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timelines/timeline1.xml" ContentType="application/vnd.ms-excel.timelin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C:\Users\sujata\Downloads\"/>
    </mc:Choice>
  </mc:AlternateContent>
  <xr:revisionPtr revIDLastSave="0" documentId="13_ncr:1_{FF8BA1FA-9DAE-424E-ABC6-F2550E97C2C7}" xr6:coauthVersionLast="47" xr6:coauthVersionMax="47" xr10:uidLastSave="{00000000-0000-0000-0000-000000000000}"/>
  <bookViews>
    <workbookView xWindow="-110" yWindow="-110" windowWidth="19420" windowHeight="10300" firstSheet="2" activeTab="6" xr2:uid="{00000000-000D-0000-FFFF-FFFF00000000}"/>
  </bookViews>
  <sheets>
    <sheet name="Data Sales Adidas" sheetId="4" r:id="rId1"/>
    <sheet name="Year Wise Sales" sheetId="5" r:id="rId2"/>
    <sheet name="Region Wise Sales" sheetId="6" r:id="rId3"/>
    <sheet name="State Wise Sales" sheetId="7" r:id="rId4"/>
    <sheet name="Method Wise Sales" sheetId="8" r:id="rId5"/>
    <sheet name="kpi" sheetId="10" r:id="rId6"/>
    <sheet name="Dashboard" sheetId="9" r:id="rId7"/>
    <sheet name="Questions" sheetId="2" r:id="rId8"/>
  </sheets>
  <definedNames>
    <definedName name="_xlchart.v5.0" hidden="1">'State Wise Sales'!$D$2</definedName>
    <definedName name="_xlchart.v5.1" hidden="1">'State Wise Sales'!$D$3:$D$52</definedName>
    <definedName name="_xlchart.v5.2" hidden="1">'State Wise Sales'!$E$2</definedName>
    <definedName name="_xlchart.v5.3" hidden="1">'State Wise Sales'!$E$3:$E$52</definedName>
    <definedName name="_xlchart.v5.4" hidden="1">'State Wise Sales'!$D$2</definedName>
    <definedName name="_xlchart.v5.5" hidden="1">'State Wise Sales'!$D$3:$D$52</definedName>
    <definedName name="_xlchart.v5.6" hidden="1">'State Wise Sales'!$E$2</definedName>
    <definedName name="_xlchart.v5.7" hidden="1">'State Wise Sales'!$E$3:$E$52</definedName>
    <definedName name="kpi">kpi!$B$3:$D$3</definedName>
    <definedName name="kpia">kpi!$D$3</definedName>
    <definedName name="NativeTimeline_Invoice_Date">#N/A</definedName>
    <definedName name="profit">'Data Sales Adidas'!$K$2:$K$9649</definedName>
    <definedName name="sales">'Data Sales Adidas'!$J$2:$J$9649</definedName>
    <definedName name="Slicer_Region">#N/A</definedName>
    <definedName name="Slicer_Sales_Method">#N/A</definedName>
    <definedName name="Slicer_Years__Invoice_Date">#N/A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D4" i="10" l="1"/>
  <c r="D3" i="10"/>
  <c r="Q5" i="4"/>
  <c r="Q4"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N3667" i="4"/>
  <c r="N3668" i="4"/>
  <c r="N3669" i="4"/>
  <c r="N3670" i="4"/>
  <c r="N3671" i="4"/>
  <c r="N3672" i="4"/>
  <c r="N3673" i="4"/>
  <c r="N3674" i="4"/>
  <c r="N3675" i="4"/>
  <c r="N3676" i="4"/>
  <c r="N3677" i="4"/>
  <c r="N3678" i="4"/>
  <c r="N3679" i="4"/>
  <c r="N3680" i="4"/>
  <c r="N3681" i="4"/>
  <c r="N3682" i="4"/>
  <c r="N3683" i="4"/>
  <c r="N3684" i="4"/>
  <c r="N3685" i="4"/>
  <c r="N3686" i="4"/>
  <c r="N3687" i="4"/>
  <c r="N3688" i="4"/>
  <c r="N3689" i="4"/>
  <c r="N3690" i="4"/>
  <c r="N3691" i="4"/>
  <c r="N3692" i="4"/>
  <c r="N3693" i="4"/>
  <c r="N3694" i="4"/>
  <c r="N3695" i="4"/>
  <c r="N3696" i="4"/>
  <c r="N3697" i="4"/>
  <c r="N3698" i="4"/>
  <c r="N3699" i="4"/>
  <c r="N3700" i="4"/>
  <c r="N3701" i="4"/>
  <c r="N3702" i="4"/>
  <c r="N3703" i="4"/>
  <c r="N3704" i="4"/>
  <c r="N3705" i="4"/>
  <c r="N3706" i="4"/>
  <c r="N3707" i="4"/>
  <c r="N3708" i="4"/>
  <c r="N3709" i="4"/>
  <c r="N3710" i="4"/>
  <c r="N3711" i="4"/>
  <c r="N3712" i="4"/>
  <c r="N3713" i="4"/>
  <c r="N3714" i="4"/>
  <c r="N3715" i="4"/>
  <c r="N3716" i="4"/>
  <c r="N3717" i="4"/>
  <c r="N3718" i="4"/>
  <c r="N3719" i="4"/>
  <c r="N3720" i="4"/>
  <c r="N3721" i="4"/>
  <c r="N3722" i="4"/>
  <c r="N3723" i="4"/>
  <c r="N3724" i="4"/>
  <c r="N3725" i="4"/>
  <c r="N3726" i="4"/>
  <c r="N3727" i="4"/>
  <c r="N3728" i="4"/>
  <c r="N3729" i="4"/>
  <c r="N3730" i="4"/>
  <c r="N3731" i="4"/>
  <c r="N3732" i="4"/>
  <c r="N3733" i="4"/>
  <c r="N3734" i="4"/>
  <c r="N3735" i="4"/>
  <c r="N3736" i="4"/>
  <c r="N3737" i="4"/>
  <c r="N3738" i="4"/>
  <c r="N3739" i="4"/>
  <c r="N3740" i="4"/>
  <c r="N3741" i="4"/>
  <c r="N3742" i="4"/>
  <c r="N3743" i="4"/>
  <c r="N3744" i="4"/>
  <c r="N3745" i="4"/>
  <c r="N3746" i="4"/>
  <c r="N3747" i="4"/>
  <c r="N3748" i="4"/>
  <c r="N3749" i="4"/>
  <c r="N3750" i="4"/>
  <c r="N3751" i="4"/>
  <c r="N3752" i="4"/>
  <c r="N3753" i="4"/>
  <c r="N3754" i="4"/>
  <c r="N3755" i="4"/>
  <c r="N3756" i="4"/>
  <c r="N3757" i="4"/>
  <c r="N3758" i="4"/>
  <c r="N3759" i="4"/>
  <c r="N3760" i="4"/>
  <c r="N3761" i="4"/>
  <c r="N3762" i="4"/>
  <c r="N3763" i="4"/>
  <c r="N3764" i="4"/>
  <c r="N3765" i="4"/>
  <c r="N3766" i="4"/>
  <c r="N3767" i="4"/>
  <c r="N3768" i="4"/>
  <c r="N3769" i="4"/>
  <c r="N3770" i="4"/>
  <c r="N3771" i="4"/>
  <c r="N3772" i="4"/>
  <c r="N3773" i="4"/>
  <c r="N3774" i="4"/>
  <c r="N3775" i="4"/>
  <c r="N3776" i="4"/>
  <c r="N3777" i="4"/>
  <c r="N3778" i="4"/>
  <c r="N3779" i="4"/>
  <c r="N3780" i="4"/>
  <c r="N3781" i="4"/>
  <c r="N3782" i="4"/>
  <c r="N3783" i="4"/>
  <c r="N3784" i="4"/>
  <c r="N3785" i="4"/>
  <c r="N3786" i="4"/>
  <c r="N3787" i="4"/>
  <c r="N3788" i="4"/>
  <c r="N3789" i="4"/>
  <c r="N3790" i="4"/>
  <c r="N3791" i="4"/>
  <c r="N3792" i="4"/>
  <c r="N3793" i="4"/>
  <c r="N3794" i="4"/>
  <c r="N3795" i="4"/>
  <c r="N3796" i="4"/>
  <c r="N3797" i="4"/>
  <c r="N3798" i="4"/>
  <c r="N3799" i="4"/>
  <c r="N3800" i="4"/>
  <c r="N3801" i="4"/>
  <c r="N3802" i="4"/>
  <c r="N3803" i="4"/>
  <c r="N3804" i="4"/>
  <c r="N3805" i="4"/>
  <c r="N3806" i="4"/>
  <c r="N3807" i="4"/>
  <c r="N3808" i="4"/>
  <c r="N3809" i="4"/>
  <c r="N3810" i="4"/>
  <c r="N3811" i="4"/>
  <c r="N3812" i="4"/>
  <c r="N3813" i="4"/>
  <c r="N3814" i="4"/>
  <c r="N3815" i="4"/>
  <c r="N3816" i="4"/>
  <c r="N3817" i="4"/>
  <c r="N3818" i="4"/>
  <c r="N3819" i="4"/>
  <c r="N3820" i="4"/>
  <c r="N3821" i="4"/>
  <c r="N3822" i="4"/>
  <c r="N3823" i="4"/>
  <c r="N3824" i="4"/>
  <c r="N3825" i="4"/>
  <c r="N3826" i="4"/>
  <c r="N3827" i="4"/>
  <c r="N3828" i="4"/>
  <c r="N3829" i="4"/>
  <c r="N3830" i="4"/>
  <c r="N3831" i="4"/>
  <c r="N3832" i="4"/>
  <c r="N3833" i="4"/>
  <c r="N3834" i="4"/>
  <c r="N3835" i="4"/>
  <c r="N3836" i="4"/>
  <c r="N3837" i="4"/>
  <c r="N3838" i="4"/>
  <c r="N3839" i="4"/>
  <c r="N3840" i="4"/>
  <c r="N3841" i="4"/>
  <c r="N3842" i="4"/>
  <c r="N3843" i="4"/>
  <c r="N3844" i="4"/>
  <c r="N3845" i="4"/>
  <c r="N3846" i="4"/>
  <c r="N3847" i="4"/>
  <c r="N3848" i="4"/>
  <c r="N3849" i="4"/>
  <c r="N3850" i="4"/>
  <c r="N3851" i="4"/>
  <c r="N3852" i="4"/>
  <c r="N3853" i="4"/>
  <c r="N3854" i="4"/>
  <c r="N3855" i="4"/>
  <c r="N3856" i="4"/>
  <c r="N3857" i="4"/>
  <c r="N3858" i="4"/>
  <c r="N3859" i="4"/>
  <c r="N3860" i="4"/>
  <c r="N3861" i="4"/>
  <c r="N3862" i="4"/>
  <c r="N3863" i="4"/>
  <c r="N3864" i="4"/>
  <c r="N3865" i="4"/>
  <c r="N3866" i="4"/>
  <c r="N3867" i="4"/>
  <c r="N3868" i="4"/>
  <c r="N3869" i="4"/>
  <c r="N3870" i="4"/>
  <c r="N3871" i="4"/>
  <c r="N3872" i="4"/>
  <c r="N3873" i="4"/>
  <c r="N3874" i="4"/>
  <c r="N3875" i="4"/>
  <c r="N3876" i="4"/>
  <c r="N3877" i="4"/>
  <c r="N3878" i="4"/>
  <c r="N3879" i="4"/>
  <c r="N3880" i="4"/>
  <c r="N3881" i="4"/>
  <c r="N3882" i="4"/>
  <c r="N3883" i="4"/>
  <c r="N3884" i="4"/>
  <c r="N3885" i="4"/>
  <c r="N3886" i="4"/>
  <c r="N3887" i="4"/>
  <c r="N3888" i="4"/>
  <c r="N3889" i="4"/>
  <c r="N3890" i="4"/>
  <c r="N3891" i="4"/>
  <c r="N3892" i="4"/>
  <c r="N3893" i="4"/>
  <c r="N3894" i="4"/>
  <c r="N3895" i="4"/>
  <c r="N3896" i="4"/>
  <c r="N3897" i="4"/>
  <c r="N3898" i="4"/>
  <c r="N3899" i="4"/>
  <c r="N3900" i="4"/>
  <c r="N3901" i="4"/>
  <c r="N3902" i="4"/>
  <c r="N3903" i="4"/>
  <c r="N3904" i="4"/>
  <c r="N3905" i="4"/>
  <c r="N3906" i="4"/>
  <c r="N3907" i="4"/>
  <c r="N3908" i="4"/>
  <c r="N3909" i="4"/>
  <c r="N3910" i="4"/>
  <c r="N3911" i="4"/>
  <c r="N3912" i="4"/>
  <c r="N3913" i="4"/>
  <c r="N3914" i="4"/>
  <c r="N3915" i="4"/>
  <c r="N3916" i="4"/>
  <c r="N3917" i="4"/>
  <c r="N3918" i="4"/>
  <c r="N3919" i="4"/>
  <c r="N3920" i="4"/>
  <c r="N3921" i="4"/>
  <c r="N3922" i="4"/>
  <c r="N3923" i="4"/>
  <c r="N3924" i="4"/>
  <c r="N3925" i="4"/>
  <c r="N3926" i="4"/>
  <c r="N3927" i="4"/>
  <c r="N3928" i="4"/>
  <c r="N3929" i="4"/>
  <c r="N3930" i="4"/>
  <c r="N3931" i="4"/>
  <c r="N3932" i="4"/>
  <c r="N3933" i="4"/>
  <c r="N3934" i="4"/>
  <c r="N3935" i="4"/>
  <c r="N3936" i="4"/>
  <c r="N3937" i="4"/>
  <c r="N3938" i="4"/>
  <c r="N3939" i="4"/>
  <c r="N3940" i="4"/>
  <c r="N3941" i="4"/>
  <c r="N3942" i="4"/>
  <c r="N3943" i="4"/>
  <c r="N3944" i="4"/>
  <c r="N3945" i="4"/>
  <c r="N3946" i="4"/>
  <c r="N3947" i="4"/>
  <c r="N3948" i="4"/>
  <c r="N3949" i="4"/>
  <c r="N3950" i="4"/>
  <c r="N3951" i="4"/>
  <c r="N3952" i="4"/>
  <c r="N3953" i="4"/>
  <c r="N3954" i="4"/>
  <c r="N3955" i="4"/>
  <c r="N3956" i="4"/>
  <c r="N3957" i="4"/>
  <c r="N3958" i="4"/>
  <c r="N3959" i="4"/>
  <c r="N3960" i="4"/>
  <c r="N3961" i="4"/>
  <c r="N3962" i="4"/>
  <c r="N3963" i="4"/>
  <c r="N3964" i="4"/>
  <c r="N3965" i="4"/>
  <c r="N3966" i="4"/>
  <c r="N3967" i="4"/>
  <c r="N3968" i="4"/>
  <c r="N3969" i="4"/>
  <c r="N3970" i="4"/>
  <c r="N3971" i="4"/>
  <c r="N3972" i="4"/>
  <c r="N3973" i="4"/>
  <c r="N3974" i="4"/>
  <c r="N3975" i="4"/>
  <c r="N3976" i="4"/>
  <c r="N3977" i="4"/>
  <c r="N3978" i="4"/>
  <c r="N3979" i="4"/>
  <c r="N3980" i="4"/>
  <c r="N3981" i="4"/>
  <c r="N3982" i="4"/>
  <c r="N3983" i="4"/>
  <c r="N3984" i="4"/>
  <c r="N3985" i="4"/>
  <c r="N3986" i="4"/>
  <c r="N3987" i="4"/>
  <c r="N3988" i="4"/>
  <c r="N3989" i="4"/>
  <c r="N3990" i="4"/>
  <c r="N3991" i="4"/>
  <c r="N3992" i="4"/>
  <c r="N3993" i="4"/>
  <c r="N3994" i="4"/>
  <c r="N3995" i="4"/>
  <c r="N3996" i="4"/>
  <c r="N3997" i="4"/>
  <c r="N3998" i="4"/>
  <c r="N3999" i="4"/>
  <c r="N4000" i="4"/>
  <c r="N4001" i="4"/>
  <c r="N4002" i="4"/>
  <c r="N4003" i="4"/>
  <c r="N4004" i="4"/>
  <c r="N4005" i="4"/>
  <c r="N4006" i="4"/>
  <c r="N4007" i="4"/>
  <c r="N4008" i="4"/>
  <c r="N4009" i="4"/>
  <c r="N4010" i="4"/>
  <c r="N4011" i="4"/>
  <c r="N4012" i="4"/>
  <c r="N4013" i="4"/>
  <c r="N4014" i="4"/>
  <c r="N4015" i="4"/>
  <c r="N4016" i="4"/>
  <c r="N4017" i="4"/>
  <c r="N4018" i="4"/>
  <c r="N4019" i="4"/>
  <c r="N4020" i="4"/>
  <c r="N4021" i="4"/>
  <c r="N4022" i="4"/>
  <c r="N4023" i="4"/>
  <c r="N4024" i="4"/>
  <c r="N4025" i="4"/>
  <c r="N4026" i="4"/>
  <c r="N4027" i="4"/>
  <c r="N4028" i="4"/>
  <c r="N4029" i="4"/>
  <c r="N4030" i="4"/>
  <c r="N4031" i="4"/>
  <c r="N4032" i="4"/>
  <c r="N4033" i="4"/>
  <c r="N4034" i="4"/>
  <c r="N4035" i="4"/>
  <c r="N4036" i="4"/>
  <c r="N4037" i="4"/>
  <c r="N4038" i="4"/>
  <c r="N4039" i="4"/>
  <c r="N4040" i="4"/>
  <c r="N4041" i="4"/>
  <c r="N4042" i="4"/>
  <c r="N4043" i="4"/>
  <c r="N4044" i="4"/>
  <c r="N4045" i="4"/>
  <c r="N4046" i="4"/>
  <c r="N4047" i="4"/>
  <c r="N4048" i="4"/>
  <c r="N4049" i="4"/>
  <c r="N4050" i="4"/>
  <c r="N4051" i="4"/>
  <c r="N4052" i="4"/>
  <c r="N4053" i="4"/>
  <c r="N4054" i="4"/>
  <c r="N4055" i="4"/>
  <c r="N4056" i="4"/>
  <c r="N4057" i="4"/>
  <c r="N4058" i="4"/>
  <c r="N4059" i="4"/>
  <c r="N4060" i="4"/>
  <c r="N4061" i="4"/>
  <c r="N4062" i="4"/>
  <c r="N4063" i="4"/>
  <c r="N4064" i="4"/>
  <c r="N4065" i="4"/>
  <c r="N4066" i="4"/>
  <c r="N4067" i="4"/>
  <c r="N4068" i="4"/>
  <c r="N4069" i="4"/>
  <c r="N4070" i="4"/>
  <c r="N4071" i="4"/>
  <c r="N4072" i="4"/>
  <c r="N4073" i="4"/>
  <c r="N4074" i="4"/>
  <c r="N4075" i="4"/>
  <c r="N4076" i="4"/>
  <c r="N4077" i="4"/>
  <c r="N4078" i="4"/>
  <c r="N4079" i="4"/>
  <c r="N4080" i="4"/>
  <c r="N4081" i="4"/>
  <c r="N4082" i="4"/>
  <c r="N4083" i="4"/>
  <c r="N4084" i="4"/>
  <c r="N4085" i="4"/>
  <c r="N4086" i="4"/>
  <c r="N4087" i="4"/>
  <c r="N4088" i="4"/>
  <c r="N4089" i="4"/>
  <c r="N4090" i="4"/>
  <c r="N4091" i="4"/>
  <c r="N4092" i="4"/>
  <c r="N4093" i="4"/>
  <c r="N4094" i="4"/>
  <c r="N4095" i="4"/>
  <c r="N4096" i="4"/>
  <c r="N4097" i="4"/>
  <c r="N4098" i="4"/>
  <c r="N4099" i="4"/>
  <c r="N4100" i="4"/>
  <c r="N4101" i="4"/>
  <c r="N4102" i="4"/>
  <c r="N4103" i="4"/>
  <c r="N4104" i="4"/>
  <c r="N4105" i="4"/>
  <c r="N4106" i="4"/>
  <c r="N4107" i="4"/>
  <c r="N4108" i="4"/>
  <c r="N4109" i="4"/>
  <c r="N4110" i="4"/>
  <c r="N4111" i="4"/>
  <c r="N4112" i="4"/>
  <c r="N4113" i="4"/>
  <c r="N4114" i="4"/>
  <c r="N4115" i="4"/>
  <c r="N4116" i="4"/>
  <c r="N4117" i="4"/>
  <c r="N4118" i="4"/>
  <c r="N4119" i="4"/>
  <c r="N4120" i="4"/>
  <c r="N4121" i="4"/>
  <c r="N4122" i="4"/>
  <c r="N4123" i="4"/>
  <c r="N4124" i="4"/>
  <c r="N4125" i="4"/>
  <c r="N4126" i="4"/>
  <c r="N4127" i="4"/>
  <c r="N4128" i="4"/>
  <c r="N4129" i="4"/>
  <c r="N4130" i="4"/>
  <c r="N4131" i="4"/>
  <c r="N4132" i="4"/>
  <c r="N4133" i="4"/>
  <c r="N4134" i="4"/>
  <c r="N4135" i="4"/>
  <c r="N4136" i="4"/>
  <c r="N4137" i="4"/>
  <c r="N4138" i="4"/>
  <c r="N4139" i="4"/>
  <c r="N4140" i="4"/>
  <c r="N4141" i="4"/>
  <c r="N4142" i="4"/>
  <c r="N4143" i="4"/>
  <c r="N4144" i="4"/>
  <c r="N4145" i="4"/>
  <c r="N4146" i="4"/>
  <c r="N4147" i="4"/>
  <c r="N4148" i="4"/>
  <c r="N4149" i="4"/>
  <c r="N4150" i="4"/>
  <c r="N4151" i="4"/>
  <c r="N4152" i="4"/>
  <c r="N4153" i="4"/>
  <c r="N4154" i="4"/>
  <c r="N4155" i="4"/>
  <c r="N4156" i="4"/>
  <c r="N4157" i="4"/>
  <c r="N4158" i="4"/>
  <c r="N4159" i="4"/>
  <c r="N4160" i="4"/>
  <c r="N4161" i="4"/>
  <c r="N4162" i="4"/>
  <c r="N4163" i="4"/>
  <c r="N4164" i="4"/>
  <c r="N4165" i="4"/>
  <c r="N4166" i="4"/>
  <c r="N4167" i="4"/>
  <c r="N4168" i="4"/>
  <c r="N4169" i="4"/>
  <c r="N4170" i="4"/>
  <c r="N4171" i="4"/>
  <c r="N4172" i="4"/>
  <c r="N4173" i="4"/>
  <c r="N4174" i="4"/>
  <c r="N4175" i="4"/>
  <c r="N4176" i="4"/>
  <c r="N4177" i="4"/>
  <c r="N4178" i="4"/>
  <c r="N4179" i="4"/>
  <c r="N4180" i="4"/>
  <c r="N4181" i="4"/>
  <c r="N4182" i="4"/>
  <c r="N4183" i="4"/>
  <c r="N4184" i="4"/>
  <c r="N4185" i="4"/>
  <c r="N4186" i="4"/>
  <c r="N4187" i="4"/>
  <c r="N4188" i="4"/>
  <c r="N4189" i="4"/>
  <c r="N4190" i="4"/>
  <c r="N4191" i="4"/>
  <c r="N4192" i="4"/>
  <c r="N4193" i="4"/>
  <c r="N4194" i="4"/>
  <c r="N4195" i="4"/>
  <c r="N4196" i="4"/>
  <c r="N4197" i="4"/>
  <c r="N4198" i="4"/>
  <c r="N4199" i="4"/>
  <c r="N4200" i="4"/>
  <c r="N4201" i="4"/>
  <c r="N4202" i="4"/>
  <c r="N4203" i="4"/>
  <c r="N4204" i="4"/>
  <c r="N4205" i="4"/>
  <c r="N4206" i="4"/>
  <c r="N4207" i="4"/>
  <c r="N4208" i="4"/>
  <c r="N4209" i="4"/>
  <c r="N4210" i="4"/>
  <c r="N4211" i="4"/>
  <c r="N4212" i="4"/>
  <c r="N4213" i="4"/>
  <c r="N4214" i="4"/>
  <c r="N4215" i="4"/>
  <c r="N4216" i="4"/>
  <c r="N4217" i="4"/>
  <c r="N4218" i="4"/>
  <c r="N4219" i="4"/>
  <c r="N4220" i="4"/>
  <c r="N4221" i="4"/>
  <c r="N4222" i="4"/>
  <c r="N4223" i="4"/>
  <c r="N4224" i="4"/>
  <c r="N4225" i="4"/>
  <c r="N4226" i="4"/>
  <c r="N4227" i="4"/>
  <c r="N4228" i="4"/>
  <c r="N4229" i="4"/>
  <c r="N4230" i="4"/>
  <c r="N4231" i="4"/>
  <c r="N4232" i="4"/>
  <c r="N4233" i="4"/>
  <c r="N4234" i="4"/>
  <c r="N4235" i="4"/>
  <c r="N4236" i="4"/>
  <c r="N4237" i="4"/>
  <c r="N4238" i="4"/>
  <c r="N4239" i="4"/>
  <c r="N4240" i="4"/>
  <c r="N4241" i="4"/>
  <c r="N4242" i="4"/>
  <c r="N4243" i="4"/>
  <c r="N4244" i="4"/>
  <c r="N4245" i="4"/>
  <c r="N4246" i="4"/>
  <c r="N4247" i="4"/>
  <c r="N4248" i="4"/>
  <c r="N4249" i="4"/>
  <c r="N4250" i="4"/>
  <c r="N4251" i="4"/>
  <c r="N4252" i="4"/>
  <c r="N4253" i="4"/>
  <c r="N4254" i="4"/>
  <c r="N4255" i="4"/>
  <c r="N4256" i="4"/>
  <c r="N4257" i="4"/>
  <c r="N4258" i="4"/>
  <c r="N4259" i="4"/>
  <c r="N4260" i="4"/>
  <c r="N4261" i="4"/>
  <c r="N4262" i="4"/>
  <c r="N4263" i="4"/>
  <c r="N4264" i="4"/>
  <c r="N4265" i="4"/>
  <c r="N4266" i="4"/>
  <c r="N4267" i="4"/>
  <c r="N4268" i="4"/>
  <c r="N4269" i="4"/>
  <c r="N4270" i="4"/>
  <c r="N4271" i="4"/>
  <c r="N4272" i="4"/>
  <c r="N4273" i="4"/>
  <c r="N4274" i="4"/>
  <c r="N4275" i="4"/>
  <c r="N4276" i="4"/>
  <c r="N4277" i="4"/>
  <c r="N4278" i="4"/>
  <c r="N4279" i="4"/>
  <c r="N4280" i="4"/>
  <c r="N4281" i="4"/>
  <c r="N4282" i="4"/>
  <c r="N4283" i="4"/>
  <c r="N4284" i="4"/>
  <c r="N4285" i="4"/>
  <c r="N4286" i="4"/>
  <c r="N4287" i="4"/>
  <c r="N4288" i="4"/>
  <c r="N4289" i="4"/>
  <c r="N4290" i="4"/>
  <c r="N4291" i="4"/>
  <c r="N4292" i="4"/>
  <c r="N4293" i="4"/>
  <c r="N4294" i="4"/>
  <c r="N4295" i="4"/>
  <c r="N4296" i="4"/>
  <c r="N4297" i="4"/>
  <c r="N4298" i="4"/>
  <c r="N4299" i="4"/>
  <c r="N4300" i="4"/>
  <c r="N4301" i="4"/>
  <c r="N4302" i="4"/>
  <c r="N4303" i="4"/>
  <c r="N4304" i="4"/>
  <c r="N4305" i="4"/>
  <c r="N4306" i="4"/>
  <c r="N4307" i="4"/>
  <c r="N4308" i="4"/>
  <c r="N4309" i="4"/>
  <c r="N4310" i="4"/>
  <c r="N4311" i="4"/>
  <c r="N4312" i="4"/>
  <c r="N4313" i="4"/>
  <c r="N4314" i="4"/>
  <c r="N4315" i="4"/>
  <c r="N4316" i="4"/>
  <c r="N4317" i="4"/>
  <c r="N4318" i="4"/>
  <c r="N4319" i="4"/>
  <c r="N4320" i="4"/>
  <c r="N4321" i="4"/>
  <c r="N4322" i="4"/>
  <c r="N4323" i="4"/>
  <c r="N4324" i="4"/>
  <c r="N4325" i="4"/>
  <c r="N4326" i="4"/>
  <c r="N4327" i="4"/>
  <c r="N4328" i="4"/>
  <c r="N4329" i="4"/>
  <c r="N4330" i="4"/>
  <c r="N4331" i="4"/>
  <c r="N4332" i="4"/>
  <c r="N4333" i="4"/>
  <c r="N4334" i="4"/>
  <c r="N4335" i="4"/>
  <c r="N4336" i="4"/>
  <c r="N4337" i="4"/>
  <c r="N4338" i="4"/>
  <c r="N4339" i="4"/>
  <c r="N4340" i="4"/>
  <c r="N4341" i="4"/>
  <c r="N4342" i="4"/>
  <c r="N4343" i="4"/>
  <c r="N4344" i="4"/>
  <c r="N4345" i="4"/>
  <c r="N4346" i="4"/>
  <c r="N4347" i="4"/>
  <c r="N4348" i="4"/>
  <c r="N4349" i="4"/>
  <c r="N4350" i="4"/>
  <c r="N4351" i="4"/>
  <c r="N4352" i="4"/>
  <c r="N4353" i="4"/>
  <c r="N4354" i="4"/>
  <c r="N4355" i="4"/>
  <c r="N4356" i="4"/>
  <c r="N4357" i="4"/>
  <c r="N4358" i="4"/>
  <c r="N4359" i="4"/>
  <c r="N4360" i="4"/>
  <c r="N4361" i="4"/>
  <c r="N4362" i="4"/>
  <c r="N4363" i="4"/>
  <c r="N4364" i="4"/>
  <c r="N4365" i="4"/>
  <c r="N4366" i="4"/>
  <c r="N4367" i="4"/>
  <c r="N4368" i="4"/>
  <c r="N4369" i="4"/>
  <c r="N4370" i="4"/>
  <c r="N4371" i="4"/>
  <c r="N4372" i="4"/>
  <c r="N4373" i="4"/>
  <c r="N4374" i="4"/>
  <c r="N4375" i="4"/>
  <c r="N4376" i="4"/>
  <c r="N4377" i="4"/>
  <c r="N4378" i="4"/>
  <c r="N4379" i="4"/>
  <c r="N4380" i="4"/>
  <c r="N4381" i="4"/>
  <c r="N4382" i="4"/>
  <c r="N4383" i="4"/>
  <c r="N4384" i="4"/>
  <c r="N4385" i="4"/>
  <c r="N4386" i="4"/>
  <c r="N4387" i="4"/>
  <c r="N4388" i="4"/>
  <c r="N4389" i="4"/>
  <c r="N4390" i="4"/>
  <c r="N4391" i="4"/>
  <c r="N4392" i="4"/>
  <c r="N4393" i="4"/>
  <c r="N4394" i="4"/>
  <c r="N4395" i="4"/>
  <c r="N4396" i="4"/>
  <c r="N4397" i="4"/>
  <c r="N4398" i="4"/>
  <c r="N4399" i="4"/>
  <c r="N4400" i="4"/>
  <c r="N4401" i="4"/>
  <c r="N4402" i="4"/>
  <c r="N4403" i="4"/>
  <c r="N4404" i="4"/>
  <c r="N4405" i="4"/>
  <c r="N4406" i="4"/>
  <c r="N4407" i="4"/>
  <c r="N4408" i="4"/>
  <c r="N4409" i="4"/>
  <c r="N4410" i="4"/>
  <c r="N4411" i="4"/>
  <c r="N4412" i="4"/>
  <c r="N4413" i="4"/>
  <c r="N4414" i="4"/>
  <c r="N4415" i="4"/>
  <c r="N4416" i="4"/>
  <c r="N4417" i="4"/>
  <c r="N4418" i="4"/>
  <c r="N4419" i="4"/>
  <c r="N4420" i="4"/>
  <c r="N4421" i="4"/>
  <c r="N4422" i="4"/>
  <c r="N4423" i="4"/>
  <c r="N4424" i="4"/>
  <c r="N4425" i="4"/>
  <c r="N4426" i="4"/>
  <c r="N4427" i="4"/>
  <c r="N4428" i="4"/>
  <c r="N4429" i="4"/>
  <c r="N4430" i="4"/>
  <c r="N4431" i="4"/>
  <c r="N4432" i="4"/>
  <c r="N4433" i="4"/>
  <c r="N4434" i="4"/>
  <c r="N4435" i="4"/>
  <c r="N4436" i="4"/>
  <c r="N4437" i="4"/>
  <c r="N4438" i="4"/>
  <c r="N4439" i="4"/>
  <c r="N4440" i="4"/>
  <c r="N4441" i="4"/>
  <c r="N4442" i="4"/>
  <c r="N4443" i="4"/>
  <c r="N4444" i="4"/>
  <c r="N4445" i="4"/>
  <c r="N4446" i="4"/>
  <c r="N4447" i="4"/>
  <c r="N4448" i="4"/>
  <c r="N4449" i="4"/>
  <c r="N4450" i="4"/>
  <c r="N4451" i="4"/>
  <c r="N4452" i="4"/>
  <c r="N4453" i="4"/>
  <c r="N4454" i="4"/>
  <c r="N4455" i="4"/>
  <c r="N4456" i="4"/>
  <c r="N4457" i="4"/>
  <c r="N4458" i="4"/>
  <c r="N4459" i="4"/>
  <c r="N4460" i="4"/>
  <c r="N4461" i="4"/>
  <c r="N4462" i="4"/>
  <c r="N4463" i="4"/>
  <c r="N4464" i="4"/>
  <c r="N4465" i="4"/>
  <c r="N4466" i="4"/>
  <c r="N4467" i="4"/>
  <c r="N4468" i="4"/>
  <c r="N4469" i="4"/>
  <c r="N4470" i="4"/>
  <c r="N4471" i="4"/>
  <c r="N4472" i="4"/>
  <c r="N4473" i="4"/>
  <c r="N4474" i="4"/>
  <c r="N4475" i="4"/>
  <c r="N4476" i="4"/>
  <c r="N4477" i="4"/>
  <c r="N4478" i="4"/>
  <c r="N4479" i="4"/>
  <c r="N4480" i="4"/>
  <c r="N4481" i="4"/>
  <c r="N4482" i="4"/>
  <c r="N4483" i="4"/>
  <c r="N4484" i="4"/>
  <c r="N4485" i="4"/>
  <c r="N4486" i="4"/>
  <c r="N4487" i="4"/>
  <c r="N4488" i="4"/>
  <c r="N4489" i="4"/>
  <c r="N4490" i="4"/>
  <c r="N4491" i="4"/>
  <c r="N4492" i="4"/>
  <c r="N4493" i="4"/>
  <c r="N4494" i="4"/>
  <c r="N4495" i="4"/>
  <c r="N4496" i="4"/>
  <c r="N4497" i="4"/>
  <c r="N4498" i="4"/>
  <c r="N4499" i="4"/>
  <c r="N4500" i="4"/>
  <c r="N4501" i="4"/>
  <c r="N4502" i="4"/>
  <c r="N4503" i="4"/>
  <c r="N4504" i="4"/>
  <c r="N4505" i="4"/>
  <c r="N4506" i="4"/>
  <c r="N4507" i="4"/>
  <c r="N4508" i="4"/>
  <c r="N4509" i="4"/>
  <c r="N4510" i="4"/>
  <c r="N4511" i="4"/>
  <c r="N4512" i="4"/>
  <c r="N4513" i="4"/>
  <c r="N4514" i="4"/>
  <c r="N4515" i="4"/>
  <c r="N4516" i="4"/>
  <c r="N4517" i="4"/>
  <c r="N4518" i="4"/>
  <c r="N4519" i="4"/>
  <c r="N4520" i="4"/>
  <c r="N4521" i="4"/>
  <c r="N4522" i="4"/>
  <c r="N4523" i="4"/>
  <c r="N4524" i="4"/>
  <c r="N4525" i="4"/>
  <c r="N4526" i="4"/>
  <c r="N4527" i="4"/>
  <c r="N4528" i="4"/>
  <c r="N4529" i="4"/>
  <c r="N4530" i="4"/>
  <c r="N4531" i="4"/>
  <c r="N4532" i="4"/>
  <c r="N4533" i="4"/>
  <c r="N4534" i="4"/>
  <c r="N4535" i="4"/>
  <c r="N4536" i="4"/>
  <c r="N4537" i="4"/>
  <c r="N4538" i="4"/>
  <c r="N4539" i="4"/>
  <c r="N4540" i="4"/>
  <c r="N4541" i="4"/>
  <c r="N4542" i="4"/>
  <c r="N4543" i="4"/>
  <c r="N4544" i="4"/>
  <c r="N4545" i="4"/>
  <c r="N4546" i="4"/>
  <c r="N4547" i="4"/>
  <c r="N4548" i="4"/>
  <c r="N4549" i="4"/>
  <c r="N4550" i="4"/>
  <c r="N4551" i="4"/>
  <c r="N4552" i="4"/>
  <c r="N4553" i="4"/>
  <c r="N4554" i="4"/>
  <c r="N4555" i="4"/>
  <c r="N4556" i="4"/>
  <c r="N4557" i="4"/>
  <c r="N4558" i="4"/>
  <c r="N4559" i="4"/>
  <c r="N4560" i="4"/>
  <c r="N4561" i="4"/>
  <c r="N4562" i="4"/>
  <c r="N4563" i="4"/>
  <c r="N4564" i="4"/>
  <c r="N4565" i="4"/>
  <c r="N4566" i="4"/>
  <c r="N4567" i="4"/>
  <c r="N4568" i="4"/>
  <c r="N4569" i="4"/>
  <c r="N4570" i="4"/>
  <c r="N4571" i="4"/>
  <c r="N4572" i="4"/>
  <c r="N4573" i="4"/>
  <c r="N4574" i="4"/>
  <c r="N4575" i="4"/>
  <c r="N4576" i="4"/>
  <c r="N4577" i="4"/>
  <c r="N4578" i="4"/>
  <c r="N4579" i="4"/>
  <c r="N4580" i="4"/>
  <c r="N4581" i="4"/>
  <c r="N4582" i="4"/>
  <c r="N4583" i="4"/>
  <c r="N4584" i="4"/>
  <c r="N4585" i="4"/>
  <c r="N4586" i="4"/>
  <c r="N4587" i="4"/>
  <c r="N4588" i="4"/>
  <c r="N4589" i="4"/>
  <c r="N4590" i="4"/>
  <c r="N4591" i="4"/>
  <c r="N4592" i="4"/>
  <c r="N4593" i="4"/>
  <c r="N4594" i="4"/>
  <c r="N4595" i="4"/>
  <c r="N4596" i="4"/>
  <c r="N4597" i="4"/>
  <c r="N4598" i="4"/>
  <c r="N4599" i="4"/>
  <c r="N4600" i="4"/>
  <c r="N4601" i="4"/>
  <c r="N4602" i="4"/>
  <c r="N4603" i="4"/>
  <c r="N4604" i="4"/>
  <c r="N4605" i="4"/>
  <c r="N4606" i="4"/>
  <c r="N4607" i="4"/>
  <c r="N4608" i="4"/>
  <c r="N4609" i="4"/>
  <c r="N4610" i="4"/>
  <c r="N4611" i="4"/>
  <c r="N4612" i="4"/>
  <c r="N4613" i="4"/>
  <c r="N4614" i="4"/>
  <c r="N4615" i="4"/>
  <c r="N4616" i="4"/>
  <c r="N4617" i="4"/>
  <c r="N4618" i="4"/>
  <c r="N4619" i="4"/>
  <c r="N4620" i="4"/>
  <c r="N4621" i="4"/>
  <c r="N4622" i="4"/>
  <c r="N4623" i="4"/>
  <c r="N4624" i="4"/>
  <c r="N4625" i="4"/>
  <c r="N4626" i="4"/>
  <c r="N4627" i="4"/>
  <c r="N4628" i="4"/>
  <c r="N4629" i="4"/>
  <c r="N4630" i="4"/>
  <c r="N4631" i="4"/>
  <c r="N4632" i="4"/>
  <c r="N4633" i="4"/>
  <c r="N4634" i="4"/>
  <c r="N4635" i="4"/>
  <c r="N4636" i="4"/>
  <c r="N4637" i="4"/>
  <c r="N4638" i="4"/>
  <c r="N4639" i="4"/>
  <c r="N4640" i="4"/>
  <c r="N4641" i="4"/>
  <c r="N4642" i="4"/>
  <c r="N4643" i="4"/>
  <c r="N4644" i="4"/>
  <c r="N4645" i="4"/>
  <c r="N4646" i="4"/>
  <c r="N4647" i="4"/>
  <c r="N4648" i="4"/>
  <c r="N4649" i="4"/>
  <c r="N4650" i="4"/>
  <c r="N4651" i="4"/>
  <c r="N4652" i="4"/>
  <c r="N4653" i="4"/>
  <c r="N4654" i="4"/>
  <c r="N4655" i="4"/>
  <c r="N4656" i="4"/>
  <c r="N4657" i="4"/>
  <c r="N4658" i="4"/>
  <c r="N4659" i="4"/>
  <c r="N4660" i="4"/>
  <c r="N4661" i="4"/>
  <c r="N4662" i="4"/>
  <c r="N4663" i="4"/>
  <c r="N4664" i="4"/>
  <c r="N4665" i="4"/>
  <c r="N4666" i="4"/>
  <c r="N4667" i="4"/>
  <c r="N4668" i="4"/>
  <c r="N4669" i="4"/>
  <c r="N4670" i="4"/>
  <c r="N4671" i="4"/>
  <c r="N4672" i="4"/>
  <c r="N4673" i="4"/>
  <c r="N4674" i="4"/>
  <c r="N4675" i="4"/>
  <c r="N4676" i="4"/>
  <c r="N4677" i="4"/>
  <c r="N4678" i="4"/>
  <c r="N4679" i="4"/>
  <c r="N4680" i="4"/>
  <c r="N4681" i="4"/>
  <c r="N4682" i="4"/>
  <c r="N4683" i="4"/>
  <c r="N4684" i="4"/>
  <c r="N4685" i="4"/>
  <c r="N4686" i="4"/>
  <c r="N4687" i="4"/>
  <c r="N4688" i="4"/>
  <c r="N4689" i="4"/>
  <c r="N4690" i="4"/>
  <c r="N4691" i="4"/>
  <c r="N4692" i="4"/>
  <c r="N4693" i="4"/>
  <c r="N4694" i="4"/>
  <c r="N4695" i="4"/>
  <c r="N4696" i="4"/>
  <c r="N4697" i="4"/>
  <c r="N4698" i="4"/>
  <c r="N4699" i="4"/>
  <c r="N4700" i="4"/>
  <c r="N4701" i="4"/>
  <c r="N4702" i="4"/>
  <c r="N4703" i="4"/>
  <c r="N4704" i="4"/>
  <c r="N4705" i="4"/>
  <c r="N4706" i="4"/>
  <c r="N4707" i="4"/>
  <c r="N4708" i="4"/>
  <c r="N4709" i="4"/>
  <c r="N4710" i="4"/>
  <c r="N4711" i="4"/>
  <c r="N4712" i="4"/>
  <c r="N4713" i="4"/>
  <c r="N4714" i="4"/>
  <c r="N4715" i="4"/>
  <c r="N4716" i="4"/>
  <c r="N4717" i="4"/>
  <c r="N4718" i="4"/>
  <c r="N4719" i="4"/>
  <c r="N4720" i="4"/>
  <c r="N4721" i="4"/>
  <c r="N4722" i="4"/>
  <c r="N4723" i="4"/>
  <c r="N4724" i="4"/>
  <c r="N4725" i="4"/>
  <c r="N4726" i="4"/>
  <c r="N4727" i="4"/>
  <c r="N4728" i="4"/>
  <c r="N4729" i="4"/>
  <c r="N4730" i="4"/>
  <c r="N4731" i="4"/>
  <c r="N4732" i="4"/>
  <c r="N4733" i="4"/>
  <c r="N4734" i="4"/>
  <c r="N4735" i="4"/>
  <c r="N4736" i="4"/>
  <c r="N4737" i="4"/>
  <c r="N4738" i="4"/>
  <c r="N4739" i="4"/>
  <c r="N4740" i="4"/>
  <c r="N4741" i="4"/>
  <c r="N4742" i="4"/>
  <c r="N4743" i="4"/>
  <c r="N4744" i="4"/>
  <c r="N4745" i="4"/>
  <c r="N4746" i="4"/>
  <c r="N4747" i="4"/>
  <c r="N4748" i="4"/>
  <c r="N4749" i="4"/>
  <c r="N4750" i="4"/>
  <c r="N4751" i="4"/>
  <c r="N4752" i="4"/>
  <c r="N4753" i="4"/>
  <c r="N4754" i="4"/>
  <c r="N4755" i="4"/>
  <c r="N4756" i="4"/>
  <c r="N4757" i="4"/>
  <c r="N4758" i="4"/>
  <c r="N4759" i="4"/>
  <c r="N4760" i="4"/>
  <c r="N4761" i="4"/>
  <c r="N4762" i="4"/>
  <c r="N4763" i="4"/>
  <c r="N4764" i="4"/>
  <c r="N4765" i="4"/>
  <c r="N4766" i="4"/>
  <c r="N4767" i="4"/>
  <c r="N4768" i="4"/>
  <c r="N4769" i="4"/>
  <c r="N4770" i="4"/>
  <c r="N4771" i="4"/>
  <c r="N4772" i="4"/>
  <c r="N4773" i="4"/>
  <c r="N4774" i="4"/>
  <c r="N4775" i="4"/>
  <c r="N4776" i="4"/>
  <c r="N4777" i="4"/>
  <c r="N4778" i="4"/>
  <c r="N4779" i="4"/>
  <c r="N4780" i="4"/>
  <c r="N4781" i="4"/>
  <c r="N4782" i="4"/>
  <c r="N4783" i="4"/>
  <c r="N4784" i="4"/>
  <c r="N4785" i="4"/>
  <c r="N4786" i="4"/>
  <c r="N4787" i="4"/>
  <c r="N4788" i="4"/>
  <c r="N4789" i="4"/>
  <c r="N4790" i="4"/>
  <c r="N4791" i="4"/>
  <c r="N4792" i="4"/>
  <c r="N4793" i="4"/>
  <c r="N4794" i="4"/>
  <c r="N4795" i="4"/>
  <c r="N4796" i="4"/>
  <c r="N4797" i="4"/>
  <c r="N4798" i="4"/>
  <c r="N4799" i="4"/>
  <c r="N4800" i="4"/>
  <c r="N4801" i="4"/>
  <c r="N4802" i="4"/>
  <c r="N4803" i="4"/>
  <c r="N4804" i="4"/>
  <c r="N4805" i="4"/>
  <c r="N4806" i="4"/>
  <c r="N4807" i="4"/>
  <c r="N4808" i="4"/>
  <c r="N4809" i="4"/>
  <c r="N4810" i="4"/>
  <c r="N4811" i="4"/>
  <c r="N4812" i="4"/>
  <c r="N4813" i="4"/>
  <c r="N4814" i="4"/>
  <c r="N4815" i="4"/>
  <c r="N4816" i="4"/>
  <c r="N4817" i="4"/>
  <c r="N4818" i="4"/>
  <c r="N4819" i="4"/>
  <c r="N4820" i="4"/>
  <c r="N4821" i="4"/>
  <c r="N4822" i="4"/>
  <c r="N4823" i="4"/>
  <c r="N4824" i="4"/>
  <c r="N4825" i="4"/>
  <c r="N4826" i="4"/>
  <c r="N4827" i="4"/>
  <c r="N4828" i="4"/>
  <c r="N4829" i="4"/>
  <c r="N4830" i="4"/>
  <c r="N4831" i="4"/>
  <c r="N4832" i="4"/>
  <c r="N4833" i="4"/>
  <c r="N4834" i="4"/>
  <c r="N4835" i="4"/>
  <c r="N4836" i="4"/>
  <c r="N4837" i="4"/>
  <c r="N4838" i="4"/>
  <c r="N4839" i="4"/>
  <c r="N4840" i="4"/>
  <c r="N4841" i="4"/>
  <c r="N4842" i="4"/>
  <c r="N4843" i="4"/>
  <c r="N4844" i="4"/>
  <c r="N4845" i="4"/>
  <c r="N4846" i="4"/>
  <c r="N4847" i="4"/>
  <c r="N4848" i="4"/>
  <c r="N4849" i="4"/>
  <c r="N4850" i="4"/>
  <c r="N4851" i="4"/>
  <c r="N4852" i="4"/>
  <c r="N4853" i="4"/>
  <c r="N4854" i="4"/>
  <c r="N4855" i="4"/>
  <c r="N4856" i="4"/>
  <c r="N4857" i="4"/>
  <c r="N4858" i="4"/>
  <c r="N4859" i="4"/>
  <c r="N4860" i="4"/>
  <c r="N4861" i="4"/>
  <c r="N4862" i="4"/>
  <c r="N4863" i="4"/>
  <c r="N4864" i="4"/>
  <c r="N4865" i="4"/>
  <c r="N4866" i="4"/>
  <c r="N4867" i="4"/>
  <c r="N4868" i="4"/>
  <c r="N4869" i="4"/>
  <c r="N4870" i="4"/>
  <c r="N4871" i="4"/>
  <c r="N4872" i="4"/>
  <c r="N4873" i="4"/>
  <c r="N4874" i="4"/>
  <c r="N4875" i="4"/>
  <c r="N4876" i="4"/>
  <c r="N4877" i="4"/>
  <c r="N4878" i="4"/>
  <c r="N4879" i="4"/>
  <c r="N4880" i="4"/>
  <c r="N4881" i="4"/>
  <c r="N4882" i="4"/>
  <c r="N4883" i="4"/>
  <c r="N4884" i="4"/>
  <c r="N4885" i="4"/>
  <c r="N4886" i="4"/>
  <c r="N4887" i="4"/>
  <c r="N4888" i="4"/>
  <c r="N4889" i="4"/>
  <c r="N4890" i="4"/>
  <c r="N4891" i="4"/>
  <c r="N4892" i="4"/>
  <c r="N4893" i="4"/>
  <c r="N4894" i="4"/>
  <c r="N4895" i="4"/>
  <c r="N4896" i="4"/>
  <c r="N4897" i="4"/>
  <c r="N4898" i="4"/>
  <c r="N4899" i="4"/>
  <c r="N4900" i="4"/>
  <c r="N4901" i="4"/>
  <c r="N4902" i="4"/>
  <c r="N4903" i="4"/>
  <c r="N4904" i="4"/>
  <c r="N4905" i="4"/>
  <c r="N4906" i="4"/>
  <c r="N4907" i="4"/>
  <c r="N4908" i="4"/>
  <c r="N4909" i="4"/>
  <c r="N4910" i="4"/>
  <c r="N4911" i="4"/>
  <c r="N4912" i="4"/>
  <c r="N4913" i="4"/>
  <c r="N4914" i="4"/>
  <c r="N4915" i="4"/>
  <c r="N4916" i="4"/>
  <c r="N4917" i="4"/>
  <c r="N4918" i="4"/>
  <c r="N4919" i="4"/>
  <c r="N4920" i="4"/>
  <c r="N4921" i="4"/>
  <c r="N4922" i="4"/>
  <c r="N4923" i="4"/>
  <c r="N4924" i="4"/>
  <c r="N4925" i="4"/>
  <c r="N4926" i="4"/>
  <c r="N4927" i="4"/>
  <c r="N4928" i="4"/>
  <c r="N4929" i="4"/>
  <c r="N4930" i="4"/>
  <c r="N4931" i="4"/>
  <c r="N4932" i="4"/>
  <c r="N4933" i="4"/>
  <c r="N4934" i="4"/>
  <c r="N4935" i="4"/>
  <c r="N4936" i="4"/>
  <c r="N4937" i="4"/>
  <c r="N4938" i="4"/>
  <c r="N4939" i="4"/>
  <c r="N4940" i="4"/>
  <c r="N4941" i="4"/>
  <c r="N4942" i="4"/>
  <c r="N4943" i="4"/>
  <c r="N4944" i="4"/>
  <c r="N4945" i="4"/>
  <c r="N4946" i="4"/>
  <c r="N4947" i="4"/>
  <c r="N4948" i="4"/>
  <c r="N4949" i="4"/>
  <c r="N4950" i="4"/>
  <c r="N4951" i="4"/>
  <c r="N4952" i="4"/>
  <c r="N4953" i="4"/>
  <c r="N4954" i="4"/>
  <c r="N4955" i="4"/>
  <c r="N4956" i="4"/>
  <c r="N4957" i="4"/>
  <c r="N4958" i="4"/>
  <c r="N4959" i="4"/>
  <c r="N4960" i="4"/>
  <c r="N4961" i="4"/>
  <c r="N4962" i="4"/>
  <c r="N4963" i="4"/>
  <c r="N4964" i="4"/>
  <c r="N4965" i="4"/>
  <c r="N4966" i="4"/>
  <c r="N4967" i="4"/>
  <c r="N4968" i="4"/>
  <c r="N4969" i="4"/>
  <c r="N4970" i="4"/>
  <c r="N4971" i="4"/>
  <c r="N4972" i="4"/>
  <c r="N4973" i="4"/>
  <c r="N4974" i="4"/>
  <c r="N4975" i="4"/>
  <c r="N4976" i="4"/>
  <c r="N4977" i="4"/>
  <c r="N4978" i="4"/>
  <c r="N4979" i="4"/>
  <c r="N4980" i="4"/>
  <c r="N4981" i="4"/>
  <c r="N4982" i="4"/>
  <c r="N4983" i="4"/>
  <c r="N4984" i="4"/>
  <c r="N4985" i="4"/>
  <c r="N4986" i="4"/>
  <c r="N4987" i="4"/>
  <c r="N4988" i="4"/>
  <c r="N4989" i="4"/>
  <c r="N4990" i="4"/>
  <c r="N4991" i="4"/>
  <c r="N4992" i="4"/>
  <c r="N4993" i="4"/>
  <c r="N4994" i="4"/>
  <c r="N4995" i="4"/>
  <c r="N4996" i="4"/>
  <c r="N4997" i="4"/>
  <c r="N4998" i="4"/>
  <c r="N4999" i="4"/>
  <c r="N5000" i="4"/>
  <c r="N5001" i="4"/>
  <c r="N5002" i="4"/>
  <c r="N5003" i="4"/>
  <c r="N5004" i="4"/>
  <c r="N5005" i="4"/>
  <c r="N5006" i="4"/>
  <c r="N5007" i="4"/>
  <c r="N5008" i="4"/>
  <c r="N5009" i="4"/>
  <c r="N5010" i="4"/>
  <c r="N5011" i="4"/>
  <c r="N5012" i="4"/>
  <c r="N5013" i="4"/>
  <c r="N5014" i="4"/>
  <c r="N5015" i="4"/>
  <c r="N5016" i="4"/>
  <c r="N5017" i="4"/>
  <c r="N5018" i="4"/>
  <c r="N5019" i="4"/>
  <c r="N5020" i="4"/>
  <c r="N5021" i="4"/>
  <c r="N5022" i="4"/>
  <c r="N5023" i="4"/>
  <c r="N5024" i="4"/>
  <c r="N5025" i="4"/>
  <c r="N5026" i="4"/>
  <c r="N5027" i="4"/>
  <c r="N5028" i="4"/>
  <c r="N5029" i="4"/>
  <c r="N5030" i="4"/>
  <c r="N5031" i="4"/>
  <c r="N5032" i="4"/>
  <c r="N5033" i="4"/>
  <c r="N5034" i="4"/>
  <c r="N5035" i="4"/>
  <c r="N5036" i="4"/>
  <c r="N5037" i="4"/>
  <c r="N5038" i="4"/>
  <c r="N5039" i="4"/>
  <c r="N5040" i="4"/>
  <c r="N5041" i="4"/>
  <c r="N5042" i="4"/>
  <c r="N5043" i="4"/>
  <c r="N5044" i="4"/>
  <c r="N5045" i="4"/>
  <c r="N5046" i="4"/>
  <c r="N5047" i="4"/>
  <c r="N5048" i="4"/>
  <c r="N5049" i="4"/>
  <c r="N5050" i="4"/>
  <c r="N5051" i="4"/>
  <c r="N5052" i="4"/>
  <c r="N5053" i="4"/>
  <c r="N5054" i="4"/>
  <c r="N5055" i="4"/>
  <c r="N5056" i="4"/>
  <c r="N5057" i="4"/>
  <c r="N5058" i="4"/>
  <c r="N5059" i="4"/>
  <c r="N5060" i="4"/>
  <c r="N5061" i="4"/>
  <c r="N5062" i="4"/>
  <c r="N5063" i="4"/>
  <c r="N5064" i="4"/>
  <c r="N5065" i="4"/>
  <c r="N5066" i="4"/>
  <c r="N5067" i="4"/>
  <c r="N5068" i="4"/>
  <c r="N5069" i="4"/>
  <c r="N5070" i="4"/>
  <c r="N5071" i="4"/>
  <c r="N5072" i="4"/>
  <c r="N5073" i="4"/>
  <c r="N5074" i="4"/>
  <c r="N5075" i="4"/>
  <c r="N5076" i="4"/>
  <c r="N5077" i="4"/>
  <c r="N5078" i="4"/>
  <c r="N5079" i="4"/>
  <c r="N5080" i="4"/>
  <c r="N5081" i="4"/>
  <c r="N5082" i="4"/>
  <c r="N5083" i="4"/>
  <c r="N5084" i="4"/>
  <c r="N5085" i="4"/>
  <c r="N5086" i="4"/>
  <c r="N5087" i="4"/>
  <c r="N5088" i="4"/>
  <c r="N5089" i="4"/>
  <c r="N5090" i="4"/>
  <c r="N5091" i="4"/>
  <c r="N5092" i="4"/>
  <c r="N5093" i="4"/>
  <c r="N5094" i="4"/>
  <c r="N5095" i="4"/>
  <c r="N5096" i="4"/>
  <c r="N5097" i="4"/>
  <c r="N5098" i="4"/>
  <c r="N5099" i="4"/>
  <c r="N5100" i="4"/>
  <c r="N5101" i="4"/>
  <c r="N5102" i="4"/>
  <c r="N5103" i="4"/>
  <c r="N5104" i="4"/>
  <c r="N5105" i="4"/>
  <c r="N5106" i="4"/>
  <c r="N5107" i="4"/>
  <c r="N5108" i="4"/>
  <c r="N5109" i="4"/>
  <c r="N5110" i="4"/>
  <c r="N5111" i="4"/>
  <c r="N5112" i="4"/>
  <c r="N5113" i="4"/>
  <c r="N5114" i="4"/>
  <c r="N5115" i="4"/>
  <c r="N5116" i="4"/>
  <c r="N5117" i="4"/>
  <c r="N5118" i="4"/>
  <c r="N5119" i="4"/>
  <c r="N5120" i="4"/>
  <c r="N5121" i="4"/>
  <c r="N5122" i="4"/>
  <c r="N5123" i="4"/>
  <c r="N5124" i="4"/>
  <c r="N5125" i="4"/>
  <c r="N5126" i="4"/>
  <c r="N5127" i="4"/>
  <c r="N5128" i="4"/>
  <c r="N5129" i="4"/>
  <c r="N5130" i="4"/>
  <c r="N5131" i="4"/>
  <c r="N5132" i="4"/>
  <c r="N5133" i="4"/>
  <c r="N5134" i="4"/>
  <c r="N5135" i="4"/>
  <c r="N5136" i="4"/>
  <c r="N5137" i="4"/>
  <c r="N5138" i="4"/>
  <c r="N5139" i="4"/>
  <c r="N5140" i="4"/>
  <c r="N5141" i="4"/>
  <c r="N5142" i="4"/>
  <c r="N5143" i="4"/>
  <c r="N5144" i="4"/>
  <c r="N5145" i="4"/>
  <c r="N5146" i="4"/>
  <c r="N5147" i="4"/>
  <c r="N5148" i="4"/>
  <c r="N5149" i="4"/>
  <c r="N5150" i="4"/>
  <c r="N5151" i="4"/>
  <c r="N5152" i="4"/>
  <c r="N5153" i="4"/>
  <c r="N5154" i="4"/>
  <c r="N5155" i="4"/>
  <c r="N5156" i="4"/>
  <c r="N5157" i="4"/>
  <c r="N5158" i="4"/>
  <c r="N5159" i="4"/>
  <c r="N5160" i="4"/>
  <c r="N5161" i="4"/>
  <c r="N5162" i="4"/>
  <c r="N5163" i="4"/>
  <c r="N5164" i="4"/>
  <c r="N5165" i="4"/>
  <c r="N5166" i="4"/>
  <c r="N5167" i="4"/>
  <c r="N5168" i="4"/>
  <c r="N5169" i="4"/>
  <c r="N5170" i="4"/>
  <c r="N5171" i="4"/>
  <c r="N5172" i="4"/>
  <c r="N5173" i="4"/>
  <c r="N5174" i="4"/>
  <c r="N5175" i="4"/>
  <c r="N5176" i="4"/>
  <c r="N5177" i="4"/>
  <c r="N5178" i="4"/>
  <c r="N5179" i="4"/>
  <c r="N5180" i="4"/>
  <c r="N5181" i="4"/>
  <c r="N5182" i="4"/>
  <c r="N5183" i="4"/>
  <c r="N5184" i="4"/>
  <c r="N5185" i="4"/>
  <c r="N5186" i="4"/>
  <c r="N5187" i="4"/>
  <c r="N5188" i="4"/>
  <c r="N5189" i="4"/>
  <c r="N5190" i="4"/>
  <c r="N5191" i="4"/>
  <c r="N5192" i="4"/>
  <c r="N5193" i="4"/>
  <c r="N5194" i="4"/>
  <c r="N5195" i="4"/>
  <c r="N5196" i="4"/>
  <c r="N5197" i="4"/>
  <c r="N5198" i="4"/>
  <c r="N5199" i="4"/>
  <c r="N5200" i="4"/>
  <c r="N5201" i="4"/>
  <c r="N5202" i="4"/>
  <c r="N5203" i="4"/>
  <c r="N5204" i="4"/>
  <c r="N5205" i="4"/>
  <c r="N5206" i="4"/>
  <c r="N5207" i="4"/>
  <c r="N5208" i="4"/>
  <c r="N5209" i="4"/>
  <c r="N5210" i="4"/>
  <c r="N5211" i="4"/>
  <c r="N5212" i="4"/>
  <c r="N5213" i="4"/>
  <c r="N5214" i="4"/>
  <c r="N5215" i="4"/>
  <c r="N5216" i="4"/>
  <c r="N5217" i="4"/>
  <c r="N5218" i="4"/>
  <c r="N5219" i="4"/>
  <c r="N5220" i="4"/>
  <c r="N5221" i="4"/>
  <c r="N5222" i="4"/>
  <c r="N5223" i="4"/>
  <c r="N5224" i="4"/>
  <c r="N5225" i="4"/>
  <c r="N5226" i="4"/>
  <c r="N5227" i="4"/>
  <c r="N5228" i="4"/>
  <c r="N5229" i="4"/>
  <c r="N5230" i="4"/>
  <c r="N5231" i="4"/>
  <c r="N5232" i="4"/>
  <c r="N5233" i="4"/>
  <c r="N5234" i="4"/>
  <c r="N5235" i="4"/>
  <c r="N5236" i="4"/>
  <c r="N5237" i="4"/>
  <c r="N5238" i="4"/>
  <c r="N5239" i="4"/>
  <c r="N5240" i="4"/>
  <c r="N5241" i="4"/>
  <c r="N5242" i="4"/>
  <c r="N5243" i="4"/>
  <c r="N5244" i="4"/>
  <c r="N5245" i="4"/>
  <c r="N5246" i="4"/>
  <c r="N5247" i="4"/>
  <c r="N5248" i="4"/>
  <c r="N5249" i="4"/>
  <c r="N5250" i="4"/>
  <c r="N5251" i="4"/>
  <c r="N5252" i="4"/>
  <c r="N5253" i="4"/>
  <c r="N5254" i="4"/>
  <c r="N5255" i="4"/>
  <c r="N5256" i="4"/>
  <c r="N5257" i="4"/>
  <c r="N5258" i="4"/>
  <c r="N5259" i="4"/>
  <c r="N5260" i="4"/>
  <c r="N5261" i="4"/>
  <c r="N5262" i="4"/>
  <c r="N5263" i="4"/>
  <c r="N5264" i="4"/>
  <c r="N5265" i="4"/>
  <c r="N5266" i="4"/>
  <c r="N5267" i="4"/>
  <c r="N5268" i="4"/>
  <c r="N5269" i="4"/>
  <c r="N5270" i="4"/>
  <c r="N5271" i="4"/>
  <c r="N5272" i="4"/>
  <c r="N5273" i="4"/>
  <c r="N5274" i="4"/>
  <c r="N5275" i="4"/>
  <c r="N5276" i="4"/>
  <c r="N5277" i="4"/>
  <c r="N5278" i="4"/>
  <c r="N5279" i="4"/>
  <c r="N5280" i="4"/>
  <c r="N5281" i="4"/>
  <c r="N5282" i="4"/>
  <c r="N5283" i="4"/>
  <c r="N5284" i="4"/>
  <c r="N5285" i="4"/>
  <c r="N5286" i="4"/>
  <c r="N5287" i="4"/>
  <c r="N5288" i="4"/>
  <c r="N5289" i="4"/>
  <c r="N5290" i="4"/>
  <c r="N5291" i="4"/>
  <c r="N5292" i="4"/>
  <c r="N5293" i="4"/>
  <c r="N5294" i="4"/>
  <c r="N5295" i="4"/>
  <c r="N5296" i="4"/>
  <c r="N5297" i="4"/>
  <c r="N5298" i="4"/>
  <c r="N5299" i="4"/>
  <c r="N5300" i="4"/>
  <c r="N5301" i="4"/>
  <c r="N5302" i="4"/>
  <c r="N5303" i="4"/>
  <c r="N5304" i="4"/>
  <c r="N5305" i="4"/>
  <c r="N5306" i="4"/>
  <c r="N5307" i="4"/>
  <c r="N5308" i="4"/>
  <c r="N5309" i="4"/>
  <c r="N5310" i="4"/>
  <c r="N5311" i="4"/>
  <c r="N5312" i="4"/>
  <c r="N5313" i="4"/>
  <c r="N5314" i="4"/>
  <c r="N5315" i="4"/>
  <c r="N5316" i="4"/>
  <c r="N5317" i="4"/>
  <c r="N5318" i="4"/>
  <c r="N5319" i="4"/>
  <c r="N5320" i="4"/>
  <c r="N5321" i="4"/>
  <c r="N5322" i="4"/>
  <c r="N5323" i="4"/>
  <c r="N5324" i="4"/>
  <c r="N5325" i="4"/>
  <c r="N5326" i="4"/>
  <c r="N5327" i="4"/>
  <c r="N5328" i="4"/>
  <c r="N5329" i="4"/>
  <c r="N5330" i="4"/>
  <c r="N5331" i="4"/>
  <c r="N5332" i="4"/>
  <c r="N5333" i="4"/>
  <c r="N5334" i="4"/>
  <c r="N5335" i="4"/>
  <c r="N5336" i="4"/>
  <c r="N5337" i="4"/>
  <c r="N5338" i="4"/>
  <c r="N5339" i="4"/>
  <c r="N5340" i="4"/>
  <c r="N5341" i="4"/>
  <c r="N5342" i="4"/>
  <c r="N5343" i="4"/>
  <c r="N5344" i="4"/>
  <c r="N5345" i="4"/>
  <c r="N5346" i="4"/>
  <c r="N5347" i="4"/>
  <c r="N5348" i="4"/>
  <c r="N5349" i="4"/>
  <c r="N5350" i="4"/>
  <c r="N5351" i="4"/>
  <c r="N5352" i="4"/>
  <c r="N5353" i="4"/>
  <c r="N5354" i="4"/>
  <c r="N5355" i="4"/>
  <c r="N5356" i="4"/>
  <c r="N5357" i="4"/>
  <c r="N5358" i="4"/>
  <c r="N5359" i="4"/>
  <c r="N5360" i="4"/>
  <c r="N5361" i="4"/>
  <c r="N5362" i="4"/>
  <c r="N5363" i="4"/>
  <c r="N5364" i="4"/>
  <c r="N5365" i="4"/>
  <c r="N5366" i="4"/>
  <c r="N5367" i="4"/>
  <c r="N5368" i="4"/>
  <c r="N5369" i="4"/>
  <c r="N5370" i="4"/>
  <c r="N5371" i="4"/>
  <c r="N5372" i="4"/>
  <c r="N5373" i="4"/>
  <c r="N5374" i="4"/>
  <c r="N5375" i="4"/>
  <c r="N5376" i="4"/>
  <c r="N5377" i="4"/>
  <c r="N5378" i="4"/>
  <c r="N5379" i="4"/>
  <c r="N5380" i="4"/>
  <c r="N5381" i="4"/>
  <c r="N5382" i="4"/>
  <c r="N5383" i="4"/>
  <c r="N5384" i="4"/>
  <c r="N5385" i="4"/>
  <c r="N5386" i="4"/>
  <c r="N5387" i="4"/>
  <c r="N5388" i="4"/>
  <c r="N5389" i="4"/>
  <c r="N5390" i="4"/>
  <c r="N5391" i="4"/>
  <c r="N5392" i="4"/>
  <c r="N5393" i="4"/>
  <c r="N5394" i="4"/>
  <c r="N5395" i="4"/>
  <c r="N5396" i="4"/>
  <c r="N5397" i="4"/>
  <c r="N5398" i="4"/>
  <c r="N5399" i="4"/>
  <c r="N5400" i="4"/>
  <c r="N5401" i="4"/>
  <c r="N5402" i="4"/>
  <c r="N5403" i="4"/>
  <c r="N5404" i="4"/>
  <c r="N5405" i="4"/>
  <c r="N5406" i="4"/>
  <c r="N5407" i="4"/>
  <c r="N5408" i="4"/>
  <c r="N5409" i="4"/>
  <c r="N5410" i="4"/>
  <c r="N5411" i="4"/>
  <c r="N5412" i="4"/>
  <c r="N5413" i="4"/>
  <c r="N5414" i="4"/>
  <c r="N5415" i="4"/>
  <c r="N5416" i="4"/>
  <c r="N5417" i="4"/>
  <c r="N5418" i="4"/>
  <c r="N5419" i="4"/>
  <c r="N5420" i="4"/>
  <c r="N5421" i="4"/>
  <c r="N5422" i="4"/>
  <c r="N5423" i="4"/>
  <c r="N5424" i="4"/>
  <c r="N5425" i="4"/>
  <c r="N5426" i="4"/>
  <c r="N5427" i="4"/>
  <c r="N5428" i="4"/>
  <c r="N5429" i="4"/>
  <c r="N5430" i="4"/>
  <c r="N5431" i="4"/>
  <c r="N5432" i="4"/>
  <c r="N5433" i="4"/>
  <c r="N5434" i="4"/>
  <c r="N5435" i="4"/>
  <c r="N5436" i="4"/>
  <c r="N5437" i="4"/>
  <c r="N5438" i="4"/>
  <c r="N5439" i="4"/>
  <c r="N5440" i="4"/>
  <c r="N5441" i="4"/>
  <c r="N5442" i="4"/>
  <c r="N5443" i="4"/>
  <c r="N5444" i="4"/>
  <c r="N5445" i="4"/>
  <c r="N5446" i="4"/>
  <c r="N5447" i="4"/>
  <c r="N5448" i="4"/>
  <c r="N5449" i="4"/>
  <c r="N5450" i="4"/>
  <c r="N5451" i="4"/>
  <c r="N5452" i="4"/>
  <c r="N5453" i="4"/>
  <c r="N5454" i="4"/>
  <c r="N5455" i="4"/>
  <c r="N5456" i="4"/>
  <c r="N5457" i="4"/>
  <c r="N5458" i="4"/>
  <c r="N5459" i="4"/>
  <c r="N5460" i="4"/>
  <c r="N5461" i="4"/>
  <c r="N5462" i="4"/>
  <c r="N5463" i="4"/>
  <c r="N5464" i="4"/>
  <c r="N5465" i="4"/>
  <c r="N5466" i="4"/>
  <c r="N5467" i="4"/>
  <c r="N5468" i="4"/>
  <c r="N5469" i="4"/>
  <c r="N5470" i="4"/>
  <c r="N5471" i="4"/>
  <c r="N5472" i="4"/>
  <c r="N5473" i="4"/>
  <c r="N5474" i="4"/>
  <c r="N5475" i="4"/>
  <c r="N5476" i="4"/>
  <c r="N5477" i="4"/>
  <c r="N5478" i="4"/>
  <c r="N5479" i="4"/>
  <c r="N5480" i="4"/>
  <c r="N5481" i="4"/>
  <c r="N5482" i="4"/>
  <c r="N5483" i="4"/>
  <c r="N5484" i="4"/>
  <c r="N5485" i="4"/>
  <c r="N5486" i="4"/>
  <c r="N5487" i="4"/>
  <c r="N5488" i="4"/>
  <c r="N5489" i="4"/>
  <c r="N5490" i="4"/>
  <c r="N5491" i="4"/>
  <c r="N5492" i="4"/>
  <c r="N5493" i="4"/>
  <c r="N5494" i="4"/>
  <c r="N5495" i="4"/>
  <c r="N5496" i="4"/>
  <c r="N5497" i="4"/>
  <c r="N5498" i="4"/>
  <c r="N5499" i="4"/>
  <c r="N5500" i="4"/>
  <c r="N5501" i="4"/>
  <c r="N5502" i="4"/>
  <c r="N5503" i="4"/>
  <c r="N5504" i="4"/>
  <c r="N5505" i="4"/>
  <c r="N5506" i="4"/>
  <c r="N5507" i="4"/>
  <c r="N5508" i="4"/>
  <c r="N5509" i="4"/>
  <c r="N5510" i="4"/>
  <c r="N5511" i="4"/>
  <c r="N5512" i="4"/>
  <c r="N5513" i="4"/>
  <c r="N5514" i="4"/>
  <c r="N5515" i="4"/>
  <c r="N5516" i="4"/>
  <c r="N5517" i="4"/>
  <c r="N5518" i="4"/>
  <c r="N5519" i="4"/>
  <c r="N5520" i="4"/>
  <c r="N5521" i="4"/>
  <c r="N5522" i="4"/>
  <c r="N5523" i="4"/>
  <c r="N5524" i="4"/>
  <c r="N5525" i="4"/>
  <c r="N5526" i="4"/>
  <c r="N5527" i="4"/>
  <c r="N5528" i="4"/>
  <c r="N5529" i="4"/>
  <c r="N5530" i="4"/>
  <c r="N5531" i="4"/>
  <c r="N5532" i="4"/>
  <c r="N5533" i="4"/>
  <c r="N5534" i="4"/>
  <c r="N5535" i="4"/>
  <c r="N5536" i="4"/>
  <c r="N5537" i="4"/>
  <c r="N5538" i="4"/>
  <c r="N5539" i="4"/>
  <c r="N5540" i="4"/>
  <c r="N5541" i="4"/>
  <c r="N5542" i="4"/>
  <c r="N5543" i="4"/>
  <c r="N5544" i="4"/>
  <c r="N5545" i="4"/>
  <c r="N5546" i="4"/>
  <c r="N5547" i="4"/>
  <c r="N5548" i="4"/>
  <c r="N5549" i="4"/>
  <c r="N5550" i="4"/>
  <c r="N5551" i="4"/>
  <c r="N5552" i="4"/>
  <c r="N5553" i="4"/>
  <c r="N5554" i="4"/>
  <c r="N5555" i="4"/>
  <c r="N5556" i="4"/>
  <c r="N5557" i="4"/>
  <c r="N5558" i="4"/>
  <c r="N5559" i="4"/>
  <c r="N5560" i="4"/>
  <c r="N5561" i="4"/>
  <c r="N5562" i="4"/>
  <c r="N5563" i="4"/>
  <c r="N5564" i="4"/>
  <c r="N5565" i="4"/>
  <c r="N5566" i="4"/>
  <c r="N5567" i="4"/>
  <c r="N5568" i="4"/>
  <c r="N5569" i="4"/>
  <c r="N5570" i="4"/>
  <c r="N5571" i="4"/>
  <c r="N5572" i="4"/>
  <c r="N5573" i="4"/>
  <c r="N5574" i="4"/>
  <c r="N5575" i="4"/>
  <c r="N5576" i="4"/>
  <c r="N5577" i="4"/>
  <c r="N5578" i="4"/>
  <c r="N5579" i="4"/>
  <c r="N5580" i="4"/>
  <c r="N5581" i="4"/>
  <c r="N5582" i="4"/>
  <c r="N5583" i="4"/>
  <c r="N5584" i="4"/>
  <c r="N5585" i="4"/>
  <c r="N5586" i="4"/>
  <c r="N5587" i="4"/>
  <c r="N5588" i="4"/>
  <c r="N5589" i="4"/>
  <c r="N5590" i="4"/>
  <c r="N5591" i="4"/>
  <c r="N5592" i="4"/>
  <c r="N5593" i="4"/>
  <c r="N5594" i="4"/>
  <c r="N5595" i="4"/>
  <c r="N5596" i="4"/>
  <c r="N5597" i="4"/>
  <c r="N5598" i="4"/>
  <c r="N5599" i="4"/>
  <c r="N5600" i="4"/>
  <c r="N5601" i="4"/>
  <c r="N5602" i="4"/>
  <c r="N5603" i="4"/>
  <c r="N5604" i="4"/>
  <c r="N5605" i="4"/>
  <c r="N5606" i="4"/>
  <c r="N5607" i="4"/>
  <c r="N5608" i="4"/>
  <c r="N5609" i="4"/>
  <c r="N5610" i="4"/>
  <c r="N5611" i="4"/>
  <c r="N5612" i="4"/>
  <c r="N5613" i="4"/>
  <c r="N5614" i="4"/>
  <c r="N5615" i="4"/>
  <c r="N5616" i="4"/>
  <c r="N5617" i="4"/>
  <c r="N5618" i="4"/>
  <c r="N5619" i="4"/>
  <c r="N5620" i="4"/>
  <c r="N5621" i="4"/>
  <c r="N5622" i="4"/>
  <c r="N5623" i="4"/>
  <c r="N5624" i="4"/>
  <c r="N5625" i="4"/>
  <c r="N5626" i="4"/>
  <c r="N5627" i="4"/>
  <c r="N5628" i="4"/>
  <c r="N5629" i="4"/>
  <c r="N5630" i="4"/>
  <c r="N5631" i="4"/>
  <c r="N5632" i="4"/>
  <c r="N5633" i="4"/>
  <c r="N5634" i="4"/>
  <c r="N5635" i="4"/>
  <c r="N5636" i="4"/>
  <c r="N5637" i="4"/>
  <c r="N5638" i="4"/>
  <c r="N5639" i="4"/>
  <c r="N5640" i="4"/>
  <c r="N5641" i="4"/>
  <c r="N5642" i="4"/>
  <c r="N5643" i="4"/>
  <c r="N5644" i="4"/>
  <c r="N5645" i="4"/>
  <c r="N5646" i="4"/>
  <c r="N5647" i="4"/>
  <c r="N5648" i="4"/>
  <c r="N5649" i="4"/>
  <c r="N5650" i="4"/>
  <c r="N5651" i="4"/>
  <c r="N5652" i="4"/>
  <c r="N5653" i="4"/>
  <c r="N5654" i="4"/>
  <c r="N5655" i="4"/>
  <c r="N5656" i="4"/>
  <c r="N5657" i="4"/>
  <c r="N5658" i="4"/>
  <c r="N5659" i="4"/>
  <c r="N5660" i="4"/>
  <c r="N5661" i="4"/>
  <c r="N5662" i="4"/>
  <c r="N5663" i="4"/>
  <c r="N5664" i="4"/>
  <c r="N5665" i="4"/>
  <c r="N5666" i="4"/>
  <c r="N5667" i="4"/>
  <c r="N5668" i="4"/>
  <c r="N5669" i="4"/>
  <c r="N5670" i="4"/>
  <c r="N5671" i="4"/>
  <c r="N5672" i="4"/>
  <c r="N5673" i="4"/>
  <c r="N5674" i="4"/>
  <c r="N5675" i="4"/>
  <c r="N5676" i="4"/>
  <c r="N5677" i="4"/>
  <c r="N5678" i="4"/>
  <c r="N5679" i="4"/>
  <c r="N5680" i="4"/>
  <c r="N5681" i="4"/>
  <c r="N5682" i="4"/>
  <c r="N5683" i="4"/>
  <c r="N5684" i="4"/>
  <c r="N5685" i="4"/>
  <c r="N5686" i="4"/>
  <c r="N5687" i="4"/>
  <c r="N5688" i="4"/>
  <c r="N5689" i="4"/>
  <c r="N5690" i="4"/>
  <c r="N5691" i="4"/>
  <c r="N5692" i="4"/>
  <c r="N5693" i="4"/>
  <c r="N5694" i="4"/>
  <c r="N5695" i="4"/>
  <c r="N5696" i="4"/>
  <c r="N5697" i="4"/>
  <c r="N5698" i="4"/>
  <c r="N5699" i="4"/>
  <c r="N5700" i="4"/>
  <c r="N5701" i="4"/>
  <c r="N5702" i="4"/>
  <c r="N5703" i="4"/>
  <c r="N5704" i="4"/>
  <c r="N5705" i="4"/>
  <c r="N5706" i="4"/>
  <c r="N5707" i="4"/>
  <c r="N5708" i="4"/>
  <c r="N5709" i="4"/>
  <c r="N5710" i="4"/>
  <c r="N5711" i="4"/>
  <c r="N5712" i="4"/>
  <c r="N5713" i="4"/>
  <c r="N5714" i="4"/>
  <c r="N5715" i="4"/>
  <c r="N5716" i="4"/>
  <c r="N5717" i="4"/>
  <c r="N5718" i="4"/>
  <c r="N5719" i="4"/>
  <c r="N5720" i="4"/>
  <c r="N5721" i="4"/>
  <c r="N5722" i="4"/>
  <c r="N5723" i="4"/>
  <c r="N5724" i="4"/>
  <c r="N5725" i="4"/>
  <c r="N5726" i="4"/>
  <c r="N5727" i="4"/>
  <c r="N5728" i="4"/>
  <c r="N5729" i="4"/>
  <c r="N5730" i="4"/>
  <c r="N5731" i="4"/>
  <c r="N5732" i="4"/>
  <c r="N5733" i="4"/>
  <c r="N5734" i="4"/>
  <c r="N5735" i="4"/>
  <c r="N5736" i="4"/>
  <c r="N5737" i="4"/>
  <c r="N5738" i="4"/>
  <c r="N5739" i="4"/>
  <c r="N5740" i="4"/>
  <c r="N5741" i="4"/>
  <c r="N5742" i="4"/>
  <c r="N5743" i="4"/>
  <c r="N5744" i="4"/>
  <c r="N5745" i="4"/>
  <c r="N5746" i="4"/>
  <c r="N5747" i="4"/>
  <c r="N5748" i="4"/>
  <c r="N5749" i="4"/>
  <c r="N5750" i="4"/>
  <c r="N5751" i="4"/>
  <c r="N5752" i="4"/>
  <c r="N5753" i="4"/>
  <c r="N5754" i="4"/>
  <c r="N5755" i="4"/>
  <c r="N5756" i="4"/>
  <c r="N5757" i="4"/>
  <c r="N5758" i="4"/>
  <c r="N5759" i="4"/>
  <c r="N5760" i="4"/>
  <c r="N5761" i="4"/>
  <c r="N5762" i="4"/>
  <c r="N5763" i="4"/>
  <c r="N5764" i="4"/>
  <c r="N5765" i="4"/>
  <c r="N5766" i="4"/>
  <c r="N5767" i="4"/>
  <c r="N5768" i="4"/>
  <c r="N5769" i="4"/>
  <c r="N5770" i="4"/>
  <c r="N5771" i="4"/>
  <c r="N5772" i="4"/>
  <c r="N5773" i="4"/>
  <c r="N5774" i="4"/>
  <c r="N5775" i="4"/>
  <c r="N5776" i="4"/>
  <c r="N5777" i="4"/>
  <c r="N5778" i="4"/>
  <c r="N5779" i="4"/>
  <c r="N5780" i="4"/>
  <c r="N5781" i="4"/>
  <c r="N5782" i="4"/>
  <c r="N5783" i="4"/>
  <c r="N5784" i="4"/>
  <c r="N5785" i="4"/>
  <c r="N5786" i="4"/>
  <c r="N5787" i="4"/>
  <c r="N5788" i="4"/>
  <c r="N5789" i="4"/>
  <c r="N5790" i="4"/>
  <c r="N5791" i="4"/>
  <c r="N5792" i="4"/>
  <c r="N5793" i="4"/>
  <c r="N5794" i="4"/>
  <c r="N5795" i="4"/>
  <c r="N5796" i="4"/>
  <c r="N5797" i="4"/>
  <c r="N5798" i="4"/>
  <c r="N5799" i="4"/>
  <c r="N5800" i="4"/>
  <c r="N5801" i="4"/>
  <c r="N5802" i="4"/>
  <c r="N5803" i="4"/>
  <c r="N5804" i="4"/>
  <c r="N5805" i="4"/>
  <c r="N5806" i="4"/>
  <c r="N5807" i="4"/>
  <c r="N5808" i="4"/>
  <c r="N5809" i="4"/>
  <c r="N5810" i="4"/>
  <c r="N5811" i="4"/>
  <c r="N5812" i="4"/>
  <c r="N5813" i="4"/>
  <c r="N5814" i="4"/>
  <c r="N5815" i="4"/>
  <c r="N5816" i="4"/>
  <c r="N5817" i="4"/>
  <c r="N5818" i="4"/>
  <c r="N5819" i="4"/>
  <c r="N5820" i="4"/>
  <c r="N5821" i="4"/>
  <c r="N5822" i="4"/>
  <c r="N5823" i="4"/>
  <c r="N5824" i="4"/>
  <c r="N5825" i="4"/>
  <c r="N5826" i="4"/>
  <c r="N5827" i="4"/>
  <c r="N5828" i="4"/>
  <c r="N5829" i="4"/>
  <c r="N5830" i="4"/>
  <c r="N5831" i="4"/>
  <c r="N5832" i="4"/>
  <c r="N5833" i="4"/>
  <c r="N5834" i="4"/>
  <c r="N5835" i="4"/>
  <c r="N5836" i="4"/>
  <c r="N5837" i="4"/>
  <c r="N5838" i="4"/>
  <c r="N5839" i="4"/>
  <c r="N5840" i="4"/>
  <c r="N5841" i="4"/>
  <c r="N5842" i="4"/>
  <c r="N5843" i="4"/>
  <c r="N5844" i="4"/>
  <c r="N5845" i="4"/>
  <c r="N5846" i="4"/>
  <c r="N5847" i="4"/>
  <c r="N5848" i="4"/>
  <c r="N5849" i="4"/>
  <c r="N5850" i="4"/>
  <c r="N5851" i="4"/>
  <c r="N5852" i="4"/>
  <c r="N5853" i="4"/>
  <c r="N5854" i="4"/>
  <c r="N5855" i="4"/>
  <c r="N5856" i="4"/>
  <c r="N5857" i="4"/>
  <c r="N5858" i="4"/>
  <c r="N5859" i="4"/>
  <c r="N5860" i="4"/>
  <c r="N5861" i="4"/>
  <c r="N5862" i="4"/>
  <c r="N5863" i="4"/>
  <c r="N5864" i="4"/>
  <c r="N5865" i="4"/>
  <c r="N5866" i="4"/>
  <c r="N5867" i="4"/>
  <c r="N5868" i="4"/>
  <c r="N5869" i="4"/>
  <c r="N5870" i="4"/>
  <c r="N5871" i="4"/>
  <c r="N5872" i="4"/>
  <c r="N5873" i="4"/>
  <c r="N5874" i="4"/>
  <c r="N5875" i="4"/>
  <c r="N5876" i="4"/>
  <c r="N5877" i="4"/>
  <c r="N5878" i="4"/>
  <c r="N5879" i="4"/>
  <c r="N5880" i="4"/>
  <c r="N5881" i="4"/>
  <c r="N5882" i="4"/>
  <c r="N5883" i="4"/>
  <c r="N5884" i="4"/>
  <c r="N5885" i="4"/>
  <c r="N5886" i="4"/>
  <c r="N5887" i="4"/>
  <c r="N5888" i="4"/>
  <c r="N5889" i="4"/>
  <c r="N5890" i="4"/>
  <c r="N5891" i="4"/>
  <c r="N5892" i="4"/>
  <c r="N5893" i="4"/>
  <c r="N5894" i="4"/>
  <c r="N5895" i="4"/>
  <c r="N5896" i="4"/>
  <c r="N5897" i="4"/>
  <c r="N5898" i="4"/>
  <c r="N5899" i="4"/>
  <c r="N5900" i="4"/>
  <c r="N5901" i="4"/>
  <c r="N5902" i="4"/>
  <c r="N5903" i="4"/>
  <c r="N5904" i="4"/>
  <c r="N5905" i="4"/>
  <c r="N5906" i="4"/>
  <c r="N5907" i="4"/>
  <c r="N5908" i="4"/>
  <c r="N5909" i="4"/>
  <c r="N5910" i="4"/>
  <c r="N5911" i="4"/>
  <c r="N5912" i="4"/>
  <c r="N5913" i="4"/>
  <c r="N5914" i="4"/>
  <c r="N5915" i="4"/>
  <c r="N5916" i="4"/>
  <c r="N5917" i="4"/>
  <c r="N5918" i="4"/>
  <c r="N5919" i="4"/>
  <c r="N5920" i="4"/>
  <c r="N5921" i="4"/>
  <c r="N5922" i="4"/>
  <c r="N5923" i="4"/>
  <c r="N5924" i="4"/>
  <c r="N5925" i="4"/>
  <c r="N5926" i="4"/>
  <c r="N5927" i="4"/>
  <c r="N5928" i="4"/>
  <c r="N5929" i="4"/>
  <c r="N5930" i="4"/>
  <c r="N5931" i="4"/>
  <c r="N5932" i="4"/>
  <c r="N5933" i="4"/>
  <c r="N5934" i="4"/>
  <c r="N5935" i="4"/>
  <c r="N5936" i="4"/>
  <c r="N5937" i="4"/>
  <c r="N5938" i="4"/>
  <c r="N5939" i="4"/>
  <c r="N5940" i="4"/>
  <c r="N5941" i="4"/>
  <c r="N5942" i="4"/>
  <c r="N5943" i="4"/>
  <c r="N5944" i="4"/>
  <c r="N5945" i="4"/>
  <c r="N5946" i="4"/>
  <c r="N5947" i="4"/>
  <c r="N5948" i="4"/>
  <c r="N5949" i="4"/>
  <c r="N5950" i="4"/>
  <c r="N5951" i="4"/>
  <c r="N5952" i="4"/>
  <c r="N5953" i="4"/>
  <c r="N5954" i="4"/>
  <c r="N5955" i="4"/>
  <c r="N5956" i="4"/>
  <c r="N5957" i="4"/>
  <c r="N5958" i="4"/>
  <c r="N5959" i="4"/>
  <c r="N5960" i="4"/>
  <c r="N5961" i="4"/>
  <c r="N5962" i="4"/>
  <c r="N5963" i="4"/>
  <c r="N5964" i="4"/>
  <c r="N5965" i="4"/>
  <c r="N5966" i="4"/>
  <c r="N5967" i="4"/>
  <c r="N5968" i="4"/>
  <c r="N5969" i="4"/>
  <c r="N5970" i="4"/>
  <c r="N5971" i="4"/>
  <c r="N5972" i="4"/>
  <c r="N5973" i="4"/>
  <c r="N5974" i="4"/>
  <c r="N5975" i="4"/>
  <c r="N5976" i="4"/>
  <c r="N5977" i="4"/>
  <c r="N5978" i="4"/>
  <c r="N5979" i="4"/>
  <c r="N5980" i="4"/>
  <c r="N5981" i="4"/>
  <c r="N5982" i="4"/>
  <c r="N5983" i="4"/>
  <c r="N5984" i="4"/>
  <c r="N5985" i="4"/>
  <c r="N5986" i="4"/>
  <c r="N5987" i="4"/>
  <c r="N5988" i="4"/>
  <c r="N5989" i="4"/>
  <c r="N5990" i="4"/>
  <c r="N5991" i="4"/>
  <c r="N5992" i="4"/>
  <c r="N5993" i="4"/>
  <c r="N5994" i="4"/>
  <c r="N5995" i="4"/>
  <c r="N5996" i="4"/>
  <c r="N5997" i="4"/>
  <c r="N5998" i="4"/>
  <c r="N5999" i="4"/>
  <c r="N6000" i="4"/>
  <c r="N6001" i="4"/>
  <c r="N6002" i="4"/>
  <c r="N6003" i="4"/>
  <c r="N6004" i="4"/>
  <c r="N6005" i="4"/>
  <c r="N6006" i="4"/>
  <c r="N6007" i="4"/>
  <c r="N6008" i="4"/>
  <c r="N6009" i="4"/>
  <c r="N6010" i="4"/>
  <c r="N6011" i="4"/>
  <c r="N6012" i="4"/>
  <c r="N6013" i="4"/>
  <c r="N6014" i="4"/>
  <c r="N6015" i="4"/>
  <c r="N6016" i="4"/>
  <c r="N6017" i="4"/>
  <c r="N6018" i="4"/>
  <c r="N6019" i="4"/>
  <c r="N6020" i="4"/>
  <c r="N6021" i="4"/>
  <c r="N6022" i="4"/>
  <c r="N6023" i="4"/>
  <c r="N6024" i="4"/>
  <c r="N6025" i="4"/>
  <c r="N6026" i="4"/>
  <c r="N6027" i="4"/>
  <c r="N6028" i="4"/>
  <c r="N6029" i="4"/>
  <c r="N6030" i="4"/>
  <c r="N6031" i="4"/>
  <c r="N6032" i="4"/>
  <c r="N6033" i="4"/>
  <c r="N6034" i="4"/>
  <c r="N6035" i="4"/>
  <c r="N6036" i="4"/>
  <c r="N6037" i="4"/>
  <c r="N6038" i="4"/>
  <c r="N6039" i="4"/>
  <c r="N6040" i="4"/>
  <c r="N6041" i="4"/>
  <c r="N6042" i="4"/>
  <c r="N6043" i="4"/>
  <c r="N6044" i="4"/>
  <c r="N6045" i="4"/>
  <c r="N6046" i="4"/>
  <c r="N6047" i="4"/>
  <c r="N6048" i="4"/>
  <c r="N6049" i="4"/>
  <c r="N6050" i="4"/>
  <c r="N6051" i="4"/>
  <c r="N6052" i="4"/>
  <c r="N6053" i="4"/>
  <c r="N6054" i="4"/>
  <c r="N6055" i="4"/>
  <c r="N6056" i="4"/>
  <c r="N6057" i="4"/>
  <c r="N6058" i="4"/>
  <c r="N6059" i="4"/>
  <c r="N6060" i="4"/>
  <c r="N6061" i="4"/>
  <c r="N6062" i="4"/>
  <c r="N6063" i="4"/>
  <c r="N6064" i="4"/>
  <c r="N6065" i="4"/>
  <c r="N6066" i="4"/>
  <c r="N6067" i="4"/>
  <c r="N6068" i="4"/>
  <c r="N6069" i="4"/>
  <c r="N6070" i="4"/>
  <c r="N6071" i="4"/>
  <c r="N6072" i="4"/>
  <c r="N6073" i="4"/>
  <c r="N6074" i="4"/>
  <c r="N6075" i="4"/>
  <c r="N6076" i="4"/>
  <c r="N6077" i="4"/>
  <c r="N6078" i="4"/>
  <c r="N6079" i="4"/>
  <c r="N6080" i="4"/>
  <c r="N6081" i="4"/>
  <c r="N6082" i="4"/>
  <c r="N6083" i="4"/>
  <c r="N6084" i="4"/>
  <c r="N6085" i="4"/>
  <c r="N6086" i="4"/>
  <c r="N6087" i="4"/>
  <c r="N6088" i="4"/>
  <c r="N6089" i="4"/>
  <c r="N6090" i="4"/>
  <c r="N6091" i="4"/>
  <c r="N6092" i="4"/>
  <c r="N6093" i="4"/>
  <c r="N6094" i="4"/>
  <c r="N6095" i="4"/>
  <c r="N6096" i="4"/>
  <c r="N6097" i="4"/>
  <c r="N6098" i="4"/>
  <c r="N6099" i="4"/>
  <c r="N6100" i="4"/>
  <c r="N6101" i="4"/>
  <c r="N6102" i="4"/>
  <c r="N6103" i="4"/>
  <c r="N6104" i="4"/>
  <c r="N6105" i="4"/>
  <c r="N6106" i="4"/>
  <c r="N6107" i="4"/>
  <c r="N6108" i="4"/>
  <c r="N6109" i="4"/>
  <c r="N6110" i="4"/>
  <c r="N6111" i="4"/>
  <c r="N6112" i="4"/>
  <c r="N6113" i="4"/>
  <c r="N6114" i="4"/>
  <c r="N6115" i="4"/>
  <c r="N6116" i="4"/>
  <c r="N6117" i="4"/>
  <c r="N6118" i="4"/>
  <c r="N6119" i="4"/>
  <c r="N6120" i="4"/>
  <c r="N6121" i="4"/>
  <c r="N6122" i="4"/>
  <c r="N6123" i="4"/>
  <c r="N6124" i="4"/>
  <c r="N6125" i="4"/>
  <c r="N6126" i="4"/>
  <c r="N6127" i="4"/>
  <c r="N6128" i="4"/>
  <c r="N6129" i="4"/>
  <c r="N6130" i="4"/>
  <c r="N6131" i="4"/>
  <c r="N6132" i="4"/>
  <c r="N6133" i="4"/>
  <c r="N6134" i="4"/>
  <c r="N6135" i="4"/>
  <c r="N6136" i="4"/>
  <c r="N6137" i="4"/>
  <c r="N6138" i="4"/>
  <c r="N6139" i="4"/>
  <c r="N6140" i="4"/>
  <c r="N6141" i="4"/>
  <c r="N6142" i="4"/>
  <c r="N6143" i="4"/>
  <c r="N6144" i="4"/>
  <c r="N6145" i="4"/>
  <c r="N6146" i="4"/>
  <c r="N6147" i="4"/>
  <c r="N6148" i="4"/>
  <c r="N6149" i="4"/>
  <c r="N6150" i="4"/>
  <c r="N6151" i="4"/>
  <c r="N6152" i="4"/>
  <c r="N6153" i="4"/>
  <c r="N6154" i="4"/>
  <c r="N6155" i="4"/>
  <c r="N6156" i="4"/>
  <c r="N6157" i="4"/>
  <c r="N6158" i="4"/>
  <c r="N6159" i="4"/>
  <c r="N6160" i="4"/>
  <c r="N6161" i="4"/>
  <c r="N6162" i="4"/>
  <c r="N6163" i="4"/>
  <c r="N6164" i="4"/>
  <c r="N6165" i="4"/>
  <c r="N6166" i="4"/>
  <c r="N6167" i="4"/>
  <c r="N6168" i="4"/>
  <c r="N6169" i="4"/>
  <c r="N6170" i="4"/>
  <c r="N6171" i="4"/>
  <c r="N6172" i="4"/>
  <c r="N6173" i="4"/>
  <c r="N6174" i="4"/>
  <c r="N6175" i="4"/>
  <c r="N6176" i="4"/>
  <c r="N6177" i="4"/>
  <c r="N6178" i="4"/>
  <c r="N6179" i="4"/>
  <c r="N6180" i="4"/>
  <c r="N6181" i="4"/>
  <c r="N6182" i="4"/>
  <c r="N6183" i="4"/>
  <c r="N6184" i="4"/>
  <c r="N6185" i="4"/>
  <c r="N6186" i="4"/>
  <c r="N6187" i="4"/>
  <c r="N6188" i="4"/>
  <c r="N6189" i="4"/>
  <c r="N6190" i="4"/>
  <c r="N6191" i="4"/>
  <c r="N6192" i="4"/>
  <c r="N6193" i="4"/>
  <c r="N6194" i="4"/>
  <c r="N6195" i="4"/>
  <c r="N6196" i="4"/>
  <c r="N6197" i="4"/>
  <c r="N6198" i="4"/>
  <c r="N6199" i="4"/>
  <c r="N6200" i="4"/>
  <c r="N6201" i="4"/>
  <c r="N6202" i="4"/>
  <c r="N6203" i="4"/>
  <c r="N6204" i="4"/>
  <c r="N6205" i="4"/>
  <c r="N6206" i="4"/>
  <c r="N6207" i="4"/>
  <c r="N6208" i="4"/>
  <c r="N6209" i="4"/>
  <c r="N6210" i="4"/>
  <c r="N6211" i="4"/>
  <c r="N6212" i="4"/>
  <c r="N6213" i="4"/>
  <c r="N6214" i="4"/>
  <c r="N6215" i="4"/>
  <c r="N6216" i="4"/>
  <c r="N6217" i="4"/>
  <c r="N6218" i="4"/>
  <c r="N6219" i="4"/>
  <c r="N6220" i="4"/>
  <c r="N6221" i="4"/>
  <c r="N6222" i="4"/>
  <c r="N6223" i="4"/>
  <c r="N6224" i="4"/>
  <c r="N6225" i="4"/>
  <c r="N6226" i="4"/>
  <c r="N6227" i="4"/>
  <c r="N6228" i="4"/>
  <c r="N6229" i="4"/>
  <c r="N6230" i="4"/>
  <c r="N6231" i="4"/>
  <c r="N6232" i="4"/>
  <c r="N6233" i="4"/>
  <c r="N6234" i="4"/>
  <c r="N6235" i="4"/>
  <c r="N6236" i="4"/>
  <c r="N6237" i="4"/>
  <c r="N6238" i="4"/>
  <c r="N6239" i="4"/>
  <c r="N6240" i="4"/>
  <c r="N6241" i="4"/>
  <c r="N6242" i="4"/>
  <c r="N6243" i="4"/>
  <c r="N6244" i="4"/>
  <c r="N6245" i="4"/>
  <c r="N6246" i="4"/>
  <c r="N6247" i="4"/>
  <c r="N6248" i="4"/>
  <c r="N6249" i="4"/>
  <c r="N6250" i="4"/>
  <c r="N6251" i="4"/>
  <c r="N6252" i="4"/>
  <c r="N6253" i="4"/>
  <c r="N6254" i="4"/>
  <c r="N6255" i="4"/>
  <c r="N6256" i="4"/>
  <c r="N6257" i="4"/>
  <c r="N6258" i="4"/>
  <c r="N6259" i="4"/>
  <c r="N6260" i="4"/>
  <c r="N6261" i="4"/>
  <c r="N6262" i="4"/>
  <c r="N6263" i="4"/>
  <c r="N6264" i="4"/>
  <c r="N6265" i="4"/>
  <c r="N6266" i="4"/>
  <c r="N6267" i="4"/>
  <c r="N6268" i="4"/>
  <c r="N6269" i="4"/>
  <c r="N6270" i="4"/>
  <c r="N6271" i="4"/>
  <c r="N6272" i="4"/>
  <c r="N6273" i="4"/>
  <c r="N6274" i="4"/>
  <c r="N6275" i="4"/>
  <c r="N6276" i="4"/>
  <c r="N6277" i="4"/>
  <c r="N6278" i="4"/>
  <c r="N6279" i="4"/>
  <c r="N6280" i="4"/>
  <c r="N6281" i="4"/>
  <c r="N6282" i="4"/>
  <c r="N6283" i="4"/>
  <c r="N6284" i="4"/>
  <c r="N6285" i="4"/>
  <c r="N6286" i="4"/>
  <c r="N6287" i="4"/>
  <c r="N6288" i="4"/>
  <c r="N6289" i="4"/>
  <c r="N6290" i="4"/>
  <c r="N6291" i="4"/>
  <c r="N6292" i="4"/>
  <c r="N6293" i="4"/>
  <c r="N6294" i="4"/>
  <c r="N6295" i="4"/>
  <c r="N6296" i="4"/>
  <c r="N6297" i="4"/>
  <c r="N6298" i="4"/>
  <c r="N6299" i="4"/>
  <c r="N6300" i="4"/>
  <c r="N6301" i="4"/>
  <c r="N6302" i="4"/>
  <c r="N6303" i="4"/>
  <c r="N6304" i="4"/>
  <c r="N6305" i="4"/>
  <c r="N6306" i="4"/>
  <c r="N6307" i="4"/>
  <c r="N6308" i="4"/>
  <c r="N6309" i="4"/>
  <c r="N6310" i="4"/>
  <c r="N6311" i="4"/>
  <c r="N6312" i="4"/>
  <c r="N6313" i="4"/>
  <c r="N6314" i="4"/>
  <c r="N6315" i="4"/>
  <c r="N6316" i="4"/>
  <c r="N6317" i="4"/>
  <c r="N6318" i="4"/>
  <c r="N6319" i="4"/>
  <c r="N6320" i="4"/>
  <c r="N6321" i="4"/>
  <c r="N6322" i="4"/>
  <c r="N6323" i="4"/>
  <c r="N6324" i="4"/>
  <c r="N6325" i="4"/>
  <c r="N6326" i="4"/>
  <c r="N6327" i="4"/>
  <c r="N6328" i="4"/>
  <c r="N6329" i="4"/>
  <c r="N6330" i="4"/>
  <c r="N6331" i="4"/>
  <c r="N6332" i="4"/>
  <c r="N6333" i="4"/>
  <c r="N6334" i="4"/>
  <c r="N6335" i="4"/>
  <c r="N6336" i="4"/>
  <c r="N6337" i="4"/>
  <c r="N6338" i="4"/>
  <c r="N6339" i="4"/>
  <c r="N6340" i="4"/>
  <c r="N6341" i="4"/>
  <c r="N6342" i="4"/>
  <c r="N6343" i="4"/>
  <c r="N6344" i="4"/>
  <c r="N6345" i="4"/>
  <c r="N6346" i="4"/>
  <c r="N6347" i="4"/>
  <c r="N6348" i="4"/>
  <c r="N6349" i="4"/>
  <c r="N6350" i="4"/>
  <c r="N6351" i="4"/>
  <c r="N6352" i="4"/>
  <c r="N6353" i="4"/>
  <c r="N6354" i="4"/>
  <c r="N6355" i="4"/>
  <c r="N6356" i="4"/>
  <c r="N6357" i="4"/>
  <c r="N6358" i="4"/>
  <c r="N6359" i="4"/>
  <c r="N6360" i="4"/>
  <c r="N6361" i="4"/>
  <c r="N6362" i="4"/>
  <c r="N6363" i="4"/>
  <c r="N6364" i="4"/>
  <c r="N6365" i="4"/>
  <c r="N6366" i="4"/>
  <c r="N6367" i="4"/>
  <c r="N6368" i="4"/>
  <c r="N6369" i="4"/>
  <c r="N6370" i="4"/>
  <c r="N6371" i="4"/>
  <c r="N6372" i="4"/>
  <c r="N6373" i="4"/>
  <c r="N6374" i="4"/>
  <c r="N6375" i="4"/>
  <c r="N6376" i="4"/>
  <c r="N6377" i="4"/>
  <c r="N6378" i="4"/>
  <c r="N6379" i="4"/>
  <c r="N6380" i="4"/>
  <c r="N6381" i="4"/>
  <c r="N6382" i="4"/>
  <c r="N6383" i="4"/>
  <c r="N6384" i="4"/>
  <c r="N6385" i="4"/>
  <c r="N6386" i="4"/>
  <c r="N6387" i="4"/>
  <c r="N6388" i="4"/>
  <c r="N6389" i="4"/>
  <c r="N6390" i="4"/>
  <c r="N6391" i="4"/>
  <c r="N6392" i="4"/>
  <c r="N6393" i="4"/>
  <c r="N6394" i="4"/>
  <c r="N6395" i="4"/>
  <c r="N6396" i="4"/>
  <c r="N6397" i="4"/>
  <c r="N6398" i="4"/>
  <c r="N6399" i="4"/>
  <c r="N6400" i="4"/>
  <c r="N6401" i="4"/>
  <c r="N6402" i="4"/>
  <c r="N6403" i="4"/>
  <c r="N6404" i="4"/>
  <c r="N6405" i="4"/>
  <c r="N6406" i="4"/>
  <c r="N6407" i="4"/>
  <c r="N6408" i="4"/>
  <c r="N6409" i="4"/>
  <c r="N6410" i="4"/>
  <c r="N6411" i="4"/>
  <c r="N6412" i="4"/>
  <c r="N6413" i="4"/>
  <c r="N6414" i="4"/>
  <c r="N6415" i="4"/>
  <c r="N6416" i="4"/>
  <c r="N6417" i="4"/>
  <c r="N6418" i="4"/>
  <c r="N6419" i="4"/>
  <c r="N6420" i="4"/>
  <c r="N6421" i="4"/>
  <c r="N6422" i="4"/>
  <c r="N6423" i="4"/>
  <c r="N6424" i="4"/>
  <c r="N6425" i="4"/>
  <c r="N6426" i="4"/>
  <c r="N6427" i="4"/>
  <c r="N6428" i="4"/>
  <c r="N6429" i="4"/>
  <c r="N6430" i="4"/>
  <c r="N6431" i="4"/>
  <c r="N6432" i="4"/>
  <c r="N6433" i="4"/>
  <c r="N6434" i="4"/>
  <c r="N6435" i="4"/>
  <c r="N6436" i="4"/>
  <c r="N6437" i="4"/>
  <c r="N6438" i="4"/>
  <c r="N6439" i="4"/>
  <c r="N6440" i="4"/>
  <c r="N6441" i="4"/>
  <c r="N6442" i="4"/>
  <c r="N6443" i="4"/>
  <c r="N6444" i="4"/>
  <c r="N6445" i="4"/>
  <c r="N6446" i="4"/>
  <c r="N6447" i="4"/>
  <c r="N6448" i="4"/>
  <c r="N6449" i="4"/>
  <c r="N6450" i="4"/>
  <c r="N6451" i="4"/>
  <c r="N6452" i="4"/>
  <c r="N6453" i="4"/>
  <c r="N6454" i="4"/>
  <c r="N6455" i="4"/>
  <c r="N6456" i="4"/>
  <c r="N6457" i="4"/>
  <c r="N6458" i="4"/>
  <c r="N6459" i="4"/>
  <c r="N6460" i="4"/>
  <c r="N6461" i="4"/>
  <c r="N6462" i="4"/>
  <c r="N6463" i="4"/>
  <c r="N6464" i="4"/>
  <c r="N6465" i="4"/>
  <c r="N6466" i="4"/>
  <c r="N6467" i="4"/>
  <c r="N6468" i="4"/>
  <c r="N6469" i="4"/>
  <c r="N6470" i="4"/>
  <c r="N6471" i="4"/>
  <c r="N6472" i="4"/>
  <c r="N6473" i="4"/>
  <c r="N6474" i="4"/>
  <c r="N6475" i="4"/>
  <c r="N6476" i="4"/>
  <c r="N6477" i="4"/>
  <c r="N6478" i="4"/>
  <c r="N6479" i="4"/>
  <c r="N6480" i="4"/>
  <c r="N6481" i="4"/>
  <c r="N6482" i="4"/>
  <c r="N6483" i="4"/>
  <c r="N6484" i="4"/>
  <c r="N6485" i="4"/>
  <c r="N6486" i="4"/>
  <c r="N6487" i="4"/>
  <c r="N6488" i="4"/>
  <c r="N6489" i="4"/>
  <c r="N6490" i="4"/>
  <c r="N6491" i="4"/>
  <c r="N6492" i="4"/>
  <c r="N6493" i="4"/>
  <c r="N6494" i="4"/>
  <c r="N6495" i="4"/>
  <c r="N6496" i="4"/>
  <c r="N6497" i="4"/>
  <c r="N6498" i="4"/>
  <c r="N6499" i="4"/>
  <c r="N6500" i="4"/>
  <c r="N6501" i="4"/>
  <c r="N6502" i="4"/>
  <c r="N6503" i="4"/>
  <c r="N6504" i="4"/>
  <c r="N6505" i="4"/>
  <c r="N6506" i="4"/>
  <c r="N6507" i="4"/>
  <c r="N6508" i="4"/>
  <c r="N6509" i="4"/>
  <c r="N6510" i="4"/>
  <c r="N6511" i="4"/>
  <c r="N6512" i="4"/>
  <c r="N6513" i="4"/>
  <c r="N6514" i="4"/>
  <c r="N6515" i="4"/>
  <c r="N6516" i="4"/>
  <c r="N6517" i="4"/>
  <c r="N6518" i="4"/>
  <c r="N6519" i="4"/>
  <c r="N6520" i="4"/>
  <c r="N6521" i="4"/>
  <c r="N6522" i="4"/>
  <c r="N6523" i="4"/>
  <c r="N6524" i="4"/>
  <c r="N6525" i="4"/>
  <c r="N6526" i="4"/>
  <c r="N6527" i="4"/>
  <c r="N6528" i="4"/>
  <c r="N6529" i="4"/>
  <c r="N6530" i="4"/>
  <c r="N6531" i="4"/>
  <c r="N6532" i="4"/>
  <c r="N6533" i="4"/>
  <c r="N6534" i="4"/>
  <c r="N6535" i="4"/>
  <c r="N6536" i="4"/>
  <c r="N6537" i="4"/>
  <c r="N6538" i="4"/>
  <c r="N6539" i="4"/>
  <c r="N6540" i="4"/>
  <c r="N6541" i="4"/>
  <c r="N6542" i="4"/>
  <c r="N6543" i="4"/>
  <c r="N6544" i="4"/>
  <c r="N6545" i="4"/>
  <c r="N6546" i="4"/>
  <c r="N6547" i="4"/>
  <c r="N6548" i="4"/>
  <c r="N6549" i="4"/>
  <c r="N6550" i="4"/>
  <c r="N6551" i="4"/>
  <c r="N6552" i="4"/>
  <c r="N6553" i="4"/>
  <c r="N6554" i="4"/>
  <c r="N6555" i="4"/>
  <c r="N6556" i="4"/>
  <c r="N6557" i="4"/>
  <c r="N6558" i="4"/>
  <c r="N6559" i="4"/>
  <c r="N6560" i="4"/>
  <c r="N6561" i="4"/>
  <c r="N6562" i="4"/>
  <c r="N6563" i="4"/>
  <c r="N6564" i="4"/>
  <c r="N6565" i="4"/>
  <c r="N6566" i="4"/>
  <c r="N6567" i="4"/>
  <c r="N6568" i="4"/>
  <c r="N6569" i="4"/>
  <c r="N6570" i="4"/>
  <c r="N6571" i="4"/>
  <c r="N6572" i="4"/>
  <c r="N6573" i="4"/>
  <c r="N6574" i="4"/>
  <c r="N6575" i="4"/>
  <c r="N6576" i="4"/>
  <c r="N6577" i="4"/>
  <c r="N6578" i="4"/>
  <c r="N6579" i="4"/>
  <c r="N6580" i="4"/>
  <c r="N6581" i="4"/>
  <c r="N6582" i="4"/>
  <c r="N6583" i="4"/>
  <c r="N6584" i="4"/>
  <c r="N6585" i="4"/>
  <c r="N6586" i="4"/>
  <c r="N6587" i="4"/>
  <c r="N6588" i="4"/>
  <c r="N6589" i="4"/>
  <c r="N6590" i="4"/>
  <c r="N6591" i="4"/>
  <c r="N6592" i="4"/>
  <c r="N6593" i="4"/>
  <c r="N6594" i="4"/>
  <c r="N6595" i="4"/>
  <c r="N6596" i="4"/>
  <c r="N6597" i="4"/>
  <c r="N6598" i="4"/>
  <c r="N6599" i="4"/>
  <c r="N6600" i="4"/>
  <c r="N6601" i="4"/>
  <c r="N6602" i="4"/>
  <c r="N6603" i="4"/>
  <c r="N6604" i="4"/>
  <c r="N6605" i="4"/>
  <c r="N6606" i="4"/>
  <c r="N6607" i="4"/>
  <c r="N6608" i="4"/>
  <c r="N6609" i="4"/>
  <c r="N6610" i="4"/>
  <c r="N6611" i="4"/>
  <c r="N6612" i="4"/>
  <c r="N6613" i="4"/>
  <c r="N6614" i="4"/>
  <c r="N6615" i="4"/>
  <c r="N6616" i="4"/>
  <c r="N6617" i="4"/>
  <c r="N6618" i="4"/>
  <c r="N6619" i="4"/>
  <c r="N6620" i="4"/>
  <c r="N6621" i="4"/>
  <c r="N6622" i="4"/>
  <c r="N6623" i="4"/>
  <c r="N6624" i="4"/>
  <c r="N6625" i="4"/>
  <c r="N6626" i="4"/>
  <c r="N6627" i="4"/>
  <c r="N6628" i="4"/>
  <c r="N6629" i="4"/>
  <c r="N6630" i="4"/>
  <c r="N6631" i="4"/>
  <c r="N6632" i="4"/>
  <c r="N6633" i="4"/>
  <c r="N6634" i="4"/>
  <c r="N6635" i="4"/>
  <c r="N6636" i="4"/>
  <c r="N6637" i="4"/>
  <c r="N6638" i="4"/>
  <c r="N6639" i="4"/>
  <c r="N6640" i="4"/>
  <c r="N6641" i="4"/>
  <c r="N6642" i="4"/>
  <c r="N6643" i="4"/>
  <c r="N6644" i="4"/>
  <c r="N6645" i="4"/>
  <c r="N6646" i="4"/>
  <c r="N6647" i="4"/>
  <c r="N6648" i="4"/>
  <c r="N6649" i="4"/>
  <c r="N6650" i="4"/>
  <c r="N6651" i="4"/>
  <c r="N6652" i="4"/>
  <c r="N6653" i="4"/>
  <c r="N6654" i="4"/>
  <c r="N6655" i="4"/>
  <c r="N6656" i="4"/>
  <c r="N6657" i="4"/>
  <c r="N6658" i="4"/>
  <c r="N6659" i="4"/>
  <c r="N6660" i="4"/>
  <c r="N6661" i="4"/>
  <c r="N6662" i="4"/>
  <c r="N6663" i="4"/>
  <c r="N6664" i="4"/>
  <c r="N6665" i="4"/>
  <c r="N6666" i="4"/>
  <c r="N6667" i="4"/>
  <c r="N6668" i="4"/>
  <c r="N6669" i="4"/>
  <c r="N6670" i="4"/>
  <c r="N6671" i="4"/>
  <c r="N6672" i="4"/>
  <c r="N6673" i="4"/>
  <c r="N6674" i="4"/>
  <c r="N6675" i="4"/>
  <c r="N6676" i="4"/>
  <c r="N6677" i="4"/>
  <c r="N6678" i="4"/>
  <c r="N6679" i="4"/>
  <c r="N6680" i="4"/>
  <c r="N6681" i="4"/>
  <c r="N6682" i="4"/>
  <c r="N6683" i="4"/>
  <c r="N6684" i="4"/>
  <c r="N6685" i="4"/>
  <c r="N6686" i="4"/>
  <c r="N6687" i="4"/>
  <c r="N6688" i="4"/>
  <c r="N6689" i="4"/>
  <c r="N6690" i="4"/>
  <c r="N6691" i="4"/>
  <c r="N6692" i="4"/>
  <c r="N6693" i="4"/>
  <c r="N6694" i="4"/>
  <c r="N6695" i="4"/>
  <c r="N6696" i="4"/>
  <c r="N6697" i="4"/>
  <c r="N6698" i="4"/>
  <c r="N6699" i="4"/>
  <c r="N6700" i="4"/>
  <c r="N6701" i="4"/>
  <c r="N6702" i="4"/>
  <c r="N6703" i="4"/>
  <c r="N6704" i="4"/>
  <c r="N6705" i="4"/>
  <c r="N6706" i="4"/>
  <c r="N6707" i="4"/>
  <c r="N6708" i="4"/>
  <c r="N6709" i="4"/>
  <c r="N6710" i="4"/>
  <c r="N6711" i="4"/>
  <c r="N6712" i="4"/>
  <c r="N6713" i="4"/>
  <c r="N6714" i="4"/>
  <c r="N6715" i="4"/>
  <c r="N6716" i="4"/>
  <c r="N6717" i="4"/>
  <c r="N6718" i="4"/>
  <c r="N6719" i="4"/>
  <c r="N6720" i="4"/>
  <c r="N6721" i="4"/>
  <c r="N6722" i="4"/>
  <c r="N6723" i="4"/>
  <c r="N6724" i="4"/>
  <c r="N6725" i="4"/>
  <c r="N6726" i="4"/>
  <c r="N6727" i="4"/>
  <c r="N6728" i="4"/>
  <c r="N6729" i="4"/>
  <c r="N6730" i="4"/>
  <c r="N6731" i="4"/>
  <c r="N6732" i="4"/>
  <c r="N6733" i="4"/>
  <c r="N6734" i="4"/>
  <c r="N6735" i="4"/>
  <c r="N6736" i="4"/>
  <c r="N6737" i="4"/>
  <c r="N6738" i="4"/>
  <c r="N6739" i="4"/>
  <c r="N6740" i="4"/>
  <c r="N6741" i="4"/>
  <c r="N6742" i="4"/>
  <c r="N6743" i="4"/>
  <c r="N6744" i="4"/>
  <c r="N6745" i="4"/>
  <c r="N6746" i="4"/>
  <c r="N6747" i="4"/>
  <c r="N6748" i="4"/>
  <c r="N6749" i="4"/>
  <c r="N6750" i="4"/>
  <c r="N6751" i="4"/>
  <c r="N6752" i="4"/>
  <c r="N6753" i="4"/>
  <c r="N6754" i="4"/>
  <c r="N6755" i="4"/>
  <c r="N6756" i="4"/>
  <c r="N6757" i="4"/>
  <c r="N6758" i="4"/>
  <c r="N6759" i="4"/>
  <c r="N6760" i="4"/>
  <c r="N6761" i="4"/>
  <c r="N6762" i="4"/>
  <c r="N6763" i="4"/>
  <c r="N6764" i="4"/>
  <c r="N6765" i="4"/>
  <c r="N6766" i="4"/>
  <c r="N6767" i="4"/>
  <c r="N6768" i="4"/>
  <c r="N6769" i="4"/>
  <c r="N6770" i="4"/>
  <c r="N6771" i="4"/>
  <c r="N6772" i="4"/>
  <c r="N6773" i="4"/>
  <c r="N6774" i="4"/>
  <c r="N6775" i="4"/>
  <c r="N6776" i="4"/>
  <c r="N6777" i="4"/>
  <c r="N6778" i="4"/>
  <c r="N6779" i="4"/>
  <c r="N6780" i="4"/>
  <c r="N6781" i="4"/>
  <c r="N6782" i="4"/>
  <c r="N6783" i="4"/>
  <c r="N6784" i="4"/>
  <c r="N6785" i="4"/>
  <c r="N6786" i="4"/>
  <c r="N6787" i="4"/>
  <c r="N6788" i="4"/>
  <c r="N6789" i="4"/>
  <c r="N6790" i="4"/>
  <c r="N6791" i="4"/>
  <c r="N6792" i="4"/>
  <c r="N6793" i="4"/>
  <c r="N6794" i="4"/>
  <c r="N6795" i="4"/>
  <c r="N6796" i="4"/>
  <c r="N6797" i="4"/>
  <c r="N6798" i="4"/>
  <c r="N6799" i="4"/>
  <c r="N6800" i="4"/>
  <c r="N6801" i="4"/>
  <c r="N6802" i="4"/>
  <c r="N6803" i="4"/>
  <c r="N6804" i="4"/>
  <c r="N6805" i="4"/>
  <c r="N6806" i="4"/>
  <c r="N6807" i="4"/>
  <c r="N6808" i="4"/>
  <c r="N6809" i="4"/>
  <c r="N6810" i="4"/>
  <c r="N6811" i="4"/>
  <c r="N6812" i="4"/>
  <c r="N6813" i="4"/>
  <c r="N6814" i="4"/>
  <c r="N6815" i="4"/>
  <c r="N6816" i="4"/>
  <c r="N6817" i="4"/>
  <c r="N6818" i="4"/>
  <c r="N6819" i="4"/>
  <c r="N6820" i="4"/>
  <c r="N6821" i="4"/>
  <c r="N6822" i="4"/>
  <c r="N6823" i="4"/>
  <c r="N6824" i="4"/>
  <c r="N6825" i="4"/>
  <c r="N6826" i="4"/>
  <c r="N6827" i="4"/>
  <c r="N6828" i="4"/>
  <c r="N6829" i="4"/>
  <c r="N6830" i="4"/>
  <c r="N6831" i="4"/>
  <c r="N6832" i="4"/>
  <c r="N6833" i="4"/>
  <c r="N6834" i="4"/>
  <c r="N6835" i="4"/>
  <c r="N6836" i="4"/>
  <c r="N6837" i="4"/>
  <c r="N6838" i="4"/>
  <c r="N6839" i="4"/>
  <c r="N6840" i="4"/>
  <c r="N6841" i="4"/>
  <c r="N6842" i="4"/>
  <c r="N6843" i="4"/>
  <c r="N6844" i="4"/>
  <c r="N6845" i="4"/>
  <c r="N6846" i="4"/>
  <c r="N6847" i="4"/>
  <c r="N6848" i="4"/>
  <c r="N6849" i="4"/>
  <c r="N6850" i="4"/>
  <c r="N6851" i="4"/>
  <c r="N6852" i="4"/>
  <c r="N6853" i="4"/>
  <c r="N6854" i="4"/>
  <c r="N6855" i="4"/>
  <c r="N6856" i="4"/>
  <c r="N6857" i="4"/>
  <c r="N6858" i="4"/>
  <c r="N6859" i="4"/>
  <c r="N6860" i="4"/>
  <c r="N6861" i="4"/>
  <c r="N6862" i="4"/>
  <c r="N6863" i="4"/>
  <c r="N6864" i="4"/>
  <c r="N6865" i="4"/>
  <c r="N6866" i="4"/>
  <c r="N6867" i="4"/>
  <c r="N6868" i="4"/>
  <c r="N6869" i="4"/>
  <c r="N6870" i="4"/>
  <c r="N6871" i="4"/>
  <c r="N6872" i="4"/>
  <c r="N6873" i="4"/>
  <c r="N6874" i="4"/>
  <c r="N6875" i="4"/>
  <c r="N6876" i="4"/>
  <c r="N6877" i="4"/>
  <c r="N6878" i="4"/>
  <c r="N6879" i="4"/>
  <c r="N6880" i="4"/>
  <c r="N6881" i="4"/>
  <c r="N6882" i="4"/>
  <c r="N6883" i="4"/>
  <c r="N6884" i="4"/>
  <c r="N6885" i="4"/>
  <c r="N6886" i="4"/>
  <c r="N6887" i="4"/>
  <c r="N6888" i="4"/>
  <c r="N6889" i="4"/>
  <c r="N6890" i="4"/>
  <c r="N6891" i="4"/>
  <c r="N6892" i="4"/>
  <c r="N6893" i="4"/>
  <c r="N6894" i="4"/>
  <c r="N6895" i="4"/>
  <c r="N6896" i="4"/>
  <c r="N6897" i="4"/>
  <c r="N6898" i="4"/>
  <c r="N6899" i="4"/>
  <c r="N6900" i="4"/>
  <c r="N6901" i="4"/>
  <c r="N6902" i="4"/>
  <c r="N6903" i="4"/>
  <c r="N6904" i="4"/>
  <c r="N6905" i="4"/>
  <c r="N6906" i="4"/>
  <c r="N6907" i="4"/>
  <c r="N6908" i="4"/>
  <c r="N6909" i="4"/>
  <c r="N6910" i="4"/>
  <c r="N6911" i="4"/>
  <c r="N6912" i="4"/>
  <c r="N6913" i="4"/>
  <c r="N6914" i="4"/>
  <c r="N6915" i="4"/>
  <c r="N6916" i="4"/>
  <c r="N6917" i="4"/>
  <c r="N6918" i="4"/>
  <c r="N6919" i="4"/>
  <c r="N6920" i="4"/>
  <c r="N6921" i="4"/>
  <c r="N6922" i="4"/>
  <c r="N6923" i="4"/>
  <c r="N6924" i="4"/>
  <c r="N6925" i="4"/>
  <c r="N6926" i="4"/>
  <c r="N6927" i="4"/>
  <c r="N6928" i="4"/>
  <c r="N6929" i="4"/>
  <c r="N6930" i="4"/>
  <c r="N6931" i="4"/>
  <c r="N6932" i="4"/>
  <c r="N6933" i="4"/>
  <c r="N6934" i="4"/>
  <c r="N6935" i="4"/>
  <c r="N6936" i="4"/>
  <c r="N6937" i="4"/>
  <c r="N6938" i="4"/>
  <c r="N6939" i="4"/>
  <c r="N6940" i="4"/>
  <c r="N6941" i="4"/>
  <c r="N6942" i="4"/>
  <c r="N6943" i="4"/>
  <c r="N6944" i="4"/>
  <c r="N6945" i="4"/>
  <c r="N6946" i="4"/>
  <c r="N6947" i="4"/>
  <c r="N6948" i="4"/>
  <c r="N6949" i="4"/>
  <c r="N6950" i="4"/>
  <c r="N6951" i="4"/>
  <c r="N6952" i="4"/>
  <c r="N6953" i="4"/>
  <c r="N6954" i="4"/>
  <c r="N6955" i="4"/>
  <c r="N6956" i="4"/>
  <c r="N6957" i="4"/>
  <c r="N6958" i="4"/>
  <c r="N6959" i="4"/>
  <c r="N6960" i="4"/>
  <c r="N6961" i="4"/>
  <c r="N6962" i="4"/>
  <c r="N6963" i="4"/>
  <c r="N6964" i="4"/>
  <c r="N6965" i="4"/>
  <c r="N6966" i="4"/>
  <c r="N6967" i="4"/>
  <c r="N6968" i="4"/>
  <c r="N6969" i="4"/>
  <c r="N6970" i="4"/>
  <c r="N6971" i="4"/>
  <c r="N6972" i="4"/>
  <c r="N6973" i="4"/>
  <c r="N6974" i="4"/>
  <c r="N6975" i="4"/>
  <c r="N6976" i="4"/>
  <c r="N6977" i="4"/>
  <c r="N6978" i="4"/>
  <c r="N6979" i="4"/>
  <c r="N6980" i="4"/>
  <c r="N6981" i="4"/>
  <c r="N6982" i="4"/>
  <c r="N6983" i="4"/>
  <c r="N6984" i="4"/>
  <c r="N6985" i="4"/>
  <c r="N6986" i="4"/>
  <c r="N6987" i="4"/>
  <c r="N6988" i="4"/>
  <c r="N6989" i="4"/>
  <c r="N6990" i="4"/>
  <c r="N6991" i="4"/>
  <c r="N6992" i="4"/>
  <c r="N6993" i="4"/>
  <c r="N6994" i="4"/>
  <c r="N6995" i="4"/>
  <c r="N6996" i="4"/>
  <c r="N6997" i="4"/>
  <c r="N6998" i="4"/>
  <c r="N6999" i="4"/>
  <c r="N7000" i="4"/>
  <c r="N7001" i="4"/>
  <c r="N7002" i="4"/>
  <c r="N7003" i="4"/>
  <c r="N7004" i="4"/>
  <c r="N7005" i="4"/>
  <c r="N7006" i="4"/>
  <c r="N7007" i="4"/>
  <c r="N7008" i="4"/>
  <c r="N7009" i="4"/>
  <c r="N7010" i="4"/>
  <c r="N7011" i="4"/>
  <c r="N7012" i="4"/>
  <c r="N7013" i="4"/>
  <c r="N7014" i="4"/>
  <c r="N7015" i="4"/>
  <c r="N7016" i="4"/>
  <c r="N7017" i="4"/>
  <c r="N7018" i="4"/>
  <c r="N7019" i="4"/>
  <c r="N7020" i="4"/>
  <c r="N7021" i="4"/>
  <c r="N7022" i="4"/>
  <c r="N7023" i="4"/>
  <c r="N7024" i="4"/>
  <c r="N7025" i="4"/>
  <c r="N7026" i="4"/>
  <c r="N7027" i="4"/>
  <c r="N7028" i="4"/>
  <c r="N7029" i="4"/>
  <c r="N7030" i="4"/>
  <c r="N7031" i="4"/>
  <c r="N7032" i="4"/>
  <c r="N7033" i="4"/>
  <c r="N7034" i="4"/>
  <c r="N7035" i="4"/>
  <c r="N7036" i="4"/>
  <c r="N7037" i="4"/>
  <c r="N7038" i="4"/>
  <c r="N7039" i="4"/>
  <c r="N7040" i="4"/>
  <c r="N7041" i="4"/>
  <c r="N7042" i="4"/>
  <c r="N7043" i="4"/>
  <c r="N7044" i="4"/>
  <c r="N7045" i="4"/>
  <c r="N7046" i="4"/>
  <c r="N7047" i="4"/>
  <c r="N7048" i="4"/>
  <c r="N7049" i="4"/>
  <c r="N7050" i="4"/>
  <c r="N7051" i="4"/>
  <c r="N7052" i="4"/>
  <c r="N7053" i="4"/>
  <c r="N7054" i="4"/>
  <c r="N7055" i="4"/>
  <c r="N7056" i="4"/>
  <c r="N7057" i="4"/>
  <c r="N7058" i="4"/>
  <c r="N7059" i="4"/>
  <c r="N7060" i="4"/>
  <c r="N7061" i="4"/>
  <c r="N7062" i="4"/>
  <c r="N7063" i="4"/>
  <c r="N7064" i="4"/>
  <c r="N7065" i="4"/>
  <c r="N7066" i="4"/>
  <c r="N7067" i="4"/>
  <c r="N7068" i="4"/>
  <c r="N7069" i="4"/>
  <c r="N7070" i="4"/>
  <c r="N7071" i="4"/>
  <c r="N7072" i="4"/>
  <c r="N7073" i="4"/>
  <c r="N7074" i="4"/>
  <c r="N7075" i="4"/>
  <c r="N7076" i="4"/>
  <c r="N7077" i="4"/>
  <c r="N7078" i="4"/>
  <c r="N7079" i="4"/>
  <c r="N7080" i="4"/>
  <c r="N7081" i="4"/>
  <c r="N7082" i="4"/>
  <c r="N7083" i="4"/>
  <c r="N7084" i="4"/>
  <c r="N7085" i="4"/>
  <c r="N7086" i="4"/>
  <c r="N7087" i="4"/>
  <c r="N7088" i="4"/>
  <c r="N7089" i="4"/>
  <c r="N7090" i="4"/>
  <c r="N7091" i="4"/>
  <c r="N7092" i="4"/>
  <c r="N7093" i="4"/>
  <c r="N7094" i="4"/>
  <c r="N7095" i="4"/>
  <c r="N7096" i="4"/>
  <c r="N7097" i="4"/>
  <c r="N7098" i="4"/>
  <c r="N7099" i="4"/>
  <c r="N7100" i="4"/>
  <c r="N7101" i="4"/>
  <c r="N7102" i="4"/>
  <c r="N7103" i="4"/>
  <c r="N7104" i="4"/>
  <c r="N7105" i="4"/>
  <c r="N7106" i="4"/>
  <c r="N7107" i="4"/>
  <c r="N7108" i="4"/>
  <c r="N7109" i="4"/>
  <c r="N7110" i="4"/>
  <c r="N7111" i="4"/>
  <c r="N7112" i="4"/>
  <c r="N7113" i="4"/>
  <c r="N7114" i="4"/>
  <c r="N7115" i="4"/>
  <c r="N7116" i="4"/>
  <c r="N7117" i="4"/>
  <c r="N7118" i="4"/>
  <c r="N7119" i="4"/>
  <c r="N7120" i="4"/>
  <c r="N7121" i="4"/>
  <c r="N7122" i="4"/>
  <c r="N7123" i="4"/>
  <c r="N7124" i="4"/>
  <c r="N7125" i="4"/>
  <c r="N7126" i="4"/>
  <c r="N7127" i="4"/>
  <c r="N7128" i="4"/>
  <c r="N7129" i="4"/>
  <c r="N7130" i="4"/>
  <c r="N7131" i="4"/>
  <c r="N7132" i="4"/>
  <c r="N7133" i="4"/>
  <c r="N7134" i="4"/>
  <c r="N7135" i="4"/>
  <c r="N7136" i="4"/>
  <c r="N7137" i="4"/>
  <c r="N7138" i="4"/>
  <c r="N7139" i="4"/>
  <c r="N7140" i="4"/>
  <c r="N7141" i="4"/>
  <c r="N7142" i="4"/>
  <c r="N7143" i="4"/>
  <c r="N7144" i="4"/>
  <c r="N7145" i="4"/>
  <c r="N7146" i="4"/>
  <c r="N7147" i="4"/>
  <c r="N7148" i="4"/>
  <c r="N7149" i="4"/>
  <c r="N7150" i="4"/>
  <c r="N7151" i="4"/>
  <c r="N7152" i="4"/>
  <c r="N7153" i="4"/>
  <c r="N7154" i="4"/>
  <c r="N7155" i="4"/>
  <c r="N7156" i="4"/>
  <c r="N7157" i="4"/>
  <c r="N7158" i="4"/>
  <c r="N7159" i="4"/>
  <c r="N7160" i="4"/>
  <c r="N7161" i="4"/>
  <c r="N7162" i="4"/>
  <c r="N7163" i="4"/>
  <c r="N7164" i="4"/>
  <c r="N7165" i="4"/>
  <c r="N7166" i="4"/>
  <c r="N7167" i="4"/>
  <c r="N7168" i="4"/>
  <c r="N7169" i="4"/>
  <c r="N7170" i="4"/>
  <c r="N7171" i="4"/>
  <c r="N7172" i="4"/>
  <c r="N7173" i="4"/>
  <c r="N7174" i="4"/>
  <c r="N7175" i="4"/>
  <c r="N7176" i="4"/>
  <c r="N7177" i="4"/>
  <c r="N7178" i="4"/>
  <c r="N7179" i="4"/>
  <c r="N7180" i="4"/>
  <c r="N7181" i="4"/>
  <c r="N7182" i="4"/>
  <c r="N7183" i="4"/>
  <c r="N7184" i="4"/>
  <c r="N7185" i="4"/>
  <c r="N7186" i="4"/>
  <c r="N7187" i="4"/>
  <c r="N7188" i="4"/>
  <c r="N7189" i="4"/>
  <c r="N7190" i="4"/>
  <c r="N7191" i="4"/>
  <c r="N7192" i="4"/>
  <c r="N7193" i="4"/>
  <c r="N7194" i="4"/>
  <c r="N7195" i="4"/>
  <c r="N7196" i="4"/>
  <c r="N7197" i="4"/>
  <c r="N7198" i="4"/>
  <c r="N7199" i="4"/>
  <c r="N7200" i="4"/>
  <c r="N7201" i="4"/>
  <c r="N7202" i="4"/>
  <c r="N7203" i="4"/>
  <c r="N7204" i="4"/>
  <c r="N7205" i="4"/>
  <c r="N7206" i="4"/>
  <c r="N7207" i="4"/>
  <c r="N7208" i="4"/>
  <c r="N7209" i="4"/>
  <c r="N7210" i="4"/>
  <c r="N7211" i="4"/>
  <c r="N7212" i="4"/>
  <c r="N7213" i="4"/>
  <c r="N7214" i="4"/>
  <c r="N7215" i="4"/>
  <c r="N7216" i="4"/>
  <c r="N7217" i="4"/>
  <c r="N7218" i="4"/>
  <c r="N7219" i="4"/>
  <c r="N7220" i="4"/>
  <c r="N7221" i="4"/>
  <c r="N7222" i="4"/>
  <c r="N7223" i="4"/>
  <c r="N7224" i="4"/>
  <c r="N7225" i="4"/>
  <c r="N7226" i="4"/>
  <c r="N7227" i="4"/>
  <c r="N7228" i="4"/>
  <c r="N7229" i="4"/>
  <c r="N7230" i="4"/>
  <c r="N7231" i="4"/>
  <c r="N7232" i="4"/>
  <c r="N7233" i="4"/>
  <c r="N7234" i="4"/>
  <c r="N7235" i="4"/>
  <c r="N7236" i="4"/>
  <c r="N7237" i="4"/>
  <c r="N7238" i="4"/>
  <c r="N7239" i="4"/>
  <c r="N7240" i="4"/>
  <c r="N7241" i="4"/>
  <c r="N7242" i="4"/>
  <c r="N7243" i="4"/>
  <c r="N7244" i="4"/>
  <c r="N7245" i="4"/>
  <c r="N7246" i="4"/>
  <c r="N7247" i="4"/>
  <c r="N7248" i="4"/>
  <c r="N7249" i="4"/>
  <c r="N7250" i="4"/>
  <c r="N7251" i="4"/>
  <c r="N7252" i="4"/>
  <c r="N7253" i="4"/>
  <c r="N7254" i="4"/>
  <c r="N7255" i="4"/>
  <c r="N7256" i="4"/>
  <c r="N7257" i="4"/>
  <c r="N7258" i="4"/>
  <c r="N7259" i="4"/>
  <c r="N7260" i="4"/>
  <c r="N7261" i="4"/>
  <c r="N7262" i="4"/>
  <c r="N7263" i="4"/>
  <c r="N7264" i="4"/>
  <c r="N7265" i="4"/>
  <c r="N7266" i="4"/>
  <c r="N7267" i="4"/>
  <c r="N7268" i="4"/>
  <c r="N7269" i="4"/>
  <c r="N7270" i="4"/>
  <c r="N7271" i="4"/>
  <c r="N7272" i="4"/>
  <c r="N7273" i="4"/>
  <c r="N7274" i="4"/>
  <c r="N7275" i="4"/>
  <c r="N7276" i="4"/>
  <c r="N7277" i="4"/>
  <c r="N7278" i="4"/>
  <c r="N7279" i="4"/>
  <c r="N7280" i="4"/>
  <c r="N7281" i="4"/>
  <c r="N7282" i="4"/>
  <c r="N7283" i="4"/>
  <c r="N7284" i="4"/>
  <c r="N7285" i="4"/>
  <c r="N7286" i="4"/>
  <c r="N7287" i="4"/>
  <c r="N7288" i="4"/>
  <c r="N7289" i="4"/>
  <c r="N7290" i="4"/>
  <c r="N7291" i="4"/>
  <c r="N7292" i="4"/>
  <c r="N7293" i="4"/>
  <c r="N7294" i="4"/>
  <c r="N7295" i="4"/>
  <c r="N7296" i="4"/>
  <c r="N7297" i="4"/>
  <c r="N7298" i="4"/>
  <c r="N7299" i="4"/>
  <c r="N7300" i="4"/>
  <c r="N7301" i="4"/>
  <c r="N7302" i="4"/>
  <c r="N7303" i="4"/>
  <c r="N7304" i="4"/>
  <c r="N7305" i="4"/>
  <c r="N7306" i="4"/>
  <c r="N7307" i="4"/>
  <c r="N7308" i="4"/>
  <c r="N7309" i="4"/>
  <c r="N7310" i="4"/>
  <c r="N7311" i="4"/>
  <c r="N7312" i="4"/>
  <c r="N7313" i="4"/>
  <c r="N7314" i="4"/>
  <c r="N7315" i="4"/>
  <c r="N7316" i="4"/>
  <c r="N7317" i="4"/>
  <c r="N7318" i="4"/>
  <c r="N7319" i="4"/>
  <c r="N7320" i="4"/>
  <c r="N7321" i="4"/>
  <c r="N7322" i="4"/>
  <c r="N7323" i="4"/>
  <c r="N7324" i="4"/>
  <c r="N7325" i="4"/>
  <c r="N7326" i="4"/>
  <c r="N7327" i="4"/>
  <c r="N7328" i="4"/>
  <c r="N7329" i="4"/>
  <c r="N7330" i="4"/>
  <c r="N7331" i="4"/>
  <c r="N7332" i="4"/>
  <c r="N7333" i="4"/>
  <c r="N7334" i="4"/>
  <c r="N7335" i="4"/>
  <c r="N7336" i="4"/>
  <c r="N7337" i="4"/>
  <c r="N7338" i="4"/>
  <c r="N7339" i="4"/>
  <c r="N7340" i="4"/>
  <c r="N7341" i="4"/>
  <c r="N7342" i="4"/>
  <c r="N7343" i="4"/>
  <c r="N7344" i="4"/>
  <c r="N7345" i="4"/>
  <c r="N7346" i="4"/>
  <c r="N7347" i="4"/>
  <c r="N7348" i="4"/>
  <c r="N7349" i="4"/>
  <c r="N7350" i="4"/>
  <c r="N7351" i="4"/>
  <c r="N7352" i="4"/>
  <c r="N7353" i="4"/>
  <c r="N7354" i="4"/>
  <c r="N7355" i="4"/>
  <c r="N7356" i="4"/>
  <c r="N7357" i="4"/>
  <c r="N7358" i="4"/>
  <c r="N7359" i="4"/>
  <c r="N7360" i="4"/>
  <c r="N7361" i="4"/>
  <c r="N7362" i="4"/>
  <c r="N7363" i="4"/>
  <c r="N7364" i="4"/>
  <c r="N7365" i="4"/>
  <c r="N7366" i="4"/>
  <c r="N7367" i="4"/>
  <c r="N7368" i="4"/>
  <c r="N7369" i="4"/>
  <c r="N7370" i="4"/>
  <c r="N7371" i="4"/>
  <c r="N7372" i="4"/>
  <c r="N7373" i="4"/>
  <c r="N7374" i="4"/>
  <c r="N7375" i="4"/>
  <c r="N7376" i="4"/>
  <c r="N7377" i="4"/>
  <c r="N7378" i="4"/>
  <c r="N7379" i="4"/>
  <c r="N7380" i="4"/>
  <c r="N7381" i="4"/>
  <c r="N7382" i="4"/>
  <c r="N7383" i="4"/>
  <c r="N7384" i="4"/>
  <c r="N7385" i="4"/>
  <c r="N7386" i="4"/>
  <c r="N7387" i="4"/>
  <c r="N7388" i="4"/>
  <c r="N7389" i="4"/>
  <c r="N7390" i="4"/>
  <c r="N7391" i="4"/>
  <c r="N7392" i="4"/>
  <c r="N7393" i="4"/>
  <c r="N7394" i="4"/>
  <c r="N7395" i="4"/>
  <c r="N7396" i="4"/>
  <c r="N7397" i="4"/>
  <c r="N7398" i="4"/>
  <c r="N7399" i="4"/>
  <c r="N7400" i="4"/>
  <c r="N7401" i="4"/>
  <c r="N7402" i="4"/>
  <c r="N7403" i="4"/>
  <c r="N7404" i="4"/>
  <c r="N7405" i="4"/>
  <c r="N7406" i="4"/>
  <c r="N7407" i="4"/>
  <c r="N7408" i="4"/>
  <c r="N7409" i="4"/>
  <c r="N7410" i="4"/>
  <c r="N7411" i="4"/>
  <c r="N7412" i="4"/>
  <c r="N7413" i="4"/>
  <c r="N7414" i="4"/>
  <c r="N7415" i="4"/>
  <c r="N7416" i="4"/>
  <c r="N7417" i="4"/>
  <c r="N7418" i="4"/>
  <c r="N7419" i="4"/>
  <c r="N7420" i="4"/>
  <c r="N7421" i="4"/>
  <c r="N7422" i="4"/>
  <c r="N7423" i="4"/>
  <c r="N7424" i="4"/>
  <c r="N7425" i="4"/>
  <c r="N7426" i="4"/>
  <c r="N7427" i="4"/>
  <c r="N7428" i="4"/>
  <c r="N7429" i="4"/>
  <c r="N7430" i="4"/>
  <c r="N7431" i="4"/>
  <c r="N7432" i="4"/>
  <c r="N7433" i="4"/>
  <c r="N7434" i="4"/>
  <c r="N7435" i="4"/>
  <c r="N7436" i="4"/>
  <c r="N7437" i="4"/>
  <c r="N7438" i="4"/>
  <c r="N7439" i="4"/>
  <c r="N7440" i="4"/>
  <c r="N7441" i="4"/>
  <c r="N7442" i="4"/>
  <c r="N7443" i="4"/>
  <c r="N7444" i="4"/>
  <c r="N7445" i="4"/>
  <c r="N7446" i="4"/>
  <c r="N7447" i="4"/>
  <c r="N7448" i="4"/>
  <c r="N7449" i="4"/>
  <c r="N7450" i="4"/>
  <c r="N7451" i="4"/>
  <c r="N7452" i="4"/>
  <c r="N7453" i="4"/>
  <c r="N7454" i="4"/>
  <c r="N7455" i="4"/>
  <c r="N7456" i="4"/>
  <c r="N7457" i="4"/>
  <c r="N7458" i="4"/>
  <c r="N7459" i="4"/>
  <c r="N7460" i="4"/>
  <c r="N7461" i="4"/>
  <c r="N7462" i="4"/>
  <c r="N7463" i="4"/>
  <c r="N7464" i="4"/>
  <c r="N7465" i="4"/>
  <c r="N7466" i="4"/>
  <c r="N7467" i="4"/>
  <c r="N7468" i="4"/>
  <c r="N7469" i="4"/>
  <c r="N7470" i="4"/>
  <c r="N7471" i="4"/>
  <c r="N7472" i="4"/>
  <c r="N7473" i="4"/>
  <c r="N7474" i="4"/>
  <c r="N7475" i="4"/>
  <c r="N7476" i="4"/>
  <c r="N7477" i="4"/>
  <c r="N7478" i="4"/>
  <c r="N7479" i="4"/>
  <c r="N7480" i="4"/>
  <c r="N7481" i="4"/>
  <c r="N7482" i="4"/>
  <c r="N7483" i="4"/>
  <c r="N7484" i="4"/>
  <c r="N7485" i="4"/>
  <c r="N7486" i="4"/>
  <c r="N7487" i="4"/>
  <c r="N7488" i="4"/>
  <c r="N7489" i="4"/>
  <c r="N7490" i="4"/>
  <c r="N7491" i="4"/>
  <c r="N7492" i="4"/>
  <c r="N7493" i="4"/>
  <c r="N7494" i="4"/>
  <c r="N7495" i="4"/>
  <c r="N7496" i="4"/>
  <c r="N7497" i="4"/>
  <c r="N7498" i="4"/>
  <c r="N7499" i="4"/>
  <c r="N7500" i="4"/>
  <c r="N7501" i="4"/>
  <c r="N7502" i="4"/>
  <c r="N7503" i="4"/>
  <c r="N7504" i="4"/>
  <c r="N7505" i="4"/>
  <c r="N7506" i="4"/>
  <c r="N7507" i="4"/>
  <c r="N7508" i="4"/>
  <c r="N7509" i="4"/>
  <c r="N7510" i="4"/>
  <c r="N7511" i="4"/>
  <c r="N7512" i="4"/>
  <c r="N7513" i="4"/>
  <c r="N7514" i="4"/>
  <c r="N7515" i="4"/>
  <c r="N7516" i="4"/>
  <c r="N7517" i="4"/>
  <c r="N7518" i="4"/>
  <c r="N7519" i="4"/>
  <c r="N7520" i="4"/>
  <c r="N7521" i="4"/>
  <c r="N7522" i="4"/>
  <c r="N7523" i="4"/>
  <c r="N7524" i="4"/>
  <c r="N7525" i="4"/>
  <c r="N7526" i="4"/>
  <c r="N7527" i="4"/>
  <c r="N7528" i="4"/>
  <c r="N7529" i="4"/>
  <c r="N7530" i="4"/>
  <c r="N7531" i="4"/>
  <c r="N7532" i="4"/>
  <c r="N7533" i="4"/>
  <c r="N7534" i="4"/>
  <c r="N7535" i="4"/>
  <c r="N7536" i="4"/>
  <c r="N7537" i="4"/>
  <c r="N7538" i="4"/>
  <c r="N7539" i="4"/>
  <c r="N7540" i="4"/>
  <c r="N7541" i="4"/>
  <c r="N7542" i="4"/>
  <c r="N7543" i="4"/>
  <c r="N7544" i="4"/>
  <c r="N7545" i="4"/>
  <c r="N7546" i="4"/>
  <c r="N7547" i="4"/>
  <c r="N7548" i="4"/>
  <c r="N7549" i="4"/>
  <c r="N7550" i="4"/>
  <c r="N7551" i="4"/>
  <c r="N7552" i="4"/>
  <c r="N7553" i="4"/>
  <c r="N7554" i="4"/>
  <c r="N7555" i="4"/>
  <c r="N7556" i="4"/>
  <c r="N7557" i="4"/>
  <c r="N7558" i="4"/>
  <c r="N7559" i="4"/>
  <c r="N7560" i="4"/>
  <c r="N7561" i="4"/>
  <c r="N7562" i="4"/>
  <c r="N7563" i="4"/>
  <c r="N7564" i="4"/>
  <c r="N7565" i="4"/>
  <c r="N7566" i="4"/>
  <c r="N7567" i="4"/>
  <c r="N7568" i="4"/>
  <c r="N7569" i="4"/>
  <c r="N7570" i="4"/>
  <c r="N7571" i="4"/>
  <c r="N7572" i="4"/>
  <c r="N7573" i="4"/>
  <c r="N7574" i="4"/>
  <c r="N7575" i="4"/>
  <c r="N7576" i="4"/>
  <c r="N7577" i="4"/>
  <c r="N7578" i="4"/>
  <c r="N7579" i="4"/>
  <c r="N7580" i="4"/>
  <c r="N7581" i="4"/>
  <c r="N7582" i="4"/>
  <c r="N7583" i="4"/>
  <c r="N7584" i="4"/>
  <c r="N7585" i="4"/>
  <c r="N7586" i="4"/>
  <c r="N7587" i="4"/>
  <c r="N7588" i="4"/>
  <c r="N7589" i="4"/>
  <c r="N7590" i="4"/>
  <c r="N7591" i="4"/>
  <c r="N7592" i="4"/>
  <c r="N7593" i="4"/>
  <c r="N7594" i="4"/>
  <c r="N7595" i="4"/>
  <c r="N7596" i="4"/>
  <c r="N7597" i="4"/>
  <c r="N7598" i="4"/>
  <c r="N7599" i="4"/>
  <c r="N7600" i="4"/>
  <c r="N7601" i="4"/>
  <c r="N7602" i="4"/>
  <c r="N7603" i="4"/>
  <c r="N7604" i="4"/>
  <c r="N7605" i="4"/>
  <c r="N7606" i="4"/>
  <c r="N7607" i="4"/>
  <c r="N7608" i="4"/>
  <c r="N7609" i="4"/>
  <c r="N7610" i="4"/>
  <c r="N7611" i="4"/>
  <c r="N7612" i="4"/>
  <c r="N7613" i="4"/>
  <c r="N7614" i="4"/>
  <c r="N7615" i="4"/>
  <c r="N7616" i="4"/>
  <c r="N7617" i="4"/>
  <c r="N7618" i="4"/>
  <c r="N7619" i="4"/>
  <c r="N7620" i="4"/>
  <c r="N7621" i="4"/>
  <c r="N7622" i="4"/>
  <c r="N7623" i="4"/>
  <c r="N7624" i="4"/>
  <c r="N7625" i="4"/>
  <c r="N7626" i="4"/>
  <c r="N7627" i="4"/>
  <c r="N7628" i="4"/>
  <c r="N7629" i="4"/>
  <c r="N7630" i="4"/>
  <c r="N7631" i="4"/>
  <c r="N7632" i="4"/>
  <c r="N7633" i="4"/>
  <c r="N7634" i="4"/>
  <c r="N7635" i="4"/>
  <c r="N7636" i="4"/>
  <c r="N7637" i="4"/>
  <c r="N7638" i="4"/>
  <c r="N7639" i="4"/>
  <c r="N7640" i="4"/>
  <c r="N7641" i="4"/>
  <c r="N7642" i="4"/>
  <c r="N7643" i="4"/>
  <c r="N7644" i="4"/>
  <c r="N7645" i="4"/>
  <c r="N7646" i="4"/>
  <c r="N7647" i="4"/>
  <c r="N7648" i="4"/>
  <c r="N7649" i="4"/>
  <c r="N7650" i="4"/>
  <c r="N7651" i="4"/>
  <c r="N7652" i="4"/>
  <c r="N7653" i="4"/>
  <c r="N7654" i="4"/>
  <c r="N7655" i="4"/>
  <c r="N7656" i="4"/>
  <c r="N7657" i="4"/>
  <c r="N7658" i="4"/>
  <c r="N7659" i="4"/>
  <c r="N7660" i="4"/>
  <c r="N7661" i="4"/>
  <c r="N7662" i="4"/>
  <c r="N7663" i="4"/>
  <c r="N7664" i="4"/>
  <c r="N7665" i="4"/>
  <c r="N7666" i="4"/>
  <c r="N7667" i="4"/>
  <c r="N7668" i="4"/>
  <c r="N7669" i="4"/>
  <c r="N7670" i="4"/>
  <c r="N7671" i="4"/>
  <c r="N7672" i="4"/>
  <c r="N7673" i="4"/>
  <c r="N7674" i="4"/>
  <c r="N7675" i="4"/>
  <c r="N7676" i="4"/>
  <c r="N7677" i="4"/>
  <c r="N7678" i="4"/>
  <c r="N7679" i="4"/>
  <c r="N7680" i="4"/>
  <c r="N7681" i="4"/>
  <c r="N7682" i="4"/>
  <c r="N7683" i="4"/>
  <c r="N7684" i="4"/>
  <c r="N7685" i="4"/>
  <c r="N7686" i="4"/>
  <c r="N7687" i="4"/>
  <c r="N7688" i="4"/>
  <c r="N7689" i="4"/>
  <c r="N7690" i="4"/>
  <c r="N7691" i="4"/>
  <c r="N7692" i="4"/>
  <c r="N7693" i="4"/>
  <c r="N7694" i="4"/>
  <c r="N7695" i="4"/>
  <c r="N7696" i="4"/>
  <c r="N7697" i="4"/>
  <c r="N7698" i="4"/>
  <c r="N7699" i="4"/>
  <c r="N7700" i="4"/>
  <c r="N7701" i="4"/>
  <c r="N7702" i="4"/>
  <c r="N7703" i="4"/>
  <c r="N7704" i="4"/>
  <c r="N7705" i="4"/>
  <c r="N7706" i="4"/>
  <c r="N7707" i="4"/>
  <c r="N7708" i="4"/>
  <c r="N7709" i="4"/>
  <c r="N7710" i="4"/>
  <c r="N7711" i="4"/>
  <c r="N7712" i="4"/>
  <c r="N7713" i="4"/>
  <c r="N7714" i="4"/>
  <c r="N7715" i="4"/>
  <c r="N7716" i="4"/>
  <c r="N7717" i="4"/>
  <c r="N7718" i="4"/>
  <c r="N7719" i="4"/>
  <c r="N7720" i="4"/>
  <c r="N7721" i="4"/>
  <c r="N7722" i="4"/>
  <c r="N7723" i="4"/>
  <c r="N7724" i="4"/>
  <c r="N7725" i="4"/>
  <c r="N7726" i="4"/>
  <c r="N7727" i="4"/>
  <c r="N7728" i="4"/>
  <c r="N7729" i="4"/>
  <c r="N7730" i="4"/>
  <c r="N7731" i="4"/>
  <c r="N7732" i="4"/>
  <c r="N7733" i="4"/>
  <c r="N7734" i="4"/>
  <c r="N7735" i="4"/>
  <c r="N7736" i="4"/>
  <c r="N7737" i="4"/>
  <c r="N7738" i="4"/>
  <c r="N7739" i="4"/>
  <c r="N7740" i="4"/>
  <c r="N7741" i="4"/>
  <c r="N7742" i="4"/>
  <c r="N7743" i="4"/>
  <c r="N7744" i="4"/>
  <c r="N7745" i="4"/>
  <c r="N7746" i="4"/>
  <c r="N7747" i="4"/>
  <c r="N7748" i="4"/>
  <c r="N7749" i="4"/>
  <c r="N7750" i="4"/>
  <c r="N7751" i="4"/>
  <c r="N7752" i="4"/>
  <c r="N7753" i="4"/>
  <c r="N7754" i="4"/>
  <c r="N7755" i="4"/>
  <c r="N7756" i="4"/>
  <c r="N7757" i="4"/>
  <c r="N7758" i="4"/>
  <c r="N7759" i="4"/>
  <c r="N7760" i="4"/>
  <c r="N7761" i="4"/>
  <c r="N7762" i="4"/>
  <c r="N7763" i="4"/>
  <c r="N7764" i="4"/>
  <c r="N7765" i="4"/>
  <c r="N7766" i="4"/>
  <c r="N7767" i="4"/>
  <c r="N7768" i="4"/>
  <c r="N7769" i="4"/>
  <c r="N7770" i="4"/>
  <c r="N7771" i="4"/>
  <c r="N7772" i="4"/>
  <c r="N7773" i="4"/>
  <c r="N7774" i="4"/>
  <c r="N7775" i="4"/>
  <c r="N7776" i="4"/>
  <c r="N7777" i="4"/>
  <c r="N7778" i="4"/>
  <c r="N7779" i="4"/>
  <c r="N7780" i="4"/>
  <c r="N7781" i="4"/>
  <c r="N7782" i="4"/>
  <c r="N7783" i="4"/>
  <c r="N7784" i="4"/>
  <c r="N7785" i="4"/>
  <c r="N7786" i="4"/>
  <c r="N7787" i="4"/>
  <c r="N7788" i="4"/>
  <c r="N7789" i="4"/>
  <c r="N7790" i="4"/>
  <c r="N7791" i="4"/>
  <c r="N7792" i="4"/>
  <c r="N7793" i="4"/>
  <c r="N7794" i="4"/>
  <c r="N7795" i="4"/>
  <c r="N7796" i="4"/>
  <c r="N7797" i="4"/>
  <c r="N7798" i="4"/>
  <c r="N7799" i="4"/>
  <c r="N7800" i="4"/>
  <c r="N7801" i="4"/>
  <c r="N7802" i="4"/>
  <c r="N7803" i="4"/>
  <c r="N7804" i="4"/>
  <c r="N7805" i="4"/>
  <c r="N7806" i="4"/>
  <c r="N7807" i="4"/>
  <c r="N7808" i="4"/>
  <c r="N7809" i="4"/>
  <c r="N7810" i="4"/>
  <c r="N7811" i="4"/>
  <c r="N7812" i="4"/>
  <c r="N7813" i="4"/>
  <c r="N7814" i="4"/>
  <c r="N7815" i="4"/>
  <c r="N7816" i="4"/>
  <c r="N7817" i="4"/>
  <c r="N7818" i="4"/>
  <c r="N7819" i="4"/>
  <c r="N7820" i="4"/>
  <c r="N7821" i="4"/>
  <c r="N7822" i="4"/>
  <c r="N7823" i="4"/>
  <c r="N7824" i="4"/>
  <c r="N7825" i="4"/>
  <c r="N7826" i="4"/>
  <c r="N7827" i="4"/>
  <c r="N7828" i="4"/>
  <c r="N7829" i="4"/>
  <c r="N7830" i="4"/>
  <c r="N7831" i="4"/>
  <c r="N7832" i="4"/>
  <c r="N7833" i="4"/>
  <c r="N7834" i="4"/>
  <c r="N7835" i="4"/>
  <c r="N7836" i="4"/>
  <c r="N7837" i="4"/>
  <c r="N7838" i="4"/>
  <c r="N7839" i="4"/>
  <c r="N7840" i="4"/>
  <c r="N7841" i="4"/>
  <c r="N7842" i="4"/>
  <c r="N7843" i="4"/>
  <c r="N7844" i="4"/>
  <c r="N7845" i="4"/>
  <c r="N7846" i="4"/>
  <c r="N7847" i="4"/>
  <c r="N7848" i="4"/>
  <c r="N7849" i="4"/>
  <c r="N7850" i="4"/>
  <c r="N7851" i="4"/>
  <c r="N7852" i="4"/>
  <c r="N7853" i="4"/>
  <c r="N7854" i="4"/>
  <c r="N7855" i="4"/>
  <c r="N7856" i="4"/>
  <c r="N7857" i="4"/>
  <c r="N7858" i="4"/>
  <c r="N7859" i="4"/>
  <c r="N7860" i="4"/>
  <c r="N7861" i="4"/>
  <c r="N7862" i="4"/>
  <c r="N7863" i="4"/>
  <c r="N7864" i="4"/>
  <c r="N7865" i="4"/>
  <c r="N7866" i="4"/>
  <c r="N7867" i="4"/>
  <c r="N7868" i="4"/>
  <c r="N7869" i="4"/>
  <c r="N7870" i="4"/>
  <c r="N7871" i="4"/>
  <c r="N7872" i="4"/>
  <c r="N7873" i="4"/>
  <c r="N7874" i="4"/>
  <c r="N7875" i="4"/>
  <c r="N7876" i="4"/>
  <c r="N7877" i="4"/>
  <c r="N7878" i="4"/>
  <c r="N7879" i="4"/>
  <c r="N7880" i="4"/>
  <c r="N7881" i="4"/>
  <c r="N7882" i="4"/>
  <c r="N7883" i="4"/>
  <c r="N7884" i="4"/>
  <c r="N7885" i="4"/>
  <c r="N7886" i="4"/>
  <c r="N7887" i="4"/>
  <c r="N7888" i="4"/>
  <c r="N7889" i="4"/>
  <c r="N7890" i="4"/>
  <c r="N7891" i="4"/>
  <c r="N7892" i="4"/>
  <c r="N7893" i="4"/>
  <c r="N7894" i="4"/>
  <c r="N7895" i="4"/>
  <c r="N7896" i="4"/>
  <c r="N7897" i="4"/>
  <c r="N7898" i="4"/>
  <c r="N7899" i="4"/>
  <c r="N7900" i="4"/>
  <c r="N7901" i="4"/>
  <c r="N7902" i="4"/>
  <c r="N7903" i="4"/>
  <c r="N7904" i="4"/>
  <c r="N7905" i="4"/>
  <c r="N7906" i="4"/>
  <c r="N7907" i="4"/>
  <c r="N7908" i="4"/>
  <c r="N7909" i="4"/>
  <c r="N7910" i="4"/>
  <c r="N7911" i="4"/>
  <c r="N7912" i="4"/>
  <c r="N7913" i="4"/>
  <c r="N7914" i="4"/>
  <c r="N7915" i="4"/>
  <c r="N7916" i="4"/>
  <c r="N7917" i="4"/>
  <c r="N7918" i="4"/>
  <c r="N7919" i="4"/>
  <c r="N7920" i="4"/>
  <c r="N7921" i="4"/>
  <c r="N7922" i="4"/>
  <c r="N7923" i="4"/>
  <c r="N7924" i="4"/>
  <c r="N7925" i="4"/>
  <c r="N7926" i="4"/>
  <c r="N7927" i="4"/>
  <c r="N7928" i="4"/>
  <c r="N7929" i="4"/>
  <c r="N7930" i="4"/>
  <c r="N7931" i="4"/>
  <c r="N7932" i="4"/>
  <c r="N7933" i="4"/>
  <c r="N7934" i="4"/>
  <c r="N7935" i="4"/>
  <c r="N7936" i="4"/>
  <c r="N7937" i="4"/>
  <c r="N7938" i="4"/>
  <c r="N7939" i="4"/>
  <c r="N7940" i="4"/>
  <c r="N7941" i="4"/>
  <c r="N7942" i="4"/>
  <c r="N7943" i="4"/>
  <c r="N7944" i="4"/>
  <c r="N7945" i="4"/>
  <c r="N7946" i="4"/>
  <c r="N7947" i="4"/>
  <c r="N7948" i="4"/>
  <c r="N7949" i="4"/>
  <c r="N7950" i="4"/>
  <c r="N7951" i="4"/>
  <c r="N7952" i="4"/>
  <c r="N7953" i="4"/>
  <c r="N7954" i="4"/>
  <c r="N7955" i="4"/>
  <c r="N7956" i="4"/>
  <c r="N7957" i="4"/>
  <c r="N7958" i="4"/>
  <c r="N7959" i="4"/>
  <c r="N7960" i="4"/>
  <c r="N7961" i="4"/>
  <c r="N7962" i="4"/>
  <c r="N7963" i="4"/>
  <c r="N7964" i="4"/>
  <c r="N7965" i="4"/>
  <c r="N7966" i="4"/>
  <c r="N7967" i="4"/>
  <c r="N7968" i="4"/>
  <c r="N7969" i="4"/>
  <c r="N7970" i="4"/>
  <c r="N7971" i="4"/>
  <c r="N7972" i="4"/>
  <c r="N7973" i="4"/>
  <c r="N7974" i="4"/>
  <c r="N7975" i="4"/>
  <c r="N7976" i="4"/>
  <c r="N7977" i="4"/>
  <c r="N7978" i="4"/>
  <c r="N7979" i="4"/>
  <c r="N7980" i="4"/>
  <c r="N7981" i="4"/>
  <c r="N7982" i="4"/>
  <c r="N7983" i="4"/>
  <c r="N7984" i="4"/>
  <c r="N7985" i="4"/>
  <c r="N7986" i="4"/>
  <c r="N7987" i="4"/>
  <c r="N7988" i="4"/>
  <c r="N7989" i="4"/>
  <c r="N7990" i="4"/>
  <c r="N7991" i="4"/>
  <c r="N7992" i="4"/>
  <c r="N7993" i="4"/>
  <c r="N7994" i="4"/>
  <c r="N7995" i="4"/>
  <c r="N7996" i="4"/>
  <c r="N7997" i="4"/>
  <c r="N7998" i="4"/>
  <c r="N7999" i="4"/>
  <c r="N8000" i="4"/>
  <c r="N8001" i="4"/>
  <c r="N8002" i="4"/>
  <c r="N8003" i="4"/>
  <c r="N8004" i="4"/>
  <c r="N8005" i="4"/>
  <c r="N8006" i="4"/>
  <c r="N8007" i="4"/>
  <c r="N8008" i="4"/>
  <c r="N8009" i="4"/>
  <c r="N8010" i="4"/>
  <c r="N8011" i="4"/>
  <c r="N8012" i="4"/>
  <c r="N8013" i="4"/>
  <c r="N8014" i="4"/>
  <c r="N8015" i="4"/>
  <c r="N8016" i="4"/>
  <c r="N8017" i="4"/>
  <c r="N8018" i="4"/>
  <c r="N8019" i="4"/>
  <c r="N8020" i="4"/>
  <c r="N8021" i="4"/>
  <c r="N8022" i="4"/>
  <c r="N8023" i="4"/>
  <c r="N8024" i="4"/>
  <c r="N8025" i="4"/>
  <c r="N8026" i="4"/>
  <c r="N8027" i="4"/>
  <c r="N8028" i="4"/>
  <c r="N8029" i="4"/>
  <c r="N8030" i="4"/>
  <c r="N8031" i="4"/>
  <c r="N8032" i="4"/>
  <c r="N8033" i="4"/>
  <c r="N8034" i="4"/>
  <c r="N8035" i="4"/>
  <c r="N8036" i="4"/>
  <c r="N8037" i="4"/>
  <c r="N8038" i="4"/>
  <c r="N8039" i="4"/>
  <c r="N8040" i="4"/>
  <c r="N8041" i="4"/>
  <c r="N8042" i="4"/>
  <c r="N8043" i="4"/>
  <c r="N8044" i="4"/>
  <c r="N8045" i="4"/>
  <c r="N8046" i="4"/>
  <c r="N8047" i="4"/>
  <c r="N8048" i="4"/>
  <c r="N8049" i="4"/>
  <c r="N8050" i="4"/>
  <c r="N8051" i="4"/>
  <c r="N8052" i="4"/>
  <c r="N8053" i="4"/>
  <c r="N8054" i="4"/>
  <c r="N8055" i="4"/>
  <c r="N8056" i="4"/>
  <c r="N8057" i="4"/>
  <c r="N8058" i="4"/>
  <c r="N8059" i="4"/>
  <c r="N8060" i="4"/>
  <c r="N8061" i="4"/>
  <c r="N8062" i="4"/>
  <c r="N8063" i="4"/>
  <c r="N8064" i="4"/>
  <c r="N8065" i="4"/>
  <c r="N8066" i="4"/>
  <c r="N8067" i="4"/>
  <c r="N8068" i="4"/>
  <c r="N8069" i="4"/>
  <c r="N8070" i="4"/>
  <c r="N8071" i="4"/>
  <c r="N8072" i="4"/>
  <c r="N8073" i="4"/>
  <c r="N8074" i="4"/>
  <c r="N8075" i="4"/>
  <c r="N8076" i="4"/>
  <c r="N8077" i="4"/>
  <c r="N8078" i="4"/>
  <c r="N8079" i="4"/>
  <c r="N8080" i="4"/>
  <c r="N8081" i="4"/>
  <c r="N8082" i="4"/>
  <c r="N8083" i="4"/>
  <c r="N8084" i="4"/>
  <c r="N8085" i="4"/>
  <c r="N8086" i="4"/>
  <c r="N8087" i="4"/>
  <c r="N8088" i="4"/>
  <c r="N8089" i="4"/>
  <c r="N8090" i="4"/>
  <c r="N8091" i="4"/>
  <c r="N8092" i="4"/>
  <c r="N8093" i="4"/>
  <c r="N8094" i="4"/>
  <c r="N8095" i="4"/>
  <c r="N8096" i="4"/>
  <c r="N8097" i="4"/>
  <c r="N8098" i="4"/>
  <c r="N8099" i="4"/>
  <c r="N8100" i="4"/>
  <c r="N8101" i="4"/>
  <c r="N8102" i="4"/>
  <c r="N8103" i="4"/>
  <c r="N8104" i="4"/>
  <c r="N8105" i="4"/>
  <c r="N8106" i="4"/>
  <c r="N8107" i="4"/>
  <c r="N8108" i="4"/>
  <c r="N8109" i="4"/>
  <c r="N8110" i="4"/>
  <c r="N8111" i="4"/>
  <c r="N8112" i="4"/>
  <c r="N8113" i="4"/>
  <c r="N8114" i="4"/>
  <c r="N8115" i="4"/>
  <c r="N8116" i="4"/>
  <c r="N8117" i="4"/>
  <c r="N8118" i="4"/>
  <c r="N8119" i="4"/>
  <c r="N8120" i="4"/>
  <c r="N8121" i="4"/>
  <c r="N8122" i="4"/>
  <c r="N8123" i="4"/>
  <c r="N8124" i="4"/>
  <c r="N8125" i="4"/>
  <c r="N8126" i="4"/>
  <c r="N8127" i="4"/>
  <c r="N8128" i="4"/>
  <c r="N8129" i="4"/>
  <c r="N8130" i="4"/>
  <c r="N8131" i="4"/>
  <c r="N8132" i="4"/>
  <c r="N8133" i="4"/>
  <c r="N8134" i="4"/>
  <c r="N8135" i="4"/>
  <c r="N8136" i="4"/>
  <c r="N8137" i="4"/>
  <c r="N8138" i="4"/>
  <c r="N8139" i="4"/>
  <c r="N8140" i="4"/>
  <c r="N8141" i="4"/>
  <c r="N8142" i="4"/>
  <c r="N8143" i="4"/>
  <c r="N8144" i="4"/>
  <c r="N8145" i="4"/>
  <c r="N8146" i="4"/>
  <c r="N8147" i="4"/>
  <c r="N8148" i="4"/>
  <c r="N8149" i="4"/>
  <c r="N8150" i="4"/>
  <c r="N8151" i="4"/>
  <c r="N8152" i="4"/>
  <c r="N8153" i="4"/>
  <c r="N8154" i="4"/>
  <c r="N8155" i="4"/>
  <c r="N8156" i="4"/>
  <c r="N8157" i="4"/>
  <c r="N8158" i="4"/>
  <c r="N8159" i="4"/>
  <c r="N8160" i="4"/>
  <c r="N8161" i="4"/>
  <c r="N8162" i="4"/>
  <c r="N8163" i="4"/>
  <c r="N8164" i="4"/>
  <c r="N8165" i="4"/>
  <c r="N8166" i="4"/>
  <c r="N8167" i="4"/>
  <c r="N8168" i="4"/>
  <c r="N8169" i="4"/>
  <c r="N8170" i="4"/>
  <c r="N8171" i="4"/>
  <c r="N8172" i="4"/>
  <c r="N8173" i="4"/>
  <c r="N8174" i="4"/>
  <c r="N8175" i="4"/>
  <c r="N8176" i="4"/>
  <c r="N8177" i="4"/>
  <c r="N8178" i="4"/>
  <c r="N8179" i="4"/>
  <c r="N8180" i="4"/>
  <c r="N8181" i="4"/>
  <c r="N8182" i="4"/>
  <c r="N8183" i="4"/>
  <c r="N8184" i="4"/>
  <c r="N8185" i="4"/>
  <c r="N8186" i="4"/>
  <c r="N8187" i="4"/>
  <c r="N8188" i="4"/>
  <c r="N8189" i="4"/>
  <c r="N8190" i="4"/>
  <c r="N8191" i="4"/>
  <c r="N8192" i="4"/>
  <c r="N8193" i="4"/>
  <c r="N8194" i="4"/>
  <c r="N8195" i="4"/>
  <c r="N8196" i="4"/>
  <c r="N8197" i="4"/>
  <c r="N8198" i="4"/>
  <c r="N8199" i="4"/>
  <c r="N8200" i="4"/>
  <c r="N8201" i="4"/>
  <c r="N8202" i="4"/>
  <c r="N8203" i="4"/>
  <c r="N8204" i="4"/>
  <c r="N8205" i="4"/>
  <c r="N8206" i="4"/>
  <c r="N8207" i="4"/>
  <c r="N8208" i="4"/>
  <c r="N8209" i="4"/>
  <c r="N8210" i="4"/>
  <c r="N8211" i="4"/>
  <c r="N8212" i="4"/>
  <c r="N8213" i="4"/>
  <c r="N8214" i="4"/>
  <c r="N8215" i="4"/>
  <c r="N8216" i="4"/>
  <c r="N8217" i="4"/>
  <c r="N8218" i="4"/>
  <c r="N8219" i="4"/>
  <c r="N8220" i="4"/>
  <c r="N8221" i="4"/>
  <c r="N8222" i="4"/>
  <c r="N8223" i="4"/>
  <c r="N8224" i="4"/>
  <c r="N8225" i="4"/>
  <c r="N8226" i="4"/>
  <c r="N8227" i="4"/>
  <c r="N8228" i="4"/>
  <c r="N8229" i="4"/>
  <c r="N8230" i="4"/>
  <c r="N8231" i="4"/>
  <c r="N8232" i="4"/>
  <c r="N8233" i="4"/>
  <c r="N8234" i="4"/>
  <c r="N8235" i="4"/>
  <c r="N8236" i="4"/>
  <c r="N8237" i="4"/>
  <c r="N8238" i="4"/>
  <c r="N8239" i="4"/>
  <c r="N8240" i="4"/>
  <c r="N8241" i="4"/>
  <c r="N8242" i="4"/>
  <c r="N8243" i="4"/>
  <c r="N8244" i="4"/>
  <c r="N8245" i="4"/>
  <c r="N8246" i="4"/>
  <c r="N8247" i="4"/>
  <c r="N8248" i="4"/>
  <c r="N8249" i="4"/>
  <c r="N8250" i="4"/>
  <c r="N8251" i="4"/>
  <c r="N8252" i="4"/>
  <c r="N8253" i="4"/>
  <c r="N8254" i="4"/>
  <c r="N8255" i="4"/>
  <c r="N8256" i="4"/>
  <c r="N8257" i="4"/>
  <c r="N8258" i="4"/>
  <c r="N8259" i="4"/>
  <c r="N8260" i="4"/>
  <c r="N8261" i="4"/>
  <c r="N8262" i="4"/>
  <c r="N8263" i="4"/>
  <c r="N8264" i="4"/>
  <c r="N8265" i="4"/>
  <c r="N8266" i="4"/>
  <c r="N8267" i="4"/>
  <c r="N8268" i="4"/>
  <c r="N8269" i="4"/>
  <c r="N8270" i="4"/>
  <c r="N8271" i="4"/>
  <c r="N8272" i="4"/>
  <c r="N8273" i="4"/>
  <c r="N8274" i="4"/>
  <c r="N8275" i="4"/>
  <c r="N8276" i="4"/>
  <c r="N8277" i="4"/>
  <c r="N8278" i="4"/>
  <c r="N8279" i="4"/>
  <c r="N8280" i="4"/>
  <c r="N8281" i="4"/>
  <c r="N8282" i="4"/>
  <c r="N8283" i="4"/>
  <c r="N8284" i="4"/>
  <c r="N8285" i="4"/>
  <c r="N8286" i="4"/>
  <c r="N8287" i="4"/>
  <c r="N8288" i="4"/>
  <c r="N8289" i="4"/>
  <c r="N8290" i="4"/>
  <c r="N8291" i="4"/>
  <c r="N8292" i="4"/>
  <c r="N8293" i="4"/>
  <c r="N8294" i="4"/>
  <c r="N8295" i="4"/>
  <c r="N8296" i="4"/>
  <c r="N8297" i="4"/>
  <c r="N8298" i="4"/>
  <c r="N8299" i="4"/>
  <c r="N8300" i="4"/>
  <c r="N8301" i="4"/>
  <c r="N8302" i="4"/>
  <c r="N8303" i="4"/>
  <c r="N8304" i="4"/>
  <c r="N8305" i="4"/>
  <c r="N8306" i="4"/>
  <c r="N8307" i="4"/>
  <c r="N8308" i="4"/>
  <c r="N8309" i="4"/>
  <c r="N8310" i="4"/>
  <c r="N8311" i="4"/>
  <c r="N8312" i="4"/>
  <c r="N8313" i="4"/>
  <c r="N8314" i="4"/>
  <c r="N8315" i="4"/>
  <c r="N8316" i="4"/>
  <c r="N8317" i="4"/>
  <c r="N8318" i="4"/>
  <c r="N8319" i="4"/>
  <c r="N8320" i="4"/>
  <c r="N8321" i="4"/>
  <c r="N8322" i="4"/>
  <c r="N8323" i="4"/>
  <c r="N8324" i="4"/>
  <c r="N8325" i="4"/>
  <c r="N8326" i="4"/>
  <c r="N8327" i="4"/>
  <c r="N8328" i="4"/>
  <c r="N8329" i="4"/>
  <c r="N8330" i="4"/>
  <c r="N8331" i="4"/>
  <c r="N8332" i="4"/>
  <c r="N8333" i="4"/>
  <c r="N8334" i="4"/>
  <c r="N8335" i="4"/>
  <c r="N8336" i="4"/>
  <c r="N8337" i="4"/>
  <c r="N8338" i="4"/>
  <c r="N8339" i="4"/>
  <c r="N8340" i="4"/>
  <c r="N8341" i="4"/>
  <c r="N8342" i="4"/>
  <c r="N8343" i="4"/>
  <c r="N8344" i="4"/>
  <c r="N8345" i="4"/>
  <c r="N8346" i="4"/>
  <c r="N8347" i="4"/>
  <c r="N8348" i="4"/>
  <c r="N8349" i="4"/>
  <c r="N8350" i="4"/>
  <c r="N8351" i="4"/>
  <c r="N8352" i="4"/>
  <c r="N8353" i="4"/>
  <c r="N8354" i="4"/>
  <c r="N8355" i="4"/>
  <c r="N8356" i="4"/>
  <c r="N8357" i="4"/>
  <c r="N8358" i="4"/>
  <c r="N8359" i="4"/>
  <c r="N8360" i="4"/>
  <c r="N8361" i="4"/>
  <c r="N8362" i="4"/>
  <c r="N8363" i="4"/>
  <c r="N8364" i="4"/>
  <c r="N8365" i="4"/>
  <c r="N8366" i="4"/>
  <c r="N8367" i="4"/>
  <c r="N8368" i="4"/>
  <c r="N8369" i="4"/>
  <c r="N8370" i="4"/>
  <c r="N8371" i="4"/>
  <c r="N8372" i="4"/>
  <c r="N8373" i="4"/>
  <c r="N8374" i="4"/>
  <c r="N8375" i="4"/>
  <c r="N8376" i="4"/>
  <c r="N8377" i="4"/>
  <c r="N8378" i="4"/>
  <c r="N8379" i="4"/>
  <c r="N8380" i="4"/>
  <c r="N8381" i="4"/>
  <c r="N8382" i="4"/>
  <c r="N8383" i="4"/>
  <c r="N8384" i="4"/>
  <c r="N8385" i="4"/>
  <c r="N8386" i="4"/>
  <c r="N8387" i="4"/>
  <c r="N8388" i="4"/>
  <c r="N8389" i="4"/>
  <c r="N8390" i="4"/>
  <c r="N8391" i="4"/>
  <c r="N8392" i="4"/>
  <c r="N8393" i="4"/>
  <c r="N8394" i="4"/>
  <c r="N8395" i="4"/>
  <c r="N8396" i="4"/>
  <c r="N8397" i="4"/>
  <c r="N8398" i="4"/>
  <c r="N8399" i="4"/>
  <c r="N8400" i="4"/>
  <c r="N8401" i="4"/>
  <c r="N8402" i="4"/>
  <c r="N8403" i="4"/>
  <c r="N8404" i="4"/>
  <c r="N8405" i="4"/>
  <c r="N8406" i="4"/>
  <c r="N8407" i="4"/>
  <c r="N8408" i="4"/>
  <c r="N8409" i="4"/>
  <c r="N8410" i="4"/>
  <c r="N8411" i="4"/>
  <c r="N8412" i="4"/>
  <c r="N8413" i="4"/>
  <c r="N8414" i="4"/>
  <c r="N8415" i="4"/>
  <c r="N8416" i="4"/>
  <c r="N8417" i="4"/>
  <c r="N8418" i="4"/>
  <c r="N8419" i="4"/>
  <c r="N8420" i="4"/>
  <c r="N8421" i="4"/>
  <c r="N8422" i="4"/>
  <c r="N8423" i="4"/>
  <c r="N8424" i="4"/>
  <c r="N8425" i="4"/>
  <c r="N8426" i="4"/>
  <c r="N8427" i="4"/>
  <c r="N8428" i="4"/>
  <c r="N8429" i="4"/>
  <c r="N8430" i="4"/>
  <c r="N8431" i="4"/>
  <c r="N8432" i="4"/>
  <c r="N8433" i="4"/>
  <c r="N8434" i="4"/>
  <c r="N8435" i="4"/>
  <c r="N8436" i="4"/>
  <c r="N8437" i="4"/>
  <c r="N8438" i="4"/>
  <c r="N8439" i="4"/>
  <c r="N8440" i="4"/>
  <c r="N8441" i="4"/>
  <c r="N8442" i="4"/>
  <c r="N8443" i="4"/>
  <c r="N8444" i="4"/>
  <c r="N8445" i="4"/>
  <c r="N8446" i="4"/>
  <c r="N8447" i="4"/>
  <c r="N8448" i="4"/>
  <c r="N8449" i="4"/>
  <c r="N8450" i="4"/>
  <c r="N8451" i="4"/>
  <c r="N8452" i="4"/>
  <c r="N8453" i="4"/>
  <c r="N8454" i="4"/>
  <c r="N8455" i="4"/>
  <c r="N8456" i="4"/>
  <c r="N8457" i="4"/>
  <c r="N8458" i="4"/>
  <c r="N8459" i="4"/>
  <c r="N8460" i="4"/>
  <c r="N8461" i="4"/>
  <c r="N8462" i="4"/>
  <c r="N8463" i="4"/>
  <c r="N8464" i="4"/>
  <c r="N8465" i="4"/>
  <c r="N8466" i="4"/>
  <c r="N8467" i="4"/>
  <c r="N8468" i="4"/>
  <c r="N8469" i="4"/>
  <c r="N8470" i="4"/>
  <c r="N8471" i="4"/>
  <c r="N8472" i="4"/>
  <c r="N8473" i="4"/>
  <c r="N8474" i="4"/>
  <c r="N8475" i="4"/>
  <c r="N8476" i="4"/>
  <c r="N8477" i="4"/>
  <c r="N8478" i="4"/>
  <c r="N8479" i="4"/>
  <c r="N8480" i="4"/>
  <c r="N8481" i="4"/>
  <c r="N8482" i="4"/>
  <c r="N8483" i="4"/>
  <c r="N8484" i="4"/>
  <c r="N8485" i="4"/>
  <c r="N8486" i="4"/>
  <c r="N8487" i="4"/>
  <c r="N8488" i="4"/>
  <c r="N8489" i="4"/>
  <c r="N8490" i="4"/>
  <c r="N8491" i="4"/>
  <c r="N8492" i="4"/>
  <c r="N8493" i="4"/>
  <c r="N8494" i="4"/>
  <c r="N8495" i="4"/>
  <c r="N8496" i="4"/>
  <c r="N8497" i="4"/>
  <c r="N8498" i="4"/>
  <c r="N8499" i="4"/>
  <c r="N8500" i="4"/>
  <c r="N8501" i="4"/>
  <c r="N8502" i="4"/>
  <c r="N8503" i="4"/>
  <c r="N8504" i="4"/>
  <c r="N8505" i="4"/>
  <c r="N8506" i="4"/>
  <c r="N8507" i="4"/>
  <c r="N8508" i="4"/>
  <c r="N8509" i="4"/>
  <c r="N8510" i="4"/>
  <c r="N8511" i="4"/>
  <c r="N8512" i="4"/>
  <c r="N8513" i="4"/>
  <c r="N8514" i="4"/>
  <c r="N8515" i="4"/>
  <c r="N8516" i="4"/>
  <c r="N8517" i="4"/>
  <c r="N8518" i="4"/>
  <c r="N8519" i="4"/>
  <c r="N8520" i="4"/>
  <c r="N8521" i="4"/>
  <c r="N8522" i="4"/>
  <c r="N8523" i="4"/>
  <c r="N8524" i="4"/>
  <c r="N8525" i="4"/>
  <c r="N8526" i="4"/>
  <c r="N8527" i="4"/>
  <c r="N8528" i="4"/>
  <c r="N8529" i="4"/>
  <c r="N8530" i="4"/>
  <c r="N8531" i="4"/>
  <c r="N8532" i="4"/>
  <c r="N8533" i="4"/>
  <c r="N8534" i="4"/>
  <c r="N8535" i="4"/>
  <c r="N8536" i="4"/>
  <c r="N8537" i="4"/>
  <c r="N8538" i="4"/>
  <c r="N8539" i="4"/>
  <c r="N8540" i="4"/>
  <c r="N8541" i="4"/>
  <c r="N8542" i="4"/>
  <c r="N8543" i="4"/>
  <c r="N8544" i="4"/>
  <c r="N8545" i="4"/>
  <c r="N8546" i="4"/>
  <c r="N8547" i="4"/>
  <c r="N8548" i="4"/>
  <c r="N8549" i="4"/>
  <c r="N8550" i="4"/>
  <c r="N8551" i="4"/>
  <c r="N8552" i="4"/>
  <c r="N8553" i="4"/>
  <c r="N8554" i="4"/>
  <c r="N8555" i="4"/>
  <c r="N8556" i="4"/>
  <c r="N8557" i="4"/>
  <c r="N8558" i="4"/>
  <c r="N8559" i="4"/>
  <c r="N8560" i="4"/>
  <c r="N8561" i="4"/>
  <c r="N8562" i="4"/>
  <c r="N8563" i="4"/>
  <c r="N8564" i="4"/>
  <c r="N8565" i="4"/>
  <c r="N8566" i="4"/>
  <c r="N8567" i="4"/>
  <c r="N8568" i="4"/>
  <c r="N8569" i="4"/>
  <c r="N8570" i="4"/>
  <c r="N8571" i="4"/>
  <c r="N8572" i="4"/>
  <c r="N8573" i="4"/>
  <c r="N8574" i="4"/>
  <c r="N8575" i="4"/>
  <c r="N8576" i="4"/>
  <c r="N8577" i="4"/>
  <c r="N8578" i="4"/>
  <c r="N8579" i="4"/>
  <c r="N8580" i="4"/>
  <c r="N8581" i="4"/>
  <c r="N8582" i="4"/>
  <c r="N8583" i="4"/>
  <c r="N8584" i="4"/>
  <c r="N8585" i="4"/>
  <c r="N8586" i="4"/>
  <c r="N8587" i="4"/>
  <c r="N8588" i="4"/>
  <c r="N8589" i="4"/>
  <c r="N8590" i="4"/>
  <c r="N8591" i="4"/>
  <c r="N8592" i="4"/>
  <c r="N8593" i="4"/>
  <c r="N8594" i="4"/>
  <c r="N8595" i="4"/>
  <c r="N8596" i="4"/>
  <c r="N8597" i="4"/>
  <c r="N8598" i="4"/>
  <c r="N8599" i="4"/>
  <c r="N8600" i="4"/>
  <c r="N8601" i="4"/>
  <c r="N8602" i="4"/>
  <c r="N8603" i="4"/>
  <c r="N8604" i="4"/>
  <c r="N8605" i="4"/>
  <c r="N8606" i="4"/>
  <c r="N8607" i="4"/>
  <c r="N8608" i="4"/>
  <c r="N8609" i="4"/>
  <c r="N8610" i="4"/>
  <c r="N8611" i="4"/>
  <c r="N8612" i="4"/>
  <c r="N8613" i="4"/>
  <c r="N8614" i="4"/>
  <c r="N8615" i="4"/>
  <c r="N8616" i="4"/>
  <c r="N8617" i="4"/>
  <c r="N8618" i="4"/>
  <c r="N8619" i="4"/>
  <c r="N8620" i="4"/>
  <c r="N8621" i="4"/>
  <c r="N8622" i="4"/>
  <c r="N8623" i="4"/>
  <c r="N8624" i="4"/>
  <c r="N8625" i="4"/>
  <c r="N8626" i="4"/>
  <c r="N8627" i="4"/>
  <c r="N8628" i="4"/>
  <c r="N8629" i="4"/>
  <c r="N8630" i="4"/>
  <c r="N8631" i="4"/>
  <c r="N8632" i="4"/>
  <c r="N8633" i="4"/>
  <c r="N8634" i="4"/>
  <c r="N8635" i="4"/>
  <c r="N8636" i="4"/>
  <c r="N8637" i="4"/>
  <c r="N8638" i="4"/>
  <c r="N8639" i="4"/>
  <c r="N8640" i="4"/>
  <c r="N8641" i="4"/>
  <c r="N8642" i="4"/>
  <c r="N8643" i="4"/>
  <c r="N8644" i="4"/>
  <c r="N8645" i="4"/>
  <c r="N8646" i="4"/>
  <c r="N8647" i="4"/>
  <c r="N8648" i="4"/>
  <c r="N8649" i="4"/>
  <c r="N8650" i="4"/>
  <c r="N8651" i="4"/>
  <c r="N8652" i="4"/>
  <c r="N8653" i="4"/>
  <c r="N8654" i="4"/>
  <c r="N8655" i="4"/>
  <c r="N8656" i="4"/>
  <c r="N8657" i="4"/>
  <c r="N8658" i="4"/>
  <c r="N8659" i="4"/>
  <c r="N8660" i="4"/>
  <c r="N8661" i="4"/>
  <c r="N8662" i="4"/>
  <c r="N8663" i="4"/>
  <c r="N8664" i="4"/>
  <c r="N8665" i="4"/>
  <c r="N8666" i="4"/>
  <c r="N8667" i="4"/>
  <c r="N8668" i="4"/>
  <c r="N8669" i="4"/>
  <c r="N8670" i="4"/>
  <c r="N8671" i="4"/>
  <c r="N8672" i="4"/>
  <c r="N8673" i="4"/>
  <c r="N8674" i="4"/>
  <c r="N8675" i="4"/>
  <c r="N8676" i="4"/>
  <c r="N8677" i="4"/>
  <c r="N8678" i="4"/>
  <c r="N8679" i="4"/>
  <c r="N8680" i="4"/>
  <c r="N8681" i="4"/>
  <c r="N8682" i="4"/>
  <c r="N8683" i="4"/>
  <c r="N8684" i="4"/>
  <c r="N8685" i="4"/>
  <c r="N8686" i="4"/>
  <c r="N8687" i="4"/>
  <c r="N8688" i="4"/>
  <c r="N8689" i="4"/>
  <c r="N8690" i="4"/>
  <c r="N8691" i="4"/>
  <c r="N8692" i="4"/>
  <c r="N8693" i="4"/>
  <c r="N8694" i="4"/>
  <c r="N8695" i="4"/>
  <c r="N8696" i="4"/>
  <c r="N8697" i="4"/>
  <c r="N8698" i="4"/>
  <c r="N8699" i="4"/>
  <c r="N8700" i="4"/>
  <c r="N8701" i="4"/>
  <c r="N8702" i="4"/>
  <c r="N8703" i="4"/>
  <c r="N8704" i="4"/>
  <c r="N8705" i="4"/>
  <c r="N8706" i="4"/>
  <c r="N8707" i="4"/>
  <c r="N8708" i="4"/>
  <c r="N8709" i="4"/>
  <c r="N8710" i="4"/>
  <c r="N8711" i="4"/>
  <c r="N8712" i="4"/>
  <c r="N8713" i="4"/>
  <c r="N8714" i="4"/>
  <c r="N8715" i="4"/>
  <c r="N8716" i="4"/>
  <c r="N8717" i="4"/>
  <c r="N8718" i="4"/>
  <c r="N8719" i="4"/>
  <c r="N8720" i="4"/>
  <c r="N8721" i="4"/>
  <c r="N8722" i="4"/>
  <c r="N8723" i="4"/>
  <c r="N8724" i="4"/>
  <c r="N8725" i="4"/>
  <c r="N8726" i="4"/>
  <c r="N8727" i="4"/>
  <c r="N8728" i="4"/>
  <c r="N8729" i="4"/>
  <c r="N8730" i="4"/>
  <c r="N8731" i="4"/>
  <c r="N8732" i="4"/>
  <c r="N8733" i="4"/>
  <c r="N8734" i="4"/>
  <c r="N8735" i="4"/>
  <c r="N8736" i="4"/>
  <c r="N8737" i="4"/>
  <c r="N8738" i="4"/>
  <c r="N8739" i="4"/>
  <c r="N8740" i="4"/>
  <c r="N8741" i="4"/>
  <c r="N8742" i="4"/>
  <c r="N8743" i="4"/>
  <c r="N8744" i="4"/>
  <c r="N8745" i="4"/>
  <c r="N8746" i="4"/>
  <c r="N8747" i="4"/>
  <c r="N8748" i="4"/>
  <c r="N8749" i="4"/>
  <c r="N8750" i="4"/>
  <c r="N8751" i="4"/>
  <c r="N8752" i="4"/>
  <c r="N8753" i="4"/>
  <c r="N8754" i="4"/>
  <c r="N8755" i="4"/>
  <c r="N8756" i="4"/>
  <c r="N8757" i="4"/>
  <c r="N8758" i="4"/>
  <c r="N8759" i="4"/>
  <c r="N8760" i="4"/>
  <c r="N8761" i="4"/>
  <c r="N8762" i="4"/>
  <c r="N8763" i="4"/>
  <c r="N8764" i="4"/>
  <c r="N8765" i="4"/>
  <c r="N8766" i="4"/>
  <c r="N8767" i="4"/>
  <c r="N8768" i="4"/>
  <c r="N8769" i="4"/>
  <c r="N8770" i="4"/>
  <c r="N8771" i="4"/>
  <c r="N8772" i="4"/>
  <c r="N8773" i="4"/>
  <c r="N8774" i="4"/>
  <c r="N8775" i="4"/>
  <c r="N8776" i="4"/>
  <c r="N8777" i="4"/>
  <c r="N8778" i="4"/>
  <c r="N8779" i="4"/>
  <c r="N8780" i="4"/>
  <c r="N8781" i="4"/>
  <c r="N8782" i="4"/>
  <c r="N8783" i="4"/>
  <c r="N8784" i="4"/>
  <c r="N8785" i="4"/>
  <c r="N8786" i="4"/>
  <c r="N8787" i="4"/>
  <c r="N8788" i="4"/>
  <c r="N8789" i="4"/>
  <c r="N8790" i="4"/>
  <c r="N8791" i="4"/>
  <c r="N8792" i="4"/>
  <c r="N8793" i="4"/>
  <c r="N8794" i="4"/>
  <c r="N8795" i="4"/>
  <c r="N8796" i="4"/>
  <c r="N8797" i="4"/>
  <c r="N8798" i="4"/>
  <c r="N8799" i="4"/>
  <c r="N8800" i="4"/>
  <c r="N8801" i="4"/>
  <c r="N8802" i="4"/>
  <c r="N8803" i="4"/>
  <c r="N8804" i="4"/>
  <c r="N8805" i="4"/>
  <c r="N8806" i="4"/>
  <c r="N8807" i="4"/>
  <c r="N8808" i="4"/>
  <c r="N8809" i="4"/>
  <c r="N8810" i="4"/>
  <c r="N8811" i="4"/>
  <c r="N8812" i="4"/>
  <c r="N8813" i="4"/>
  <c r="N8814" i="4"/>
  <c r="N8815" i="4"/>
  <c r="N8816" i="4"/>
  <c r="N8817" i="4"/>
  <c r="N8818" i="4"/>
  <c r="N8819" i="4"/>
  <c r="N8820" i="4"/>
  <c r="N8821" i="4"/>
  <c r="N8822" i="4"/>
  <c r="N8823" i="4"/>
  <c r="N8824" i="4"/>
  <c r="N8825" i="4"/>
  <c r="N8826" i="4"/>
  <c r="N8827" i="4"/>
  <c r="N8828" i="4"/>
  <c r="N8829" i="4"/>
  <c r="N8830" i="4"/>
  <c r="N8831" i="4"/>
  <c r="N8832" i="4"/>
  <c r="N8833" i="4"/>
  <c r="N8834" i="4"/>
  <c r="N8835" i="4"/>
  <c r="N8836" i="4"/>
  <c r="N8837" i="4"/>
  <c r="N8838" i="4"/>
  <c r="N8839" i="4"/>
  <c r="N8840" i="4"/>
  <c r="N8841" i="4"/>
  <c r="N8842" i="4"/>
  <c r="N8843" i="4"/>
  <c r="N8844" i="4"/>
  <c r="N8845" i="4"/>
  <c r="N8846" i="4"/>
  <c r="N8847" i="4"/>
  <c r="N8848" i="4"/>
  <c r="N8849" i="4"/>
  <c r="N8850" i="4"/>
  <c r="N8851" i="4"/>
  <c r="N8852" i="4"/>
  <c r="N8853" i="4"/>
  <c r="N8854" i="4"/>
  <c r="N8855" i="4"/>
  <c r="N8856" i="4"/>
  <c r="N8857" i="4"/>
  <c r="N8858" i="4"/>
  <c r="N8859" i="4"/>
  <c r="N8860" i="4"/>
  <c r="N8861" i="4"/>
  <c r="N8862" i="4"/>
  <c r="N8863" i="4"/>
  <c r="N8864" i="4"/>
  <c r="N8865" i="4"/>
  <c r="N8866" i="4"/>
  <c r="N8867" i="4"/>
  <c r="N8868" i="4"/>
  <c r="N8869" i="4"/>
  <c r="N8870" i="4"/>
  <c r="N8871" i="4"/>
  <c r="N8872" i="4"/>
  <c r="N8873" i="4"/>
  <c r="N8874" i="4"/>
  <c r="N8875" i="4"/>
  <c r="N8876" i="4"/>
  <c r="N8877" i="4"/>
  <c r="N8878" i="4"/>
  <c r="N8879" i="4"/>
  <c r="N8880" i="4"/>
  <c r="N8881" i="4"/>
  <c r="N8882" i="4"/>
  <c r="N8883" i="4"/>
  <c r="N8884" i="4"/>
  <c r="N8885" i="4"/>
  <c r="N8886" i="4"/>
  <c r="N8887" i="4"/>
  <c r="N8888" i="4"/>
  <c r="N8889" i="4"/>
  <c r="N8890" i="4"/>
  <c r="N8891" i="4"/>
  <c r="N8892" i="4"/>
  <c r="N8893" i="4"/>
  <c r="N8894" i="4"/>
  <c r="N8895" i="4"/>
  <c r="N8896" i="4"/>
  <c r="N8897" i="4"/>
  <c r="N8898" i="4"/>
  <c r="N8899" i="4"/>
  <c r="N8900" i="4"/>
  <c r="N8901" i="4"/>
  <c r="N8902" i="4"/>
  <c r="N8903" i="4"/>
  <c r="N8904" i="4"/>
  <c r="N8905" i="4"/>
  <c r="N8906" i="4"/>
  <c r="N8907" i="4"/>
  <c r="N8908" i="4"/>
  <c r="N8909" i="4"/>
  <c r="N8910" i="4"/>
  <c r="N8911" i="4"/>
  <c r="N8912" i="4"/>
  <c r="N8913" i="4"/>
  <c r="N8914" i="4"/>
  <c r="N8915" i="4"/>
  <c r="N8916" i="4"/>
  <c r="N8917" i="4"/>
  <c r="N8918" i="4"/>
  <c r="N8919" i="4"/>
  <c r="N8920" i="4"/>
  <c r="N8921" i="4"/>
  <c r="N8922" i="4"/>
  <c r="N8923" i="4"/>
  <c r="N8924" i="4"/>
  <c r="N8925" i="4"/>
  <c r="N8926" i="4"/>
  <c r="N8927" i="4"/>
  <c r="N8928" i="4"/>
  <c r="N8929" i="4"/>
  <c r="N8930" i="4"/>
  <c r="N8931" i="4"/>
  <c r="N8932" i="4"/>
  <c r="N8933" i="4"/>
  <c r="N8934" i="4"/>
  <c r="N8935" i="4"/>
  <c r="N8936" i="4"/>
  <c r="N8937" i="4"/>
  <c r="N8938" i="4"/>
  <c r="N8939" i="4"/>
  <c r="N8940" i="4"/>
  <c r="N8941" i="4"/>
  <c r="N8942" i="4"/>
  <c r="N8943" i="4"/>
  <c r="N8944" i="4"/>
  <c r="N8945" i="4"/>
  <c r="N8946" i="4"/>
  <c r="N8947" i="4"/>
  <c r="N8948" i="4"/>
  <c r="N8949" i="4"/>
  <c r="N8950" i="4"/>
  <c r="N8951" i="4"/>
  <c r="N8952" i="4"/>
  <c r="N8953" i="4"/>
  <c r="N8954" i="4"/>
  <c r="N8955" i="4"/>
  <c r="N8956" i="4"/>
  <c r="N8957" i="4"/>
  <c r="N8958" i="4"/>
  <c r="N8959" i="4"/>
  <c r="N8960" i="4"/>
  <c r="N8961" i="4"/>
  <c r="N8962" i="4"/>
  <c r="N8963" i="4"/>
  <c r="N8964" i="4"/>
  <c r="N8965" i="4"/>
  <c r="N8966" i="4"/>
  <c r="N8967" i="4"/>
  <c r="N8968" i="4"/>
  <c r="N8969" i="4"/>
  <c r="N8970" i="4"/>
  <c r="N8971" i="4"/>
  <c r="N8972" i="4"/>
  <c r="N8973" i="4"/>
  <c r="N8974" i="4"/>
  <c r="N8975" i="4"/>
  <c r="N8976" i="4"/>
  <c r="N8977" i="4"/>
  <c r="N8978" i="4"/>
  <c r="N8979" i="4"/>
  <c r="N8980" i="4"/>
  <c r="N8981" i="4"/>
  <c r="N8982" i="4"/>
  <c r="N8983" i="4"/>
  <c r="N8984" i="4"/>
  <c r="N8985" i="4"/>
  <c r="N8986" i="4"/>
  <c r="N8987" i="4"/>
  <c r="N8988" i="4"/>
  <c r="N8989" i="4"/>
  <c r="N8990" i="4"/>
  <c r="N8991" i="4"/>
  <c r="N8992" i="4"/>
  <c r="N8993" i="4"/>
  <c r="N8994" i="4"/>
  <c r="N8995" i="4"/>
  <c r="N8996" i="4"/>
  <c r="N8997" i="4"/>
  <c r="N8998" i="4"/>
  <c r="N8999" i="4"/>
  <c r="N9000" i="4"/>
  <c r="N9001" i="4"/>
  <c r="N9002" i="4"/>
  <c r="N9003" i="4"/>
  <c r="N9004" i="4"/>
  <c r="N9005" i="4"/>
  <c r="N9006" i="4"/>
  <c r="N9007" i="4"/>
  <c r="N9008" i="4"/>
  <c r="N9009" i="4"/>
  <c r="N9010" i="4"/>
  <c r="N9011" i="4"/>
  <c r="N9012" i="4"/>
  <c r="N9013" i="4"/>
  <c r="N9014" i="4"/>
  <c r="N9015" i="4"/>
  <c r="N9016" i="4"/>
  <c r="N9017" i="4"/>
  <c r="N9018" i="4"/>
  <c r="N9019" i="4"/>
  <c r="N9020" i="4"/>
  <c r="N9021" i="4"/>
  <c r="N9022" i="4"/>
  <c r="N9023" i="4"/>
  <c r="N9024" i="4"/>
  <c r="N9025" i="4"/>
  <c r="N9026" i="4"/>
  <c r="N9027" i="4"/>
  <c r="N9028" i="4"/>
  <c r="N9029" i="4"/>
  <c r="N9030" i="4"/>
  <c r="N9031" i="4"/>
  <c r="N9032" i="4"/>
  <c r="N9033" i="4"/>
  <c r="N9034" i="4"/>
  <c r="N9035" i="4"/>
  <c r="N9036" i="4"/>
  <c r="N9037" i="4"/>
  <c r="N9038" i="4"/>
  <c r="N9039" i="4"/>
  <c r="N9040" i="4"/>
  <c r="N9041" i="4"/>
  <c r="N9042" i="4"/>
  <c r="N9043" i="4"/>
  <c r="N9044" i="4"/>
  <c r="N9045" i="4"/>
  <c r="N9046" i="4"/>
  <c r="N9047" i="4"/>
  <c r="N9048" i="4"/>
  <c r="N9049" i="4"/>
  <c r="N9050" i="4"/>
  <c r="N9051" i="4"/>
  <c r="N9052" i="4"/>
  <c r="N9053" i="4"/>
  <c r="N9054" i="4"/>
  <c r="N9055" i="4"/>
  <c r="N9056" i="4"/>
  <c r="N9057" i="4"/>
  <c r="N9058" i="4"/>
  <c r="N9059" i="4"/>
  <c r="N9060" i="4"/>
  <c r="N9061" i="4"/>
  <c r="N9062" i="4"/>
  <c r="N9063" i="4"/>
  <c r="N9064" i="4"/>
  <c r="N9065" i="4"/>
  <c r="N9066" i="4"/>
  <c r="N9067" i="4"/>
  <c r="N9068" i="4"/>
  <c r="N9069" i="4"/>
  <c r="N9070" i="4"/>
  <c r="N9071" i="4"/>
  <c r="N9072" i="4"/>
  <c r="N9073" i="4"/>
  <c r="N9074" i="4"/>
  <c r="N9075" i="4"/>
  <c r="N9076" i="4"/>
  <c r="N9077" i="4"/>
  <c r="N9078" i="4"/>
  <c r="N9079" i="4"/>
  <c r="N9080" i="4"/>
  <c r="N9081" i="4"/>
  <c r="N9082" i="4"/>
  <c r="N9083" i="4"/>
  <c r="N9084" i="4"/>
  <c r="N9085" i="4"/>
  <c r="N9086" i="4"/>
  <c r="N9087" i="4"/>
  <c r="N9088" i="4"/>
  <c r="N9089" i="4"/>
  <c r="N9090" i="4"/>
  <c r="N9091" i="4"/>
  <c r="N9092" i="4"/>
  <c r="N9093" i="4"/>
  <c r="N9094" i="4"/>
  <c r="N9095" i="4"/>
  <c r="N9096" i="4"/>
  <c r="N9097" i="4"/>
  <c r="N9098" i="4"/>
  <c r="N9099" i="4"/>
  <c r="N9100" i="4"/>
  <c r="N9101" i="4"/>
  <c r="N9102" i="4"/>
  <c r="N9103" i="4"/>
  <c r="N9104" i="4"/>
  <c r="N9105" i="4"/>
  <c r="N9106" i="4"/>
  <c r="N9107" i="4"/>
  <c r="N9108" i="4"/>
  <c r="N9109" i="4"/>
  <c r="N9110" i="4"/>
  <c r="N9111" i="4"/>
  <c r="N9112" i="4"/>
  <c r="N9113" i="4"/>
  <c r="N9114" i="4"/>
  <c r="N9115" i="4"/>
  <c r="N9116" i="4"/>
  <c r="N9117" i="4"/>
  <c r="N9118" i="4"/>
  <c r="N9119" i="4"/>
  <c r="N9120" i="4"/>
  <c r="N9121" i="4"/>
  <c r="N9122" i="4"/>
  <c r="N9123" i="4"/>
  <c r="N9124" i="4"/>
  <c r="N9125" i="4"/>
  <c r="N9126" i="4"/>
  <c r="N9127" i="4"/>
  <c r="N9128" i="4"/>
  <c r="N9129" i="4"/>
  <c r="N9130" i="4"/>
  <c r="N9131" i="4"/>
  <c r="N9132" i="4"/>
  <c r="N9133" i="4"/>
  <c r="N9134" i="4"/>
  <c r="N9135" i="4"/>
  <c r="N9136" i="4"/>
  <c r="N9137" i="4"/>
  <c r="N9138" i="4"/>
  <c r="N9139" i="4"/>
  <c r="N9140" i="4"/>
  <c r="N9141" i="4"/>
  <c r="N9142" i="4"/>
  <c r="N9143" i="4"/>
  <c r="N9144" i="4"/>
  <c r="N9145" i="4"/>
  <c r="N9146" i="4"/>
  <c r="N9147" i="4"/>
  <c r="N9148" i="4"/>
  <c r="N9149" i="4"/>
  <c r="N9150" i="4"/>
  <c r="N9151" i="4"/>
  <c r="N9152" i="4"/>
  <c r="N9153" i="4"/>
  <c r="N9154" i="4"/>
  <c r="N9155" i="4"/>
  <c r="N9156" i="4"/>
  <c r="N9157" i="4"/>
  <c r="N9158" i="4"/>
  <c r="N9159" i="4"/>
  <c r="N9160" i="4"/>
  <c r="N9161" i="4"/>
  <c r="N9162" i="4"/>
  <c r="N9163" i="4"/>
  <c r="N9164" i="4"/>
  <c r="N9165" i="4"/>
  <c r="N9166" i="4"/>
  <c r="N9167" i="4"/>
  <c r="N9168" i="4"/>
  <c r="N9169" i="4"/>
  <c r="N9170" i="4"/>
  <c r="N9171" i="4"/>
  <c r="N9172" i="4"/>
  <c r="N9173" i="4"/>
  <c r="N9174" i="4"/>
  <c r="N9175" i="4"/>
  <c r="N9176" i="4"/>
  <c r="N9177" i="4"/>
  <c r="N9178" i="4"/>
  <c r="N9179" i="4"/>
  <c r="N9180" i="4"/>
  <c r="N9181" i="4"/>
  <c r="N9182" i="4"/>
  <c r="N9183" i="4"/>
  <c r="N9184" i="4"/>
  <c r="N9185" i="4"/>
  <c r="N9186" i="4"/>
  <c r="N9187" i="4"/>
  <c r="N9188" i="4"/>
  <c r="N9189" i="4"/>
  <c r="N9190" i="4"/>
  <c r="N9191" i="4"/>
  <c r="N9192" i="4"/>
  <c r="N9193" i="4"/>
  <c r="N9194" i="4"/>
  <c r="N9195" i="4"/>
  <c r="N9196" i="4"/>
  <c r="N9197" i="4"/>
  <c r="N9198" i="4"/>
  <c r="N9199" i="4"/>
  <c r="N9200" i="4"/>
  <c r="N9201" i="4"/>
  <c r="N9202" i="4"/>
  <c r="N9203" i="4"/>
  <c r="N9204" i="4"/>
  <c r="N9205" i="4"/>
  <c r="N9206" i="4"/>
  <c r="N9207" i="4"/>
  <c r="N9208" i="4"/>
  <c r="N9209" i="4"/>
  <c r="N9210" i="4"/>
  <c r="N9211" i="4"/>
  <c r="N9212" i="4"/>
  <c r="N9213" i="4"/>
  <c r="N9214" i="4"/>
  <c r="N9215" i="4"/>
  <c r="N9216" i="4"/>
  <c r="N9217" i="4"/>
  <c r="N9218" i="4"/>
  <c r="N9219" i="4"/>
  <c r="N9220" i="4"/>
  <c r="N9221" i="4"/>
  <c r="N9222" i="4"/>
  <c r="N9223" i="4"/>
  <c r="N9224" i="4"/>
  <c r="N9225" i="4"/>
  <c r="N9226" i="4"/>
  <c r="N9227" i="4"/>
  <c r="N9228" i="4"/>
  <c r="N9229" i="4"/>
  <c r="N9230" i="4"/>
  <c r="N9231" i="4"/>
  <c r="N9232" i="4"/>
  <c r="N9233" i="4"/>
  <c r="N9234" i="4"/>
  <c r="N9235" i="4"/>
  <c r="N9236" i="4"/>
  <c r="N9237" i="4"/>
  <c r="N9238" i="4"/>
  <c r="N9239" i="4"/>
  <c r="N9240" i="4"/>
  <c r="N9241" i="4"/>
  <c r="N9242" i="4"/>
  <c r="N9243" i="4"/>
  <c r="N9244" i="4"/>
  <c r="N9245" i="4"/>
  <c r="N9246" i="4"/>
  <c r="N9247" i="4"/>
  <c r="N9248" i="4"/>
  <c r="N9249" i="4"/>
  <c r="N9250" i="4"/>
  <c r="N9251" i="4"/>
  <c r="N9252" i="4"/>
  <c r="N9253" i="4"/>
  <c r="N9254" i="4"/>
  <c r="N9255" i="4"/>
  <c r="N9256" i="4"/>
  <c r="N9257" i="4"/>
  <c r="N9258" i="4"/>
  <c r="N9259" i="4"/>
  <c r="N9260" i="4"/>
  <c r="N9261" i="4"/>
  <c r="N9262" i="4"/>
  <c r="N9263" i="4"/>
  <c r="N9264" i="4"/>
  <c r="N9265" i="4"/>
  <c r="N9266" i="4"/>
  <c r="N9267" i="4"/>
  <c r="N9268" i="4"/>
  <c r="N9269" i="4"/>
  <c r="N9270" i="4"/>
  <c r="N9271" i="4"/>
  <c r="N9272" i="4"/>
  <c r="N9273" i="4"/>
  <c r="N9274" i="4"/>
  <c r="N9275" i="4"/>
  <c r="N9276" i="4"/>
  <c r="N9277" i="4"/>
  <c r="N9278" i="4"/>
  <c r="N9279" i="4"/>
  <c r="N9280" i="4"/>
  <c r="N9281" i="4"/>
  <c r="N9282" i="4"/>
  <c r="N9283" i="4"/>
  <c r="N9284" i="4"/>
  <c r="N9285" i="4"/>
  <c r="N9286" i="4"/>
  <c r="N9287" i="4"/>
  <c r="N9288" i="4"/>
  <c r="N9289" i="4"/>
  <c r="N9290" i="4"/>
  <c r="N9291" i="4"/>
  <c r="N9292" i="4"/>
  <c r="N9293" i="4"/>
  <c r="N9294" i="4"/>
  <c r="N9295" i="4"/>
  <c r="N9296" i="4"/>
  <c r="N9297" i="4"/>
  <c r="N9298" i="4"/>
  <c r="N9299" i="4"/>
  <c r="N9300" i="4"/>
  <c r="N9301" i="4"/>
  <c r="N9302" i="4"/>
  <c r="N9303" i="4"/>
  <c r="N9304" i="4"/>
  <c r="N9305" i="4"/>
  <c r="N9306" i="4"/>
  <c r="N9307" i="4"/>
  <c r="N9308" i="4"/>
  <c r="N9309" i="4"/>
  <c r="N9310" i="4"/>
  <c r="N9311" i="4"/>
  <c r="N9312" i="4"/>
  <c r="N9313" i="4"/>
  <c r="N9314" i="4"/>
  <c r="N9315" i="4"/>
  <c r="N9316" i="4"/>
  <c r="N9317" i="4"/>
  <c r="N9318" i="4"/>
  <c r="N9319" i="4"/>
  <c r="N9320" i="4"/>
  <c r="N9321" i="4"/>
  <c r="N9322" i="4"/>
  <c r="N9323" i="4"/>
  <c r="N9324" i="4"/>
  <c r="N9325" i="4"/>
  <c r="N9326" i="4"/>
  <c r="N9327" i="4"/>
  <c r="N9328" i="4"/>
  <c r="N9329" i="4"/>
  <c r="N9330" i="4"/>
  <c r="N9331" i="4"/>
  <c r="N9332" i="4"/>
  <c r="N9333" i="4"/>
  <c r="N9334" i="4"/>
  <c r="N9335" i="4"/>
  <c r="N9336" i="4"/>
  <c r="N9337" i="4"/>
  <c r="N9338" i="4"/>
  <c r="N9339" i="4"/>
  <c r="N9340" i="4"/>
  <c r="N9341" i="4"/>
  <c r="N9342" i="4"/>
  <c r="N9343" i="4"/>
  <c r="N9344" i="4"/>
  <c r="N9345" i="4"/>
  <c r="N9346" i="4"/>
  <c r="N9347" i="4"/>
  <c r="N9348" i="4"/>
  <c r="N9349" i="4"/>
  <c r="N9350" i="4"/>
  <c r="N9351" i="4"/>
  <c r="N9352" i="4"/>
  <c r="N9353" i="4"/>
  <c r="N9354" i="4"/>
  <c r="N9355" i="4"/>
  <c r="N9356" i="4"/>
  <c r="N9357" i="4"/>
  <c r="N9358" i="4"/>
  <c r="N9359" i="4"/>
  <c r="N9360" i="4"/>
  <c r="N9361" i="4"/>
  <c r="N9362" i="4"/>
  <c r="N9363" i="4"/>
  <c r="N9364" i="4"/>
  <c r="N9365" i="4"/>
  <c r="N9366" i="4"/>
  <c r="N9367" i="4"/>
  <c r="N9368" i="4"/>
  <c r="N9369" i="4"/>
  <c r="N9370" i="4"/>
  <c r="N9371" i="4"/>
  <c r="N9372" i="4"/>
  <c r="N9373" i="4"/>
  <c r="N9374" i="4"/>
  <c r="N9375" i="4"/>
  <c r="N9376" i="4"/>
  <c r="N9377" i="4"/>
  <c r="N9378" i="4"/>
  <c r="N9379" i="4"/>
  <c r="N9380" i="4"/>
  <c r="N9381" i="4"/>
  <c r="N9382" i="4"/>
  <c r="N9383" i="4"/>
  <c r="N9384" i="4"/>
  <c r="N9385" i="4"/>
  <c r="N9386" i="4"/>
  <c r="N9387" i="4"/>
  <c r="N9388" i="4"/>
  <c r="N9389" i="4"/>
  <c r="N9390" i="4"/>
  <c r="N9391" i="4"/>
  <c r="N9392" i="4"/>
  <c r="N9393" i="4"/>
  <c r="N9394" i="4"/>
  <c r="N9395" i="4"/>
  <c r="N9396" i="4"/>
  <c r="N9397" i="4"/>
  <c r="N9398" i="4"/>
  <c r="N9399" i="4"/>
  <c r="N9400" i="4"/>
  <c r="N9401" i="4"/>
  <c r="N9402" i="4"/>
  <c r="N9403" i="4"/>
  <c r="N9404" i="4"/>
  <c r="N9405" i="4"/>
  <c r="N9406" i="4"/>
  <c r="N9407" i="4"/>
  <c r="N9408" i="4"/>
  <c r="N9409" i="4"/>
  <c r="N9410" i="4"/>
  <c r="N9411" i="4"/>
  <c r="N9412" i="4"/>
  <c r="N9413" i="4"/>
  <c r="N9414" i="4"/>
  <c r="N9415" i="4"/>
  <c r="N9416" i="4"/>
  <c r="N9417" i="4"/>
  <c r="N9418" i="4"/>
  <c r="N9419" i="4"/>
  <c r="N9420" i="4"/>
  <c r="N9421" i="4"/>
  <c r="N9422" i="4"/>
  <c r="N9423" i="4"/>
  <c r="N9424" i="4"/>
  <c r="N9425" i="4"/>
  <c r="N9426" i="4"/>
  <c r="N9427" i="4"/>
  <c r="N9428" i="4"/>
  <c r="N9429" i="4"/>
  <c r="N9430" i="4"/>
  <c r="N9431" i="4"/>
  <c r="N9432" i="4"/>
  <c r="N9433" i="4"/>
  <c r="N9434" i="4"/>
  <c r="N9435" i="4"/>
  <c r="N9436" i="4"/>
  <c r="N9437" i="4"/>
  <c r="N9438" i="4"/>
  <c r="N9439" i="4"/>
  <c r="N9440" i="4"/>
  <c r="N9441" i="4"/>
  <c r="N9442" i="4"/>
  <c r="N9443" i="4"/>
  <c r="N9444" i="4"/>
  <c r="N9445" i="4"/>
  <c r="N9446" i="4"/>
  <c r="N9447" i="4"/>
  <c r="N9448" i="4"/>
  <c r="N9449" i="4"/>
  <c r="N9450" i="4"/>
  <c r="N9451" i="4"/>
  <c r="N9452" i="4"/>
  <c r="N9453" i="4"/>
  <c r="N9454" i="4"/>
  <c r="N9455" i="4"/>
  <c r="N9456" i="4"/>
  <c r="N9457" i="4"/>
  <c r="N9458" i="4"/>
  <c r="N9459" i="4"/>
  <c r="N9460" i="4"/>
  <c r="N9461" i="4"/>
  <c r="N9462" i="4"/>
  <c r="N9463" i="4"/>
  <c r="N9464" i="4"/>
  <c r="N9465" i="4"/>
  <c r="N9466" i="4"/>
  <c r="N9467" i="4"/>
  <c r="N9468" i="4"/>
  <c r="N9469" i="4"/>
  <c r="N9470" i="4"/>
  <c r="N9471" i="4"/>
  <c r="N9472" i="4"/>
  <c r="N9473" i="4"/>
  <c r="N9474" i="4"/>
  <c r="N9475" i="4"/>
  <c r="N9476" i="4"/>
  <c r="N9477" i="4"/>
  <c r="N9478" i="4"/>
  <c r="N9479" i="4"/>
  <c r="N9480" i="4"/>
  <c r="N9481" i="4"/>
  <c r="N9482" i="4"/>
  <c r="N9483" i="4"/>
  <c r="N9484" i="4"/>
  <c r="N9485" i="4"/>
  <c r="N9486" i="4"/>
  <c r="N9487" i="4"/>
  <c r="N9488" i="4"/>
  <c r="N9489" i="4"/>
  <c r="N9490" i="4"/>
  <c r="N9491" i="4"/>
  <c r="N9492" i="4"/>
  <c r="N9493" i="4"/>
  <c r="N9494" i="4"/>
  <c r="N9495" i="4"/>
  <c r="N9496" i="4"/>
  <c r="N9497" i="4"/>
  <c r="N9498" i="4"/>
  <c r="N9499" i="4"/>
  <c r="N9500" i="4"/>
  <c r="N9501" i="4"/>
  <c r="N9502" i="4"/>
  <c r="N9503" i="4"/>
  <c r="N9504" i="4"/>
  <c r="N9505" i="4"/>
  <c r="N9506" i="4"/>
  <c r="N9507" i="4"/>
  <c r="N9508" i="4"/>
  <c r="N9509" i="4"/>
  <c r="N9510" i="4"/>
  <c r="N9511" i="4"/>
  <c r="N9512" i="4"/>
  <c r="N9513" i="4"/>
  <c r="N9514" i="4"/>
  <c r="N9515" i="4"/>
  <c r="N9516" i="4"/>
  <c r="N9517" i="4"/>
  <c r="N9518" i="4"/>
  <c r="N9519" i="4"/>
  <c r="N9520" i="4"/>
  <c r="N9521" i="4"/>
  <c r="N9522" i="4"/>
  <c r="N9523" i="4"/>
  <c r="N9524" i="4"/>
  <c r="N9525" i="4"/>
  <c r="N9526" i="4"/>
  <c r="N9527" i="4"/>
  <c r="N9528" i="4"/>
  <c r="N9529" i="4"/>
  <c r="N9530" i="4"/>
  <c r="N9531" i="4"/>
  <c r="N9532" i="4"/>
  <c r="N9533" i="4"/>
  <c r="N9534" i="4"/>
  <c r="N9535" i="4"/>
  <c r="N9536" i="4"/>
  <c r="N9537" i="4"/>
  <c r="N9538" i="4"/>
  <c r="N9539" i="4"/>
  <c r="N9540" i="4"/>
  <c r="N9541" i="4"/>
  <c r="N9542" i="4"/>
  <c r="N9543" i="4"/>
  <c r="N9544" i="4"/>
  <c r="N9545" i="4"/>
  <c r="N9546" i="4"/>
  <c r="N9547" i="4"/>
  <c r="N9548" i="4"/>
  <c r="N9549" i="4"/>
  <c r="N9550" i="4"/>
  <c r="N9551" i="4"/>
  <c r="N9552" i="4"/>
  <c r="N9553" i="4"/>
  <c r="N9554" i="4"/>
  <c r="N9555" i="4"/>
  <c r="N9556" i="4"/>
  <c r="N9557" i="4"/>
  <c r="N9558" i="4"/>
  <c r="N9559" i="4"/>
  <c r="N9560" i="4"/>
  <c r="N9561" i="4"/>
  <c r="N9562" i="4"/>
  <c r="N9563" i="4"/>
  <c r="N9564" i="4"/>
  <c r="N9565" i="4"/>
  <c r="N9566" i="4"/>
  <c r="N9567" i="4"/>
  <c r="N9568" i="4"/>
  <c r="N9569" i="4"/>
  <c r="N9570" i="4"/>
  <c r="N9571" i="4"/>
  <c r="N9572" i="4"/>
  <c r="N9573" i="4"/>
  <c r="N9574" i="4"/>
  <c r="N9575" i="4"/>
  <c r="N9576" i="4"/>
  <c r="N9577" i="4"/>
  <c r="N9578" i="4"/>
  <c r="N9579" i="4"/>
  <c r="N9580" i="4"/>
  <c r="N9581" i="4"/>
  <c r="N9582" i="4"/>
  <c r="N9583" i="4"/>
  <c r="N9584" i="4"/>
  <c r="N9585" i="4"/>
  <c r="N9586" i="4"/>
  <c r="N9587" i="4"/>
  <c r="N9588" i="4"/>
  <c r="N9589" i="4"/>
  <c r="N9590" i="4"/>
  <c r="N9591" i="4"/>
  <c r="N9592" i="4"/>
  <c r="N9593" i="4"/>
  <c r="N9594" i="4"/>
  <c r="N9595" i="4"/>
  <c r="N9596" i="4"/>
  <c r="N9597" i="4"/>
  <c r="N9598" i="4"/>
  <c r="N9599" i="4"/>
  <c r="N9600" i="4"/>
  <c r="N9601" i="4"/>
  <c r="N9602" i="4"/>
  <c r="N9603" i="4"/>
  <c r="N9604" i="4"/>
  <c r="N9605" i="4"/>
  <c r="N9606" i="4"/>
  <c r="N9607" i="4"/>
  <c r="N9608" i="4"/>
  <c r="N9609" i="4"/>
  <c r="N9610" i="4"/>
  <c r="N9611" i="4"/>
  <c r="N9612" i="4"/>
  <c r="N9613" i="4"/>
  <c r="N9614" i="4"/>
  <c r="N9615" i="4"/>
  <c r="N9616" i="4"/>
  <c r="N9617" i="4"/>
  <c r="N9618" i="4"/>
  <c r="N9619" i="4"/>
  <c r="N9620" i="4"/>
  <c r="N9621" i="4"/>
  <c r="N9622" i="4"/>
  <c r="N9623" i="4"/>
  <c r="N9624" i="4"/>
  <c r="N9625" i="4"/>
  <c r="N9626" i="4"/>
  <c r="N9627" i="4"/>
  <c r="N9628" i="4"/>
  <c r="N9629" i="4"/>
  <c r="N9630" i="4"/>
  <c r="N9631" i="4"/>
  <c r="N9632" i="4"/>
  <c r="N9633" i="4"/>
  <c r="N9634" i="4"/>
  <c r="N9635" i="4"/>
  <c r="N9636" i="4"/>
  <c r="N9637" i="4"/>
  <c r="N9638" i="4"/>
  <c r="N9639" i="4"/>
  <c r="N9640" i="4"/>
  <c r="N9641" i="4"/>
  <c r="N9642" i="4"/>
  <c r="N9643" i="4"/>
  <c r="N9644" i="4"/>
  <c r="N9645" i="4"/>
  <c r="N9646" i="4"/>
  <c r="N9647" i="4"/>
  <c r="N9648" i="4"/>
  <c r="N9649" i="4"/>
  <c r="N2" i="4"/>
</calcChain>
</file>

<file path=xl/sharedStrings.xml><?xml version="1.0" encoding="utf-8"?>
<sst xmlns="http://schemas.openxmlformats.org/spreadsheetml/2006/main" count="58049" uniqueCount="178">
  <si>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</si>
  <si>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</si>
  <si>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</si>
  <si>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</si>
  <si>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</si>
  <si>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</si>
  <si>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</si>
  <si>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</si>
  <si>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</si>
  <si>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</si>
  <si>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</si>
  <si>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</si>
  <si>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</si>
  <si>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</si>
  <si>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</si>
  <si>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</si>
  <si>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In-store</t>
  </si>
  <si>
    <t>Men's Athletic Footwear</t>
  </si>
  <si>
    <t>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</si>
  <si>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</si>
  <si>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</si>
  <si>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</si>
  <si>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</si>
  <si>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</si>
  <si>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</si>
  <si>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</si>
  <si>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</si>
  <si>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</si>
  <si>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</si>
  <si>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</si>
  <si>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</si>
  <si>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</si>
  <si>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</si>
  <si>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</si>
  <si>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</si>
  <si>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</si>
  <si>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</si>
  <si>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</si>
  <si>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</si>
  <si>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</si>
  <si>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</si>
  <si>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</si>
  <si>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</si>
  <si>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</si>
  <si>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</si>
  <si>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</si>
  <si>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</si>
  <si>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</si>
  <si>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</si>
  <si>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</si>
  <si>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</si>
  <si>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</si>
  <si>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</si>
  <si>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</si>
  <si>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</si>
  <si>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</si>
  <si>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</si>
  <si>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</si>
  <si>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</si>
  <si>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</si>
  <si>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</si>
  <si>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</si>
  <si>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</si>
  <si>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</si>
  <si>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</si>
  <si>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</si>
  <si>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</si>
  <si>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</si>
  <si>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</si>
  <si>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</si>
  <si>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</si>
  <si>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</si>
  <si>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</si>
  <si>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</si>
  <si>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</si>
  <si>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</si>
  <si>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</si>
  <si>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</si>
  <si>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</si>
  <si>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</si>
  <si>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</si>
  <si>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</si>
  <si>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</si>
  <si>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</si>
  <si>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</si>
  <si>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</si>
  <si>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</si>
  <si>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</si>
  <si>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</si>
  <si>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</si>
  <si>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</si>
  <si>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</si>
  <si>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</si>
  <si>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</si>
  <si>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</si>
  <si>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</si>
  <si>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</si>
  <si>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</si>
  <si>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</si>
  <si>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</si>
  <si>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</si>
  <si>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</si>
  <si>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</si>
  <si>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</si>
  <si>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</si>
  <si>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</si>
  <si>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</si>
  <si>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</si>
  <si>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</si>
  <si>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</si>
  <si>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</si>
  <si>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</si>
  <si>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</si>
  <si>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</si>
  <si>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</si>
  <si>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</si>
  <si>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</si>
  <si>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</si>
  <si>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</si>
  <si>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</si>
  <si>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</si>
  <si>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</si>
  <si>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</si>
  <si>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</si>
  <si>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</si>
  <si>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</si>
  <si>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</si>
  <si>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</si>
  <si>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</si>
  <si>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</si>
  <si>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Questions</t>
  </si>
  <si>
    <t>Clean data</t>
  </si>
  <si>
    <t>Check formats of all fields.</t>
  </si>
  <si>
    <t>max sales by which retailer?</t>
  </si>
  <si>
    <t>Sales Analysis</t>
  </si>
  <si>
    <t>Remove extra spaces product column.</t>
  </si>
  <si>
    <t>Total count of order placed by each Retailer.</t>
  </si>
  <si>
    <t>year wise units sold of each product.</t>
  </si>
  <si>
    <t>Total sales by each method.</t>
  </si>
  <si>
    <t>Year</t>
  </si>
  <si>
    <t>GrandTotal</t>
  </si>
  <si>
    <t>Max Sale Amount</t>
  </si>
  <si>
    <t>Reatiler Name</t>
  </si>
  <si>
    <t>max unit Sold by with method?</t>
  </si>
  <si>
    <t>Max Unit Sold</t>
  </si>
  <si>
    <t>EXAMPLE OF OUTPUT REQUIRED</t>
  </si>
  <si>
    <t>What is the Total revenue generated by the store</t>
  </si>
  <si>
    <t>Total Revenue generated each year.</t>
  </si>
  <si>
    <t>Regionwise total revenue.</t>
  </si>
  <si>
    <t>Total revenue generated each year.</t>
  </si>
  <si>
    <r>
      <t>Yearly Revenue of Region.</t>
    </r>
    <r>
      <rPr>
        <sz val="12"/>
        <color theme="1"/>
        <rFont val="Calibri"/>
        <family val="2"/>
        <scheme val="minor"/>
      </rPr>
      <t>(List for Region and year)</t>
    </r>
  </si>
  <si>
    <t>Yearly Revenue of Region.</t>
  </si>
  <si>
    <t>Total revenue generated by each Retailer.</t>
  </si>
  <si>
    <t>Total revenue generate by each Retailer.</t>
  </si>
  <si>
    <t>What is the average profit margin of the store?</t>
  </si>
  <si>
    <t>Men's street Footwear</t>
  </si>
  <si>
    <t>women's street Footwear</t>
  </si>
  <si>
    <t>women's Athletic Footwear</t>
  </si>
  <si>
    <t>women's Apparel</t>
  </si>
  <si>
    <t>Total Revenue</t>
  </si>
  <si>
    <t xml:space="preserve"> </t>
  </si>
  <si>
    <t>Sum of Total Sales</t>
  </si>
  <si>
    <t>Row Labels</t>
  </si>
  <si>
    <t>Grand Total</t>
  </si>
  <si>
    <t xml:space="preserve">Total Sales </t>
  </si>
  <si>
    <t>Tatal Profit</t>
  </si>
  <si>
    <t>Jan</t>
  </si>
  <si>
    <t>Feb</t>
  </si>
  <si>
    <t>Mar</t>
  </si>
  <si>
    <t>Apr</t>
  </si>
  <si>
    <t>May</t>
  </si>
  <si>
    <t>Jun</t>
  </si>
  <si>
    <t>Jul</t>
  </si>
  <si>
    <t>Aug</t>
  </si>
  <si>
    <t>Sep</t>
  </si>
  <si>
    <t>Oct</t>
  </si>
  <si>
    <t>Nov</t>
  </si>
  <si>
    <t>Dec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</si>
</sst>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64" formatCode="&quot;₹&quot;\ #,##0.00"/>
  </numFmts>
  <fonts count="9" x14ac:knownFonts="1">
    <font>
      <sz val="11"/>
      <color theme="1"/>
      <name val="Calibri"/>
      <family val="2"/>
      <scheme val="minor"/>
    </font>
    <font>
      <sz val="11"/>
      <color theme="1"/>
      <name val="Calibri"/>
      <family val="2"/>
    </font>
    <font>
      <b/>
      <sz val="11"/>
      <color theme="0"/>
      <name val="Calibri"/>
      <family val="2"/>
    </font>
    <font>
      <b/>
      <sz val="11"/>
      <color theme="1"/>
      <name val="Calibri"/>
      <family val="2"/>
      <scheme val="minor"/>
    </font>
    <font>
      <b/>
      <sz val="16"/>
      <color theme="1"/>
      <name val="Calibri"/>
      <family val="2"/>
      <scheme val="minor"/>
    </font>
    <font>
      <sz val="14"/>
      <color theme="1"/>
      <name val="Calibri"/>
      <family val="2"/>
      <scheme val="minor"/>
    </font>
    <font>
      <b/>
      <sz val="14"/>
      <color theme="1"/>
      <name val="Calibri"/>
      <family val="2"/>
      <scheme val="minor"/>
    </font>
    <font>
      <b/>
      <sz val="12"/>
      <color theme="1"/>
      <name val="Calibri"/>
      <family val="2"/>
      <scheme val="minor"/>
    </font>
    <font>
      <sz val="12"/>
      <color theme="1"/>
      <name val="Calibri"/>
      <family val="2"/>
      <scheme val="minor"/>
    </font>
  </fonts>
  <fills count="7">
    <fill>
      <patternFill patternType="none"/>
    </fill>
    <fill>
      <patternFill patternType="gray125"/>
    </fill>
    <fill>
      <patternFill patternType="solid">
        <fgColor rgb="FF013693"/>
        <bgColor rgb="FF013693"/>
      </patternFill>
    </fill>
    <fill>
      <patternFill patternType="solid">
        <fgColor rgb="FFFFFF00"/>
        <bgColor indexed="64"/>
      </patternFill>
    </fill>
    <fill>
      <patternFill patternType="solid">
        <fgColor theme="0"/>
        <bgColor indexed="64"/>
      </patternFill>
    </fill>
    <fill>
      <patternFill patternType="solid">
        <fgColor theme="4" tint="0.39997558519241921"/>
        <bgColor indexed="64"/>
      </patternFill>
    </fill>
    <fill>
      <patternFill patternType="solid">
        <fgColor theme="2" tint="-9.9978637043366805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0" fontId="2" fillId="2" borderId="0" xfId="0" applyFont="1" applyFill="1" applyAlignment="1">
      <alignment horizontal="center"/>
    </xf>
    <xf numFmtId="0" fontId="1" fillId="0" borderId="0" xfId="0" applyFont="1" applyAlignment="1">
      <alignment horizontal="center"/>
    </xf>
    <xf numFmtId="0" fontId="1" fillId="0" borderId="0" xfId="0" applyFont="1" applyAlignment="1">
      <alignment horizontal="left"/>
    </xf>
    <xf numFmtId="0" fontId="4" fillId="3" borderId="0" xfId="0" applyFont="1" applyFill="1"/>
    <xf numFmtId="0" fontId="4" fillId="4" borderId="0" xfId="0" applyFont="1" applyFill="1" applyAlignment="1">
      <alignment horizontal="center"/>
    </xf>
    <xf numFmtId="0" fontId="5" fillId="0" borderId="0" xfId="0" applyFont="1"/>
    <xf numFmtId="0" fontId="0" fillId="0" borderId="1" xfId="0" applyBorder="1"/>
    <xf numFmtId="0" fontId="6" fillId="0" borderId="0" xfId="0" applyFont="1"/>
    <xf numFmtId="0" fontId="7" fillId="0" borderId="1" xfId="0" applyFont="1" applyBorder="1"/>
    <xf numFmtId="0" fontId="7" fillId="6" borderId="1" xfId="0" applyFont="1" applyFill="1" applyBorder="1"/>
    <xf numFmtId="0" fontId="7" fillId="5" borderId="1" xfId="0" applyFont="1" applyFill="1" applyBorder="1" applyAlignment="1">
      <alignment horizontal="left"/>
    </xf>
    <xf numFmtId="0" fontId="3" fillId="0" borderId="0" xfId="0" applyFont="1"/>
    <xf numFmtId="0" fontId="3" fillId="5" borderId="1" xfId="0" applyFont="1" applyFill="1" applyBorder="1"/>
    <xf numFmtId="14" fontId="2" fillId="2" borderId="0" xfId="0" applyNumberFormat="1" applyFont="1" applyFill="1" applyAlignment="1">
      <alignment horizontal="center"/>
    </xf>
    <xf numFmtId="14" fontId="1" fillId="0" borderId="0" xfId="0" applyNumberFormat="1" applyFont="1" applyAlignment="1">
      <alignment horizontal="center"/>
    </xf>
    <xf numFmtId="164" fontId="2" fillId="2" borderId="0" xfId="0" applyNumberFormat="1" applyFont="1" applyFill="1" applyAlignment="1">
      <alignment horizontal="center"/>
    </xf>
    <xf numFmtId="164" fontId="1" fillId="0" borderId="0" xfId="0" applyNumberFormat="1" applyFont="1" applyAlignment="1">
      <alignment horizontal="center"/>
    </xf>
    <xf numFmtId="44" fontId="2" fillId="2" borderId="0" xfId="0" applyNumberFormat="1" applyFont="1" applyFill="1" applyAlignment="1">
      <alignment horizontal="center"/>
    </xf>
    <xf numFmtId="44" fontId="1" fillId="0" borderId="0" xfId="0" applyNumberFormat="1" applyFont="1" applyAlignment="1">
      <alignment horizontal="center"/>
    </xf>
    <xf numFmtId="44" fontId="0" fillId="0" borderId="0" xfId="0" applyNumberFormat="1"/>
    <xf numFmtId="164" fontId="0" fillId="0" borderId="0" xfId="0" applyNumberFormat="1"/>
    <xf numFmtId="0" fontId="5" fillId="3" borderId="0" xfId="0" applyFont="1" applyFill="1"/>
    <xf numFmtId="0" fontId="0" fillId="3" borderId="0" xfId="0" applyFill="1"/>
    <xf numFmtId="0" fontId="0" fillId="0" borderId="0" xfId="0" pivotButton="1"/>
    <xf numFmtId="0" fontId="0" fillId="0" borderId="0" xfId="0" applyAlignment="1">
      <alignment horizontal="left"/>
    </xf>
    <xf numFmtId="0" fontId="4" fillId="3" borderId="0" xfId="0" applyFont="1" applyFill="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1.xlsx]Year Wise Sales!PivotTable3</c:name>
    <c:fmtId val="0"/>
  </c:pivotSource>
  <c:chart>
    <c:autoTitleDeleted val="1"/>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 Wise Sales'!$B$2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 Wise Sales'!$A$3:$A$15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 Sales'!$B$3:$B$15</c:f>
              <c:numCache>
                <c:formatCode>General</c:formatCode>
                <c:ptCount val="12"/>
                <c:pt idx="0">
                  <c:v>22426960</c:v>
                </c:pt>
                <c:pt idx="1">
                  <c:v>22198572</c:v>
                </c:pt>
                <c:pt idx="2">
                  <c:v>19933294</c:v>
                </c:pt>
                <c:pt idx="3">
                  <c:v>23871515</c:v>
                </c:pt>
                <c:pt idx="4">
                  <c:v>29193233</c:v>
                </c:pt>
                <c:pt idx="5">
                  <c:v>36962287</c:v>
                </c:pt>
                <c:pt idx="6">
                  <c:v>46185269</c:v>
                </c:pt>
                <c:pt idx="7">
                  <c:v>43941176</c:v>
                </c:pt>
                <c:pt idx="8">
                  <c:v>38479281</c:v>
                </c:pt>
                <c:pt idx="9">
                  <c:v>30817684</c:v>
                </c:pt>
                <c:pt idx="10">
                  <c:v>26361069</c:v>
                </c:pt>
                <c:pt idx="11">
                  <c:v>38828723</c:v>
                </c:pt>
              </c:numCache>
            </c:numRef>
          </c:val>
          <c:smooth val="0"/>
          <c:extLst>
            <c:ext xmlns:c16="http://schemas.microsoft.com/office/drawing/2014/chart" uri="{C3380CC4-5D6E-409C-BE32-E72D297353CC}">
              <c16:uniqueId val="{00000000-3E93-4E11-8641-9A119AADF5F3}"/>
            </c:ext>
          </c:extLst>
        </c:ser>
        <c:dLbls>
          <c:showLegendKey val="0"/>
          <c:showVal val="0"/>
          <c:showCatName val="0"/>
          <c:showSerName val="0"/>
          <c:showPercent val="0"/>
          <c:showBubbleSize val="0"/>
        </c:dLbls>
        <c:marker val="1"/>
        <c:smooth val="0"/>
        <c:axId val="2030574479"/>
        <c:axId val="1876702159"/>
      </c:lineChart>
      <c:catAx>
        <c:axId val="2030574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702159"/>
        <c:crosses val="autoZero"/>
        <c:auto val="1"/>
        <c:lblAlgn val="ctr"/>
        <c:lblOffset val="100"/>
        <c:noMultiLvlLbl val="0"/>
      </c:catAx>
      <c:valAx>
        <c:axId val="1876702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57447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1.xlsx]Region Wise Sales!PivotTable2</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'Region Wise Sales'!$B$2</c:f>
              <c:strCache>
                <c:ptCount val="1"/>
                <c:pt idx="0">
                  <c:v>Total</c:v>
                </c:pt>
              </c:strCache>
            </c:strRef>
          </c:tx>
          <c:spPr>
            <a:solidFill>
              <a:schemeClr val="accent1"/>
            </a:solidFill>
            <a:ln>
              <a:noFill/>
            </a:ln>
            <a:effectLst/>
            <a:sp3d/>
          </c:spPr>
          <c:invertIfNegative val="0"/>
          <c:cat>
            <c:strRef>
              <c:f>'Region Wise Sales'!$A$3:$A$6</c:f>
              <c:strCache>
                <c:ptCount val="3"/>
                <c:pt idx="0">
                  <c:v>Midwest</c:v>
                </c:pt>
                <c:pt idx="1">
                  <c:v>South</c:v>
                </c:pt>
                <c:pt idx="2">
                  <c:v>Southeast</c:v>
                </c:pt>
              </c:strCache>
            </c:strRef>
          </c:cat>
          <c:val>
            <c:numRef>
              <c:f>'Region Wise Sales'!$B$3:$B$6</c:f>
              <c:numCache>
                <c:formatCode>General</c:formatCode>
                <c:ptCount val="3"/>
                <c:pt idx="0">
                  <c:v>128422391</c:v>
                </c:pt>
                <c:pt idx="1">
                  <c:v>119206299</c:v>
                </c:pt>
                <c:pt idx="2">
                  <c:v>131570373</c:v>
                </c:pt>
              </c:numCache>
            </c:numRef>
          </c:val>
          <c:extLst>
            <c:ext xmlns:c16="http://schemas.microsoft.com/office/drawing/2014/chart" uri="{C3380CC4-5D6E-409C-BE32-E72D297353CC}">
              <c16:uniqueId val="{00000000-4D9F-4860-8C81-8F5EF76F2705}"/>
            </c:ext>
          </c:extLst>
        </c:ser>
        <c:dLbls>
          <c:showLegendKey val="0"/>
          <c:showVal val="0"/>
          <c:showCatName val="0"/>
          <c:showSerName val="0"/>
          <c:showPercent val="0"/>
          <c:showBubbleSize val="0"/>
        </c:dLbls>
        <c:gapWidth val="150"/>
        <c:shape val="box"/>
        <c:axId val="2031297903"/>
        <c:axId val="1786983231"/>
        <c:axId val="0"/>
      </c:bar3DChart>
      <c:catAx>
        <c:axId val="2031297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983231"/>
        <c:crosses val="autoZero"/>
        <c:auto val="1"/>
        <c:lblAlgn val="ctr"/>
        <c:lblOffset val="100"/>
        <c:noMultiLvlLbl val="0"/>
      </c:catAx>
      <c:valAx>
        <c:axId val="17869832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297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Datasets 1.xlsx]Method Wise Sales!PivotTable4</c:name>
    <c:fmtId val="0"/>
  </c:pivotSource>
  <c:chart>
    <c:autoTitleDeleted val="1"/>
    <c:pivotFmts>
      <c:pivotFmt>
        <c:idx val="0"/>
        <c:spPr>
          <a:solidFill>
            <a:schemeClr val="accent5"/>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spPr>
          <a:solidFill>
            <a:schemeClr val="accent5">
              <a:shade val="65000"/>
            </a:schemeClr>
          </a:solidFill>
          <a:ln>
            <a:noFill/>
          </a:ln>
          <a:effectLst>
            <a:outerShdw blurRad="254000" sx="102000" sy="102000" algn="ctr" rotWithShape="0">
              <a:prstClr val="black">
                <a:alpha val="20000"/>
              </a:prstClr>
            </a:outerShdw>
          </a:effectLst>
          <a:sp3d/>
        </c:spPr>
      </c:pivotFmt>
      <c:pivotFmt>
        <c:idx val="5"/>
        <c:spPr>
          <a:solidFill>
            <a:schemeClr val="accent5"/>
          </a:solidFill>
          <a:ln>
            <a:noFill/>
          </a:ln>
          <a:effectLst>
            <a:outerShdw blurRad="254000" sx="102000" sy="102000" algn="ctr" rotWithShape="0">
              <a:prstClr val="black">
                <a:alpha val="20000"/>
              </a:prstClr>
            </a:outerShdw>
          </a:effectLst>
          <a:sp3d/>
        </c:spPr>
      </c:pivotFmt>
      <c:pivotFmt>
        <c:idx val="6"/>
        <c:spPr>
          <a:solidFill>
            <a:schemeClr val="accent5">
              <a:tint val="65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'Method Wise Sales'!$B$2</c:f>
              <c:strCache>
                <c:ptCount val="1"/>
                <c:pt idx="0">
                  <c:v>Total</c:v>
                </c:pt>
              </c:strCache>
            </c:strRef>
          </c:tx>
          <c:dPt>
            <c:idx val="0"/>
            <c:bubble3D val="0"/>
            <c:spPr>
              <a:solidFill>
                <a:schemeClr val="accent5">
                  <a:shade val="6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F47B-4BC7-A001-3F23B3FC160C}"/>
              </c:ext>
            </c:extLst>
          </c:dPt>
          <c:dPt>
            <c:idx val="1"/>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F47B-4BC7-A001-3F23B3FC160C}"/>
              </c:ext>
            </c:extLst>
          </c:dPt>
          <c:dPt>
            <c:idx val="2"/>
            <c:bubble3D val="0"/>
            <c:spPr>
              <a:solidFill>
                <a:schemeClr val="accent5">
                  <a:tint val="6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F47B-4BC7-A001-3F23B3FC160C}"/>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'Method Wise Sales'!$A$3:$A$6</c:f>
              <c:strCache>
                <c:ptCount val="3"/>
                <c:pt idx="0">
                  <c:v>In-store</c:v>
                </c:pt>
                <c:pt idx="1">
                  <c:v>Online</c:v>
                </c:pt>
                <c:pt idx="2">
                  <c:v>Outlet</c:v>
                </c:pt>
              </c:strCache>
            </c:strRef>
          </c:cat>
          <c:val>
            <c:numRef>
              <c:f>'Method Wise Sales'!$B$3:$B$6</c:f>
              <c:numCache>
                <c:formatCode>General</c:formatCode>
                <c:ptCount val="3"/>
                <c:pt idx="0">
                  <c:v>102663500</c:v>
                </c:pt>
                <c:pt idx="1">
                  <c:v>182389596</c:v>
                </c:pt>
                <c:pt idx="2">
                  <c:v>94145967</c:v>
                </c:pt>
              </c:numCache>
            </c:numRef>
          </c:val>
          <c:extLst>
            <c:ext xmlns:c16="http://schemas.microsoft.com/office/drawing/2014/chart" uri="{C3380CC4-5D6E-409C-BE32-E72D297353CC}">
              <c16:uniqueId val="{00000000-1C5C-44E2-8F3A-56D3B3FBC22B}"/>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1.xlsx]Region Wise Sales!PivotTable2</c:name>
    <c:fmtId val="3"/>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'Region Wise Sales'!$B$2</c:f>
              <c:strCache>
                <c:ptCount val="1"/>
                <c:pt idx="0">
                  <c:v>Total</c:v>
                </c:pt>
              </c:strCache>
            </c:strRef>
          </c:tx>
          <c:spPr>
            <a:solidFill>
              <a:schemeClr val="accent1"/>
            </a:solidFill>
            <a:ln>
              <a:noFill/>
            </a:ln>
            <a:effectLst/>
            <a:sp3d/>
          </c:spPr>
          <c:invertIfNegative val="0"/>
          <c:cat>
            <c:strRef>
              <c:f>'Region Wise Sales'!$A$3:$A$6</c:f>
              <c:strCache>
                <c:ptCount val="3"/>
                <c:pt idx="0">
                  <c:v>Midwest</c:v>
                </c:pt>
                <c:pt idx="1">
                  <c:v>South</c:v>
                </c:pt>
                <c:pt idx="2">
                  <c:v>Southeast</c:v>
                </c:pt>
              </c:strCache>
            </c:strRef>
          </c:cat>
          <c:val>
            <c:numRef>
              <c:f>'Region Wise Sales'!$B$3:$B$6</c:f>
              <c:numCache>
                <c:formatCode>General</c:formatCode>
                <c:ptCount val="3"/>
                <c:pt idx="0">
                  <c:v>128422391</c:v>
                </c:pt>
                <c:pt idx="1">
                  <c:v>119206299</c:v>
                </c:pt>
                <c:pt idx="2">
                  <c:v>131570373</c:v>
                </c:pt>
              </c:numCache>
            </c:numRef>
          </c:val>
          <c:extLst>
            <c:ext xmlns:c16="http://schemas.microsoft.com/office/drawing/2014/chart" uri="{C3380CC4-5D6E-409C-BE32-E72D297353CC}">
              <c16:uniqueId val="{00000000-B7A4-462F-AA9D-E14E369EAC9D}"/>
            </c:ext>
          </c:extLst>
        </c:ser>
        <c:dLbls>
          <c:showLegendKey val="0"/>
          <c:showVal val="0"/>
          <c:showCatName val="0"/>
          <c:showSerName val="0"/>
          <c:showPercent val="0"/>
          <c:showBubbleSize val="0"/>
        </c:dLbls>
        <c:gapWidth val="150"/>
        <c:shape val="box"/>
        <c:axId val="2031297903"/>
        <c:axId val="1786983231"/>
        <c:axId val="0"/>
      </c:bar3DChart>
      <c:catAx>
        <c:axId val="203129790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86983231"/>
        <c:crosses val="autoZero"/>
        <c:auto val="1"/>
        <c:lblAlgn val="ctr"/>
        <c:lblOffset val="100"/>
        <c:noMultiLvlLbl val="0"/>
      </c:catAx>
      <c:valAx>
        <c:axId val="178698323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1297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1.xlsx]Year Wise Sales!PivotTable3</c:name>
    <c:fmtId val="3"/>
  </c:pivotSource>
  <c:chart>
    <c:autoTitleDeleted val="1"/>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'Year Wise Sales'!$B$2</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'Year Wise Sales'!$A$3:$A$15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'Year Wise Sales'!$B$3:$B$15</c:f>
              <c:numCache>
                <c:formatCode>General</c:formatCode>
                <c:ptCount val="12"/>
                <c:pt idx="0">
                  <c:v>22426960</c:v>
                </c:pt>
                <c:pt idx="1">
                  <c:v>22198572</c:v>
                </c:pt>
                <c:pt idx="2">
                  <c:v>19933294</c:v>
                </c:pt>
                <c:pt idx="3">
                  <c:v>23871515</c:v>
                </c:pt>
                <c:pt idx="4">
                  <c:v>29193233</c:v>
                </c:pt>
                <c:pt idx="5">
                  <c:v>36962287</c:v>
                </c:pt>
                <c:pt idx="6">
                  <c:v>46185269</c:v>
                </c:pt>
                <c:pt idx="7">
                  <c:v>43941176</c:v>
                </c:pt>
                <c:pt idx="8">
                  <c:v>38479281</c:v>
                </c:pt>
                <c:pt idx="9">
                  <c:v>30817684</c:v>
                </c:pt>
                <c:pt idx="10">
                  <c:v>26361069</c:v>
                </c:pt>
                <c:pt idx="11">
                  <c:v>38828723</c:v>
                </c:pt>
              </c:numCache>
            </c:numRef>
          </c:val>
          <c:smooth val="0"/>
          <c:extLst>
            <c:ext xmlns:c16="http://schemas.microsoft.com/office/drawing/2014/chart" uri="{C3380CC4-5D6E-409C-BE32-E72D297353CC}">
              <c16:uniqueId val="{00000000-6823-419C-8DC0-9DE3D08CB4E8}"/>
            </c:ext>
          </c:extLst>
        </c:ser>
        <c:dLbls>
          <c:showLegendKey val="0"/>
          <c:showVal val="0"/>
          <c:showCatName val="0"/>
          <c:showSerName val="0"/>
          <c:showPercent val="0"/>
          <c:showBubbleSize val="0"/>
        </c:dLbls>
        <c:marker val="1"/>
        <c:smooth val="0"/>
        <c:axId val="2030574479"/>
        <c:axId val="1876702159"/>
      </c:lineChart>
      <c:catAx>
        <c:axId val="20305744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6702159"/>
        <c:crosses val="autoZero"/>
        <c:auto val="1"/>
        <c:lblAlgn val="ctr"/>
        <c:lblOffset val="100"/>
        <c:noMultiLvlLbl val="0"/>
      </c:catAx>
      <c:valAx>
        <c:axId val="18767021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0574479"/>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[Adidas US Sales Datasets 1.xlsx]Method Wise Sales!PivotTable4</c:name>
    <c:fmtId val="9"/>
  </c:pivotSource>
  <c:chart>
    <c:autoTitleDeleted val="1"/>
    <c:pivotFmts>
      <c:pivotFmt>
        <c:idx val="0"/>
        <c:spPr>
          <a:solidFill>
            <a:schemeClr val="accent5"/>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pivotFmt>
      <c:pivotFmt>
        <c:idx val="2"/>
      </c:pivotFmt>
      <c:pivotFmt>
        <c:idx val="3"/>
      </c:pivotFmt>
      <c:pivotFmt>
        <c:idx val="4"/>
        <c:spPr>
          <a:solidFill>
            <a:schemeClr val="accent5">
              <a:shade val="65000"/>
            </a:schemeClr>
          </a:solidFill>
          <a:ln>
            <a:noFill/>
          </a:ln>
          <a:effectLst>
            <a:outerShdw blurRad="254000" sx="102000" sy="102000" algn="ctr" rotWithShape="0">
              <a:prstClr val="black">
                <a:alpha val="20000"/>
              </a:prstClr>
            </a:outerShdw>
          </a:effectLst>
          <a:sp3d/>
        </c:spPr>
      </c:pivotFmt>
      <c:pivotFmt>
        <c:idx val="5"/>
        <c:spPr>
          <a:solidFill>
            <a:schemeClr val="accent5"/>
          </a:solidFill>
          <a:ln>
            <a:noFill/>
          </a:ln>
          <a:effectLst>
            <a:outerShdw blurRad="254000" sx="102000" sy="102000" algn="ctr" rotWithShape="0">
              <a:prstClr val="black">
                <a:alpha val="20000"/>
              </a:prstClr>
            </a:outerShdw>
          </a:effectLst>
          <a:sp3d/>
        </c:spPr>
      </c:pivotFmt>
      <c:pivotFmt>
        <c:idx val="6"/>
        <c:spPr>
          <a:solidFill>
            <a:schemeClr val="accent5">
              <a:tint val="65000"/>
            </a:schemeClr>
          </a:solidFill>
          <a:ln>
            <a:noFill/>
          </a:ln>
          <a:effectLst>
            <a:outerShdw blurRad="254000" sx="102000" sy="102000" algn="ctr" rotWithShape="0">
              <a:prstClr val="black">
                <a:alpha val="20000"/>
              </a:prstClr>
            </a:outerShdw>
          </a:effectLst>
          <a:sp3d/>
        </c:spPr>
      </c:pivotFmt>
      <c:pivotFmt>
        <c:idx val="7"/>
        <c:spPr>
          <a:solidFill>
            <a:schemeClr val="accent5"/>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5">
              <a:shade val="65000"/>
            </a:schemeClr>
          </a:solidFill>
          <a:ln>
            <a:noFill/>
          </a:ln>
          <a:effectLst>
            <a:outerShdw blurRad="254000" sx="102000" sy="102000" algn="ctr" rotWithShape="0">
              <a:prstClr val="black">
                <a:alpha val="20000"/>
              </a:prstClr>
            </a:outerShdw>
          </a:effectLst>
          <a:sp3d/>
        </c:spPr>
      </c:pivotFmt>
      <c:pivotFmt>
        <c:idx val="9"/>
        <c:spPr>
          <a:solidFill>
            <a:schemeClr val="accent5"/>
          </a:solidFill>
          <a:ln>
            <a:noFill/>
          </a:ln>
          <a:effectLst>
            <a:outerShdw blurRad="254000" sx="102000" sy="102000" algn="ctr" rotWithShape="0">
              <a:prstClr val="black">
                <a:alpha val="20000"/>
              </a:prstClr>
            </a:outerShdw>
          </a:effectLst>
          <a:sp3d/>
        </c:spPr>
      </c:pivotFmt>
      <c:pivotFmt>
        <c:idx val="10"/>
        <c:spPr>
          <a:solidFill>
            <a:schemeClr val="accent5">
              <a:tint val="65000"/>
            </a:schemeClr>
          </a:solidFill>
          <a:ln>
            <a:noFill/>
          </a:ln>
          <a:effectLst>
            <a:outerShdw blurRad="254000" sx="102000" sy="102000" algn="ctr" rotWithShape="0">
              <a:prstClr val="black">
                <a:alpha val="20000"/>
              </a:prstClr>
            </a:outerShdw>
          </a:effectLst>
          <a:sp3d/>
        </c:spPr>
      </c:pivotFmt>
      <c:pivotFmt>
        <c:idx val="11"/>
        <c:spPr>
          <a:solidFill>
            <a:schemeClr val="accent5"/>
          </a:solidFill>
          <a:ln>
            <a:noFill/>
          </a:ln>
          <a:effectLst>
            <a:outerShdw blurRad="254000" sx="102000" sy="102000" algn="ctr" rotWithShape="0">
              <a:prstClr val="black">
                <a:alpha val="20000"/>
              </a:prstClr>
            </a:outerShdw>
          </a:effectLst>
          <a:sp3d/>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5">
              <a:shade val="65000"/>
            </a:schemeClr>
          </a:solidFill>
          <a:ln>
            <a:noFill/>
          </a:ln>
          <a:effectLst>
            <a:outerShdw blurRad="254000" sx="102000" sy="102000" algn="ctr" rotWithShape="0">
              <a:prstClr val="black">
                <a:alpha val="20000"/>
              </a:prstClr>
            </a:outerShdw>
          </a:effectLst>
          <a:sp3d/>
        </c:spPr>
      </c:pivotFmt>
      <c:pivotFmt>
        <c:idx val="13"/>
        <c:spPr>
          <a:solidFill>
            <a:schemeClr val="accent5"/>
          </a:solidFill>
          <a:ln>
            <a:noFill/>
          </a:ln>
          <a:effectLst>
            <a:outerShdw blurRad="254000" sx="102000" sy="102000" algn="ctr" rotWithShape="0">
              <a:prstClr val="black">
                <a:alpha val="20000"/>
              </a:prstClr>
            </a:outerShdw>
          </a:effectLst>
          <a:sp3d/>
        </c:spPr>
      </c:pivotFmt>
      <c:pivotFmt>
        <c:idx val="14"/>
        <c:spPr>
          <a:solidFill>
            <a:schemeClr val="accent5">
              <a:tint val="65000"/>
            </a:schemeClr>
          </a:solidFill>
          <a:ln>
            <a:noFill/>
          </a:ln>
          <a:effectLst>
            <a:outerShdw blurRad="254000" sx="102000" sy="102000" algn="ctr" rotWithShape="0">
              <a:prstClr val="black">
                <a:alpha val="20000"/>
              </a:prstClr>
            </a:outerShdw>
          </a:effectLst>
          <a:sp3d/>
        </c:spPr>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'Method Wise Sales'!$B$2</c:f>
              <c:strCache>
                <c:ptCount val="1"/>
                <c:pt idx="0">
                  <c:v>Total</c:v>
                </c:pt>
              </c:strCache>
            </c:strRef>
          </c:tx>
          <c:dPt>
            <c:idx val="0"/>
            <c:bubble3D val="0"/>
            <c:spPr>
              <a:solidFill>
                <a:schemeClr val="accent5">
                  <a:shade val="6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1-DDA7-4318-9F59-9EC0C0B86D1D}"/>
              </c:ext>
            </c:extLst>
          </c:dPt>
          <c:dPt>
            <c:idx val="1"/>
            <c:bubble3D val="0"/>
            <c:spPr>
              <a:solidFill>
                <a:schemeClr val="accent5"/>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3-DDA7-4318-9F59-9EC0C0B86D1D}"/>
              </c:ext>
            </c:extLst>
          </c:dPt>
          <c:dPt>
            <c:idx val="2"/>
            <c:bubble3D val="0"/>
            <c:spPr>
              <a:solidFill>
                <a:schemeClr val="accent5">
                  <a:tint val="65000"/>
                </a:schemeClr>
              </a:solidFill>
              <a:ln>
                <a:noFill/>
              </a:ln>
              <a:effectLst>
                <a:outerShdw blurRad="254000" sx="102000" sy="102000" algn="ctr" rotWithShape="0">
                  <a:prstClr val="black">
                    <a:alpha val="20000"/>
                  </a:prstClr>
                </a:outerShdw>
              </a:effectLst>
              <a:sp3d/>
            </c:spPr>
            <c:extLst>
              <c:ext xmlns:c16="http://schemas.microsoft.com/office/drawing/2014/chart" uri="{C3380CC4-5D6E-409C-BE32-E72D297353CC}">
                <c16:uniqueId val="{00000005-DDA7-4318-9F59-9EC0C0B86D1D}"/>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'Method Wise Sales'!$A$3:$A$6</c:f>
              <c:strCache>
                <c:ptCount val="3"/>
                <c:pt idx="0">
                  <c:v>In-store</c:v>
                </c:pt>
                <c:pt idx="1">
                  <c:v>Online</c:v>
                </c:pt>
                <c:pt idx="2">
                  <c:v>Outlet</c:v>
                </c:pt>
              </c:strCache>
            </c:strRef>
          </c:cat>
          <c:val>
            <c:numRef>
              <c:f>'Method Wise Sales'!$B$3:$B$6</c:f>
              <c:numCache>
                <c:formatCode>General</c:formatCode>
                <c:ptCount val="3"/>
                <c:pt idx="0">
                  <c:v>102663500</c:v>
                </c:pt>
                <c:pt idx="1">
                  <c:v>182389596</c:v>
                </c:pt>
                <c:pt idx="2">
                  <c:v>94145967</c:v>
                </c:pt>
              </c:numCache>
            </c:numRef>
          </c:val>
          <c:extLst>
            <c:ext xmlns:c16="http://schemas.microsoft.com/office/drawing/2014/chart" uri="{C3380CC4-5D6E-409C-BE32-E72D297353CC}">
              <c16:uniqueId val="{00000006-DDA7-4318-9F59-9EC0C0B86D1D}"/>
            </c:ext>
          </c:extLst>
        </c:ser>
        <c:dLbls>
          <c:dLblPos val="ctr"/>
          <c:showLegendKey val="0"/>
          <c:showVal val="0"/>
          <c:showCatName val="0"/>
          <c:showSerName val="0"/>
          <c:showPercent val="1"/>
          <c:showBubbleSize val="0"/>
          <c:showLeaderLines val="1"/>
        </c:dLbls>
      </c:pie3D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29068085-2D5F-4A89-978D-52BAF1DA09C9}">
          <cx:dataId val="0"/>
          <cx:layoutPr>
            <cx:geography cultureLanguage="en-US" cultureRegion="IN" attribution="Powered by Bing">
              <cx:geoCache provider="{E9337A44-BEBE-4D9F-B70C-5C5E7DAFC167}">
                <cx:binary>1H3ZbuM4t+6rFOr6KC2KpCRu7N5ASx7jIVOlksqN4E7SEjVR8/T0Z4l2YkfldLLx5xzA7gZLXFyU
aX0i10jmvx+b/3oMnzfZtyYK4/y/Hps/v3tFkfzXH3/kj95ztMnPIv6YiVz8U5w9iugP8c8//PH5
j6dsU/PY/UNTEfnj0dtkxXPz/X/+G+7mPouleNwUXMRX5XPWXj/nZVjk/9J2tOnb5ini8YjnRcYf
C/Tn97/Czd+baPP923Nc8KL90SbPf35/w/T92x/DW/32td9CGFlRPkFfrJ0Zuk40XWWq/ODv30IR
u7tmxdTPTKJirKka235evnu9iaD/JwYkh7N5esqe8xx+kPz3oOOb0QN9+f3boyjjon9oLjy/P7/f
xrx4fvp2U2yK5/z7N54Le8tgi/4n3N7I3/zH28f+P/89IMBTGFAOkBk+so+afgPGFqHINk/i5el8
ATLmGWMmpSrRtsigt8gglZ5RYphYB8i2r8MWks8M5Tgm+54DUOyLkwTltth4L8/mCwBhZ1jDhqmq
dDsTjAEgCJ3phqlpmq6/fOsWkY/GcRyNba8BErc/ThIJWCby4AuXLZ2cIUIoAiS2k0MbYEG1M81g
JlbZYHZ8PJLjaLz0G+Dx1+Ik8bA3If9HZDH/QkywcaZRousM7TAZLliInenIAFhUckyUfG5Mx9E5
7DtAyP7rJBH6K+OdiL8SHnKmMaxpJto9/WPLl04o06ku5xTAdyhWPjGg49i8dhwA89fDSQJz+RzH
eRtWmy+dPEQ9MxnMHZAu289g8hjGmYlNkxmGup075lt0Pjuq4xC97T3A6fJUJ1CwifMNKIxfpisT
wAgQwr3Y6T+AwaGuzLQzghmilO5QpC/fvdOVs49HdByfv157DrD56/ok55At4vj5seCPZfHyiP5z
/YygM2qASoAxPT6FwNTBJqx/2gCXT47mODRvOg/QsU9TWRs9h5t6kz1/HTSYnamqaega3s0c9nbm
GPSM6KZOMIIJ1n8GCH1mRMfh2fccYDMan+TMWXGYObkovlAxIPoZJgzB0rVbtgaih4Gu3WvSoDu8
vBHb9exTYzkOy0HXAS6r9UniMgHznz99ISqaeUYZpUjDg7ligpQxDUw0gER+BgbOJ0ZyHJPXjgNE
JqfpkZk+i8z9UvtGO9MJyA/T2LnCBgq0ic8IIdgg6m4eDYD5xICOA/PacQDM9DQVsxkIF85flpL/
XO5Ls7KXLi/PfbB+gUJ2RjWDMB2Tl2/dLmAfj+Q4IC/9BnjM5ie5dP0AgwZcs89fKe8peI1hloBQ
38rzgaYMXmVMMHgLXrzOA8nyqSEdx+ag6wCeH6cpWdbP9bfZJkpyj3+lSkbwmW5SHbEXbRlWq0Nj
xui1adDY2DsQfXpYx2EadB9AtZ6d5EyaP228L4wAEHKGTaYaGkFHZxFC5EynDBsQIni7sH04kOOg
7LoNwJiPThOMMOSx4F9o/4OPBgEWBGIyR/EwGTilTR1Tc2/lHHrQ5p8Y0TvAvPYcYnOautk8fuKb
L3VusjNwOzNwLW+RYUOlWT8Dw99UdbbzDQw0gU8M6B1kXn7JEJjTFDZzUX+hDUO0M9UgOjUIeTVV
DmUMw2c9HDpSd+2DuNlHo3kHEvkbhnicpq68+GoXpgnGIwEDBvzI8jPQlZkJIkeFifLiqAEb53AJ
+3g8xzF56TdAZXFzkqJlAY+kfAzal2fzn9swEDsDEwVroDC/VcNMCgsXgEWIvl3ZBgvXZ4byDiSv
P2IIyq+TBOXHc/Olzn4ELklsEhOh4zMFsgEgLQYm0s4bAMAdzpQPh3MclV23ASQ/7k8SkqUoef7F
gl49YyYgYtKBvcIQBGcQZF+YOxVgMFE+NZbjmBx0HeCyPE2pstrw+AutfULBmockMnogNA7FvM7O
NKQjArrA0TXsw+Ech2XXbQDJ6jT9+tce5LJ9m+fhJn56WUj+c7ECITFdMzVGd26YYcSyN/KRCWox
hP3lBybV4SL22VEdB+ht7wFO16fpLFttsvZrMcKQ59fLfjowWQz9zFARpGyw3awZYPOZkRzHZd9z
gMlqdJJi5kaUhfdttAm+NixGIJoPqxZ4wbZzY+DuByF0pmFIZUL6QNR8djzH0Xnbe4DQzWkitNrk
+ebRK/PnoshflpgvWN60M8gnw5Tq9K3WDOuaroJpCakAW+wGytmnx3McokH3AUarE1UK+KPH3U38
hfBAvoxBDGaYx/2XYNsYkKAJ02vXPjD/V58Y0TsAvfYcYnOiUofnef9/kvCvg6dP/dcgbvbqrRwI
IHBnQiqgBs7lXQL6b/B8alDvIXTQeQjSzUmKoRUgJMrsKxECb4xuQDYZ2dmg4OY/VKz7hDPDgA0A
L/rdEYQ+GtH78Gx7DrE5zZ0AKxEXX+pwJsZZL10Qg3C//IB2dggNUmH2QIK69lvQ+RNDeQeTl98w
hOTHSU6X9fPf2dduCugTADUDYQhbbjEZThd2Bq6D3l9zPD/zMyM6Ds2+5wCb9Wlao2uRgUZtbzIB
MbTNF4ocyMTAELCkIPblZ6BTGxBBMylBBnig5WcQ1/z8uN7BafC7hmjZJzqTqs1Xpp5BtiamOgHL
ZpdhNggSIKSDZgBAQnqaRAnaD70G6+ePxvMOOrt+Q1R+nigq9bfz5yx/bl+ezhcYPBCBxhDjpPi4
QmBAQgDoc7AfdTu92MAy7bMuPh7Te+js+w4ROj9ZhFbPDX/8wpwNDF4DDUQQIjsZ9JteoJ8h1QQQ
zd9mTf3t49G8j81L3yE2q5PF5pfIgi+cO9oZ+NI0SDEfCh0KTlJVJSZocy9C6e1yVn/7aCjvw7Lt
OQTl10mCcpE9u+IrHQQYIDEh8R/vgpsDCxRp6hlspkEID+bKxwM5DshLvwEcF9cnCcdWG/pyv6cB
acw6hvUJ74TI0LJRITLa7yR8ETIvc3SbVPvZUR1H6G3vAU7r0/R+Xnj8CyUMZKERSGmGLRu7FI6B
hIH9AbBHEFwC7+Dz0WiO47LtNcDjYnaS8+YiCCFP80tP0QC7xsQwbXbZZepAY2aQ3gFCX1VfYgmw
0B2KmM+M6B1cXn/LEJvT3Ji+jX78P7A8QdSoEErTXtI5hrOm338LOzcQOu6L/vy4juM07D9A6+Y0
Lc+fz1kEXqmXl/kLDBwCGYNUg/8G+Biw+UbXdKaD6iw/EPE5nEGfGMlxYF47DhD5eZpetZ8cNj19
6c70PjUNwtBqPz3kZ4iMeaYz2CgAU2vbPtDVPjOid6B5/S1DbP46Sblzt4E9HLFbfKkKDdoa6MfU
MN+JUksVGvatvcQQBuh8bkzH8TnsO0Do7kQRes6Lb595Yf+Xh2zBFCEaYATzSH4GFqipwsEo2ACn
wG4KwRQ7XNzuPjusd3B6230I1Wm61+54/ijinH+lOQreM5AuFMNhaNvPW8sHAqKQogteT3Z85+2n
hvQORPtfM4RnfpprXSvg5Dr35T3+As0A3DeMgQrwzuEbENgBX0F/KJS6Q+/lu7dm6d3HA3oHmpeO
Q2BOw4fz+K9n6W1XmS06bzj/t8cIMjBwQAqpFELQh3FQBic/IBO2er6k5Q6WtsHZfu+P5zg4g+5v
fsL/p4MD3z9U8PXcxdGm2IzlgY0H5wr+e6v8uXCK5KDrTiwcBWz77OZPf37XCPj9X4+B7G/xRpwM
Htqg3/MmL/78ruj6GTgYMGTnEKaBzxT07RrkyJ/fIePqjDBI64HMBI1pTAdbNu7jan9+h7QrDEcS
QkLC7pSVvM/Mgy6Q4givAFhWCOKzDI4Aez0l81KELfgUXx/Grv4tLqNLweMihyMqEfyaZMvX/zrY
IwGCVGUgMjUDHFGwJR/aHzfXsN4AO/o/IfKzGNUBfU6xWNFYxbdNGmqjxOvYFFW6dluTVBtFXcam
slU1FbRt1bIYb1vDMNi1HusrbyWZj/VFbMNd4Y3cKkkXsjDDME2sfZ01bbow+mJA890ueWFU8qUe
F83MJV223Bdhwg6rnETKQgQzljJ85yZhtARvqmsrfTVtY3Vc154x1fSU3GlG8RTERX3hNp2FPG8s
jMyfBF3dPtAkteMCsbvKbSaU+UXhWKrRkVHodM6ibVNnIa/0hDmL2HH1zNrXAwfh86ryraBV3TEx
nNYqMuy7I7Pu0KIJkZFOYGckWsi6p5cXinDUv5OA+7PWJ/HS7zyxDPvCcxrDDtWE2IMGWZWFzjOx
DJJAyS15mcyYWwdL2RY2jTJ2vcYfu25bTRrcmWs/z6qJmzjm2uuvuqZprIxRMUrQVOQ4/8nUVLks
QhFMA8UTVpNUYl31haMEUBhpa9Ekrq2iqN0ysUikR6MkddkUF8UauUW3dhOF3CDYbDrWKsedZE1G
bzw3qVdukt+mUeSMVE+l1XUQ+Pl549mGTvPrUg2La/gd1SzmnG9psqGfKxbjvjuXVb3T3Ot/6yRv
FNJqhjMh5nWDRWpRXraL2gwOC0lLNKM5aJC0iiS3O8xNvG79akZQHV5kmHs3jqPQaU50ZGdE926a
vEVWVefNyNfqYpoGBV4gpJXniVFXMxOlfE0bXx/HZieutcbENlUC7y4IjdiqG1YtkjhVR0JrQtuv
c/+nvApfr/Ja4Vva/gp0Lm3mh54+RmHGbWTEdMo8p/RsWa/jik7diLmzCrXlqOq81FLy2rsxmiCe
dVmVztxGNa+TvMqsSon8J6+px0XqRQ+F06KRRxS+ooXmLF0ckJFTtM5ElIRaUeK4yAJVj1rw0otJ
Empi7bWeWKtGJtZtX6RGTa2GZclENmRm6yGYN9CieAW1zDR5NMpmlTrhg+ZHtWcnLFXO+2ocV5Vn
C6NTznEpHmB6wg96rWYxya7ybo5wFy06WuDUIgFBCz8OA3dUQKbzGNddtiVu2/0c/a0nkTczIsrH
wlN0u6wU35xS5VEpomYVGA5eRw2zTd8Iu59VWIeWmnLXjC3TLUIL0aS1XBq0l6yjzbaIyQh68EOK
25iWSLNu6hBgbcLGbojWTkPD5VfCEZqltVn0yGt31vhlc0fzbG3E6TTo1xFZwKrnLGi/jshqJBeT
fR0AvHC6mFtGhvxlUaFo5WXEGIG46e5dR13quaY/eby7IR3ld5HJ6rFKHX8puixacdgEvGWt4m7p
k0jcHYjCI9IFjOeBdIH4ukYYJED05/GBoOmlz4F0MVDES0/3zOdA5+Gcs8APLY3x5FxJdHFeBBrU
5eWwPmQ9qP92Oeybt11gK0VDxgR36m2ZutcpbZuLiHP/VtS2E+WR7YjWGYc9zLJAekdgDYuCZRwW
W3qkCQ9bstXsezRK5owl377ba489nWqdiy3Z4+PvSONslcZ1fNOaWWDllaivuJZlS0f3/BHVi2Tj
BtW522D3Z8QUPiemE03czEw21aLgbrDJI5FP4Ohsc6aHQf5TUaJ55AdW3RU3jdvFl4pe0OvIK1du
a5T3LaXerIPtR2NkFOV9XKWRFWW5dxHR3J1lroFslKHIYlnrPVRO3tqRqjbLKjbbmyhIL42enpuN
N1ajzpmnnMZ3Xanakl4y35i0ha9NnSjwHlBxUbeNce+0sTKryoyMJdmtyLzwE37rMrNYFKQLRk7t
8ges+aMP3j4TMpze6DawoRA8ARrB4OiEjdGsbz94+zofm7mu6vzJRwEOuA2iy1eD7oGonW7XrQY6
Q+Lg67IzQZSL9kENmW4rbpEvu7zF156r3LUwYSeoFv6oDZ1gmWE1WEZJtruSNMWMLoO4c2cDuuRt
Sr3JLcm3b/b19DLDGTzxI7eTNDX3p4lXXhmUiHFTlvVSLSK6DDLTH0eic+8L3b8w+slNHXqZ6kS9
k6yaR3asVacdsAojNJ6Egi/9JEJ3utOKMUqQN8q8wiWepRClS+JLs6znMCUntU981+qv1JAEruWW
3u7qbeuQT2n4pAkE9HjLJ8wcnWtZSWwzZupSabvDgiVo7mM9mw/oe97ASdSlrOpULIsmcmY8aNvS
2rPs+0oaFfGFVofNTHaVjZI+7BYx9VoJtHrUiGDidGH7A4SnbyMTZfd6W3CLF2b9t5sUqy5wPdfy
g8LiXCm5FfHEKijLrhGPMluh8S3yG/9C81Tt9rXWMRffcp7ealXkX6C+1rfJmgaSas/5qX5d/w2v
d9l/nwvfIGuvbfvv69v2tdeR0Tg05kHCS8tH3FuZiUvshmpiFBnEXUmavNoXgWxwQ2LrqNnxHWP2
GseBWOerSXVEjvSG7+FEBtsJQrSw1V6jcHS+iY3BRE7KVhjw9ppPihsiqlgUpdpYmhQCTcNSU37I
ShDMapooPxKuixvebqrIWDi57650PQN94rWaOCroE37tbFsZN7Ir5rYjFVYq2qXaEpPQneWJqi1p
f4V7mryStH2rSBxluueTVzWvr1Hc8WVtMNBeidZMijTLL4LO3RWyQZSsAXPihSZZOliebdmQ0LCh
Vtb3g/j17jaSWzKyoGXWvz9jA/ymw2eM4cQV1u/Tgk0kw2fceFzRvAwrT9xXb4ouM69Mw/dXeeBU
tlw1Qe16LGNsXoF6yVfpK90Eev5Krzpe2yLV2l5Ne2wMzg74JR27xmPobHjGrlkRdqUFCyhaOq8r
w/aqp6ldno59rhOLebkKjP3CIZtlIWe0vJKMoIEQC1LI4Y6SuL25iZzYTjtPHSkCDI80DBIrrli8
SHvDIxJYnXoq5iNZVWMzvCqQv62JngM7bmLxJhILTh+6IrRNp6WLMC3yi1qrE7vgQfSYAkS+ozcP
EZgi4z2HTp8cep5Xpj43MA6sAunw4u3rCf5A49J/R9EA4xCO1mMEshbApn8r8lxacUVtPPxE48K1
c87Rsnwt9JzDU5T1oiCgHSbuGBc8P9+T0himV8grPO44JWuFB2Qd5KHlYy9fkbYka60vJJ37JByz
FhF70CBbGxaCZavxcVEypZiLjhvhWhWVP+JadJ82HM2poPlF3pT5Be6verogejvb8gY+CS5IGSwq
Umm3nSbYpWHwRVYn+BYHrXnZt6WqedCW9zVC6h9ChO1YaEo6z+vEX8grv253V+Hr1b51f+XWhr8I
tDyb/vsMM39bxagGwSNIwuq3AkFUdrCKFTpX/TaIHTgNIx4hZOjCKrsUbBYVDBcdmdFCVlPqIItm
fjcSHWjJlmweMPqmZxj2ll0yNf09JOeeXd5SVuUtzYRehBqOJtwv2jUnONGswgnLdbKQlK7G7TqQ
ZCPxnYlbq40VwhTUrH07+LFKyzDCYNoh3q63zbu7ILCrrSyL6Fi44yQzywJsyDJbIl+k0UheyiJX
QmcRuWNZUWuSLQ+Y92xt3+JBLHWhhGPYzgW3k6TtpVNyWFgN7EycPBSrPI7bSQJajGWAN2IlabKg
YGs1lrw0a2OZqG02173C29H2jB4rdneQNJZQBqm6/ybGEP7tDcCwRUyH1Bbw4PYZFOrb2ekZnhP6
rZo9BUXc5WRsJGySea2yCs30MlGaai5rW5KBnM7K4rIduXC0mR1u6z23bPcD3p7XRjZvY1NZ4cij
1bRl4uA2skHycgg5jwpRF5aTZL7ti075RbX4WiQZci3wkLWFAf+6+LLR4vShdhLXDotYvVG9rhnH
QnFWaaL6c43H6dzUPbwKQGsao9rPbnAU+3abe+5Df0cvMNT+jsRxg2sTe9mUKAm2ijqNHiEmPk2b
ur3nVeSMO8Woz1GoO5eSI8z0eh36vm8Vcr3q16eGlOrSkItWnbaJRbEbTsrXlj2j0MpwhN0qtuMa
51esEVaYNt4NSZl3o9WlNuLMzCeS9spRNGkwQo1znfYOBNp58URzHD7K+6qk8dCIJikD5d+QLgf3
tR6DqX4lGSVNYb4/6pCfX8mG/b0i6bmINWKhXCnOSeqN08KM16XbgEOkvzK0SKwTGtMFSt3xgC45
ZGPfU7LuO9G+Z9b3fL2t5JB0yabxZntbSRp0f3vbnIkPlDY49HioUVD46xRgfoH9Dy8onIX09m13
WedTlhTK30EejAvwXWBLycx0hETZjKSM2MsSs2LN2nyQBB4nwCplShvhdBR03Y5f0mTPjnfNunqE
F6m/ay+ltvd6e//tl3Lf+MeAJS9oovwq6ovKuPZUkl5uNb9e/QMTfE9xzSi4TPwlKTW7gVXoKihC
esOUyh3lRJCp6zB6E3e6v9BTLbVka4MaetN3IA68BpIEHlfoUHdWmOfxVGqoCgvKEUgIMZNVN0rL
kRYiMVN7Z7rnvLRKz/u+VXreZavaMw/6okCNb0VUR/Muaf5xWi269FQv3haKWz11SYDmkiQbSzOs
5r6W/ROhPL4MVa0bNZDsDb8EEpTKiY/dUdVrNX6VB3artfQibdVyYeQ0GdPccR9yQ7Ezx8P3XeeM
XDcVU6cpvRGsLd5NlWLvBgXNmLmFciFJDW8EKFmJN6qpD0tcWWtjVpTxxFN4ZVMk2EVKmHlh9FcJ
dV0LvCnhfN/QBIysUqWzJdueLm9SFnF10AC+ws7CqgLKBndIt6iyFLwbAejkfiIuVUV/LFqjuW8r
EU8MRNupniTtvVOKC7006+vA8z6YBwbEcN4o1uAVgyOnVNjACCfqg3o98IGVtWNmato1fzcZePpV
K26U2NJJQ1egp10JGjmJbRTkH1x5bNH5anUDbtt8FhhRbcuqLKrkhx536bWsaBzeG9jO6kxk1UMx
Xbk+vZK10omrm4o7/wRhWi60SknW4FslWz9X2ypjUdfKQvqwtr6q0GTexKvCwN7zYenFYqUzThkd
KeG5VMIiBvZOkITqSOpd4m2VtSwaFUYygbAXXeFQ3EjnviySILp0qyxZy5oDEIxDbOjjbTTAz/Q9
v0AttitQUM+J3+CRvIr0xvyRttmy7v00kk7agJyzwjF/FGYypONaBWno88yukeo6H2hyiPZRMVAZ
Ibomo2YGbNuCw/gwnIFoEkzAv/l2aTNTLS/aXBd/521tjmLHyeZFVK79pg1aq4m9ZuWKrFnJKxHE
+VzP8jXYGjk9l8x9Naodv7UYvg7V0FgxwaNZwph3Xih1tDL8Th8bcdTcgB7FrIzzaGNEzSIokxzk
a2haRhVoT0bb+las0rUGPsEVOPFj8HCZLcSVQCClnWqalh628WVsBBYzumkZOZrlVVrAnzX4S3Gj
uPUiu+sVrX2hezxfmn2xp1VxYqmocS3YEYrGDKR7cS0qfR472SzSGnyHfU+M2oTQOQ0VfFfo5tLR
WHJdhm197RfOApbA4GdiXBhGFyxhKMFSXsnC7LI2t/yqWIg8RDNJy1gFESLNVadbkw4CTz/CJHem
eyNQ2o37qjT6pE34yitJkkNXkrFDq2KeJ2672BddlbSLKIxmUVRoM4zdJLX2rdu64UHASne6OfVr
ctHp9aiMo3SF+5okFSB1FmrRrGQN1pgdvRIqn7S+Wtt7mmSBGM4DKtt8WoOPN/vbx2o8rotGn+NY
B/Mrad1fEY6xDb7LdiHaKL5Dmb+lC8cR89bz/TF45rxfWOTgi4KjiS9IFOtXiBS3ek+nYLxPAtY4
01gxYggitV5XW07aoHZRNbV+E2PBbwsxkY4nkiNZkf4j4ple3yIrYc/mVgdsLp+kPvNgs+6/6cZY
hSD4YErB2mho/V9961Mf+sP7Dp21Da7jhMUd/jvyYL70J8MvZaGYnT9J27Cw9jTiFW1laeAI3/LE
YaguYebR116Sd1CV/FRtYyuM4CcZaXHjKV177lcMHKN90VLVhr2czXpP0nmuWm2qxbNUE2TL5mE9
mOhqbtqShusAjWjK0onKzMZOmjyaoyZlP1JdUcc6TiCi21eTjmSzoDA90Dqh6rcxxANFUliyWsKe
qotKJStZC7xO/HDptqOkRHo1c3zfuHQZf/TVKF5EOjidS9I4lgyBtb3+OaCpPS14y7enKRQi19tY
26Bfic12QWstsDrF/VUGUfAzrypljDQPRErrOiu9U6tRSAP1l9q5cxWV+tNb1sAA6UN6VppW1Yg3
TT01M8+AyEvlrc2+SFVw56qqZ3s89NY6TSPVkq2yXpvNGnR9MlcyLVQtSWMV9daZEhQ29tp4fNAv
VTRjGpqQB5B6XniBu+KhgyNuf/o6qGkkAseNrGZJTaZG4MVjWc21kI+xWTvTLXPoeLYWVtlCVl0l
vTeoV17oboZ+ekFum5g+l04JwUQ4wO2mpSlfJTq6l1JMkiA2twDzhl8YghlLNyDXpBUQ55T6OIo6
1UoQeAT3ivpeK5etWgpuwYG6rjiqmDeIm+esc2D1KcrWP085mXuNGlm+ZkLIvc0XuC9cOPwcAoZw
1YlAwGrHRnuSvJJskkNWZaEWRr5wHJRPIerOLd8tzanmGHgsBOf3uhCtxbu2WwW16/xk7YVnVPxe
daiz6Jw4tmVVYxEZwWkC0VxWRREvqhg5137m/3JyfROg1hi5utOcM9hQclt44SILq/ZB0nlP14h6
lG6AT/2cK7izZDi00VkwllUZE5XRUNmwD5vuaWVXzJJOnSu5ileO6okJCD8Vgt5Q3RfsteqoNLJo
SvhUtrpg+rZb7izV/FXH506S4pXP/HTsNiQe4w6bqwasMMut6/QX2I2dzT3dWVTgX75NSgcmO09/
kUAhU18Li0neqcmvVCMrDpL9xiQe23bverZB96hURpIOqhIZU+4veWoqB+kPWCS+5UcGPpfpD6AJ
oIu8Q4ADJE20sVHYtAMt0Szd4MIob3njGKYFPigwDiDYOGq4ko0rHwJYkgZH3EMEw7hlpXjDFtP7
oAbLx/IShV2R9roD556wEYuVUaBhPqG49G5Uljp9Y9rnPjiVDqef/JuEQLT3jx0qXZCvCH/Xjekq
5GjDWe0ySnAQzjMiJU6ruEoeEodUdgT610KteJxZmCMot9e6Q+miMhLV1jyd2FQ2bRlk07bIaDL1
ax5aEPxMp1UUh9twAvzlgHRqwrs5liaXI/RkKpQ8HEuDTK/ErtWvInHFYKrK/AWZzyCvyry8zYyS
z/f0fSpE/dIo+WVOxJ6NqfWt3+XXQoutLg74beA3Y6OKunsNhTCneKSAhyNr71ndNRYDH+86YPWW
TemMahU1imZLhQe0C3XiUMS38TFJ22tCA2/7nnmgTg2q+zuDnOJbD/v+plpTLQvsmxesKdYyLhnx
+gopQX1HMpqOiR8WS6YEbKm4rTdWFD+6z3G2hiNP200pHcSQ7O9eOyBLLZQU6QWhoPvWmnoOUru9
xzmNZnmbQdSnr0o2DVKZlgmqYks4bQpu7Sa63L/LbhvdVkmjnm9fZqwnzQxHYONKFlkU/Yvv6eK2
rIV6vqfveeU9t5NGoWJ7P1+03M47L7PBSA2uwRONRk1O2Thh1L+WhRbxhy4i7ULWnBqZl05wLyuy
j2c42hwXLIdkGehz7D5NHKgfqFiw8ee3CQQp1/AXdyHJCLYK/2a1BE2QR44nkofC06Jz8EJ7q5Aw
d9XkbWQHYHyMaE7jfCSJx5plQ5HQX3lOkoU0NAt2UepudS0rQZblI80xvamsKk2JVqrTXG+N3CBQ
n1NhuMsqM+msRZTbTtPQeuSz0h3hNBGjOmv1WeqXdxxMn7HgHiTwdB27oKRGBnjL8Z0ZE/9c0vTe
XeC3CsSJnHQqa11Lyj7XDnKb6iqBFVCInFixw8iV6XVjOahIA8+DGujeWFrLjii9Kwhk27pw6xvJ
kZEQwnBxKOaymhq6eV73jh5ZRTgkVhrwehqSLl4mpBkVoC2t9aRt111agFcdeWo9dkulsD2zjPWR
bMoV9YElJpm1zO1s13W9mWjjauQ2Dbr2jLwadeDcuXaDtho1/ZXf04RjaitFqu1GgBjISA6h9NC7
pJ4GYZO+yPsooaSD0Xcpax1XxxDHZgtTD4zLTql+yaUjF+7/pezLmuTkka5/ERHsgltq36urd98Q
brsNSAgESAj49e9B7XH3+JlvJr4LE0otVe0qkDJPnpM1rXth8Y3T6uygJA13eZXeyXLoToayJt2K
7fK4TZFIw5ZuLhZP7xgj3clYnzMM5c2s+vMaZkaRDWPi4YlPPvdFs9m5TpefZPrzr25jkt7NT4Cq
jPG5ZZr90Yyl6ufnZmlajX/qu6gNz/NhJSLKjh4yrnvEjSDD0ECfbKcGWSYqB+B9eYEPNaBPKvf7
hMum/t5weY1LP/0Vyre+GkOwIByxqsEg/NlJ51sVxtVrxsJsUQHv3gsXAbVreeQ0upScKJHkVARd
vascdhexypuW+dxnBqroPszhA/a2NQfgQ0YXVe9mm09obqjKdR33J9wFd1GW+z/+NMqMfvTQfzXm
IemQi5X37BDaZXSy8k5NiW4BLarAahGKoDN2wOBcNjIV60qT4q6gQbAX9lAkuZJ2uej8IFtaNovX
xjnA7tPe0fFSWtGmAYnt+Ln/EXwaa/h7fPGx9fXdTeaRtSIOaJa6YOUD5r84qa/eVBHypHeA9Qd+
3O2JLbxV0yKFQHiXmBm1coqlbFt24kqRc5j6YsEa4u6sqMahG8XBQSByPbTzxZifl7axN9or891n
lwqZ3ngjfvD3yWk7tUF6ZwXwLT+7yEZeB2RZr5FFQ4RUE9n0xLfSpI5ov86b0F6YYX+eWAw5ReSR
IZHZ0E1UlHHi9V68oWU77R1eVceSSWetnBY3D36pbNEFKXluSPBjmILqXTAvITFofMmUjVuraYc3
ZoFL4aouXY4AxZOor9v72sqTGD9xfld2UXNfU1WsbMXY2gx6hSSX1IrXZtB0ZU5lJRKA5M6Yll3q
Q5AFCPA1kwI4TflYUq88TY2oliIAH3fddDZfFRzJv7xEKtFGbWm4aXPTdJoLm4c/WrYb1ImokGr8
nGNMbLfhJvIHa8/S3CXJ4LfFPi/oy1AP8SVteHzp51bjFtbCZmJcmQHN6mGbtpmVIHohC5YW2Fai
YXxxXSROBvIsejc9ZIPoFhUgnob7dHqaKtvGjevSm7lk1qNKm/RqAXS+yaAaDs7Yfvsc91o/Wmkx
uEvT59rd96geKBwFAoLZphwL5AUz8V0GPFxC9VIfC22Ts+OMeoE7hf/4DzNEZjtrLfwXD+HZLQP+
6SHIeDQWDbIv1jwGTwMp53lm7VirT2seG8OQvXOAuIeyVvSqwJn7eN6aEqD/ACT0w103xOOq6w+p
D8JeKvh5lI71FETdom2n/iG1uv5mOxV++Ka2nvwqGI6NVzqJnmdRocmGNrlYmdGS5t0y7wTYxQJE
EPPSbl2WV0eqL8FBr/t606b0919AM49vZMZo0rHIOw6Te1OcTCW+maJc9SEyfY6Oupu5IF12HkQd
rGTaXQJDqmg75IPzQgK8n7kaH53lGNSb3kUmLc0ojrDQQmzmsuoqvL4CFdbSF5rvTM9n9+fU3An4
1QyU3BnmqTax4k0voI3YFrXtroCRdwnYpeV7B3KZU6fvhEcFMgRSPgZlDMq+o6bjIBznQKxkUAs4
idbyg2hSFvs4nPpHOyPtvs+iL/3+4NFTPdVvPOPeDYfPwi69+MEgLXWULuJCi5uxaEpenD5NP3AZ
FyDooldNvTeDfSbjJdLO5caYhRfKDS2IuzSvFo7tuCeuRZIgSrt179QUkGaMVGHaBkfbR2alJU6Y
6FTmb3j27nqHZY++hwNMuNxb20XdnMY5w4VoetO1VvGTlB5PsAWr+3TKrI3Kx3ELhkx/K6dIJWYK
ZUBbwAL5VmoL30ifg7zm8v5/YOD+f3AmCWowQJDk48DwnL+YJh54nZkTi/JbUbAk7Bt1dTyruzHp
sr3oWJOAUSNvpk+QzsGmX6qNMc3A5JG/Vw2Wsx3rWFr3Qdgn1bSIhpizxFefDaTW+Z1nZ+4KaBQy
wsST3cFcUh406zqwv0+W1R2qjAwicYnbHVDE8PcUY/qVxDrT/Fz8ZY15nWFsoVj7r9Grye3XX1IG
7vzLPVD/gAc9l3z5+/PqWrvLNff0q9tXfM0zhybe7E8488W0RF7iWC9seWsLQnemr5idCt0EGEAe
oNsQy6OJ6VSsiE7c9ciR9QQhUJ0hGA2dy1+t3i3dj77hT+v/f55227UMsmlj8pQBCMFJ7gNYM2Gx
MTOfsoNJTBqT+QP9YprRz8mfa2XdR8lfkz/NrGvxRqWVLuzBIceorutLNLItn5P75gK83lvw2PM2
AGDz+3KKq0tIvIXv2s1by0YrAUdZ3kGn4W4FQxCZRz5DXOB5CR368CdLkw7f9s+QKSvh5UD3wsGW
HIpOJNFQVi/ZiC3fygdnY8xqIA9WTaq7ykUyDsyxM2o08peirLttbilIDYxJpykJdTqeNO3HJ696
p3yqXnRZVQfPj+Y7Gy8NpUGxrCO725vR0bcWcV61IIzaA8IJ/AXmxWxeZGvzF3yYfvxQR311p+Kq
uXV9cOZZHqyCgBY7BXrksh1IgJSGSK8FnTmyrCne8HC8FlHt3Xs29XZh4eTrLqDtt4i8WZLkb38t
TJXz/N/vfzecs/1f739AVKFLwHxCST3Xjww35gt6M3nYNa045E/hAF/kyXcif93lNBzXWblUvUoP
Vuilh7xv7vIs8zfGMv3IrJE2+bShpgHyDhrYVmuf78aQIsbL/ZoviKuchKRTt/P6YLg1TSiudagW
WVuON9NV1UO/7q1KLo1pBnw3vg9bBdrnvIhAnHPs8unRWOYypI6AuAuoSg/K74q60C2RqSObWqXT
aqCg8cHJzBetLctjADLC81CAlRDx8RFMumzXUEIXed8HcmbDTAvXJ9HSPMQfj7x5lAtZb3y/PWTK
dpMAx9KGxlN38ZH0+rgI5ruJXwbll4F8nmJWkHmFmVyJ8M3x0hD6GQF9XJ8pJKdi1hzkn1ZrRoyN
RG8ULfBDvT8GEYPwPU+0Bvss7fD6Fw5gzM++YkwmkJiOpqfGcXT6hAykmzXIsqV+kkdVvocCxHrK
aPrNx95/MZaSl9Kvo0fupvzOJvkFaSfryVX5cEB9uWLRBsp6gkip2ISAWjsN5uQNApzqhr2a3nX4
QnJmB/cWxaXJdZ3EgjYH08dFvKklHzcpFf3BSi11sOqxP8SlG4nk0zatzznRPNuYCPvOOUBmt3eG
7UcQlwO82OepeDQ0CkOcMC0/V00y1DGY5qNAsJcBSv6cF9RQgHUWneAeOP7FKYJgEbbwoLzZNBdb
ZsGl8sXdzDbdj21QkET2LD21fZr8NY02ckw+1HH2lPoH1rX5xVyqoWXnaLwaA2ggYGcgy0+1cqdd
NWnuJ2aEFHPyyXcA285LY9xMh0jSE3Ycehs6kpS1Lq/GEiHjyF8U825Eb+bCS6S4Juir4F78q88X
OXx5ES046/NT1Y4/u7T3HlkoImOJgnqP1Jq+WMi5fVgdd91HxtIvYz1EUUtAr3yZiXDaBzm196Yl
9TB9tEwfdJheYusSBH1VNnvU/RZ7r3ZSpNuIqsrko+340ClyWlYJQc57FzXjuBu4Ko9ulEKPZ43p
WWk+rSykOm81F8XSr3L5WAUNSVKNvMXQF+8U8eSPoHJwOw8SCoCCJn5fIOjo2jYhLOMZ5B3qyBsr
egvz7lcayuilius48YXDH2uoxJZpBDHSf99Q/6HcjTwwqhA8YlPFZorhv+hVLEzzSjcdecxlaifm
6NVCNYtS03Jv4OvBglJV2Ha5N0evGeVF93vUdsrfo59rzagbDDvl1uLuP603L2cW5C4YxkHbuuOh
agbwWmReJX8pAkIFOjiC4d5NPkCsiMb66LtFt0C8rB9Fm7aLLA71o4+gXYHraFnuxfcL8TxFxbQf
SD1nZGECKbRXUeaN2CRhhhkBzbuRzWmSTv0cBPWiGZtyowIZrzKZh1tof5pN0Lvho5qCmwkERznl
SQTC8z3VQbDtMrvZZJKSR6v3bgWkUtssyP2tNzR7u6ur18ACbRxKaefke5V7yGM3WMV12D/xLnwy
KPefqbyrfk8lfep8TI3i4bnWwlpCMUlOfgRZ8tIpoZ2itTrIOIdPp8YsOrlIwZ48qaM3l0+3EA/l
m+017yQfwldPcJXEPJ2eoVqDJDIM+8eBQITBY1fdl7Qal40CSGFbsl9FTe5fqsrq1+CF5ue0FfZm
UL48htonW9ca4n0cEb73rHrYEa3tQ9Q09XYMIQaMi7rYqEGQs6CBtQqjcbq6YIUiBajVraJ1uaRF
JB+61kUs71b6CRuXlyg+OC8FsUqwJrT1jUzTC/4n7Q84ACcyNeQ90HztqzrfZ0jabBuN/07vV+Vl
rMfmrhLN20A959XJfHvZZU6zZx2EkE6pE9PPB0k2Lbht6yEj9mueBdu8jPIHrS4DHu7dFI90KyCV
hlKqKxZIarEffqOSvGHqfWyiLFGhEo9FWmZrN7C8g2yq7BRlAV+VdpM9Mx0+6XhS7xaja6UCfx3W
1N2OiGkWtcfUjdept/aU3R8IuNvYEDOxVm0u7jtOsV3mHn8LmmntiFYeWF2UC8JEdEDin3xcjBki
GwcfJMiXZgAlu3WbmKbNKZpm0kcznpd7cqoOrPjyMmZyVEi9IHZd7lwr7paDtttzahfuXoWVu87A
WnwA4bHCgeNX717+qqd8+lHhYF4MbWXfuc1UbS3qR1vfytyrlUd49BrSvHVZuzBrqij6pVy7fhTc
Z2uFW+8QeFBmW05FQFjPB8DRrY1jkfI9dsP7wngf88WbvRTT36rpHszP312f/chK3htLpy6kLWXR
fbzG/7PPvIh5h6EvX7gHmkBYRMESYqHsQfVNd5Y8uroWzR9MVxjIfYdk8sWeu6K45RBQFvbGDNIg
4qCTIRlgzNgdgceFG5/YtFt0Q7+CvO7slZO8hNKS9zIvDlnJAGM5fbltnMBb9TOqBek0TXo37i6N
56l7V2VfpqkRTEseP3uMjFsBmI7HGpx1t4na4xCAu2YuxuRsxPcXBNUS8JF3TZ06u9JiD2ku8ErT
ZengGwq/y999U4gHHTSAZmVG4WUI1Cz8bwEqcIZ/d9AjCEYisDyRWsXDidJ+fxFwGq/iU00r9xH5
TyRj1thrxV5P0SYE7nbXzAf5FMcbyDZ/W/PYpzWPmZlyPtaHf5v5z3VmZje/5p93+LOuYFa70W01
JWmfIp2SKo30Sny0ux6cySgcz6bHXEaQpTYWLVGK4N8HurBEFGCA4iji9jJuq33OAhDZ55QbHvD6
HLTp1ljm4ndFsMFG0S6cINcMDMRILfo4Gjd55Swm8JagAVTxhYxFui88eldUNL6YLtOyCqRrVDZZ
ODH+NQB0q11XPBvPNO5WPp/cazZ7rSNvxDJkVgPaSRXc5w61D/AfWDJy960FzvtQONH7JN38sXV6
vR6r1Nk7KQvOvu/lYAxn3U7UOl4BjYKySAY3Iri4Z6LaMB7Wz2Gl6TFQwAaNOYCviF0rkOt2qMTz
OLnFwnL2YS3U2SorvgQm5UJtUod4zHVQn7N2NTkdKKOdZe3gSshVzyGC3YzT9D1wa52MrJcrINPR
oxLuzUOy9QfvkUIZaigCQA0Kt6WHTPp/mAF0s17K1HE3EPI460lIJDVczk+IgcWKC5s/4Sz7CZ1A
+u66r0qq7lpCWexvU9JmCJ1EAPSmDK66rJ09BVKyAuc+eLGFtc6HgP9wrPL3DPz19n6WDq5IiPRV
J/xukXMGF3ym/AJSV4uyRazsCpBcwDktrEgfPihyaa6yYzEOx8HOmgwQQZFIq4MetKMBKndo91fm
+GfAzOythS446UGFfY5EUy3glLKHsS+cZYr/zLUsYrmuQB0/BTkft4MElWUs+vyQDkG9raM6OgFu
LNcUpQjv8I2hKIOHhPKY8bBbwwefTl4zQgnk1t4us63xhQ04A8QQAzNP29MAtU1i+v20m5ZePmDa
vHENzfBlms2aIJHzDmaNFV5NBr+nMQaJN4t/4Whnzz4+QhRRaF8zlDtYlWGUHyVt2nPpsHSRQWb5
5qDySGaHPwrbrheTZDGYUbG772Rb4I91m2dW8zMPWfiDl+V7Zen2gTSN+F+u71zA8iuWgK0Kv6fg
uw7gNBs/ceH/tVXJgTmkVPX4CLZOfGv9p8hT2HhRLmMf9DEUAyVrXnlBRRJaUl163Xh3g+ugtAb6
2cRW/aiXOVRHC08MbGcCEWMWXfDVNKNhLQ9NIe7iKSqPqVPodd4O4la2rF0MQDtePT7dFYaXG0c7
EZDmVxeK795YRs8W5IcLrh2+Q/LnF37QzT5YdofkjRLjt5xUtw4Vg+7buT8HGX+Z+d74rT82NK0v
2gb0biL6mk32Wk91tjDxvsEFkOAaToUrgl1YEl9ugtqukibw6IaUPTxLCMeRq4yq9jeYTrSzBFu6
PxJaZXCQ7EEfjZ1mtT5mQ6CQlRjo3wNmSihCLDETZdwOKx4Nj9IPr4ZJaLiHULmXx7nLgmjgLhek
RImJSC8hobVPEZHNCr/PiGDItgVKgBTDT1lAVelmwS8SNTeaRtYLCgoEC0Zb5zpBrI793wEW92d5
kYIzZpbjk/tYHgaZ/6st+tvkjdlF+anekmKoLh1kBUmdhdVL2xZyHZGQb6y2q15yEr6q1NfXopmK
+xiSTtM9xlW0RfEElPiZF1Ujoj/fbdOjn9vyuai3vpfyl7gW4QFZ4nZhzMEa76E2u9C5IFDVpmdC
g+Yh07I8aMfrl6Y/q7ILSHXNgyfHZRVPTmKXYu1LCRccnvwR5PGvl88+m0i98uvWS8yUzwFjgimq
V1DokWWlu3E5uLy8i5sqXsHdsHFQFv2moLw5Zs1Y7xjcwj0Hc+Hg4QHdelQp1AjhztrO+gj05Ymv
Rk6HW1nG6UJEVffIZJ0mg+OoFzvvWMLp6H130zkHLOr3VnTrkaVpnkzBJgrARU28MU0Uy4ossWsk
YVIif6isuPf6qaK/epApdiZjNnTIC6SK3dlzNq2Oin2K/e3OjCGj8zHmzaL4P2MmJ/fPdTFr82Wv
K/dDPRD7RQhSaZxvDQMT2lhvX4scUsRZvyszYq19XQpQXXFHqvvYznZw47NfEKrt8rQuXoGFONgo
BnYu49Lb2yhts+bUJfdRiyx2gdIs7zRc4OknP1unsZPJraxb5Ez1RsIZ2A8ZyiVlDfzNxi3H17rJ
DkVcylNnM29DgOQlAD6zX6Cc8sr3fllCvtZILj8TxcSyidR08YgYt5Pnip2XKn/NrDI/oFJKsS7z
zjl4rVOcbNmUK5C+2LOnyyfUAVDvYLmsFfPz7yND3Q4RjvkVwgjsNE2Vb7O29+5IznKExW7wRvQ3
uMyQG5SVp0+FkSmEg9CHOT+pZ72CGQAj6HfLd8YB9Q3qKbHHILz2Wr62Ih5e+mgc16TygTXORCzp
+EtbWfHDWOrmCF1TsbClX7yomoKuhttja8x4ak+qy/StTaW80zW7d+dZce2VWy5HFKWZTYB3QD6t
/EcVaHVGPgEfhYAY6ZMkNRUjQaa5AJb/h2w1qn5poeTUxXSRihTbtsw3yBV4h5INEFxkJN74osPO
YJfWsnOUemDhECZ22+tvMhN3FHdHlghrxRir86Si4jB6ffYmJwei86zwH+3p/OEYWOwHNuqnVPre
s5DOtFW8ylfGjONeLSwLT9rHKP5busrC83/308N/nH0hfiodtRDA4Hdi+x8Kb0dPkEiHjfWg48oB
t8nzFmMz9Rdbc7bvdJuuIQ6uH9IabonvcvJTgBeYSTzEn3NHqHh3IzvDLcD0QlQPosnLRNRe+Dmd
owr7x0uX0DfuP+bOLx3MapIule7iQ6hdTQqU+rI8SCC+76109oOq2TfZ9f6ikLS6+qx1tzXijm1W
O/SaQSO9CK06+8ahyM7glJtFvSYMKCh4GhN4E+68E4iAFw8ko4k7Z+dzFLx6YBrJ33kHMWN/rJFN
f4/N68ByIf+jrAwoc397H1CceKhEYYce/oGBjvEvmQzAN6kPOiF58JDaXTI1MvFcBmkCihnbgCjW
HSJbQ4lsmq1COlLOl4+Ryh/jhenUZYdM5DRGi4wHYJKG08nwXAwdxrT+4sT8ZWodjKhsIEN/C7EU
agOpvocD3kf3xHHhdEa9OjhWQ46Shf2qQ9mHR5QqyZI5Cnrn4oiSGsFPs4hbBRYRqta2h5jfLOpY
hscyj7xHUgq4+uXFdUX+U2m9itwOT0mT1YtwBBkG6r7vRIbTS+zIbgEtS3CzRwYROCvCk6S+tYX+
0N4xm+WnAHSBtT9pax/n/lOeAlArQbI5AqKLD+CH0rXFJ/1QQROHs1KP7ynozdLHDQI+HvgePX3U
LA5WRdz+XgQgvPhYhLC1+bNoNEyBFqW62tItPhbR+Z3msOnjnVLX0g92GiJFAgLQpvdjvqpA7Cye
Jpl9hybMOWqP0f0kaAxnFyhjl8KX7YYh2/ozBtl4dp0EzRh/YJAoL5XM8eajKIOltsHftCwnfBH9
r27muUslh3ULPGUbBZTM3Y1H62vmsxdOeIryaFCmd537jDKG6dl0mYsxY16uAbzT41/9fue6C8V1
u6rGG1PeeMjnAojIgEA6P7c+L6aPZb3YsuqIHSrqEbfZ9xWbCcdlGhydWYJKQvBp3agKj24fuo9m
dFR2cGzj+6wdup3LmffMpniNJF14bw8kv2tzfV/OIrDa7+Ktw1m4tCbXW1kK9YBq0VZbDfx9aZ5a
JxqrbTxG6sM0ozwUu9QZN4GQv4I5NBtA1F8DxgnRBdOizqkB//OW1j+9kVjHLh7JyTi4ubMuiN2c
PnxeNwrlBHTe7ZcAp+HOMFR30zZF9bQuB7sarhqizGwJtXp+FDTn98FEv/ZPiPqGKuD38/xA8fjV
d4/lCIY/l9DYMpWvfPMXFVzs4PpHS+319jacAnwBPJ8SLmV0kiyvHy2ZrUycOVZK7Djw4YVmrrof
h1xsROTRtUkUpox7CWd+fGT4yJ4rehW2Mz6BffbwQYIB18tbTp5lr+Ebkz1PlXWKeonwksrmJZDs
ms1YZ0/FPuRV8KrZQEEUj4tLkxbpLra6blNksX8rq9JNInBVfkp37bPuVwWtw2tV3wAG1xAR/qth
WX/3fB2qwF6gydc5VSPJqw1xn0k5gPsy54gI4Nb5dqo6pIzcwsnWZrSHTLKpx7eIJNWIWD3F17mA
lECey4KwowrqArXXOvKqeLvqSun84LWyk9hh010JJwlEwDBal4WOH7nsH8yMlhcIWIvyUYqy2aio
KnZOqZqbmsE3MwO//bIRQT+eBPa0pZzrjbTzRdsQ09g5d5aRk4+I60OKThJ6i1IR+siH4uy5ZXM1
h08NCwvE1dzG89inJb3si/VnXZriRvzvp39sk3+e/zPdBpkfB4m6f9bp8QKrszJ7GB+meN9ajla7
goOTFMd+v+xrGh6MMMK0MpUiAPKhcVrSLrXAJevTtapQkgbiFOjwgU0cGn+IkD23Hxhh8SrEVrUZ
fUnXYVoBFZ6pxYZkTOdKRbJG7ZwGgrUCBXcOIXbWJ+LHT1XE3Iux7GxIvIo+sAKojRNW6R77drvM
KhK8QnH9k4AodyfizjqzqR8SDoXZeYytBhjEcJfLvoP4T/0MUKn2tQWyBu5CPz5TTxWLoi2vbMz0
uaZQoRdRVJ/bmKRb6uhu1yI65YghV6Nq+vvBtadjWahvzuT292NTuQsq+2wdxsgqCJx1P+OwSzx8
dlvmUGvbpPJtbFEHjvtc4PPIvKV24va7g6e9cgV59kc/3UAOXG3CRqi7PBSnElTe15J7S5NXsiWq
S426zq+ENnfayuluGIrwkFbQopgLjk8wFOsG5dZmndCsq+p/aRfnLTI0RRO/5HWKQpue3R4iMsoL
UmI4SlUxrrxgaNYtS/1Li91podMmWkcajIIEqm1UFFKM3KLUvnigwX13QJhJalFXSUqEQMAzrms7
es6Dqn+LoqJOGt12Kzopuglb21lgB9DPcRgWSevn/Y8Mcvg2a3SeKO+hr/z4V9BbdwiKtxLZ+eVI
oFgYmbuQ0pGJ5nm0Yb6MD/XQDdswsvbpVFcrZ4SKvez6xAa7+nmq1LDuwYtb16lCBF7JiyvA3+tA
OnxTTF8jJFvfkXICZkPiRZbm0RrlguS+BC3GqP0w4V+ywGqcesgWyuOQ5fTOXJrGdg4WA4Vv7mKW
1S4KHgUrEdTOSZMR+gMtXoZIXJuwEg9g5T44bVxeUETJfqwt56nOHHJ2qehOY9BeIQQApZ9TihDu
ndqqOtpFdouh695lhBc+hNi1f7QAQMerKQ/5qw6BGgtlt2tjWmN4iQTCw9Dt9VmFckgyq6pefYsW
y9ZW+cGN1Qk0zQj8Z1S4MgqaPEarQc0mJvJsw0f9u98MMoCYgGvmKcZGJaxvFqmrZZ+Oj8iMVJem
pI/wTrrzOFA8SZN29lp3/ZMdYacGNZxvAJL8xLmr73jUe6dhINug9PNigbJoAPR8UNDnQXtM9V0/
ELIXE3tDjhEzNCok7OICNbM+7AIVcZMRqskkHap+JYAsP8GNUStQ73Gszeb8A3ULO3bUrkJ95nUR
i3GhZWeh2FHoVYePJvEVwiR4XNFCz70swwEVudYi12eh83hfdeO1GWlwibjcIPpc+bH3s9YOPDwq
37Qf9NdJcrFw66hdt8Xr1ILoSxHpjIp2v7R/ryOiHzuWx8cmnaAdbkrIKpiCiIRiS0cJv3Rr64In
Ao/zlVtKXKu5RXznyrHpH0yXGezrjm+09rKFMUFu4mfLad8YUsJ1R4KHltn9TndhuzAmKbIJyBv7
Tq0qfEBtYX3jql6UsyVqKDaLrFerwR6s4zRfwCb73SqZ12/6PPz+2fU57XNuDEUxUht49z8rSdgd
wOL91aQi2g9NR3eRSmNIQge+LXwnO+mi6DZ567EzUonj2hNec5milqxijtIeWmfXGCfztuY1P6Ae
sdznePy3qqijo4dKqWt3tKfL0Mj/o+3KlhtFgu0XEcG+vAq0S5Zku+3ufiF6mWHfqoCi+Pp7SDzG
o5meOxM37gtBZWYVsiwhKvOck9U6BPjjsRszSE+bQn2u8xtjFlAH7ljcoGud7nqTsX0aee1FJl2C
vFfOvuhheVYbfNOzHNgCreRfU9YZPpB6xdVA2XUHIJW66+su85tKB90OWdS9ZmM1YSnTT4ZofNcx
tG82Nha6yuzf3Lp40vAM4XNkBa/CUNYQF6l/N0Eqi3Ev/BL1eIUizqqrVSbdjsn2wcVXaZvprtgO
FrAyquMit2DH+qtq8e+6XaS/l/YZKE0ILODLfLVRe/7ixEbtN73GHyH30m2avK1O7sCOXoqaYBgp
/AqGUeeXHJWAphr8uGL5b2qMbZZX4pnEds1yA3phdRxHwzrrwJEEsSe0z6aQZ+RAXBQqPQ237A1X
7eZbElvjWrhqc0Ca0nksufgN3ArcKFG1x46Y27eCd+nRSCKozBW9fCi8aftiWd9TrY5Ay2jlTovb
bmtHeESCQNetA0r3hweY3EorC/koC1MAYc7UDSv77hXpCRRIEJFMD85uUxU3XfAKOAC+U50o3zuj
Z++1Ma1O+F9mW6m29sUzGy9IxKRWNKTeTuqJPJU14PhD4oXPlmnyq8OGQwZmqjDEymhQ7o2GNj8n
kFHcooLcrgncFeG9DGyRNHuCfnUQNgdSxG2haQToF+/cVQdN02dV7ctHNayQMm2to8X63DfMXuy7
TovWo6uVX0DE+A1Vl+HaeKB2VEb8M5nuuVbmrepeqf1ERx5Weqq975Neboc+Kx8jXXjIV3b8h+0x
iHl22m8KShaNmjifGtUc15qWfXElq4OqNLxrMR1AsBcrPcUHNbQVXVkhEaQFI3PqdRwy70qBaLth
bt3U9FaLDcJe4LdYuLFMq1BYbg321Z3XnhfLbW0bAdXQi/FVKlG8dqu6PCsREoDgB+L5uTfyk5d6
X53M8M6Jgf11zJ9Gw0h8fdQhWOuB5c7Cg+O52rkGQcUfoa8N6AlE8b2c6/uyz+Wlng7JrpRFucHm
ONnV2CkEpt3pr5A7/WawYfgd9bkRSGU8qGC3zZS8WPHWq9YCuW/cLvNoPCg5btSmYt0G3Ed2qlTS
IG9s7ZOdRs4uzJQSUpslvq9a/hmYmTwYXY4HLrWWpzEEeqRA84tNahsD9ICyauOq0jlVTdf1UFLq
nqzKKXZkWw4ad/8I4a6OvJoD+BeeRqBIyPmrywVflY6ZvPQQdQ/6wjKumRdjiwosBPDc29QYQREA
IQH4Hsh5Cr0RqzFpz4IZ2AIiQ/VUoM60Ail72JNNKwx71Y8tSMWKe02NxPkNtSh0QfDbMHIfIwNP
yYmuflMVRR6APB0PpgKmySqEdnIip9REowg8CGafFZ7kX4QaA7AOONAEXHaRAI8PQKX3kPszbD8b
XLa2gaG34gQFyahITmo9lPtkLPF9qFUlaJxRR2nPCx+lIx4jOzqDGx3FEAdSkGDJum2oseqGfBoo
yUpTgsfWgjZu46kJlFr2ya5keh6Q10AqpGWfsrpyH7zMfMbnx34eJdg8oIP/wRB3JrWYhQrWYBcX
ND0KwEQQJ0fa8PChrX/QwI5jdV05Igsch43XDNJYK0NrBzATjPE626D2sdVzF9iLKYQc2C1AI0WB
BgwstUgzX7VKPABPcoGD5zSnrsvfznKjztaQjbQg8yV4izosYuZT3InwucrVfgPJfMjiWZCcVFRQ
uwvNC890wMfA23dgWhnQFjlbzMYPQJHe2kbJ8PXHbRFPsM5NGweIo+Cd2VvMcm5ka93qoGd83FWp
q0NgCsyuLrdRhR+gfaiW0FRp5AOqTsZVldLyjTCObjFe9VY6Mt8p2Fo2ejSCjSanFMIFCNagt1QT
P9NAbnq1Di5Oan7pQeo7x/1PaVQotHay3nguErd1kjkHHnI8i01nWgb5nNlIYzq0zgOqvHLTd0m7
RtoUJYoaTEih5F/CLM6+opnApIiitC+432t+m4bRE7AoydpMWXixVXwokuwbNlcowHcM4P3Owk/L
NKSD8HSgai0P2QHw2uDSB8c+lCJQRK5fDf6YmBzERtWG9EqINxiSCFBOVj2W70NbF+BvaEri1yPy
AWZm5UEyKsaNDk0MSiCetrqNFqlvNtZ2HQo2erMfcmbOcULTHlDQs09ZZXmbOp1w4o5mHtoEmRYP
GtbPWmzzR8HFSoVA67Pp9GsvU5Xb9KAedlx7NYBYPSFBEM5Dqy4KP5Ui3RR6nTLowKIDRg35/y0k
mHLUYqsfbphW6BwgxAHftQQ7ZnO4WVDS8KWXj1vLC91jxpSXOK2yRwGGpNkx/hxJyZ4roJFqo9Ue
6khhz54hLL+HRjXusBiiC0u41XqkZsI2fLAqgKpA3QofytT+qY1j+hoVKdsnaoyKkBdlrzbYMmtT
8GRHXjAiIN0YmzXQK/CizQS0ijPlSXVN9RG/H4CxwDw4PXiLcWWvbGw0j44yAjDYW8bOMngeQEXE
BmMq4xBsAnoMPHD7U4FUAvpXuGqAvD68UtW2dYWfdyVzLKRYYsg3Aia6prm610fbWqu79Ty3A+gM
v/bI803BeMLjm2oEMp68WY/cnynHZh4CpoUfLDmoGwouRY765mBCvHO6rhpl5Zp1SIzNc4chDBwU
tLcUbPStHrDYDWdvbvMO+hZFs5vnJgKFtx4lIfoTsjFWfFRYsy2a8ewsx+svPaTvN0Uy1ic3OwJ9
kjwr3O81VTwrmtM/F2x4AYvKO1dmOeyaHuRNxRjEpWshQZf0HuhFSmLPtlb71ozQU5tNPcQKHkwU
m0O1hs5tih0zgObxwRWuuNAaJUtyaJ6UydYtB79wSoFHvMQJAJ/Oj1EE4jdYbz9KJKe+1XWsr4Dy
sC5FaKW7ZHAPbTsW187KPnVqFr2Cj6wf0NcCaszeEL2yrG03yLXLDXkBHuA+aoTegbyVyZ4KXvXX
KHGNl+4bb4pop8eVGtTCYlAMsVnAwVvd8hRFTvS0gAySV6M7yDq1nD9O8+nU1IpG9z8EfDg1C63e
ZBLpg8h6DEHCfLHx5z15JmC8gxe9GPi03cK8OtBIsYR5SSP5SKN0LKGAWYofNGL4o0HfThqUW5v4
ZWTQDnIH1Oho1bQdjU0IZEqQ2opxkaH6djCVvaOI6LKY8cBfH/Iw+kRBiz03O20dS1SK7xxVlKqr
JgRbYAmmEOQjsNeBjpl4v1zYY8NoMU37BD78JhGt/OKOdhiMLUDNUivVs6oj3QXsdOBC6wX8dxb7
ydQFhQ7oq/R2lqPlNL7eJX7DHfQ/Ia/2fpZXhbceehBK7hwUTF7RKdEHL8g+aL9iC46sBHKv86qc
u6ucjwDudSAVI8Eix/IAubC3Q4pHhUM+HehscSxxi+Mu7l+ELMuPAMRnK1p/mUfDJWa50r8IuVtq
mfvLV/nLqy2vYAm5W55HEzDvzn13pWWZ5cXcLbOE/Lf345fL/POVaBq9Sq2XzaaLk8flTyD7Mvzl
JX4Zsjju3oj/vtTyZ9wttbxh/+lqd6/gP8395/fll0v98yuFvAPD06FR+RAIwaNdMn0N6fAP4w8u
lKIwq8zdt1nzuDOzal5lHs8TPkz72yuQkZb6OOvXr2i56hKjou48rhfPx5X+r9fHZgZbb2GmeDpf
rjivOl9nue5H6//1uvMVP/4ldPUWHAirEf1mueryqu5sy/D+hf5yCjk+vPRlCfLk07/8zkaOf2H7
FyH/fSlg6rtAosPPykwlf+iG2FkzIOJ9Gsb9JBlglhzIHXiB0bJ8tXHDQHF5pW9zjqZ+nHl4opzc
FDjICJg4gFdOIKmzg16hZ1NA7qhfm2bunYH5BYOOTP3o5cfGw1Ngrdf6VpeGE5goKvng/fkoMwB6
ObVrm5u5UV83aukGzh4kPenUGsZM8ZdGb7rzNnExLa3gwtBIoXLM829hwpW9CclnvyyKbIuaFPJR
alE9ApW5M5uyfYDYUvmoIPtysrz2Sj6KavDN3Xg2GwLQwstHCtMztBKLkWw5UIgeqnhEKvFoilUp
IK8rYLjMVFstC/3Lq+tuf3UsPUQS9W+u7EkoL+nh96g0kIErXXEegcSSKxvaH2cao9lk7A+59+Ze
HOZ7iG0qCKkGhFTibRrNpQPFee+rWE0WbyoT5F2tBqPFYCmqAHRKB2QJIVK6jD8EZa57BvpSbj/M
AfL0j/APVogr5q4/GKqATB8k3NH6zX7otcR5oLMcvSv6vuzOd3Y8ECUBnk/xGbqbMLTxqc8iqDX8
sQZF0KHG9hYqUHa/XWx0FudOvwMN8rc7Oy1Sc/fI6tE+kJNMTi42hSrFvgHeHphJ1AnRyMnCW+T4
pc282U5OstPZcgC8zj7ScCQBPDp1UUwJWfo2l6ZxMwmDxGAtep4VwwYQgN5P0lH3VtDX49dVoyFJ
gqZGCj61gFAjbWcPm9Sr2quI1PbKtNo5OL37TKbFDvmtZ6toXew1EEqHAnDkjW1GvS+nmWSbr0Er
LUa6jutEcr4OOdR6/FxUjG+Jpktn0IG6vfF176i7EOHz6tXsm8+Js0vsXcjCAu3QBh50OWPUcA9q
axg5dM2bgh+URrFxHioq+9N5qxlM9Sk8bFk/HFtNt1cR74uAp8YbdzpTOs9FdgPs6OVg1Bxincjm
k+lDyD3zmvxR6oKO/SHUUEJB04mIDfmCVYKuFmichpy1aYAozXPXPsYTKAIdItWvRQV1oKmRwhIR
25oG0WBR+Pr+DvSTFQCfb8joTN1CwX+1kAAJqndsEDSNjqUdoXI0ZQDxTXlMUEWFcCVk8egAQfYC
feXafhbNq0lPeoprUQ2b4wC1EGuonnBIx9X8NikUbJKWpUEMqffYB1KwBBykSAMReuxWC8luZNMm
WwdSN9rhIEe7oTG579YZ1PTCuzDa9zYXp161+pMnUCFe0TiFCv3R1R+qrhrKYHYg+QQ8wOB032M0
t0HhXu+hvxzVwbJCV6Zva93Z4mm9UH+4M9tqomwVfbh1711CP/yuvHURZeHoI4egffiFmX92UAI8
zjE0/jBz/pERYaL6EUBPPhh+0MdVUDEt8uRVgBe2Ladmc3TI388kNZVbxuTuRTbPuLPTEDvofgvk
/2cuOndcIfEJ1pQHEnNhJsp5OZQhfxuaUbvqABM5kZPs89webBw/Gtm4XqYhqx4Gfd1o/qx2a4Jw
CBqUgBigaSQJQMBas1Yc/sWQXREd2tIRpzItsTFNeLNPx7zZZ0buqo/CQu5AHdzSpxg2BWZEVZAe
kNEdqm7IQz6QyY31ysfDqIA8CNfUwvd0G3rFgzPu8DOnXUBm1S90VqAPqD4m3Xmx62jddip0C9pF
CPVUgGpX2lBbWwcvGxQ/GJcD0nr4S4D6DhIFItazOzE9SFW+X42i+XTJoVJQksHVlhcQs5Kfem7O
V/tgL/MG6Bj0xROjvh/zpNkiT60+eV0BoUoltH/qaF4Td4X47ral8BlI/dfwPTYxnPEuVjifGS6T
N9BTjjSUADoOcbTc40gnldHOgF6TmN2NnSAjCaTDm60CsaoaGjRYmWbMk2kdEU9JvSZ2V3zyMOiY
aQGtaA/xjkLup0xrg1qbQPUdM8hbWU2Q644z2Bdg1su1yyE0jH+d/dOOwRPRsuZbbKfQ9bB4fmlY
ht6/aGa4scBzeaZYkmv5c6zajxbKNIA+KDpTVo6GnyTiDHB0PQAZJsNwghGrBnTVyEtsA/I6LoAO
5KW5VYc6pOoZpsf8EOv4JurkKzb1k0K+Hhn4BvipZUjeZupERd6iQg8lZgLQxDWo/HrdygxzfoFQ
CRg809niWGzx5AWCQ9vaKdgKFEcHATXm2QHuxs8RFb5RCBRRlwl0ibuV6BISaidQhMbCFLxcO59e
FNBX/NwA1mQ4Zr22JeB4iT2kX8CDQvMj9UuENwDFwgRSw6LTvjSWBpBVLZ9kJcDPU7IclfBI++KU
qoPipxqeo3xU0QARH9hpOq1atiXbD8j3/rtVw0GHNoaioJsVHh73lnCtrRb2YGYDn7WCflh/SvQk
eo3rcR81yPa3bjo+V03lD5MwGvhz1YPeoWtQNEWBtIhnZxs9ZsjrZXqDPwVLkpeWBCtPnMibmOqH
JUtZolCMNdy2+omSQo4Kg1cBQe90jyoEx/edG9sb9DqyX5QxeaDf4SUiB/BzXyeOtYm5BdFlE+pU
YsVGq9nSc/KYJsbRdEr/7lkZpEo8gY+qahyt9M37ZiNPwtkHjxzw87OaH9VR8NkZFX/KpvaNRp5D
Rcfkh1YVinh4H6IoGp3pMJbOHuTo+mwr6EqIhaod19zkkQ4eAB51BiwejaBtoZ8bsz0avYkGMIUs
hm3RiR43WUwY8f1/dIq89af2S9sKUnRoEtOqh7rtnDOFSD0UD7Y7bpcJuj1mO9xBwaqnCaAyW34L
+fQ5Zr7umF3qqornRQzIO15iicInvQoHMHy0bQ+tFcXSAajpPAC2SWzMaflRcWt/QFeEJyUP1BR9
VKqOiycZMd1PBBrfkm0A4vYEVNRPb9J7JVNTmZAKKtSzM5kE0OmbjNl4ipyGNTZ9j4b1mXwUbqbg
kXoFKDutGpoHWYRfoB0ijl4UiaMMB6DQ6ZQOuL0rCvpavAfcRzXvHoqhYVi1UbOiMaTOkrVujf28
5hJTVKkM/WU2rWsx+fY65iVoXBfOsypYtL0LsbmKX9TI+xRbDJ1UOs88uL2SADs4qjilwzImP0WS
24FU1lskje0lcnZRKAoS0tci6IxQEK1BZ8sl0ZtAMfy/vRpFYo8aQ3UQyERV58PFgcBgkA5atqZh
78Ww9cZw6d3RWQloUGzuHKHIf8aot+zv7dVwiOtCO7KS5TbaqWCRwX3SZS0eIj1qAU4qnI2HneUN
ovZsFbJR7GlIh6xzH1WzT080atJUu3XWEJRoIHSpppFnRtENxMxlSgMVjnPXWbtQ8jHxva6FyoBX
fNNA/058aLyM+IroEPuj6dOFBzMWG54UwCk1zAe8R9yYo8ZPIAIAVxk+0cFI7RYIIis85JPN5QCq
jqOC5i7TENX67lJG+qExvbcJeg8Ig4U+cmQCFa1YO2MP2dgpHtjb8tRXzu9LPKiBgHfZaG42BTR9
I/2oj+WOhmNbdwCj2YlPQ8XNjceyfimy/O1qUEVqkL60nb2RtxlQN5WBpI07demDlmiKvyyNAkis
V2eyJZUFEPEyNvcGiHLQ6kdAOE2iKBrSwUjsFDiaKgruHMsQvVvMTWzZwAi+GJqLPjnSiNAqxUWx
aYCOvQXgY9AKPm5QhYd0vZvENzVxV6msi794aa6JljwUmxtu9ETzQe6/n08RMcRp54jlCu/XJ+ey
BkDB0PIFCN2D1P/GiqHhlTE0jFzZIO+cXaVdg5kRQUjAEj9Ym0aHdMJYryi6sxPHl7ExXOnQQjX1
XIccsvatvJY2SB5FGhZbek2QmEZLBoud5pGLMhpXrGGV0dvx7qVXV/yNN0dK7MPcbporpreuVDNr
h1p1BIZTDupNVrMD4ILQlgIA9nGI/TyZCv6TpVJT72AP5e/kmoNY2K3zxk3Wy5xIVPlK9tHbOuSA
mPH/4zrLtYf//fV0/aj6hgWFsia3jFPF9W2f6ta+DQ08b+V9b5xkg2Xw6JUbp9w20sMACjC6Ahon
MgnyzjEU3oCUs9ZaD1ySaQpF0to0VAZ0jwiaCIJPbdbINRnJPV+RwgeQkNYgX7FV4ibZ2126lsD5
rGrTkDv0xFij+11i+khqmIekKSxAt3HPbyP85KHFBMYe3d/Jj1yOdNd107a7t+eacEj2yPIpD/iC
RBe3y93NULUGtI7/sKmTA/3vwMxh+mwvobyDRr5TCDqYf+51q97TfDLRBA0fnwCfFMiiTPPJIfrC
Pdm6VDZpMYDPIeoTsBLNadSs+vR3Q3JQiISqtc1GUGv/91haKU+ib44NRTRmP9WKofh0ZgK0Mp+V
k63OFTT/e/f+cxzagSpABSOZ6ebrO20sGuqA8SplAsDs9BxHJjqwuI8+tOHOAS3IQwOybUV01pwI
5DPUl02zAMZ5MA0AmNMnYzKHRZcdJPbSPg2tBtR7aCQpADCP1auuIQmPLBAER6dgPNHPa4x4prmm
TvwUgaz0ikOGr62J5xh0uLAL9HvbVrXzyEMbvVOXIcgh+z6CoMlW4d7sjSBWdktt0zpBIny4jpBJ
saTRHSGCJq+hiQNPFKhgN4keOH2Nm9eQ2tlpdN8m0Cw6uEY+T6URzR+sLF07gNIEtdvkyHV2cltp
iXGrQbRadzXyZKZloaXeZAsVs/XryuZzCDkkFlhBma081Lr8rYss7YDUsHGDqOlBTWP1rHWtm/jV
qwRX7NZOLtm1ylmzh11rOF6CJs+FPGSK/vscaYKsBXS6Wfl0zeXF5BG0vlPAYmpg2I9kz1uv9Ru0
+NjOSy0vhtz0AlMnn1/Islz1qnmZsy9TPYJgAjZ2xrSfdBOl3wHqD96Wgi39ajFqcgTulvaLFA7M
NyIhWj/HLEssjsW2LINuP+lqxPcUve6HF6TQXkGoVJ7bSlrbqjPrXVuw/BlKft91AB9//DlgSNDw
gkVIy5AUkFTBkzEg5EVigGpsG4HdFB+H5jSkYPJS8DIk793cygY8vQXG2hedZZyLDHigIXQ/A9+q
hYdIg1w6SDxQ+WK1IpGmSc0zcrvGmaL50AYZM8Sxan/PK8s8xJB4OoJJin9Vo6BPJZihFYOIGKzo
Rj8ckRIir5xC6IwOjIMkNXvux3bSGge7/4GWZjZ40VMcLUdjJJE6UKGbQyojyLVHWV+ABo2DMWqx
shsaJOxH/I74vdWU7u95bhZHoIFrpD6TojhyIKL8zAk1nyZxN/fWSdcleLYqHcU8o1UvWOtCggE4
9bmfhlCNkhcvDju0kvfevJbas9uI1gBnEPBeseusPndFOq60Kglfuw5wJK2v5GvYJNbKa3n5Gjpo
O1hVkYcuClxZKRY4u50BRhPKBt5BQy/mmadtpmk4DzWSeoBazYfh4iVe3b+dm+dR4jsCW/J2Yn8a
HeAxBks0PCt4ztme1E5QPgOKXaJmeBRRsybbAMjlGMzuaUrRV9qaTSuYIHStPU1na5cp9Q7yKe46
A233i56lLxwUg5vaN/pFFE2+IntZ9GZQqICRexOoF/RnPJppn8OxaQ94Azg6lRTZF7Db+IpHXvgA
LOD4WCvtjeyRXjSbPDQtJMZwkYS3m84EnKiFzuZr8tWI0+GnGCO0K8Bt7dbX7bhD95Nmp5pF9Ijt
IDD0dmn/TL7qLfRPKBLyZvJmp5CFeXuyht4kmE/o6RhAwiIHBypH1ohNHD4ygmqQr6V08jPQeM6l
bBTFVyILv2bvZ1GJVCnZkvezxTufpUN17kqIYyWRfYvx9LrHZ9F4oANI7OaDlYbo2ojOgas7Bw1l
Gt7qunD3FLtEQOcdmTALmNM+jx4h7lc+aSxP16EK2H/FQRxLlbr2rd7Jf7RD6o+mHL5G6C62Hln2
MYJPJZJ/jCCdqDxN/CKJ0U00UkD4KCG1uYW6TYFvkaLGl5C6iseeE1gqNMHmluExbU6cpcN4BH6D
klhHD5qhXeBNDvJ6uYsvTc7OUqkZSCHTnubDtGlt1ICHI2fndmq1q/dI+BqNVz9KABP3wlX0zTDW
ygsyWHOEAdLPqpAQHrJTUKJK1Ie1SW8dTaC/ofSsHaGs2z5CR1E+QPt8Z5R42b5ayWpjSV0EFEsH
Q82/QcJOO9Ko6ZIRnMp+Bz13fsXm0u9HhrJkiGZu1Ci35cjDVQayIyNv5SdHLwOiQEMeFdthtFMJ
iOXs6o62cm1bPYOg6Oex1itPSSjlGqr7lQ2mDGRx6RDbqnpQrOkArHmBuwhOga01dVAKuu8F7o2o
FEweCp847b86LSM0gWSgw4L32sjhlkz3a4h9Wajh5Ba29SAulL+NYVtulpaeI3C36O7XoFegdHZk
v+/6SSFlagzHXMbmaoQKR0CB5FiWorMo49v0fam7sMy9KJ5W8GQLyRU9DdrCCtrWLq9WnWOjaWbp
lultHnA9wU5TzUGc71T0GTXZd1EX3kbv1RGtCNCfmnpXk631+tEflIHfyPFLmzrNBcMP1NQlhqbk
jAu/k4MWUOFxEYiey5Yf6pgxuhdtQiE+UdVyds/a0X89n8ubpoGWdLPmdFd19qavuk9uEkD8cmXp
Q34Wsu/jdaaA6umUfxlmE8u4FMjQ5X27pdF7aDvdx+hm9m6nFWlEdop4jye7OTVIeo+nS1Ko99Vu
IMBUT6rVdKjq0F7zno2rxUZnk37mWa88yNhSjOVClxB8/bd5rStACqJIkTVopSUyZ1012ceYZcUW
wmtbVKN+ol+CfWga62F+P2gI1SvQovEGLH8RqmxzGJnc0sH9/H3qPCTPnQ0Z329hxJqVpgt1zVvc
2UhdoObGTwDq+0sEaDEwrNqKNAh41BQn04ROKEXRJCfqob4wSZn/dVLLs/NbqURLNHT6NkvQ3epM
oocU2jOvstoezjSO0B5n00uUEsmmTDEfA8G6XuNu5cyzyY2csIbKIvJvwF4bEB5KfzNRedsrpTSu
dBjb3gkcwaP1YmOg16GEqEarolRNbIvRql1MjcPogGw19FYZct7lEELBcWocFtuZgWbUXyngg7nr
tQ3kbAufbMsayMkB98QdZ16DHHapeWc9wqPmdKnu/XpAAeWbcTTFvQPPHD9Qeu33y+KNh69BbXb4
8Hn6DgpKkISZmrZC1JDdDL0Cz9oxL7xEF3o0h2S3KYBMFECH1PlootBpIsDK1jzxz2sty/95LVm1
n70k1Q6uHq8c2+KPdEi1Ch3vtbB762vTVhBF0kfP3Hdq3j72feFd+yKeclToJSMi9FcNVUTPYySu
UIsvtbdoB3Sca4WtzH30cj2aoU7rk02ag3cdsD6Nulp7TYr4dcgS5zYIPO41mRHvaUjUHW90jmCh
8TNxeIrUi26pdqQBBcVQpgeX0XxOJt4P2REdbrMeqClmgQzmd2idF2gc3xyaQTFgIL9dallqupSD
JC7abuPFaG0V30IGnt+0hgrm1UngMoU3VbbUsNxEagyQBXD617joH9iYyyOZ6FBD1WmLptg6xBwR
hswjtORTxKkWwAOZ4jSHZjBTB52E0XZ7R1uJjH7i6JQO0HAMg1bTtBVtU8hG2xI6W2zLjDsbLWCi
6rdS3apbxyCAAjIEvbAPomEgizp7pubHWU4MdNc3wbBKsrVl6ZDI7NFccKOAP7lhU4F0zOpiA5pB
tmmmaurilZH+Y9CAoEFJL/HBU3LWdzB5GpK3Rslx9i4weYLTo0obz3PvHPNSkzcb8UlGb0Nkt8Ai
Qk+jl7GGUleoQdHf7TXrJez0r2jIVF7I2bX6CiJ5+nNTMO9R6vGWzHGBRnyGAA930BP7ZahUvi/V
OgvIa0VcWUdeijradIEQvY/nC8xLDs7dBVBM/HCBxOXuBlKmQL2C5tKerDjzMUTahYaFBUCf1HQ/
z/oDBDzdUxfKJOBWknxvQOQYdeifohGcuRF6ZUPUoso+DQq7UQAAlA7ELiLjssxEe8D4e6NhE+yF
5ud8LKwNmrvgY2VBtT4fCujDTJiVfgK7LAeylWi8AnnbcrvYvYSJTQOgJPJcaA52N5WGCoEpp7ng
6aJf1PvC8jFN8GGyuojVq27qT0EHu+qQqKJTlgKC1U6HxU02OUZxMAokgshxv8S8Ts1QKEYWOjB0
Zp+Wg+h6fuhrQJfe7RHQSCdjgNBe8McpKIf9yD/EVG0ybLPW+95HQ/UArWT9zJQNDSANjTbPNh7H
Z3tTbMlOFjprpzki4/oZzzaLOUJDSWjaocj6p0U/rLfY/7RohIZYfckT1/F1MKemPQVtQKzQtbfD
kH0l03K423+AKPwZTb+Ap51mAl+mb5J0QLZ4Gi6xzrRaEydf5x0Qeef9TN+IAIAm95gaRYOUTsme
eA4Cn6qMIKMUjQMd4cZ5ljaY6RCs+R0t7NxPGu6fyOFp4WlMGTvqBoCQ6F9kPOE9F6tYadWfSnuh
Pl/THKvR3+aEmhKeeJSgNXdWybUmpC+LCrtiZLS/trg/r3qIuFwY7yHnoUbYfcXF+JU70H6AXqT0
cw4tR0fIKkBFJb0AejzsbVcqW93h1c3VvAY7H/CwDA9yy5N4mEzEdei5/vluktYyBWqrZnVrGXQP
XKk7e1N4skDXCTxAgh/EnE1mlcZLxoaHXLr5j8zIwKTE09sj9DUZOKaIiBXVeGGif6D82d9FvK/x
ywiQ2Fy/BAs4cLvsE3QpiisBHbq1iurWiyU5AwEsfiZARRWr9mGAxtYMcyhqA1BPdMPYGAPUqzro
7W5ro+z9qjLRbXtCQqRlMi9K89uAFpVAS9KihKEAsdOZF+002a1TNC0BtBiPKaojrpHalCf0NsAO
BM3J5iE1qSfdWA0m5E6gsDI97pB9MrFULU+0xPs6ZEJDT99JFQ1vM+T7bYAeQbyCyEd0Gm09u/Cp
kV4Xx+WPLgZiqvW8r3JUwyDHRmuOsFq1X8UA6XhA2m1snoJA9Z5PhRwAv1R1rsGBNnKS8qeL0YIO
NtpcKti60GwUbZqVDs2H6Qc5soNqGJFek0VxKWpoiVJf865JBwCq/upgtoK9xOSIkFGbZ2S9h0/x
5IjS2jzpBnSIzwNSVUXFVf70lt8RhlNsBhSoqd9dEPZS/dZmr+gUWvxApk/1E0+ODxrwTScQ2CER
9hZQ9sma5QrwfErqbmXbbSy1dY62DC0nQLok25QQUgTKCD3myZ0ounNM8PdAfgj9KnNQ7/a5DhI7
/WWAWa8NoP9fuwFKH4sd2jhrM8/i17+Jtyf7/7D2Zc1t60q3v4hVJDi/ap49yI4Tv7CS7ITgPIAk
CP76u9B0LCc755y6Vd8Li+huQIojiUD36rVYElZANgpwkVWg98izFt9SnZOksRnE7QJlYxeCdshd
hLU1Lhyv6CAZ29gvApWXtkMSEsmBC2/7ekEsm+BZAaWVAb5DGjqe898nNZYDcF6pzkhSVaC/1RcD
PJWAF0I/o5t+2bQjhUwZFGEkYE+mt1ZgN66toDmlQqkHri/l6K5FXYHdXY/oAsC/kwhsOrUlLHrz
rketmEagdAQfB5B9kESOjzdTOrbFUQ7mFzLRxevDah+YrJtniqTl+7J1f0Cipz+C+xMyRv2YDRAH
rfoliNBd1JhkjXy7NpKHIuluDqexExc/ytw0gZfJxhOOTNa6mQa5IKylJdF9g305PDSmGLqjC1jS
wFuQnW5m0Pem/aLu+7cJrYDEdjOZdxnzIWVkdKGP32SD4S/Xt9FaNXGwSjNbPYmBI4/qhg/MBJaL
jzXYQz3LOJJzkqaJhkoIrZM3AP3TDqLV0ZK8AR41Z0/5X9FZrJ5ccEFfIQdQtW3bL6vWuGskuMUo
snLRnd2o0tzTOqzFV0e4Uq3Jy0QvDxb6XcGGiXcEHEd6n7L6QMtSBJCQIOwzmkcaJSWIKHHkbE60
GnJWPUjsGwUaLQ96ow708FxrwDFs4uw5QjMrCh4JaKKgRLqT+CDvbdDontGVjZ/mNq6fGpBjLEwJ
ZbYKf7QICZ8YckFiZcbpuOvjEoALnVPFcdpaJglvwIqHYcEqbi+AZsjOeCiBr6V20GxjOP4q7VJr
mUfFb4HchwhA1BQbs2ygAqxLcIYuwUW6NJcjBxQOY3chEzk9AQIbM3TkhiLI4fUgcqL5ZLstYrk9
MLpFfyG7KQwJSRpoZqFf3zq1fVPuah49RJPhgPqLKK3igoHIygJH6hSl3ws8y0Guoj1chLiFFky2
8aAdvCAjuJsRTrdzKKgry3XfoywFeepVGL7wqlN3txSAMhy0BUSJsaPEATkS4YwQwhbtCj+w9j05
ciZQ866sFxBk5Ae/qkr88IVs6xR9eKk76BoUbgJBhWialmbrpy+dDKqFPxXR1yZoLlIiIb8Yp9ca
Bz78VasOHSRD8yNzik+uzMrX3sB/LfqX1TPOA8WKl7l46IcKCQHHtc4BH6ediv3+0JihhCov+9cr
V6Pz8ZVd/coGry+1qpBnqfJXFO0/vvLQZ5/SujCXaekMd1NSbkBiBjbuyTG2TqWMr7bE5zzsMwYy
7DZYg+I/PKHnfzigjm5tbZma9xkIzZa+aOrPruhfNGgb83+C2giVzin7aliG+RIPfrZi+NLfx3lk
bNG/nR6SLBXnsUuntRtO1ZPPIxBGc8f6BiGNt7dh4W0YURx/620kAf94G2oK//U2EieofnsbLTY2
Zxv75GU/4vvcSMhXoAhRPIEKtnqwO/ys6JETmrgAy1f6qryQCbstsQqF3W9pSNP5BKwSDTt7nKej
r9sXSz0VjQHoMQcpsj85yWqwuXuNKqt4wFELwITOvUJPwL0OsU7CQATpSLY2jjXqV3NdgeT4CoRR
8eBFb9MhCYZ6YuIim+D05qnvnLeL0HcZ4O+eMQBdqkdeMkzIreQ2EqfaA3IeqPZY5t4ES+WKdB0c
C9kFlECmE9hgoalnficz1EUhFaOjSKeGospJqVPdmA/Yt0TLpK7Bh6mk054GzaBCF9YNA/bHIINO
QP+4vzkgjYBo8z1aje266qId5Dr7pY382Z6Kd3kG7iswTAQgQwXOmrzgvA73VPgr2AQ53gD0sl4U
rWfgwCQ5X0SRDLZVYrX2ivTeLW2EpkKwJWF3EounO/IysLgtOu1tOmBnetlBdR0kYXcTt58YsdTq
kfLMJ6KwJZ8e3Xw60nyP/H0eBIbnyNpubTSSARYWSVetsw4cSrQFnHeDZByTGjoherNIpXK6zNFO
Z6PLF6X52yVUhlqrGrtfyb1d6hg2QAqJegWwa1XnYfaikrZGqx/sxE2bJSGYLJp8tgdKM4wFkXrV
9lu8xZwf2L5J/IYh9zJqxna6dBlDt4jsE6TbYLt5Yx1X+N0EsAOdFsu84JfYwoOr6yQ6LZQ/fg7D
KF6NdsEOVN3xq/tpUuLljyjpp7q2eMhxgn8w8J/W2x4KF0HiO6ug5ChwamFWaYvxoVH4L6WyxsBw
ZqPy2mgb/kPumPYVLDtrA88baKa4/cnIcV4jpRqWW9jOMY4mIq1jA9mXEtB0Lo7k7XL3oEBb8RjH
3KE1yDxAWvTEC6xBS9rIgwGPlBWLglcZFKx6fq1V04B+B0Clxk74tQJxP8haguU0gn122dgDNA2j
yN80jvfmzXCspqlk+tt8HUFOHw12axeaNOgdaP2u1v8UMROY+5XTnPBPETNnueny9kTeSVfGyYvq
OII5+M1vXvo20ZD77OPcvwXTdw2/atlJHsvEH5elFxpPRqz+dadG9maT73d/xBkptNxH0Y5bUWb2
kY8BSHf0hxY4iEdVj+rqDp19rHuVQ9UQH84WdN82Ti8f7PRhjn7FyxRcoNNQSc9c156PBBFITI6T
4OyoWOetIAlvL8h2c/xtiFwCaxY07+a2y8lbdRwK2X84LL1+jifuqgtsSHwZFr+jS1HlT+hf9YF4
/GWiO/C6hUtwyufrivQyyVinArQpXgAKtN+jEw6we+59u5ltFSe3Vyj86u0VfBfYLc0aFy5ZzPM1
zbgFe0ZxjWWxNwywbKJ7KV00xZhuOqh8QksuYPtuMpuLqSu9Bi/Co9kDYqArvXjSikeBnBNkFhro
tuoIchTC2VvoIZsnob24XwmImylrii6QI+0WRh7WX7oa5UiXFfxYREP9Aj2y2d4qqBRBkMhZN1nb
fKmxV7Wsqnq0ywhsRYUC0ljbBz0dHVDxbXoDydVr7PWfIHJRraC9l12liXQL3ZFNapvSNrr7v4kz
KqQXShNc0+PIrWVoT6Db179o7nYaVPfZYVwdlQnMMlmzvLCWo8QvSs1t6Fes+wkk2CFEeAwQ5G1a
kVpbErqYfPviWpX5mBVjdp8I9g+ZKSpIAnNbOo76rKPM0N/aBfAwleFcsdcsj5aLHwHU490r2SrO
VyOaHB9s13avKYSaVz5Q11uKoAmOQrpTC8BeyaYnDB7YW+c8QMDiBCC+bA3Wbv4CuHS7j4aWrblO
ffmwu5370V7hWPSq4/9ml1MO9dkmWvCR95eslMEmY0O1rkpePIPG0N5BlzJc8qgrniVv0bTsx/7C
CDFMpwhJiRr0mBRs2eDzGQp5IWdWp9NjBhKyGFsnCZ2tVRFX7In1MnmQfid3Q+YFJtJwXneo8bDM
F9KKo71jby1XiOEfchgV6K6OBRu7wxwO2T7ozUCECuipBiwsUz1enKTqX7qVNzryxTREB8GpMV/Q
MK57zTBpQAZWe6FKWkNcAa0sNCxGKJjFrryiMh0+BL13JjP+umAoigFyr7MWSwZQQSsgBLMjr2+p
18hR3SbLcb67PW6RHcnVIkGGBFoAHx7D9LS9PXyjca2bej8EkI+TAgucE2Re5mc1TWTIQScgQzo5
YHfHGdKSm0FX2Yp+7B6TKdp0PY/vyNSbAfSOefsP+ch0m3Sz/T6pG6fmaPXyH4r//52U9ECLge0B
b60XAfKk/ngXpjGgHrWQdvNNtfHRSLHbvJZRVz2VWfTT0ruuxm+TRYDN5Bl0gvY89H4fkvcWjIyV
ON+GMkPHmZXHzSo09pGjO4tHO5juMYqpz3j468j2y3Ihc695BCSELd2Cs4eAWWoDWen2BCK44SAF
xHJCPxB3yC/bKwOAieepgZCGqpr2W9DwvbCAt11UgHODnwBCoYX9Dco7/LPHfLbMUG6blxwMTfvo
l29LygmApV66b0uipfwU47ObdEJ+Nio2gJoRdwo9eAvoHMjPpcBr0p3Utr/GVfYEmtgQhKXLsSv4
hrTBIqRVzp4PiosGxMlrGrZ9C6FwKHKSUhhphtUF88/vdpIW85DAwMM4S7EXPAclZIMXuHEiPH8W
kOqYbz66/kuMCcDPYZgSexP3dr/ikx/tkzBUn33IWfeyqj8Jq0rPORiiFyN0PT5TWJJkxh4cwdDZ
dPxFzYZwl2Ys2nI0K67QmOysE1nj/7rOp35lVzl0P2isOqcHrYjjrEeICkEX1JvWtulvgWX6J3JV
vCfeeoCuuju6e7ffTGSfXGuOJ4p7MrkaMDLCjqdqvCc7mcj5P+1/rI/P+If38/v69D5DQnS8ry2Z
uwnR1baxDM/BB/LXZQCRrWL9XV9m4H1vZIDSRZl+a20/ytbAtiP/0/YgGdET5hh7SiH0kvpQhUnx
K/3vpW6W9+Xm6Skofb2xgEK4VkNwKld/ikS9DK0g35CNtBN6MJ9eZG4u7IGBFxuPUtuJrT1Ko+aM
G5NB7ixcEfRnHyzzz0ljvz2A0/otbIaR6bCwq/ozWEO85+xX2NSN/1rt9zCaXkUx/os9fPrtCQdj
KDDddbULTXq78R8SkTgPQHtK9A/jg16Zp7wDswVFCsfudp5nB+BKZDiU6Ph2SkB1yFtw3VKMMlxv
0Qqg6RhqLHOMfgWwL7sfXsFczeG5jKYTaCPuKZqWHUP8btlzccgU42H0gVpxIqPY5dDB/GTWKElE
fhSfaQiqv21bdMnVgCLdtVD2Suke1yy3GbqeRLWg4TRZ9g5kzObszUcOIMxYljvy0pIcghtnGuol
VQ5OPlqyBL1O3sfd2Y0j0KIYIZIVfMkob6Ivoi0AE4cc3IlyKX1cT9DES+INDa2MyyMzoVk0NLx8
ilE3ujr5nEqhgLYB5fNtuhCNuQz9fm11NlQK4zR8GBu0qjGtFlrLAbQTfgegcT+A/eHfETLoju2I
R/0fEUBOIS2uSx5/WcPH+X01Jjb04bFnKdgaSBykVDzbwXXStPtDamyISH+2zX6Q6oNkv2nBAuuW
hrV1GwdVCQZWU9TBmpNPQ5RM5iEhbAhTw6U7m26YmvdJhNahqHcTjSj0fSJDO8KJx2ilTll11+fZ
EfKD/hXQYP/qM/YJbVztGSSxPiTLm2CN/Pa4JmfnG+FZIWXVaSeZyjK/VH7OwEqL2Vnipmu01Lcb
mh6YwsJJtP02z9aTIKWxBbw/uSeTGQzYVIH4eUvvYByC/sihB7wgL63BUIMrTTY8kEnWBjqIpJ/t
6C1AXbs5uMwzAQD59Y5A+gPVL+ORLJ1ZQPVp+halybCnBJwAQe52avp6TuDJxO4ueNA+kJM+ZKjG
QvQ95Q/0AeNZh7aP36eLoq5X3GOgby6zYJ/gOQDsbrDvwqZ4cllaPhXYJ9ljNt7FjY3PuMucpcu4
2JETCOlpZ4MoYUkT3qfj96oAiavy14FXpRfbvhJoguEhtAKkdwL7DvjuswZF5VaOyTfQ4H71euj7
gGgk3Bccaox+nluvmEh+mqhqI1i5KUAz5cowU7Z3NQTfMhq1Q1nc0tAL8YC6sLuI6jbfBGAtkJBB
+txniQ220xwVjFwrSWkpF20HspZ9sP8ej5rhmYUt7/doXR4BYc2AVNCZvz9ygLWf1Es7QUHj5viQ
LGwpE+hLsGqWCX7Dh6ECl4aMHqDiFT14Fqos2B6H2wEytg/gCEDO30PrlwzCE0WwKLXux/7rpFw3
XeYh9zR9+I/Il166dDU7cKuXpFhag5Z0mxaaffoVmoEhedtDvTsa0PSmT3b4XfIg4xd3exq2zFxx
sMI+Jzh5YNvy7zB6VAwuFLTDovtrWKNXIyDze5g+x8yrkZ1e1OgdcXtRWq0fwKg8ZBLACQiTbbsp
y47QBcuPhWU4WwUUwh2XFWDslRVc+wip64a51ReW8C8Jl/WPJoXeXeaPfGGPgEC3vPrRh80XZfDy
S9GUKaRxMv+qGL7MtcHzOwhUvL1KY40fX8VzknSNOlgL+uPXxjbfWGOgNC2PwGwRR8wHM7QhZ1qZ
v9lokqbgCGILEhthsM6Re7tCJKY6uCjZQJjHda5ki8XnTjrDo7TwOAhdyA63E7iwbvGQvgKkUZjY
pbZW+zBfXoZugmhp5dy7avQOtt6sesBubKxMpShjT+IOxfYRaNffjbN4PBltHZmuncMoguCfKjNP
JlhObje+Z82W8NfNbzFVGqpPSde80h6Zdsu0UVYDxOZFZO7JLsPgjtsBsA/59KWPITtwS+9SGljb
HQaxc8eLN9R5oOSnOoZSBaQirFWCOiMk59LpYkfCXFKAG37KusZZ8hLN6q2I86WYzHgzJa5zMYC4
nS9WyPgpFM56KCKkt8hBIRJyS8sSX7IN2Qb0/61MN4khTNeLu0GCLqRzs3FTlQJ/v6YykIAU6oBN
o/oM9lwfEpWucej1kLFNE47+Sw3ymqMbQL2Pa+1oq5j8ZS9A4T/5RgkmrPpHrWzjVd8EWf12Y4Ef
NxMQBHEtVBdLK7c+NUHXrXgvnDtpQVsga5PigIIBGB2iKVzXDKoIqRWVy7wG+U6s5elKfdcHQHsD
yIOxaaHol46mtf7PMRRIlzQF2wnX0bfF6I4XX8uyC3Hcsk905BwqPt0zYzqRDFmWMnWvfXTCJF/L
8GnRh9N333+bBz4UsNyPzmsLWYYFiI/4ldtRsFEBMDYSNIZnlobJum+E9aky+q9FNULNPAEPHnZ1
30H3bC9GPclgvyYBfDue0dCTglnTMD9N4zhPgqzqPKmtkNAC3MSIhuyYNK6xzCeZLpFzyo5xNIKk
nTxdlKq3W3JNmYkEiltMB3tEAa3UbZWVgUbwxILwOrTAklMYgUHDKET7aDhpvaxqwV9VIe98F71e
i0F+HUTQ/UDL1E8euMEnP7fBwxyMzl3mmxl0nwQ/4C9bnzNls7VwAv/KUvGSRPF20vUjushKhcDW
cPSN0zi3US7O3PFgUQXqQ8y7mwdcHWjUmVCc71Q4bQkSVI3QKR9aZPRmhJCGD4GS5e824YGBgkSp
KZjixve5hDqi9SjuP67nttijB1l3Av8G2lNM31jdMiyDYz6BJR2YG52kKR2AAivXA1WZRkfrC02K
oO20vtmmNLxYxmuDY/chCcIap2TTGPE3jFfzcJSFd6dkkaJzNwmRLgBxUqIv5ACTXbSw3ZJvP0Rj
t7xqVT6cb8Gur4m9s/r6IQxC7sl6dIsWXOAvIIgJz6KqXXvRIR+wD+3opWYsuiiBc8sK8PuNZ4OB
bA5Bz9W0SJPIwK+LKlbAE0HU4Pb7NLK8Bpn1mn6YOrI7qncuZd4VK6mDyRPlqMAtTAGAYCrm4D9+
/Gj1gtkWyBbRlq7ZDj1NjxizEn2ZdGsS8eHNRUZppQ5QfcBm6Cmkgfchjg9WxVcU6CYW2oPs2rf3
zJGzbV7BVvWuhUybwxdFXUBuwrKc+ySbmp2bdPm+tF11N0EIEhpxafNlhNyjb8TGj0A2O69i/mvn
F+OSJhVe2uxkboF5JOzVnY0l50mF6Z3pF8Epux1yRN48KQKu7T5M1ZpBoW9R6E4FT3cq0KUemyWS
VuHZdqQFXI0+2oNrg4P+Cq0HIGR8i8OpCcwlom6AN0fKZ/E+2awSuYU+GuSNUc65A2Z4vCsy2ZyZ
B4V6wQoP4jugQDGTVh2q0HygkadNdAfeknzXe7o9QU+lRchRGnG2MWvA7/yoLd9WCfO8W7EemdTE
CqJkXTo4aI4ZAyHh7aVQW8K7AYJmR6uNKt1FaSouAqQK6yCQyZq+UZX+WplJeYWSGzvRqI3C7lw2
PXj/4KNL2Jhy7QFxsU6r8M2GztWHqDKC+buIrtryXE/2HcXTVxHk8WIdc9msbwvJSNzbkC0+0zpI
DoN+Q/kpkkygVKk1/5WVJT+FTP17d4B4t4jAWk924bn+0motdmzjcnxmKd92KrC+5NKCknXZqi2F
ZSih5xYO9u00sMN/WnZiRr3wJGi4aNkikuXBJlhga/T2Dl2D0bpwp25DLGQ0TJFb/zDkekiUZWbb
ROubN5JISpjlzxiPhecBmkIHkeFfSUOHI1teeQEaEbQ3dTVHJK+BS9RDMwX2UGiafhqiZJCcs7rL
5mGspHmOa+PHvBIqHpc0Lr/SKBauexk685M/TdNzV4ruzoCOGPm4ZfP7Ng8v5BuBXLxvlQ3OALwi
GDWaB2ywdhEIVp4TYzKAKVIb8hUDsx49EAbSvN7t26vqkiX56ilOnrziZ41P3lamwLr3UTlcZVFm
oOXKh6OnyZ0AG7Z3KXNqaOmAL2oOQTdNY7vuA43SMmfAACbWhoaDBQx3mYUXGtGkEhv0BRIEw5GG
tKQf9A9+lj4pTXuSD232aOisbVlzZ4sNxgC5G17vR/TuXygERRl+gQbF/jahK4S5RSMAEBR6Ebr0
RSLmReKiGfY2oMsLMEyEKGXX3iJtQqCZa8cxFsxwOUS2RLhy+im6r/Mquke3ZL5LIG+0MCmmYWiz
K+v+Ql66ULA6lGHs3c9BWYsflxafgXndLARTkulm8e426fZapX4ZKwWFbZiV7goNV8CQhLHJji7+
OO97gUImQGvT+MPTf0xUvu59JMHrztymfT7sPHQLXWPu/sPTqfhemiEqB371XIAu7W8BWes/h6qq
5wA8eIddrXDo0ivkOCw9+uCRWSQeNO1LK67Pfm7YL0xspqhIXupmbC5jEgOnrc19Kfk2A3B8g2KU
/XKb9DbEbj1FJmuaquP8ZBxZiO9Iwiu090Ee6cOljwB444OCyi8crX620h1k3v0LDjyJPYYrsoSM
YZ+TVdU2ykuo4blOCFnXXKxdwdJnUWArmHRx90+FXJXBHOenQBmr9lX6xe2Q1MiBz8ZJu8fxENvv
g1W3aLbT0yOI3czTp8Bsn1HyGNZpjt1+q7EQnsZHiNbB49LvLzTyTbApTF0mlpaygO/Q3j6Qb944
Rrt841ZATOmp7/PDYCw3ZggG0wQU1sgFoBF+0D0quQ1aFXxBrqjbB+CKwllg8Jn52ssn8kfgdlsx
O5yONDHXEztqbpnGpyZP1MHXbRVNF5QXV9/RMPYifE+j4WRN0NoGCwf4GZtKniiMIiYjrrZdD7LY
PcBH/TJwiwYVT2XMvQFRnlaLxDLlvTUE9QXYFwNoVpROPVlX+HzWWpz01ww7zsIHEAKCwzx3vvsi
EEd6OPVtEl4gg7btOJ70y5bFwwZMeu3qttXTEzyZd0cySdD0bczABkga6VGReuNrlNd7EO8YPyzX
OkG4dPoiwCyw9NHvfwfeLGPn9uawQ3spUJt6ku+ibzE1m/008upuipxykamSn3PdlZolgEdLSALN
o3e7K9xSrApZHEobXIo3khnAQqHrY/Q+2FXN8kCOHB+vdZU7qPGzCEquvanODRjSXvqftbT6l5iN
MThywYoWNqH9IsD/tUktOW4oCKytb3OY1zgv1ncnzneyKZOHvrH5lRU2gPG5CfqqNk2uuajaE35x
vpBz4rw+g6L6XI5efrJVlq+gjAuBRT0MezwBF3RLl8hI8ROmPWrM4PEh3KmFerw1GQf3GyBx+YOj
/OaSAz+66IbQ/Mzb0VhVDSv3NMxQsYA6pnzOLH0EA852wcEM8zlKmxHYCjPY+zxIj+g69ZbYDi36
TIhPUxHzs2moEAS6gAFASLZbGVUQHyo91GFCh5lxw8/IV0ITLW5RDAMKawUqG36g4XuYpVcDWAzc
aAQqmNpv6OwAw1ZdfQ095NR1xjw1WwmkVR9cxrCsTuiI81bvEShJoAUglXLp6YioA6U8RUCTqPoa
N29rUIQBxTlwEYEjGT9I5mOHYtp6atADMlaN9YhWeusxF+GmRZbyjiKKJLWBOAjHBbJT4Nn1U29a
4NdG7SnYsdGYLVQLzBWm0oxWr4l0ZLt2KjkVy9ozNuPgfmHQ1NpnoGNadJoZxp2i+khDiNTYz24v
3obxqJJNglbl1dgIb1eXEAyjs7qHf/VOVDJZ0UGevDSk0/ot2OlkdERSJ11QVatzOlAFp+WwSdrA
AEi56A/CsYOjCdTWXB3LIlByjaiw0gSyU+msVWOyVcAAzSvdJvy5JjJFUCVcZRzbHpYD6MaLIbsP
MzzRxsl/aKISJmAIjiMLXm+mIfUgieAUchl3eZ8ufV6IVWp02WYe1/GkOcsTez+PrQgP36YqL7RE
VXjZvRp7nA/1ZODt5vVztNiCpG485MmxiGV2wm7n7TIFKcA+f455VQ/Hoj2SnWZ0UWiDRtUkqhn7
4muw+TREEAz20UtpRwZbkM3VDvz3V8sSoKj1jQaE7pBGRxkVSDueFNfJVe7TKACTUcldLwz3iSy2
Me1BH9HfC20abLNZpHXvHymiREVi1QooobVG62FHhVZJ0YBDiqZySMke0IwVLmiIlljr8j9eybeb
/j4BxKVFFT7scxed0lNTHDt9SUYb417xApihqTjSHbkrpx9BTmyP4G18nxNTOPkpsp5q8Pn8eUt+
ox2aNaS0kq2Tx9mKdMP3he4Oq/E5WbHWlOceAPyzm+fZKjeZfRy96oeIsv5kyf7tEqdOfyKbF4Bf
z3XyIzknHdGDrQF5tPcQ8ozooAOlM3jVCuPhVqaaBp8fTdV8Ee+d5Q7KDGSiMhVdjA4UlTqKRhRK
EyfezRPnitavtW7L/74W2d9f8bYW+/WKtDIrS/uIXmz8fOLHqMnQeUsI3uB9iOMOe047/KzcvNhO
fBySFwVxnrP27LiGPI9MRHs82g4dS4HYIdt8GwCgsk8t60A2upRejX5mfUGbAUhKX3iHEwR4u4Sv
ng3A74PUeKm7pvpW2sFLgA/CN1BBzzfAk843v7nMaPQ/QSrjoN2lnvk/lvg/j4EEGLq8wN+9dnvX
PTWj5yyI6KHgOd+00Kmd2SFsH8oudW26lw7/5E8seEomZr/8bVIUsHZmh/j3pDGt7ZfYdpKTLNF8
2RfGeE+XLvFzaGUub5YJibh7L9Eb8oxr0VdTs1mWtbW1EpxRPWmpD1PzfmlETRXNSw4WuDrMUScl
9CvonN59E3Frm0UggiWbgwrlou38EtSgZb0e0FO/j3yRf1LGtC0bBlCrtpt2Ft7sMq7e7D4Y2/YN
8HWf3ApnyHf7Lf53e9Wgf42qV3PhS1evQHkJTWY1F8sa0Nae+rB9utXP8oE128ENxuWtfiZRwkQW
Ngk2t6JY78Rf8tgZj2Sa7XxZRegoo5rbZETZidv10+2le/zgbJuGq+VtmTYaPi5NDmXl89K0kAkq
5/veY8vJQoeg8CYkBnNAUi557XlLoxUF+gDG6DJ78Aul9uhreS60jeJaFkFBEQiSLa0wz6UF3leR
YPdBQ5Ne9P2C7em80s10W7NJsi2eN/6RnMCBPaZu3p8GtPGvxsLHjltvZOadBx58tXJQmtWmADzT
uypXoOrSQ9quuGWMWpuMsiPZvAAEBwCF35FzDtPreiiFb262kv28LWuo4OOyNCk0kMxKpchwjsI2
iJYdwGhNTrp078tGAkcFVWNXNXaGu6877OxoPxPEwEHQkPYzNPSCQaIRCaWJ25C86GXD9yU7BTFO
PQM6iLfROH0NOxyJYt8cTiAUxx6Pxr420h1dkqiERGzWbmlqBJZ1PDb0FBrfVogqEPzbQ/v4h31e
+cOLqDxMFn5Qyg1SHMN+9OMrcwbz1YcQaxi5yfeiT4dlO6bBBYK/3Qk0HmgnVFX41WrOFOBClXhZ
+eCUb8a6PpfQEVmRw9va0Jj6BmXnZuU1MjmHPC4ufAL2AKWt5LvHnobamr7aaEpfQce21NvmaIsS
MXIPAsKdeOaq18J0xCLJ7Pi+LD3nQg4cAdBboR0GWuxmR22Afzli6KMYm4NvcVAruhoCNQr5SDbZ
uUDZqUE9NsgMbuzYkHdRztmd1ZoPQm9qU5SSaCQ7g28MMOZDERgij7HvswOyKntqark1utAQ6s7u
AeTns5PiyU4XhdLSwU283Z92vSzYoY1DZXW7D/HaTi+QTQY/oiFndv4xHd27qB+bcn57t34bCgMk
sjxOdb69LcuAqT+ngVw2hhjPnoeCzghM/t0Q4XGNRrPkUWQhYL8VFBvGNiyXlmPVL75o0cYn2/w1
CIACkLL8HmYgTyq9/mfvlKssK3zohz6iGJTilJKLZR3a0U+UzgDjzrNvY/IPevSaZ6fv1Zrjp/HU
mGV1tFBd3UyBg00lyAcWcRF0320WL40pL36Cg/tT7yrnJTRGJPeReb94hmnuKwet+z7OZA9pGQxL
2ZnWq3KGvfSs/KfpT4dehc0rQJsQ6AL7od+LBZfDdDVZmW4jp8kOjS+yOyfg8coKB/kKJP1W1Vn+
w1T8c5+n6tMgR4XTp1WeQqt3TvhmV2t/8KsXv0c6UIfa3bRP/IAfmzZxl3Wc9qDAdsUxCazp2gnr
Cp4O9xUazVBzipzuBP2w+hE0bd/Ijn8MsjJDI88laOseWsEBpE6ClRGiuQ4EmPHFKMrk3Fgch33b
Hr617tpLk/I7wDWQydIBTHhqix5Kvk5ZVt6j+aW8ryI0eCHhUCNf7xb3FrTXgkVd4B1P+R2Z0MNl
oDItQ5svRqPaxUaXbqQGfeC/2nhgQZ4skDaWB1s/92ZHhG6BKaruacS9qDoXjJ9vk/IKT33FE5B4
vi9UomC8wpcp3RgEEcGG+m1hivG5JRZF0H4nsrdJ83HWWa+OXbEoXU35NhO/zVeKocuHcT3G01EA
69pbwQESNgvXA4tH9f8o+7IlSXUl2185dp4bazGLtu77EPOc81QvWFZlFQKBGMX09Xfh5N6Re5/q
c+2+YMjlEmRkBEjuy9dK7cuMWRghjYHgQLIhjEOkrPqMAo1n6iSTJ8yzZbef/jUQ7kiTRe7RqLi7
JDoKJ69e89gx7y0EzU6/sbel+mpPrObVTetP/xIAoCWxV+B78xqEiXXfR6immiNZKmzrT35XJEFO
vgduUMIkUKlaBv6FpmrAPRE6t/hg8qcWkky7BiXcm2awzdcRD95I++I7XmGgT6mlcRq0O95ApZqD
KAMFydNI5HTzp34aWecIDEVeMY8kBzdEERiNtIGouNEJRMf9P0bSNZkPiCKNdAVnrzXAR+SAlR5q
L6J1FlXOPRDiyQb/jODUyRh8wxCv3tm1XSAvIGyohWsGPWob9Kq2JX9AumgzFP4YoSZRrMHRZf5I
HFQWAjGbPLsj61aB1Vk3eRcZ23Zsm4NXNsMJeXaIj/t5eV/iMY/yvFa9YRnxGEqAexfiftQVGMMK
v5hURZy32mBq+bt7G7X9L/cWFezLvcWGAZHdqfaLSrdEX2fL2hbNYS7OmppAzTcHKvuqLeMedST1
vuik7BaIrIJCjsJ1vPLLtR2DMWA2ekjbrnkvjAXS2Aq71sbf9BAzW4o+xKdOxjqP8Y6O3NM4qXj1
00Fp5m/qCGLnftFv7d5XBwOQkHPn6f5MZ3TQSQ6GstDzVteOsgy/xzULF1nl9xs7iew99wtxz4ep
pG0A1S+QJyeUeBYv5DE4toX8pv2E6p9uCT326NDjUWJf0/pfYvzzKTmNcKIUgJ/E7qbrBbb9YKMb
ENx1fY4alDBdlxOsuLbrZmE2QAa2gAU9ei4g0o4cX8ktZKA5dYsCEbgWe404bppLM7m1EWr5puG/
c+vxy98qQBEhY+XrpyrLtijlRl4Pv7yN5Ypxm03NLi2WCXRDXqQq2UFaHmTHjZG9Mbf/OSQBv0Wi
ub8BmzYq1id/2wy8Za19ZK6maTOttuQ/JP7ntDnixrsxQ2U7qLXBsLvhwIwtkV2M97S1pWbBkmQ/
b3ynXlRsxF+aiGXG+6RkyESXqC7lBFyNYrddmGbrrgMVsJNLaFe8JFpvg/KM288rQp3mGDWI06Sj
1ZxQZAJ6iQxE1ScIdIbWJipQVJ77fbehfjoYfvyeeIW17ZWlUcOCQ6yi9pzXZY5S/tQFgwz3+gUZ
47z+9LE9rZdFXSP7O3lTh/ajHvyXUFqQBZK30FrXZ92FABNCX2rZ5JBo7CTQ/Ejd4xQrr2YDxrdm
wRGa7BdkrKYeOuNAyuzz0r+52gvTAvXH3KvtlVkAaNhjZeDiNX6s6YeGn5A4N9LBb45OBX8o7DSB
whni5nRAjirtENL9o92AX0iB158sX0ZSe5SxCc3yJc11HQMhIYTip4OV+fba6VMvvYAerNkwcIFf
CjO0z0w/mRPciw5kprNRdPbSSwa1jrFS8bEHCflpjLIluUiyDYGqoN8jnPV1hipmT9idCND0ca0W
BlTJDsF0oLNIuo0Ck4IHI/ZzwZqszVg5gO9OXq7vQOm8HnbkQybHzf8YTVNe2+RDzTzPXGd57fFM
P1+ZHgQlqw4Jo07Fn4cE0cgK9fJopz0vQTgU/ZxtKfWQu1v5+abNjF8UgfwSpJRxDJUfAfL0Bmj2
E/aOX6OZfwtu0mDuRk9GbDwDBW2fLQP8gJ0tBijFD8m5HFIF7iVt3KEIzVqWjbAQ40mjBRgj1Ucf
yTVAigrYjxjCNW4ofuqk/J5HXvNaDcjbG55g91jwcHBP1gz/x1zu8dJqwYJToZrfl2sPL1f8HlyF
zyLphtN8atjaOJgV1lRKlqgkmnro4HVAZg2gxeuxG2xiC0V7oMN4A/DyDmKd1QMfi+CEYsFqSXZD
g3wxr0R5I0N7vA3cHuuXaYAAVwAyRrl7dFBf/MhzyOl2TD1F+VgtejDynegwdEZ2YtPhaqOm7nS9
dFNrk48AhHeqPtdelD8FQMHe1zxcMqsSwLWsKk+lT27f5E+IvALeWOh7cozy9AKUFL+hVpVUH70q
h3kS6NWBVjUV+B1Oc+bThhYPom5PzXR0xxWwQM6Wmg0vkB5EgHtDzSEOa+zGKr6yp4uCKzTeI7th
L6kXmXjjUOagt6Be7rXxuWmwQqVe1lvVDUIGd9SJpWu8KNyB7TLDsEewLcsKBRnVocHiAKGkTIZn
fLfCM50ZXfEKvuxuZ5m5Oy6sMmwRgB/ABG9m2BhmUGaezugQQRXgEMY4XJu/87sOoxHkQsOuzf//
qa6X/NtUf7uD6zX+5kcdft3pfWs+hAIiywZUQvIFnV4PIP5wV7ld9AsIJaTHa4cfg5K+zLM/hlD7
2s2nGa9NOvv7BdIGGUnTB8vhv59GlH/eGF2F7mQ2Xq9KRq8qnXzhOebdqGPs3aabuA6h5uxCpzSk
KJIXKG+We8OO89sG0pAuUkEnNTF20qEYXKBAjLBYDpb9aevoLJEbA6JG52H6BQAbretNpSVqJf4c
SyPyBGi53rfOV/vIULs9pngS0VWvHQPodTqvkxfFBVbmWrTeWhZxsJyv+OfEiFKhcBsc3h1dO9UK
u+TSTFbzVDRY6LfU78TNPFWqzWItYqOcXQIjuNggIdqCYUIfPM30YT7z0/bz7Dc2cum546f4YWMc
HdSfZ1ebN01znZU6rrYSLKHLxMEvHvRuwX3R+uCmEmBSp2boyuBeW5DQ7qR1IyaPEvJqO9G47ZI6
S4cH9zniLVnZsfM8qNNQCkQRDyJfgIgqXasbbtsX0KSUH8XoXgyPFR+O9i/Cx4mChYdJffLjFNxM
AQv3ftU/ESCdYOjRhEVHJGC2X03kQfasHG9QZb5gAzYEqZvcgkDPuUvixL/ggbSmFh2MEWzOqd18
tEMkkelrgMgrgrJeci8Ei4GfRccqdab9fOm9NX+eycT8tNFZmzremxBDumB55r/NvdGWmcGD1Fre
ua4r78B77Z3qZjySCeIQ8q4BEP8mxLMMqnl9tCS3tr0TIGO6JS86NFW9k3benanVx4m8q1T+kvsK
TBrTzGTqa3BWeIYV7a+2NrerJU+Y3JILdaQ6Q9FFjiIestGcooScaNQ4cnW9auRreyt7MFBf54vs
1Nr7Zg+8lslxw0k+8qPjNXc0jP4k4CJKKJUWX2Y3S9DwJvMtXP8EiR1lB/avy9Wkwuq2D3xxut6Z
9sN4YYImETWp+MDIt/aqcGEYnv/lryqtEDBSC3RV5EKHYAQHSG3W5vxX0aR+G0B0L8v08npZ1ii+
M0rg1q9/aVu1xoHx7vX6wSFACt5/ne6vd9crN7jJozeaa/4fBn0xRV2Hm7k5Fs4BDBvdVEzT7X0L
IglGnvXvSd08WmkmHxNINh58xoDQnezQs7ONvLmMWIcD/MnrTQMqoz3PCudJg+iOnJhnmcvGY9U5
tl1jZbh5ttAQ4Htoe/O5awZ17qaWVwTjBlgRMCeXgflQeX11y0F61XBpPpCpNUHtFWVRfCRb30bF
LotztpwHuFb00JubUGsTTJyA6GFd3SZ7mhycuPKAqIi5oCYNCPBlMTyzvyNTOyKUmPZttaXJUW2S
nRJb/aROul0jNo9I4UY389UbuwPaLPbWNBn3ZXdhTnEhfzoESfKeS988UavH8nAb+lYLOhH8QaPR
R3dAqqyok0w5JDIXThX2B2rKsbB3foxgHbnQLXSojGPjAxkMHxovQTmyHd0AaD3YIdI9tpLYU3Xx
C4vt9m50fH1bjN1H2AXBK6TdhzUUAYdd1KMptLEC6RYwmkkQnIoqgwIfKqhfwVPogBI3a45FGwO6
Zt3N5hYKfLoswReCGM3yc8cNCrXdjNO7YvMlUh/HVhWLL0A9O6khJm7a9wZuu4jCF8pfR0x917XO
Hwsk2Xa6hsQPorTB4+RAqW2sAb879TcDQc7viQsApOycX9JOb5p0sN500gzQA7XUnWfH7ZaXVn8I
S08iTiEZWAOd/lEOUMZVEOj8MQ2HRqnzK8ZwP0MwGF/RcBPaKb4aKUNJwlRHHnMDzBamRPFZKvpn
aFSAyxn2q1s3VZ+ngY80IgJqs5uH2ntyQ3XE52zD5HadLU5+hER0AMnjATTfKO8wFtnwkfkC6NLA
eoHscAlQopnt6r6Rz2XrnPzCFN9Rz5MuC8CjL9q32Dk3B6TW7CH+/ufILoUYBY3MvQiwbdtmKyNJ
kCCKVPpMZyry5HzW/cb2O7+ImQzPzSL9kmczPHs4ghls9yWrN+fY3OHBcEdvT+m1uddHlmztGiXK
TP7M0ZEzzZKW9Y7sfZIu1IjE7qVoi2LrgX7gxcqKmc/KS7m5ljav9kAhQZw3zWc+K6ylYU8aEGhb
gfE8+XPEyVClBpiCO+TgUbaKzlpP2Pml8ALwYJdC/i/tbpnoRRjr8BhIyI4AKiPzSza6SLiY3Yo6
kCfMLzE0BO1VMvYrYKjC49UtHFyxGaLUX/YOqjk7ADWOOmvbR9FZag2Wsn4zN0cQsTlehVuy/PZR
d+YIAtf0RJ106HwQhqGo645aNFsvzc/ZHLP7nC2yjWjTatUg4sUtuSDOLMgPnTpuVhdq1Sytd0mQ
VUtq0gFBXhBzRvXFKQMANiePGgRiS2eSEiHbb+aYPaYBf53jd1exS2i/Fi24J8XgFA+GNI/EzRBC
nXQnUWu17qcfBTT64ikW3d2UEO1+cLrxyCD+usbD0T+KOhLLho/OqZa5/cxAlz7T1mmVH8BCWawi
oOZeyS1MS+dksmjLrbxFUb33nX4xdQ3hihIxi7uGsebYRC1fsUjG33V2zks7+NZK0K6OzRgfWJaq
h2kg9Vcyh4aOBbiQHUtvL1PM49WW9xEh4CNE031HtrRbtk4gbiU3TYi5jmAZtfMRIsry09eFIouG
HKNamUietmDoBfeHw1Y9ndnYqnZKc4QLcDb3Tme2eHebHiruHGVC0wGkmDra1gD0bt3GQVJW40nU
YBkBfn9/3AZ4ztyVPlLrE1/a/M8QzbCqPQRd6X+Zija5g7LcpMF16wbM/ZaCaxdiit03a+zZUsuk
g5Ze1O0arzV2DJnOmw4l4Uvk5ca3su9PxKEdKLB3xnn3jZUp5CBRf2F0SfaoUHqP0m2cRVUB2VA8
kh+NRH/arr10phir152qwAzk4EGJEo3sQLcceml68srqfb7j6U/xCpB9kUcm9A6KBclTkBWnPDeC
xwSETwc8UaZfYTd8m+wpw9vCEsI5eD6oUv5qH5HIWORmXe7w+OvPWPD359H1OuhDO/lWWkW8KFmf
DAvq8UU8LprSFdu8G6BrZkAHgQdTUGtqXm2+TIcdsG3VXTsdahDrI3sBGzWp42rLa7/elKHVLgnl
Rng37IHvfMcL94Rvu9oNPxm3DNjhRUo0rVdlq8Cu7pBbq9dK4+kRGaZ1o6RrrOPpLPKGzzOy/a4X
wFLQ5wAruU3w7TlwpA429egXT1WlPmxEGT/ist4gENd9M7NQroCfGi6ac0T2zLzeqNT3lpYajUXI
M/PEiRGBAsXUdhGRwzonOpCJDv4URaYzpCmg5VqMEKIFeHWT+BrVylPBHYG4yAYCAOjf2N4ZgZz8
EkyPX6WtN2ts2C5xXDySC6OXe4cZeEuUEhrobR05ENMxk48Qvwpuee57EYhkZbpudgkk40cx5vW6
10qj1hv14lDz/HDq7NeQt80jF3GzDcM820eZC6W0aTLyGG0orse1+47QfrIK/VGtfMaHHSgECaNO
h0Cpch36rrWmZofivXvv08Gx3a2XZYCLD83DqEKU9ss42yOngQJDKDzcQRnk01b6ZyNM9kp4699p
VoQ2XrVT5zil4n0l2AqQxc54QHQNn0IXR8WKav8lUlc75HotvMKg8gQixepOIBgz26hJHUC3Nzt7
afggQGid1npCGXh7cKxi4qbmCB9WkIa4Nj0QKOJztc+JHQEhzb1gKSeGcUi1Pnt1FT34bpOe2kGG
S2L09v6w69xOT7k9yTMhAr8Gl28KUcJigZ+t+R18GxqYfyu99bU3gOsF/4jUjdsHxisQDk2P2kF8
+rYCjMa2pcW9MEFerUMksrA3HL85DMo8vR5eIBfzaScgBjgyZzv5jyoJ15ExosagaeTO6WKxQZID
eT0+4rmIXDnYbVAUItN0Z8qseSUP0cTONoE43wKLrWw5U883Buu3v20T8TzyZaiScXmwszxQwwmv
hvoZfaS6+tqkXkT8uz19/mXc/Uvv38ZendtpqpIbejtG46EbkHSFFHp57BEB2KjKtB8UIGGQOVbj
Rx7eFH0X/rTH8pftcv6kUxM7y6gPT0CBV/MYnRXGWg2oVKLfGxucapsYIkfsaVoD6WnB002HNBjt
JWPv15rpa111ATKJfVZC3MdB5XXnZTUEigf9WYl99YMmA9bmbfbksJrhe9pV4KbJ7E3qAlwcy7I4
owherQF7Kp8r3/xBpY2G9wOPLflxHcPiUayM0H3THv6ZVLUGhHG5uTaDui83kEcWm9SPopM7oPTK
7V8I/Z7nLaTpRDhcuMO7k6WxkYnL0Hyv5exg9w+sNxfIFpRAiOAnkWOFibCwU5xIhiabmu7UpF67
RW0n9WKvaD1R7+/GSk8gc5EpEKga6oJlAtaVEKC1yp4fS82w1JzsXeWBMGBo3krNc/uXlj6/hx7t
Cgy3UXYnoqmAQccnMHW7zg+FGuIVaDWcG6OA6t9g+PIpSvNqDSWp8YySr/TgFdLbjkVu39pJ4S5b
1xNvraXuszR3fqGwH/jGQH+I8o/hvtCAb7TSApE/3hXgRwgQigmyk9u0IdAD/TP9/MluOcrb+kU1
qw8Fg5Xdorb7qBSEka6CRFkhmq2rBchwRwgSXTvMwoHgh3ELBhswURVA7SO4sijduDtSsxnyzyaV
HuLt8LV3+GuTehOG8rD/dWw+AqNTqmwFatuTW/tqH0wLLKARocjGy0ycqU2HySXMR7VPpB+fTCw+
ic8g0d3P0M3Frdf1zj0b5YXIEGzV2VvARpMNeQ3Z+BNVetEt1razF5mtwYZXn8JrWrn+ORf4K2Yv
VRfeRvPaXiNCCYBwX7GX2AY3HH7X4Z0SNfi48fA/o0YGOaiwFQi6dPZ5BFQc4oi1fd/kdbPMTdW/
JoH93ga+/GmVDYZPeSg3LbFVYvLDCyC02kcugyBbhN90VIMbpRuQJmnN+ByaxntqhM68oGylmZ3y
RLzTMo02CBxVrgtut/JAi7XAwXcQxfDFmti8iNdL92F6Niq8KibmL7I3vUZpx2R3Or68upIdMp0p
XgxBuQBh77hF0Uz24kNeXJlcfM9ClEH74GK7JKnoLhwF1IAaNOJ7AmkAl4F7w/LjcPvXkdKMx1uV
2S8KK5szKJjUGatedcYOJNm5vfHM7Tg+2km8iaysfEjTpL31pA9ASwdl0B4xl2UVMrajXqN1m1MU
8W9zLxu8jxrFH0csjrBr8RwDkpeIkJEvHUBct3E7ZdxQKy4Db/XPf/zn//nvH/1/RT/zW8BIo1z9
Q+nsNo9VU//PPz32z38Us3n/8T//dAJuc9d1wGHhBmAf8TyO/h/v90iCw9v8D9GAbwxqRNaDU+f1
Q2OtIECQfSQqjFCbFpUI3QbOzg4mVgVU0t83ckAZrtb+B1LnSJ+rH62xmvexUSfkERUrW0krrM51
2x2gZm568UaRbTnxykEu1VmIoYy3s8qgjJu/tFFHfBEAwlyXGYl0kxWyMRkEQsBMRIdIhl9t5Fxm
6YrhO36APDHQs9PBVVl/tqdDnzTVJsdDD4xMf/SmlX4FmX62c1uGFbubeRXwSLydXWgsOdMEUFNg
i3//0TvWv370nud4+Ga5LnLQnvPXjx70eLnR1b730HTxsEMSOAJqyhzXmWOUb5VE0mRaTnQj6qBL
7lS35OGh5gml2gwwsd97VSo0DpngX+bp2ESzYfcaYsXGwXVr8ZbGlbVKbNmdfUhiHssCPBkDclPP
I0if8fF6H5Mr+KeB8Z5cWQilkSgdTvQzM6vhRovEPjiOhWcuShr8/8f3ElI+tvuXz8d1mcV90NTY
Fv5tDud//2oySPXkfizqbaqlc9DQAFsi/IewdOdGr3EWoK4d2WTuV4A/Okg6kx1hPX8DggXsKmMl
XgPQHoHB2PUuJhYSTxAIX5Kbyl11jAQ+S2rmLrim6qRjYGqIEwBcmuKAZfB3RFCTX1lxCdxJDUNF
NpaZIX+b+IOW+LnreydMm03GyvLUpK1/wM6w2zaVM94CcB2tLCikvUzztE0Y/xrHz3ksA/QNHnYI
RXExI+GZC9BCtBdkz888kvnBcvB1mf7nGmWlkT6PxlOFYpoLeZGZmoMuxx0gze9kJxN10mFoy3Bl
Nq63nK9Axnqasjb7dqGVirZk+3Ix7jdbPST18Ysta1V2ali5crsSIhI0hC7lAtG1tdIq+2ojH8Ot
8onYvF397q6hLxUvEs6CrYJ2yT5ioDZIAQeDNIMJ0CVP1QoQPss9JSDfPJbSDFH7ro32SO2cQ1q6
icx4ze1hnYa1B6r0UQ5LsCLFO99rsgdfC/88OuGN5wi0JpNOQ3NRN8wFAaibYVEWOUfDyX5dPTqX
/QKzFXRStSORpMVIrK79feNDO4nmCKaJwIaGSgTtnsnDSUu5wwsPb5Wpk2xQuV7XyhC385WyYNhk
wzCu5jnich8mY3LjV9u4lij/nsZZNVdrMzB9yIPjunYelnc2RCuuk/rmGK+A3iy2NKszFuElTqMD
d5mbL4HxA81kEQ67lM3XaaLQOYGP9YXcaZ4ee/VFA3aMAzVDwZ0JioNkzXQLdCgjFMmknnWiURGP
jF1V4H9Cd0U22wLGABvYC/nHToyKm9AUK/pshj78Zud1fOIo+IYqbruxhOPcg73BubdH1LeCJDJY
N54rFLSC5QI0rNkduSBwYAOXBomR2LLytZU4zTZoQREEAb+0S1PITjvx3jGs4jkdw50JQsF3pDXq
ldfk1hFSIv290bbfzTKU7wh2RtBuaswLjwJ5Y4Wjt6AO5fW/2tI37uIwlycIR6crugBed0c+5Sjy
drig/h7cdD3+FXSRNHzMAf0GpUqfbtOiC7a1YxSv0NNaDqwKN1ZaAy8aYG1mNMcuKbGg0Ag/L/F0
SfYmuIgAnMZHVnSKLYo+ZuUyxEMsNCN1R72mF7crLzaiLTWFESBICTWVeaoK3+ESIe0LDzR7AMtl
vAmtMV9Ts1QVuwFOcTf7Nj1A1+D/yzdhbf+g2fzCN7ZQznGnSg3zwTKw0MzsI/XNFgV4Q4Yw9nyr
3GjUwbU1+FOnO7fTEY+JoAIWqAY9eVz/cc8FiG4TrMC3dB86Z87JdtTnPXcev0GOUM33PH0dNihY
yNd01dRFWnqEXC216Cp033iJdPN9/bt7pkF9bfzLPUeyAgsfFtM3jeo3nSHdra6CfYEFN4BlukC0
xmhzYNCm0yHVFXJRWOgUse/uAurhRg4IokrB1T57NkBqJC6PQMU+BXumgR3SpJsw5i8Qd4U6FNkY
OEPEiU5na9FabIH4eagMuRIxXgC2fEjqEiCNCqXbgJCnDwBTpg9lBpmJLrgjB0QC7DUDPmpNzYJJ
6x6DyZGGgNabrzrRqQ3Zao4doI6X0DcZ9nmbLj+HYd5aNAi2aYgyxlabPkB0sLkZTG979cjKQePP
1PmO5tJjE0AjeQmVvbIojuRHQ6uoB8c66+s92VTPutPgJG9jOeo9t8t0ZTKebJ2mdw9Mquwc9VW9
xKowVMWeyxyc1Uxli1QUw08xQrTVr38N6fijAwfQM8+xYkiqUCHRi2r2sXb8rWk10V0fojhMtVb2
zTI5NoAYhCzYFk8E6z1xbbDrNWN2T1fuh9w9JEnv7VHvvy24h5pBa/QhzCl+2p1VYu9jgLHC4+45
xltj4xSRCYgcdLAGWQZLFiKQYdTr0kG1TYrQyTuP2AW8WNOeht0K3uNDTrD7F7GVfxg6+lFCruXV
65lcOt0QPtQgnViBW5EByzF+XhvQ/OLwt+vGOuJ3ADkACydE94zUH1DLJsIEf7kedLcA0svrYhMM
BWjJQGm2qVDYswpT8OKq1vSRhmrNd6DtFmFr1W9BDfy8QCn4joGe4zlwvEOZTbNWgbnkI9iL7b41
b1QssUCjkYAkh6IcHsLALA4+FKLWNCBT29FK+DfgRVKw3nb1Hrl3/jgG3i31j16isPMru4soWH8B
ZBEiZtOVsiBC9a7jP+Jn1+x7JiCna1Xht7DazANt3q4tPeYHk2nkmEX1Ot8IUmELQ+GDk6A7P1t+
aS7zaUJEIw95rNXzyMWws4Dv3mSN1m+yGBbkYNgA3YGQPzuiorK8DzgYpelStQtENjD97m2EwMbJ
A63FijoMt94EeGq+aA4xSQ7+ka2QvfGSO/jPT9dE3Xq5GgVPsS9DGA/CR+X8ceVQS1sgiBXdewZo
Z8NJGYhGVAnCeAPW0M3oRdt+LKodqEWH5zEHeer0QcsMxRJgtcjO3mgEiKsn1mLEK+nJzdRTOYCW
M0aQYJdHElzg824WW1oXBREAuHnYj0zVXdRhRv6D0UNxY3qbVkbi3hfTgadY25V2Yqzp9RkHLTr4
D+H19fxCLbJ43OYo5lvSIPJqkZIbsJw8U8vrdQAqzQ6v4Ty3tljmmgfAohY+Ql1PqWMYdzIqjiSy
2fs5PhwgOJGrgQJnVZmIXbKsX1Ovl0XpynCGdk+9SA/9SgvOLtSaZrQQGnlS04yoOQdbGqZwS1z3
DwR4KiAiAaTHCQklftJui9VpW/bWrvP1jTV1AMAGZNiXbqMvdnjoe/uxSEBMj2ArP4Wu9cfpIDxQ
5479R2R+65wIDF66zZbQEbblUviiWXK8I7fgGHXkEhoLW6vl9qUGiOR+rJg42xm7+XRWRr9xe52t
5raFPRRgl2UD+tppslpBXIQld2kcpPfY70ZHVwQ/tZeiz9I8W1tNja8ZXah28h+6aMw10stsjSSm
jfJaL3lJI8NbZ0YABeKpWXbgWQuFLE7U7G1rh8AyVlF56D6osVjng5Ivkajk2Z6YurGQli+gQOTb
ioWfvUnayxXKMIc99bbMf3dyUd3QUCNajzYDDCEti1sw1zzRdTLllAe6qWyaHzjw398U9WaVOd+U
AdoOLBZkuQ0hbHqi1M2cxJmaCrvaRYidzFwBQC5zbcCXdE9khP3s5FOFwHWi2YnmjCcnN8vGVdlE
62HsUa8dJA8I7oxPNlLYsgHkl1qsy7FEA8Uatbhp7+2RybmVFsPJRl3qLfWFTXCDIlx+Qy0rYg8l
+CLmFlIlL7r3zQv1qSj7bgo3nqnAoJMZTXw73Xm+BKvSSVspPBHhF1hTqoUKBkR5ppsLdY5CBDPl
R+pVeM8vzMxBnJN6IeqG3xTUarmO2JPnB+kyY+fGq+QeMkb54+j5yVYazFxRM0pZc+ZV+OozL8a3
GOIj0YASYupkDS6V23VwULWRP0J0M9+opK/X1NuFdnaqBzzR5rENip94+kiumQL/mBVEWLhPFxW6
a9egcUw31BugrOKAlH5adfUltcEXmMrMXCGxUl/cEuI9iLThNBEInAygYdzMxlIE6ALX6C0U4529
FakBPO/THAzRnczOXqtO7EFCgqp3GaoHM+iySxmLC4OuX44M0IgNm2mDI3jqdeO6OYYDwsiQk8wf
yAb26m8u5BtPZIqDDkpw00ZooAkGE1AEK6/x9MX43kQ8NBRQbKAmjbCKjZAtuyeLKbDWG9xUbqhP
DLK71e0wu5NH10PFSheu3FGTi6YFG197P/r9N9S/NScyNwZyFfiCtgdqRnXpAD4EDAA16dBV1qPd
pOmZrhSMwEzEeHsBh4QbpQNzVyDUXOGLkt52Ts/WNoMQLJ405UY1ub+igW1uGvfdz/mvrctgXA1A
kCPWjlnGxLZuZJpsLTGoB3J31aiWFhutz9vnkYM9kPsSSJBILwECBcg+WoKuGXRdvm3fSn9Ktxr8
cDXRmez9DcLz/Zlaswksmoug6PstULKfw0HeZyMfPLRLlC/sRdH769QBeGFAauu2TXg2H8KaTyyK
4SHQOWrHsho17H2vPv3sQHcb7YOtPxBFvOpkZJ5NFxTiCO9nK9mn4ke4b7oy+3HtZ077b/tpPF7N
GTZ/ab7J2sFflXEOLrEGgHuSPLs2qTLu2qS6uXxyBvYQzlh+P117aWyNXMuqCli/530R3NS2+YtK
vjwuUHddVd7WLbAMw6rtPIBd8L7BKpS8wsR/GjqQEEVZF2xmYmTLfGp13NwFTlBC6SF9puB/kUR8
4xdFsNF4dQJytxg8YCWBHM631+LZ1Kiyk8C2RcpYFAjt/eFChbOyF+UK9W39euhyOSz8QN2CzCDZ
U9RztlHs0+ubejUztkPIi62togetmcc4PjSwI4nRQR5OAQ2DYn77iXrBGw7VIpA1prKLNv3/pey8
liQ1oq39RETgzS2Ut+2ne24IjTQi8d4+/f+RPVIr9CtOnHNDkGRCVVd1Qebea38rIk5XKSOIDE0v
1atIva3WdPMD/nTzw0xJy0OUVz9mvUlPsiWPu73+61R5TG5UW5k2M4u2u2UAMIohTp1npx1eLLTt
264W7W5cm6aiOUc7ieJA9pZm4t3rxjzJTnmoGoaNZ6jao2wBwYW5g2/7GWO1f15N1XZx1NiP2F91
T0p67fVifNRWT7MxX5qjF3aqL/vkMTtSYFPHIwGhdbw85qXXrun1y5Dkt68T7XlSfdn814lGYa0e
02gN11eKVzM1+UryhCQvwkOpu252K5gnUEmhEcKKnIOiFPq5CEf7/9tjhr/TnJCQbkf0iEgaUYpV
WtBYz2M9WBfZ6ifFOkO7/E225IY8/hwk2JftjXyEvjW40dNAPHU9WV4mjDtl/XVjJ9qmoLTWK3bC
si7jqIgnW+wsJSswdljedPknJbCqNqawXbgmfHxykzTNOTMM5Spb84g4dhq1N9lqnHG4NKW77LPG
UC9xJLCJWDfp33tW7PX7Lq0/5IhMq3+NkM05ywLLrBK8BswOrgzKngUfGt8DgXUb68y74yhMoeHa
UZpkqKC8oL0vR++OgvjXGUhY/1wqHQ2OlR2HLu6eDG0xH02QFovePuVF3z053NoPbUUYRQ6Qx6A0
gEYnwfV5Ulsq5qPj7QrnaltTYKd6TAa0MG9yM3oTbHWMcYBHz7zptUO4a/ZyXntMRImTQUhNjpO9
ZAxeBlDrB1kuW3g2nFPbPctqWU8DnOfLDtlee7G5/Z1EDqJ6ASC48Eb9+WsvUmaxqdZjSkSvmXr/
7P0aN5XWBYLtDzGO9QfB2ckf+fpvnhbrT3XlPcrjDcZyhM3a6qBOcf0hWCblU2W/DT0THrgaLLnX
41+nF6Bnzw351odOpwwNT+HoGwsJqGbrXrMek3vymOyV48ahEf/udb3x17llEzaBNwp9rywGyrdO
UPkIXu80V0jM10Nfx+VeaXfRtXfNdu9Z6fJiZuFVgbz5x7pDHmSUOzi9fR5xGux5Pv3FQr6JPunF
SWm0hyxkDRHLb07utt4CgdedRwIkfKf2upEdxqKLk/fXGS5/6e1T3+NAYz24jrFs9HLq9qNbay98
lcp+zKJiI5tZS/rQImzjy2Y7pSzTmClETaxjgavou3FMkkfZ6SlQqWt+eWelM7QXeeEmqQmsrk1h
c2GvINYeEuEF/jO7D1QNbyuhTzdvVfykE74fqhVtBqRMWbWRVvaUAcMpSPMq0LzM/KbYBdFapagR
r9XGt6ZqP2bLyB4i4p8v/3GSos0qfsS6fS3wylKUJGWutImigR3F3MRyZ1w2PLHsg23Y1i5X9GI/
k7glPo45qWwarcnKan34ymaHSUqw5KJ+nOfMPOmZpwTUds7vKpWQwdBb+YWQy/BN067SHlGOEpWp
oCHzMJl1IfFQxZlfjEGRo+TJ/zXKUBB4FJotiIakwzdTucorVF3/62Vl818vy6g2G8tdrYzaZtZ1
XC//3iQGRd6Vev06kms8x7EdxrS1saqL7AAZWtxQtPcXFVrPe5HzW+Y58wr62z7kc23tUlO13gds
pbO2iX8kDmTCqOrcSwLe5T4N+Jgla8d6Ztgk6WtWd7/O1ML880w5IPv7zFrPjc8zsQgRP/CNeJzL
7hADoPytLfYTVah/NthL+HU12K9AfdttOYzxtamV9Nwok77zLLt8JtJCbssZzN97vI7kWWk5f/Ri
ib91BOM3BeSamzDD6qRZxO9QtqZPSRuKIMqz+kc8upRukDlLQ56oStW+L7FXU4jVCoDZznB0m/KD
SX++qSeTWBQ0ZYo4Z/c7E85DPPfxnyu9NEXK9lHkmhOEpRU/aF2oH1w3tQ+loZEkIqmO9844fZh2
CZuWZyuuex/QCm69Znm3sNbKlwFdQFAB/jxoXlm+qKSq0HB6S1CZonoZYUzfOywQ+MmWL3KENbmH
aJmzB3nIbrw2SFxXHOX4JRqsfZ1r2Ub2EsTvbtQ8P8qXkodwZN/Az+0fZasThoeICDipvHYcN8rO
xigJ3gtvxo6M8krhync5dirz5pbHFjLuWDEg5Mb5C6Gr25AV5XcjbsONSZ3eqXHd+k1bUGrggfd9
DmcQHb3JPwWAzvdK/SGHK5ob7yeXib1sUmzhlN34URp9fQCX3+7kYcxJNp2Z5Agkcv1Y6qLeyosO
inUq+TG+2EWHzs4wj1VTpk9paQLjNQsmEM4AdLocQh6FNc9qoslPGNhndzEPKLeKMQ3sqOkPlOYq
JEjX9v/y5M9Lra/2nxfQIqw9Ehy7CXgQEu2Q61Ok8ppQPXylENHy5fFCm5ZNFY3G57CmmP4xrHOz
fw6zmSwdVebJ1zmWPl8kEf+I087zW0cDgtgt5jcVO50CyNObqnribtu18Jf1Jsr8YNh7CC62smnX
Fr7TBAoushkar0Nkd2/CaMzblEcpaUwuNtgWCuEebkEy+HY+978jUd/ABCI4ATvnnGie9900QMTj
h6A+UYE17Ka0U86hV/dnFNvuzogr5TGZqeIWCLe/W0N/0+X5S0pt5xg3f1QF3MnJ6UawKxgKVaFX
3Jxq7o+wqeZDErbdPZ8VUEHwRd9IEP3MMcH8M1JxsTJ4H7Wmv7qZO4GY5benrMqxJKm1vWHa/akT
CxYsQ4F9IkCPF3W9UbB6n35glw2gipgYJhDDITXU8DArTbTpWt14LeLOPVQ1QQjZnA3ugKmSJp9N
nEuMg+616WdzjPiV5vDMN2qZmK+ZOpEtN4qC5yvNzkommnb5OdghXX2ocUf47LWbqDs4RIQ+zxWl
wzwvE/gHrOdWNtmTdtbwdFjfFZqdHBa8Mnz25hbq0N5VQUusvZ5XxYdIU+bP3swLlX00aFgSrr1L
loR7UuwoLNYrNw6JEHy+jM9eS8O+ydKhiMnBIlaNvdoBR5FNnm3afulbahHWc4tpXPa6FUJCXa+s
Dfq0h8mO/mpuj61bdYdwLl4BCk+Tj3SyvcoNX++vvcS4O+0yXf49Qg6jVoFouFVme9lsK5yDCmFB
Ql49IXJTd6/e0gWwZMM7D1/DoeLJjnd1BNFEHpTj5CYqkx9ObGlH2ZKdtgJUos/HXbKe/zU0yYhF
ZQm5sK9jcq/T1Re9wKfk69otditnV1inNg554slhYYKQtqYAbiMvrOXcfPwYSXiOdPr89WJhCVO0
VsqHlAX5P15/THmomgh/t3Ls14s5enq03La6fB3vIyU/AaR6k6/8de240N2AwJj2eQ3nOXQ09J8r
Q1VulBh8qvCwvppXqdhfh7NMWJ0v2zr8y793LVJpFGVRR2Ao+UZFFnL53JVDuypTfNEB2Zc9/8Pl
uize62FEamF9yXm9jh31rIpk25wVl7ohT99qicvcDLiNN2resY74L5dN20od1k2ivKqWF701gNnl
cW1yjWPdqExjx3l511r0XfZquSmq3nzNiQbI42nuTcdFTCj+5MVh7ZIjQT5JDIQJrUYqQG6qLvEu
zbqRza6z6p0aov6Wx8a6JklNjr/yVV01iUwlzjVxOueaZu2mx3j7zEPYJDa2dtihM+DcR9TfTgvm
2XKg7NFivBjW0WI99+u43PNC7ddpsvl5bhNZJ7MEpMLcqN3Ps65ckDRkrplf5WY2Y6pQ143ck8di
EkYbCIVN8K8O+GGoCtdz5eBEGfazWpWnfx2XI+SppMnDXcN0+fMV/+vF5Lla4/0ggLhG5gj9YgY6
79TV8+DLVU+671XSFSGzXQ9LTHXbyObXmNGI1ED1lHGvt04CvcaKcYlqoqNT5dl+FFH2Fofpo9RE
L22Y8G+xGob+PcIDZvI/jwiVutvMSwfzxQML4vUdwasuKi666mxNAwOdr0NOllDx8NX+OqPR0/5g
lPXVXS8ij38OdmbV2Qw5mHqr77sHAHKUxZpgOCdiJx7pvsY5wJou/Xq2uofPg1XR7kddX+ksHCvX
TdtkeJ5rlrqRl/ns0BygsCmIrEVd2cwrsHlSZkzFs7APvo4lrnCczzaG4QCZv7o0DUaKL8+UB//R
L9ttS4HLvy73nwOn9R3IHrmRV7Q199exrya/Oh7scoxbYI4Hq5SCkY1HxmXyq2iurhMWC2R2ylo9
10kI7kzQlD192Or9BlIKgkm+5Z08aDf2SvqcjWST4qpdGWP7VMcq9xI9do6ulxIuGZv0UXffZZ88
UkOROzhEHoOvY7YFnDMuslU8YzVPAq3AU/kkh8tNZnhM21UXY+b1NeQxU6gJlUCYZ+qlOx6wzUQD
k+fZlWBcdm2JfRwEpR11WGo4qWouW9kjx8TT1AWtNgBnWkfLDgSR2q4cDOqA80w/lVY6tC9hjouP
VcO399zoObfi6UPLU5ZpVt6Rh64hzWcRAokCW7u5RinPxDF6gI6B64KCrDJl6eyPuTn/gXo+cLxV
lp31I1ojw0OzZFIlkMX9ixKSxBuMhnocB56WmqXJUVnnXWpZl1tjmqeXqqVGM7bB5Wluevy8Eu4l
BFdCKA49P78sL27hkkNG6aqzYenkcZ05q8gO/dWWe3LTxm15MFuDCs4outp/bwitIWifuK3lsavv
Vbf9kJ1fx/81dpnwJUfb9p/X+DpVpO5wArS/ldf+Oi73vo4tlRtfYlhY6zv41yt9HZNvJl3gKblY
C/w91C3MeF/bBdWzkdVeob3gPudExm5y83bbJEu5wSfVczrrWSk796Uq9IcKpvJdJZH60vba4i9O
l52HMfdelrBvN8RdHD4Des12tHcG0/+tvja91SBnUZDgyCslQ6MBgxW/yU6L+r+nkJ8Lc+5Lk1oV
bPWInzqGamzDlVFDBgotg2zLXdhn4wlFa3e2psl7zUPMu7JpvMmW3mvPeaGO98+WMAlsudPDZ8t2
DvlSqo+y5aVESGyKAQrD+abqJVrgsVvucqMjhN0WoaEiUeBYUZu/OhoUlXBUXXfbqVZvI9tfe6iU
woLdYWn49xVqxP/3JBL7IotxmPv7OIp3b1sYqC89nDU26A/NLQXF9kOH6ObBLJ3kMJuO7rdDhbRk
3RhERa45fnJ6yGqEWSnHeiMCr7tMTE9pybFJbOp+Y8do0GH2PvSQkBNluqjxPG5yIls/KK2rNftH
Q/n8Rk1z/WIolXObB9JqsqNGQo4Zh/oxjJZBAhnrwFxx93PblaccAiOV/V+7iYUEl7RuuwRJpJen
TrMBck9KeITTSMw56x9sq6lexJCVZMyK5khwr3rJmeDsG/ytNrI3dybr2oz5G8HorAv6cfHdPm6f
qjU7S+nY4lsO1gxD5EH6G/QBVmhfqKdWC5fPTVqM/2z+UBY7h96jRGeiQtFZ7oVLKf7RlB3/Opat
Z1Ruga+MPEVbui33FuvQkIeahCDjMedi6wi1OQ9RnDxqVjP4om7rH+1gv3iTaryk/WQeUscMd1k1
hN+UHJ4KUpof9QJHpBjm7paouXGdyHYGdTMV9ykWaruPogjuLCovilzG8Ki1KQYQrR4+6OuGVVN9
G7HGrhPC/Vs0sEzS2xEULJ1yGI/on4Svk5O8htwIO0YEHu3Q9KNLE+aCYRl8AtOYvxtVBT6DRDqo
5z7ZxwOKcNgf4pZQnHErawHIpQ1tIhE0vzrE2szNDumTAVn5q0OxrfqqINx06gIcTtE670YUAlAS
jXPGfrf6NvY/qKB13kPAzsd+DQ6SJah9FMzRQVNzhbLWUcHyxFYuLcrr7RjlJH7WDnlM9loay1wI
bIxBDlsHgAV8Ba/Tu9ehEHcdExvnOXtq61p5qZB2HdrF1HdZXSjvBX6bcsCMbdamr1PzIs8MC6Q6
kqcKO/Qp11Tyu7/4jp2FsauWGvfEtvQ7EclxF+UKWNC/j8m9JhE1dDWv2c3ePKTblJXRME8u/5ic
KzdWg6e3V77IhlFyg/BzRH/HqXT+cJq5T7fMu7Ot2bk5tsh/nUV1vnGPjGrw2zl09rJDvpUQ7QNc
3ghy3Gp15VgCgWUr3maM3O5DpUU+CX0Czs0y7x2MD7ZymBuSIrBNj+fu2vt/Pssa4vq1h6isGPrw
QMXh8EA1AvU7BuZHZJIuX8f7uCBRvCwuy0GGyY40U9ULIVYMKv86nb+XSo5uXENcjnEn202EfXTt
b6qlvstKucTbQ+13fipRC5NPc6s3p1XszeChrzMi0R1bMNAHlFnG3araX2fzib6jHv7TiPqfXC66
fhbvy7J+Z603ExZo5jjEpeOr3l92dAO+iFmqbvRMQwzculfpLyrLTJNB30dq7F5lSx5fD8lR3iLC
/WfiF39LBH+mLZ6rWQ8flfwJkbB4lpsFzvImqad4J5vIRVdvpHre18kCrcLtL63WzXdryaFTkHUP
XJSAR9kZO9O8w1qp2MpeTGymc14A15W9TU6Z7oyOS3bKQ1RaILU157tsWSExhrC9hCxvCn2zmkhl
KyNzQFC6yRCkB7L5ZUL1Sa+V7Wkd09ZKF0ijKtVxp2MzafOz68Li0BXcSZjyLs+Kmq+Liel1Xlvy
kKrrb7Bfsqsc3/Ivu8f7jafOOsJFRvQ4CJMAPhfzKKagcgalGB7akx7fYF4zBZy4+1TZ46zazB7N
+EpeSt3whsZHatV1JrY+983HqRkqxJV6Gsz5DERfGUD/9e9RZ3kP6cnmZvPoGNZzNs9kW7Pc2ZtE
13eu49k7s8zeq6RSEOnbSiBITx5Ixx6h+8SPXsjNXRupyncJdJsd2CUYpcamZCl7k3uKhdyorqAy
6DZfa6KMOZ5s1Uoy8gLiTzylCcUSOeORPKohFkZtaG7cUieKm65K8oMzPc7eOiPy4PVEvD7uWHN5
MvRmCV71ODy7kGRO/P4nHxnb7yV180+VakTHyM0/vCH6TSSRtw9jzTukoUJsi+UwT8mY/6Ll1Yrn
bG+vaga3nY5JU/G3UhTnxngPmZY/UyP6UNWGtxP9g56GqM9r7aU3tO+epru+iiJsY/Yh0U7F8RuD
BJE6I/wZoz4YRn49RAkKQNIdLG6l6tUHz1NhmpEnxFdPUABEImKL6NlRTlU1tRsyHdtx7Hkuq1ly
npAt+qLsrj3h+IiI/R+pVcCNqY1uG5Vavas6JfdHE4Gpng0BsAiETvGHZvfLb13d7zElOLaLdTeq
Rj17LdpWHk7D1oubwtfi+c+w/60pQCqx9v0J34rPov0AHbBPvOLbkCMm0at+Z8zlk45azR8bHON0
5VtUpIHV1DxW6g6muDB/y4p3inl3Bp9M4UHCn5z2p8o0YWOZb1QD1Cckx6xOILj6ZjIQMlCUMdCX
IkNgZX3XY31B8M2c0otLETDgwzKsbVXwgJ1zCNJ1ld5iG2X1EpG3s1LAg1PZ71GL/qaMRfHSh3/W
cHH2ddO+KkRHmScst2oigJTHaxXplPHwWJwNNYs39Jj8JUtNqSXhBSSS488siZqbNhsQzrOXfhi0
V8M5DSgoAyUULxp1IZvSBNwxcQ8g4mke8Qy7mct0KoUKXjvNb2MHyFmjRGa7pHwZJHqHfYye9BRH
R6/uto6OI0JYNnBvzfGx1/DIbuyu3sc2JIFh6B+QfmzMZh5RIZsnrXQVX43jHKVd/+wsJQnLuVxW
b8/mJJLx2PRoc6mfJDWLfF3p1QPuybhkmwXCV3RdsOjI9scOXNSKNFHXg4AfQC3GoX1zHWTOoHBF
X9v7ro8BYsRqYKOAFBAUDgvmQxsTrq+Phbl2YlnuBmOvMHUPmyMxbN8EOY6KQz0lnmhPzCJifVvP
dXvqU2hod7lbU/eW+f/oW3SVA0VpD/tW7Y9lRaALdSRnyatosvvzAhHg3yTU/Xxaxj3FHsUJzG6D
bbM5baZiaU/Ci/Wd1at3Va/qE0LyhV9Y7MJAZX28aWdEJr0+/+RZZVMms3iPrVgRccwMfJ5+0cnW
dykeR0FYOYClM/ePJyDNH4nLAg4HPTze9R+67TyLsPd1cnrHyOjB/iTD71XL1yO85aEybag8FUAm
MvBlsZKvBu/eZCme9C5uKrZ4KeKl3mY9QuSm/5k7KSGMjhKgmGLV7aLE7n1owmO+uMpzCLUnnOOz
ZvSvhdWVu6SqProiU7ZO2PLlQWvAJHm4qrYYSOGTqNba8rmNh+9RY3bgCWJ7n9okVKqx34VDUwS8
3/Sc59Pei/lAsHf2fD23hmtd8mFpmXjJR/L6es3SJcT+M8l3CwHlgy3aS56XzQ62yetYqYFYga+Y
T8B+BoRORjPddWV4aSoMaFN+jKo2PFSh9h7rDqGatjmrrDeCfhmGLZWL1knRsWGGUmYeMwG6vunq
P4VWlj5GU4ba/KnPGDFNZoLfWJvhghI9doWhHcDuNFFvbcAalU77rGbirTbV2PeMiaWvm99ix452
jTECDYrQpjZeftQ1Jgmpm753jbf4ferOgdNeqi7zXXu2feEVuLjllbsrSffceiSLTdR2t8Lqiebm
1Y4KaeqwOqECmmj7V2L6iS8G690oIyqyCDndhephch10ROhPpTL/9ByKWi3vwxpzPD2M8ViQefJj
QbqYh/MUzBZyvlL33IAw9HRg5ZWRXYP4lOX1ORk77sHuZO4gYup+v9p3GJn2lmXVhHa1uZiz622S
agCImVKcKsbkLDeDsJIz2dFzljfUHVFOiIx3eHZTCiyILPm5rcB7a/5MDOvNGuffG70jBxabF8TY
54oqRGcmjmjabr0xwuZbi4PI1imyF1hh1m3ice93TdYcqqjNH/IZHZ4S94+iX3yzz7NtzqRuo1OY
tfGsBGy3NqKlze2g17BLqnVhYO3ipocmd6MLrNnw0I5GfF683DqGzNROIk61UzIaVGjGxXIuk3Q8
FJCNLkjDjb0mxHwd4jxiMktZK/KYejeMuB2Qa9K2VZI6D3kXxduoudY9ZT2msEmm4urw5FVMiYsa
84IYok+wqiCDLlXJm5tI4i0hrBfb8PAAWET92raHQbGBCBaJ+9qRtA8ax+pB6MWAg3pkQMYMZxnu
nfptqVk5afVQvis1OVEv7aZjZZnWhpJXrFu5Xb5P1mq4Q13LO2XFHeJktA/oVEH598J45wGGXQKl
Wu+T3fcY8wgVwwwLKCZxkffIytE3l8v4TjydBVtaD++ahw9pjkrq3bNaYouL27xHOIPieZLV75SQ
TZCyqNuOFOOEi4B+AyrhEZBwwo1sJmLRb1iVK5spfsfatgqoSzLRdEdYZpsTD1nTPMU2a+IwMocb
vnfjreVvPU9us0NwxlqZB9Cm8nJKLTPHujLXJqLkPShLo7x0KR/ZaAaDzbuswiSFzzWNgI+0dNtH
cImWuEekCRMnMCOw+PZkaoGNZHynqkoLDbX9zR0yUsztQA2DWj6T05l3QxJ1G5RCdgDi2vAHDfJh
bY2OP4vU2KaEgH3DGvZ6iTXtxNNvt1S3Ia3nQ98m4W3hb1ES+4Jm8TWLQ/FAILX3MxYRTDcU9Q7f
jDL9YnmwzZkHdtnMAYEE1HXguEhMsZJVh6QPKGbodsbqbNIXSWBifna3x748egv2KfAaAKtWy/ey
L4GHlsu+BrW/nSvvDXHwpm/GhMIXfv/hguJ3rl3Bn2KjDcFFqFtQazv2NkzjyA8zAq1tg0uyYHeX
JJQMiVCvmT9nD7aS3vT11h1lBK7svG82PUAQpWosHtyCwgcCAgBWQivovdwB5V2SiOTx0CWh/TRW
HkF1K9+1vVH5Y0lQo/Qid5NCdfdbMsvbNq6wUnWb4WRYtn1NhIYPXrqgW2gJl2kmN9SCKfTdKZNL
YdSIdI3LrHTWFpREcqa2o94z8bd4Z3dlmOqDNqc3obThueOn6jtR9bvpLD10dWEdBtW4xHFCCHl2
tG3XheW+jEQWmMlra2v1QzRPuk9E7Tt3bzLMo8CO2/KHeaj8uI2Uu121/W2yJ8UvSNdfWzEKXD9j
/nDVO8XwNIuSME/aNQ9EuxE39Ah/ygasRGHhiuVoGrg5QBY+pBlX1dIb5Y07/iWmW9eSbcQbwTtF
oYsNSu5eobPth0jJ/MFV7yYBna1hz7Ovdcqp88pXIWznUnTKz2bii5oszbiaVV1s2zn9ozXQ7zSQ
wsDhPpR9k1yyYZx8JZkdfwId2PHcdyg99z3Vzk+4c4XbOQQJLAYqpfswhKRe5RvhKD/NyRzPZoh8
a6riIO4nK2hXN+2+0vOTIgZKQA0Co/NUHt15APfplvXFHLWb2rCkMpCKGPgc6HA0EcsyIxO5fW4m
nFG7icmT1gztniLbbTwplKzVYjnkFpbZWlm9dG35qKgI3qBmtXunbT80XCUDo9FMfmEZPz7PvC/9
RJXcEh3dCBTxGhPthzjdwnhiBh9p80Zl9VF5sThRo6SSvVq+t62BVo5pwYYfBTUUmKcFyzSBFO69
jywsTIxkBmId3W6cMoBPrX0nVTrdJkSGBTfYXeZGb06WR9vJ07EoEdl2mSKbxfDABzQMYmdHoboV
TvYG5Xfa1ITMtnBU1G0WoyYslei25HqFcXK8bNuQR1Rum4bvhF62UxIMArs86QIRxnticNkphadj
q7p9Zo5/wcGig02WPBiapuwrfkh+OD9kCDjGPBGPLevZyCLRbLjkTQR1JV3dsmJVG52ZPiu7yoim
fV7Z2iZBYOMLF0ZMco/EZDG9aYcgRyG5sZz0MfbE2bbcZtvBvSFvnau7gXK8w+KoHhW/tbnhHk4p
zZDmux6a29Lb5S4m8+xHQNJ24axuW8dtfMqVs13oWdxJQhFtu6T70GA6beu+HZ+1nLBQTvVNra/8
bs/DiMSwiT2FybTB0eGZr8olxuL+Rvgz2wkFfOVsbJwMjUxEUA61vtOAKW2SzaSHOTKfSbzFxGeo
cw0UtIGI2rsmGJhS7CAkUTQOCQJ1eNk91RklXAaJQI+cfzOhoM8mc/ZVZtJmD++b+88PMAvjWSTZ
I7aXSzCoWngVrfFhm+Thl6E6JX0qjsXM7dpUkHOVZDMq5+ywyqT09IyhzkYDLR/UtaZy3wspnQvR
KaUtTqgFIq8p85HuYy4MNWWvKqxZhtpqPjfWggrCLHN4x7aF73m67KjRhHCZUpDaLwor9SlPEAJ4
9REfi/40jWI4yb2vTWSb/SlPkE5RU8OT2iHcjr59PxeZu+fLrU5GplZYNZn2rlvKGybey0nUPBgS
LKcJzy5aIK/mdiQD+mza1yQYQb6fiV64PqH+m9C85pTWxVvj5gRQCnNsDkucs0T2qGp2sxnWUD+f
RqMHUOa0GNzYWp77llX4fAjmcVBWyn21n+alOPEUKVgETeHW6ss3GzP6UzdEJdcn1NJinpObZaDE
Zcxayg1PcsP0lXlonN4swu67UFGb09I3ezMbrX3D7fDUqCnaxZhpqV835UuSdr+3XdF/flZyT35M
8WIBNJvDxcXtuxf7cLWYkOsMueeuzZW3z/e9aaoCO9l1Y0/heLKjV4qaKm50Ww1+H6sLsrKek7wZ
RVRoQavW6bHrFhLuy0Yb00dN8RIs6vjDSL5ZWrWSIJjBt20YBtyk1jdQ44bZ3lKF2wVcnCBO5zD3
YzUM90tWH8a2BqxQYHWQxMexoy5RYbKGDHYyTvIdAPMgL+wsr6TtKiCUhrsEcrfV4orlLxbrcYeI
ElQI5d8vZeGxtBpN4jVQpk8IHfSToMY8qBzq2Oof7pL9IO7i8smGE/+5uuWyOqYN2Bpvk1gc5XdV
6VN5ataNbMqNCcyDf/P1q/yv7hB1wD9Gj47X7uZREFws9lqF0+Fgf7A46YPWzHR7aysmgJEiPQx1
7pHUYUBUYepVugkEtNlvvAZ9pnBqJHdsBhR/u/kPASiSDOCkKd0lzPr4mCk5jLZ7D/t/18fDYxFW
l5T7wAn0FdjzKv9tzqeIQHlLmVaPccyi31uAb4TDFXfrpI3iI4wmnRAly1NY5wX37iXfaWP06JAV
C/NnzNReG9U19sMaJlAtKz9htOZPTaOfZw1e7Z5CBOe5b/gNe4OLXjIvXzxZBglTsIgopBzGo1La
KT8dd76JOQZK4ygtsybijB7whnrITqEqgG11CtMqirHOfDSYwYaK5S9knX1lQqTlGrqfepH5PFl+
UVXpySuXP/iygc4iWj2aY4Fhhp50m5gUmT523m0Ui7EnqFxRNRYkLCE2VtOWdzWnqBGTXMqKV1v3
PovKu5WQcS7LAhJfsafQftmQhfEYBcXJmIQWAK7V3SV9R/XfnMMiMQN8jv4fX+e1JCmute0rIgJv
TtNnlnfdM3NCtBu891z997CYPXTUv/d/okBCUFkYIa31mvzQKHN1nyCcYWiF8qVkmD05Y+1eU8SG
XzDEICdtze2PMQnPztxiKNeab44TFmdegfziE0f/UuQ+igmx8q3zzXJvuloPYjRMHxWVdU/j9ccy
jcJvQRl9EEnaY6tl/tkH4YuNmuevLCSexndBzxX7KfWZvuRBXO1qFS12s7G/E5l3iQUwRjlq210I
lrySGoTj0lUQrYiWHIqgSa46MnIHJzPnS4eF63kmdXAApWkcsHNtjkwfD0U5xGe1WuIdHhGpnEhr
G3b2I0B/PAjC/jWHT2LERfSnr5Q2THCSCfpbUqrFQl6Jjqphz6/NoP7ZNtof+dBWSI5BmCTbTx4G
AdbYjT10gIb8ECQwf8M4ySC3JhOD1LGdsvSuysrhzlqidxNQ38Goq4vX18oHflbH0DMIqcLYO/hd
ehyDOPgAKfg9RD36wax15d1QLQVNTHU4ul0GstEqolNaj+6fNfHr2nPB1jf+dEfgMzikJnJKPRnk
CzJ7Bxd5tm+NNxh7J3G0J1YAxrUuo+bcwD17i8wW1juZ8F+1ejEtL/5Z4zLEfFozXrwiLRdBUfPi
GX34YlQ+oQ0lzH+k5S9kBSJypFG5m2vbewNt7J+CyIEwXM0IZ8/J/ESI4eekt9d5Ctu3oWndlw5h
iygHz4x7VH1G3ovhSPLfKT/2JjnvhFxautvq627pKY1Sl0K6b0dvbf/1FLLbxn9zGed9PVOuAZFP
2B+LU9G6WQx4GEldtuR700cqnaT+2+a2f+subVJ8apPzSNuktfnBUMtxx9ouTXdAgks+qsum6jCF
IZz6n1ajN5kQLPtTBcjuEZH1f+rroWsZTqQBFUs5BUlY3aQol8/sYBaIj0ndbKb/1JXQYxbZx/fF
pAevlqbyOriZsQdEFLxKW5nZjO6xOZylTQoVbroaDf792pTZyXPAMLYd1GLHcDWR6FvbZEfe4EOv
6Sz416OWv8D40Cy+fOp1a2PFuUehzngqzFQ7Rm4ZnK0S0XTMjK1HtTTVRz/zIj59Y/utdrUvWBEu
ekTKeJv9MDvaqAq/FNPM8imYdqgPFn9GIC7OMa4OFxIjsJZhJ6Kcf9B0rz/0dUosxc8f7KJv7s04
Pbt8Y++w52CKNCfpFebYOWHJf5fXTnNG3OUjr1PnEfqhelRYdjGsBPbD0I4xM3z1IRnbG2Io2R2W
PCE6uQC5QVHNR8PTbJRMM/Tjivlb6BjBngvtvRHQf8jbWv0TvbX8EA52flRn7Zl0c8cSsyv3dpGM
+yaq8rNZF2R6VASZNB2iHFPvQ9L36kflDABG22RhUxBJShF9Rlc6MP6Iy59G0zWslAE0doH1ZR7M
Evthr31NI0QKyrH4Tix/upOmOtC7Ry/NrlKTAqJwcGqgfh+kv7S1nf7hWX19L7Uex1IyTCOmYpMH
Tq0ND0WWDK956OfQYKPhqATD8CptUcFkF3DUo9Q8rDbuoir7hQzNPx3m0XKQw+jBoCznkCLT/44G
K3yR03glVo8qfgS7rUPfoeFoKnV6lbaK9/a+VXwcrMnhT8VhhL37rM2ZijNHMp0cN1jCEwzb0hZY
0UuWk0GVJqvoQd2mxQ8Z16UpGuZpr5aafpZqPDXF60RUfD1Djq+VDlBJMK8CcgUO+hyXsXOJG8ZX
JFv+A7pduzQz83PN/7q1f+5HiD8HDmnoJznf1rHXoreRbBwrG4xEUXAqHpAMNK/GuOjnVNG4kzYp
+kItMIKkCGIFOKc+zYvmE9Scf3dsnbVkdi6ljqv90mMrphQ/4q3qxtkv1auZ/dSRt3PrJn4odFLG
IQ4869bWZistIILau0kPhQzT2i0PqvSi6IBhWh2jy7g0UThVs/YjIBB09JkznKSqhUV2Yk0C79qx
mo/Q9xeQzxIrXDpHA67IcYiBs1SHsCuxAQJnglQTa6/Q/jC8FHxbYRJhXqomSfWL3oDcb4fO/hjz
eriECjM22ZuOTXJp63I6BCZc+b7FB9KvmZTYCdE5VdFCRNJS+x3/XZZgXvhFalamJW9LnkBqkevb
74ZpoZLUZi/SVHQBs4msnO+lCmLK3GPM8GeFzsNBHyvv3Yp6BUmwSDlanue+a0yNLmrOpE6qBVIv
6K8xyZHOBsPFMwyGO9npg+h4/6rzWOPSPRm8V2X5rC4nTVqmu63n5ffSEa8h5nRTh9wxbgQ7aRv4
8hzDBhUqj/W9F5U9JBo+eaN82OTb5OqOT7hzSeO0PXSRvWHr88VJm1Po9CnYzyA656iFvAfDS1nW
2clTcHtKh0X3ckBDdKFLGnBSjgWorA8l6YlOperXLkj4uk959mFp48Q8n1EOJdiUubjh3M0RdGdn
qfbKSLLF879UaZd+ABEuXrzOPEutKof63TGujI7R0cagwgEVdHN03YO+lWiXMffDj2YkkpVWpKSg
0egXLQ+cfUhOYInyOfsepMsxSs3uRBhriY25TOeztwkX472pZ8HF0w/2wkK1F5FXKfT0YpjKk5HX
XztdQV/XraYnfjQyHMVIvDpl7aIY0CJjksf7xQ+aZRgagqhmFd/avH/2/Up9x55AEDe72vT8t4y4
VlIxV1eViuszaaCLlkK2wmWOYRfmQ5AH6dqkjX50w0fvNW7SH6XtYiFtGFDFLfThJqa4d1mV/cHc
u/nhmuFjP2barxr9hsRrLBZLT8007/jg5uSw2xa4hJXsPB31qWDBX4c4gweuZn2YcXONAPL+0DKE
4ZTnFL3YV90u7mpNzU+FRpw2V+L86A5xSdI7+sqkrzr3LkSGsPXCnQ+z69nsi5pAgB39qMNvajDb
Z6/RFnR+7h4mlRhhHocFblguQVsVZKw96y9zPOTvQxcv7MI0vEk1rdAbBTRxD/Pefva7iTxUN1Rw
NYzxOarNhV8WNydQwfGlqdAIsRR8qPsk38epXV8I+tVHc6GVszI3Xpn68+dncpAkKA6AoI6xQqKf
pFa6i/U2Inhj70z9BSuB12BmBDIYak+BrxdYeOWgvhSt/NCdFu3nLH+xWK199LOrvbSNfpJ9SJ96
dx3GWLvR/tkxOH+YoeO9ZSVecLZuffSWMWGNhbPSsm9ECI5YM1YlS01Fb/G16oncL7WeZPFrjr2O
1HCVLl8bLzmFfml9tEWFg06enWVf51nqi+PXl7VWmtVLO8y4SSQqshb6JanS+TFbilYd7ua41QnX
UCu7pj/1rmKjZaTbj6OuOax5p2xHRGdxBV4ajaWILb4x05TdZXptP6qDxl5/auejGUU9grVLXXZJ
QQIT7eb+USrrqbKqsUiqFoRRsyG8DH1GWBL/dGPnWnUIYQjlMKkWyx8gCWBz9AJ7JmsBnIjq2Or0
nl11vnbh9L5WZY9Wl/0tspLHLO3/MIu4uGZEvB77vvqnQAHTOSIWX+0/7RhUb3zQ+Slb39ZwNGPX
jFq1A0COtMhylqglGDTqMYIBph88GYk7nsIeMqWWqsETbxIkAbuf8bEFXiVt0s+dyuBJqm5lPsO4
I8qwHL+1z1WDfFFtK+gyBjVTOV87hJMfwjilyOM2B2AMxXJIS5LIS1tkMnoiBBQA57Db98zKP0q/
Ch+l5nmTv0ArsRlbdg5trJyVwY5ZSOfdu2rn+oNdOl9BjLSAXuhRAUtlcfwmlbAmx5TVyXwvVa0F
ygEZLz1LtZzy+OoPOAxLFRnP7GkeovUPS5NtTfuoToNXqVnZQIh1QBNFqhGGbkcb292TVEPbKm9w
MeydVFPdsZ5rKLhSk9/XBvoltbP6WX57tuC8RitWMMlYfvcCLJp0PDqlWuIYx6OJdZ5UPTtDBilG
CGrpK2eL/P45LQnxklgmtWZpubpXqqa+2SQLCCRPFWO1WTQX1SYzFODogYtuMe3iIHC+ASC+q9lC
aJ73qbHmv4lbfJmIhP5ZdtBFSMqHb5h38alnarjDeKN8BMGRXsrC9m+tMYd3vq9gQG/1+aVAxPNJ
z+IvKfJsP9vJeTUnTNgcF5vNrLDxUUrGm1biVOTGoG+I/UQ/ryTiGyL4LAy0wI0f0zGPQeIEwR0p
0nM8zu/2nBs75DiBb5Sp/dDOXYGHZaXxePOm9mn2JIVi2+kT0VBssvxvDgqP+z6Bge4OFfm0oOoB
XAE9h0OnorHZwWLx2vEOsPx8rZvqO14YytXSsund6ioeu/FZw+TtC2LqP/LZ3ZOgf+in0j+Fdvir
6rLkKYojdGtTRzlB01e/lFasMWltT5qr2x+hfSYlln415nk4GUoUH10lvQsU7wfTdfVm1tEvMyq+
d2Nokt6pnIsGYpQsm3uMS4TGxjpOUWCC/OCFRvLXQJIonSwXKFJFstLhxU6q0TvoIemlCiDAa1Gc
icjHpPxwMmvz+C1tUScmS6B9rebAu1gemU+A7+mxCpHHNB3ASgNY+Kbp/XvrLxfW9+OQa6+G2twg
olc7slDBSS2IiFnIXRJ4GYn3qszNa8d4Gse/9JZJ0kvR2u5lyjrkD0cAylhUW5ly0RTyanCaqhPc
eR15EN+4/QDqoT6mRMAO6CvZh9zOF3OY+crnEYlNO/izytz6bdb5aNOkPzkk7gF3Y8/pL4Vijhh1
evGPKcdJYRzQzsU/4e8ZGkzZ6h4S/xgtWn3YvpC81c4WNlC3wMqJykelewhy1fgC8vP7YMXl3yYq
mOSCfkVdV0H+DgnWFyXiEEPb7VRE6q7I8Q+vaqFFzxUoFalJUVmtdoI4T3Bs6SGFX+ogXUbvzoes
8oqMigbsL76AjTjGuPc+9Zqpvk2kVo+eTq5bqhZCio9Z7D1IrV/cMwcDMvZo9/fSZMA+OONNWR0a
F7NJrzdaUJ4AiJaaNGmLF2bVYlYoByxfn6vBl5m5S3QpNH9R+yy7t8kH0mpG5YvUikwLjqnr5yep
jqxsyFe3N6l5uta9RUoKQsDpp7VNnzzt2nu5DYuGs0nBpOTEq4FnyHJA4CrTMalwa5SdzKrj504n
+7DsVJZiHAj8KZAGrtKDUPdw8wtUoLZTBm56Q3w1WX9zFg3FPvKmtykm3DFZmv7W+A7acnV4S7OQ
L13Rxn/brY2uNHOnVye0X9PhJ/ajxjsxzf1kWOMr3wnjvRzLH2GC0ITsI0Sr7hGn9C4gRs13W8Ok
QOlxppW+uaEHt6ooSKQveweVTA+eatbZN5/53peAYeopu3khMwioaNGrFIijFMcq8Ytj8m+bPkV4
3lUe4t22Hr1OwQjKy/fQ/jbPaRgZb27RGW/JrDDog2m5SjVWvO6qzcBDpIs22MYbH7DJyaK1f45X
z35EpfViL4dXQX0C7u4jiA63rVI651WKJG4Y7ZphvDpB7Ly2aKM/jrECzVwHgFaYAezobCbOsxxB
RDB8QUuONY3f5ntQv82RCzQeATb/c766+7vIFP8Isx9glD4pr3Dp9JOiNd1albbWrA+1xvdMajiT
FOe5AmC3VnWfo+bs7APceJKm0ZgXo9BY3Rt6FbxJ2zT7Ny3nxZBa3Sr9pbXqgh78USl6e3oqAYc8
rE2wIK8D8/+d4eTRs+PymrdoZ9mTbu7I7ZIpNobgVQpPDc9qYcyPUht9t3mMavdc6GmU7OdmiQLX
lbOTvUXEVz61MHpFbgtr7uUk0mZ4yS9PVfno9WXzokWwyn45GIaMjfoqBc8RCh492eqtzTeHjzpS
x3sUfdRX/ALj+1qz/9g6JKxTUN5omvPW5mJb1o7rSZt+QLACGaG9NdrTvR7Fz+3oZY98A7NHUui3
HhLETWq4X9jqTja9NHzVWrO9/tYmh1lN8b1u/eCglVUGyCd3XqRwa6KEDoQAGOq0laoCSJdcTD0c
Ejiqb3Xsl29+UhJe8+LoLG1ZlBOrjIGYh3mBJ3rlqzueff8qnU0D45UClWLDBP5TqnZ7TBlmj0EX
1W/1XL62BAof0Hut34oEkVszVPy9Ch0Ur4fhzunMngvAzhD41IFEKkgpza7f1KmOn5rYvcpOadJc
QyN433hXbRrKx8kc7+w67Lmfg/HRmEN588a6AxU0BdlDjVl0Xh4VdSgPTePUB80KZoBHPv55iuE8
9AkUjbj3k/vMVI+WXX1tDL+AD9/f+2X/YPUBiu0hOSl4Cd/9Lj5ZIYIHicVKB3d3jAG06jJG9s/Z
zUGw1Ve1D2BOKCGYbrXXDy1zkH3D7CP3/mpiPdvNoIT3Y6RAJPX5mku2D3wM7HoTDLqqDDcQEx9a
7UTngA8CAW4VSDog5b7X79QZrblWUwySC7CTXOWcjvoX1l0MNqAXDqWhPmZ4SOMwpdxXXQk9th/c
a9ZDgDOMj7gZYpZ/Lutk0J5ZH7pvc2ZpqLYrN+IdLcFEo9hl+dTCmdqpI/Y4qBOTvp1wA/DKPtnh
wflcsRh+UPsXLWy850WEb4LEYE+VCe8xMO7NJlZPCv4zuyL6Ms/zOxmhQ9Rq5amwW/euzzASJhDA
5lZMAwrwtlHdIVr2FYTFePXVtj+VTog5i677j33+k9OEN+RWjB26z8PeMQ0yt4Wi3WfMVTNrVF+M
lDMPVTbfWQjOBiEgkUyZj8ViJAsB9dJoQ32rO78+qjiKHRrHCe5Tt54Paqt/DUb8A0BMdcdghqKh
zuWLBfzjpdLNDyWOqkuGWuM9MongSvimHNPGae/LoiBKog/wt2Z/H1RTfw+Q4NLVCDK2dbLP6/Ls
ZaN3zY2pOqTMG1hameHOiOBG1H13saoFERh02tHEAvkEQPg7Uk3fGOWyi0mWfM/V6vfA4bo96mxE
8Hhu7EYBrpe07Z1GiU4CcC20JFixdwZfe8OGbaN+rxJ9gldn1ncDQIOrsgQ8jOZFZtTaMq1misJj
1JEHSUOEWfIEyYhoaNUPPfvW28pjmsLzRRxln8YvoJf/nl2jupF/U/kSJjWaa+ptKirt1YThYfLY
k+616yEBf+NUeyMPo/sur4JbMDLDyDTe3yks9tA7S+T2huXpLTNCVk6PJoUTfeC+wwQzIYZqV3V9
Du3pu2uq7v3oJthPl89tSCh0BTs0ENzqHm/roA9xhAgg02j5M+JQ9RIp+QoRIMeCO/rZZCXWV5F5
4VveJyBWkLeqT1zQv+sUi5iRMDzZB0w52sp6JjCi7zDU6w9+3Lx5bgPHzG0MXmKjuIY142CsmPt5
6Jt92RETqPNnNE3V+z6KtHtM1rV7x5wsUvVQO/JdqAf+0exA6oWazgpFcTrGXqs5Bkni7gFlnaIi
+KmQeUCJIUJRiFDGj94ayi8tsuZ8tC9d7uN74sJp0gNyIOoIPdVjevwQNAB55hdWJO2evGdVmo94
lWU73AA+0lgN+fOOtUCoDxPk4qfRI8Be691EVjh4RViFz2dbgVDy1Q4cvhnfjyAvd2EJNotgLIBx
FQ6P2RK8ntPgZHuL+mzV/wxcP0OgzADe6OopIAY8NvPCP4ezg94+hPldp0Flan8NkAYjYL/HxgPO
V9sOUWdnZ+atukdoujiqRQdCuVMwYNFUBflI9GKCwCexULpvUzW9jqHd3BNqzPZzNyGKlrVPsJdf
iTQ3Ows9+SsGdqBAdd+6OrZ7U/zeuymJ796sBadTxd23xvXuy4hh1mwUhrG0qi4zCkutFv41AEQ9
V133F94HBpxgOzgqZTI9DHgV3TsEj4uFQByk+lvquHfgHyZm2aPPFRz+Glm1E90IgC/F8VE3On/X
FJAosrgiUNEGJlm30rpUblXsrMRuz0DXC0BxngXoho/BCTLzzclJSukFmltIx76VVucS5Sm0A27L
53JqzXNfVx5u5e9wmTq19X/Mdn2A88631FsgMsqPyOj3uZUFNx2Xv71eqc2Blbp36QGenS1woOBO
SEkpPou3DsK9YxUEPVTzwAzwwRut4Tkd0ChyqCEmkxxbM3jPM8W+24pqKJy1ajPzv9o1FLF6th4t
n7mjN1jgGN0MoGfleSc/8LGP9lBf0xj69iyZd7oa8Cr6pnE31zFpU2YfP9NcP+ZBMt0w47t0CEW9
aHHwy1ocoqDq3KNbLA8jqzM+xEuxiOeY+ajdq2bdvgx9Oz228TJyU/PKoH2pI6a6VZ2ey8BRQ0zL
uY1gwq5Ky/qj61NmHlb0JUl1dA5NHJWN0T6NecT6eyl892H2OnhorRYfm+4ldZrkFrI8uKW+Ex2M
AgIAbOzozrLNFz0wYG94I09Uu7cGEFfE9+LjoOA6rPsE14jB8PwjcIYbvGDA7CUjDVUYWKJpLV5X
IDD/LZSOfBHmmZfCwy7DCJHU8kuQGmPmtYRZ8GtwkD1fEgHKrB91HwtlDLfgSHTHxINjHfSgsaZg
mFhxYv6LAjWjj6deeVCLu8acntVwHqF2+PZhRJVmPy1VZAomjGS5WWbqAjRzwhReSYf05KyBLvLM
4g5ExmWYYKQAV3rszO5FafF/ys04Oehdlc97wcyFC4HfAn92dDAjhFMwu49jivfyFHXZk0dq7hY3
1ZcZuNEHXhugDYtv4RClH2qOS4zX/nQLn4dbogTOEiqoZ9yWGcLig+O52oMUE58wAFaecvClNxrg
AZNKKRXAnj5IganOzZucBsfI96gO8msWlwzZY+ccaisGHkJKARBcMe8LFNMip7B5L+y9yZD3MGhQ
emuAAkoHsCpp+HtIjvgPMQHWSzKHX0Kk4BAfxSjeLw+OM0JwX/BGALQPicbdRf83VVDfqv9mXdPe
tUN2rseazySowMRJ/LOaQBJq4XEuNt7hn0VeGl+RkEeRc3zVk8C6pIPyOhMEWOitGN6bi/FA/Jfa
GZfYG0Oy9Qcvnr1rGFmPMam0faojq9SqOcJ/Bohx+8419eleS+P3UWWVirEfMoohlOHFpKny0bVJ
Gv4eUKAvqwJEkNXdySbhDZartFfhiHT6uxsc7Q3Yros0tjKxEDAZp7UFV5+nfXMoUtt7hgXgPKnT
+wyC79kAjGBjcXiq4uRrycQA+coIaGVJMlWqc6pnzPlwFYxzRTknnRsyfzJS4C/WIQ86Y1+VRX+B
HVG8d2bdXEbYInup6onTgDeurV3YKM0D02X+n7azD3oZ/JxsZToXcTrfIfzx3M+AvU3XTp4CpFye
gkaryQwjhen0Tnq0ars6l9DAjQB2hpIgMZfx8xamhjsgFeyEJBmLYOfMY3ZkFf1kEOdgFD9kGe57
gMW+5fY7pmXtNVswM+WCqwtBWFxN5ylacKO1MalXgBHhgiSVYtKjL4pi+Mf43yZpl+7Z8trVtzLg
unotdLpdVqSUAvRsdJDTWl0FB/80qQYTw/A9bkAK+G9jE6SnADqv3Rpwi4bxDaFy1A3xvFt1NQQj
JLihzGTB4MYOSt6L4Ibs6PwUkuT4fXKb4AYuy5qPTFb5JbIpb7RVwSW7yGYyE0GChcW/N9QFaF+3
1VEQKpXztEAKmctmt6IHbh00eD34u0TRljgCrQFYrCNZlT8dJT8kauC8TD/NfgDFvFy4ZjmjbG34
RFtL1PkoUEVpHOdsyi7SM3JargyyiME/x7fLSaSXFqrTznawo5RfmaA1TQIW4bPF1e8cNOpZFEYc
bw/JfbiC4fzRLfdvNCPnkqNGLTlgKRK5/rIZs0QmpYXxnVSzrDqHpaLjP7P8phzcZ4B3xkX+pPwM
L3gKo2pAnKSvjl5Z/pTj0jGAY77cxvUOS6PgpXKfrIu1kEa3trHUuzNSK3gyAfpYsb/yNEC7JUM9
Tul4VPX6m+CBpRiAUXc1/DriqUiOZNVgY0ZUOSljvNscJem94rxCNfirh7l49JqQO2ojIXpqk+ZN
7r2duE8DcZ/TXBsM69YQobfH1J30VnFLHZZ/LZbrgCb/c9PADutAqJvgILdL7oZslZpLWlc25Smw
Qt0nr9ztvKLPb/g6eqDPZHMpICLwbCjnSmMVhb5gMgNEAOacsqKZj79tytEOjhQgkV0jv62bc9qD
hrKji/y9sWmIUTeHuE2+zqN+kyu3XiWopbvCSqeDXGu5KklbsP5vNcRXFgyA3BM5QrakbX0cpC6F
keIY0nQhEE1EH4fuVW78+mjKpdmeBtlTE/ncVWDYD3Ip5Efqfc31aYNC3xNBZ5ZrVd/bxTYEucv1
+pq5088Ar4xTxmyAp+5Nq/IWpm14ymeIzq0+verL0CGf7Sy2ncVSHCQwdnw7FTonSrgNekJWkhf/
zx/+7TfIJrZXkN31UF97rncPNZkcpImhH2QIkO97h9z4xQaQNb6mcHnXi7vCKX57a34DVXy+ggZp
vCKCNTk3JyPM8V2N3fAvpcvU43aFGQRvuuNC6d4GF7V/zjCxPMlv6f3qKbVn9YRGYz/vmyy8bwdd
AeaxjEPLay1Hytb/bPO6ckY4IEwO8iT0cXpiCsPSZXkQ9BFpJxOO9fb4LB3saqaDqe8HJNgu8gSP
nTVcptxiWVIdc2fA+AhnXEIp/+u32EV69UOwwl5uAFdYACnbszfHD66+ABiNwq4XeRuGt2VYlidJ
qltbQfRnGZEsfXaOvlMNYFbSZydQGCOlvxTb2/rbI7puyv658oaL15h7eRLWQ7AVOCtfWgyr17vK
gr05o9B93d7w7VmWNqkGy1Oo9v2pAaR3Dp3oJPtMedilx3b850dQ6nLXZGs9Rurr5qf9Uv3Utj62
ZWXb/ww92MqR4E/NawBXbpcCjylSQG69DcJ5+XDoHkTTQGehOuknfCjI0zMvkDs+2DrGoM5TPrcv
DnMD1of3OhGLWS12LdSJHFDKUHd31oJVncfyJR/c7mSaM1OJRlcPalAQu+kRmNmR4D0J72DKF7tI
cx7qQxCVT05W/Xbj5a/Kc7C+TltdGrfHZHtWpEsxpO2lx35QHkYp6mW4li09gb5kxnCe5OrLSQrw
jBOYFR673odWv5e3BFY7rbL5W+vgGn/kFiJKsm6ZcA0+Qqr70xYuRcgF62IlvRIHhxoSL/iGMdE/
oh64OzImR7nGUshtj5fpCUK5rJGn9Hs+6TcvNrKTOo93iVkiUOZ1FxlkNEbtFs5uiXruISyC9Qtg
tD8h5WdXOaHcedlipG8XNowdDT/nwXvGLM5dMct+Yr/5eJ6dcnkitsFA1VTnynHb79PbUTv0E8T7
7SqWmcNImiyfmczNrINvQRcSUgm8gD/AJRvMxD3kR6ULuTUoJwa6KKNmHVcdM5lsgdetzpPrXCeA
OeRzz9Aj0SiO7H2GY9g6u1pXUZEWFOTcdG0dhOFSP9ZGYpzk/PK7fDsar63+NBt5e1JN40Xu6nZr
ZSvvuh+xMUW7sShQ+odC/s8CbRs4FPn2S32d2LE8LXGkYfkAxv+oZXYOO7/NhwcE2c0L0LTqJqyd
IeqqG8/C32WYZev9lTuxjTHbjeED/SuFnmlOXn2wIEgji+EYOJwUvAQuI/gBhcBjySWTOyOPdaAS
e7SAB/sFviH/DqDSYRvRtzu5PtDLeL9dhG2vbEmX//+pmKuNsJce5H2SmYL8GKmuc/GtLltr4xxh
+8GEFmEGmegqnX1R8ViULvJn1ymXbOKwyau2bpLX/gdWv34o5Xf+NstYjy1zdw8s4J6EIPYYfOhl
/kpyhNC1vCZzgRzMPpjMv9BaIZ4c9smlaMJQPUr3ddNfvqARYJAuSNd5nDypMqPbiq1tmjNSDhpK
kRowsWUSJv/OVqwoSan/Npddf305jzBxHsYCXbee7QZ4+skmSzXv0estSEJ9d+WHmPVNd3X1Khdb
JnWytV37rY1EEJrXAQSQrbP89a26HStb223cdmzn+3RslH90CHUwhjFmysDZAQTIL1KXN48rnrCM
X/avP34utWIXKYP62zRSbuH65M3fAoj2V3lcI5R0AU0v9yDsOiQ35En575ty9DpUAcppLm6ZHj5T
QQKYItsS7hMnRAgesnfbsa0BZYcUWz+pDv6PQavz6/rrlyd5JXts78w6n1kfZmn19Lwjf/Lveydb
ay/Z/FyXg9az/tbr8x/4fJSikdho7XdtRmpWxpVt9iDH/re2rYvsXefZsrkVcj+2qmzJcf/zrL8t
Z6S3dPz0p/5b26ezfvpLwTLgYzRXdyGMvuUVx8OZXEU1r2tVeeGlIJQCORMaEYv3Jcy2FVvbnOEJ
Cv2OPlVrsLl2kuFWTr51/W2PbPpmAEKIFPz6RMvLsr3xn16q7QXaXjRp2w6TI/5n26fD/tvp19d1
zhdyfxGD9hsPLg5tTGuXubB8uLZiXclu9d9iFf+t+6e2dT2xnHb9C3KeT33WvzAk3r2mDH+rnRfu
ZWiQNahsbd9oGUO2qmxtE7Kt86e2T1Xp5/cIBvQ/tBpJhKSwIfLxcpJ7Z3orj/C6Ka1Snwlls6zO
quyke8XbNrwDpoI2vtWVeaGRS11GfuZCARElK7PcNXTkB1Y772V4IPqPJGuDMvA/dLV10LBVYggy
uhTlDAkT8beD3EkptuFWqvIoOLLo3/psj8HW9ukR2k4zBk1KyMKF6TWos3noHD2d97L+TQAYEC5K
xvegHaLT+sbLRdmKdVjd6nK5/mdVdmyvrlQDAin/DN9S/3QGaZuzBOyElvAabYP9OrFe98v92Y5s
8Cph8ZZdLQIjxhIh+W3luHWTY6WQicFWla1P/WQQ3dp++8dlz6dDBq9SjrPxACrwuYZKgWuA9CBS
bmggOZYPV4kjXvsmQ5efJVl2kStTJn2eXWbV2TUZhu5yh7c7ur77vwUzf5sqbF1lS25+VPRE9NZO
a5ArdxA9MeIImRQdrexh9krSMai5aNOjvKJrnFKegHHW4+YPeZH/iWrVanDEOpvUSUNyMM+za4JE
MCxxSGtS1A3Zyt1W961AQf8stHblojvszBYGZAzIW+TD0rXgbOr+nXC2LRIAkYp2jVxVuS91BpVJ
r4r3MoZnInxyfbnBc4voTrvGMz9dfrmov92idem6XnVZs8jm+ppHJCdnz5yOcpXlz26F/ICtKhf2
U9u6qpM9n8mcW0/Zvf1LehjqextrvR02hljFBbn/pSvi8WwgBHjUYcxShXqGAGlxxWeSvZZO7sxw
kOlZ9noeME89SfBuqoO3SMvO2nIONamzhzL4P8bOa8lVZcuiX0QE3rwi5E1J5ateiG3x3vP1Pcg6
52rfHd0R/UJAZoJUFIJkrbnGrFtXjJq7bNxJc6l7cp8h0huGwm0ifupi4WS2vjIdBJ4KmqJTmtgb
OQqNfA0yCMNl3uzXRCVRDU/WvlGD5oGaLHLNQGMpPM8s3Iti+ZT64/OiaH8MwMA+Un9Te1DjRqgc
bIq2DOBRlpCeqEcoELFZpY+xY0EW1LvzFMNCsJAtbFRy+1vH8OdrWjU/qHfc9bpSvo65jqtW6n/m
JVPyGh/4gx/IKMWz5rl3ZuObQ7SezK4fkHBQWug4w+AGTV2/1TOaXl7JyxdVTs0VRB3kVRHYLrlY
bAF0QslzblTwm2QZlFFMkqkp0XFjxFhdxqWHUBJmAgOOAmGibJvCLC/zlFQXsSYWWVFYcM/yHLAw
QXijiAOvrMAP+dPwoZM827bygvLL5ErDjgQSh7cEgF3b580tLmKo1zIFn5qPkagMwdBrswJNkNMO
vA83hX1AqUF6zSHY3kL9mvopug7LgkKX6OrLySdYTWkvmsoMk264i1C5CsBnmkG2xgquDTTsq0wm
9JpKirKaxjHgDYKO2HSQVqUm5zLHUhQPWXcahu6iJJ3zMC+LOkO2Z3JtUV3NiHtHqGbpSiktXNEG
sjP6hNncOKpwYfxfUxLNl68t1ByQfy2uufv+VWQ4D1BmolUVti7cU21tKYbuTVOTw3hDTF9oin4w
LaTOyFoVTzXVpHWxggeDgQN46YTlqaLU7tQsi/sm1+c2KYihDqCNTGrTSvWQz3qqrRRdUw5iUUzB
v41FX0mryaHK3QlTgs1ADZ57H8GobY79RzLk7xqpdHThlPvz29KpZ0aZiFqhqKDE9PMv0p1vYZ6o
H1OToFYAiPMcjBmyazhYD7NCLtmYEuNY2Xl/UPu43aVpXFz4FyiU/LfyYzNKXFxZqp9lrX+uoQad
7Sh5GMyqofRVqh/jnsSRBexxLTZFB6nQF/Dr+boe3R7jDndahsdKiilfjJZr2Y8MNk2WRNkt9wzv
j52N/NNKZ/0oDlU3unKxnHBHcRhOnRlYtA0PnMq7f4M2SH6H4Zx8HbfW5vah6dp1LoO1WflYLPdB
9oRR4UzQvmh4Vzb1I4UWzSO15/2F0PFebGG02z5iWkcxVDYCa1pGiDZLK//eKbGfZRseF66BCLUp
+yFisaxKVNCd4Kf1p3ogrFym0E5EhwXJYg8GM0HNxqlQdandAttUVmJTnJ4slZdHlYUmbDk/5jgi
dKmWiV68NcffX39OmuT+1ixqas6W8wd1GkVeNjn403PNjIMOOUWsikUVzFS437fF1Ta2ICT/aBTd
oqejuMMbHhDOoMALBhddF5YKZcVNSa3f6zoId705BDDew+qzLDeiPx7CepOqUJuqWbIIWEs2buHE
A/dNEAWnblkMCdwTW/O3f3T0fYqdzGvgm/GaEob4WI4ZHobLQqyJNp23bCwbTIhqsRI1+A3+HwPF
Ll+j73t3I+aA/59dUntAXyEr278P03YFkNvbeCllooGrv76dGC0+ZCpKtTml7VJHQdpRN1oqYCFS
nqNlkQOYOIvNyfchFkb+QPG6HBNcX7pLGXK5ex8k1nDQO/Lg68gjs3NsE1UJy8rBE2OSpIP1aiDF
hywlev/aVWyKD26hju4sQOBfu4pP+2OPTNXXXYlA4++O5VtNZUyx420uzPcUe1KUS7OdHtupSo/2
GCE4USBvdhl5RplsxTopQuVJLsPhZKv19zxU5KfBLOQnNawvHTfYC7lpKl2ADvL06zX4X1bdqkcT
acmrnXEokjnlOYVm8BpV0hv1yMGD6NTL4OwXsXkVfSiF1ykFdY/5MnKsX5NB0Z8VPypelGQvhvDM
yZ7kpqH88hLW6XTqAyU9j8sCuJ86uHpSs2o2s8s9GzXesinGUGhKIse3f8nJgHupTeySyqX0NXNq
ONqK1q7EptY3w07DNdUrdQMivmsaXf+IjRXoImNU1xEFla9Njy2CTL3edqmvfEUKVnpm5uu7EcvM
a2mOz0houg+j/Dbbjf1mSHZ7yMoIdJKpdh/NjJBCtoz8CkQHlm7Y/w4ss/1AsqV6c4yLuNn4zwri
Mxi27YDek7U4bNcz1rDUC//bRFnkP51/tamGhSo2m0/l4NRr/NpKCHNW8ZxJhnlo0m6Cud0XzyoV
049Yv7uiU0LG9owC441KXvksmky/Ib9gD+VWbI7QJPaKMyUrsVnHtn6dydKJLXHEbpDPMqw3lYro
YzDN6BIKI9SONawYyqJrHwqbmZ8JusedhxYPrCdo2XXlD9ZB9PSt76x1ZTC47nA7mX3uPABjotde
rvoVNT7RQWxakWwiU4j6o9g0MSLCB1L1T2JzlqZvNs/8i9ia+uzK/Tq/ajH6Hn8MdmE0SLc0a+Vz
5FNGHPrYVQ15dUXoswY70d9Kp31J4lY+IlYYbqra8lOJocpXiX0SA0Q7XMRNKdXZRTSJhQ7lKDIp
YKg7FcPVAvfYzAxuYnhMOdo1129NU2zszq4wLKzXYMzLozlZxTHqKJZbYMHlUZJZNF1lg5mVJy92
eqDjZtQ8hIqFFfhkPEMISz9ko3LWcDPLndikRgdJvVq8lvoIklLr0RIsw5R+8l2Yfqhq8hF3ZblF
KF6lH6iosy3l+NZGJffxYRraMbcl40kPM+tcJgYCi2VYO8m/JtSSex5typlpnYIbEWv2spiV1F8R
wWvQ7/7bdh8i1gyp/VX1qrL93/ZXWwQwnRk/1OPcXEapQi5d2KDvUHXpPIl+5bL/oo+D+dpYI3yg
XC1OWaiZkI2rFEXcML/1lX0TQ0ctPdWR5rzXTS57dh0b57R0MGCpa2gpcGFfKEf6IQG/WsfFykY2
dJJLflT2GH/rFARihmY3D47eBQfJtJJtlIbyE1SV2hWHt+Z3uXSaHx15I2REegyHcdJ2xGxLqLul
cXNMmOP83C3AlkruJlldQMaFUXUquaeezDL0el+NDzVw8n86vsaI7vLeSh0J4mcw/p48B3Lsif4Q
3eNJHC22bBrNinLCytL3X5uiW3WUZNzw046+RgaKejP0xNjK5kDt9v0QhqUfTeTlBys0pHWqFCq2
VIO1M9D77vG6aU6KplsbM8mm64SPi9e3cvPCr1FG+mNbn8ydb7B5pN+N82wPCVPSsTA2tyezLfQf
1CQCi9S5z3P18aPNEosilWBe11VVX2K1rXe6Vg2HyG4N3H39EluCzoKPhViVGx+VmWoJFsvv/Y84
GF+SSJd+SSgtvz4oyxVQcYXxc0qHb6EkWe+K2WTQjpX5KTRhgzNFCR4ooba32QIVlyU/PfZpbGwJ
B6QPNqVAaJwbg/gZNzLTn8MPbsCfFB9KP9UAH2TUScywmYQnga3/yiAjq13/HGDN0bSPfYdmGU5x
8+y0vBN2faU8oNvokOfgsETdleURXPP9napqeFCN1oI0kFPc4pQuO4o1y6pJAYJAOHcJWBf8ax4V
a3Ce89R5V6ZYOuu943AOwPfWYVofxGanQZ7Lrbjbq3EPmEphXrbvSqRuRWM7LwEF6W41hPK5r0r/
JarnD9UI1IvYmhcFuKUaD2Koo1jHSDH8q9gK+2DbpmX6qBeq/+LP5BILo3kqNct68bejn1kfMY/K
bTvK7dZqh+CzULf1UJufJYosLHOqejcEQ/GOzd2qNyL7kffIEyYPxaX2JeD5AcUbXR8q7lfb0hEV
ZJxx1l0qWcYtsKOJHxHgNS3Sfgm7QwOYWmgF3ct9QKPVmleZnbEZsBS8dMuCC2PyGryRPbEpOkjY
Fpdmxm0Ly+ojYic+Oegq1A0YjrrE7oqLtixMULxHW9LOuVXNj0QB3rsymj6naBF6tNRzwIECuZeq
7/E8TJ9jHRmrcWmPlvb/Hm+DXLqP922f4yBPWzWBDfDt3+Pf2/+v4//3ePG5ajVQue3oaz034tXA
C/utHKb6plq6ujWXNnAZ9U105Lz8frWJIYAim1u5tP21L09OcFaSs41VnoliYSzVlk7VyBuujOyf
Nhn7aCfXN/dhonOMHceta+oNgvJBylqDgklqvkalHoK1xW/d6+HYeNmoFA9iMer8v4r+VXWVplqr
YSKfgopCPG5SYgNCu3xql4XYNDWJovuv7azyel7XYD3+2yva75tiD9EG2+6YRwja7k1fR7pvp9z0
5tF+KDld33rsPyCSOR8J9UxcVGW+d3xqSdXRepzM3vmmAaAjWugMD4ZtYziawFspUjki+0o1MYXH
+6aUNprqzG8QGYZtx1EF8PSVsqy9+IwwQ87XV61xxgnbufidQqJrOTbmFQ8qZ+0F3YiB64CmbdSm
HQ9qHcLsXgx3hKPOl7mOERYU5/LyJTrEoofVvbYRWVGJ3lt7PdVL4Dqtf8usRLoBiO48dedgI5bM
M0wXDXYMEHJLd5mCUBcTj/VWqrJ+y8sfWHztd6W3nyBGhrcoxgk+6dr+IWp6ZSfHbbb3x1S/hIGK
J4ZUzq9pmP5GdJj9ZucQO/iDpOvQsbD+veEns9XGLrhURdPcimWhyUwPwwJc4jJAU5dSpAbJhtGW
FyWlLh5ksrwenKK7iPFiGAZPa0wjJwzQgNMkiyc7knm8ZPvkFgDrwFetSa9AhzCIMDBG0zp53OCD
Vl+MoEu2FaU15ySjqEIb9flk2SiLqY43j1Y2RPsClPHR0SNjT9ijODjTPByyahz3khyVx0wrMPbx
++iUND6Ip8GyT0k54fVaEySJusTfxG0r48Ag1xvbKUYKXYEuA4Dqr+QnynUaW93Nh/YENxjtIHcc
1EBV3z/NHVY/mDuPz5EBHrnT3b4LCUoFhfzSkINehaOsvY62Dcsb7ukb3jO9W0XTePbxoQJBnade
NYURJCz4cTybKPjw0/l70thrHz+yd7LXDVybaKm1n6MntKS/I1Oev0uJ9p3AL+XlRkCgPLDVTdby
cPYHfdsvR7Bj/DvQxJZYPIy8UJkTkE4kJt8LdIlqp39z0BrwCpgNR9io47XGSH2h8c9A1+qzY0wd
KGR+AbwZlbusUQDJAO8bLzG0Fibl4y7XpejZlxzrYilU0woj+FDvKbkz/GHXp8P0rpu8OylK8GwX
/FKUKS/ABsjje4QAcB2UQ78Te6lxsq+1QTnkljJ4xBKLAxVBMa+qizLYcDDk8Fv3q0mfACKKIWLt
j0Zz6RGNf/fch4+Z4BPyAffjiLaqsqlDI4G3ynAMvBhli5VjK3WvHQaWh9GXM/AVnJIM3jZxy4FK
j2UTop2zntoCn8tlU9UnipZ0o9iLTT+tFZfqxNjF5IEiOdPipWBZqHmI31OpT+VxdJIKBwvWxOI+
RqyJNpzGGd2oSJSGHDXW/2O/GWBUSYH6fx1bbP7x0RY+AntmQu4fbfddxOePUTkfsvS9mcLwmXuu
7xaxZexVn9qKPteeZMfyt9oQSqs5599sOUV8NatiJ7bETrrmPLVd5pwNQ9qBLpovTtdQUtjm7Vs/
WpWrDVbwrQ2kZwqKnJ+6omxym9sBHPBVoORqxACgvF0W/yaY8QAdJP5eRXXMY6dp3xe7+1VidOWZ
OPdRBuJ+plCgOudKFW7Amc5uosvV+d4heplg/TNOx5KnaK2V3L0ikcG5eTmC2EUMvG/25mi51lCT
s/zPh/x1aGlMqBdS/dcUjSrAzOVD7gcQm+kg70h+xQfPHiTr1I0BBkRYh+L4IvUhJSSqddUhOV5T
c7n7KgUKAz20v9qo9MVSKbV3FqGCsyVjXBLLoP6/Npc2nLqHc7QsRBsSTGWNLxpZkKX33iHGibaq
lrONPuAKIDZbU8vXEVgYr4snwvtV/T2icMEp5PpDCSbK3/pyerVKXtrrqfGf8jnvPaRi/U3tYmiY
1pg92BpQlRiI23ky+mFXoKqF4Bih2ce2am+kDkyQ5S4+WHJ0yVO52mS8615lWLtEDIhep0YtEVgv
she+Xbgi5m2/JSYEFGPW9U88Rd/9JjV/lIZ/kAlkBpBwqGtK6oSp9EtRtib4PoIMJDS63+PknPw8
L35oTfxN0olSc7dEQI9qyDB63LB0UAsGSM9szoYXvx4amOa8QIje0QrLY5hRCih6cyw8T34/N67o
jdMww/MSppzonVozvdSS/pksRyLjkT+kdfUk+mLdJuYEaIk5efRQtrJ0iXESYj0w5uhBrImFnAUf
sypX+3uTWMMNNfRifHy+9rr3ylZmbWMSUa5os5oQ3KTdUHcKHHR1H3f/HHnIzo1emAd/Vhk7x7hS
UYn0NCZOSYrIJ3mipMrRsTvlKFNHRc16pGzTGVSM6BCL0YYatJKWMbUkTdXmvo/iSz/KuYRs95/D
/DHEsGJqyMTB70frselY9dZUel/HFd1+GvMRf4ycTUlaYYele5rpUAi2HF4aakoEqWD9Y0fR8fWR
4guGmexvHF1//WrTxDe4f/jkJFyCvtXJ+yZsvf/1b7qP/ue4ys8sgNvw9R2WsyDW/viyy5f7+k6i
5+tDuzJ7iAG7Uiq+NVpbPhbLMDHA12vCPGJV9IjFJE6/WNXtDnTD8N0hI3SWumHDbAM7tbE5N0lU
rWoMLIKIUrOgyb8ZRTPB0EPT2Mt7M/TnreV0v5DlTl4KWFGOfvRqgnWkbuJH4cAHc4ZuH6btzzrz
nQ1zpqMNwjSq1MhTzGlB2To/TAmL7LhzpZobOaBZHRy+7RBjbHC3suvklffMHUV4L3rTO27Pzw6u
x/Rc+xXi4u5FCUYORpkfROzk0svNyYqpv6xQPRHQWadEtwpd/RYWw0ki6zkVWCJOIBjKJeFXSCQd
Eup9d9QR85rqJMdIUm51m0hXOeaVt8TP6Fr5R525CPZyS9Mw9pRJpcn5q03BxMWdiyHb3/cKiOR5
WQ1yCd9U6So6qEH71s5UXFVtTynn/NRUT02qD9eBiVBr1bDQc17JhxnJCPCymC8SvEglJis45GB7
UHUWZId2dEdKTXUHvaGRXnplxAFsWUypf6sH6viz4mgFg4Hqn0VBtHhFjdm4UQtYY6Ith8CwnXFZ
I2D6b1s3M5EAaapuK1z0CtvwH7JlAY7CKa3q2prgmtIWLs7IHOY6L4so1cqdPVmTKza5g2jXGBoF
BUPNV9O9vTH1t8hotYNosqVKhUs2ztiFNsVatImFpvoqaSKYjWLIHx0Q87Sp+fpg0WyoBfndqcj3
4oNFmx8Orum0mtdONRnr5UuKziiR86NhAiBcmgzC6hfLkrwhCONbUa4LCoKvraJEN3Lmv8eo8veD
op0BkaenEbOqq1jYM6x/sFbG5t6WTn2OiRtk/kSWYomSRl/D87o7JEZiXAn2G1/7dpG5ngsf96Ow
bXDRsnlp81M8hmajtLdf2zgkVZu6SPUVOl/6w9JQj8vkOW7sh9lhdtDPFbmiqtOvjpNID0Z0DJYN
LYr/WYxG/dERtTxMerq8FlLvg/sfwoz7uDGBcpTO3HrFgSy5MPGuiK4Y3nWXspi8rytqLqMArXHr
QkVuHoo6C246QbKbGhdPpR+MRzFMLJiSqS62QOVObIqxCpR1z6hQjou9RBsVFSklCcmZd7hx5ciB
c01zzbnC5Z4PmtZ9Bn4NJWRpV62sx0kqdv3YpvJfDIOAuSdzH57FCGZ+VzlStGM0c/0VU9TupMAx
rxSLWlccxKq1Etp4GYyzdRUdSgvcUy5JzohN0QEwRb9UKRNGnDckyLFhSypZ01Z9xP036Y3TfWxI
7BQzs8bapmoVb+wJxQQ4y/BWUg3hYc+SrDULMtrKait/ozka5HD4LTdQz9FNbxtqQ7WE+MFIPNTW
UkyFFi8TsWDuMuOWhZunOo/MNsoAOzwJsxB/IfX5gIf/WVs24eu95S1efnhrOOjvFmsVH3Pog1jD
rjkjf31olyqhbpEwijWxGIRQclnwUotwUjSCru22jkrGe4wBvhTTc/glvFp03jLT7vpdVmfCLC1v
sUvhw33BHJlSB7GdiaqHXs/e9KXwqFsqaerlK+BNROWRKeqPjAqwGzRIggJwdw9ioVbtOGNwVC/8
jf+sqqnzI0pUGBhNDvZRdPf9TIWoWI3BzoD8T2LSHIDzSdpB2fs6Y/aEBUkCZyS2TVKI4ix+dQN7
OS5RmS3sE+wOqDCjfEFfS5MmUWLX/Zo6/acPLSItqu2I/ZdnKE8Bvo6HouvfLU7rMcIObNMq+mc4
6c56XFS1CYcpnCN3nGwt/t772RZr4j9ADitc6wHnSsIl7Sh3qlcngb5rMWo7mFpR7k1eEpIqrl1J
7raDbr6k/NWGMVKhT1GHzH+YS0CpmZPbAOlnyfDimiLmpSgtXxTX1vLPEmsZ0IZ1BRaE526vHBrI
FkFlkujSSkh8STqe/jgxlChz3kynAaFoKStJynzi/QTcqtD4oWehtNaMUzHU46EJzeFroenRePDV
5cxl02emqNWBkt/q4OQV0HGxmttOr6zFqrBeFWtikVh+hdrJgYaxaOeLxY6l1CoKdJh0/K8XVulY
+T7KAAEsNaLLnykW4g++b3aZBllGwTfTX2qY5kWjKE5HIWpOxWo7E/DKM2vy7v8ZcZ3eN8WaowzY
W1HAy827gBPIQltkf/eF0enhttONY7Jo78V1IBbRsjmQ4tjMUXMSTaVvYO4Q2MxGhK1BLxwNTKnn
/9sXxWOqNDXuo1pODdhSNfa1anXqsE+AfFEkzzld+BCVjo2BWIjNOIJCrETS75op5XDEGLJ158bq
cUWR4vFo2YWnYdPVFuPkBhnWuiH+1J5sV7zFqLK/Jfbz00nHZ6VcwLrMR/CNLTCco5R+InW+VrOe
utHknBVV6MIoI1E6l+HJRAtzDvxuRb69cYcpu2QKj4jcqQzPgbJ6lKt2xS2jJIVOZLGsuj24geXV
dpZvVN+ru3nAQci08aS13tq6zTc6SRhU7F2PF0sTbKIWI0o9d6U+Iz+CTNDjgctNI37QVcVcTcok
rX2pxRamVzew/8HTzS+anu7zsiR+hyVR1Ogf1VDhWTilG/BL0dqg0K9ou1MY1LLLw5HK5LAovIaC
jLA7AX5FTxKT0pVkUq9BTFCFWqoVULZoM1SLR3SrocIlREFyejWX6oC/sd14JYiKxibW2I+/G4sT
Y/cOVinsP/fOKZiSeBVhsOXnsQzXFIvSSCFc3cuAb7UYOj6mmVX/O/apyJZRUq3G2bC3PqwbqWx3
rRpyEuDQRbrJmdZDasWbQUcXM7w69hK6xAiS+Vjz0+LRvdxbFAV2jGXu82SrSROFwBJ6/26Qtswo
5hX5x08mz+HanqjfLyUzgU2ETMeemXvq1ObY4NGQb/KHB7kz7RL7NoJA2pHxlE+IaXHPsHFgkHP+
0SVVutTMdwHAYDuwZby2Oh3mFFVPofS79fGWqcfzcgWpsdme03D+ZdC5yhselBUv2ZLlXwq1+1Fl
0JFUfqIrZegxa5oG8o2hhWOOHOseAdFTkTQ44JrUiVHB7aWEEzSdovA5kdOV2S5IEVjL7qi2bz7P
Cw/Kq4svM/6gGSkcm88yKyeCCTH3K1Q5E0Qv49xV0iYLGv82QVyfK/t7meKqF8jBt6mXNq3Ni+Cg
9N4yAexNLTyildsYTvhTgsPqFiPexMo4vzsVAQsCkIr0y8IiEa6RFu01hUieE8s3iAv2SptSzw/7
50mxNxjhIh8JkWJJuky2lTckKfmRVEq3maux86YwLTeS/RpKee4aceav6zQnPtPnG8OUitMccsCh
JTIYKcpDMMYtaMpp38nfePMPV85k9euufmoSrFpr/LqI569Np/xQ2h48C4AkW8P0uO1fUeRqwI7i
cIWLZ+YyG1RWM/xV18Ew1W2nMXNjK9wZuiS7PcguM9ZfAYlVOiJJMF8p86NK9vIY9xUbYqisdDtF
Cwz6prfA6b/5QVUDdSp+xvP7rCbA19LwB+LczGvUFywUX3r0kmRdoKUORwdk6pLbaMfO9oi1jVNn
ETJDBGz66m/CNyBMzI94MC7FSNI+dU66yrBMGc6azOyfe3q87nEdbsvm5M8dBrL5tMWe18RdNg93
03ecs4lXPyd596l0GMrL7XTVY2b+3bzgegsCgVijk+jTuUPnQCY7NMOADQOuiVVddADB4m89J8mt
S0yBJU3alyOTrFBXqlW75dzLXmoR8MdS4KiVmzoz/Bvehu2a1E68GivrxRwzT8s7bgQSGNo0fcfj
PvUUh4R3U7eR2zTZG3pRihxb3qHHJMIvCfWmWWMkvPjEoowe142UvgLzv4FOs93mrTch0FVRQt39
sLcj9WchJT+zSP3RVBpmgTVkfpl3KCLc23zopo2dkSyIFLTsdoqOKJyCd4Uo6JgB+xum4kmOq0u1
BKryaUnE/tIaC+uFgS8cIpVtet2Fe1evR8lcyp3Lhz6M3agwiZYsQt0qGPeFwkMhQyNkAu+D9cJd
0wxWsbKvs+jBQojhlmlxyZLid6ZZ+6oyvzURL16jfg3tNPN0Od0hVCEe5Lf4tQw+dfX2cGhxMwtA
VXsVCvR1p8UQeYY+8UwJN3pVaidXMvLR8zXphw3ZKPR7hOiRttYxlVJby9xOY/2MzRtp6EzfEgXY
GjORzDB/yUd5o+PqvbFDE/0wmpXI4DKTindHLuJDvwpCe2GIPfZaCG08fZ3mNvXgzzyH9fyjGM03
tZhuvblSM7PamMF4nkFzJibkuQb/ScU0zwUYa7to4AwWKhk1vdknvo9M29wOkeTZEV73H1NUfjpB
+myW3Wk00TTKw2vYprsGDU4yck3EbbMByQaapj+FgAMRtAFGq1PDS0rewKXa02p+n1DljXRXNcVA
EHeCGQcfGmgA3hWB8Tm14yfe1JlrpdJLYwOyaSP1o8mSHwM4Pa0aP6gv+4VsF12stp37aN/p2fNE
GfkqlYvHsgNeHsFh6hMU1ZyPJx0TsW1BGgDNn0bsqJm3JCCBqTX7oOtueBrhIWgTHx9a61ejN6Ap
eMLisY3Ve66D/AWg7Er6gOWlnINtSk9qm98S0DyuMg/GWnec7Wg6+4+sAdAHbWhfjEYLbz9BLD8h
jwjx0cSN/YgpRnGhbhgJnwU2XeUXWfpEdogKt8YPOWtPiTy8d3wpXv3eIkQYkD7TV6eWjtz5nhCX
lW7XWZz64KLgTF8Y6raNh91Y+Jtm1wz5puG0cJPgzZ/c4eiS24uY/w+ggK3yEhGl2rX4qckNxmKj
c0oKWJ+dlpBPyTdDxK93sP1faYqFcoI+LR/rN7NrT6rTXjs7XeHncCvb4NPIeG+khAzrhiH9sKip
h09a9CtSM7g86Fh/zlwbZATAxudMG2plYEYzrm1NRmDcbXXeM/YOb8tFdsF6tGYeEMnEqvi5dG9m
S1B5Tu3RhcPzkMZj41YWREBZR3CkZcFzYaa/ynas3axNB69yOhwjKTqsQ3nfy86jpTGJnELI2XnQ
H7WGWXbZ+Z9dy+9u7tSNCczbavqzRvQOckrigbgzpZRsaOWDEkU7BXL3DQYhQqeAEJpG7LDuNU6y
xWnE8mTmhq5kXqdaDgX/tu328ZB52VOTwYjqE0neqBrMhqaOHjGAb33Y9jzgmEnenJ/y2HUnBRAZ
b2PGzvbbZ0mfwG463afeQhqfpAjdS/dZN84m6EGKNhEexU7ieCkhgpoER4ow3stliR8Pk7BKj1dV
QESgk+WMiHWyy+be3mMy+WZFwHt4gnd9+VNpmRtPAz/PAr5OHJ10qcBhboChGHO5VNGjwu3HozoJ
VRP+PXNUnYKo+I3JaOjqSkdaSXvxGxujkvy7ArnOnmuqJBQcwfzIxp8zP3dBdTSZLAZtfukdkob4
i4C6OlNA9Mpc+9UmabEygsUrQh1/TAZvAIndjxfb4VFjTl5id4vDIE9zEwOpuIGjWr0lasWvY1iZ
9Sw/GH02MhlPE1e3mYOZKbqNIPrdE89uj0axELKMEd7bOLwYxbBWVGNkYoVpRmTBdjC7qzSM5T6S
kqsWMCHHkzZXjXyrEZmqqnlgQhv2W4q0tcbMPAJCL2YYfIdvBTs1QbMXKhW/AC4a6TdBv29Rkex9
UxtxBm7JVl6yEowZiHvdTVHb7mYjqL0GIqYzxKt4Ns5156BN7X4Z0gGr5VOEMWtOEBrgI9q7pFxT
yniNe13fyHn1AWTh0OUzxOdiQTR/VjrG1aOjUKxfhC+lbjETQgNlEyRwKzlg3llEYCaRoOf2FtGS
gTWkNaxik+Iec6IqxPgWdyAg+2HCs91UN7o2PauyeapifoEhZzjRMZUgK/nLsPzeS1uIw9k6VMxt
ZI6f83hAOfOSokh18QWp1pnCecJK/EIlBrKRmfd1k1qldlpC8MabBJlv0batoIe8q81RUjYmhkeu
Y0hPeqFvegC3y02qcOGgUgo1IaDeLnQ53D8SbmySdgQd+NGH2nfVlKaNr/bAkikhhWjI62magrdj
Rmg4XP2FRO0AExNsE0PqV5jjt1EIIynRfmtmm7vmSLjfgJrEfZMQogFeUJVvkS2rUOUsL8Hl1JUc
rhLLUL8RcPmFh3J57P+HrvNaclTZ1vUTEYE3t0LIq1Suq6r7hijX+CTx5un3Bz336rXniXOjECiF
SiVIRo7fZaDWOsD9RFRRpmuPGPYVW6gyCCgNbatmpbW8IUjoEW91HWDfzfamhS+tNo4HR+td6oBU
+ljNNbintG+pVmFH3Z6VhLOtrM1Nk8sfaS6QI9knjDG3c0n9PLQeqb40KTZ2Hu8HEsdx7ZzvbCjs
0vyaNO9TFnO6hcgmOU27B0cMP51m+MRJ9DBPk2/r2q9yTCzckgcsehFfhGNt4U8yCB8cRJXmU585
D13jIstIi2vvdgAolQqQ7f1MrZZE+8J4DtvHzlSx6sZDlAQxEndUJ9yOsbjmlnkxNZtLN2rJcwLH
qFXnJll19KUYtnGi3hM48kPvScX0OrGL4ukxDq0eLqDzAKBCgEsa4tk8v7neo2srkET0xYuvaEe/
bVMKbApM7OuibaqX2wkXW2LON33dgTfEe0WKq8h/YJvnAXaGB85Jv5axEYypxkqs1xiqJyJQdNvw
3VMTYdhJ0w/uAtngXgfnRDjBUKlvSp4DtXT6Phzx3BtDwvBybNAqp/Ojvv2MK6j3lnGkvmhEToEx
OBuLqpLV13BTsyOVtIXrcE5KVeL5WtnbfAx5CLmn+CHcXFEZmu+66dfkxG8xOOU0dYWv9HgDpp4+
HZ3ptTSTPAj1fW4CSAt0qGhQo8AmB6Y0u7dMREuHmpV/mPKreXbtc0MAK6k1Oq3k1Sn7FBHpZGc/
xpG7t0Wq904OlBy93QITNsDDMSHRnuPhofwlQzIysljetVG8MwgS2XnTeJaZ/pErCHbjFOf3xW+o
aj9hJP0AEC93ChyVTcUVH3iKw9rQ41IahuZOTDsPF+Bpot0On6vahlmEO1uJLLBCiZCDaqUN2r88
pBeSJF9lmF9UR8HUPJUkC4UW0FPSHGIMNjaQlpxNXepfg4HtVP5Dsx2xj0rtl6MpB2ce6Z94sHkM
+VWWWJ3i1/2F38w7FfWwq/T4bsZyGGffLPNJg8WFYL7VMRGu9yN3Uy5FBIfiHUoM1O/+N/mWd6FH
xHLCHKURdF70zounjeepxowEnzmy5I361tfmu+DHwhLlIck8fa8skcuxnC65peL6nohulySs01Rq
fymHF65RaCCQ6pfp0A7qaNrzPlDwLsL4Nj4SK/Qj03RlSwLW/gUhabgZqhD20Jc3vlau8Upv+9kp
OqpNiKnWDOOM6GqkE+c881imMkWFBgUv1yYkW3q9VQ295qdq678qDS5VAWeChu1jyT9vIwbjQckz
Woam8daDW2rR0G9J/1n8VLzoElvmczTbBy2nQDcjQvmYnagAcNpjDevqeLdWnQHRGCdhGlb3Xhw9
yG8m3hDkZ0BZOcb9Q26yUrNr9DTpQCyKqb7FNUENk16SBzU8Y0Ca7+Bw3adOfwFWQOin5HdmHrVb
FoGXYXFunYwn7T0S7rvTNS+NyomZWS9kXzzpttiaETmFRADjAk6Q7HRqaq4WZF0wxA+Nob51rfWh
OD19ZZhujUF2XarSjEm5/ztzYqCY6I9Vd5dV+IAzAUCDW8ybtZ/hsnh1legy41SIpfYl0+2Zxl3z
KatxVznKS04k8caJjcEfSgpv1YLNEHK2UMV0ovSQipvqxjLzUxm2H8JEQhF3M6aU0J/q7snJzbNR
2I2vKx01lYB+r2JQPaaKsjWXfN7O0wKk4ETRp+VnXMQHjCtOdRLv1Mz6it2aPlUNCkiSKlGKyV6f
5F1mEyhaV/lR9kSmdqoMYIW/Z1oDXVQnodtKgjQDeE5b+G+hwDjYCvgTzl18cxIBSXi4CEXD38nW
4g2ix3AwHsMWCUUY/p6F8qwTJTTaZfysZL/wTBTWrPtKpMLGGvS7Ce+xrdFqn07XHnUveSoHkHUU
gF9tuPyz4/zXpPWvmUBXTdoC7lcl3zkZ7qZsuJYp9LwweqeEeCdYNd44Zb+z5PSrk4suT+VGrhQe
jMC5xHtch21Hbb50Ksc9KF68NSZas2qiEwCv002If3kWiRRZIy5FTpxSaT0W7mCCoCs/52i4qBUW
0p646kzhpuPu27J0/WLA5E60QTIkb0lem/7vypKflpF/hFLCtdTLhwK3xtYpmFzsmrQlq8Ue7zyL
IQjJj4flhFZbk2d0Rk+60kNOR/mLyuIwDdgSxmSDpqlKU68TPWcjnPPZNLYqmCoeXBFaEDH4qt/O
Y0pSYpLt5sg5o6B8t83qVz7Ptx6fL2A1+8oV8mpnuLUp3dYTJRxMN9rrdeo7QwfhWCEtKp3vEC+d
cK2d95VlBBb2Btx/NPIoc9/Vubr6We0PZDrgog8NfHQ7TNb5UtLwHkeH5o1DP2VjUNFxFourkb90
ZrYlQPW+jtu3uAcCX07BeSJiCmKJuotsThT0E3dzHu7piL+FTntH5/YWYpTPKgEdWl5pASlE59ws
ntpY/1mMtslCL6asRU/lerg8mS03RpE8rVSBSKUpQ/NYHliNPRGq/Sbb9JPV7zMq0PaIbT6ZynO4
RffyZslLLcOflAfwMWJKlJBG/UUByKk1wla6ycoCt9APsIxo66WTQclQReRDKpfSkcoda83XsaC3
O3fOjrxssS0te2BNP3q7YsaKZjbz7CDqqygVAAIOELiZ8sm6dzOhhTCT0D2Ms4JussCykpCsaHSj
U58MLBpxTgDbV3yZWsQWT9Z+agrtpOQgWBVKBJAIh4WaG6vIM7T9NHnVEXlcsqknMphGzSgelanB
NN7Jmv26+WcfNvQp12WTh1sHCQdG/FLnXtUSNu4UJVkGS/rT+OaaCWbcBFjYzjj5lTcdSwdJOiKn
XzZ9ZM2Ef+oYnXLg++xmjUK1M0M6fZjYs7R5mfO62fdU6PXAPayvaUAm7RP5wu9dmy/KLu4+szIc
Ta339k742yGz059y7R0eGfeaBrpbqpoROcf5T6XDULU0KO3tQfsOhctFQ4VdhOGHkZqdT4vI3WIb
YHoGJs6q4DvZTEtudUqGpWSLlXPswOELnc/Y0z/7Bvr2xCQcduERJ2YM0ulYtZ7+6mWYfls7OSnX
avm4ZEFgDBv61IDzvee+4J+H7aEgWWIWfj+ll1m1Hwt5k6nZb9J8eBIR6HPuusdamrQ0nVumoyZ3
3K96tDDxj6r7ycof0gU68JSCtuFYn001GvymNrgiPFLgUZWdyMcQ2yqqRjD8dktxPXBZG0fRmwTq
WKzeDkYUm5hNwOxQbRwJNEfiiZoZDg6NUR2klrzVaf82FkvQ4pj2+9Aofg/J3FxbnDYi2tuqxUrZ
iDxusJMBPmAYgRerb8nkXL3ot94YYLI1eWguC06ZuILpMX0qhpfQSHAXclmjxZERbZBYb8YWL4ex
HH3XS1k7O9awAVPdp4mqvWYeszXesaxuabGMBflQWnI2O7ovdm/escZ+ttXitSncPFBqM4FoEb3h
MYKE3dX3qJlUH6IH0+BCOnSIHaJzSJOq85e2Z9DriNV1fmN9QVtnhWBIK8v2BJnyLv1sgIXtVNd+
n1HyFwOtyrAHXMFCBYk7iPvQjqzhFHKXXJG7fmbbGoqm/lnLMQRUDSxf+lJCq6JhZcmvLK3wfhHD
IZ/oM2u55R1189gWbbeZIoCpZqb55DjZe0eTj7tNqWwEpIcmL+NjlPZLAa3/tJC4bOhWRtidjPW9
WhQAK7r1US7QU/irosPia5lC7dpeGnqW0GTrU4Q0sKMYeQhtzkpR0uzsVHQn/V2Pvs6HoyIDT1i4
pE/AHvaSWNNVdPySuRvAyzhhcEbI9nWMSwXl3Wass+6hIjN92xBvtBjyn+nLXyOr8vOOvs2Io4Y2
0NaklpLHtK9w/OCOEFdm6Fddol7bQd0V1JSbyUE5ncwklpvqzZOmsTfVrtrhEHmcq9TZ2JkIYp3A
ljni5hBFZnMe6LdnLgT3NBtfbAHJVG1/gJrx+4sZ6g8d2TBp0lNe0lZn3YpPbWoTvdLv8GLARaIS
yaV1wE+rmqa9NEYFUSx+kLlXBHNrcDMemjcsegJhLfVniTRu7o9WxkyaJ+WLsGfj4OglbGaznE5m
s2BCNXQa4jfg8DlZTV2bkyeOdiMwY04LZTARYDc0ArnQWGbZ1kuR14XvaCL0sVwRcDlRvcrUJ7JN
YAC1XJK3fOQjsolL2MhryzdNc8lTqC6Wmb62Nv/bUGvtQ5pkEJi47JH5vNQ237iy+Ej0RHRiIptp
DUjGdvtXy7MgFmfFBavP8RyVDyotFM4osQn5VYI4a7D7bmqWe3y2JqcdQSM9qDNVlgPWE9iuLP00
6g8mC3fihQsiVjtT7AGLDTxidl5/LWPCW9DKvqu22T4Wehj06fRqDKgue6f/0YRoPaEB1XtBEA1T
dHsbk5lBym+TlCDaOtGHNOxu67jdKQJDpXHo6RijRBNtc1t+4d/Mv2hK73u1UwifdlHA9C6xGwJh
QiXh0+p06HTCRjoSNgVnshVit8aFhOpfXs2pZboZhX7EqKScKSsszjlTal9jZL2r+u9+nL+wniHc
AqNwq7qfG1vFGSekDx2+Y77Fu03d3qk5CgogQ9xrGkQm9D2Uob8bwJhtUnzSuA+aWPnp1aYbdFpN
4FqSlVeQPyfIZ5d0PBNMB9jLVzUqHdY5iHupWFnX7jH2MX08MbItt+1jaoTTyQ5VsA2WPqaAkuNE
5bhT8IKHh/zUKrm6q917PC4oDNXppR+1w9yodIXH+kfbg4jYQ+vrkWj8cfA0CsV85q+PrnHT/sxt
IDLjt94n9y6rfRbB3BX7foRqxHKgGwGgY0+hZj/U6MZvEXkkSkmYNeFO26FRvuqy/2lE5Hrl4TXr
4Faa3dfg0tCXKS142JXPLU0B8t48fH+FTfPD+NGHLA9T3BsCBDrvyqJei53pPDpEFxRp+qCYEvd8
a+KUm2W5KaGibLWeNZ+zeOI3UnyrxvDR9ioViz0cNOae/WK6PZT5B9wN0itxPwXvZWWsO/Uj3yjl
rIpT2i9Wvo+xwIVsuM2U9FCoBDrXoXFfNV56KhvObaPaRvyTN5P0oAcCgmuVZwVxOwx30g0M2LNb
dzRJ2+jep6m8cYdNqYKNjSmRz9WlgAcid1O6CHZb1h2EtkGQn+VXisiKpUL6pKte6McVrde4tBKe
0TjJo7K7CRtlrvJJr334pUQH0FcVayfzrm+A2eZRfDrO4s1isjSqG4h1Pb+Kps77yJubW7I8WHTf
Cpi0p3WXnVdEGdF5kJnNt22WCJpwPBTQH+Hk6sylBKu7ioeLf91PW1kxD4dSe067JOU8UF8b7CW2
mq47fmQcXNu2tubsvUZJbKJyo6ddNsUQ1CELmWJAB5Fu6rGsjtXYPPeOnPd6aiRBX+d3I5QxsGPQ
OaPOqz0XD8HGbpfhIzyC1YLEUcIxx6LSx6aC7nBg1E1310v3MRf8Q8Wcbwqp1Xet10oyvHcuN31X
4snSAm/gOnarw4kmP23GNh4/hk7DRdwBlk877cWwYRbK5pescHJB0UUpVARe7dwKELGtnM3Gp2gN
QqSDPRArnjlL0MbwndbTNrT7lvjCU1Z34w7jb5iL4Z03R9fIZq3CsmyX6TL2ByWjH6MNJ438AYqc
8ZspF/Mox73XjPqh6jLaMHb0kk/gnyb3pQgH6VqZfo/kB6ehod0lltFvW1FEOyUnGaHS3N+OBUez
aF/Gtg83JjbIvjOpvtNMzM/G/GWO7qE2iMlOfzs2J+hc5J/ViLZWdVpqP4UQIzFF58GQP+oMMkXL
yaU3z+g4zl4NwycK4yBMalw8On3jeObnojihEMedpPF0ww9156LDvM7BX4I+so8elJ8TQsUf2hIz
HkkFtL3kH+CYX02O2BIdUUnzdTeGLqY2af7s2eDUukNGEV4gJ7ucbr0BemCZ4c/4HgYKs4ofDnPQ
6VD3+/o6dVm+h5ZxnPrwRlwI0hd6EZk2QtVxOGY0Ta+FsL7rebyaZnejSsW2OD5nISM4OxUIQc0u
MzvO7qU6A0e52WlsUs42BZ0T41BZ7VEbyUEvxidlmrVrBxdIhwe8K5NDUVPitp7xrWdGtxF286qU
7UyfK+NmwP9NR5lZQXqq3fjcgqXRc3vXzba9aITFprE77ZS29bbNXPqeGXO2JA85zgx+xFxf1nts
lY5wJrmVZ6qOvl/+ym3ixMLRIHFa+Y6s7j0zs4+2jmfOfn0/VPwuZkJ4IXnrO3tufkUGTcg0XeT0
KQiaQcaTXrqRb2JRRocBxNbi39zX/Q7iEzPsKW3TH/z+j85HLWtvG9EvoE1L07/x1I0ysKyyou+x
GR8b3fmWefvqTs0TKETo66mCT75DcJaHo1QVshwwtYW9A46qkBpsm1CyiTxwN10xVyz5VVBnJzTO
GKV9aOHg+pWAJ7agWaJFns9KLd8Su3PsRxvzh9NkTHuHK0hE5b5g4g5t5c3okt+Ymwk6z9W4L1Vo
bcjf4/pbOM0rOVN0o0V5q8ydFnLnZE7HXdk7FGaP+7H40DMXbvoYdG4CpU41JbkM6E7lEj+jTBDs
Qu3L0b8BNN0gnr3rCCVtKzSsEaBeJ5UKp9eLT6M1a5s0ia+yVEitNIqLjVotE1WxbydLDaDNWVQX
g98Je68NY4TbmKyIYKkedQ6MwxqXf2aeahalEYpO0h1jhNde1TLD7yeZfsdltZhOtUdDKHxvUjlN
my4O5S2LsCUDbRpetDn2znQ2/LEhe9y1Ei0YHfEcy/re6AiCwKaaPyPZDgVcV5duOXpv62pnLIUq
4HI/mVSCq4zsgqfeA/RvTP9GCWI1AmKMhDvBnNpXrSKDQd7aWdXOouh3g1CibZVRlMnmUAqNupWe
cCISfr1RBG48X5OCCSiMKxGosj1FLsHtkUrsAowjzVOawMsV5Mr9Wz7WQd03lABtdK9oFP2DKL8i
AL0qJYzSi5Rkq0z6u91WN1NtD4WXT0GrUe/mbWbTDzIQC+U4soTDfRsZH9I8RwazJjmBDnDYbw+O
Q2layNx775uMlHeaX2blvoCg7Edi4NC0nA0WpXFEGTFG+g3Byi0e1FsydLA9tKOM8mKn0R6wC/t+
1L2FykM5KiuCFCe4rrLWX5sxeYZhSTmKD5XV9gg1hH0nZuMpNNJHkzll5zrdPqvnvSe1U8idHLGo
35UAZERTBmlKN5LEzjSpN3o1GltolGy5EcWOhBfTFHTN0XInZbyfem3ntC1VCc1Gj8yCjVTyiznW
X2Haf2UNWEU6b7TqMa+6josGyV9Yvumx/ZWM1nfXl/j161tDzeUe83vwsgljhYpVux1/0JIFsJei
pnmm3Ixyfo4t5yV1xoOqG8cqplRVWv2C/Q5yDxOOTscN0WrcbnP5rZlKUKmSGwbWEL1n7qyKO6w6
fNQC28DswzRMctiyI03dB9uhE5e35escett6ms193Go/PHJYq8r7GXcLIz6JL8oAkQKiHSkQxXix
CnJPS50Gd+H+UHFx68LyhuFRD/Oqf6p6ejFthBi2dOwrwjEC7UL5WCBk2HjzdBGdt01mixQlhoCY
XAx8UoBZ3Z3l1o+GVbzXDVlliurgtQ8hTe2fPZP2suEhK7Dcp6HVKNisLVMuCDQeCdBwzR8ZAZ3I
TbAXs4z6XajdVoGlWpEaOib6zdYcMkPxDUzpuXcyPCy3PHCB11lk1saMBdp0pD5hZT1URnNn1aPr
gzWy7Ca0bqNUxn3e2U0g4PQMLszHsT3rHWhwBJxSK584ORD1SG91M9Q4SMJL1R1+2gG8PM811qXO
kRY8c2OiSe5r877TupdCpQWGK9KiSN8rCLsbz6YooVAcUKssMCB+Ugm2E2o00Ryg+g2bX5Wr7bra
vHSOgx+KJBkyY87G0MIpaWh27XWQZnvVyqS70oCYgfUG5QB9ZNg0ihyPRWPKx9RUskeW1cvzdUfZ
oH/Ep4jbph3iBRnGkebXltrs/3mZgcrYB8QaVrd1F3QAcAjL/Pn3IOkQpczj7hhYcyMf6cNUj9DF
nqSKece6yyDe9a7y1MOfAcuonADTHX9tvP17IBrpqPQHXTmu4yBbjw9jRXz9ctT1AW3JIUZQCWzN
X7bua+ym9WHYWdi4/O++PHF9DVOf2zoC764JtktKQ9vKhps59v88sLZ7cE0xnP6136Q2wEpnAND6
3/FaZeNiYV7ASfW7v7tzotXuIhhG60HX/Xk5ET0VW/esRXZSr8L7lEzP5yqEOFXKoT2tm7ZXZksG
3BwkY9o9e3WUn/WKXqKIho47R+s+kIHg58hvWl8443VQmXzXt0611/gRZL3jupnmXrpH2GBu/xw4
CocLWYU0zZaPrXNc5zLtz9D1o1xPvoK6mNf1k4aEyMY5dCMaEgwfuqo4sJxW/HUzQXl6HTz9R1Ep
/B2qejMqrXlaj6PxTloZdXVZD2QJSH2V8MLd+mqbWv4EpxdVTV4+rA9WXtW7rObSwiorjv3OLvG6
GIrGX1+G0Vw+8IHJoSaDmVl8GVMkcwzrClDr73GyZhpZD4g9TQp917ZGcqPFHu/KYczvgeAX5oCU
D1jUOdsySvrHDEvNbYOrwtNUV7Yfor55pvaq/Wiw85eW7hvXnTW8xjN+dk5uOW9itMQmV7ryl1nL
b0JlkUvW4tXt0+JzlALZYGp8iRkie+6Wv9uRiqIAUwHhKP1elUwcs3ofjlQ0m/pCtwpKboELjWmn
0A+IJqbc6Rk9l/sYLOQbIOJstHP1ldfOgwPD/yMZ0p+uiOt3lTUB1Vvj/dTBbjdZmk+7REZEo3ha
9UCYPL6aucMUtAQur/uiTCKpnBWKn76qHtYXtEhzmCRCGayb6wt1QnMojXKFcodD/RknozGwoZht
1812OUDp6G7Qjy6Oev/5DLKeS+jT4GjWUJWxP9eOulMMDRfiZcx6fA9McD9WVv/nT11fEE3Y7UUD
prUOWY8/Kio8/z4G7y8r+Gwo0g9znxEXCQR6Iy2oOHSVlRIJKuMrl5kStMqYPmFikPi1ZrW/ily5
0y05RGDED7Mbxr+rwnqH4O29DrbuEoHcIpsdnJyuiledFVEaZ0cf3B2L157rv9DBxY3+bQj7N6vE
yiW2AtQD/EBzNj8IR9o/R1sv/Sga5kdPS8qdZxfY7RRNf4Ld7+5JbQ5vxJo2W6PK1BcYhSmGSfF9
pWaPYtb1O0MWGC0Y9gA0ARbYZXF1x4kDUBSV2V3G0mlv4LVwzTIz33cVLim5AOAqsmG6ZpbR7g0B
q0CYgP+dqRVXrZv0Pc420VXzdHvPheJcsgwhQMmEy1V2EpBO9hJp/8Gw0viBaoSSTnPszyg/4Sth
f7WswzdNG02P69DEmhW6Mv87dOybfw01kDk/qmR87/vWYvbtsifYU+mF7LP9EOJtitsy7Yx1Hw3P
fV/JIQ4G4kK3slZB/cLhodAbkpXTcA70ZB4e1gfiZR3fwE5it25qyzitR4kbGdLaS6Y2grtTetm4
+kRHPanGP++LU5rKrh7WJ0Dwr5k0P4yq6PTD9b9vpYftDTolVoPuoSRFBY7lgBgYXcKDgavwFtLO
GKz7htINH6ju4ejjuAkmxLh1nzMY22HCnmndGuKwuMOi7LBurQdCn+YdUtLzoDNzjPXBMq2Q4Gau
ob/74HPWQLm2fuz+Mw78Y6tjbXdbd0nPFVi61YeyJkJ9zPN2q+oD7AoaKO1OSU1+O+Ig4wA1InpM
Zc7oZenNzeG2ABFg2UlvMvP/bDdVjQEffdw/I9dNjPNpNS0Pfw+xvlBaUXuzgdTxnHaxgRmamxZO
6mFt3Asl54/gxPz/7IwsWz0oGi3+9Y3rwPVhfQEdKnDw8uZ5ltDHM88+RssCtIpr466n/3OLigpa
C66Bv+gaNoA8VnmvS4wqrBk9TtkBOBqO+BZ66T0kEcIbr6Kfvu4vHO8Juw/1yVvK3apCFqPEHeNF
eS4lrlDWRNp0OIkqWPd3MSuioZOvoDgO5kQj8aop0GVhETmrxYNybhzOps36tJ1ILhVjj5W5pZzX
XXWa8eq6/efpuvfv672HcC0vlN//2r9u/mufpbvasaiyYHDpoZJ7NZ1jffrnQVWbh6Tju84mfPEi
dqw3LUV8oMpM/gK0+7JMab8rjnhpNa09mrZh7l0tjQOvMHD9wAP+xSw14DMUHkJ3mU8jDV+mOk9e
Sbwk1JgJE1aGEjTGdHZx2Qqn1NjCCmf+E+PdVFXF9yQx9ewa/S2yGhUGaemyYh+U0/B60LUeW1EV
6H6jDkZ0CAvB0rpF2uXqxbv0tJ/kkyuPGGaXZ6FjM5g4M4SEsdtVhcxfexUQbVJybacg4fplhz4H
KILuta8jedKqOt+pCMSOZRcVL+40HWlGindtMEpUT2F4LuI+fQzN6Pf6cbPu8gtWY3lzyqK/CyNQ
hnF5w/J3wKAE00rhBgo7MvfYSX6kWJJe1wdDjN21MjvotZaLxYHCKr2CIHk19MQcN+sYtJzLU2ja
aODM8z+b/znEOryQ8rUo8vLw99C5AS3YVPo26CqkAeM4H/Ft8e7WLZEhQHN6bO/XzbSGxQI99Ti4
zZ0DINgeGzogsMPUxC8rpX6denDVVJjVT2cGt07GvHkv8+IVmsfwSUTztaMe/W56G0mWiEiwL+dN
6SIT2Cgs5Jd2tBehbylGGDJuZC5y+wKdeItOeTGXK50Khzldk5uEaOn9uvn3hSxXCnKQ4Vn2tLtv
yYvSEyNuYEh9ce248naNhOI7jHZzjI3utG6tD+sQaxm3blaLusgcIvplrfOQjKpyFC66rgKVOqv0
HhMFHfHVNlleXsfUSqj6eU5PtLYsxnBb/WRJr5z+vEXXcr/WI+v2ZzC/051GsoRVW84DgiEO8p/P
+PP+ISxqziw+o4FScB5lO+z8Fh72Y5QV4jFclhyJWsPV+c8+t+nabUYLDOoOlnAoV/T7WnXdS6Wn
9QUtyytrYutZRVaF35h9LxsHS9kUPrnDiXhZX7Rwtd/CA5EHVcITbHtD7oUD3zVvjehHEpZOIHvM
EfR0REeFvJPwnB6p21jYz3MOy8YrI+V7B74WfouektSoW+u54FgBBNnsMlpGvJVpjoAIpsAT3cxg
5Fj3hmVYT3Md0jh1dFaYiOxYm2PqbphtullfdQyQzql1wgvwPAajSZLfycau7xwYa0DodfJROcWp
Fqn1UhvSQVMRYQcyF8mrVGggLAOc//tOsNSGprobf8AX+fNOmxnLl1Oj34Mt0XF3qvx5yFEoYeCZ
PKRhiG+U1pZAJLmzHyZbP6fcI6DDFB2IdlpemN/a/VSozp3J/ydwssx4KHPi7xJVcZ7HxbIIP95N
VZnuvunCedoUSwZD50zaFagzp3GJ69ayS8Dgv8rl4c+4tjZLsi2Uf96xvtJOEwnJgxkSQYi4HYw7
gJHYPdpGFz9JG8+KBKO3YN1cHxhgOnb3SGW/qIAwHvo7YN3HAM2kHUgHZDiGXmeSTNtHZ1vk9XWI
hyLIirx90ZP0c/2pNeN3Yg3xV8q5SjN9IuhieY+LVdHZXN6TO/QU6tRsXmZjgQ+G8NsUf94jvFzb
6G7xz3sqG15KloszkirvrLWTdwbyBN8adACJKhXRLuPeUJOGzUtifenfTymCja3SJbt8rIqOkAIT
HR+pupuGb4/LMznqU4QJw8ZSXR7FsuPvQ5snBADDen2eEdIG3UjiepOMxqUUehYkVqq8IpK/DZyF
X1bS35vNYLyiWxDA4s3/MzQsuttauprxeC+95J+h/zqqOatkrJdVRhvxXa+F8UMNa/kc9f+1kfTv
Wm/rf17RvP965d/vkZ4c9k0dQkKZq55k8UYducei+AcQVc1gfZppGAIky4P0Uhwm3ZuKb9e5zpb1
2vpU4EGrkKn6f/eu2zjD16fZoGXtTcpJWNEZyYi5z4GKT6Dyymndj/Cd5um6UytGF1/kZTSgnyc2
66jO1jrrsA5o1r3r0/Whci2wMqdLNxLnjH/Gr69MWvSr8+r4PDHP30dcGod8pDGnFZW4D4Um7tdn
VKEvLWDq6e/+MYy0g2sA3K9v/b9jYZv+M7bFu3eDx0GH7bAbXdcHC6NPzqPCDJyqwLuk7dB+r0//
jmkm4I5/j1lftlULs5aeYJkEmmH0rGD+fhaiVelPL091BcbX+mx9aCLuXdCT4s3ffb3uTtX173Zm
z9kuLfAxW9+MxBGnpn8dh3YlIE3T2ExXLhjZfx2DwsnxxTSq8GskWi3s+novucfIQNxHaizuq3xy
0IiHxtab9OK/Xzi0PQZ+f/dKw3C2IK3/Q9l5LTlubVv2V07ouXEuvOm4ug8EvTfpXxCZVVnw3uPr
ewBZUlaV1DrdCgWLADbAJEgCa6+15pjKfNpxegCtnJzLdTGOnFaULf1hOiHHCp1GjNPM40C58YAZ
Qj6bFpEypatSgbQ0LcoqklEBreZ+WvR1f84NUr7LLFk+h7F6N61ufditlYqHXNAn/WMpUeplCmFs
pq2CJp5w0hwuGGWrtzIZPg5tRWq9a4M6g6fETlQ8+gVcIeaj458lRdAEU01Qji2+So+ygzPJX/9a
dfxrCcO8JZWk7vHzr50OGfLXxiWA5hyV/moiocfcLpZV6tIXPcLSP+joI0/9czEvPZRoFi0009Zp
w9BFXNmn5UhMniMpStbTUh/nOy6VSHwiaWEFxLrIAn3/DNutm5fksxddafS0Mnmx7QAqOKaEQlgn
ORrlhwJ81jT6Y0dD8eidzs3R18M/a0Lpn+k3c5latJcQ/4s9APldLXTmoyjz8r3VoTqyrHPehPfl
uDqx0NkUIeX0qg7Nx65SAptEvL+ftlZ6gCdGHz64Et3TlYrFTtcK5mOBaGyZFEG3nPaS5ZZ0ZB0E
R0uIrIch2E8vaQqNuIf0SgVwfCknCCjkFomwmhb7sH8e8J2FYVVmd6XrLKaXtCpqY9KA83XdRPKD
imos9M1DFSlUPEQRcTFGVgecso1Dm2vUXgJJd+gLVW99H6nghv7c3An0MHzuMgxDz0UUxL7GrVXR
UJ14zc316uaG0RKpw4jmUMdlEeQNBjJt//o5Qqqd+zZQosM0HteTcqU0CC2nxWI84FjFHY817dMW
sWbDFLFWlqKtqrovTl2C3p4AgFb7QuDXKgLJrBXd/epdaq9Jv+LhFNMn6I5eAypq26EyEfq3wb2m
l2+WIiRfQ0em/UXPnxRZyxcVZMI92Uj9kA1SjgeSZbwEQj6fhuYmdT65Fc3rEOEN14s+dxKtaK9D
ZjWz6fV0RIpRo+evTkaropB3BGNCqO1KRJWL1NfNRxoHDtPQKpCfG1NEgyjrEn8UGZ3pPaROm9sG
86g/3kPIHOrjPaQxMdX0HgpUQ/d+kr/RvtssnTxUl5EYDmuaA+K5DNjjflpsijCZy54o36tV+X3r
YLnKD4tiKOdrikbxErUzdRJFCB5EfNLnYi8WR5rh200uheUabDIcUcGP5gbcvKe+bx5pgVa/meWu
jIThvcq5TAAhDxCUs/dgOcWxJJ+Z1gAXWiV5bePcW8HLisHfRW22JzOHZdT47JfFGsgzNsNqZTMP
YHSetz3qCGygnSrWj5GkLJxO8PeUjUw7Iu+6mNbnpkwvEELnZK9o6SKtWiwj3Jo9FMvH+MXqzI8D
tBvFUHHVkkZ7PcMQ96pKL+i4lAcuXTxp0X9sbApPWhRFA5Fg3DANmbZajZzuKCBA0Q8oUEECW0aF
qx1U8psHfXyYFr2o1XcD5pLT0rR+GiHF1I8o+hiQqZMA6fu4b5viceRp8dLD9caeAOwoXe8zQP83
36VhspTos5hA6MZQ3uuWGd4op3sf67PIsGtJLl+gbaA2b75CG+ceRvvLxc1UZ+2CDlqZXpTcwpYi
RyWIzVelFW0A0PWrCLVpDsZROoJOxQGtjvxllwvlQyFK924RtiB1MMrqE+tRC/BQCSQj3NdZ3uIB
ovRQ+3v3zBwDMXbiXpCVt3tFrvSLNj6oMn2LWnrpA18fiWL1gRbMHfo/ei0LNSw28kBY8Tm+Lkt/
KVZM2aZ1026NRxd+79fxalqcNoh+8Q62Xtt+DjPopDLKND4h3tQvUe6UJ7MR7M8BkGUIzYL+y+dh
SsXIV9WAqG/aadpQ1343DyPPQXLBgaZ1UpV0mF378WZabFJHXyZ+RjeEiDeO5WqPJlO6XWvRBDAt
ln3vLSDViOtp0QjT+4py1xkxlXNDob4sq1p7zHoXAZt1lbpAPVC6AMHvit9owxJXQZExpZnWTQ++
n5R7NFfIlhkrDqmydIYi21RN8kwvMNJzy5HnkmgG17ZPtLMqv9XkFhDOYFexAWOG5HXcmBZpeBVV
X5yLVIcW07qPDU72rPSytJuWQClqZyt5m4ZPa3xNEjcErT8eJ4hSka6ISlgURtMgJK3KZxcN1ccx
mFzQrp0Pz4hfTLuwqEwHlP6l8QLkw3u9fS45zsfSdK3qoFx8bmt+Wvpzv+ki9+fIaT9qTu1NbqlV
jxfAP0d+vN64bQTu/M1+VufS/ei2G7ftwwPKxvCghc61jvtmDY4lPHyun559rMs7CmYtnQ0M/1yd
FFzpZ9NyOTRfIpfGfPwZDk6spYfp2fRQ5j1MFTmqMRD7Y4MjiX73w7Jq+OtUdONt0OJD+XGYzyM0
pdAvpGBk943Hnx6mYxEUNLPf/vVf//PfX7r/7b6n5zTq3TT5F2rFcwpPq/z9N1367V/Zx+rN199/
M+hutHRLNWVFFBGRapLO9i+vVz9xGS39r0SsPCfoMuuLGMia/tI5HXqFcerVzIu8Eu81+rrvewRo
PJ8ma+TFrO4k6yFKcVovnp0xZPbGMDoeA2pkZncWqb9tOMXaidw03GBor52GTA9mnJt2UtDvm88E
v7UIVDAJiJZuEKrHYtCUj4d4kI4ql9YttWHONbQk9UhXfrYSJLeefY6bNlBzw0Az9UEmZz5JUS1Z
54nZHrQk7g7TM+XPZ+MIyCkJYRx9px5Tk4MjS5vKr9NL5tNK66j9D0tWIm40z+qX/3zmNevXM2+o
iq6rpqUppiErpvnzmfe1nj4+1ze+Fti4HnQ5To9tLUZH3C3G56i3S+ob45p8ofU4k9G20YEOGR++
rw4KC2xgXjoHgeLmPFZFDeBNV14s3yhAKLCuc3SNdlKx8VD1/bGc1cWXPCpq3Ge8h5x2/ZNPNfxB
lB+isKrvFURT15Be7mmtWVfBQXKQGE6LkURRpVME4PnjPhrag4UblQXi/Vp7oNcisgcjiXbT1iQN
fzh+l/1wfEERN21dILR0JFxPHacC1lE2B7LP/3yiLeUvJ1qXRL7nhmpKSL5U9ecTXZuJScDqJu9k
RFp4MZy/6Qy7scVJ1UBZIOyDljed48/NbQoWtUyS7cc4r6xRCsMR3XrqUOxJ66CHDfnCxXpfY5o5
rmzMsX94euo46vjUkL+PyjT9vcmJu3I3szYwq5RFY1bDa1XN+pJ8+IBBzFKM5XpTx6p5pznSedoe
M8shYy5nKDkd/ViAN7bLxhxenTK868gx33EN+OWAEe0HV9FSaDS0uwhu6aB158YwvH3dZodpCUhg
f/6+vjnj8wyBr8kSZ9YokB9pc1Hmjvo5hF0rNfnYVRbUYj4Qn6zTgC4PD3QICHu/u4pOftd3koTB
W0MuyazG9+IKT4ax6GtNfBah/69pFtI/FvXePyZoWG+KiUmQn2oxhqns/XdHHXcvFFgI/19fDdUy
VdEQRVWn6qfwqGs/fzXoFsopRkvJTSVXGR31DE5WkqoPRuWnF1ftm0tnRvceeuonv0yEJQISfTkt
jqN8T0kufYbNi+yRo3KwetDh4uyNXEK/TCEdXzOtepLr4mCUsv5VKpQraL30UROyGjONlqF9qjL5
PHtCWpyp/C1bBB+3NNW1G4Yq0DooatFvzDpMgcNVlan1fNo67VD43VITKu0WBJE6rwoaTMgcx3YX
RMGGX6F2051k4NbuOPQ3t2GBsHxGK1x1AyOrMaf7aawqnUtqoCZMfh8RCc3w6LmnZ4jl06Nca9Z2
3DitJ0WKyTA0YlstZXFPBvW9aK34rhofvP5COiy4TWtinzRnU3RUBqwsuaNXsFgKEiqpaeu0d9tG
H3unuO6dHJQwQEIyWYRyVoX2Z9WyqYzyVHZStZw25DKwmX/+Rqg/X5U1UTQJeSQuybpBLsdQ5J+/
EdAs5R7yk3vDI6wkmS92x1byiAZd+kr8/EGySvlVrnNpTgGp22Pt0R0FzxLtRihotg9CXBhrDCxo
Wkc7NfpNuIH5x9NiWluNA/wqhWNi5cF8GjTtNG2YFv+v6z4ORoeosypL01AWvWJGa6S5wOm5/O2m
Z2oXKijR/J4bbC3m6PJoK/3c/JcxHyvUol79h5Mp/nTlHU+mbFHHFnVULrpMPufnkxl6TDMicPNX
g1z9c2TE1kzSovos++A7sjRGDB9ZyXPKbWtyxJpGFIUH+adldupqo1NhqtLEWkKVAG41U8e7eDHe
2X94oKvo0NRRemDAtFpi8j0DkM4MzkULWoSSdFBlMb6AUQIvNGB1NW0QY+H7hnh02HBGTytBrWFa
ZchuU8eiBRPGzz+fFcv4y1nBVA4FGEYTsiQSBPx8VrooUN2kivQrLIfwoCC2nautFCISHJsFpqI/
4JgADdQFC+2IKNzrDtODn0KpdMeHaVEScoAgZqXPpw2O0WsLq9OreVkEFMU12rZyT+mfUk0z7Daj
QKFlWf8UuCujzozHz1Gl7rRzQ0RgNFlsZQ5yHxeU+3pa/PDeMrk5YAT4l3XTuGx06/oYPI6b1vWl
WexcVXguxsIX8qpBvXEZ1m6O7AbgU3RoOOMWPx+KDbUXen3HrT+MtkBoEgOr1t6jb5+vQP/C1ynD
qouMR4Ko72lcj0OyzjUi58cAQ8PUX0zFhMUFdLApSd9NQWvWWLNuXBLHesO4re2z/hZVWyEHt0pw
AJ2zlWCoF0F2rCu/ugJEdHZmbDyhnqiu0yrogZjyKb2/nBanDVJkbZCRvf7zd0TW/vLT4fZsWsQr
hqWpqmaO23+Iy0mvY8rUK/nV82DaVHXyONXzklZnItHpIgmxwt8T8bXzqZ6XGch3RNTyWQDHLYSO
QS5E9+9+3tMqGvHstf3eiukX7ypJeABZXtD0aNaHadGEk+MBXqZ3yChuvZssfdl3H+ndTw9IOscg
kEXJIAtqGrpBEMhiXCjwDk2tW0+LWuJ+P+S0OLj9AkIWJGiFbzmGU+LVdyBl+8NoqJbm0rUZHwK/
WcLAL07TCMhKwyYi90xbUQqilDgTO9dCkzbTYLL96cmB/DHtP+1BX1y5qNsYV9/xJaaHPmmXEr7m
ofGM4qq+6LLlQr+FAdNRwH9WahkqGNi0vYCD2J3k5hvHy6TnTMmqJddUrAHHYbSdw9pCgt5WZgzw
OEMvMK4n/f76eVjFRZA97T4dNgOktglpoC5rdTikJS2nfd5A5PVThFpqqb0WRrnpaUlzZ50ATDtN
/a+JguwG9YdzHzaDPHcErByT0m3XOMvJm+lIGtnRH47UUne8Wlm3j5CKwBWETutAadFzeGTm+DCt
1wr0S6UG4F3Sh+/rpg3TOCZ9NvND5eMYpk9/W0KGxR0U0Id1/BJGoNql1HmvAihr3QAnCocsOzB6
7wz1R18bFZFdh2vnWZJB0cuOGb+YPshyJ7kXjDY8AVIxLn3c2bEauGT/0uYOvIh7pBErvUvjEflf
Zg3uYyzqEBI3pPVjlJwsSrT7nUs8+4JaSS/kxKV5KkbGVc7T6CTmxkrq8bKbVnW+U80d2RlAM7BO
VjEpx0Rl2uZQ0z7KlFCiQcO0UaxOnhLpm8lSEXdIbBfHdVVnDPCfxB2IZYwbe5pUhES6+IUGMCYt
N4pT5N9wC3kFxmE+mlHp2OkgqWc4PHiARKWwzaIh2tOB2C4z5pPXvztOFG6o4eWrEJ7mIoeQAls2
u2ZKk5x9tMVnjyv3GSVLM/OYGfCTYt30oLXSx1h94Cpl+vmo9eufTMjQQ5/290HojUUWHZCwKPRP
RLfqvGlTbqRjAKtF+Nn0cB3boioUMrdNG+Jkn0IbkkTrYsGWXSlm5u/COO0h44CtrszMuOkyZXYA
MebbIHhUlF31m1tbuwbJzsu0u+dl1oXsl78K1Gz4D9Nk5de7JVGDKioADzSdNCzXlJ8vhCFdLJXc
CYiAe3pgwMrV7mpyByykkU5US2sptXxAJKOfYFPmG69q7oYKwmmuWMIGdzGJzGVCPNDm8ZeUb6Xe
hioluT9GMFFy7UykqdkY593a+FCXkmtH0C8WeUXnXz3OGadnUXnF8Mh2S9RvUxyhjKL+GiuFY+1V
8nnaIFJQPf/zDUH6NS4dT4MmEjeM/+m6/sv9wOi6jHhCrI9DXGjEdQaC+ukXLMqpvkhrNJJYdpIn
+fzRk6Gaq52S/3oxmPbIIpo9pl+/lwGy9FMYhf/8J6s/p5Y00ZCYb5t8cky6yXvqv8y7FSb2UtL4
wfEjoB8co7Cr3vVfCsmmdtS/GGKMnMxyRIRgH6une3whiX+32oVg+TFaRNb2ooLlGCOCaXQZgK7U
fDp7CCVzwtJ7ug/9e1lbpBG+7r1XCrO2paUzwQfzKrjgbqdn/biOnkPvmriSOu/HZ5/jkhQF/z+f
lGn+8Jlv07inixLhH5ML0m7QQH7J+mBo0WFbq4VYtBciDfhg4rpm8FYZEt0NGCXj2g4tBP2+iL+0
dXhuuAc+fI5wBHVYdLUM1tV1sm0v03bvd+QBbM8b3kDLuvteSb2bJsb5th23TovTA7rwtx47+r2n
it7tc/+kxTHAJkZ+E9vdP79defyMf367/HhJb+mmKpNs/PU7EDty3Neu7q6rmjw1LoB22zeNt6gj
yTqgnseZrChPxfgQDm55mtY3SK0SLSIYpvLfbykx9tsUCe5McWUFYZdQe8wXSHv/sPy5fZouYhs5
vZP/+ilTWk6Z0y9p1he+61W/LP7P6j09vsbv5X+Pe/056ud9/ofbFf//45CD/6Xghv+t+nXUT8fl
1b//dfPX6vWnhUVCBNpf6veiv76XdVT9kfEdR/6/bvzX+3SUuz57//23V1DbdGSV5Ai+VL993zRm
iEkMjxOYP3PK4yt83zyei99/O763/1q/xjTAU5f5mz3fX8vq998EQ/w312+TqwBcOtIs7fvHavnf
mgb31aIUquhcMfg9JNDSvd9/U7V/K6IuaZaFQJoQWOH6UgL2GDfJ/0Z+bZgWU3RJM2VR+e2PM/A9
5/3x0f19Dlz7OUHIb9AwOBJfUZMZq8ls9edbjCrwo8hNY1hbbgkJST8oMa4D/kK4z/dMrnV7kJe5
gYXIAu5ufVe9ql/cu4om3hlC+p4ieL/EEcYQHvG4r52VBAsyWWUWRU7kiGtQBrHA5Wbm3QMnzZNN
5lyjFbXcZUIYQV6GXD+Qubl3L33Nd9bc2FhzLfgP1x3pl/nEx3u0TE6bphj880teo3C4i8uxOazF
wXioJekKt24FfPActOqXuqi/CYLQjv5iz0hjrz98If6myEBe7dfLAGdY5ZMyoH4w9f01q5LGTkeh
VRnW5r3V7qiDXYsT903xpVrG3zxyUs6s/mbc1GvqzNWdB2/1JizNg3UDiDCccsw5LlJxkPb5Vn6N
j8MmvIT1vDwiRWsvNLcwlzj2ryawD/rcbkYwNt6k6+5L+uDtlbO4yky04Lq+EKzhIXwP2wXVuucS
BSDOajN6/7VDFc8GYzZDoV2/5PfxPQ2WgrLR4llsLAxrDkNGguRKJ15uQ1cr9/G+XYpfO9Klazi5
CG8SY46SCkuAW36UQlvalStzq8zjl/RegvbxJbjj7Sy7x+TbsBKug7/0D84aokwoz5pX11y3+/oU
LEDhBu/9mhsyEd0CmXCYzb7BDEd/NarFhI0Igf9tgGFmzBAFvQHP7NS5sCleGnMey4vi3oyJhGYA
80BRwMlOZxbQ5lUUXPrzQNcykAW7MO/SS/juqhCfZsIhvdNWw5WOteQRDiWJkzSYczq4kTzRFr6k
zojwWvuGPN446PoGwFnoLpIArc26MZdtywlhOjRDzh4ysemf4PMrymGQaKGVFol4wTyir2fGpXhp
d/pbenZOdJPKt3Z0R8NRZg1F1INYevVXwjHetkcIa/QznNG0p3Y/B7FaKnb2Gm1z2mJwMbjgE/Mt
WLiIjpdxMcMQAmpJsAgbFBazQJ+jOn1icpnRJ3NXeQdzh3s6HGQ4IFhMLpId3Pcl3kalbQULH+OK
Z+mrc8jkmX4YnpiKWfP4RN3+xTvIB9BTwqbM5sD3kLDHGp52s2AFen1Ema7ozX9Edwvpv0/n5C8v
cJm6I60S6kl8lpuFdnU3BnWvUdtqp5CPJNu6azgTdBJWQMT3ORrydfBabwo7PslXolvz3n3TCT53
9O77j8CdL/Rt8NXO7AaHAYQeG/0Yn9oNGNJY2RuXEkujaJGtk7d2mdDjtc7X0ZM153pirb3axtj8
THdRPkvrFXDTblHZMb+OWfTewPaa1Ts5uAMblJ/SjX4qo+UAe6ieoaE2wm1L2poPTS3ndTNDQOPM
o0X1qq/9Ob7gtGEhKKP/yEZoddG4Q888SJs2tgRau5EWKhK6L4UNGE5eU01fGJsGudXAiZzh3RIc
+rWTrVXAr3ZxjGMbut8B6xkCMO9eqeYI4ptmQXc5aqHGXbjiTPpKEn4RrZVnfBqjFaTRdXfGjwiz
BDhEm+C+eunn637t3auiLeCZ5NruyagAkc+0O+e1/CaUW0qQ8qFpNv1jtu3A9c+sC6LCrpsJq77Y
oPaFOgnRDsgJRtv31qU5VM/gHoBCP/dX8VGcx3OgbuJVOhXtf7g4j1WGn4IkExA5kaHBBIfbnPbL
FEcGXaQhg8vXJQzHBO6pHBuPzJ//Q277Lxfh8WU0Cya9OKK4f51CFMBRatGR8rUmtXfjS4AA3vRu
9z6UPn4SMeLRIecW/2cs8DeXfln+693VlMitmpqqQ91UCX9/vrsqBNt6Z5UlvjPxI8kzZ0GLW7DO
OpJECeb1L6CGZpEVLZ3sIXAtjCjM11RpMVkApNoYgr5Rs/4udZxmPeAPMY8QUCxrOu0rHy+BsO5O
nSsUdm4W5VJSeo3GDR8+SSeblOElcJb4XNKSU1I85pLB9HxuUXMRlSg4QR7I92rbm3MlMLahTrtV
WT7IWa3ZuuFDRhRry46gQy4Uc7hWcQwwLuNG7/ZrWYEUZ9L6oRn1DRGOfICJvMuDrKHlE8uAQnWz
DT0je3ou/RV+WobtiNmz1aSktU+RGxvLSPtSAxfM6cpZFuANZpTehTRepnm1ZWYkrRRx2Bgw4BGv
k4HCB3klgBO026KgEwVpJWUTfhtJc/YT3gIfe8XlABCrVS7zQqI7mUmAbXrWI9QpYU6XRjaXCv9b
jbXnkQ7EEj8U8RbqDo7vTa4i1NcbLlQAf+gJxSeuX2t5cdFHDKWIPwcekxDbNDqxhNT8Jt/BPuWa
Sm56zleOnC+cgjlwf4XOXNpBVOgDy05MloKMQ7cSiMahKo1DoA4JmeaWG5+hnvoCZokuqG+t1alH
qwJRLMNeq41o3TQy+qVKKzdhCaqjDWgZF75YMn8ZiNo7QO3uCKRDSAMtizYoLYN/1A3yKWiqgydQ
TKwooiFZ1B9qpJOLkRDUOvCQIp0gAfHkTCpUjAh0/aYN7k0EfBSE0lE0vbVAf4zUfc07jfY/AWie
S+esnj1kXfTqnWrRixdlV16Bod8Cx72T/fJrYAKEGPgCD2qN9A9yAc9xrJZa31wMvhAstZie4W6Q
5hqah5kTqpi3gvCwagT5OikzFYtBmdwlqC7FLgJSY5l278vDQcBgz1YtPmmaKqiNCishUgXAYXRr
NW1pK6GIAXPdPiQZPEKzTe0uc82l0L33fNVFIbrrMvkrtYEtzUMFF74wxp9nJYQ1iCq3LrhR6GfR
QBndc2eojg2fQO+4RBHDLBoOEgm0LHOXdXvL1MyuMkRKcjjP8ANSe281ohzGz0x0hGUXveMQtKQD
z6ZgOW8hrRewHCszX6tnPSOxqUF/J8GWkHPC12RuxrWtSSi76UEPik1d+HZMGcCRXjS6u4xCnIUE
XtCJAu916G5DA2W5a+7Nst3TNLIxETSrGX4ctNyVyEpKQrSm8/VdbBT6ToFnuPLj+NR7WF6AZjLk
hWmMN42iVvaOUJvgMozjADQ27duNVqnAbzK0aD1e6Rso1P06iOt1GTqY8GlSV++SvLgC9XVWauq6
8y4MCjvVPGnrloO0pUohzjLFLOdQs901k9ytVMMyBaTk2FmGtJEeoG2f+ksDuOV2etCZvm8jvyBm
w17Fgx9jnh26vuxE0Mp5gNHeTO0VkDL0uu46tQ23hv5KQZigdVrl047c4C+ImXgEuZFB9KmEH88a
+Qu/iGA3aAmQUZSZgJZUUH6FAsscATd4YCtythRQ3nNXFpYysLrFGSMmYPOn4Vq2dHHYhAC45c7L
Q3qxIJms6KMnZITIez+s5ecgW5Rz9C6H7iC9YslBu2ho69bcOg9QYEo7fO5v/PZzkOF2961YUe0j
QtgrR/N5ll5AUYnP2NOoJ++13KvL7oB6BZO1t3hHyA5kO5rJT3xG+pO5K2/eWkV7NjMMrvMnI1tR
7eBKH0v0vHCibLGat+q8KG3jKJ6hooCWdkP0iFvCWUTiXgS6bCNdzDkBvqjOMG8v7d7YA3pkN/wV
sRKBZvdmns2v5iZ/95tnb4DdPqdTVa3ZsfmWw1t+aPdyjZIAswj81Yl67BAG0dFaGQ/pHYG8ezZn
3YOxMlZgcVZkuwxuYijELsq36GUIVolNDvUF6oyxyssFDrRAKGkpI0sr6fNqV62lnKnKstnJ3TZ1
t1HDBdSyzeAIPqTQVrq0a8OFKy97jGjMpUJ01S6UciepG41aMr+2agcFTzwU8ICqhYalAx4TMOpz
ABYziqjE58Ki1c8aOSfe3iXn2rSLFy2KqCXWuwawpxEpB3TY7qAxcA6zhfsYVatsDrPfPJr85QpB
aAaU7knOVgqK+dbGsQm/1EizcdnRTvLW9Dc8HBLeXjmDaqaZSxM48Lx94hyH/L76VSXOCmUtcz70
PbpT2E8gVeJm0WNoSz5r4V9SzhbR5bvm2EqxK94Aw/Dx5DNE4dCRUItECKi3IeZb7lpPrm2z6axn
4cglzDpqWEY8Q2Jq1nwtYmHDKcb8IHZvKNS+0pQjhvRGzqpsW6C4rPCSI2Y07wyaUWZlQFp9p3/V
FsJleHBOzJ/K5wKDleRaIWWb89ruC6HvU7KHu/WVORn8R/VdWfpH/RC/Qg8TMR95bO99UGm6bR35
2YT0pa1NDGwSO72nNfDmMdUCtf/ML0B5i5msBXB1UZvyoTHdtPP73F2oc+0Y3muEqkAWpJ0eYOSz
cObFY2PQgrjO+Pu3/L0iIJlgnMYRQgmLDpijOLsrQjsnQYwk4x4IZu9ueJscumnOqfQEnx19ARpJ
F1++EHS8zUk0mEgeKXhoewnw2M7ZUkDF3q5P+aSQXkPRAsY2AxroPNRoGwYIkbYerqJ6J7whG/Ov
rrSusS6wVjmB2NE69fFCRBpNnXrT7EPK+SjZFkw4HWGWr4pdHS67bbUNDxgSE9lEX3vLDp7wG4z2
TrJmbovqGINDMdmkb4hm8ITBP4vYBIL5E98rPC3Bd4AZLtKZsJa5ZtRvwUJd4wBR7r01/byGOQ+f
ohV8PoIBJmDtonvwoRyeqpWDDUc7D5UZZh6CZ8vyTMCmEC4ecwZ90aIdnTXJfDhYfGuYopIXWEQv
CHTwWO0027swI0+2YXjXrIjyrDsTV8nHlAinW2GRsYF7+CQtaeG7Bwe2s55jcTZw+9hEB3+p3Cfk
FRbGHp/7xXBDWdidc3GWn6ML85nnahlsfIrgB9hUhjvPaB6yja8e0LN1fFQ5bvOEjvyF93Bhpgvn
2tviFDhADeRd40eHv8mGSlB3Ag/UF7ZoLJN0KR6da4Vm1q6Z1ZF8nTMtr67lSXjOd9oNeUr1hCdV
OnvxNuXOIZFCmHBxYLfUTLbJTN8CnPhWAxf9jbW03uRF/MAttDon3kzad8v06B6LL4OCDJPZFa1p
1knAq5Fw6z57q+cakPKZeqcc/ftw565VeesqW7Vf4K+FQhGIQRTus2qTiWfayQ/GLX2g1ZwAk1Rl
gvEJ3zptXdCivvRIqBQb6ckot8OJKd2ROwypEOaI/hvq70qe0QgJ97Y05gYyDUCvOPU4W847Pn1P
OQW2WaYuiicEBorC18A8YpRSAAgT8Fpce8K6k5Z8TrTg8V7S8CJ2+1TdyBBxjRlqeqdeYnwD+ikl
WNgzq5S+lvkbUYWVz9Nqr15wT5gp5kxamhd5Zd0kb55jvIkLrAgtGOKg7S/otiw2HkSxetbt/TUe
NaZ1zI80DYnqEeQNTf3mtwZvvA1fO/dx+BIfp8ucunC3MZCFWQsU+SV214RF1qI/xysQmhfX3yrS
G5jIwLy47cF/gZ3bRruh2I402Gpn4hAXIXlhtk8iPdw57V1NacsVvs2afGUaC0RrXH8s6GeRdRdu
m1u/8L5Ij4I1Z0bQHqJnMhDKk3QiAdIoM+kUbYZlfpGAJhLPXdwX7ktcDBTl1WqW9aE5pVcfFt+X
Cn6fHT/CyzYtTD9sixPQAlo88uYql6kgxBxpEd132T1GXINuw4ayuLekS24qEle75+BldJg+wTHr
L92T49ywRQsJQDcK39hAnoPArBcDXdYvrgv/cZZIi+wtv09fUmevPmT+NTibUNa0tbYOnsfAU1j6
rx12U9gY41mEbGQbnKBND9woHqV1tlRXtd2DqCchsqYitWF6Wh98/BGKVS4v63dTAyY647Lp5vjU
zepn8yYOR+eWrI2F81y/Q1HNiALumnQWU8ApEBrM3KO4iO8NCH/n9KLa7jXbQx8PX7Hayb8py/ol
I7/xrd/Gr7JyiensZFKHBeGh2bVA6wjCb9zz/Itl9+dGXGn+ptr6i/6FJsD8nqs67XvgxZAX5cdw
V9yabMtdRFmbDzppynhmnUgovSpL8Z0FSVu17qYjz0yKtVtB7w3yRSTZDg4g82SnXbP/w9yZLDeO
ZFH2i1AGwDH5lgA4U/MQ0gYmRYQwj4756/tQmZ2Zld29aOtNm1UxOUlikCDc33v3nkuzJEHceF/+
Fiu72LAkCIx0zPtVnnJoEKFXbYV7E2+a8W50UOxQJ+jvFu2WwvokeYLiRN9Y8Y+V6LQuZ4Gywlpt
a756KYXtRG5KSxhHPnQBJudNm3YU6qHbwD5DbZTtDMicl4UC/UdV+dGlE1+q+9klQXfHv4l8PHf0
o0P8mz1MdduxSbgX0LUZ0rJLOMKT6rqQKJHmLRvY426s3xEfY3UENQ+WdXiechJyNskTNrVf7s/p
He0uuYzrZ/ubqlHCpu386Es525mFBo+Wd6SXbL/G84Y1CxKSsXOP6wUM+LnEObkxgglV703ONoPc
aLzAtbYlfrc59eOmvUnDFWussbV+6URL+ukOGjnW8Eu7p+HH6aUN45virTpkgHN99QkdHgpL8tSe
auUXzLEv6a23a28876Tv5t/jb++Go1IjQvZpvSSX6qd8im/7S5ltrE95SF+688hREG3al3nZLtWX
sZJisKlQYRf+kh2qepN22/kngSgQ1mZJKUPMMAc6RN45LYU/erHpW/Oin7CA8z7PrR2TM4O7xHb1
0xQXxmn+fsDQ+8tY9tpOV0sHA4rVdrg++n3x/bzva98/5k4xJ/I8V5yUB+MEps9Ainh9dg1HBujL
HWFA+6mEZqR0I4jtK8vR0wnS4zzTt8oKPL2DJWDyfjUinndl4xhBNpfs5T3ftbPbOJn5YsN38oEY
p4Ht5vepTE6ETfDaJPA/zSr17aixgqyuLjdRxcy3zxvouWNOOCjBbSt0M9RNgPBjsKxboDqhcr1u
k3c6zShp0+eEtRcienkzkCGE7aCmRwPiZlpWxbY16bDrkg13z2ArgN9E2rPZPQL+9gLCuD7MhBQk
UFtBTDCJixMsIOfSDExJ8hROLZrmZkQ4dDonL0SD2q1l+VrmGts07gFDojTZtjbBU23FUli3df/Q
sjvyoElImXmbbo4p1nDJbHQ1EdnAut4QZ0gOxnSCvHSv4c6Bc2ZEAMkFSiW0SSvnhwyw1QFEvAX/
JHto6umIxOPksjjBID2NQg+MtYDV17JDnurovkijd0vk6tibFc36mfI54/ynCOIo8u2EFvFouvUh
j0/U12Cd9CK4JhNDpCnzcElLKpGFTUXZW1hw5HNSugnYumELW/6Ih/AcNfMPOK3mYZw05mS9cxdl
H8XQAYKWxm+rge1rj1ALifPIdmg0WH8JPhuImiWbnQ1APkp/9RoN0VTfhUCDHtb4vqwq+0c5/FBa
rfuz3gO8WWkvTwEY86fW/jI0KOwiLl5GuGx83wlYmjr51VbuyVCEimpaROek4jWUixG2sxVOpqdR
+q6v5LiP+34WpGTpyRcWY9pIVENeTJD4NCb7iF4egNPnFjPCfshII2410JWxMzFhiKfX5frHTJPq
1Fh8U5I2yvAeh9dKzkHSby2Yr36amfpGJSZEEtrTqZCEh1sM6Cugs515GtbXqdVexyq5uUZijBhY
N5jPX3scrn/8bJnZX7p3yI2Gk/VE/U4/LXVRls2QDwpHb0mh0Z+gIwDRyyG3hc7gaxbb+5ZVZ1nl
C2flZDMAHNQb96cRqdcaXkBSUhA3FVtUmMnPVUsKSGVB53En+dnNgZFGn5bD1jgdh5Nbs2Em+WLj
EgYkrTe4Fz+6gY5jDrRc9RCY4aad63HYgpPtfDNhhJK1qRumRbEzujI+PCQ2Q6V6oaIDxbarjZRi
Rukbs3XviQ5/0bKJssnt2E/rb3kzfWYzKw3i090i6QeV/cFOeyKyEPPKax6ulT23Tg0sFobY1aLt
hoirauIK17AvxRK2i4mikSSmDWnsxDEaLABu/DTMVrJzBUg1djzA8X1D0+/J/IY0IHsfLCjReR/2
NZZWYZ0MrxFGZiHynVBovgvU0b4Y6VtosagOqqWjlzJB5BQZEm4FtDYaAl0wb4uH5taT1X06AQ9v
l2ubbPEwhhibxOgf5IQOtsVPjHOWEGvToZJxF2djKsYWUU8Cb804WXfjPWmiduxo28ao78WV1Gt0
2NhxUef3dmcpommH16wu2I8UzGI4h5cAu14E4F3q/uzN7cmetLJouUFnTSCF9zROxOg4ClWdBda+
0nd1TS0NqsgEAa0tQZYv5m3DHJB85HHryNTZFKRS5fDciTSdHzOvpaVQyA/I+i4gjPJ5HliRiIMC
rCpIu50x0Vp5ewMqe9f30e/EwcMwDghOs8xX5JkSg5llYbMwWNOt+QjQz1PmezKzkW16QvBOsYFi
V4/2jQt9yevVbzkzuC9VgGOcDX51qRdBb6aML/5D7dlgvdpHXXo3c9Ptxslh0gZ991B23a+mOMpF
/4jjkuUUSNYGMSyUJlXQbHIJt9a2Kmf629nJpUCPSXu0YMNDibO8fTgLuaB2y8ZeJa1fjfRJhWae
+4GuSKdda1VvIjShYuORpfc6kfB2YZd70TL2nWuS7Gr5GHdZuS2GhYU1R+2u1kPvjMco6/QT/nES
QvTiYR77t7HJULaXK9sTM6ZYZk9UVuN9rWkfMx6UJRG38VidkE7cTrOM+TQGHLwZpSRhPJ7mzttC
JaRe2Nx0Sqh2Ua7vEpeauIpJcpR5AZVTls/1PHFXQ1utm8ZTkcTPugtxgZTnXNnGrp0KLOPTRPd3
NHeKs9nG8XLaHaO4MVa8ZONCdqyVE6RUHPHbrR+rnZ6MeCV+Qzfuy2uCRNE3zzBBKaKd/nEWdHCj
yb0fOE79xeIEb8qdsFQeeAOGyplZa4zVlm+HvVMRnPwWm1La7IXQdmlDo08URHGkRnUQBQGuXvqo
8e9/SWme53X+I3fzhJU4YbfIQmZUImfaNukHC8GnLrV6Y4qSFnImOE91VrpNGgp7V3UUmJHDsg9s
9JBl1B1rWvl6nKXbqBrH23yuj2PmkZc+kYgSmzJI1snYCuY61/RKyj8CPg1n+bBymfnTDMOXzOnD
qhv7svYOVtYPoacZ2iYZyLGsaicgVjUA2bgEU7L4+WoqX+l8/s5V2ZpQl+FvgJGaaXeLBe3abqws
6DziNYay3rY1CZrZZH5N7Ugbt1D+9DTCkg89x/HbJaN0UMNFmUnKZDcJV6vaL17/SMYTfc0eJf7g
7cn8pAfR2fdTyZLbrMMhneVNzlvkp5F7bpxIC5qYxYahVVGkj+2Cr6hV9itMdNhzefmWR/rz1CXL
Ds8Vgzr56uoxjT4CBm10gX4qVXkgAOGH5REQrzItsA2RM6SpXJJ/3C0f97StDfMHkcg2ERb0BLxr
z9o2i4dVIzGsWR+7nAkEJ3bbCo2Gr3FpTU9eVduEAxi/hhLTlZWpHX38ZpNYAOXhAT3E6lAX7qdj
YpJWlYO1b/nKaiJRPWf0NhHvUG1ZYJDorxkaO7YUBJ7vKCLWZr7VbvvTJXmWz5JDIlERaduzIgVk
a5R565tjZRA3ZDxH+hCfx4FCwUIdUUfDCOQufcxLQlYZ0Awb6aEKAgtPNxQJxLpNC/DeMxMNsmo0
GPfuxRTsDDixXVydJPNB3kcRUVD9sq67tBrJfCCIBRG7mQxit3aVdYR8YR2/r/3rJtLA5ZCgY4zb
/BMqrRcaorWPE0CCf1x83+eRTRemevweZ1F5/L5oR74BnLCMsETOvIWI/qYPtTgqp/pp17raSgJS
g1EHBKG3cX+0k5EOXxJTlBoUspknqmCGZIioip5mQeUWQ7kf47g+WHSdbLjdNHGLPy+GpbnXSuFu
8bQ7R5UtXbUx7do9molw/rioKvQn/Rupre5R++siRV5grXZ7yJTTH4vrRWnOvByY21vX1h9K4EaG
L+zqTgcktxsHOwfCmlt/GJ7+lOH9Oe7+lyrwXzf/n/R//yUr/D+pDf9/FAkato6g7C9hwP8iErwA
eLn+r2nS/5II/vFzf0oEPe8/2KEQCaKPJaoWX/pfMkFp/Mf5lgBepYN/6gOF/R+k0Hj0HJu/Lqmb
/tIHCv0/houcQkrTwnnm2t7/jT7QNI1/SydQzUl5fWWOIJldt/+lngOj3dowgPNDMdbpXk79+2A5
NPd7SXbUTL8cnrzUSGEr59wD010dYpKmfBJ79T0W12uQUUYC6HKXd4IhjVxvZdSjutEQNs2ky8XG
8Hu+hmNDTaKtVzKjneLpa6xBnqiluS1cdDpunK9bhYGUcbq/xMtuoW4LE6Txgub5UpObgzxinZUX
6B0o5YkCdNOLL2AE63aGW2ZNzAntuyFeVtIm1HvZxhOig9YlWgm6JrKyZPgZJyKhaWI9OuBVfSyl
eUCcYR5Ea7Gd9Gjdl8T3zEOT76RO87L2Um3vIMG/zfJx9letqrYZICZJDXWTa3Z+N9ukVlB/ql06
04Nf2XzDKYt/ap0hj1bZi6crH3wP+votERle4npMbgA0pkHPyDRwZ2KIMnclFGkcyZ4H1GGVwkrB
/TcI3ojWDZVsYDG4sb4nxnAIOkI1dxLEVAh7ce9FQ75Jl6K/mDlB9VeMh52PF0zX0HxzCM5ROt0V
yfqII1RjFpPnj57+OaPTGJNq/N2xDV1V9DZZAyNUuc6+ZgDIXjIcoO0UtGzotwBeyJWfGZrkjvlS
RR7oYGN5IiBi2QGd5Rcxvmq1hXCnaIxoao8nb5pmBHl8oI1glaxnwubXlh3kSkgFrO9N3fGLhaeJ
EG/fh6Ar+f3spU9u7JqO3Jw+lFFx8iKrPUKiY5jKL8zK1iZyWObsHpAPLZIWtWg0uV+6nILa7Hb4
zeicC+O4FE5yYuofb6c+/TkyIz/11ws9mf68QPCb/+Pm96Pfz/t+yv/u5vcDEQlbuxkM//ctjYAr
4gnnGk3DwM7/X3/j+/c13498X11LS27bGGvkf78MK/N6lJrDaytUefz7Vfz9UmyOamohNoR/3/f3
8/7+s9/3fd+0cmGEnk60zfdP/P3A980YE3L9xyP/eH1/PFNbX2yHBHTY8Qvk2b+e+I+rf7+IVTX0
JWzkdxhL/MSr9fP3hTKIaEL51fvOtOjnKb7GvI2lDMYlZ+WSdr6l8fVEhebkY/6PC22x8rNrMjpB
MwTyHIMA/XvumyfgM4Kg3nZ6+/6Z73sHD2mE8EySDGPraE/qlfZWHdK+ihk2AI9Aq3BOtPaSzjUM
NcmhZOCLPUf9pJ2/r4mkZFAc6cCFWFRPhYuFSE7rocuYP/dMsKqcjC92s065ijNxFoKMXi6knZpn
EhgR7TcBKvZXGopi9/242Zu4xtR4jiBonpA78FY7Zrwdm8k6x7Fjnb+vUaBGG3g7D0C4JDRk5occ
WKuZ2ee40mgIkzqASe5/3ucmQygGvTtCWLXPSxf97CSBuUUu9ukEsKkpK+eUTA17/ySvtwi/YDjP
CeTirPG6c0KxI7Mt9Va0aZRNSmjhgZC6Puv7QncK449rwkuIApvyH4jaa06exccUEWckSLPeRHKp
jqs77E3IHydl8v9Fb/dlwhTOiEH7WNXPPCJyT7RUe5XOJg92Leqd3tl17VRuVQsCcqlR8+oD8gWx
1vMZp+V8XgjE2smyfiqBGULo5GLGCntlkMvQvj7D7O6mcRUntsIoae3kJrlLiaQPtKg3KNJq+zCn
9SFZqgQSGhcjwYFHlSPEngmwLIQWeOrqHIdWF45pl2+ca7yiqN4dcnDOa7TTJ/o3ZHp112ij9awt
xnqG3rmeVVZS0TByo4H75/3rdB2UYD3ffj8tux7539c+W+sopFefl+IAHC+h49lynkLAd6YcG3rG
POYtkaXjoYEKhqap2xop/JIR0vQ5krwSSsgM/RTSoP5xtNhHc944L6irDks5kf/bOygWZC7CCmMy
dXgMp17YL98HVie0mSiGoqRrFxUQpuvysmI33ChroeV6vWlpSm0XC5r4iPDt0suOGES3Rp1HKewo
xFFpFt+j4bvr8GaEtetFQZ2PIzMF1ZPT3RSHIV8IhtSU3GDJMW5dm3GdEMVrqlXIWKMMgE5i7M3C
q8jHylCOJ3hwjvOyVkfreucSZQirKbu369TouNBoV26y63Mm1dfH72t/3Pn37e8fBC+B2uX78X89
/fumycdD3uxw+/2nXRPxepOiVPjXD/zjV/9xtSoLMkZNEjz+fiXff+/7zxMLy8sjNqRhhp62NCr+
ehH/eH5XKeOamMn4UTf6YqO1qsN/zYWn8aX9+2YOvvnf930/Oox04yxyXwtvZ2qGScqkjr4YGZeg
i6lhbgzrKOML53y2VfzZR3EboIH8dFb33Zi78QJyEWL0mBa7bP2BVyGceV8PxezwBbLgCVr4VAIo
XMQpGuO+i3I3aGYqPKhw5CJaRTivabNVRbEcGDswJe0ODmOAVK2kODLBNROGq7bbPIwO8/lqeegJ
NNtE03gduSa3iFLAdloBgRGU1bUBHg21vEZ3OHTi0vAtj0yi3lizQ1nYZxs76558KwIm68AwjjID
ob+SA3ooMG/r5GIHqufXo3PcOC4mCTs2IcRnNZz9zCUCOCy7Ur+4Ziv9tldPtDTzKnqFlozo2XH6
vVPDeJusdg7z1bvJaqJfyKz2k1J7Lxta9wgnpR+TidgmuRnQ8imDGpIgs8F0OA8IGrF+sXrqThwY
tTHysUOxR7JVYbw/1FyCjFxT3L7RIe+veq/JhujXzockxXJppgnDghaph4gzxEKeOCQ2Jm8LaGVo
tErb1CtTdE/186aVCJJSNb0WBjuwqLBnnzjte9IPiG5S2T5CZAtbFal4ZpO1OyVwBrWp+GhG9KOE
sw9xQk9H/ErtGuiq/uiAWqOV1FwWMETIrdUPJwbXghR2DFPYyznMz2NUlN2h6fIiSDUUX9qYPzWm
O6OdypptvzrvGL7jU6KjO544PNmLOYzehvJc5d179eIOhROsxIdNGpO9Umce4SBpkLP7Obl6F9Ir
CXL8WLsGS7+QClzqVE2BOQGHi2cYDTrKHE8176ZOGKG8uN5017hNFEaDLA7GYvrrlO8x8Ta0F2zL
9/pXIEK/k0Hu3Vq1AX5wH44lIZNMuXnHBMgMJpr6yVjH4tJzONKX0YNpkhQNxbXZHhPUjOTIqvXu
OVHbRDJu6+sv1+oMRi2DfloSnl591BVdIaXX+84e/YThzllmzllvBsaTerGTHe+gcGa/r5hzy3QM
gArJE3jMg2WSadIa4n1el+XeodHWJXkHmI1jyQNL6kqDrkDPAeo1+i1908dyOLpjamwkCxxeaxuz
TiT5pKzrOVk+y0QbwtZCmZNdI2ojUexSZkZC8ETd9pANZVfzFSedII/nM3lDApOI3CU2/yXUzDBj
Gu4u2NSOr1SEpaXTxX6YzKssNj0yx/Dtyr3ESwUpVGeeAMaghsrvLrxGe9yryqa/7VkWOTHZsB8E
ybl5OAiETnphoSvX9yP99Bdp98+OQIDgaCBhC6iMpYOXsRhuWsBENN44rdjptQPrJXHgOET+LAtj
AoLEn2clXrJc9cFI2ArT7TbfMQAANUNgW4Vs2Zx2qLJJFy2pARWy11OWk6lG6l+bMC1NiXr1G9R0
szWiI0wzvpbxDwZV8LfU/GNq65bcjf4mSV3vTOvrzeurW1v3dGa8pAcZ0MT3CPjpLSdkP1QpeZcr
+ouS/uwmazDn2G0JBUtOPuNcfWvH+YtduCRYJ3Xqmw3aFFPy/gzLEi4i03ay6OBA6mQ4poyewypS
l+sWp0AK79iMfyoX1FgN5f+YkriG1LZghreswdBolxXRWsRpPweNCmVYC/opfoggZp7qYQxBZXI8
ao7njwRLBsTK4dCLvTuNnXw1ExAwf3gxoQaO5knwrpRymZmykZKImXS28pXZHJuokwdP/zIjN2Jo
VnbBEmNTZUTBv33Ibo0RUp0iWDIxDWKSyDxc3KYKND6NzJ5iAqmbX7F9zvpPTzBusmaHJnM6v1Ox
MiobEaZW63VQldQE9651hP5EIvqK6FtmYrx0bkZQKMMLjVlaoCldkCSEeEM646GXCAumfAJN4r5V
IzkrqeV5qKo546kxro99m/0wqq4nNrogdGc8rDT92H9b8CppFHNiJz1OeihZCRpmNm79iocjDdgI
YLSLWOWudKroFGFWQDVofSW0MDZmDwpXZLgOEufImYrBoHwTXXcgtYwyXbPeTa3LwEOEFMgJp+b2
ratYlKy+/2pS9A8lb/SG86oZJNdyNDEn5Plkma9F+tS5PZVFWd4J5kybVC9/RsTNbaSg/drRz27t
MttPFco/zwvdzL6PcfSLHFt7MXUYgWFhgVpA2oRileQ7BFKVziTJPUOAudVT7wFK5iXWH+JpuECz
LPCHawlJ9whlK7CqJIK/xWbxMtl8DM7VNTUzYC7iF3sdnV3lTOjrKnQxNS8ED1xlN3XQ0BmPc2x6
Bklakxtl4VI571Y59H49kjZkKPq7yU8zQ4o3WESEyzZlNt4yMFAyDfC0tbnwp8GBaTH6g3aFHzI7
QOiNVeWu8WoRQnB4rDz9Pq/4+mkJcdF5pX4VFeidtLB2/Wz/dNZEf7C031457gcVywdUGwSaUQ05
s70TLXome/zRZWwsvOVuMmN2/mX8UQ0cXlrejqTWxGyRV79GtWQ25L/WKX4Ws0NG2KS/p9Z6cyBV
bziJzMCQojzEUWlzpJxoJ+d+EZt8iJpLdiECXxZGeOfXGF4SGj760pv92hnwvGXJm5vaH+Kadypm
GlumIHG1omkTPzfl+itZG3gwFtPUwfHQDTXGvkaLF5krwls+14SebUzZ4Kf2/E6Qc75hSJHtFUlz
yfyQtr1vxNVPp1qDLtvBPeC3arCbq3dSYgmg75EiRmN9TLPuZvSy9KCSccWdg6avtZYVWMrVn5vX
7xU9moogsGWq3jW7yfZp3wTLuHRwCTqbTlz87GXl4n9vucwcTaiF/GJnZFSnxbX2XW3ZblPpHd02
3lmGhyzavgiJZKtoNSxyNvHBDrwJgl7omGMiqvTOJ10QUZxaX+sK6eHoUALNpHMwEUM/yzBGFbY4
jW6+T0XOsG5ivNbi4dnNI9MCEg/uZDHfLtOXLQhnmUtMihMo8GsKexYSzPc6DLEVWJ31WA36y0Ki
E5RgSvhsuBgF8WooMW3B4PM9z9doI52Ot7mzbPagyM+nCtGPzWDTan9gz8aubLu/tb7+HZucNiMw
OpsmgeCdqDoLk9IkaQ7pvrQmlL+0OjRUMU5tUX0mqMEtZlxw9/denLON8BB/seHtz919pladTPQM
qJJXr3cDZJq+nRTSZW8J6mZ1Tm2TPF9Bre+NE8JpFwcNI1DKzDXUSwlNpruW7AwD4cYxAx1AWrBO
Ruyvo73pWvHtJAhOItpKlZ3zmA7Wl1nqsH9Shkpmv8xgjQn7lpmuzuzr6hwlJZumIZrzsGH8tYXB
Sn4uRel2k1rzehli5Ft8+48pvshI45++ZPNuGtzXPJLsrs1yZDiIRj0XZ6PIg9JDi16v3RxWGFsO
niFIPImf8b+Ijb0iNepkwUTSKd80e3nsR5Wy0rZ6aMvuzRaGc8BFkaEKyc2fA52ZACYSEkBhvkxL
e+rWBatnJzwf9n9hWGQ2ANI0k+Eks4FFUYsvfdwQdD8uWNY6NtZ2bYWiac9kMqFNiTDFrDJYZsas
U41F1766zMb2bjQT6JFWGXgZCthq7p/0+OzgMztaah18Na8heUS8+6aGQlkOehATT4iGzOM9kZAp
rOFVRSo0elyjuU2FE9nOjavoBE4N8eGl7tIFxh8S23e2JU92SSZqwsthU0XoPXIJl6y+xDK3Tu+9
LrOyieJWL42cHvLGemnFwI63l6RGkZRaGAPzvQbyWRFC3YFR9l5MaMVTtxhxcKAccWREa2O3zMzf
s8jbN1py0b3WPa0DdmF0wWV2VN5uyc2tLlR1GFxzQoV6tZ509qE1xuxmGKqbQs1X7wGHYrNQzYlI
7BVd/mQ7jeYPGbcZk2uwAY0wb+ZKxxme5GidawZuUjN/MaB0TxRBEFdp/jcdu2Q4RGjXYKDx69yk
OWk5o4MyalAN2/JlpHf9iiQIBwDew6t8u6K1/ksUj0ObL7TkY2/Xe/lDajYoQjvXC0sWB6ayv8tm
QMUeE8hXDf6QkZGguyXj3waiQUTIWDgZKCzVXOE0rNL9XLIofodeatcWFiIY+uQhVQ+aXPbEVkkw
dOvgJxnmeh8pmgsOp46IQAQfFcjI1uU2dhGtZ9645Ui2DxHSDDMb7zpPeX60aJlfSO3Jha2AEJjh
ds4M9ipORbtrzf1hysr9mmCmrpE3jRaSuMwwz2vh4HBXWMkWhVaXoR1cF4sWaeyt7o6y8mD18RdY
W5RNWO85kyMoqQZno7tsN6xVHlFhoQN1OAePrIUI2hFetfIaPl/3T5lS5lElFD1lhr2iHBGXUyv5
YECpC10NkTJxaEv2ZDgCAVHbP8xuilR3RCClBodenEEKC691dL0qUBHL++Aex0FVW5ek8K1deYh3
OaAM0ezJd8KnIu0ldFOrDJcJN1iHhMNfcLeMcjV9uOR+W1wtfob929XN9NRM8Vua7b0+R3yQWNk2
Gez3HsQhhr6REgMneuq6H0vcFL5XDOyDXSBh4O2JeKQJozLLXwBM6hbSCt4xShvhIO2aCI51nrqo
0gIDl6Xf9Po1k0uHf1S+xfHMVqXyXkhCGniPGWebUmt9kpUUKliQzpDhd7FK7huDxLQiZXik662/
tu+ClrWhXroC44k1qPqC53HhI/qRLwnVbKd9djQpDH0WQO3bNqQicTEVemXrPmiFTVwL4+i+mhva
gEtEG8L6jYLoZVE9JL9kzhknof8xxfRBqhcgfT3D1n4TZ3186ZLqGomRt9uVvXlYdS8VFjfWExo5
rlZse6vd2oXO+jETwM4Q3iN5VSckcyqfCEEjzbFnW2rq1asS9IDXGWFovv6iFFxtCKQVQ6NmKe4T
PjF63Bnr/J2Y2EL3Oj2IGYn+IJ17q82+8tm6HcvxqQPcF7oOIw+jb9aAbyUBavEYig9FpuFOa9Eq
OPC3g1U4nW8t6RMyzvFgWPJhWM0jEMgd/OxLpxNxxfyvYSdPrZq+0DQqtwwnX+iKImO3+of++iWl
Hxks1Iuku1vHqY/T0wSJ4XMdu+uhhhPfmHC91iKS6AwKPxswDg+JtZs1aBwCh1+vuctW9hyZkFiM
ne5O2ymzXiYnJuPDxgjoJOvXOgkV9prFF9/T/fZnFI87kUyP3giLIp5/2esw7xISjzqv/UGq7hBW
NQSUREj6V5H8KgdUR01rv6+iMPYsmwjmCnQVDE9uOSzgGSwYfpALEHNXApVV19XRW7Q7ncEsNovP
QsXnzmuexKjDzojUvBkag1Y0Xg3dIrAMWBCRoSU9e/e1hZi2zSyMehBGEZ5QA6+fhoXrZm67U9JJ
gx0bpWLcWSYekiosSP09LwlyRXye2Krr24ZDhO+1JN4Zxi3d4+JHJ7BiQgcUgMGQ0hkmXVt6LBo6
cyn35YBmRC+jY+wuB9HhcoWfn8XWL5sQtK4YbgvNJFw6nz8qDyussXjILoXvZr260J7EmKiKvVY+
juoza5Pp1ArxXvZV2MzMXo0U8oXQlX5w5l/sMbNH12HaaA/jafXqwzB2dAEBFAblFI4JMAzbpmgj
o5KuIzCpvhgxaqbu7xW7EIwm++Zq2BZ43em8VHcIt5CzWKj5km7ipXHGbrzRu5GCuCmbtLddoYtf
eUxQk9EVv/qcEXjSktHqErUCMyticMX2Eu+ZhhdNgxdRcEILtF6jLxlXAflB5Ra600XHen2oO/aH
xoQc3Yt3fIHwak7DURZpetCSauulVrrPi5RDo12elx7CHvP6Yrt0Hkz2NjtaI3aVEiXgVHvtLhl4
xbW92pi2jPRsaRDtRqYqXUnkvTovFc3DjoiGnUvr+ChGui9KvBLEAigdxNRhIk4vZftqkwFkDZpF
zvV0p6WGu+cbQ9egz+/lkLFmYroHLtlDnSm1bZsZoGiF7NGlyru+AAVp66NvJPV2HGt5Fs5zkUos
NepaHmEO31x90pyfdqUOU6UfLqtOPIbm3U6tvJmhitMW1N77hl7YSKdgR5aS8EWhLppD6PIssWos
tjNu60SHWF7djNWvdGnAskwHk3gP/k2SYJnBZDmxfqbOAKuifhTF3TQA0+gijf1sFPdho8Hi1ior
8lt7qXyNLgNJoJ7YT4qI2M5QBZtArH9zQ99cvyPdA4e3JisOqIlNfSEuqeU8uW63s6F777ql6IJm
xCjcIrHbDwm9gfnsRLQ7UdjUgWiM+8pbTjZ0/k0zgyRNi/liem0VXO3SgZ3il0TkTAXJFn1OQ5FW
92tufjCbMjfuwayXGcYLnCWDSKN9O+EJTvXPLpHxA+fmLzeJaKJIBv1ZZo7bgkIp7IxD6rnFXVrW
ZwRkGwL0qnM1xLAotfJgrHl3RTfcMfkHf5BVUPwyeE165NDIKWhUj3gd/wd757UdN5Jl0S9CLyDg
H4fpLa1ESi9Yogy89/H1swOqLlLq6qo17/OSSp8QCAQi7j1nHy0s/Is+Dc8RmqaN7FJ2cNqTsN1B
mq07kPn0jteCg1pgcIrqLD7IlpLqrH0O3HYbtNbwgj53RxTLeBe3VraynE7bzjpW2WlAtx80br8r
vUgeRw2tFO2BfsdVnPJnO31xORJoSOw7PRo4PhDKWVYWrhxxRjqHeWMuP/SqT9RpGFz6Nsblko80
Ht8eL/ca9fLbc8tHPGLV05vlM8vj5d5v7wF0jTPGjnVOBb6BAIdYrnKZZEpy9vjua37+6l9+pZdh
ztHnFpfWsmnL73A1pAn99uM/P+kmxakDPsgsDfxUFAT7IYU8uvpt+35+T9EZZ93X/e27r22a/sSa
CWip2hXvtm95/PONy/+k9ewvEQHim+U9EaUndoXakT8/qD69vG/ZcctzUV5EeLgDIi/Uq297VLcB
fMWmcYob7UMw2BQbfGqVcVJ9xgKirSPdKdeIa0BWobG8GTKNlcvAFXPCboqihouuAEubDyyKmTPf
X2Gj6WuQJf4hMZOdo8MZDkmzYMbWf8gY4ZIOPIQRfmXJjwOmRP7LJXbcJM7MMI/bbPRp3wP704Ie
X8ncqgj74oPfk/9komexk4dseB2yQkdgAueF9KCrrquWyeymNzNRxSTPno1iPg118lW1MBoSgJkr
VJfKlF/Stshu+to+j8La+WhJbphiuPZWK7SrSW4tQmhMwmYSjsSxEQVLgeIG5eidbjKgJi4KAdPG
NhAQ/+5JsnM5YQvp3zohQ2SBNFqWNuQU/9jUoDViAlDxTu96evHYmKLLFEu4AQ7O0CoXp7HLX2XD
7i1pcRF6Ch4IY4Nvth+6QjQ3YUq7xuWgRQo8Hbiw7bXK21FIQ0mPAtekljeP2gs6HW0ViomkqRLz
IrIk8rqylR2TGJe2I1Fy5tYGWY4sh5UD3iCvDRF4JVtragkPQtnK1Lr6mGfOt3I0p/VQz99GmMgs
EC0GbhN2axJyDTT6Lt8M8iUKxVOZMb2tGMnWg0pCK597AobkJKHGGxshiBMm58zej2kfbApCNm68
hgZ6EssK3ZG3q/WK78PBGcTGupmpDFgmLq++YzQdMpYbPXihQzdCNpJa/1KPmEhcK30aA+YVDplM
NHs+yUzcUEhzaUc1rzO2g+x15qK20ZB4bDuV4BM749ltBMpX+7GmxFlPDagtl658LosrwxiEccQL
dkeUVZKTUODU/lGXwX3VBiAABrj+U+t8JA56RQqmA8oiq8E6b3mVNpMPz9nvy9sOk0mLEcxOuy/5
FN/Jma6lFfWf9Kl3NraB1zboXISgSiHlVNAe3qkP/xJLBHToPXKJdhGkItPyLCjYiFF+Qy5FRLxk
cU9xap5puuQDPHqXvDi04xlkbdQdsRU82RXUBy3Hca6RkrP1QqrCeV8aCg3XNmJHDwXffhj2JyPX
/HsLqe4UufltyoFQui3ocWyuf7/hxu8cP7Xhjs7hYHq26VD35z/2jguO8rxxZmq0BxrB6UFzcKkV
lPNuJpfOWU8UNtwGj55+Ft3aKP4J10Vn+w/boNSOv+086h+OaSgppMcs79dtiOs4caYojw+INebb
KhNYjZLowMwPxJl0tX2ZjSSysTrQaqYMvX50bgnJrD79/XaYv3Oz2BdIRS3IgvClDOd3bmOKO8hq
UjeE4gyCMfIa69B3tOd1BsGxTV4GGZa7MnOeDC+sL15qwCen2DJUFgzGVrsMflefmdD/DA0IEcxw
vcIcE5EGv7FChmkUocYlcHG3WfbR68b2UmmtWFUu/fBGoyddZAGBdLHxxfEIOgJGvkv90j0vN7G6
12Xy5e//2+I/d78roMMbrmt4OuxK9fq7Q6DXOy/qhig8OIbIV2NblZvET+eNEbrbyharn1E0RAOQ
XyL3tqgOOZmS1ySTTNunc5GHwz7XR2tvAFU/BBa+kIFI55umCoZdJjGe9WJ87ANyyJYt/3959D8w
VA1kyu/+xv+hjv6f7Mvrl5yIgJ9EVoVd/fmRfwujrX95KqqGPiYcKBjAnAh/8FPRTCOWFmBQPUE/
8z0/ddFHu7aLm4AWMnrqX/TRQrA+4QRCf6mbvvF/0Ucbv4GeEcU4i2Zb6MJUA5NST787IBOjElZr
AqXqEERvhTclKxOJqhaP5Z4qD6WyYt/WiDPCNsfwiLtkJQekEO/22V+M6X+5GYBcEY4DnPaE+G0z
pNE2HPCDtq+rUsUeC+9EIuGr2+rf/AIYYI3KJG4rbdOn0Ng6VeqLxGTu/2Ez/mJUQirOtUWYvlpM
K9rsu73hWUbS+oMZ7PXGqtZBhmpoNjRx0BC6DO6B6gLTj+DOif0Xgppw/ZTdqjJyQTOCqNfWHECd
k/+5+YfNsiw1LP86bLumD1BXN0iCMd3fQXwTpq3acBtUFgqwjCCl3FlJfWuUkXfOXRAJ02RN6zIi
0rqRavZAHBNiKAH/CssQNTp6VOgMLYcLH5DOioWuMWXN2XVZxwfeuRUFw42f342lQI73501GL2Ud
2SPUMPpam2Kk19370XQr63g+Uih8RjxZnaaAKoYZkzMRzpRWnFL/rtWec7Tu7fABU3q/8qdxNztA
GDQ5aofQKH74Ac1Gy2wpSdGJbbt279bZJTCyduPo6NhJSe0uet5+G5TzHSmd0uEUFz1B7l02AcpE
KllI9uDYbylCuSHpDmMHFwNraDoPpzA9GB7jO+vTzsnNba3VVzf5RkrRnZWM0SlLMx+pOVVlkxDp
UyHGJypjCf4lpjGtf4L1hj4DEX9GCNXWoDGDq3TvOd54LuM0OVC8pHPKsjudPYtpFsbx7OChDMxU
TEKa/5hrPT9olQPWIfK/d+oPAnHvMsbPue3Mu6ljqS9D1IvYstcpeimuB9aRHj/xbJ23GwcyLOo5
/k7kO7ZN10GnUf9wC3lX+uEdNaZVYgUCP2d9nzwWWY0yKSckalCyktJfN+CYieOYYdioYu/A5CK0
EakTj4E9bDiHubVrNdBRTo/IWEPlYTbiTgbN3i3o9Rm+/WiQgbcTRnIYemZV4QAFpIpwqebjB9Jx
5I0210w/JxgW1YRQz9C3gXtnoNcLXYmP1ca6qUXBM535bF0ZFFURbN13U3cF5fbdsGbrBvsunsyc
KkRrTiMisyGCxvvJqB5jIydcsZjj20R/DYcKX6q9dqFYgfCjl6xP+s5Mx+/KgGET6nuDpxdNB2pc
dC1ZtnU91AtBAZhsNlpmf715h0FNrrMm4qgAfjc1TXVDLvnXOTSolSYGGgAaspkjLHDqM83hXqmp
HYdSYk9zxQB6gOE/dNcEJdiXImjOdkqPLMY6xxCAEZMSy7HsTXuNDbY/Imzuj5bmUvZY7uqqUvZ2
kyNjX9cJi5flOc2uX+c4U805rE/UDVlgtfZ2cVwtT5FyIVBpKgfWckM0zAfDF8An1VPLW5Z7qfr8
28Pl3vLcb+9r7EnuEo1eolod/ywUjJP1HAaR826dv7xqCelumHM/i6gwsFyr0gKdvrI9LS8v63Bj
TIDmNC4stD9rF+g7IvmzEvFzKc8ubVhUQClbPvjzyZ+3y6diP4UnM5qqksdvvK3Zl4fS6T2TirXa
4HdbMus61n00LF0LVciqAdAsb3/btp/Fip+/szw7Lxu/fL271DiWu/WyuQwhREihGLEcejp24n/v
Taw4rcbhqYXG65jOUDLprO1CuyNbM6zxXsBsRCl2R3TNbsRns5mR5zdTg+9+Gp7oN3/L+9shIITZ
oRJU5M6xQBhz79byo2X2P7ppJHqkxHdjU+IMKjyuJGLiL5boCjkvUGYysN8YtA1Jfsbxq4foRxxc
3HGU4KdNHhITCotj3uIFxi9Sd/ci9Hz0L/3nDNWZ26OOd9oGRC+c0xs7rJwdsrcrGtfgXBSfCVW7
TJWXrrsEOiHj94gQvvreDeiKCqfZFyae/0A0YNGoBq4oYz6SqxnvyqG6alMQHWWU4cOd5ZMwy12g
tV+JdIecSciwkhOhIipThuf6vpAAXSbq/+sqsnroCJV/k/uJTZMTehxF0XCtuJeuMA5BF9OyGfV2
0xLQRhIEPAIMQniaZtREcS4YfuWtZhsQEA37E05sJ+pLxJ6m3HbfWFc4ZydGSd44RULU9tRv+k5d
tPwStzKMK6gPW6/taRTelFAmtjlcAuKq4nmdltOHGY0pLUnRILSCJsMFrp0i+86VyHjEHIDJsO1t
3H9rxvy7JeXrgOjS1priQRtcAgUx7fip4g2NcXVbZGCuzbB1VyxtypP1g/keSJNuRieHpmmI5gxZ
0fClnUDsYQrD6ujG5cZxuI7CUTlFaimDfHFqOcMaoDhDh9ZzgLWiyRyytaP85CoVCR5Bm915On5R
odRzVRX9iMvhmNfGyW7qb4ZXjVv0YZuqvsUS+xL7gkKoy+LPrftj7vYbd4zNZ6f/QvCHOBkeGpI4
q6e9VmqPRm/iuLdoMlNlgNfkvIocAM80saCKaQoSVU5N2s86tB8nw5kumWcBBygltC9kUtIGLCXA
FowTLQQduaevcwSI2ty2rnkwIL3Mtjin2bxjigHnXif9xkVvAF1iq4fMNzGUV3uK/YYQp7ofpk04
Ry4a6lS7K5nNHAZQyJQFYXaGcptgtg678TOMXMTdIRXsMAKHkn/lFD8MpEfHqZtv3Mo+S1RTqVt8
CLoiYTbXPDn2tRwePIum+9Rh0+qBCDTiS0OEnRkV+YaSFJpxL3qh8ET8lAdft5Aw16rbBCEuf4ny
ZIINI7YR6z5ZuYMmsnPchHd6RKXOlqjLzYc5H17GAPWH603TiRDfrTaEIDudO2Z+h9SGvyXp2Guo
rOnCTA+NQRC8Q1ecv7n5g4xxji1xmkoTHQXBfJuhqnZern+eqDjfRH711Sqoe48u0KIcFAjAJq5i
afw4+iC5/GEw1z1SzYtjVrdTAuiUyw+90MlnGQo5YTroeXckcODOc2tiJVFzTRqopTn9NAXjhaCb
j03K0ISd5WbQYLsPOAPH+Q5pDjt69u4DyB62MTyVHtr5Ko4shkmiTD3Nf3ADj9GFEt0qos84uTYX
4WZu13Yp9pU7PCc6yDYPUEOCTpGTI8PCTA2qoI9Qm/GZUuIRvl7oDLSxpvnsdNRUbU0/Fxm5XhJ6
SSMfBMvgjSeoWBKz8rkykWL3lvGRhrNChppPrjx5MUXPOEBMomdPc+J89yb9y0xTWAs+aIglU6u5
2kxpo6R8DH1Q9UEyn4lO+FaM+XNJR/FGx0p6mvtyWDtwcdB0+NnVzTJIWXh78mtWO7j/ipnVlHpl
ee7ny0bmMJdy5k1aVk81F5l9hghleVdQ5c2m6qduNXP5v2pMYnagQYB9CK/jP2No2yTNi6ss/Pks
JutGRvl8FZW96YRGpFAN3j11/FyupUO3pak4G8kVWrs1eDad5HWksMCyUMi6e5LY5jN8b1gqcfHQ
WAGmCBjPZifcy2gw0yulMW1dyOsxRaKVI7mkAcEGF6s9oV7gf6i2xNI7uaGLDQceD9MqHeBz+iY1
5kbC1OptoPTxj7CTxe1kltxMAHesYfgyRs0AXc/P+MMDKU69Kbj0ROZdqLinkn9BlfC/7nIStMV3
4Y8kIGvTZ430tkygFTfMAJnu5B1yvbxrMcHsisK6FBTzayH7q5cjz9PNimAM5zZ1zekoOwRlwjS5
6HUQLmA9uEGWXV71BBqQkOUBdQs9q6HHegV8YDTaazjp93Ym9IObt/m5munLeVrLZ6loRuqPWOV5
sg1JpL/RBWhOiC8z+s8BZLANqr6hvJ3HQC4n59RbtX/o6qq/UqAuFBtwLIL02iZRvTfm+jWGGGta
Ae7iBFCwP8mHoB8BuUyedTTcGtRB+iNy2EZf0WkGfibnyEpVGhr5PxdjmNUU3H6GgoQEv9X3Bly4
snM/eTZ/layZ8Jc483AVjX4YUh0tajUfI6+4zVJyEwvmwgBFioBk4JqgBF/b1MYMMa0twWDOMKc6
b7xm6sYX4/fRa1HM6xzojvyY+QDOgHmN9IqdjpmL5aaILUmEvnpm/OqH07iPAw/TI5p/6nPVAYXo
N6+c7mz/1SHG0ARjtdwM6p5WurOxWu62vSFh3apnzbD3uEixootqYM0VO0TdSyIFBXp7vDxpVQ0e
weVutLzOQv6P9//lk63lAxSVtIv7clx1EXsbZkR9XO4BGGv++8PlLY36xHLv7bPLx94eLvfevsqD
C630zCVzMn5o+QLGbxs81SFYzFS6D75K3Xu70f7bcx4pf0wa/+JzNQN/TAQqYdAKj/nn97kiqYEI
/fk4h7fz85d+ftfbT8XC//c7reiUB4N1QPzY6W7y8/3vXg+t3jc2y5em8Dj+2KK3zer7/nPjzWLD
VKnTV6X6zbS2GaiXu4gcDgiTP2RSZ1aAxS5SXjuMEdmzg/2uUz68UTnyOuXNE8qll4T49Qrl3CuU
h69Wbr4UW1+EvS+eAB01kqNaoWciJ8c7ocyBc0+oB2p6GPvKP+jlbbPVohZAk3o4hAYAP9oprFrt
aTtW+FkN5d8gCmwnTZbSmU2OEPp1u8Lm0aNea4yDR4fiDCLuRurNozvjX7KSPaqO7EwJPztXkeo3
mVzDDLA9cmyHg9fot4nrQ6WS9tycZzYP2Cj+vBn3TyfxVg7HDyzE5XlQRs3lntcIJgmlz5VWvWCo
m8L00MEFCXCq+I+3hcrBaSLV2BIJBuDY3NXoFc/S/hTjD7gkcQlMcWZN0KaQxCozWJNjjiC3C1eN
6YjjkAUhZW9ucA8f2gTteQJP7iZSTtTsiuLgIlipHMOiNk8ivMuUkRXpATMHC/SRpcwgjKbT2Q7z
p1rYLuMy72hCbTynmiKUpdhG2syhDuRWOcv0jArDFH90RVNdpOdlzN1oUfkYbSP8fNugh5Drt/Xe
i6xTLnX7pA3dPqhZHiIzTAGUJfnOmeIvWNPKbZfEL43vxDulPD/rygK83FtuTGUG9m1droSyJid2
jBHsRiOt7TwgXCjXy7uq2S+2VGbwGSsPcK1sx8h59wW2i/VsuF99ZVl2bSh3BQIDTT3q1ZHC+oI6
peUMXKn+/VzkUlqZsKcO40NVKFSmMrsuB9ZyDwVWuE1sQffHEDMTx46U997Z24sZe+zMXZokz9K3
BCTC1ZTaxtlVLy2vO2Nlnr1u3yg/bCT4r2CUpqVaSqhCrCjnsjtp+tTQ7dVcplpecBbKHL7cy0Lc
J7EJydbPq0ucn0lNb/dxb2v12rQ1ZFVZ/Sx7cWycUW5EjRUX8gK2deVdN92ORPedb0HeXZ4NtblZ
OyYeeeIlkrP75zuXty83rndKnP6JenSKnQjJoan88tbMlThWf6wIPho2OPYhrUx5Xm4Mog1J7wEs
NWPEbyMQB1KxBZYbLVbe/Xd3NS1BJ628/T0m/+WFXn2kTBS84N0bl7vLty2vLw9dxRLAnWL8/Jm3
F95+dXnu7SH9J7wsilzw9tzbj1aKdTD3z+YCP2gUjmF5cbmpgCTMipbwbvvefnF5y/Kd9bLlmSIw
gDeyV8srIweXrzgNb+9b7v22eb89XN7y22Ysv7G8bwAjkfX1pQEetAst2mh4a1kVVOlj2rtnb4z6
dd50HYriuLgrKTjvzcp8KQmzuCZQ6lDjUZ5klh6vUuBEFz+CL+m2EHZLvIP69FVvtGolUzQDU2P3
a9RbxrHMhDhTfLwLSdHYM6uP5k7ehslz6+K9oGaxEU36VTDPBX/l+wxSrHSt0kP9xtlpYdm7qXTc
Rqwto88emg7oUGgUWg/B1ySPkLv0XY4Gu3Fwe1m99ykoZv3i9NlLxLpmR3WD5ag5xXAdXEGwi4TA
3jIdtEF0EnJ/F8o5vMig+Jzrs/c8RF+qLtpWzYQjHPFFMzR7rRnuYRphtMRotZpZPMGzHJpNWqSf
8DZmrIrkeLZqCkljb37trfZr2mfWQVU6NkPS4ReekmtnDZ/awLvLbfzQiC4AtrSnxHhmnWafsjmD
dRrZG8Zz3KNKFaWRE3KqgdITpeg/BvB1cOvMjEQ57NKIviYmsBPzfmJdHBJ0gE9hwbVe7QroISDC
Q8Ep+CDKFA3IDOylCxuFgyntdTW2t1PDU0XZoaKn3oNWMt6BWk1X4Apf0TN97nQbOu7MwkJakPOr
F5nY4WPepjsVI4/gq7uMI5f/0kruhlqQmNFMt9oQXIeZgg6nsnXM9nKyUpZg2k3fOc29jj69SeNq
0w9asQ+yYDzZEpByfKt1TrtL9OCIO4WwAQ8jYVkK1ejtq2v3OQkc7zwOc/XU+fERN7V1KIfEuumx
Ja4oftkQXPHsGVXp3FrAIG/K3MIN2MotIg77wUjCLYY7iHSlcxm1kWYx0uKkys1jVhQAYYPIO9Xx
+F0U8Hq4MTfMs6G9dyPkngJ/nevD9AqwUiCT7QE02qF2YEJSboIIbBZL4o2e6yAeXc3YRtZAJtEs
tftqjq49KLGDUxCAMfRkC9h9JfblnPywIi+91a0SAQlHFJU2xMrxuMtmAGwwikYQz5q96bPxlVXf
TTI5cpN6tjgQ2EMfn/T4pfH0/03ff2r6mo4SRvx3Jtb+y/gl/gWHRS9EfeSPrq9h0/ZVAZjCRKTy
1vI1HP1fwnIsHD2UkECm0I79A4klxL+EaaAOsHXXshwII38isQzvXwjjyJEXJsG8vPJ/a/ma1i/N
RMoU6E9U4xcxioe92VNd0HddTnrVmTptBclJibZniOn3Gt5AsPAGOQCp9pzhc4U+W5yMrrc+eFKP
gDk28zHNK8rKhvzYthrGr6BAahHDgNYlmt5Oh6mX1tpJpztJ2cqgYOgjASaaPt9UwFUZA/Obgm7g
w+hpxRky8VNMZIrexXvX6rTjnEbBUQ+yca05xqrzIS64IsC8YoQYCwdqweEI8caYnM+eT0E8Q2WB
PwUNqueNYGI6nc5xMbp7swiY1wytvJMTGDoEfYxXOBG2qdff1/T4VlLvwMKPBN90SG4uXR9uZOt8
qIsIxnP7WJfT3nKCaiO1zmbZieC4x1MAf3bvq+U/pMOKlSnpLUgrOTBIbIiDEIeOy2rLhXQVWaN1
y6zva0uXSZsra9ckVQ8Je+xBCjivnT0/s9pqrmPo3gurqW6HrsGuNpcbkMb5/Wx39BJbF9V54jNw
dbH9gP9qbdVu99x6wQ9qCQPwUJ9oLxNPAl6RagMvYFUTq5OOabsXPlHzutEW+wnWJWlT/dW2wgt1
yeGArI8sCcc6luX0oyzJeB977UWL9buW68ZDbk+oJtM2fCzAj3fYIdDJwlsYmtDAcMoFLCn0H6xz
xlMc6V/RLTlXmGXROpgS5ql61+1rKZ9qFmGYVCLiVEvqiHlIxMS7c+4vVAPOr2qa5UBGOeRycuhQ
X0mo/fVAzqVlJVrQYrnFwpXqQb+3zd7eRFNGToU9BAfbqFgVconPs+Szbhdru2Kx5WHrAHco2tvB
L4mILA3F/yx3YzoY924x2etWDuYdrQHHDwmxr/C8zV54dKuByrE+MPXigpup9BuDgLixN66ZkVaH
CgsmSck5LJhpFY7k23vo529gFMRrU6tYz/mIgJMCMkDbXsu8Va6LaeNkWIicLvvqVukXl4jyZyjL
O8RYH4estx+wLSBDHD+LHN/J0HKo+gSB9q1Z3ibG/NBaYKjMviQIKRwFdgV4ZYXJ6s7pcv/x73e4
0H/VIbDHLd1VgxBRuzpQv98jsCva3yFlwOLRrUlxZcbmUvyYN/RtTSI3aWEF9nMRRuFtdp6QzZ4S
bCBTNTBv0LQ1F/lpXc9MLau+QapKCA5Ov2JvGjnL4LhH8S0usREn28QjGidTN2GN5tpQ1Lu2Go1j
Mo02oniY131i3hkJBoqoxdM5vYaFlR6zanhuUw2MXxbfQT7B1hFTnZVe/rFBzj/ikvogqtLACl0X
Zw2Kg9eH7jFrRuq0NUUpL/gYWpPYNXURHzE1A7suxmHlxvRbpFt9oiN1Jn29QEsotZ2FcKKSpF6S
iryBc4J81qs+xXrr3TkwPRG75PQyzG+F05/HRhh7l8FtNplU5YNRYz5Jyo9zyBQxMJnU6O6ms7Ru
jQT1pvemahslCG7NBGu+FTKRnmfKrKOeruMI0WCWR9YRAxzAA+ea6UQkGLNN2m1n7yIBEzl2VwYz
m21TDXC4Ev/FtfuvpYzPaUTxtLI+UN6LH23cSymd01XGYh9nZLqLyuih88jVwfIgiNtJmHn34Ply
v9/hy6HlUsB60tsGt712HSL0ymki7ROQ/w/YuW8xztdbvU0n3Kk1nOU2Hrc+05p9HJNn5aOx5Gie
T7psBBgZkoqqinSFLLWuPZXqZh5PWoQ/pkPNjNKompmCoUGuBEkR9PO8MewPFixbWAjjasj0iXRn
zTvCA44VdBVesY361fP6fTUQmzIzh2cene840b91DkFfjQBz2gvADZQlvxZUf/Z51ogjVNms63Qw
Q+bKo5AshEzPNUklUaITDc1gIipZMLudi+1sGMRNwt+rW5neTvO9yfL1LuhBCxeBvZtUaGE/29XO
8d3qsty4uKOquq+PM/+zm7BISX7NoeICF7lYWTArONBnU8ThVu8bqLSVs+ckgPBe5BDi7HanBZis
ilFM+wRRGKTjMD2aaA8ABBBzKDE1zxJTPz7tcwRD50Z41R3z5699E43/JJMyfx14bR2JFmok3TQN
SN8CReOvA68IhwCtjKs9JJky2UfYMDBKYvZyEyB4Ng5D32ru09o7zhMQeywToP6Z0Gouqt2S9pDO
WhAOIt4fCSLCBYH9MWxwPxpc3oELT99kqNuPcX4MIgaLfjq3NpIMuz56hYY5o6HnkVcoH7QOnUdk
dtfaq14mH+BlLaf+MNocyUR9EsnSzeLsh1hnHXcX3eookzcibCiKCwMdD+29sm2xsAlD2yDK/u4E
Zn+iN+VRUiEpp0RXSbiGIHlZFPMKP0rNEmtbNvT6rCjg+6c42bAGWxfByhfB65SbZD7pVn5qSMLo
SV3Yw0s76pkrLvXA2D9qA1gl057PFT+vxNhiM3NinXHc+CjbkB4kPYKW0lG8CM1Vlp4u33ZmChoH
2t6pnvWPQx59Hqr4FaO4vxN02XxATqfcaAh4wWDf2zPoOpKTo86R24I+5Ma1UJf6cTEewRaAhcAu
ji9EO5E2DmB9MAeMed14ExuddRkLk8i4OSf/xscWONtERMB5o/o6JSOUiixhAEh3bcNfVMTjHoZn
esFfg662zEhKC8f0DDDgWwkqFgXTQ6z50daiDEUhVGsfRKL3EHydJ+y5AWVZzAverqyr/NxLNwQl
wM0eGPqPv794OeqgfKeh46A1mTy7wIjQj6N9RlP5fto71karhbIJHvByknQ4hP4pcCr/JDvR7nVL
fKyafK9pcnoY7K+J9OeLZW9R/+EygPz/BRvujqp0utF0hGODmNo17jNBdDVehHyk4arJB21uk+PU
Odoubbx7zc7mT15Bodrz9eihyt1CSfnjnUXaDMqhfGN72LAru/FXvtcMa9D906UGLnFjuo3cynjK
ziLskUk4Y7BjM+iZjMaps1OJVB8tTkvLbLovAtc7Typz1wETguLd0h/sIGuYRPNHAw/x0Sc5SLrS
2I+mxENioY+wAUBy5gAenWCDBRnZhyRX1nGvbf9+x1u/qSrVjkdQicLVQWHqot3/dccXMsUHHoXu
Q+bIbjMlxnQF+BFuX6xeBnfFBBhDt0AnQfjfjpTFfS0iUAdOWWXjYphV2kleXovIpjHVZSTlxKmz
BrP/UQ8oCA91qK0aa/CvGkAUriukgOHFJhJQR1QSZSeDmcEhKGEReQwZKwHxdV8KJVWwh4oKi5k+
GTq5vqkH/iYqj3KIolUhggJwJ8FeXM4fuzBo11InIZVZ8kGz2uD49/sIxcZ/Hp3o4fF5COGCPv59
J415EzfSGm0SIwyumEkqbmPjvqUhQosIJzy/+eKAuF05w4SSrJcTy5VkWNXEXRxyyivIL+xil7Z9
x9x3GldzkDOttWri6FxiJIvUN1D4kEcY+vKi+yB6AJU3jNuFc/CqeDimXXxx6+S57HVrX5LGlw9n
3a3gUlWRcRgFMfMI6baIKdFNtu4r1SObIEh0P3jfbprJ9A+VSRSR18bnYcjXRgUJpUGvua2YMa6F
l5M04iXzNbMY5Mga0ZEZt1tNRwhY+qV1rLsCNauOd6oNqI/MBemPXnpNwjh60Qzb3hfx86D1zRka
CLn0aXRxHXLeeyJxnnSDpHUzhTuStxCFmUgwkBzDEEZIEuesrwQAgggGAO2GraVRlqlbQ1v5FY6L
rrZfnJHTcmStswGgQqgL/QaKjS2Cn1ylFxUEeJYHYej0Fn1H22tMmu4Ma4w3cAQb/LJZfhkbYmEi
2Pxt6ZxLOk8PsdS3WhfArOlq5woxCvVgrEeKrvrSmy3DRjuRyJK+imnqvngpHpYOiSPEIkWTMNcj
U/G7YDC/DUSeKthDN5NuQ9kIw3TfQDpUVyArKu48BqhzqRNgVWm32Wh4t02tNVsvghZLOrEssvZq
YTitdeDs6PJWpVsaR5yJpEXjzadCdaxUg7lowo9mmuP9neP5ntBoqqdozMAiPOedZ3wgkuKQZk27
LiZId7qlEVco4nYzDEW77TSvOMFDuiMXIhd5clvXrHIEVVNhA3wpWkaeMN/FYjDRU6FirtFr4HL3
V2k2fneBGqzpwofbKm4I4SKE6MmMjxENuTOtzHJbtRlYIfXQC9udmydfzTIvD/PELI5TimUvWQuD
5wPeS9ntVibwvJEVMY3do2kSgh3NIEbcLvRJLgn1CzvXu/n7s5jB7PezGHMHy1HEUVB+Kdj8tiL1
CiPv23SoH2yHP82Eum1d2eAlWioqhJt6D9Jh6LfB/t+6qfYoIlKIRE13IxunejcHNWmJCYmhNqu7
ybSbk5lY/SYO7rAy3VsiKZ5gRTmik/e6SKL/Ze9Mdhxnsiz9Ko3aM2GkcQS6GmjNolzyedwQHh7h
nOeZT1+fKfLPyEp0odD72hCSywe5JBqv3XvOd8ALzcr+HRnPHlP5dYzxZ+UOotiXBl3RxLX2AiQt
WAfWWdl0StDVjscomHknMCHeumnwc3CHB5FJosnCYlfyNl+GlHQPdL/NLqCBsuaa6W7hZ1Vrgzin
PRWu2NCdUYHnmLvbkYgPh3DzQ6BXxE5GUAIBiHerbHR2jTa7J4253iWoy/DQM2teIYgu+MMhoLpe
njQVKl9DVccaHfbvTrUQ05EuT7ZeD9ssFER3QTNaF9X9UHQWDZkyepZLXR/SmL+baVPylAePtqe+
WyzaGTF7dvTMFowrArdVHbC6CSe8H/RcnAHQApES8obWcbwa3YbOhyVfW1tH1jgbjLeQb4D8hp8T
zoIkw975ysuweAh7QjuAaocnR6LRrMpD4cnxpKtyJkwI8spmD9zoMBF1S8n0AAd03dFD2LfeRN6d
xZUrLvqjTNnQTfpCNR9r9S7Lhn1BsUdybB5cjJq2ryaY84DIQMceEdLXdVpxaQl6wj6svcRDOcDc
q8S+mXE+OQxPtsy6HmiKW+jXn1DC1ierHNBwBES6BmVCr9iONjHBI6slH2l1915I8EkMBgv3PB+d
uu6gy/TpIfPCAmhX8sr8nMzcSaC06Rm4FyFo1DLz2MO2wc2Aa/We12FjtenXyBTnsbS7dG+VMvTj
qmhvbZinTomPtBvr/Es3b7niBp9ANOdN0HFGEi2RHYEQoKH1wNWZeXqJ3ZhZUJ89Z7r1g4aNfq7V
va72Tl64PNQ1uuqMZuZThqN/G+oo1e34JW8147YVrbwLIumsFeoTQacgV1DQCx8iL31wAX6SHcP2
20y/g2b8YWNJuE9eDKDCftSOgPUPXSLL+1j7GcM4XXdN456iDCpk6DA6nwfL3eiidJ/NJWPKjF5z
qyVZuU9H9l1cBl60Nrc3Uce1Mg2lTV602MiI6+/U5qSkLjl4kNkg93IqEgZMxXMVlv2+F4XwK/E0
SEJKylLG7+6QH+rm3GF5u1lCMpe7svupMzo8zST87JxuRiqQxrtQj+KLKLr4fgzJyNIGexeaWsHy
Ws0vacDHjuIoirrlrZ6Q5XQpYbg5dmciZe3oJs+K9GAW79WEh9S0HedgQNoezKq8c6aS8fEwZXeV
2Tz2HeLYzKu1XWl52XnpYc55Ae3JgTDIG0x0pJH2yWsRw/VxqaHWveuRrViMSIJCBFyWoUdvObol
aByDc5dYFT2H5id9CuMShRVxKXFM5mcaQTN2mP+bg9muu/ianuc+HQpqoweqlaNWLPqNa0bPSYB1
tQoxVnTNoZ5VeFhr5Se7mikD2T8x8DWDQ665LZALdGoy0YcHkHy5sErGhm20yYooJlgM8NoEeAMJ
WpEdsdJ1YP5k4EMPbnihYiKK9RFYUxsbrDrjsIFo9hiW6MQMd572cpj9PEdjdy2bZ+uzy6rmyOb9
cQkA680g+yEuzMYljjfoovZVn3xlyZjtrkIEAyv1og0uNOoANCacBUSAwY021stlHHBceDhWgSiZ
FLNCdw+LLt+dwjnobfvu6ItxEPmMK1qnSEi7BMBT7IwXmDYfC81ixG6kFQ/EVDFD8HjRvDtOlsZP
RI9yq0I4XRcEmdch86JJn1/NubgNG0ANZlWzpiELfEgbe+d5L7rXFm8uvfMNQfMCT2zfHuBYOL+v
lP8zWfrvJkueRUnwXw+W/m+TfhbtZ/uf/ITXn/nLT+iRpmKZOEc94lH+k5/QM/9m67bH7pa9tOVa
HnOfv/JW7L9BfVXeMQ98Lj47tmgtBqDo3/9Nyr8JnXrFc5X9znWx3v2f/02YTfir/HsL/ndKzp/7
/6vo87syLrr23//N0K8lzj9ts3WdX8fc3WIrY9Frs9X06Z+mS3VcG2Zl9ATbZy6x2ugcNmHenqLY
eslM+j89Ta7taJtfSPUddqxXVh7QPEfR83rF0ePEINEjf28VYc9WNKFSUfcIHn72dLShOTw+ufTT
1pDE/aGy2rjhuRfztE0MKH6J4vkNvfMaKsIfzv9tRHesUuy/DgggaN7ljJYzmXYaawZjpNnakfOS
UmbJdZXqP/ClBYorCGUBJi1eo1UHwBQgkSQjtnS+00Haj/Q16b2RFtIn0S3CsEOm6IXkhlXrShEN
k0lY+5zmCm/LhFLcFltnju7MwjOOmWDinX8cGxCJlWIluoqa2NfwEwdAirkiKiaKrYjMmrCr+8ge
O3IZoC8KB65zWaYePm2ffTCx42WCB5/eSjx61bo0kunWKm+pUJUcqqeGEcDJmUlSBeYBY4m+/FUA
hAwUGbJuyjePSnuVj0VxGpcTIVWUHyWsCZHRNr7oA+Vi2fuVF+BEaNpzS/OSXajcO8n8MubGY67Z
kh1J9OopduWkKJbk0xa8rZAtl/E7AHTZse5mSYpITxBWZw6YzuKhoqWW54e0j80TGqOVVQvv1qFy
W0NBQy9hwHUw9ddAkTY7oEDrAPgmyTK7xobGyXRnlys+p6lInSXITgt0J4GFe8jQ/lAiuKuULope
FXqRK/EzpegRRW1vsH/RybO8p8pip1c3TbPH7YqoHHroAka0BCdaghV14HeDREcgTHbMJYC/s2o7
CkhICHQxvfZihDVg99SEcAEOfQFeWmuEg8EybZM9Rr0NwPyvBNRpD/KUvgY8HaSBioWaWNOHShJZ
Z0w6xxzSVy5QOPbhcWbocOhAqgqEMrusGcjk8/SfWh0/e+0WXw4THpdeeEbOIS2XT3NK3k2X3b8N
+hI0UMkECZorLbhiEyjCK/xz55ADfc0V/dVWHFiRANaEC2soQqyjWLFTbb4L4LGLosgaiicrAcuO
5EN35LEz8NgkC/sWpjmE4AGjHRSVNmVXkoR4H/L5LZHGwcjtPUmcm1HxbLs2RO0P4lZqvyxFvG1B
3wLvN/cpMNwEKC4uAOi4GVzyxTPu29F9zKJBbl/KxK12Bc+aIQjJfSIb14Al7hqF3oXL1kLi1Ryg
fXWanAZF6ZWK1xtEX6kOv5dxN+sHbZ7akB9mYiXbIRjNdelh4ayataOnaEEVEbgGJzIWD6UNKdhe
oEMMffwSQR8obGDEEyd0ZGQvFZhhdEXrCOxwSIHgVfh6xHYsISGLB0anZx1UccIZ17ku1H/jwhCY
zZM1MArwlHMC0LFUxGMD7JDmaschc+5NzduaMLPxTyaHyayJR2wZrS4wbSNAyoYiKs+glZn2ultg
F08EEAybEPxyqDjMeUFkVc68aaWrsEXI89/4nkAxAXC2FMkZSafUIDu7IJ5bxXo2gT4H77WtENDs
0HwTKLREtHSIFSda76xvkpaIQMim4BQ+uFWAqzWotUfT8B3DgV+MJCpPEnMLsIZTBx51GUKmFopR
7QGrJs7INxS9egJPnoKC87kG8DFXjOvySrsGez2SqTBNKLY4KcdjxX4jwQRzThAD8N/QVJB8QOUw
nUOjw5Kp2NpoSbE8K942BBM2vgN6HkPRuHOw3CNWtY2wGhyWzg8zPjdW8xPYFWMsIuUZ1hWbUjG+
KXP0Pe8abcZsl4MBxxACkywFY4fLgsKPMMYD+9GV3goYPkQHR5wqwLrDmKaWFt90y0x8YxqANsOw
lf0sFY48HEug++6dgcRa5WKJjZcaLiRI2HTM5reaApv3EM4NhTpnJjmgbDXWwoIEr51nBUWXcZyt
YwRoYaXbvpMT4g4aJiOAiU8GGtocunrkopdFf8HkS6HXJwmEvYPGDt4D8LMCtAMuI0x6jMJdV+cv
gVUILmbw+xnMbWUwSqhVNpB6hX0v4b8DE852Bpqlz0nPjMNUlFxiFTDegxw/TEwvFUregyk/Kbj8
BGUeJZs4Tv2b1hUgjjGYbUqI9NEVTa8g9ZbC1ccp+YDg61kMWJQV0j5WbPsAa0Frs+IRj9ZM6Z5c
QOxKDTLPTFovbhm+gFR0tvUAeSmxcsIowOGv4NtWO5x+BK72Fyy5co9UIyS5nb23EaafOJqfibxA
5ekeEPC7mx5nLn6S7QDDv1Awf0Nh/TsF+LeHg6uA/+ZU3xbDkm0tzw8lGQumckCRERCqsADCuQ9N
wSGtYuwRI84E3XsZ7OgZNPQutCRSeo8utaS/Ug03TRLzVPuQdxYTBnBLIgsill2Ygtl+YFRlDzQt
uAIN6DleEOuV5FMQfVAtfGO1aM6aIHPQqCAj0/kxLYxbu+M5knherlKUcYd4QBpGpOfZxsOVpcF8
P+eEVtSwQ5tpPC6x7p0smE0TlhB6rDNYMk7kkgQHZqDROSDTIVbhDi3bs460h0rFPoxx/YmNBWzq
iYkBusXK/PYkQdP6DJ0uap+juvHZo7LmYquaVLgETRSxIQf31lDBE/qpVTEUCETkOVjkAbYhvWOq
JleFVsSkV0AT+uV1r6RYY/qyaBkJci6iDpj3lIFwwzG9BVl5Z932Mx+8VK8/bBWVoY3hXlfhGY6K
0Uiaall1+L/TPo1xQJEWEfQNa4sJihQvYEYex6CCOeaMEes1quPNEd3HXJo5kUbuXUn1dsrymXCP
yQxPVup9sFOqdrWKAOHS+ETyHNA9ddXuw6BmhC48P+EFdFSIiKPiRCS5IlgXydZF+QJaMuE7n/Bp
RjuR/zLqtOViCLsa30JAVgk7yHLT0kdhWxsK1iMWqzYm3MQRy5Hd2D0z1InUYCrB2Jxf51iS8dHC
NyxUTIpQgSmFgFHMGYaFrjOOSaPx8ej1YI0KkWG0yqbx6glyEDEsCc0KmtPB0VURLeWyUDPRlDxS
BfZsAo80Don5nTU+oirkZSDtxRvUOEUFwHQWUTAkdxibEMJW7xFznctqWOky+sxUhExKlgzZZheu
S9PWUTEzoUPgDNHgEzzt4NUwV/bSPw0gBdZBO4pz5iB4hOg1qPgaMzTeLIdAmwJorOvC+rzWXCmp
N7OKv3FVEA6pi62GVqhCHGOhPstd+6aSTqKQjoDTRK2jdaayALGAZhSjaGIRuiNU/A6iLC2Ibj24
e1zBZp5SLR5Iajl0QfMQqWwaS4X5gCffIOFYNW137HVafNCOsJlW1Q7we8Z22aaUGEF3DrWzGXtv
OGQIJ+jpGoxMCBPKVawQSpXsaJM0lC5vmQoeGlQEkaHCiByVSkQ6Ua9iihryiuKl3xoDFjs9QYs8
pURVJNmEQzD06AxYULuM4Vtv2UiHRVtuHdAK0MxQTZu0fCnbTMpNSs3AnN4HsGSX8XuU1ecc2YQC
y3NuYA6OM9Loo16+1W5x6NPO3BA/jHM8xngxIVmuY9enh7jujFWL3IzObAWHUR/xUfaAvsdoeXDq
CWFr3iQ76ZS+1U5P6VD1G5iRCgtmwjaeXKjr9IxpQiDjtZ30oS1Z3i0teVycwdokHc5lr6MEz43k
MxbitqBYUVfDMHW8dZx5zmqysQ0VR+en64TMxnt9hbKX86TB6Edks50NpzL/uUBFXzGBIwTbdU/s
XMXTPJL8Xq2asmh2cdl+USt9UOkVk1uz6aERjqJmY6UIZZq5h2k74b40EKWVRhgw5yyJZ9cspAh2
vR3sgZEBrugcd6pg27IB7nxDV/eY6L19hpBk054KvhaEX7uZa05Py29bQIRYEyCG2Q3KcpCVK7lL
o8HZ4TjM1zPRRKs8625Nkz7vMrgscYi401I7pZyAx0Yat7Ce6Q0m3asbYSRKh+Qjb8eVk2jVWWLd
Yehh0/+3igGsxEjYy8q77+fkrEVef5wcIr1CdySnd4zXslkOTUXXBm74ULOU2vqZgQ5bRG8g9Kv0
tlkqbsN2h8Sp25tBe1PYhFyEUOW3o2EfyUC4CeLgqKVMttxavoROBQ2mR+hGl1asuIair7EJNjnZ
xi0UKS6FwvBlASgzbES8RY6/CS2NMctedJSyRTuY2xYNKCk6bbgzgwCOVrtPY+1HMpLAQS+AjICS
KxzTi3jNZgclghMx/hGhb247NvPdHPluVpqrtqapSFHL9VxXfD8KMZjyZIW3TAjqAq6bmbtg2WX2
7brOJWod0OKRt4f9Oa3x6LxDF3jVRdA9eqhQRIEPN6kOGbyxNQEVDlg1BozBuAvZshcze5P6wWTG
CeJsAF9tB/YmrGjRiuqThlq0JivP29ktVVayFBA+enOdlemT5ww3XuwRNtqbT4gYsEw1jJ8jBiri
KUnkCq48cTJ9U+7gjp1EH+P8zhG6eG79Ms/YhOe5q7ZhbP3QWuuZHFnedojzRKMgK2q47lFGSX1j
RdD/xzEBEliV865mvD2oYOWUZmbfzpKEOfAsKWq0oXzvANOuy1gMO2P8GNGCnUqWgrhw3X0SGY84
ytcQa6onzPoDOPJtbDMUasQdqjRnMywd17x0M1n00sG604lMvhDsvSYujEjkFOeFkc2K6+Wkf3ta
8xH2JOR2Ymc2S43HnPaoAWPRyKWxDvSeSaY9rzWLcxiLGNeQVEdbhfEQrg0GKi5RYXtXpB+ocBAy
gDvDAZdcHDH+7ItvY/S8TYlFYiX6fh3gJFpbo4L7wi2fbKRmC+Frm6VzdoU9kWIdJsOqLS8OUoj7
QCPw1pkaPzVks6oJYNd69yxi1JRmom1zzeAMdd2HLICZBPRjzVyroj8g2J7O/XiYe3tTZt1NZ1oL
ayo9qhaAseOKJwPd5tGVy2vu7EotDUhGYnEpA6TROWlKHRWPnei0oEeN62iIHaVxq0ug6pIwYN8k
s+KsWxraHRcoSTPB/B6850ZyptndCyMIomFt42ssQ74ArXk265vRpXLo2y7CnjJtLQOdbpU/Dcyc
xpgQejH0nJt58jhFNckAEW2ZNVE3jxkAVPZi87mraQ111YzgRwjjoVjiN/C27YMewexKivFzsfZA
9aqjI+WbLac1uYjdY7xET4skxdxoWcBik0GFSiJqe97r3zev95P8JwDd8qjFXXKotWVbNR2XHXXQ
bXdvc87tr/cwcJZ+rRfMrszgzmDEPueOOAZR4fnEGGuY+cTtEAsYPXl/bHMTzIee8y/MjK/5NHFz
JBywo/e2j/SYlSztD9fNJHRAb5eFE9QAux3uo7FezfX4Xcg2PaI9a7ahEd21jvHSt8xUKldpStne
6QORdB0r8teo3dmR1f8Ys+pYZx6DsNYqTvgWiajsIbnnjF/hVwUkMvUwUbU64/UMmy9M7UdbA/uR
WGh0UZVseaWLrZ7Dn9WN9FadrgAXAPhpj8JBMiDEeCcD56yNgIPYz/abOKyOoiNiqIdxnQfiINtu
fgi0Erg1g3ORdQ/gF75YioA6SPtsurmfjtmHPY6XMtTGTamBgU5DuN+nJjafR+mm+wUw46rEeU60
O0EUbk74q7EAZP4AgknQcj8IPiFuu5pd4yEDTbfpEK9yeTjpovPrJGlXeYJ5hTH2TVAhLIQ2gkYd
BdrGydxL2tnvGO/fKi9/qCtoyxSIX/3EaB3rUVzmgvmRjhy0Vu63AS6pzFhWiBDNV2RE8KEVd70H
QHceGKmgAqM/GyA00ZUEsr04MzFtVlY8LtqWkux+sLR0XzLqpM06vOWgvxxJTueY56k/ogPJSOyE
/rBDnLNOHQsmhluTZxpm6Yl2wsWUxs08M061mGX5oye71dRjWBPOUPnGPw6yAMcv1bdcv2ZFmIQ0
ORVELAQkc075sDVc7avKM8OHdnDb8lHC4s89CGfPbe7+IKm+RzWSoQTKUM9cTw47rkrfRC7JItOq
NAfkFUTB+Z2P87LyiZ+hK4MCUk71m8T+7o+Lh3uNGrLCbLvMm9a0WanU09KmZdzHC3u/hXkPjRC+
1uE4YqA6Ru4+RuYZDulHaS73TULJ71ou+QLqQHgiRvg/93XeKJHY0fH6FK+HuZh43X6fzwYpq7U8
luyMOpl4ZDZvGmMimNRLQcwQMsHcPmjOYWskC5ICmjnsNusjeS7Xk1E6dLQM7G+m+t+vvxI00V+/
Xf1ttLg0SEM37081fyTTihzVDf+x5fTQiK+vw/V+EXmMN435Adn+D28wTn1E+2RseXetvtkHUR2T
19TDR5oWU/myJdiBkWfEZiwcfdPDVBKn3V4rB56keqbXVeR6t2zksgbHhrNZrWrXp94QBVBzteIS
07e+Z5CxYg/mgXlLdyiAgboOyy9YespGo7+HX2+Sva4SXqdrSOo14lXzMAgTG/DApKLwh9k8RFU5
7KnBWBNyz6sOUbLQlrLwf+aTtpeQl0bw0uKER8Q86Q1xAMMEpNRr0tEXIaKMroGblS8zxuc/UbIA
N9jLQGdm4cAu62hO61uaXJdATA82EXNiTXNxrg6qwriuv2lkdL5XtJduvr6F0JXgTlCNKlhCAGvi
Nzbhevf6iROx9r2IiayJglhWOis0mF2BYPV6qvzjYNgzC2aF2YZMj9LvKzcmpVYt9h4/jCasRfoQ
Jz2ffBkg8ynIFuwlhV68NYlGr+Y6Yodh/cpD/MSEo17wtnk7MfeDfz0gdYRNSODrysEO4JNy5PKZ
l5OzTjw0CmXQYr0g9RVUnx+3lOpsrsA4ZQHowiQ+AUaqNnrHrud6Ml4Plfo8X28hGGoOXdhtwDOl
IPK9uPLD2i5/HwgBLf2v3u65yup9Kf0QX4/f28+iSLrj9f02rjm/ijW+0M1xDe1LGyy2gnb8ox7h
sLDVI0LZ7AAchUmzD8XyjGDFAZCf386aK0l94VDH0a7XDFjKbfTCWFqesTP+/TG90fZWYoO4mErr
JgtgOS2aQJbBhimnI3Fju3S6MiAn128AqdWeDFupRnhMz8cbskm/R7NjzajxJDTjvBfp0K0g4Azm
KsSqugdASGBVVeSXwZSHIfPaQ0s3VB+akgUqsKJzbdGDsKbe245Is28mfDF0rx7pLdDBbSiSDPWk
RcOMq9KAegMAIUdOMavgRuN5N5cf3kycZyL7m84xTwPOI6Kdz+Sd0r4o9OIczN9lr0dYyFt6SDTc
8GTP6TFuiMoJbbFLOnbP4zijpuEjrp9ZMg08R6jCyLyKQddkN1FaL4eegDiUSKTDsMVaOa72XkPl
awmEQpCUk+RaEB3aN0G9AYlyL7wW3+mUf2C7hDYjsre+XkbkTHwYSLL4ipv8LkeQsprbIdn3NTW2
uIndatlGdnyDwQ/tv0dKgzFX1sbW24TtCby3NdiAeM2wPT/9OTiTYa9IfNIRg98Yg2PDNfbuadwK
QElznSHQntdlv3TUICGyCXQ5WN7LjTUbhu8iaKEU4paZGFsCku0DcKL8JBc3+31wXJqcnkVx1ju/
phlTUWTBXPfKdlXOoeHrpsRVrW7V6nC99eeBqK0MfwoK5ANMTIEd8i0iMqn+Kgv97z9+wfW3XL/Z
1OOXlv767qoaHEzD9o0yIT/zepO8GQL7TLQVmoWoXKyvX/1zaMaSVCX1Q1CvaU1aebrWB0mJNjl+
gdMCr7a6ktAn97EUuf4kDFzjuSC6ed5kVIRzy4dzrKH6DU33g+aKyS/Q03U+7r0xiE7VzBnjVRJb
oM/7wvIYSs0XXDhV+PhqVJSBHB0gTfnRXjthimBrxjmejBNJIBSTejAeTYN1rdOIlLdYBVbS0r+s
iNwpu32Nu+wX3ZU1Eqc3WdacXm6360tciyl73NT1XsfUDdYZYnlexwPt1v5SBNHPrDKD1YQhbi3H
itFbszWUTkj1MH2ZZh/6eE7mkT4GnbTBbtyNZmRfk4CiJnnJUFd+eY5K0OnAtcsnnDvmTGM8tsgi
6sz5mUs2ARteZ6znUWmzoI5Aslu5NpL+pmOfjZoM//W+juKnSGQLeWsudHcyMKYyf8XnswukQedR
9lxkWfGsyFq1LcK0zqLdViR3bhuRnxypCVv0NOQfcT64rGu3csZ344r8tjQ0sanyAGqaOtnR2Kh0
7bSojnoBR92rKRYWJWQEINhgfLkQRkIoKFHJQTD4LtLrk2rLqqqfXJ5vRyMNyHAOdp3cydm0gNJx
KV2y7gdXhnHnGuTvTD5z/LupnPZjEr3VMzM2L3vqGJzyweKMsUkwL54apDWrIE4JwSj5BLBS7j1v
sldsHYjCAiuz8MsGuosgj3iNcNkB4KZjDGWs2YrWPDksiuQLWgbOnKWaL3lqMNh/wo/XbAYJHpUF
kDM42DZscNcGanQE5+JcB8F7RyJ4EteKZ3OcXBCHefxZMQlwcoLXi/qSlUxztDvNqPyAOQke3Ps6
2HR9pq+6ADq/7gHwd47R5P0cnOICE5eRwhB/ItzAfbrtKzlwRbsPXJBzaSu3XkkYe6WjoPSatTaT
hkYcwtgDwqFn4A57nZZfmWgr0wP+ZBo3NAJLtqroXiGF9yPlpxRbphA3JF2bxnTJvjVjOMQt76rV
fE3VcnaLDFFteGqN8KWx9Ufdvgkc62cjL2kOvYj+3+M00lxjgHysybk5zZo9bRT3fYX0UT9xtuun
663roZehcZrBn/NMk49q0YvV7FCypeYC+sbIXw2L1J4EgAed/ihish6t8KgR2laENed4L/Zum9yT
i+G5VG/T7DW+KDjtETISlHS937YOqV0lVfdodB7EyF5FoDJJJimdPRwr7xim8j2i9lhlOIPYCjGH
U/tMehW8mR3dUr9RByPCqkk2YcLZ2TZbwK+XHuh0LI3a78Oy8XWPfWxsFwi6VHFwPTiOc9/mS7Or
OlrHq9hKS392ZbWQkEOQvSBO7xpLonYcMAgObuDM+6gKlJyA/G4zoP521IPTbdLmmU/HtQIAxgFy
MBUaAZjdOqfVvM7rBOkJfrMk4Vwhcmde1SZMO6fgHE71ZvI1W/DGV1wiUTmAQ1jgdOUpxrHIGnEC
LYTujRP5WYCBRgBjHHK2PL74kKre7hbt0S34TwpNXfKu39TkDAwicAWRARarVeArNmsAkK838f4G
x6nZ6mkWbFs3fDXGjn8njxuqReJn+ad+V48Mg0wSLNkXOVitppBiz+ixKmiqQoWyVHPVKNnP/Llf
6NZRIHnce93ItPfPnyfjsvEZ7DHpZm1RiCwSYt21XQc2GmQF0FJfu966HvDy3JSc+tRH3uRTqjiH
yYm2Qba8SxOWJKP0F2vQ4xPXAp0WHE2msnAY0hEoBSCsfxMtRDc5qGEh5a/dY86gFdgTHCaX1UxC
/QYtMVcjdSBh3rdDDcE0vWH/erAiZ+uSPXrorv9hu5TFJqPkoROQGJA4NNpYOnbtuJLPmcayuJ0y
uLPQPMlqagTrdD9ofACotdl7sd2I7XDbtqyo3OSLWWt3/tj93fb7P2K9/0asB25B5Vb812q9y6/h
8+fnP2v1/v4jf2EgdPNvmCRtx9bx9tgEr/4D/k/sxT/UeabxN4FHymZmj2dAOMrH/pc6z+IhEP08
bkLFt3T7/0edpyMU/BeDAkEDjmMryyY8ecP51/yPqDMnCOGVPEd0aBOkGVungcEdesTehFGPIEEb
WVVQk1bRZ98v1BxpZN00NbFBqIOeA4zTinQy7WwtIJzHaLbIZSqNFnhnK9V7UyNQM5qWT/L0qUfD
LgrGdtv3LUInc4GS1pbHgfzCrNexG0zOM8vKvPWSQKw9vbgDV2Ptdden49WeBzaeRslmammqmfD1
GLqLWPxWRu6hSbB19FN901jmkytDfU+sXYcAWIQMnQcHLeBA400Tvk609U7vp/aFlt4TrQayLkX5
KokGZthx8dygPXo9my05QCsWWlL6rlnfRsAnEAs2KAZC/cvRPAAPAS7PeHT0U2AAshHoJDU3RzWM
koluAoIPm/GFSLJ7zQQtoWTFhSFee9JwEn05eVZ2KIOwekf9exeL+bywPG9GChKaY6PvsrCtQMW2
20ks9+n4jkwJg6hut1u2LOyNFv3BCwltvP6EHXZEMtkeODO3iMnz670NA+187bRMlXBjZusmgX0f
pHfWElcw9PJ2K3cInPc6Xa1dWeNYbqvvvtf9phRYOTt0d2Fc7Bb4GYRV/rQ1movAJtZZJO0T28Lg
Ao8LI9Qyt9btKIhHKtJbs+4Ie4fytjG98dtpx/fJyuuDBg8jTGJn4zHQj/sJ51MSR4R9U2vF2JGO
C80VRnk0vwoS4B3CglZYF9bRaDB7gSZIBiPTMLPbFS1Ktc4d/KHPyfYBJL2S5KuhSJM9Ggn9rmqQ
YbEfS7Zu453tbFYD+FTiHqH5MQx+cBcmWnzO0qEhYIetyJJoT2ofm2GiIN+w2mXjwHmATGQfljiz
IVBnSOFrcSL4qLtxHjFih4ewBdFt999WMwTnWi9/FKSB7bEcMIhJaClnbjT6mDNeQxPfBGM8k5cn
OC3CowcyQtYmLm41AN+9SFqFqOgw9yADKAGev6ZwUCgxDnFj0dTU61VGWMYpkQkwJvCNG10FYpox
+lfkaggBJB9bcCebIBcX6NaAJFoj3wb6NJxxUcNO6r19FBsN+GGM+HYts4OQzLJHJN1B27h3PGui
DOg0hGNmbenTpqhMitcyTtobtyzJGJZPMot6yNrFYxYWz0Jow6YcMuvgxThfl+k0Aa87NbpWHdEU
ObuR7jkMrHF5seOYEWDYaJ+ajM/6yMA/Yxu+rXTWEDcYDroGJ8mU4tLE/bgPkMMQHUn95+Qlk263
RBcA1tFBc7sHwiTBubo3kWnkB7VcFTV6BTr+4aK9i0w/d8Ltf9U9dbwjghsiNYcdbUxrFelsEVvB
azAbUbkRJKADd3QZLQTlO44JhG414yKaKbTZ2pQOmduBSZ9tc7NoU3YbeFBUbIcBalyZ2VlmKez5
gpkvPvVhg2172FokEW+ioaTtYUcGQcYFCY3oIsiatfR9MyD4SXL0aE4QvHSdmTz1EPJKTCjrwYiJ
Gcht1y8FuSEhqBr+z26WvBLGPCOPhedXJvkNbhT79yFLEgC3wbF1TE433nIgOagNxq679eT0i2ak
9YhkzUTe020Zbg6nHoiVZXWVXwv7Y9aA0LghtvSKeC+SI9g06MSS66qCvh6kugVNg1r6z/3rrUJe
iZ6q6v79OFYHait1//r4n7u/v/P6RedalV8f+qeb14cmhoa7dtLvrr/i+i3Xr//Lb+wl5bNMjWf3
03Bp2/VESPggt6gno4oO3u+bWsnN6/3rres3XQ9/fiZ1VGP7+jDeVH78z0N/fubP164/fX1AEZtR
4RD1PDsZjqrrF//fz+A/2Duv5caRbU0/EXbAm8sRvZcpqaS6QahMw3uPp58vk9VNtU6f3TH3E1GV
gTRIUiQIZK71G0W+Lzng+nJylg+H19Pkq1wPDXZM/NxTNgD8BZ+nlnU5xz/+rdcpPv2d8pyx9rFv
c8Dd3ea9jWvq/mmyIPp9+Cvkadc/UA68vfTtM/k8XA788NfJcz6809srXs/8ML2cFIwV8crbOyzL
HsPJhrR9rSt80vJ8WZAfadSVnP/Dm5BdtzdaesR8UouUgTa+BVZPAE1cFtdRowmOEKPbDA2FpY0w
Pxg63bdOcYFLdgFokTRBhBPAWD5kiga2emKzEpcpOgl4b3G5yNZbV1vr6cb2FYJLjL61yyNLnCxn
uPVeZ2kCsRP6MCPpjbu4NNjKVkl1GNRVrLKdiXoXAWN5qFRshq71KQL6GELcW35oREMa9Zbi63WI
7JDn+eGkrUd1wA8i8rgPKDah/8zDQxmyNrd+XIlT1ztUCfmoqUmrvTyqTVJJBrTkhdmmmCaQhkS+
P/L8cXP7iZbyVlDqZ70lUtlpxaEG+M+zg++MNXCOaJUHgKb/5TS/uJOjWJJP31IFtDm7GDb7sygm
ka6Rhc1W+h+rt3HyNL6NEjBNjnub023HEcchtvo7k5xppI7fZR6prtkyY00fsr80hjc/s5/Y0+PQ
QgLm7pYQkAkrWa0QWsfcNd9OAwFywwaZQvpO9aBIo2PSAFkEliATTbJoRMrJLdAYBuPRByTRAj4Y
khieyFrITIaslu2sbXqRMB/t8CCLAcLGAjYKsOleUwrgWTClUcFFikp8paZIMcjCmYnHDj7y7CKm
IPMPsujI1JQaig2wcIsCNp4RbewRUPzQRIfJwIYeISlQE6W7tFMfTbcxQb5zznem6WFnjWwIACeh
Bd3PLDbJ+tUIpWvG3nEaY68ECrikIVaXoYhuxDXOdCoa8IBYK6x47BOalxWPM76qeHzMUPrdhUBb
9ZWRQEQHoOovhtD2dypihdOssd8ONYLR0MqIDjkaqJNYBEJkxkgeDba1rA2j2F6zXTqcwRSeJZBB
rimZJSLi/PsIb1YWWYV1wgKo38vvgCu7ardBh2ESC4BpIT9/mToaWlcjtv4oU7oy/+soPYF+PzW2
gCyHjXwPMot1TSQPIiQh62ApWBqwzOuE9YxM+liVj36Thu/lIhLAwlYk/DzUMj4UuFC4kyA5nQcl
19aOZYLHlfnHK6pB1ad+G4feQiZLZUZKXoDy6FPbRDBwGY7BLCDG+tJzCpIrwbphFUjS9K/M9Ye6
7YSQY4jn36HUxs0Fdseff45Iz0lAxjVRVwLSy2b8iuTlJP88ecF9zjq6/s4MAW3I/KX8g+XRrZBt
uG7oK/KwrzLdGqIau2f/mKPGoxONcgWSQzaS8+3v+hZssPyj5SUkj27FLYnM04TlamxuZY7O+Hui
7ladUvVtCBDzQM31vo0GiyyvSIJfDw0Ts7DeBX2Mnli1x8WTC1pe1aL4VC2EkL0R+BsEIGpuZoT9
bsWEMPi1GuhuteGy2LuDMUKMGPRfrTrVq9zwW4SnKMBOl6sRvrXAtflb08w3QdP9UUYJgDlxPcnP
TyaM5ZFsu1XbNN83eg0cxjLtTWfZ6x4JWeH1oQOadeqD3dkYfaHZs4wHHcBwYGnNZuKZJ/8gPI/Y
OmnNclAxE8sbwXvSAj1d6pBR+WURDNQVcx2bxLBV/ULQkdAh2al9NJk41016t0xIFBxGIz4GUfxl
GNpoFTRlutJqs76TbxZ2CMbOvrihuyIzJdLb158CqYA+B2OZzo2g/gTBoYN2XeMDhyAAF0JrZMka
8MEXmYGXX/w1Fy/uJ7LqVAbW8E/5mOdIuwXqchR7IzOFoVAYe6/OrYMjCoXNoFIRpbMKApWtfKp5
Q4To2yIPPG8P/tPdIq+x7sPupSs9ZR3UabCEP+7jyyLo9LpmoR2SjlftZPCu3cZpyocqwZfKnB04
dFFKFtQyiyXUnG5Zk4FbYLsNKsIp8lUzI8gV4vyhlc3OiPWODcEg1Cu4fbekuvemrwIWkHUNIOSd
l/Co9WBm7fMcj3lTcyuggSybZdxaRqwd3WCn2ikvBug/fLjOaSYg6I1378aYNbt1/WWwUf5BS/E6
u1nQDCPAhTvF6w5zYSwq9ZjlDjhtIIXZSOalbVnpYLScCU+sWjznmwH8RagVyjrCiLvEw5KgtGiT
vXMcjguw0l9CoXw+z8EzUDaflGxQHBrz+2wq0560rXbI4DhETDfmgBeiqn+2yNWSY0ZQHQF+LJuS
uVnJN5aD9N50iX5E2uVSExdYqTP5IOWPsGHSsOpfAZHiZDEgV4Nw4boXZC8BMQoErEQWkMCIojfq
L7Pht+jWPdRA9cn1q2gLtRnE0D4VhTySmuK+p7V73NfsndNf8NaJV3EYdhCxUBfO67TF20IM4Ne7
S2yIcjVqNvFg3fWqv0QD292qANqvf1tY9jg2IV52B2CXj08UfQaECE5IijQCt5lp/lpM9UugtDOb
bYAa4Hb4eOzkpQ1tjCMTPxdeTtMpRtdmaZBhc1ueDvLTySaB9kCjmlwJsv7kNDWcbSJupPLIdSOB
kvur0RM9EO8PmaKGG9muix+XPLoVcph9O1fW5axJlIebUuMLFHN+GCcPVd1OVpZt/3E9V7ZlcLQi
ZL4WufUjUbMOD660Wg5FG6DabkJ8sXAdzJL55M1a8jjV/owLyGNc4x5i6Ngu144IoSnT2vCNBn+D
8c6avO/BkL2QWIPTJFBRYO1s6DC9wiVX2YA+y69Bh7aiq60IWZjg/8FFgq5Hx8PofQCB42FArO+H
j/bV3VB634oMyF4xEVPyAfIvTDDVdwRSazS6knE/9LPyOOvhDy3egGs3vzWGq4LrG/yLEwY1XpPo
1+RJNL07dXTEccl+1ol9oUVedWAjrP5bohxk/wCFb0VQP933AEox1+6e7XEe380QBG2U+c65Csrm
nDddLkMu76FePCIhhf9AWsCzaSKLlCjYVhGPeW9UEAld8t54iFZ0s11iZoEHFY5mZzkrnxqXOgnf
kxcVw8UiLnwnO0Clv4WxmT0NZQ1YwITDmU1oHqod63poq3cRJLe3ShuBzOZWt60ab34ZShxcxB85
tYOyQFfLgAhSaffsfvhBsF6/d228lpoJuoSv1v4DpBLt0I04Pcp3i5EbDE07ec2UegaC0mqYIXbh
q+UTcBQfAvpLI3BmG4N3wIMPFgSm69s1A5J9URsZ930wafhVTAiYig9gcsxtP1r6ywTMBuHrwlsn
TTu8ZWF5PTPERmCFuJmxbywneer68Zt8KTWN4GEH/njRp8w4IaaDU7J4D7Dgzm6qVs9EBotdQ44H
5TY7eIdKJ/92RNghL9YNsPhB7cjgz49ywgHwwwKdj/YcTqV9LgoX41HxFi03f9bVEKeQMUlXOMUl
e82Kx+sXCLvIQ2Tz22yDCACB7G911bGeZ6y+5Kxz6GgLeYl1AIMv8rKTs5qV+oNotP5oqlN0gNmD
BYJ4+zkwNZyXipcIWgJKNeN6qnC6Dp3Ce8BNtMN8y8h/5J1JqjvUv47uXK3ZKAd7IEfjQzAqeGWK
EV2Q7yxbiRHzNTG8n2r8crghPTSKpfEbzIof0WhufCuaXhGr9FahUc0s1YiOaoW99dCNvs6TTd16
NNPwjdWWvooDnEY0z2/up9YltCnmsfCoi9EyfEvRIYHThR7HaOThfV2j1ypHBFCiArX3ofE75Sop
M6HsqWkXwsToxIp3W6NL0RRT+y2YdL5uHxUbx82qi+qHqA6JV7EdVDtay/02Vyg8jaWG8mBBHDoN
wRzJER0Q0x6U0rvbWAaSpGZ7zKZIPVs+oqbyVUbuAV7svqcFWXl0qwzwUmF5dpoaaJx4Ecg/dmOk
RzlALbtm6bR1dGpbxxP4I/86yhnuynhyvvedjSKn7TSnBO8ULkGw4EPfpD8gxorZukID7mYOxskw
h+KU8lrLpB5QFSgQ8uSvHivVXXSKEkIpr/1jFLUk7Q0z/Z4pBzmDNuN2CoOhPZd9rR47P1SX/pzq
7z3+nOIlmgmB5lqtzHOL6tnRFOgSIG7quUCJhRAzYWqlrH+yJCcUObTqoxOEJc+2GalT5DYfZ5fE
Zq/Z1U8Q0Hep3ZnvlZEpixQJbZT5rOKQ8x5xKIiUF6UNHq+zeeFTidzLi6+kyopsVnIAAWSeuZig
0oWu/w4bDRwxL5xAzAKDHFWP8Jr6bZH4YAqLwoJsTUJDDskLBMEIzr6bDnIuZVLVZx05tUNiAW3Q
+7L6qqbVvRzKr+dLB+7ihdBKghx14e2r2Q0vA64ArHzy5ruBRJkpXthgUwvK3lYe8K/StyyelM1s
G/GTExCSRnq8/plxVaper3yLFRgGAeilJjiHzmge2sAdyYbz80JN9Sw/HlTaX3q1jl5IDlfrMRi1
PTn3+jI2YLJhOIuV0Vc5cu58jAd6TXtAYNvbDhP0iravD2NXdU+DA1xCDpuCdFWY3vQN9luD9n9r
nQY1CI9jh7p55zvh69wlJ/m3eKX3CvDfeHZCuMNz7rb7RIVupTkKcFLCNj+0/iQ/oIqd3F0wz/VD
3wwA6sJ+2rRJgHwqdNfrx+0jq+aSrvrmq9yrXd0bTo6uFEffhHhiRU37qmUoA4rPkEjdexTmPCcz
wN64pOF9q4zFzs4998GeETYKS8P80WFVhya88pZ0uAgNQgMpt7TwbMVJtGQR2X7P3AdcTK0fo4Im
aA9N54JGjb4vKzNc+0XffQWoeJJzha36B0oC8RfyC86mAbSx7WYe3Q5iFTzbmKOPvO04+RrUmblf
zXY4HsDhBxfwISpRRN6PLGQVxp1ydlUuJmgY/UqeJs6XI9Cpkgnf/58b/5fcuKaaJLD/99T4/0nf
m+RvqfHrGX9mxnXvP56jk590HUM1Yfj9mRnXHP0/pqlqqqdbuofMMD4Iv1VsHO0/huky3DFdFHI1
kbz+nSe36LLIr7uGYTgmkEvz/yVPjqH639Lk4v1obAZNzda4UkRu/u8iNq7To7+ADuYvdrV/1OOE
qPJsRee+S9OlV2vzewTkLNHa+GeVo1tuh5oBKr+Jd5rj9JuiJgQfDjyZwx6Jti5DJMOyiqe67puH
LtJZdqXlkywC7gFgmTNUu4OpfAp47J86y7132EsIQo7X3uHVRRJTnBEo7rTvTByl2KIJOdO0XBtR
j00NBm8Ez0+3Aq36ArpgG47gUiA7N+ixLW/d8kiOkUd97yhH4Le3ZhavL7WTdWtTcFCasNJeU0c7
W1Xd/dISiK1a171N9ZgvWcghQB4kKfcnA/sgKJFPptojY+no7GRn4OC5WtRk9vzqZLZ+ufUL//nW
JNtlcWsDAb5qKpj6sl0hhHscugfFKGyy0VU58oCiaJJgPMgqV1q69ersf7STuRWklRLVLjlaFtd6
MSb0yYkid9jV6dBtHTkeUV5xFiYwuxy4wJ1Dxg9SatM8BESeFiahIRhDSDwrfQeyMUz67JBMAeHc
z4d+lGUHs1SQJGQrmOCH7A4nfF/GkzyaCQxPd27TxAfRKztahBI3udVijBEr4BKTunqLZp/0Yt9D
o/QC97VEfiLzyjfPL4PNWLDU9LrxHI7cm4cJno+m8UjOa7M5uHFnvmgoGDtDWb0BT863DrJzazkM
ms4DrFrj0Ynt4cPpOGSYUGMCNoxOB/gCx+5o77rV/bUKvtI8k/4g1ODbaKfkxGrvTPeCLhU2P13Z
c0VUyrJCl+HiaIV3sUSBnPgh7IgK39q7MPeRFwkeZJMsuO17F5NM/TLKht9zhKgAIrUxZusmj4dj
J4petfrjnPUp9vNcX5865JBbWxNl8x1AtWJVOrFzaAwz3GhN9VXWutlsSQ+Ijs/1UEnpIqzhHNI0
cwCAmQZaun+OzOtMeBH18LJujVGL80RFNp1wQvsoCxhemxr6xjnLu/axK7X2UOfRA6JC8c8en9EJ
R/t3o4y0u7T0guepga4fFY5+0ctwJsqvZQc/HsqDEwUjSotexyqxVIbnsO38euXrmQI9FuFD8j8a
stlTdH8tkPvDFlfbf2gSnYpbWQsUvb3VrSPqvej+JyK04e9zxcAsbvxVnKcwavUC1HuLiniseV8k
ZU0Wps73jMCkeaWxybbIn49erEBZR7YcX9m0O6qucj3Jh8i1w7wb4Geh42LWzfkxyTayEsUzqkMf
DsOpMY+TV7qroIbEK3sGcVqswxsW4usjBH3NuasbNTy7UwBkqTJPccd9r0ur8NyKdqA7tPuuiRni
BMXtOg451N/9BMh+Gpm2n/oQGlGLbnZTp9MjaERxfC0GvSScOzmLqkq0a9vscHdM/PpYiKaR+Bc4
6ASFlD9PakN2F58m9a8TFEF/wbTc4GsUyr3YVs6q3qGnQe3alHTNOh5gQslqionLvVDpuo29tVsT
wruZovRgzSdnL1VyZhOAyhDr3iIEivODfYeipPN3tbWrpdJlycmdUgZYv58K/z7AinH1Rkrlw3rg
H9xbCCl+esiiSWHocET5b5mG/vkhWwCTLFoEVH7ZHlk9EBLqcTRq7ahbMNzXDtCHTZW1z4qu4Qqa
mSVL6mguNogVaI8dBP0Jos0l6PjMCdYUO3WCyFiLTtkWBsQ3HICz+3mIrJOWxbvMrBN3l8fx93S2
sBRW6005B+8I9yhf0r4a8ebK2c9Tk8XQ79gcZb8rZXRUwzm6b8NB+WK1FtBvz+uOcmSZoeaU56gs
yaoKRq6xC+/OQQzikrJF3hvzhIZlqmLnyMYmCLP4p6ZC00067ZltkbHO8STHWAIB7BB6P/ka9R64
m7OpU1SQ/abXTmY2lyvbV/NnLYfJH6ILu0EcqlvGnZ7s9SFvAYz35qPSUQAyBOIMRQiB5FhU+/Sc
zcFR1uQwl8zvMi156QlMyeN1GGIZcNhDeC33BYrCGwg+CrDbyHnGzepi10H/3Q8STGx0D3elqp5h
xwS4iGZj8d0/g4zrIMfCB0ORg+VPm9jn/37RAFT8fNE4jqdZDkhJkORYYX1amTmxPmbE/4OfA17p
y7Svk0csD+YHI1glsd4nCKIjjDW37B5dRJ8nH3cHIx6zL2qJHo6TdzBLg3g8GBUEDWU2/QP3E+XA
WtRDLAJbq6rofTSL/+yQR7JNjpPVT223cz91/NPgWxsrTB0qoAPBVc9XZWRap9JMlJ2GC80m6c3+
PlNwkA9NxXydnO4JxWHzjxpb87Ixgh9diN2DoAxbxyGEcWqJVO5Qq+ARZT1kiQA0UbReD2Wr3VrN
Rg+j43W4OFG2ezoE6ITcyHFAfnpbwR7fQectL15spMssMbxXt2gvk1b4vyIl32h9Ve4yz84Wmjeo
51RHiniIkSlveiBpaZvNiJCIQ4yOL3FpEz0T42TT5Nvw/bKYx1ziCJq79R0EhHdsDX5r4PHCVVMg
BAcNPHkIEgq1bFXaWBXUZpE8GITSHtCFzZCeQGRWtslxplIpaMlAfZNVWaA5o+y7eHq9NYGAzRBw
MXYGH/lSrwd9y6vExHcS4zmpywXiL8jIi8I0qgF4OLnwXDz3bx3ySLbhU0D09J+68XEha6eHyvLT
eS1MS7LrjfFOFLw+YjL1y0xH7Ty6nfXipEAFjCD6os3B8BTiCIaYkvJYqmzXS480tNaG2nebCKof
uPpXZ87wOewRqhmCUH3i4fJDDtATyEuW1Tx5VlTtiNir61IxlK91527MknCU5wfxwiAScMHloDzy
9JmXsiPdBHmyCWZQALlp2IvCn4NTAkX0NNl60SBWoe8GOCFnlsbhU+W391ERqqfKtMMn8kveNnb6
cCE7ZdEr9f1Ua+pJ1m4jKiPidHHWX3PIERgS+Nc52hjE5KBnqPH6FY50qJWjcCMP4wKMsALXDpmd
2+F4PyMKt3Fgn64qi6Sa34fzkm0cfqWYt7+A1cYA0uVpIHvtekRK0FWewiRXHocMQpQYBVei2vzb
bevvdy2c/sR20vNc/DHBXXtCN/6DKKofJmOkJGn+K9G9/r4gwnU3xH7zvUzCQ5/USIokZy3KarjB
QY+1vQPqrcMSoY0V4H/unC0iYyQMWKbFWj7dSEoSHIfTCECIkCipumFazw6pShvHqtV/f/tiN/7B
OsXk7SMbC1bERkWTm64rnuQf3v6UojY426P/Ez+oU+Xlxcs45WxbgQA0Rtnt8iEAeWIY5muMnSch
yIoNBRvmL1WRgfQtzVd0JqJtVKBNI6t+V/xMjaa+N1xFeXDwEL2eXebO2mzDcCPnrrzioVFPZtTt
8+FbNM4NOKayOag1dEyyjhxe663z+yix8JFZo4fdHNqiU1bFhNJOURRxf0FhZ9FYoSAnoyPvm90u
ca2+hkSduIcodZxrEY+kRdFaoj4gioKqATHFPlPQABRPPxNcc9S27itsm2Y96sW4w1qqfuI39FMO
qPl13zmqgtT/nDr4juDm1IxeQ6DcBQXikfZpsMdNRm5xEJL0Z9ghKiBneIxqb3+smhN6OrGhPGUO
zn2xFoUneSQLAZ1DX8vtQJb/rSOag+xfzEmkZO9N0ld+/ex5DWCrruGgMPxJ0lcz0E3yxtj+2Tdu
bZ8torgBzMXTmKkXAJXTo+GhaWGg3roEdRyuLVGVHanSAsS3p+uwoBn8XRikBIFBmXqauiMhDGbk
AY69/5DUoYeGTvbSY/L7YIJWeZi0EnX5AMOKPi2ceKHmCBomdhxt5Bly4BwEX7lXWwd5hmyH/SNm
lQ15YLpyVlmTZ8hZMy3UF7dZwqk2FrFV4c0jXjgim1+hrQRC29rDv0fk9Xoo6vJIFgNux/vBZv2P
LAGHnaD+14a17ZIk/xcbHU0XH/PfvwYCXyYSzibxDIPw2d9/hYSeU+QJLR2GKXJJkV8ll6xOHz0w
insHfeOLLPpJSy5xZMSLokTzRrbJsfKobh1jNWgeplvijFvHWA0tuvnT66f2aayTczk8fWpGHjS5
6EF8bIspPNymkcMQdwPHlhrK9dVl27Uw0LNt0Gy/vvqto0Hsfau3iBvf2uRR3gTJKWB/c2u/vZii
lRssN5SD7JTtkYn/YujWKYL0Vc/SP6RoEw8Up6x/PpQDfNiXwq2ZsR8OP5wWwv8lv/95MlFvlVJZ
2qXiLbt6RFESsfeTPHIyUgTdeLLi7ikagycjqN1jhVDinTt00I3Ddupht4TuUfagM+ceZXUiPrVu
EWvEWA84FXC64RlCPD7wTfBIBGo8o6mi3jnKrL6lmdfAik40jAPc/EuZ6gfZzmY6XgOHg38cRtqb
bj9OSHa82kSpdiWCA0s56h9m1fJqXv73p4du/8/HB7rcuurals4zhPvZ3y9c9HlRfuz17CdBD75h
2x/nu67T3VMyYDDq18lB1opYJ9UV6hls4ilAMUcM+dAzIJbrp9W1qZ1ULPtM3HJZgprD8jZ4nAPv
OqYp4bdOcA3b0O82KrSIOz3pNpE2tmcNw70H9ORY/8AA95zce5BNORqMe9PCbc1EUutBFwUS3TX6
twg+yTY5LmndbqHadreRbUOK/xrP450roEq5NlgHeXQrZJsdIjPFLRrqjsQ1geaC6S0OZfHpPOfW
bSXDtEWCbD8LFZFP4z5V/2mqquGRiF/CPw31SHXuUz4jyCqjciycXDnKoyhqXvrEIon29/ZRVG9t
Rs0K2CtMsTQhjnw7/9O4wQzKRS3Qn586iqICny0nbIK8W7q8WywS/mqUM9qEyLYecTQEncyDnwwm
aCQip7N3CJqkxkiqpV12umNCvi8zIus67nYG0bcH31dh3f41ye00OWdobiL/ieiuis9Q3uHV2g4v
rW69GSL0nYykWokzvNt9DEbDCquNT+TyfiSxV9tu9c2d3HmZTjU7jK5yjgjXWUvcKdBTIlAjt/12
CspBAXD3NOqIo+K4hfhMDA8srfyLDoymdJ0Sa5EmuJRp+5b5RfWC2WN57CrkrGS1i0JnlyU4aF7H
Zp2+qeHqrRIxeKh3inPMIiGHmHfoUY1xvZtUe96UuD09DQUh7dxJnZ+q9xa75ODTSiMloUTzI8JK
mKfEbkfc2RBP9G5+LDEjQKmsVrayzUJa836K3OsJsolgf7fOw6pbBkE8o23FTH5gPHhlEZ7kiH5E
7XUgxLVCbnVY2B5CeOgTIm93veONFqwZxycKNGkVW3nulLKQvbc7460j4dmCz0i0vzUNcpLbDfX2
Src2OVr7a3p/i6+ZeG6TPeU5Djorv5PP9Wtd9Ewa5qGB5p9uTbfHv/YPqwE57rY4+DTd7Vw+gvT3
q5naEP7LYsGAMvr3tYJl2K6lWYaj4dhriWTdxxW7gme2g3C58SMwMHnEl9G9A47ab5PMBWMj614U
oppWmc3dGLfF9troVm55Gud6hesMiuBhaISoHsz2EoktbSlPaRNkaetiNhfsnXH5MvFcyFmR43Fs
xxfZJgsbebVNA1rwTnZYotep9QBwPIYpw7+EEz95krJIhTtr2eIfeCgyi+Ih9GGPYtRpU6PG3/ww
62CnA7A+pqWPy3cV/xohKahrC5+t4/Uw8L62peLseTaoPwLF/0JS3n7RQiQR/NHyDkBWBL6jhE1V
F9haJlV4cDoNNipAwNOM1d0XO9PX2F+7r2jb5Nse+u9qdELvtTW79xJP6nuAX+lD4AVvhPUf/vsT
VeRAP327aM15poN9O3Yb9ufIqeYlrj7qav7DjkeEluPRfkSgHJOgEE6AqMEn1nHqSrVFqkxIqGZ2
8RBofLWyN0Nnd5/quP/5nmOukypGWc2f/cM4Vf5BHpXGcOlRc97IGhlPG8kTMUQW1tRgzDGp+yGw
0OoiLbevFOAObdKinQIo8xJGI4sMohBf3LAKFp1Xgo8QCm5h40I3ADUSHAObgkgquBdxJNtmTM52
nYO8219Nt2FybJf0AYBC0a3UYq4o6s/BFFXPLDstNBwFhTWulJcWB1OopH6zl1XUcb4i+2xdZA3H
1mqc2xdvVI17JIGASOXx9r9/TdrnNDLXpMcFyYJIZTWva5+Dlb6iqWNZW8r3SMENuMuVbwaG1w+y
wKQxJUET3/M2PcI6UaaeIhVl38nOHyIrzh/qLsguCQA1T6l8AGJ+YN9H7qKP+mgiqwy4TfEvci5N
zOoikDurmMrfXsOK+E5dlphyPtmuRPVzoOXLNtHnh67E0DGpfO/Q+RYOh3E7r1PfRjMwzgA2Dv3w
PrQaBsmF+YebDps8tSHjDZiJ4J8RPE24Qqx7LcdSInFadN0RszHt4iwzQbIw54q3amhIs5MHe5RF
VNuPnmcZR5kimry8O6Va9Y8nRV0LAluc4IgT5OmKO3Yn8SptmOLbVk6oL95ewVKq+wgZ0UVZFe1j
llXdCWPNc5So7aNs4kcxraoQuxdZ1bCAR9EVhZgCa3LHxou7/gUHuLgfjMh7GA33aeBX9VrbzbwG
FFnxq+rs1yrs8JX2UEDJwvRSD25+V4r2PhtRPZvwoMt9eJxxkqJbrRTFwZzSNWhF5XQrQtX+Xa3b
8RkuFzH2p1C4IxLH/l3ovmkccIEHF+0HjblLLWD9ok0OmdrMOABB1TaJSqygjovuq/6jdnrjq9pW
0ymrVBLXooqYxLiujcleo7BtfK1ZEtwNfR6cf59TBJX5qAWhvcE8ujq7RgULmz/jR2OfZrVEVzLD
LsNW+iOIuOLJnghvqDGGJ5M1IXWmmHsHjddnwA/bjJzLN4Psy0oxkgz3mCh6BV7O8o7xWag5/Drh
osqqh9YOJ7/lSM5tCeR2i3/5BWq6+vlJyK/OseQzEJ1L95qF+vBcQCUfX18ker+jLawtjNK1ke2k
qGYw722mooUtqkNX1iQTVX1buzwnbuNChNgOoOGP1WC0iBZh5ALDQdsEU+d97YNhFUPWfY+9TBAw
3OCIMPu0N6Z8Fyh6fZ9bNg8kTAih6jT3sgkmMP7BFo4ftzbZYc02P+C0P/k+Z1a1h355Vmhr7KXZ
DGYGsAvSBeCaQtck8QyORFaDoIxx5RHW6ddD2Wrbje4vPgyQh2VJzieOx52stWK262hxNk6mM94L
iX3osZUDUueXT+YYRtsmcVk5TLn6GNQIz+Wzg4dw7EzruCnCoywQLg+PUwk7m0QGEsqiQ7bJI1f0
/q9tRjIkWDF/uY2SQ8mRTehN9d4yLBvEjMoOerVSoaJjpk5119m+vrPE9swXmzc8X9aNrwFREU2g
2IqLkiHuI2qyqcH0bU9iAl0e3Y/vdWfgsc9G1MCc8K2CKbI1A2yDutKe3sIoPKApXn3xMaYn7Wcg
HyWG8cVYMGCS6DzkvvHY1+ajbAcNM6BJ7gQ7WdXZ08Vz9mZhLguA6Q7TluQQQxdHBi4Mv6CCjbAW
4i6ge56uLWFm3AXpCEXDrq1LkmflIbTagz52NV8BhYIo710aDvF+RvD2qQkDdV/HMMBlL3BY0A3q
VO4UFg7LCcvcMzAVVHpG/ArbPOkedYQI7tii+99hz+Eza/q/MFL6Sk67/gpF31qq4qQqVLDkCuwY
ud2oy+/0OmFrKA+dnF3itVDIwy/koaH6/qYEhHxHDLsylrplumShvG1gtom6weSluXOVbCtzO3lP
xtEC57SRiR8Vy8AdABik75LgK4uIdDHOXnrC8WB+IoSL4zOhi8DPrVXSKuhLzG68t8bZuQ/N1kOb
T9nJWlUWzr08wpsEO5rCBgoekZVwx3WiTlhmyHuuG0HFa/XoTd53rdzHc1R2yHo2j8t5KvXDp/tz
hBnh0I2gzuOo5BmV+UjtFsMD5Dyhta5Hz6lHohetj/DNLOyfDmSbH2Mx7Xs3Q9HSGx6UBKxyl1DB
+tU/y8Kt7EyYkK5UNPVRHRAdimL5Z0D5r9FskMyWHUrn6eey6jde7qlHf5op3Ew7yqrbpnMHtoE6
wPZmWznl/XWcaLr2yjo/D/V6ihzHJXYvpxqb9BLVabHUIBUs5lhF71EUGgt9YF+PNk7uT35cpcvB
TuqN7AuKsDiVWv8sa52f909VHX+30lBdIP+dr0vX8i+y8Kq4wbYm50n7V1tnJ8pl8L01lnB4PvzV
7iSO2LX2v3gl5aKrFXtO7uVo7o+WtpaNcjC6FfGujvNz4hTtTgjIv06Gt22tjNwXQeX7rou/y+ZY
qHMg2d2tZbXnQr+LuZld7Nx3v3itspTtretAmUwjRCo1N31Nxv/L2HktuY1D6/qJWMUcbpVzanXy
Dcse28w58+n3R8hjzfjM3nVuWMQCQNlqigTW+oOPpXEUIDunTKoMZqZ8yaQcNZKcBwHqds4FFU3A
YdBCv7oRZXjgO94V7BOwBa1DKABZDID3LQYyroTO3XSIVBONwGe7l8YUGxJ0d9upG3MHur0wb/YR
1r57Jbdwr41V3M5DKb1YjpTMq1IKvsOYh37R/0WNt4cNFjRn5BhNKqsN77Aott76pL+KkYEqv4Wd
Y78aAKFXUow9k4Nhz7+v5dk6UnJmfrFQltl3sWIVK3Gq95FWoDpMtNeDdZ7jSybrNgBhVKCRF5pV
jtluLc8sXotEqaEcdwF8jrF8ld2gXna8QVYsW8vXbLD5Iv1KWYpeJ+l470/2waIXkcNoW5kpShjT
4CrhkaYrvTQTTTzP00PTsk4RzZQ/mBXr5s0bC/T309b/4TigsxAX8mb4wB+ohVhfQhdRvECx0Zau
KmlpuIrLb6NFXsH2sfLGCK+ZK3EEXWfI/SUGN+pdT2sY0VY+fMXcbd+UmvQFYcYtJTHvbla+fRm1
YcnuE0I4cvCfrlklRxVtsnsmB0iANDom2qmebinBDvvM4A0zJAdxQAkNWNDvZqNYyaGbDs+Y5GI4
juURya/aG1ZKGqKl2FPgmg5kvuu97oeUumrbpKCV2NJaKvVmo5EwOItD5iTBFmfkr8+QOBulUlnp
QaZspCSpF4GuDV8S1TkDxInutRUUexH3pngoS2cJG6K+LbU9+tnsdz107/0BTg0J5QxqDGcyKr2n
uB1+9Q5TU8RErxMDhenccvyAq4dR9CAbJ83sq2M5+XtLEI6+YfE0H3NsHQevKVfo1bRbIy/Ul1zz
vqojK2DgohvfqctTNoTlSZyp5PsWbLLhhiEnp8wkm27Rg9wl5TzPKHkcE3t2iMkIFKESZA3pWnSI
2OMKhhq8WCzR1rpaHRxeYyB0gzP4OmrWhY3A/NQcKq97NF1S9ROE/tCVmNZkYzns67wryAhZ0WXM
244MtMw/ne3yDO3+5lJhFYmvETQlJJG119Q2CnKSOKqX/25KpdmtsI3ND8lX18ZoHpdB7S7jvffZ
atgE4fGmXRFiMFd9Uev7LJbhHDVDsMaAK78C19DmUOZIgGMAseaXG59bR39LYexttaklQkHqxefY
akJ0i3DzhhIm63wtdCdI6S5tZfpiy+Jo56Z/U6DLrWvTkldAmptPH/3BZDSbuxK01iGX42yu4tj+
WVtQZPsm6I+Bao4vtQpLLbGbTzXNklUfqIBHpungd1AGTsNrIYVrUbgnQWHD1aRuLw7WZAsgzkRH
Jsr6zzHY6vqL1CiWitToLypspjZu6/eY3+cecwRv7up+/R6isLrqfMl+9PK3U6BgdxZLT3rhhsxT
LbHvel24l7QA1xcO8jGT3RAoVoYZsFOFx8ykfj21REgc0vRz6E3tLHzTR8nJMb13LnKEzlah4jnv
FlX1piaGDkmitPaiGav913roDJzO6UxdFfneIryJli0tPatvXuTEDOZhUUAGNc1DNXTmYarR4So6
nYq2OARdD2W5rOLlc6Do+KPZYM8ENiz/x/WeF/lj7H9dsy6ogcpdg5MfaLtzo3rBRitxiQtIrETL
mHUzflVhspSj9wES+vca+09Nx2xtRjLtXMCW/qwco5yPmubduulubTt52A9xTuY965SVMsjRxu3J
c/dI/OyNnHJ8yVPki2eEGMZJ+V3EAz/4FU+V+GywHLqp7dc6CfxL0ZN2y/O+/FYbxckKe+8NbheL
9ZQ9WDXYw1tJ/kEMkMx4evrr/TnAe+Zgjk3O78OrvqXoR/dg077gVgqrNLSzneLHHRTAEO266dp2
GH731CR/6b1K2+qNhbE99/jniCSZGKCVuK709ZhTjNStU64Bqk6nmV2MAnwWdCg0UDOSQrDgAgUu
DgL/LaDi4uzZ8ce4P5piMJLh0dw2e2/xvJQ4++N6z89QWdCDzBtzNE/kaGVkQ7+piqH+tMsVhJvo
S4U269qO+TOFih19Ickzb5EgJReqjWA4UCAWwxJEzxySKHfXjAMUDiTMguoBMlOHFkEgR9X+2Wyn
WGRLDQuc6VS0HwN/T3nG8gw5yywq0aH4j8E+tLtNiXD6XEHkJIg07gLVUe5NFcLvMdKjPrXKATnj
CN2HTS252kwKeGX5iPniai4SSnw9xsIwA/cfKSe7D/ZFYPqPJJPtkHkLq+D9kUF6Tni0Q8nbV9Ng
ecxlBBgMfyfhp0GFD+n+AJuNx9kUk/Sw+KlrOcIBg3NACJJtyXQQzechw7V+Xys/npE/Ro16b8yx
5umAuTWYDGXVLZqwcQNYIuB8dYMXEE2lRsdBH2CNOrAT7iYyMuCupE9MxuGpayP+WxmSaJISyQtY
5elnjKGfH7nm96G33jTT695SzzSWelmp+xBzliMkPQyGY+SDuzyRdkiwgdB2J7MnzZTOpt7+OvT4
qqLFbSZrU4m9i+iopa4+y81KNAYkxayZNSDYTNJuVznhPEVucaZ5cvQD0n3uO/HPNvB/BLJNdUuK
2BX443j0KcbtyrFL1qPd5TegidiX8oL+FvcxI5jEGulS546J+KoeIidoDOfGBEiu9fpSCUr0JZ1q
4Utj/a1AbHJCPAeFbc37pAhO5oTqQ7R9O2RjdtWx4pipeqp+Q9727NeR+6rUgb42ZJ31K6q5r7rt
3ipstL70E50XruXNQnXoJls2CwUo6WvRFB1SCZsSTsZJhCQLjTqK35dae2e3DO5Byb8rUfWOuiVk
F6uqV5rj9Tt5jMYzW0NkiYM+/UvP9vYYFd+TtqBI7SjRFfWeYss/vVo7FMzvfh0GCKUzpBqQgaiV
7hMqB+5VhYXYnaPah47X3aLB1+nTaJON+FwS4tyorFFvuVGayyp1u1Nvjr8OGfCufeK10Cn+jjtI
JZBMCkH4F2ybIOL/Pfg5ZugoF2SDgtBDZFwDVw7XYV/4byz1EAPv/WTzaNqVjWAk/wnRHJUQNVEE
dpEOYrARYf/a4rO6J5lGc/LMKJSoPIreoHY/SEhbJx6lwRvb4FPeW83lcSEK7V7iRTcxUdHMmdvV
ybUZsAMTL++EElYX4ZooXtoi1nQhVdPSPD5DIg5IrivIJtemt2XDF9Y3HVeONXDNr0rdAh8thrjY
ZvH4F8DhcQM3E83zgh8KVnzFWzOg8hBFlfN9oMisDhmglUKrTg2Z5C9BaqRzeSyaG1LnbAQloLam
26V7h+QFAgxpfSWrjr02gNMFLosuvqADWJ4CrHXuGOFNHJwm3sogoU6PVgBFtTSlrTnG0WOAjbjT
WgvbZm5hYzz5akhG1B/FwVXrGAuFqT04H+0YrsbKc98y2KX7Dq+MuR6NzlugDs5KTS3c2aYmgvoW
foqKsxW9GKV8z1PdPompRtzOGpl0GYmP/KbFxmOQaefqIdcQ7hRzMLSKN2mSeku5RipVZ2kydnp5
6LLBUVZDbuEmy9NppoWVrbArDDBYD1FLX4guVEKUmRiviT8BugbKwosTdV6xEDorSJoj5JNcRSsz
vPr877isdgP6yNNYxDs7MVbz1eoxDMzqP64h4iLUB0N3IFX1msnJUmyGqGKpy7ahhm6pSfDeYxgr
4nDy1aWZZeXWmeL/Hi/ibZll99Jjy2Fq7r5pG1Dk05maAC9XMSJbShHJ8n5A/DYrcD173LfTzWvo
FDfGrtiLkG3ZzkXcsqW7q6nwbYu8kErKK937/7q8Ex1qbfzIK8VnXfSv9eRzKdhEHeJkRoOsivlB
0qT7JAPeblwjdJbW1PSD7kx+lIVQHKp4AFHqEXEtcrixy5F3m2ym95Z1fsl+w1O1V8lPAkhuOuyS
RIYQrEpfSrc1rpqjRejHlWwEprhps5Bja56T0HIwW8pac9fJjrvj1iPR/Zu3USlWPI+jYZL4gtrB
ekO6uNi5iZbgfuShPHnLq/1CxBLLQE8kxBBSKdolYBT1Uval8RLGVr4wnLJY8/UaLyTN5X1hatHM
yyX9RQz5PaEHzslWOQSi6cjJvVer5ahawVWdWlHJMzFLwnsodeMM4TlEYEbSdmnduyfcFlxoRsml
N5DcAuewS2MMDlrs3Vg/1MdhguOJgzptvCLD+nC7ttqKUDht0PzpYJLUmoP4jCjQUMKTRhdRFMkb
nEWKa8pOc/vjoylyhXqUH4PcxKlqyhyWo8oD1cYkkzrhmkWQ+yIOQDrftd4soBU47ssYKeOSxTvm
mVOzcVmx6Ln0RY9qC7kFrFFZXQ0XMTYLHGcejo30uJoWTHln9FjhkhbSC+5P6sv4V9/JWKdJQybP
TD1od33dGSsce8ytHr6hD6T/lF24Ko5Rf6A/4C2s1PxuBhXiU2HC9hrjJooYunmSlbC6lqleXhVs
u0QoTVv249OIuq+tk+gUw6aQ7So7uB35hj0eEDrowPbBMjO/XARK8CKX2B2zoBkB101AD9H9GFko
47jotUnh8DlTDDI873vU4bLXk1a7lZV2TXR9+Bhltvqkj9qVaMIX+BLz8LpUwfgYpdTk1Owa2Hng
Pg6sabgZR/xGn7HUS/0tFdICGmOtS9grj0gOge2d7IuKDgk/d5IKFE1xGDMvpayEGmYh9P5EUIkl
vDTFaQQGBwvQabqYWa+ob2KBW5nFJvbb6uYVPvxb3Wq/A43iRG2/ybEMGKDUqnPtNqjTK7ye3M4E
WogYAqWJ9rsa4nUWKdcEN3Nk+JLGWzetQQkdtYGFnZb+kVwdC6q2GS9aJ+MCWabaawuDAVMn+YLz
uPba04qmlujrYNyIPnkaOfXlZaQ8+v7feaJPmTDQv+fpDqJNrR/58yrKqzl2bVTUBrfZgjLv1rwG
8pdMc/C/meBMpuTNdHKCoVkvmyTQv3XgomZDk6gXaSwzFKyLbKmAh/lSsDbLR+1b401/clwjqeUG
0QmYqToXHZghI3TNjgnhjnFZVr62C4yaG7SweBVO18bC/tx7UvDmK6RN1E7JNgqyeAdATBGLXt3Y
hUVi7Kq4/XXWm9kG10p/o2XJBPyZhjx7xdlzGqbTOOimbnhiuT7rC8388Cx1WOdR1K97J3Y/euzD
/VRPvvKaqpeqgleeyeP5ztd0MXnwIeaOGSX2Fu3dLX3AaVEjr5xBau9SGPVkziv8XabeVq7gI5KO
0FLLrcmBoU3daNHNgF57hydPIljWx/3zSpUFXj2bpjJ+Bj2t3Jdu1BzwPtPmXhtKc9Q+aVYWf/zp
gLIXnnzi9DFwCkZS+KZwJ62f48RZMXpX0HZQ7fPyjcd+9bOccg4wG76z5EVNMMD3JTctDwBtkx+q
PpD3ehBipCn1p6i0+mtrJcO1j0uWRAAFREgcDAQyVb9qzqJFBru/PnrFBL9khdDiWfm8Runw+I6L
fve8RqDbA9I/5ZsIJTxKTkreARKaqMAA1K19O9GF6+nwbCaS9x7IuM14glEsOsD1y/VKn9jDoi0O
VeRGYMiLubjAn1f9Rxv7+Vuh6jaEdAOJSkDEC8WS5DddBYZh1kq7dr1aeWuVogB60xsopijxdpiS
654KUslPg2wVp37y6lvOuEb3VFng7BG/hmmhbk2/xFu9k+PX1ogw7EqxWH00fVhKqpO9ilYhgd51
ChxxRicq9mWoFXtx9jxIOGnlM9EOqWXZj5EV2p37sEYuLsgbZWlKzd3FExdhp7p7Daqw2mFDjc/T
1AxNI96namrMCjnpXzN/ACikYwkueq1esg9tjzVKbBrdaxfYxhFJib8wH+9eU9IdpzAc3kRfjQ7g
2Qnyi5gYea52GTx/L/piPTCuhSWtRF+W5xb4RZQGpqs4KW+8OsW9jn9Nr/vRq8LTCGn7YR5Gm9RK
9LsYlw74/5RkRMVnW52O4H1vL/ymQqOhMdNXt0N1zqBUCVsgex198pOZU51Enx0CA1bDPjqITn7m
WJA7ZYgeLzMlK8BYnRX1RjRRSemWad9jyhsid1Pm9j518+CY//swoN8ld2j9TeGxKXMy1Pr4a1io
kIdFwgEjxUCtFmKMjEl1RyFixJxBLa+/mmKi6BezwyaUV66vJ8jAoM+Qm528YzlAzolXNpAeI9YO
WmP3c4li+qJ2NYc/1RTsitIFdyoGofa+0OWR5GKnjsfnYew9+aiGeoyvpbpVppboFPFoIP8ND9wp
1x1ukDMRTJG8Ry59usxjchYEy6pspgWN9LPNQbdR8gWp2ynRIuvNGP8XDr4HMLx9YB/F0W7q5NGV
FOktGKxJj+P3GHEqSeixW3zZmTX058hCo03F3HVX6GH1FhS83XvH8MjH0CzV4jZGcngRLR1d11Fr
hxdWL2w1skPkFUg1lEW2cFUK5Jh+atMTS7/6RYS/dIDdV4j9UThnqZNiS5Flq0jnnpsnFpV2T6Zu
9mgrpXP2E3s8JLqqX8V17JwXeKpdxul6WRjUJ3STgJzzESIE4WrcDVH9U4QecZwN15mvV3PxjxAx
BIyh9bZes/RbBfsMp9NZNfGMjEavOnsjbFHd1XAeLqtzOR1EXJrkgRRZO4qheoGd84xv6hF7DhOz
fo8V8cQeioOict83eTB8wWkDA5FM/ugx1tz0jVOvQrh9Iu655vhhl2O9MWSE+hy9CGYsVPyDXoTd
vC4Kfd0kbXsbrKS7+crGt2v9KiKsUNQNeU4JlyXHjedhip+oZBvVVvKs9qYD4rso7P8fvQCCIB8F
iPeKyX4S/WiBEi9MtCbfcB7Z9mmiXrUmjiAW4qPOJu1FSQL71f8qglVgNy8lMpJiQtqTrsjMei/6
TNb7Z0ca3kWfR7r2qKpY6zV1oN7s1njzxvK7ikzSPSw88yU3V5WEZ/Ocy71Kjisd9anPjCtEJaOs
3oih+BIh0FdWFQ8LepPRdQ6/r6MOlbhOiGzZpQugDleKetamnVEx7ZbyVHtRwg6ryqnlyTW5oLrv
llLGZglFyPI0jRedWCgZL3Jl/Dme/G23FJ2uNpb4/Opn3M8ALcVuOBvt3t6ZuRHN8i7Xb7yk9Bty
BcYsxPtqW5e+cUsV1TsPebARnWKYr/T6ovJIxz9nGd1LBlntKuaoOT52YzQY8+ekXilvtquGRzEH
q2V7Z08frE+f+ccHi6YXhoeoDF5Ns1XOpVFWCzny3TfkUn462Mj+8LV7JmkxzGuYx4qtjp914DWg
VTTAR7xmVgUOmfsoc0msSWyCMhCS18Aa6nln2cabmycbL22Rf+iTl2o6lF4H50QCIZNmcfLi2Cwk
1MBA3I6WGGEVlTVzHL3eillOm4SHEgFNS7cMfN4sHCtBJTcgtaxuCxs4n6mIzZ5au1e3CeqnICJ6
eVaKY+A63lGRP8WIRwjqZXQSbQyNlyDj5L0yhUTcHNmcpGHRL+Ssac+ZVuHLFkfF51hpCIfLyrCr
Ks1978q7naj559jJ7qZr6wYpsaggBxlDikEIlkcoOmmFk+e3bDroLq6P/ujnWxHTFIWEL9ugxvZu
EACzm0sSFnQHVkSiT4zKEXqAmFEcja7Vztp0wNAMl2CjDlciVimRdkZMQjtbvnVl46LunqFCa/RT
oFzVinXBTEzPgYrzg0/m/KKh1Hwfzcg4iINkO6S6xGnWFpzikTwsEnZH8+cg9Ml+Dafea7AC/bvp
e822pzK7xccNfUT/R49YD3nPcTzgRRLwC87aFwi/FuV82f2amtZaUTXpp9E6K8mTi2+DaWqzpE6M
l8GPnCW+KOYh1CplF6CnNMGqvSuSC7vQ8MBpGQutr6xPxJ7tlRIa/VqZmpi0A2gzjXcbF/Jt2Cre
Mososmc+khTx6GoYb0vau4OjCxRD46L2aXgfqa6KcBX5ISKNaY/xMKM8DYnPpE2Q5P4/Jml5lM6N
sQS9RXI6V/xvWK2ri7yuNX4Ng3f2Um9GI/9gX/mpy6BqWt0wbihlH0S4VOAlDMj3L5sgLj7SCKPI
vO9MCsw9DqSB+ZjdqyppRCtpLjEW6T3FmE9SMSh4gBNaxfngfWqDf3E7MHkSj9EzaXyMCaY4ajdY
kPfqlNz0/M9iXHWhkX/4qYLmvzGGCz/rUXlsdWUJ3hI/SBIoLTvGY6uowVyaqttlRwpoaLXwCHI2
uvN62Ysyd4na3mq0a2MtiuPw23A/D4Y3vGmL/ZDjRi+GabB/4L2V6VlHyeM6DMaHuGyRRckSCSSg
TNOnNEu7cYvPKkaPyjLrcCkq6+3oflLZ7sh9VhVPVPwWxEXHXAoWBuiAbTV8M1o5HGaKNryEka9t
cmqT2dpXbX+Twnk6jAZ1hKipnbVc+zq0hrqtT3ULhaEPuz3JVUXhzhOxDOlLZJezqWXobbtiPRxt
JXOQ9mWeoaPVJc49KAbpbDjxQbQiTR/vk+bJ1GW3XbPPsqSe8huwiaDoHbKSOn3QwF90FV3m7sr8
j8R2/srxfv/uTk7sIYWfWc1Cx+7K4S+Y1gitI+7+hnZMMAGMCqC5fbvsgr7EN74fkNIqkJyYmi3M
5IuDI9SgKDXpbQ20ZgphAXVT1z3lqt2+eECreJDfgr6j0SXFItIQORB9kp/3R18vIGnS6VcRIyLl
Oy7I0SGCUrDicylqIWo5z1GWP45Fop/zRlYeIDC1L36m8pCgH0BRzWKBuxDgMKXtVymb/nelrPKN
phtg3nrN/CwzUq5V9ZVfcb+MfejkPFp/qq4/wItB2x0th1JbVNrAEzgKJhc1aycO0DcAZIpTBnKa
Daa1K6bDn/3/GPqcr9VN+2u+CIrpj+6yJl9QpOrVbsgb9XnUfrVkYCGWnE3CBHaBtgRAbf8cOJL/
VfWQdy5a3bmXBYxvkDDymfS4snZgzKLAVlZ7Kaz8mSab8a5MDPeK5FS79h2fFXNfu1cR62BDzLmX
tVWbyiSG45b7MEZ/J81H5PaBPH8MpfnVRmHpUkJhQGxaQ2Y7LtitYjYSjSZIZJ575rLpSRKBYmgO
rlp19nHIgTE4WLIZAwXIFOzHDWtpBFARZd6Au5FufsdvKGfd9KpFWOgqWpVQW3PL9zHv+5lqGtER
P/LyXXKkWWFnwSuSP0BMW+smwnXaO1sEbf0FVqnVO+94F1C+1m5Er+0YP6HlOiij0ilColln3V6H
8f/a9924cfAOXupdo3ySETs2rWu84JLtHS2/uke9bc0yuQ0nkAMfriohvsO9s1SnJhi7Eo/kNIKM
ShNigrSTXCrhCFwFr1qQeyf86D5ryfhMM/9dNgbjXlUpjm9Oki0rvoC75k5IWqtE6xhl4LtNceKk
5+Fr3OFcptZdv5JK7dAYVvPSTgjPFIEaAL5htB8mfChqUt52jNEGF71iXFgH85IF4FW0ukFFDyIB
cmkXzhWQcL4DZ2defKAA3LdV/5fSFGwvUhRJUTResrZneaPa8qnJDRVzakbkqMpJWfhXTdZqXqEO
f3JHUB1WaanoUSPbVDXWrJPQzC6Cg1tW6YcVIr3ry1GzMzQ3+eiwAu14Db02ltmekMGmhsAX8YGJ
mbtkJaqutXLAZNcjP4LolzcbFSAuWesv44LbPFChuVm6Jp1CkJ07xIflFb9/4656ijfTijy/opAc
bhJNko5Op/w6oFt7M9Dk2D7jNcjLWO/r7ZBivapxj31KY3ZuwDj/dJNoUZpy/FcakNEzS8BOsC6j
VduwT5SxOtmbIx8sq4l5q3McCVWEW75ZuboKVWP4iXvFbiAb86VSs3IuD55zMIzQm0lRiSw49Oq3
QEvDHdI8w1w0S98012BWqNJNvWqEIoefuMYKfFr5RuE2W1iKZW+GqddUSRiZekFyZ+plMQRvueYv
IZGceBvBvGZFHl3FlfIGDkJWdXdgOsN90HBymuaomppu3Dwzz02PzrVRND9de6vLdfWDYnAy6yMl
fzWh0yyrQU+PiUJy3/CTdD2Q573KwCXng29kXyO73MDRq38mhbHtSLR8CZFwn+N7Ml4jNYDULSW4
ceT+cNTlKEPgo1FftalUa0NW/WE2c9Z/9U8eAd8TM5Lf6jievAmdjDsOTjza9u66R7nhYjgggNXQ
WhkV3yMw/nYnpXdAo0qwLay63KNWg8XeiAU1JRI9KvfiILqeTVMNAFUhuTv7x5w0hlWhFI604fWR
ncrpUIE5WShl1y7QnMxO5JeAsIlupbKjf/QE7OlYsTNG9MJqeXXYSdT9NrN5Fz8ORuaxOurqVdHF
4FWnjg5zarQLK/UTwSx324hmGYY2KoQAVqchsjHqyGO62NpN5rdUxMtsJk4HT5lOx7RaZ257evQU
rRvs29Yt/JU4/cd43z4PJFiujl6tArIj76OspUdqikDKpmZQe9VG03g4KG7rvcuNqi1Imowb0cub
usCQsemOopeiOspdkvxiDEXxMl0S7XnpTVwyaMZ6Jprikh3Vr4VoeixvHpcUTdQh1oZeWBt+g/Ku
qslWedCxECmTg9kzJs46yx13Rlf2yaNHBP8Y818xFiybyqmPVHh0xARe6zyBEI5L8KXxLPtiw+XC
6mk8PON636uzJAYzIUawv7Uv8YRKrMnEUqH6e6pa8tWoJpafYly/03EdOfJ8jtad39jHcjpT7PDX
mYixVfrV+8e4/+oFlGA/rpfF3tFFzTWKVGtX9/AJUSKCIWtjWqvPxamuj6w6xOljgBhLMU+d+XZb
PaaKWCnmi9N/TKJcYu1wsaoXg28lEAWkchO0AHWxdPAuY+J5cDYUlpUlMJ0idSg+/u4YIss7QZ+f
i2HPuBOhMcvzArg9qWp7JrprXT2CKu72z3FSqAa7Ctn73jCsbe068sqqZIxxJiPo1tBTpNKm9mjH
wy6QM1dfPvuxGaNfDBXBx/hHW9U9FVwgIFBUn2ahfE6xzf7qZWa5lOMUa6Ag6F5Upf4QcbfMscEY
+kqFms8yL1Y975pUinRJbRTUuNnrRVmZ+EAXvlZtKD3KqNX1iM6ORW3uQVk+RospLC6dc5TfRYPa
H7M6Q1o5lLiOIiYOWgy2GAgvTxXZd2etXU3J04klO+uqVCfJEzn8slJp13YR1FRveHW1pL7mslpc
4zx60/N8+EAzAXXCVeHn8mv9WrpW+1q5rca5GrXtq8A6/zo3NYQnE288Q9O256GZqatOy1X2VwhF
AVn6UWqNdVCDuL8HJQhNX2b3FIRuf2epi/8WK/CF6JWqLD5Wo/NNdMaFprBE2oNLiJt5gDW5onln
bWhBNOqFcxSHpKHIPTPcoV63koPllWg/+8WZVTQbWY+xr2siuVnXUoAXbEp21Qnzdm+05Cpmris1
e9G2pqA4+yNmxypUejKTLMQ0JERUHbyPrQWHurW8c2N3vw6GhVxwH+LY8EcHhAF0rorJkuT3DPJ7
qJrrKV6fdjr/Iy6u6frZy4BWx1a0elPtDjg+LgShR7B9RqXLtlgYwdX6m/Yj4gabNKhoTyIRY7Ya
456hx5kNe+h5ORET1/w9VoT+uLrqe3scBaoNfhaRBJsZsQ7DbTZOlIQ5TIRmoEzXZXg/29F0Sluc
pSilzrQ4OKh+ztPHcrUTEl76SVdHDw2hYaG0Un4yBxchYiVIlUUohSmg+6lXZ/3Qtc4MH/X4CFaZ
/105BO+Dym2U6m2yFM0UE98F4i3FFtxw+K4p4Q91gjaJzsi48SuxXhnjXigwXgpFCt7BMjo7s0XO
UAzy+qLkcVWooBu4Pj/reA4estqLwb3vHkvK0VfbNKmncU+IcJUYJbK0ZvD4R6k6eznpywP6kKef
RWRGFwFpYI1SXYnA4IkvT6QDGPQ/IpnyGUZtdAEsXD3wEv/7dR6fUxkfz2t0PWQx6Mq7Jh2A15Jo
9vel7A4m7n0S0LDpALOxXqRjzHMixQhj1kpNeEggrB7EWS2C42iyOVdrn53bNEj0B5Va/xr/GCUm
RAkVdaTOgOb+cRHR/ZgUWn50aHYZO6J95DTVum2cOwleae/rvVEexWnQpR4MK4IDP0geGpAaQPtZ
LRg7iI7cB4FLNiR0pX1AdmSWpafe+V7bbriY0oj5TBQdRSXyv4uSogtAQAHvhoOk+au6K/FldHoE
UiCoFuqEJi3Znz9k2B7t392V3End6XezD9CpngltNgX9o2oRR/28K4S9M7Za66eSW60Njw8IDaos
p9/NxxVQMOqRy0k6SJ1jd1U+TcPQruJQmmpzDHUfuL3P06v1K2kbWNictWmjXdMq1q9R4cEYkfBW
f8YcnsGLKrIovE6XEh2ZVeJ1rlJhfMZk2fxworHeiyuJOM/VRQV+HBoRMzUlCy+SVT4+T4RKW08p
zzY3MSe0INy2tYolhddD3s/7g1bzvGpdp2WFWoSzFMGOhg/uQo5yaVDsmgYMrreQ8rDfedPEXAwS
p65H4VEJ7Wr5XIiV08ru2fz/WLD930MqrIiwr0b6vm/Z+IzgG7zGK88ucGbUhqeD2V28weh3Da95
A2AasSKz3sjA6lvRsqKyPKeaUpwtp/jeGwWo6t8hMWJQtRgkyZhvBgMp4qjNpSMqq1gw+e3wHo/Q
KXv87G99l5jLOJfco1O3ykZXqninIuB8qOzxf1g7ryU5la5NXxEReHNa3pu2ap0QLamF956rn4cs
bZWmZ+/PzP+fEKQhoQyQudZrvLWW1eVF0o0Oo+kgecZFi0UzdkYvGJS1e6mRwUeRILGBabLxkj45
5MVeSQPnoLoejU2r/2oUPVR1CA+66s9kFsZybISXbEoshkFonWyzxbuEktjgd2zuYq3+0Q5eFAJD
Dbp17hQVjAXXXFRmrGPWCdncC3xprQ+j/dRKJYvWVN3XBphCUtoXJzhZhhEh/8gm4m18rZHuTWyr
PovSrd5zdqwFpQMJiHHi2lVfXTMwdqKHHMfx1UZ8eUbq2tjolid7cwgaQBKq0l/fR5cThEC7lMT5
vS6rMLIZtThZiGHEgE3RDGvS6nyi6aKMaYPXXb3NfT/Ddm+6BEfWmBuYypNejYM3N1GmOPp1u75f
c2Nq6QX/HnH47VNMn67rBwRkEkDz02WL7uiw3z7dver3J7xfQajbpERCz9zcTpmy3ACowvThfs7Q
slDgScnA3c/aBpK7hAr36xOKAcsg/fUJb99W4NtI/U6f7ja2anjMd/h09+sWn7BCOO1+kd30CZP6
9vvdvpYuhwQe9b8+nTgaU6yd5NmgoqbvURydJenXUC2N3X14i7TjrC+lcAEMr3gEdzTxXeX8mJuN
/UCq7LFSLecN8g0ae6kLwFJxi9dMwQ3YlJJTpjr60hmxEsAb6MyDyXhMVSJy/ujylAkisp6xrh4k
RXsXjWJTAMbQDGe49S9bSPM1AdCVyId2od8c7Dz6ce/vKMQPeecz4bTlRaNJzPWKSaY96ftFFdrK
g+9h64Xy1cHua+kYTqWhsDrctfhqRaPoZrpI1jPb9tHBpIuLVeBZsZE8nsYQG7XO+2XS4pl1r3Oj
auXgOXW+nWUIK2L+rjoTpxHdaj3AFcTMk50o9spQnQA330riqL5GzqgwC+RIf1+vr3agDxT7IqpC
BB82iElk8/v1ohn+M5Nj2KjTQVg8+jgHVbcrFVVouxMH7SOfbB8fSNRpb5HXNrevBLB/vpbDBBi/
9rV3jpqbpqdKUiCwDl5wFntGjK8kaKJ8I4qWEaPkXqggEAK9DhefejuR3G9L2I73AUQPseEMbjr8
OsO92ozyEDL+X2e4N8RF8+ssGSQU9OOZD8ktGsmynyyBMhPaZtKxUg18w+zai7ZM5xGzHp1+T9bZ
Jt1eFifHwSqhl/36qoEuWJDPMZ8k3/bmrZb2X4yq8zH804ZvOFUeS7t1fzojuZrU75kT4l+GVDqq
5LGtAp+S/e+WrnzUlid98RPHRo+sSZ9VeD2LBH3VK9QllqaaJp+4XGVt+q21t6TW3jqpXW57iX+u
llnChoWZl+LifdgNB6BaeYOT67RVmPLXWptsRUuvORPjKCWXPFPbZDjcai3NmfW8CPB4g8cTLmp+
5XSOURTxfknBtVBhejIv0ilZrVzTqNIfCvSH1kGVb4NSCYiZOt5ZdsCDgC+WEKBs43mkJvVxrEz5
IZSrZ1FvexGubWOJuRUQNTiV2iLNLekNPKuyclTXJJHM4X13zNQG0d1O97fcGspSVLNC3HdFLz+F
V2P0bWhgZlwj/urAs1wxTSQIScY33nd42e2rKq/hKE+7o4pqhW0ou07xMuKL/iKw23w5DmnyjOG0
tml6zBFsy4yfcwlbBTMD3yGKbQPlKszkn6I0SrWNQrpzFEei+WI8oJI+RxuZd/G0sdMNyJL6SRS6
KF+j3F5fxbFJOD7rHk51osQnQYnY9cOD6Bp3gAAbQvVbwgfSU8L6c8utkMszHS9JYvVstF4J5rKV
assxCH7VjQl8LhSuK4DCBmE/0THs1b+ap45mM+Y7d8jAG/+ux/ONQEMrRzxIx5cItxVg1UX82uIg
jPw/b35R1HJinlqoT76DevzKHOBFNorwAl19fGmMheikpE581vKW/zEj2GoIn8lUmAlMh8S2QTpf
ckEJTK0Dvo2zzhrto2gdyX+DQ/KeB9BVV0OrT2UdJ6+6Ygf7sQ5KwvEclLVjtjLBWKzEQUYuS6B8
AxYPOKzsUe93V14EDVNsQuHL4wT48MSTZY+o1MASEh1FCmb0yvIxJKw1RI16bSKtRG05iJYZ3/BK
NHaD7Z7JM95KoqpsOg+DvoFbaDrcIaW9V2qDjFefk4BECPVZaryQZQIjEQh2tiHkAhDMPxWj+oay
A7CfYKKJ61Z+ifTCWJvuOHHmemQPJV7ZTmNWE7PamSHtnb9XFvQpZUqjKw1mUUCXvptukc+iJJOf
c98k1aKrKoFsHec5FKK2jjROeJI8WKIlmz1XMUsz/pTdd+Jri9tIRRpt867V3yMdpoIJMfyxqYl6
1XGQHDU5I3MX9R52ypaLjauWLWwlSl4DU/qRWJbxEffX2ziYXl0lrFbeGqOrAV+10tVB9QHDwhGX
pj5+HrG1egrwg3hqK5ygIit9EFVhpY8zWBsgq6fGokmKVUY4fSlaeTZGh1bHtVy05ugpP9X7+1jk
46aoVlQfRLvlJMmysfiTSW+p07RPQ5ssCgScX/HSUoBfBNpMFLXcsFam3+Dmx3r1lZUYVk5RD31i
6qwl7orEBwooblI+QK26Vfdm4u/TbEJHT73ijHsO+ki/HuTG2HdSHc90Q+qOkz7FQq58PEnNsT+K
OrEBitDjBMlmDGtzgaUTXaYjOqR7B7CrtIiyKiPRem8WdaIVOTjQU6m5l6s4nDfd6J4q07OOdWb1
80Eb7XdCcDuvd8eXfMTAIXOrYg0nM/ji6SPeErH9LkFoxmF61A9Bq4SXlPQNtF7Vek/D4VXBfMIj
szHz3bQD19gFl/vGqt1jxURnD5mxsGeR7UTbUcKuWXSJA+tXZy9AdVmX02NkwmqamYTqZoVRV9z/
oszqYlUkfD2BkQ6XCkGzHZ64LbSiiUcwxN/LEWUlwRyoKQHp8VFzglUwOMF32WyCk2AHTG311PP/
4zgxim70W1spg7M8QhXAALJfukbkPPhG5zzYFfAR27yKmkEm6INMTr0QbaLOxPO1d+rxLEqxEUWb
qkO5zMcELp2buKQi09sfw2mwzFXt1YiLVKAa5oOPxwoSmgkLE602H9RstK+xBcyFNlFTmYa0dOGz
L+KsQrUxjMKllmfZUQGVbZdlOA/DqHxRsvTXnqiDZtU8Dn0+B0MRfHW6n5qZlV+s3Ey3FgQ3PLCp
dr1g71iNTrKXpxXWMUgZJF3wNRzl71D226sfNdlp0AZrJvpXqYZURGZ1J0eTk6ur6h+i3nByl3lA
YSJbw33m2MVB1PNsxci7T5ptaCTel1AnOT+dV+qkeB0jwbYWRa7O+H11XYfjZjZdBQoz+6Kxfl1d
y1Rq3qnuqkJKJSy67KOwlDMR2ezLGGbGwox6+ejWTrEvMsQeuy6InscWiAJxmuwDNvg8qnv93Ghq
smh0zUXq0sMEZNq7b5JGGtZmGx2cyZ/9Xi/66rL+4um2/9y2+l6JTfWL2xfokKWRf8T8GXq87GZL
FePn116Nz25gKz9CLXsAFZe8apORaFdm0j7Uxu6IOgXMUZyi38DKbz2m0T8UN/+KNZf+LJdSurJz
gu/a5L3aeWMwiWa6GE97S9EVOaQAAH1ePWWwv1et3ng7GSr7GfWofq4qAzfxoLeIjw8uqLZRt3Cm
dzYsMKL5JBb0OqZlPevGIf5q5MG3PKncb0QSThkCHR+FOi5lHvv+zGmPiJ5k4awxkb+BMTKD+rHS
s6T8cHz5gpla801rg4+x9Y2NZDrdSsZ55NEFvJflj8hFZI9tWbAAxaRzJeraUS/PEMc2adZltx7I
FbJ6jnXCGDjMDVnw4Kehc84DAxTztAcTv1o0cRYsaxs5kaWP4hi/gLMvVZLSvF5ZNxpF9HBrrV14
SaFdB8vIQryIdHfDOH8dcqvjW70dIsb3lUxZhn1Qr2Ib0/EQJ9uza3fqPh4AykVeVr634Qv4Y+tb
PBn/IjauHPnBzKOO0PK8nBqa4XsCD/k9NLtw6ZWsA8wBiEoud8irRaGFJWwOI6Pxv+Rd1K4CO5S3
Um7ID3boYxk19ehb80mDg/kcpLq3QR/UBrxnls9NojyKDkgSJbgNF0DOqqpcq1Kg8hWQLwKKCbyu
+mKByd5IcZKvSoxgrCbyX1D8V7cx5spLu5eNr+bQLAIrHV7dstc3topviKgv5W91H8RvDXZu6wb4
0VpxAvNrnCTGV80motDHsrUumi7G+/mbaIvgOK9YVmsbLFvG10GrFqJeMViohlWiEvPq/RcCyhtx
CuI71iKQgrVmxtK8NHyszlhL7MVePhXvdaJB98v/p0unOzp8ikZffDq2B2m/Q8ceR0sk/sSmDMEp
FwGuyfe6FPfaMxcRrskU4EX0u3M8NeBPYKOzbfz4VK/WUG59rz5+qne9LD02IP7byBzmFazledd1
r6lRlddiYi7aaPjsf1fBeq+umNPcqsiylQSRYMVKLGt9fVAWOY56Vy8ztGWt9wietI6zyjU9Pzqs
9DawYvu9XPN7khZ3t57p5Psk89tNhcrn0XBR1KmjnAyGhItfhBbyxQ8rNAHc0ntMlBaF2JDJaKhi
5jx97NLU5JWptO4sTQ1sikVlxUN/g0YCK1PTTM+iTuy5sWPsYAadRElzQg8po8QvjhUJqSDu0vOt
LiwTLAQTOV74wyA/Qgb3dvVYAmB19aFgrefPAUB3V9FqxHWxsALsQUVRi+zukA/Zt6xM5MdKL5sT
YouH2HNR7VXDgIyuEW1EUdeVbpbmoXtrDbpxrTuR+0D21Huq1WYhetkj85dSZx6PQzyCpKy99oMx
kifs3PDgl3r9EujlPBo05JgtIoWj3jZLUWzq6Afc+OFiJ210TVl7GjXG5yDbtGVuFjW6lxyU4FaV
kTHZyBn+rpZpVA+lTRRYj4NjMynbRrURHFte/qJNbLyuLpeN6pdL01TGGCB0c9ENU157IEi2aeAm
Z7FR9CJayIWJoZ2Wpbe6oB4T2EqejwuoCZxx6izqxB4MznIjNyQ473Wu5LsL1F6UGcjDfFy2cU9u
ZNLgSZwm2YWQmtYx5QvHIWfXNg0PKOfZwb3+ZxDveGHYH2Hh/lSbXn5JSmkEllT5Z4yd7Q2K8AFa
i6Z+6hT4u7mWFy9KmAfkN4r2AyyvoWnOT60Mn8KntJR13lCDedvUiYVCXZtciyjD0vT/rm+nxk91
xDZwXGlmseH/LAyvUk8OeGYoGfK41AEWHLNRU8BGhh8InA+ougzDXuzdN5ahYFodNbCocXFzpo3P
PATW47QbauVTq5Ihvhu9iXpVgqcv6m6df/cTrffOfakUy1jW3Y0EG22N2eoA2sgMXlVFktAOlI1t
WHnBqx8l74HpVGde3MGrPmXB4+rFc62e0HDyKA4Zi0rdkTLs5qJTzAoW5BdsD6KwvFMGXhsj7uEz
o7e0ZzPUlUUSDdU5VtR4o8hFAn5BMw9FGMcrv+yVBwuS2LyDTvLWjdYDQfYJyM/0i6TVzIXJHrhM
Q3xdK+fQHesHnOPzVVIo8kFBq3aX2pK3GQt5POd+OiwGjExfuo5Vcv6FZ05y0I2cFEBYdTMCXHK0
AN4aH7yJJuU0UCFnoiw2QPJCEA7NiEdj9FeLGEN0F31ux4iyKqHY2rVvQ6UnV3+Svlb6Ljv0aYEU
G1XhVAUCwTiGXb0WVWLT6WpzJlYwE8fc68WeOmli3+rocev6e3ykwda3AeWEOF0SVWfbT7OD6C+P
gbRyjbECiKU5a4PA1n4swmJXZ51DCL7xj3alaSvwbdEFXXx7wcJleMwGoyZhrBXTOzfHnEnzFnYD
70yPdGWPYgsiBsmkFqKUdbQSlaGS2sVt1/ZQaHaJpg17eVCBoCmspzOvqR7bLgYJrrsEqxM5WctN
hzBin+vbISmLbTpFJkMUGVejU8aXXBKhbNV70uUsmZtyVXzBR9hHJ5TQYoswKWzOlKnysHanRdQM
YOGy7QqkxtzMWlv2MDMmwEdbSMGOBTh+b1PR8ht3Bl9COoRx0r787tZYoAvtHsZM5mu/urmV6WJa
RjeH0US9GM2cuoFr+bMbsxATnMAYH6K6LtdSbJPcjwb1MTDN8urzBDdr3yjmrgopoEWRYFc6sfpo
mam6yTwDJv/U2cbc5jGF2jN11fMkmytg3TaiqyLX8a6RgGuLom7VGF46hbrpLFJCyAbJj4mPsqbh
GNFL7rHqaUbV/FKHTIb5+ZX3aERKwq+VH1LaMueKEdomVjGzCXOFM69cs8xI0egJ0mUVJcVVkip9
XjVQzcuwRaOpSQgdkgR4h0R+zPyGuEVob7wys3+Sn3t2+7B4yxMjn1tSoT9ooORWNTqqRzOMtG0z
JNoGC4b2JEZE6idFlMtFNbvt/fcyY3bKu2uKHd9GLBLQO9OIeuvk82ESKdSBRW3FGufvVkGf6siI
FTs/IbQ9GhsfkmKY6X2Kw86QLBP0h1DplrQ8uQZ1nj0XTfGcdZp6Gtw2feYqM8CNBhGZqXGUMqTu
bK3ciVarqUL0O412I1rJehSoO7km/pwcSxjWWFXEuvuqOYGhKcC/a/GbHcgHY3JdMS2WJ57rfEl1
c5IbDZqTE1YAM1vFZXleQwiLinZWaVb9Ma5cT8o/yjjuAYggiSXn3RvUDufgSuWvTd1UwzLOYm32
qeFT0SwrVluQI0X9GGRohzhYCCaj7hz8mjA04ussWkODFX4R9D+YkSHI3Hc/UT58wVDc/+Ik6ATD
K+rOYdwbmwpeDlwXOz8nJIQXyGyba1MfnDmvN772adNAMNibio2OXK9hLy4qM1xRMZYeIjLThsv7
awxmge7ph66q3CfX66YbRa0xZqSYtE65LBsDy4upMy4B5nrUdOQ2pqLfOOg4Y4Z8G8rKnebkS82z
OHRkVfyA4NHcmrqaddPNmfoEq5j1BLxIb4wWeczCM9OkXnttEh4/1YJ1Q+/PgCT3OD8EiA4Yizwa
ug85Vx5TsozvbmtWM9UynRcczIY5nrvJo9zIwRLh6b2TWOgE+gOareGYbXuQOCifKFI2r8t2x1TD
Bs9Oq2Lp8Voy7HiRRW76mEybgcwCmYarqJFd7+BY41am6ej7pnNUlcwY8e2GPi2bbrIAItTJC9Fe
DkSEsxa94qpxjyFx+Xmh9/Ys9eWnyIJ9ZSLJsB5IP61MNy3nQllICAeFEwG2zvLJOh5YqzxW+KvE
6oul8/HsSD2LkkwIHeT1E56q1UVBc3hXZmm58FLLeBva7IeVGMk1dyrphDw0SW+j4z7C52GKRl7J
JlffEr/5YfCdvfFyafC+BBYQak0wR7H5gtt8d8ogMS0D2wZJ7FhYZipdtS096NYuepMDbkEYDMnj
gbvlqzLygMQHBMe7uvVWpgPCEr234IfDD6OVkrKJlFDaEAD8NpQImyc6AuQFeui/uCwoRKZqbr3q
g+6usTpJ12aRN1ffzI+xO6jYkGks/cvku1yj7ELQ2b9YYXHtJD/c9n1g7hHxRhFy2hjx2cvfs8Kv
vZnXwRfNgvZnp65kTV73QeF88TO3W9aaXO5tFhBnj0uchw2TLA0FhxWu2/q5HBtv3hGLhC1UhChF
O340q5vIgvYpnzWlGd+VyWIV8ZR05lp5zj9qWGWy/eqjtfvNtgOUVToIZ7xQwrVZooziykb36pjA
tUrdb797xrAuvYLEXaM9tanuwNKTrp6ZbmodsYXBQnRkiNR5XWMy3SW+vY7QJN9nfdVvTFvauWOW
LpXB2Y9x1c5kgh4EYpp+1Qaaucrc5otvpTUO73Ywq9Ih+IYu08U2Cusj5+ZByhkPWGTQV45U1zuk
X3cO/OYTHSYzcxgKp3QAlx4BA+k9P7yKDQJlyl6KUKWfqiJJQlYssY0luR3l2FmDcpS7/Etv55fC
TInGZ+UT9PH4jLCz/JxJygsqhdZJDfPqOBjlpQuB8uRJGO4D5yOUm/QgIzrhhP2w9SwUUID3Z/pB
OrkNTEXfTN46UBlrsOlIM01FaTDPU2TrwVTb7tSYNcR1CVCbLoXBopQbf686zVGpGxvN+glxOAET
fYc9pgg/otwHIzUgXyDqxQYyFnh60UWUHb/6yqQ/XbTu8NzjpnQu4vC5VrLqRKCVO2nsyPB1Vfsi
22k4g2SRrMug/WGTCbliE6wd+96C2qj7wZzZRnZg7yoaEY3vrm1vAVceo2+E9enRKcawdYIon93K
gWr1s6FSY0B1abvMe7t4KbSwWWKDma9F0dRMXj+Ogr6sN8J/c/Jh3tXQQImyaen+tmuxat27Oky/
+QSq2Eee/kAqWJr7HbaLvrNLq+FSDKFxthNQrV291B3tB+u6YiaH9bdON9rLWCeknTJkPsvgbSy5
D0NJnQ9NWP3s9MfOtlD5iXznUJBmmqFC1S76CPJME2JFHkiNu8Eaj4ATt/MlQcnzkk57pKEviRoX
kDipEo1tBlGq63hWiqKs6slJUspvEaieDKezpzKSW95ByEKJohV443GwCZbxnnsC89k9JE02hwZh
PuWZnMwCYAIkzvs/3eTGqRhHGm9d33z/OzM50UM0OLwettrA2X971lkoZQ9B/LNwc3vXF2g/2g3+
NrBukk2gw7CCnwkzuUSbjCX3sNJyrTiPdmlBtpQbYjjexamLbJMxVd+nNnk5n9t/wzuE5FyGlAKC
h+MZUeZs6QaB/NCMkYXLUCc/5fG1LJmATna917YNw02r4wgfek59HoIp+eLE5Zvqpke54E6P4h63
deBMRLm0uWlhua41hr5p3FHegJXGyTxTY9TBrWKrmIwGuHt6ZXQFmWnmpbCWl6pcmh92njwqAzZB
VSbL2NZIy84I85+s8k4+z8I3r+UKOz/KkGgKmk051CebW2kdqXa37g17uMiW7S3QgFZfZRKUqpmE
P1PzSCYL6Dg388Xsa+vN8tE5LVqleiDB1KyKuM7AupRgowljMeeqLlmlN/O0sqJvRdbP/ayMP2S/
xAQhDeJnE2jgqkX6ZD+OGiotBlhe3+kUcvrDUa11+8l2HIVH9oooV/Ee+Ab0Tlsudq7eWeAJuw/F
i3hQ2hZQfKMyAcI34R4p4nBJ5GY4JY6Zz1rD+BYqufcEFXHYKAinrhE9dZ5ZoyMVmXrfkbEAQJgm
w8OQ6B20n1JelWnbvKKLuhM9ArMeYa0Rn1O7Kls3fbWRLS/eoglhbhXyDwd+y4jUX22ekZ5wFgFC
/sumJ+g+qMFwSAn7zvrAcZ8MXSccVPa7CXvSaSgEFz1owb6OjwFAPRg1Zb0sDWyqPb7LhYnj55aX
i/TShKM/s1ub9PfUWjU2jjOG/iTLkxapmzEpqnmRlkAqNL3ttk1D9Hq0lfTNia2PDqTppXBC/ZJp
/g/M2lMI0M4sB0c9h8eHwoIjm1tMpIZ130bpg6dOkeusqb6biGclQaN8sMr5KOTAei6QfloqSvRm
D2W+IO/pXJJpA2YZJVVyRxvXlFQJfY9KWYwlmCXfLZ2L6Og4JtD8kCT2vS6XepPoLw+WaRTRLSau
dLFvY98Gi03MdZpz33YEmyXPX9pZnh4lr8KAYIwRfmq1+ADq4qsFYPIYaMYy86tHJKiDuTqqh7Fy
9npCHNdybOWYY+o+HwdfWRh13W+cuFK3+JAM53zaBJt0IOQCyiDY5J4TLHSzUV/NAT39su9/QoYb
/Y4VO7JWzyXx9llVO9myQyCJx2XsjTsyCHNflwyMonJtIw+A2OLCVIjVeNbGjaR0zl+e+1WJv/iO
igyMjQmMJufDYYSsOk800tGhqfWLzoiI0MuDBaWuadpZVDePiAUlG1F338AK+6tLZavdsrM6bcZs
5KiTKni1q44wjKUHL5Ma5aJNDO0SOb6z8iFnu4mxJiM1HiAYpRvPwPGmUwsUf4L62JVa8oiiAvNq
XPbAXun9VtQpCdAX1GWBg0r2haWA9aGohKHGyY7MfvA0Zsm4TbzLkjTsfD0bd+Cx+XZcMhgBpP5D
A/aIiWD0RapIO3SQcJctAsybpOjtq4yhqWypLYsenObhvRIrDVjj+EEzj70kOIAZTrfBSMDCBuax
KKxRXWi+4yLu0j14RMMdwySFP4aSeaxBKLrw1a5S5mVX5tIT2xnbiNFk1uSB3n02MQLA3NBnkhfX
5TMuXwTRI/2J/48JRmeOwnt6sZvJSbl5tiAjX4h8JrdNQV56UaAQthymXqIhLCr3VOffRQFrV3lJ
wjRaWFY5XlCYcmaaUvdkWbTxcquTDXOtxrYO/pUuooHVgn42gEhONXkXRnPZwMC9lpry0DtWcWia
+NdejNQCCt3IMCJ6DUhZ9Lnt8iTifxXL7SrmTXgsDfyMJdnI14niuLAq2fA3cLZNbRG/T8ejUZq8
AJLwWhdSxO3PY5EZrIUHLgrdGJtAISkN6yrqajsj0FghWxraKsukyiVJR1QX1N96lNN0kRXDqUEO
6CKjbDDXXN+7+lz1mtBcTLawQzXfGy82YKIDN13VKQt0BXVe066+d3I1Wdeh/tb6bXT02x8EwctT
3Az5yrFd1GICHIgqF9FNsYemMjI5Yve+qa1TX/QDoVPsR3pTNjGasNCrluI3F1WUrwb2FjNDl+oX
nvfKvA5d77GwS5zawtI9mzJ/iiBCtCeI9maDG7HaGLxapqLYdIh6wIJ0sj6biSa1J26ddgupi9WL
Vj0E+iTOJJsx9jx8wTftJplw3BZWGOmLEVIJq151CvVh4CYElsSm8BWmBb7ZrBRP1m4CTmXdYL/a
q+gLTRJOol+HrxV60eYhytARyEMvXjSWou/qAL6+A5jrSfHN6oHl9Ezuk+wJ5cclMEnpOk3U3aZS
XrXYKQ5lEri3opEnyTwcunCFgAseK2nbS0vsWqV1DEz3odKz71AnwIilXbfjXgtmHZmqq5FF4OWc
eFwbjgvgqpRefLytHrohmetNWT15w1A+ZYl9yRETPuWeVD45WmfM22FoeMJStG3FXZOiCBdu7Z6M
LO+ObT64pxR7efQ5w1cvCcttIPs5xA0vejUjYpPEIYONaI3gUYORJ1UmWl0J46o0kh5lW5cfeH9s
RHVvtekh9jOQTSw0AUiOPuINZDANrYoX8CHMZyOOEPBW0Q6HUWU+JxWxb4Bm8sKeisYgK+s84/Uu
RZbxnMBSAhKqxEtxrOq03hqF72Z5O7YBOczbXkPhl87M8KpVNroeOmkMFbV9gGg7/C9RVDGpXKLM
L69E57QDk64jO3prlb0oJXTj5+vbsX3vLhD8kdeiswaZYlH6tntrjc2qWVjQ7Deisxx0gJ7aKQ0r
zjv60lyv62gNbnRjWE57br3BWiXBmB/saJ8RoXvC7atV5O5pYtI8JWX/Qn7OOWYoC2xQeEBdX+u7
c1PHWyjtzt7SJNRYRF2tvBcjzKxbVat10UkHqeDKuRogXZrqe7IjO7vDX1v0T8sgXrB+DjBsx93E
SjumeAF5YjmMsa0jd5Eo/fc0N9r3PPdVjNE14wwvPdwE6EbVpMMujRE9NzJWYaaTqjti6u08dHrv
tSR0vNLQOViJVqXC9qMuYtxFptZMB9JXZe3FC2ztpXmvisTbqH6GaHlH2C5MzHJRSUW5BrnMe8v2
xmHnYFNhLEPD+ms3nnZ1JSnU+R8d/tjVEyVfRRPbyzMeMLf1Xkw+HqTlYSEhA/Si8W+7ujFGRFNJ
Mjr9HHrDgyiFY5qdCtB5ogTGyjhoOPTMgkkxfSwRebL7Hr3zaVQMOrXVpK61CE1JOw+u/GujS1tL
gnJ4r2bCn+9iFzDl1OleH+toLvpDYM4/NWReKM8KNxnW986iC/EI1jomWvO/T+e2LBiNUlGeMSZY
we8e3uzRdBdj7XSHQUnlo6wS7mpUgIMha2R/QGwimHyExKaYbIXEXqwZkw4GxrCjhaOQqFN+78XZ
lGRusaf91CA6i1ZUezH9mEYWh+H566GjgJDFcgREfRu1IrYM7ImkVDMDybyIhjHdZVXwawM3MN0R
+U53Yu/ecO93b/jU7z/och8euBmC92L8+3GieO9zP9N/0OXTUPdj//Eq//Fs9yu4d/k0fOVJf13+
P57pPsy9y6dh7l3+u+/jH4f512cSh4nvQ2kH/B394EFU3S/jXvzHU/xjl3vDp6/8vx/q/jE+DfV3
V/qpy9+d7VPd/+KV/uNQ//pKbc8vmR1qGaa9A1O7YLoNxeZflP9oiiqfo1JyhLejbuVGj7I/y7cD
/jjsb88gKsVQt1H+Xf/7We9XLXe40CzvLX+O9O/G+3fnZzHD0rvTQ2bn9zPeRv38PfxZ+z897+2M
f34ScfZ6GC9G0bWr+6e9X9Wnunvx84X+4yGi4Y9Lvw8hWuLpJ/9UJxr+g7r/oMt/P5TtlEjnltr7
IBnBvpHaSSERsNk+/r0RLdEwFDtVu4hqUSP2KnHAva/5f0g7ryW5YWXLfhEj6M1redte9oUh6Uj0
3vPr7wKq1WxpdObGxOgBAWQmUKXqKpJI7Nzbr+OzdNccIB29FFk2YwieCqMz10FjUVvVWspjEaUQ
qLXjC7tgiGzFKC2pJOzBtwi/nDNHpn3i9P2X9Eu7D0/Ubq5hxJI22TQjbBm2CQishWz/Al30PaQe
6X3lKulxcD0EnwfqfF07uTUwVKbXMoeBVEQZSYKSnPRGjgKcLVAvN5t064n5swdAReasg1pGLlWG
I3XOpa5ub4E+rJKbxopceJIt6kuKGYkddvbgMBFT3YUJWq4ufDcW9fNDdW+SNODcPqa6RwynyKnu
Ky2t7jWtM/aBWQFdl7N7o5kOfgWy4d1sZ/QAJufdF8gFWVFObOwSWSKrfVzWkkuHg9GQ1AzOt/Wi
rOoucZ5Cy/v7JWVYPg7jVefB4hZmzmzRHP3gqfVIETN6QYFQqL+J1UOPTIn6O+H6TqX+ap6GvcXf
7QwoN7iEjdCy9y0mSaOcvrgrcCKe4pmnbOhAVbhlRdFpDtNH4RzLyglvA0+LPNAwwl4Cx4XgiuTV
bYY0LtMUZ07WHHq023dzbpHNVG+HNMvPf0+ctSk8drHy+NdacmgV9pVMt3XUGgut+hShtVkdgruo
y4I72QPsFaDbWgd7H8gs59p4F4eMG7w5uc5UlorQZeZtIaN/ct0kJW8amSfZzKTOTigjmyfZQzBt
OmZKtpLO7C1MDn3TDHIKTphRUByN2Kyy6j0VeBlqYyHEY12l3/WKot1Ja4+Y3BZMrbGWjptXhMve
MKukvPXgImOXCE6c7J1SQukBXuM1dvEmWviMyJBOwvYPpzEX5sHU3W+L3QZPqMOnlRec8vjqXnqW
F/PQMARVN0BhIt712/u6DXNK9Sg1dLfyTVhOoPOJ1BkMW65/ko1VFCjW39rFOiQ21oKaELKFIjYD
2YLw9YTy3ZwOyrsFzKokYZAOqXJb8Dbp3YL1CNerAkPDRocZ/WyKJo7L7iyHsrc0f9mo04M2lo3Y
enH8Py2wTLu9hj56uwJqu5yNTz1eMraIKCDr2UOohvlDbOXsrmIEJaSDfFuCBjUitUKrEl5a90Qp
wJyv5Bjs6avRscIXhBbUnbSDHvNOy4wltpbClnIZOXeJ+WtYBiPVGF57nNXki9LlnGSUFkxuZpw8
RwDUjq5D0kDlG/ap6o2DjKCAy2PP7YUPjoCx5wXVdaWd1kCqHCj8BZykF3CSbgLUU86lzdGj6Epj
Kzyyt8TIKc24c0bkm5ZQaf7XMJIQlWWlVJ3v/L6dHmfPejDbbHip2HCfSlOvt1Od5t8C0+JICYAV
qbMJkjdxBKUm/ufKAriaVNCvxW3rr5R2OkqwsUQhy6ZtXH9tWV62XWwStpxTVbfNwG+tpeMGT/Y9
P94bLl/9d6DnoO2TI8yL32+BHVXcTQRjLgJX/smrPO/EztXMV7IrG7jYLSAEDZr2N2tNFfRY6dbO
WCIhO/WR4RQxnBshEysaOd2t2giAJWmB0m5GGENzCNXVOWiRzYmau7qE91n2ZFNOGdW2uQmqw29e
HclbLw0AOcDkbO5lsGoYyEEnIZyordPcj3n6MfY9B/LhFMipkk7ohvy2xRxl3UtHKHr/zZ6N+cf0
bY2kfyFtWV5ar0yucP8n1652No1H6hNSr1eTdM7VMIMnabTyCAntRZ3daVjJmGYAQc25J8rwuZdQ
HyjWyvq2ifaym3bWTzfSi/07m3yp+FcJL/hF9hVSpuNoZBDdmd4pE81oazBSLmPZQycYXRK7Ofxt
V3rv9C/baIX+SUH0CU13EXNbVVrlWM6RTT9RerKWnqqa1AOnyr1law+mGZYfW/LNoQqQ3U5D8wNZ
j9buyo9BkKsoqA/g+tXio4aE/L012M9yRly66bUueWgsTbK1dseFxqTk+hzmoX+WvWwov06Ba+/k
aJgq/xw0QJK5uf8Oid96i20AZooajo/6hPAujttkuY5c8a+Xa6nW2eRtJjjx/5i3BL/OjVRUKJxo
p4ZRsa9mM3hU1BoW+spLP5O9+2KNpvYLcW3PMjn6dYP4OXWS9ovXJxzpxH34FMYu10wrVs52a6fn
v9bpIP06h0MN3w1f4oumNs5xUEryT9AOrFrEcy4R8hLTtYMVcNfHQC/BItj1pzhRvG0KW9fKIVHO
gWmWbOEd6y6daDise98sNhmiqdo2qV3luNjlhGUow6QtLw37MCceWm1/LGmV8/tXWOYbMccRbZY9
+JZFIVSKuIMDK/leDlO1zO68LL0DYJuU6y5HzSIIUdsKjRaerxEFLs2IxhWkWgMH5380BXq96L1a
cHuvpCseNHisZbcMMlRgK9Jq74x+VdhbY4hBuXlNt4u0RBMlB+GzbDoTAgm07h/lKKggwFkiBhE2
EBE58+8InprAP2rIe2tV3mw4dgyutSRJqtqUx3a/GLfSCHVmeJ0kIVIqgqTxv8csc5aYRtAuSUcc
G8FBBasHg1BpfIArJPG18kPfoET3e/DbUymVssupjqIYRlz3jKDYxlA5rOVlcLkqFhPMuKFwLLbb
dVQ4zMknkS4uq7JZllocy7RlqSW4QLCJfG2Wc11v52dq/ceVy4n7aU7Qi9EzJ+CslZKi1PG7at3A
VRJ2+tMonBBjuOtOA5ktY0fFts5RI/RuC6OvOFaJzm6tR/fSG5X8RfIMGnM5dDiZvzOD8YxwkPpc
T9ue+pgGJB2QBSF37hbGxu/s8JgjdHHJHFi42BOVyUZ2IRafmpVbgOykDLXetVM+NqvKUF9Db/5l
quwNkeBgmNiryCFZdqqZRkB4iVI8uVQb3/mtob1MHHqujcQxj6CmtJewdlzY7gMfxekSqjDVHNa2
OH21kHw9Wkb1o5pVl+2qsIFpDACBdfVxFuewsjEDzTxGbftDjjpxZitjI0p3/hkr1lymy55cVyuU
+ghLV3oek6Gifp3nKY3P4d6sAcxIW69Rrdl6vrefq0K5K6nT3U5tj9rcGJTrscm00yybtAHgVAg5
wZU0vHMJfwHXxynI+teeDHkXbSTR57xQ6wPonfqkqxBLvqkNSslBOSyi4syxSHiWplaqEjYZR2e2
mgsK/t/6hDK4tqmcU0Yd6DGShe9mjFp5tmwnON8WkJ5llTmH7nrz9jamvuGgfA7StRWVPzlKLZ85
gaqeFSX9yll/fzHFSFOt8QBkEikrEVFWevVcRN0G6vP5QcZr1YwQ8UiJlHQqlt086i2pezFdTvL9
VANwhNb37QXcNLtmuUVtv1GW64FUycpOvOIsg0ERzEd9olJIvj4KEepxcjmWhLja6Y1PXVMbV0cB
HiuHTgCp8txSlSOHlec0K9VMnGseKOqn1zl9rxlXJYNn3K8849Myh4fY+EHX/YcwhNMyctLvGRic
+0I0HGFq96GeWdtRqJcuNunIzAKdhASVHzmUjQwJzeh5BJ14WkyyR83oaJOcWdbh7NA9+TmUv28v
d4vUqTX3Rw+sq3gLshkdEwb1PNwPvtKeLfaeJWwDenvWx/pgD8F0cLW2hZ4WU6rbBlUrciy70nqb
I6fbDYeIQHGrZhvO4J+7tvjHhEKl5jOJlIPWsYWQTdoHPqgrMW5URb8ZKXd5dS+Bf9lmMaOzO+91
snSbRqrvNXD5fy9tpZ6boe35x7IlpS8HY4K/EV6QdJOgOPNZ67yBO62JSKcdFJ819wOkyM5HqM3q
axMjGeiMaf4596dy6waUl7PFhui5VldOoWobTyDzkYLOz5ZAbsqetM0A0YEVC49sireeHEKThtuz
Umh5BnHjLYajyjPzBV7q7kELs/5B1yx/Mwwo3iw2W62Ca1P6e2kaKLqEZVZQuhqTOx6lUTYxxBB7
G0CH4LnuHpbGfo5bv3gAnemwVbQo4iya2gNwzwtWsa1eMws0GyWmmxh6zUPJafXHruETamILyWGh
xEz9L9XVfteeTTEcWhCsVAj7F+m13fDbMHnTnZwKAvY+q/XqQfpcs9x3pp0+SV+ktCsQOOmL5mne
hwH5YRhePFt5iWDKewCw2ZwLH0SqGGVQG9x6nZciQqD1zVE6RiuoH7za7Q4wafE8IoIXRxcqR1Uz
OwQvCJOx4NiCXRcATFli5eqIyFVJGN5m33xhDRxDMbStEgT+zhtCeAjSoLiXjWohDTW3COjKIYLG
r46mbKCmUdVgtwTnwovkxLAJkxLqubdVklEr7oNQ97ZDVyIQ9OaQM6yBrF2sOJAxmcrOhmn7yOvY
x1xDNUbwUqpCag9ZLrSCJa3lMl7cCBdCeCnHU9tWh8akeDlM5n3B+T8sT0H/4Bs63zfRM5JrjAbg
PWfKr5bYLwaR9eEPJAOEoy/bmgoGwKRki7e+klKnH3vwBEJAexy81nmYRENVLirANdmxVIuchzCz
nAdL8519OybOarGZmqJdqHA6S5OcKmOhsVm1uR6CUWQ16dSCILq9zGJbXsbrqTju4aY5e6HTHynM
pjg9LedPNo/cm8zsyEeKoQsbFWX75uPYK81zYjr7QNVnsCZ9cE5BmK4jOTSdZJt2QXOQ3qgav8W+
OKoHnfOh4tsro+BWgfieDSGiFSxdNVq+g5Yj2svhHFegKLXQu8qhVoP4VPJPuRF2d9yp0tsk9Flg
HoapYSujSsNSVnUNnl8OcwfCTh3BbbPia2uXBUoL0AEdm9LJ91x0jWcOG7iSQyTwn8iGfhtC/O9w
BI5rB6nv+79iTXgC0GIhNk9ReefxcUPxrrdp1dk496KRPdlESFGdnSr0KzjQ8SjArVa9kbQQbjJM
6ubJ8Nr405C0XvxS5l37qVS7n1oX7Vynqh7LQdVfKEsHHlk3PClGofEygvbYBNbg76U3Mtnvo1pi
AMAgeEL5+5z4wKQSEVyTQ3ygBPwknXJ+XP1IXXZD0hKW8ZegVmC4FtFKCbH/DLG8alnqJuWn9iQb
iq9UK3warL58ophzJpekQnY5+0m6dlO2q7lpQoz6Ft/2xd4ILetOd/SffoYg2Tho6f1QcKXkcRJ2
fNCI951opGPMc/sYjNmH1q5+m8SEPHfLa23H61t8ZwenOJyvnaQoFeTzsrc07T9sU2b9b3HLtDjm
+18o7bgx0yABK+3DuDOZVAyLmlO9CXUYg2hkry85J1nJ8V9usKDRIYz8i7TfVpBT/opbbO9iSrg6
dvwefmpqpfOQwQu/e6Vliuz9/W5yk9zQyGPd6r8GyhWXtWWcESrWtuKqAlM3GgHrwYVVmm9tUu4s
wS0tx1CbRICHATQutmE00DB6NxYTO2mUc5amdp34VJaD8ghw0Hrum/yHUljDRY5Iueo79mbWpud7
84xwyCFKivGSd66GSg6VGpMd6+ib5vq9tMmmzy1ILl292Mphqcxgd6t+PpKz5fvf1eFH0NARFWpa
h1Zgke9Mb+quSdJ41KlEwUkRzK8sSuIagFA41wEY9CC8lz1L525TaB3syH86UBkje+xbn6TdnrMY
GgoRoqW/moGDJLlGVrgh5BCjzmVOsVGQpTb0trCMrScODPwfKcIk56xNi7Mzxo+RaWX7+M0k7ZVd
h+Xq7+5IRTtWPujbbOl/F/S2mrT99yVL3/u9elsGe0BO7lYbvPzapFEP0QKVBiU1JqvI7sOfOTBP
ioh+8Zf5bMCN9WnWinbja256XxQwCULupx8mu9LubZ7RNnbflWtK9z0OH9r5EprAs3d1SCmR0zjj
5p1RdmVjBADU+9bwgWuB2Qbbrc+XxT1Bcd+tOp+PCd3kb4sjgh4WUTU0L9WseOJuy+UYOlI5olLC
PDfF/EWOZDOUpvjSDPVWb6biSdrUCCKYenb5cWPyEc3mqDbaSp8pTNCf6PtZMbr1Ysuy1l1NPWD1
ZaEx+e5rCJjfVqUc7ESZXLySa0hb7sEt66djvJM2Ho6idaVH7QGekfuinJD4QGbpqffs8Qpv5jUW
I8rkq6cJFv4dpGnzRg5lQw7/J0D5mOwkYWljefc+J95ykjS1VFvvYTbo1zXE0NQJjxNIMh9pxrHU
71PQ8WY5R3etGEm7HtrmmWeHkxy56myCUtSnau8gubWSxlvTqPq9ryMVZnQwzUlbOKjGnTnFqyar
463tKdVdVFqczkLNe0gdzbjj/+0CeHa0D73NAYram+F/plJbZ5ChUMzdm6fcjIpvYUXhqgsrFWRH
irJN5sq5mDCUnLxGNfcOSZGHnnrIDRQs6ieriL5zwlX/cuI9ihrBjutMvXeonnvoPN1eF1WAze46
b1XwbH7pWu8kvbaSwHifTnzF0Rq1DypYyGOKxM3G0Gv7Qtn8TygVQgooNCS9hWlpFpsNR/uhUDvq
zYmQdmWcyh4u69/TqN38/1nuX68qbeIdsu/StwFI+VocX7ai6cTJq2woNtrEAH4vi0lGBPqk7Tpd
5Q8qYqVNzpdDCkGfwLtbRzla1qVKJocLZF9QLnXqgJULmeXspepTikWdr1DZe/cNJ2xTk1eHQlej
u3xoqf61DPuRbBDKU54PuRI6pCtkMayvo9U9DwnfYGVs1tbAGSe7/PONX/Ud1arsTl6mb+vKpFRG
MKvqhkUje6KRIbNgZ+1E1jqas1+zXk73XNGguR7D/jvFKqeKsspPAeRGe+rL+0MV+TEyNup3i+/Y
IXcd6HcKp/g4UoC099x52sphM7b9FqGmfC+H/jzEG9Uy4qMcerogv0Lo4jxxqfwYwGRFuRHUW5Wq
Klf0n8E159CvVaqrfxi1/HVYi3yrHHqJ50NF1r965TB7KM3tFKg/+3n2YH61VVSHUhOsb5snoKMH
djC2hmIJ/5lNpvTqVY5kk4WZILLQf8aDkWfb0TnqNol+0gYG5TCqceuJh3UKY6qBQyAKzaTD1HPz
5uWnZlKiJKLT2tK3pT7APfvm9irLKDdyxduyVNauptxXti1SMes+7YuTlWToBCIXu5nBn39XLUgY
dO+rMg/WdtbC6NTVbv5sJMZ3RDyzfRkE4HS6oLjKxvXH9jK493IwNVXVbRanoQTa2qqRWBq7ajhA
aPjRzyuKCb1aX3m6o9y1QjCE04DgPk9hW7I04529rPLAXA0u5JNR25E3IEzOgoG2P849SpccX8Rf
Oh2OSttyv7VDwI0uKeGJ76nL6Ia2hzOi8L5BE/RNK/v62TSm5MSjkraF4nn4lvB4nBreN5NMHSe1
pQoWVteezNn9KeexD+D2TdnJ40jFI+cRncl9N7JulGTq+GxqtvaVilK0O4GIHOXWUTYZW6HQKblN
id2kbKKKsk+1rRAIzx0XpuFydq6lZ2/kJtSNhVxbHqw1v1XvmyRW74vG/1JHgXaUI9lIZ5z4q4Ha
uOtiN3TdvHSlMVdIVaqN99Gejflq+9G06lVEBWdI5raePrp7OcwU6wOqzmvUWNHEELQ1phaHfGp6
eJG9ZA6zZiW7QeAmzWpxqW7LpqXWQIYz5V3gaxfZv5XZ2h5sjvN4iUUTkIXJN7UxfHYKu9tLB+pb
PtInUfHJNnMqDss6bPhbD6CHZDcUtDuxELUQN5zLrRFMPrfxLajjyE1D6wtCLIGZlqjoBj43je1n
6KAxCi+1QqoYPddZP7RCu6cBLs9dPTYObabrH9Tef/VCfRefpgFlOJ4T3BW1dMH32Un2dWyav2DY
PzZxR5IPkga2j/7RbpziQSbyU72aV2qQh2c5DLQw3FYq1GRu4nxoxhl9pGT+avtuuUvbkeSj59Sf
hb2o9OkrJbPQsvIV5nhnXYGQOhXqGH023QQyY6956SZYILOo/ynNbjaE+9IYV1Z2sNmjnWDuhqlZ
9Mw/h5MyDkK+EPetewsPgVshHQ557tucv9a5RWvIC+SrZc3Acx4d6iD2de4MFyUoBgTvkbKyBu2+
Q8vcRMwXm/Qm6jhcZFPU+YsyBs4+aWLbv0ob1CBgaPSyXskZgEwi0tNi1Sqfk4PG+U+J+Cta39Qk
lemwS96KufgDOvNKeq0o/lI0aneYW02nqkHMiMKWk6DSjqjSewuUVWBQ+tgAzL6xjU0SqC17HmhK
HkLqlkOMvVIn9q6Ezwy2a11TN0HQ/ipLUvlKWqETSN0LlRW/xd75vyL73g2vDikAf7MJhoy/HG7u
UPy6LCOjpUr8TTj+z/X/tcxiu8nHv83ILZhV+O3ybiLxbiIhDy2jl/dqhfpTYObGSlOaakOOoXhA
YSx/cEQPfAEFTPa9tMhmDlGRqwfbeRfqpe3Efuhwm/K2wlhNGZcxv9vKmXJp01X7u4lcljSZWR+i
eGGZpJGjMN7NsRV4K4376rV0h60mh3JeVqYFx5mquVMDysYp8+u7SwQidHln8tWp93W44M/9fnF4
bdefG5KOt7dhqkIETNmg3Ow8ZqSdOo9EqW5V7mPaeOYV3MtJ+lRhKgYHog5j4ulIDKWjLbthW2ue
t9FjnsPX7OD8VYNfqEE7txj+qPc25D0XuQpXhe4RNZvFD/avPcLqcnXc5OBGnXXXWkXK/TXjCFRr
VCA6MBvcxbNp3cmeG9TGMWjb51ucnBIM6X9yP58PGf8MEt/McPhJHNrGiFa2WFXGLUsJXOjklMXp
9pIaXBkRVVmbQZw2Dn0XUIJXlgc5ROscIWCLUiQ5dDOoPuruGcEA94y+hHNr/hpKh7T1XhztyimM
YR4E+2fEQ7pC36Z+RGOufoxizrzMUqfia5hqPmYa6kze22Qwd8F2kw6wdcihjJNz25hnD5ME823u
X+s1Tdjuy4ZabA3V87NZ9K+N1znngYcGSuBhWqKY6rdDSJZXCCFAx2nFTVHv4C6HcwKawUqrgo1c
4V1XLiujpceHQYQfGtJIs4p4FOKbSGKWGZrwbexdKJkmyTZYqKWXQ6ZubmOqUN3LLWryAhgs7PD7
O48lJxViPqznbL+pE+QxPOV5xax95TxTVcjzFY2VlAoyzJz6Qeija6dkLKNLRJ0r7PPGKc7SXUCO
8xA7lFXNZWWdOLO1D4E5PCnGQJU1rMgrY+7bHRuo6WtCFoH60+mzHsCJwDek3dVpf7Pndj3f7EOm
v7PL+Bk4yS3eTDvliqoilCwj9ElDVd3VQl03Tdget+UUnWahvTs4SAtoCOjtGiG2a7BxOfCLCjfS
G0DNevHthBuUmFvlk/2gKtGhE7FIH7gnN/A/QmE6PzZ2b6yaGtYeuOCQcbCMb4bWIY8R9BF05iYl
rnqjr9LYS+76qEyfUVy6r2AT/wLMKt/ZQaNAsOaVXzwqmckflRT7odHOgT+qidmVEs36CnU1AkIV
IkCDW99MgR1CUMRJfn3VaoVcWgY8WwbLGOmQQ9mUDnXsfoAiTxAKzpclUPYUQelcDD+W5aVZLrLY
hjD62jlf0rGYd7XRBNqumm2KFhW2axuESKs119GGxyjhsuKkuoydwVU88+J0RwIpW/0fs8BSxSfD
Mza3ReR6tyAz6T9pilEfYiOO7pbGLkBRD9N6sUCPFN3BY4lWwhxZL6Qkg6O0LSGy15TuvPY1Tdks
Dm1ymUbWNNhbfUbdoXixm1F2ixpkB+xNGyM1378LwyEV15XdN7dOhlPgT/3JU53XRtrkUDqW4buQ
uFLS1bvx2zLK7JtrH1ktBI1YcJn8X9dyRJzSluEBzeYj1B7zPhqdcFULCq0WZn+oANxyUyqecc5D
D+otSbWVQBp1TTjfWU9WRLLXrycVlUvmqAV/lGnWzzIE+oEIZiUEmIKgtA5j6jg8PdbKl2HQjlTO
wcathiOHX4K7XNirufppJDB1RHGo35WteWrCbjco/SlurOJ7mLkNd0lD+RDFZrUZG2V4sFUr2jtw
a5xdpCfWXTqVSNvpkN+37besceIPRqk4DwWFxDl0bx98zmNeiuAkXbKB+gFIs9qgG0g0zxWPTWOu
0Nz9UaEV/JIYOvdPQ1nLkYWY0Ysz8iNzk24z8ay9cYyVrUTJcxB2/XMyZvHGzfx2n2Z2/6wWRXzl
CvhROmUzBv5Xl6fFixxBx+HsG5PazVglLbRmMVcs5jnh62Jzk3Z7EsHXqWs58JsLnmEEiU8PQzaY
EzGE+WTrtPq+SmEDiiJl4Cb8W4lHCuNoaQOxswW+dHFUTfkNmRcHimWyAEoWcso0Jg8SaQXK8L5q
s+RBgrCErxEj6Qvi+L5RU3U1tTx1OFZbclyYqCuw+uWTU5jFE8/SFEvkc76XQ+kwCuqE49i5k6bG
6uuL3jovt3gxKVCEXGrApied+jhdD2b7PfaC7ixDOMlw79vZXi8TNLVdq1wkL41mrhKHh+CkjHoL
quDUP3qZch/XgcJmCeDnHZJl/V02NJz/qylFKz5UnnvDoWYBjaJ67/uawYfoN+vKCjkiEzfTVE/g
No6R/REj2UhnISKWsP+7bepR4RsbinsTZVvYLuyE7Kld6Ea2U5y553EMq3s0Sqo1Kq3Zj/89ImON
8c81Oq1Ck8QogkOVpO1zMymffd7jpRCjOu/CwzyM2lpRzObZKMb2OUk/62aaPEmLhcYISobWsJO+
aPKcO3OEJylo2sc01oE1V+Yde1OUubO+/z5wyw4tJf7cOp6xazwjOhaJat91XAzswfXPNbe5mnJd
uuPsKVu3BACJ6rsLHeaM2NLc6h8mqJduQ7239Q9d7zvvhotXBv9rbk7u7wDnbTbr7UU2ngrzATfd
AirH3zbZUzsYL0gF+5yC5ALgOWXI6qowS25uxk6gSePOOWS2MZ/mEnZsScreoYDEPcl56bVZOUx9
B1Q/16MvamWsIf0MvwOcBA4WuR90J0YisQSDk/QQuxrRnTUo+l0CgwzFTfxMLllQbm9OO26dox2o
n0JKGjjq8T8WDZcIz567fY+AzabwZuOlCs3mzPFHv5JDHXLwh6hJEOmplW5tGJ80veyepa+GYCFR
qvBOjrRyKtfu3RxxKX+AA8c9T4mSrAEAIC8y2dO1r2ZjjdxS+N0xnB1PStanvi1hFdFhyLInJfxY
CkEwESBnJkKYpB5hdJIzebSOvs+Vtcsnx/o0DEO575NtGED9PYMYrv8TVegcTq2mfLT74Xtt1cm9
HKn6x6Zr1Q9A6rpHDteuaVqg/N35nGTqabCWQz0fsj1QYHsLTu9zRn38sartfAZlr8yHEtS1npIa
UkVjhSOcU2+9MYMpg83AsJMO2Whlat/iHAg/zpCGrZf5acMhCvJHXQMDhB/unBwVrdHt2BnXU3Ln
darOFTPVnmBqHtZJ2bh86HOwapzahI7LGNelGxRnu6sq99bN/LI4a65FCtopYWRUfnQG7Nwk3Aqk
hkZg4BN3qcIYkMXp2uFZ94VmeGbGP1LfX5N67H5lcf9gQkb1ZZ74wZhGVT60XlIe+sEmR6hl+p0R
V+om1Diwh7P7m5w0uccSFqKfjjVkq1DN6w95j9B67fj9qg5QAOd8sIdRlN9cM5n1oU3s7oWchNAa
A9suvXURBhzymD+k0ykC75kPRrpkg9z5R/S7vascGXbjrg13AHEmloa6+J9rSWelzO6fa0UInpiG
5l1NMVmuFesvQZqZG5l2660uRd0oal/zde/G/ai466yDcagRz9atDvfHDB/MAa4I6yXVYmdX9Xmy
bcWzdh/XUN8qXIF7MVRHY74ja825LyNFK/XnMXmUE+VijlUeUfAYuOfhRyCoolor885yLdUY//1K
wYcyiLj1GIF/awK9tYCOhkm06/qmW0mP11evbjm8xahZox3BeRyXyXHJziKAP2ilTQaX0RqM21m3
0TYDxspZYMr1VZh8QXuuhtoUIctE9xadRYBrFS0+zVDkqa72xVJDYMZt5++GoJi+GjPcU7/NXQXT
rjSrzj/Nf0TLRXKR0/sjWprDOP6PV8BtPKpuf2DnZO0T2OhfzCn40dv19AOSkCcFAqKPph5bFFdZ
KpWbNdufbp5XMgKaxd3Qe1Rz+mEJoL37ZMTauDY4gb/yNAnzqqq0xVWOO3Djg+CF8oYfPFoj21WY
v/KgvENXxv0y6DVqRxVZbYd86r6GZ+fkNJ1y6XtP387F0LxAbD7AK9eMP4raEBce8xeJoT2sw6su
9+aXHmAL/CQqGC/xqVk1cI9/2NFQu7Zmqb4ELlywg2W9xkcIRS3xi13E9yLed4iX68sP9M/45XUD
1vkrXr6fP+P/sb58/7V4/85UbEcOUF4Mz/oZGt3wo4MFek5S9GHcFZV0EYT/Vn4gZaD/QD/9P2Ns
OidIbnseOC3rAHtQvPNdf/oKXxtUbLXyydHhPK6EHfHi6SuMPGvzzZ5TaHezi/jZNfsD2ZN2lSG4
cm7MpK5XaabY52owHAQ8en0jPbKRjmUoe3VjMOUvdxF3py4cx8Nin7TBIlMWqs/IOsPLlCX6l7Jv
Pricqv6CbzdTHPjGunk4jGjUrEdoWHZp6dVQ+9Ggp1Vf5FD2ZKMMHJcHZtvAhMItSaFEq5zbq2yS
0muvkWjk0LdGaw3FS7tZbLXZkceW40CZ451hBvNKzpNTpGMqYZWlprOG3t9Rv/SzgdRbHXwoXCu6
9IOj3exTDMXJmNrIaaookrA3MO/6AfqXJM1OldOhop6C5tp7OcLdcLcrFxK91M05lCLPhuC/y+fn
MWJ74xVst5zpGXWQ+dlFu4CS0h7xRWGj7GZC2JUHjsimzM/WHyhum57b0YMCF1gGzMdeXa2D0aWi
INXvpNeORJ0VKLGtZoTzcwcRl9gN8zDZrg3V8D7H4fRJg5fwV5o8ODAZBivbBh8xizpBaPW3Xcpz
i14AO+jV7qtOhduwR3kuvIMCSmwxjQEpX5i4xoPqhCADNIjd1Ko8ydFIauRe9qr7pq/GW1/hHrux
9JTPbAQIRA0/VUNZQOl5RWXitc7LsdjX/cQjM4R6/0PYeSzJjWRr+lXaen1hF3DoselZhFYZESmZ
mRsYVUFrjaefDx5VTJLdVr0B4cfdEcwQgPs5v1hSnBzuTGhbGVpQKP3o3RevzpdDMRro3RbK2lfT
8BBr/fRQmxGSswjL7QbVdNdOE9QbZ8AxVlP84aWJZ8HHJgv2ImqHl9GJtAUbwAwfBnqnMuaJggGe
kYYDLiUlT4wfB0wg/2yyP4oOiluiR48W0BkaVPdc2+2StQhVk0jjthH7eOLMTXj2iN512SoadP4k
3Z7VNXOwxKTg11ZRi9dCmT3E69i9UHCrjgboEryhlA6+ZBBsuHizKBvYEZnjiHt5YHF/0VUNKUMf
7bJbHNkBQymuNcjt+zyBmBKKCdntv6YYYdmTNwxeP0ITIp07VSeh/XEZ6qQY2/BkvE2tEaZcJlOb
rTQPI+QKMM5dPAn9E1L8pa82n3JT+GcHMc+FDKuxwEHDsF41VC2p9zsbLNjBTcUkFFeKmOHKarav
4spVVm1UsUfKM2MzdVp6cWI/ux1SrE4whkYC2wKKcs5BVm5VHR82s27HS+p3FuwbzX5HonlTGH7+
Pe+b17zShhfDVvu1IqL6hMNbf8qbvFz1om2eujL1VpTIw12thdML+QVgNH4F+aLXxpfAad8VsCbQ
BGmpvsn6Ju0fjawxnlSwU3y800uGM881mNwHOaicvzJwHrSFHaK0LLJ2q6hDvCkN9PvgvgzPeuee
FJ67ny0HHUx9AJwThrhOQslEl27om8/lCIUutxPnfkBZ7Nhr4ABGkNqfS5JvumsXn1DeT3a+7Yfb
ujGbt7lkJAfg0osG7ph1h6oT4lGE5UtL3nXrkwvYVbPwa+Nq2tOMONrElR0eMP2FBImY1RKzL/Fl
UP4ohTJ+A1DK3Q+++EPg2uFOL0J959Seet/4aHsjPDZ9Az+EgJbytfKdBNxNLa6+jW113dlYzgJ1
yPI6OrqzgrQ8eOOknsD+pJtxhlZ8xG5nDiLTTsMX6tZjzgMDjbfY1g2C9o/r8N5YGKFir1YW2XDw
J5vU4u+nsi0PwjCGgwqN5N8HqY2iUnb2++FgRiVXAcAYgBFCKkEFZKaHWnf2q9C8L6qhu0bu58jQ
sVVP0iA7+aP3IPtstzHvg6JTd1UGJrWHUhAtYzMw1l1uadSw5raPyuySW3OO7BvDXQONx8LZpiUq
f2MhtN1UUZKGzG6zDtao+NQT+G8MLLv2WtchsH+1P8sWgrfttbAcMsxZLNYyJg+zngJeBdoZIxMu
JWONJ15TTWkOtxHmq0j9AxmKCS3RDu5WDtYC75gZ/1gK+57qfXRJVBeTmcC5T/XSvs9SszngqR0u
ZNO3B3HBTZEUXudMn2utPwwCpIvixtOuUQxjw6JDfQOAiPypsq8H5Z7MU3c/2GV8cEzhLnzP/8Mo
4nnJN3tYm49WydqkoW62GFBQfhZxlKxqr6x5/QQjAFCCd3bNgsW2oayraeUc20Ctqdjm3cWb7QqQ
iB0f2xaU4Ggo6avvY9ts2wjVWRbqAvC87wuvjr/g4ucvutTA2KNHUi12aoEZRAQ0w+7SJ+Ri8cJq
I/u+JfG3Hgfgh9DGtU1T1rAxAB7srEzox45F797veBsddb5HqFazM6Y+voP+za3IGuILVos8FtkF
3I+zmUnpF9Mj9mYq6REM2QbbMdFeGbRX/BNiGIf8qG2EbJvALr8Z6rgvslmE3zNhDLcTFgdpMC6s
TrOfJwt73LCt2FT7FQxpEa/c2q9eQSDhDKHniA/rdvVaJAv2Qv7rqFr5CSmRZClHJTacbz1xsB2Z
JyH5snKSDFlUUXdns/YqftNWhRVqqbw4gQsp0iU7kYvu0fSVpTqeAvPcJUWIZ82QHQQWSl/1Ivtm
qmb0pmrAF8PIwVdWs6i7JskEUNZC6iL1q7O06xGI9tuWUxb6Qu3r7uLMNDLJpJWMW7CYHXL43YMz
03FlqI991FmSThxcJykeJ7iLB0ymu0VZxd1uABO3wR5JvcRNGKJfoZ1lC6QswJT5gHJhs43RJ+YJ
6RvRutR7sVCK1HpAjkUsxsHy3ru2vOAC4fgLHrXWLGjLq96FWQxzpMzCTabnPCl7PVYARyV4uorI
hpjR2HekqfRp5UO4Yp3Ynm7NsvPEpjERZHIoS/MxRNHGiTVVPahxjc8WMqOLRHjlnTykc/Gm4p0f
bsE426FeY5xkp5oaqI+QI1uXJmYeiQMqpDH86Jzo6cZSkL4fwYHxM86Na9S5+jXIu/IMwRBV179C
9XzWoDDpDaN9/IgPsWIsrborNloY++hEY9i5u12OOyLYndG8XUpeGMvR9lRX/R9aPaGtPwT59/Rc
907zXYnNdmE45fjoVJPLX2r0B3a27qpv8i+sACxcNCghd2oWUAmDYiebHx23JsWr2K2zu9/ig9Gq
qwhd7ZUc9nHIc1IYRnaVEcNJC2c1jFq7FIabrQfvoAq/e5CHwOGt9USn7mUTpXINxV+UeIa6e1D4
Fj4gc5ltfcfBXX6eJWOoacJe1yL3IMf1DcSXePI2twnzsFwE2aaevHElZ/WV0T1UlfqCJWl+kqHB
wWu2q6OznAR2L8dtJNgVVCjOWk8ibtRwrtSrnmQssvzcPcWb4qf+xrB0/0BaWXvQJuRd5YjBrr+Q
3VIfa9Wp9pVZ9xuvwStYzaN9nRemjsmL8M5lA9+/dc0TqiRIuOIlsDKNWaQKa8IVMrDVnryl82rx
cAkL23gJQi069WDQloVnOa96UHMrVKuIXXZuvpge9iepEyybHMS8pjnxvk517QQ+LdxGUdRf8qYp
1qiNqg9k662lUdfRS1mGGvoyKbr01viuYAjxte6ifRHrOs82Z9yG3uTBK+HQBtyc3WwU7G7Ixlse
wvrJ+OaZibNsJnc6lnFnP4eJtQ6KiTj6K1ttQjfVzPThLRNkpTtkXT0yEbiQ65RA5uljDiwsKIbi
0hZTde8F/Wc5vXCEtUpNZNkF1es4TO9INut71wVq3hZDd9ZtO1sHuO0+maVmQmHNws+1hXu03PJU
/T7seusPRA6eTSvO38I8L5dqrYmHbBj9jbxiz9bjdkUb3dazkvaYTw1W/lQOgwm0Xws/m0F3J2LB
JoorZqAqvmlUvMavs/eMLgLnzQp1Po/e0k96GhiPQQ8Mo0/st14HyqKgPrA3UJF+VP2EXSQCBVOh
Zhh6ZTcUnZ8Z7ZE7R7uUKDpQre1yzL54ThliQOU5y0qrxM53afZdglhS3+OaTL4GDHVjbEMFi3DZ
O8Ts0AIg2UvZq5eQ2m2ohXj7mUfFFc4KzWL/SxKsefhrX8pWazDtStWTGdbJZVSMbKaqDU8zwqzI
xb6qrfGZvX5x8EUUrCWw7Nd4OMclEO3XeMF64T/F5XhlKCoqkqm5U5PI36SuFmBBr0fPQacr2zZG
/8D2ovi5F0pxsATml7I31xKFfcfIE2nudV2Bm/qQ3E3aXMRp6i8S7mEoXXLoe2QKPtAfMka9k3L8
D/SHMhjJQcYkQER21CZ1gRpwqK0jdOzi0HbnTDplZCUSb6XDnb0WFpYnxVuD4/VLNQvokwRE4Wwe
mnw3402bg2qUmQJjbI2zPBPzGYL+l0GZkoMMfcTzzGq2/Y9ZsoOC+J9Tvcb8aZYIpm/VVBs7oWnR
pU1je5VD91mZBSrrMiYPPtSGnShcXK0g8VzqqmtZ4ML9g+dlLLsp7vgLf0zBHWzrlq1zvI2T1/I8
SJPNTFz5KaionrWyJ/AOrVmHyqoz8mpXIXS7SNw6wHBzfoWYV5DXlte5zZ5fwSg6e5V6GnknvXXv
rUmDaacN1TdX/17k0fDFLDJ9yduQXigtm4cAg7CNwG73EmixiUdaba+V1GVnqXXZi6V2sHNK0e6G
uZmZFdLLsVMdZC9iDh1QpqA/jWqYvZht+u5GvXWG0529GBFbeX5Vhybga6MmvGo9qcUbGD7kjQIj
OkeKmz7CHLrIuOnkOQgNSMMTjkpvdl+sRtfKXrB9N45FH/453UuRGAtRUT/rVvIfp/uAWt6sKb9N
R4TdOPq2K5Z2qoPG0ENvGbtke2J9ZC/gtNGnun11ETV6bqpaufoJhfTUiT61euAcSPE0eNoU8aeB
XetGtWvQUnwmC1ex6q0YPRzm9Co4Dw3u7AP60Lt6xCJJ8cdu1QSF+TKF1h9FgjtFmdxDTWaJPZMw
4GssIis/O7oxnKTTrvTjnUN837HjMP+y6P0Rqko8C/s08oCwVu2+SsqHCHVqdQsnoPmpiXdMu8cq
6qFs1fwcxBUMQ89NV7phoIA4H9K0fU+QS9mPXYlx4NhE6UVDcXwZ2Xa7kU05Tp070lFQRKz07HaB
aqhWrp6Awuv08WnwyCJEev2KA2FJhXw0V6CR5oQCgttocid3Aw+1F7NJFrEZN6+GbqkHb3CUpZzl
+6JdpiY20bJXfR2R93sl0RKe0gQnNTjeDav3KF2NtVcc6lC1VqQ1g02X8ARHY6Cz4DGyA7ON22mO
UHcNIPcEfogsSUf1Pw7qdK/PMjkr1t7Ooukrnu9olC3JPkbPThODzMIr9Xtag9TzrG8RMATSxvb0
qGfY0A6D4R8NEz4bUhHhWrHh3JtVjl/RRLqZajr6iOaXnrswpUEfaUtsE7aDV9h7uNvWuQ7dcuWO
iXithHmRL2SEwS6GC4k1HA/SQp2AGuRedJFnVl1+U5TAphD4S7ysGhcDe9zFU1Kfu0Fhw9mpZnfq
rLo/ybM2i/48s3tTOaohUHEGfIR/G4o7en/rbbtZV8UqSEzGlM3iNkh3LlZWt7JZzwd0V4roVXYW
M1wkDxdj4iRPsvhlK8ZnlkrZnezCPyBbCfwttrKTJUhyu1YZusohHSgnB7Hwr5jYmSuMmoA2hbDZ
Zcybz8i7rxVVUC7GpfAWLz1R7zqqtws54mNCEiIt5dpDCUrzr4uEKf8VJ0TkZ34ZGZez4s4xVm6M
Hbns+OnqvKBxCSO1uGcr0T7XmXMXjh1IkLnlaOmzoobuWbbsOv/mpbMmx5h2zzaO7nhNFtPJnJsF
eOZFaTg90AlmqojWLIXvdoe2nrrnuAvGZYpP3l7OJeONtWRkTDs5d1C5YY99YGxv/wcNhRGvwzVB
znUocm1aXU02srePPRPo4+yvV2LBWaUWFopdX7x4VrSbVGG/W4ZirRLAD5CHguIJ/uD1FkeVYxWz
nz+pQ9Y8OIb4LOPyOuFYo87pNtPVyuBed83kvA+toXG3bapLEMbu2RKmRRpCQ0OwSYdVPWArWTpB
f4WF2V+VmZ5f8ZicVBfI2Y+4KcxgReHSZIXGCNnhmxpmFRkKLHPIL1TFRdh1vGSYlRxlLDXiaMEd
01yV+yYC/K2xil+Xrhj3MYXNpz6f7puqxyeoIRc42nX3ZNmQEXEIOPVz6xYKUDOp0JyVrQi+Gl7m
SX+UzdGLsrWfBOPGi8EgOm1rbTLJ3FEDr10U8ynm8Ruj6oJ5CUOsndk9GrjeYtVEASCcGYerTfE2
dadDVtjKW8Mt1UxZkbO13iEyyrcLRORbk7o7TNTyZx4S9RGF2NlhlzgaQV9HXG9U7dHsszxYjdeg
LLVjyDL7qMOTcVoy5IKb9sLsh+ohUzJ3F4zRsB2iZHxKxfCV1L/1NbK4j6CX8CkvjGTjgLw4kEwP
r0jgIidjxdZXJ3uw1KH90ggsfm3PSs6uBiigrkG9KnZqHNFGqBce6x5uczTlwYt74zgnZoD7z8Gf
Tl0Z1dsy3VAfRvNx7m9MLV6681aT5f0SQwLvRP7acFa9rYarUFHsVZs29hkH75Y9T8SvJSjKXafr
NvgaOnyzBjDamQMkRW7WOxmkouXcus0ggGziWt1iQKlr1Wronai6NT3gnWtuZ2MpLLzGJuVuPHzH
3KXCpiGaHnyXDSciK2fZkhOoHqqrYd6qqkrRpixs22WZ1NVVDvF4hu2nXLMWOmrAD+Z88AXiG34W
u3vZ1Ds/OQfqDsbzFco9af3qxUR9wV9AnH9Q+S+/BX4cY5cU5o8q3JW1mmIxUKDKsre9KdizW/LP
iRvih0Tu5THwS2XBD79578rkzysKaiB/XbFGN2vrTpm6xipU7AwtRtOiqrxXhJi/V5ZeXQOYBNg9
ui8yPOoq6ZV0crfOPKqw9a0pQu2J3faE6bsw+ayJd+jjrgaw3AecqerXLF3Jf8Pk1A+WzpYXOp2d
F3Cxk+HnJu6WyoIilLVMxwmjpd6oTpEC4XQzzqfdbAUkD7VW2niHMKZAAKVZyODHGB3l3q1ZpOoy
zEg7SmdgTYy7rKFQFfGbXJhgNJ9HOxHUgSZ4wH7ur/uqcV4aa/4G5Z8wFnPPfh/+cWsB2tzVrPZW
gdHmn8Yybbi1etne95Rw5Xhet1FKcNfCxakr7XhSeX235Subv2aInrRz4taAArOKixj7T4Ro703f
jhdYm02fW5CkPMHS5F7EcUL51Iet+EOqUZ5JwcWbKuOth402q1xv8zGui/p0GVqpvszw5uvbrL+O
8yEpHfLofvG9TdEAkS0Z1/0QFmk5shZFf/k2zE2q8lKYr3LUR7gZWeCYIk93Hx1lQQIrsgEwyqvJ
16vVTgPvqmfx56L31wa3hnNSD/hctWP4kIHlWQoLFOpYAWDog7x817TmBdPL8HumUw0VLXddV9tm
rVawBTT8g3BqTKUU87s+BvqrW44BGZx0eBJ9PKyyojSuHRIwG1FH9V0rYJSI3pgJnX23+sDLd8HQ
Lp3ChaJHwYwKSx/Ud7K7hg+KM0z/vWaDuC1JByPFk8fYxOX3U2vho6MB48qUgtx7LDB/w2iSTzts
Di14vFeYeXJ4RJ5lH3d1sKzqPt9xl0J2sY6MVTDfcOWhaaIiuLVjs8qqhV7DJP/nP/73//3fr8P/
8b/nV1Ipfp79I2vTax5mTf2vf1rOP/9R3ML7b//6p2FrrDapD7u66grb1AyV/q+fH0JAh//6p/Y/
Divj3sPR9kuisboZMu5P8mA6SCsKpd77eTXcKaZu9Cst14Y7LY/OtZs1+4+xMq4W4pkvKrl7x+Nz
MUsV4tlgP+GJkuwoICcr2Ww1UxwrzHd4y+kFmeBddC86yVZfe/YTtHfwRrdenZUlkpcX2ZGLAWpV
maNr5iDUZXTJum304tV3QmfvTEmzkk20BrNl5aTRaTCK4rVdgahOX2OdYlAyaclSDlLjrlu5pEL3
RhY+Z052npqhumqGV+xcP+8Wmp5DH5fBrHSgqwXeSbZIqVbXSlPGdVa78cop0+qa293nv/9c5Pv+
++fiIPPpOIYmHNsWv34uY4EaCqnZ5kuDcg6Yuvy+GKvuvlfyZ2kKr2dgirLJtDbSYj7q1Bc5it1E
wmaaHYGvZd+LmTMjD2antXj6xN+B5lX3fOTEo7g9/BhlzpmSHyHVtwxUedV2WfjR8JKgWzF5lAtk
C2wwZJTwJWiS9iGbHMi8jPEVrz5HpkFW5Pr3b4Zl/9uX1NYcIVzd0YTm6Or8Jf7pSyoAPU4dW8Uv
U1U3G81o043B2nBPGjN5jvr84hiR+jlzUgosrRmSzw6iS+AmykJ2FI7xjLau9wjdODp0qTuu46HE
Zq9qHjEfxbJySoKHromS/a0ZzKUDWT9QSchuWyXCeCZIWjiYP3pkjWFEzz3usSr7qDjIM6Ho9t3H
XDnr46I/DWa+fF054iPuDcBZkQ7k+w6U41hko3+0YZrnt3agY2PJu7WVvdY85GMcAnnBbYYrZ3x0
J1GaWUtM5/3/chcRYr5N/Pp1dXVb001hz5tnR7d+/YRqVavRM4fc3SlhuelT1cU9CP0fx4VQSZqB
fSnWaOfIq7pT0biQ9Lu8ebVrER71pMvuQzPK7rUE98+kd429jN0OHcwPPygwJJ3HyRjitim5i67d
ymY7Wtl9XwiHJGrSbEb54p5XUNTNy24NJcRDBgOacmzoWbMYKgVdZj3mtARRT4rUqZexrRUnNyng
wfx02iA4vIsm7+qpNWj3KOMd7xNzx2/TOk1DGW+HXg8veZSINbDR/j7iF7HCiDF+8jtSVOzSvRel
6KGYDZPylgTBF0UFfK4I54Te9PQEF+uhMrRmNwGMIs3ZxldBrvMqz+DKfOMCKDP+COUNIodRk74Y
7jQ4twlF6cPMTMGFfsxvOmiFHmm4UOHXmM+Cb5OVl/Fn0ioQk21Elny1tJeG2ePzK0xov/NZbE9I
tcvTegrdW1A2AZobh+YPM6b26y/BasdzOjBZu00AhFke/HhnOKOyp7gZo2Ct1PpScwIsACDRn5DA
906J0nRH8s0Q4GnJuOVXrKF/OgXUvEaNfTp8jMldFm0r2baE9SUy/Hrr5c0+VIvgOVDbYmWSez/l
k+GcXerDS31OdrfpbCiZmK88YvIN1UNjjyE39VGvpV5ZWeMNpi+R+YPnY9HnQOWcgfxj55JnrYEb
yU7At9Glr+D7m95ULI0qHRejGmF/NQ/WG5cyaxa+g/FuTpPbq2fQkn8esgwDGva69pZ96iQWdZeq
50gDlods+0aOs7Tv6tgEF7uJnbsxw5p98Kzg3e1hfcSjyXajq82rPaDj5uZ6+F51OcQjz0nAxxjK
I2Wms9F53jM5mW7hRgdqRONZ8SrVX3d4R1LWBEbmlsVFV+ANIEmLdXY6lUcZy8ByonWpFRcyFc99
gXZExQ7UX7PFI7EDtnM3IlLsrwuTRZuSgYuQ8+QUeeYGEUSahL/m41qTgyB8wo9lnQQJb2wEtmxt
TF6wslkur7VG8ORGNf4MyyE/ml5lXWpbWJcxAk33908OQ//9vqTrQtUMV1N1Q4PBbfx6XxoqL238
3jY/D5631mcfBW0+kHlr2fZzZiJu54FN+ytYOkOwqiiP/xSTo1vQYcc4VwzURubZsi3PggFZeXVK
KT5NOtKCTbsh+52whbTicxVw25OHbsgi/DLkObIKqooQD6Nk269cWEV+d5RzZPw2BAjRM3pWPoo6
taYucjODz6ZjdP3375NcTvxy/9YtW3cd03JcTRiOXCb+9IQ1ywh3Y8UqPitGlC1tskLbvCzwFgXI
9NaZKNiha/eSO057JJ+MfsEcdyKUEtXCnC7JpHhX3zS+9YU14lPL/oXlRH0wxaB+ispiIeOBp4c7
sqHFRja1DItQEBxPZO30kxEM1e2ypVawIG/U9DyZQbpJhNZjvJCEG+H4Dvfe2P7UI28Uz6DY3+Kp
vzSKNn/3x9hZ9xgD7RN0Fz+Fan4DGEdold7iuJm3nxLyyRLo+9v4jLgEDLuhEqHjcAwrJ3+c65Kr
IguNjWwqY5NfYKXuYvJdBcLLAoZ30OX7qM2LRwyyqbA09fdxVLT1339azr+th3jW2hTCTD4vU1DG
+PVbXZW17lDFDD53QYsTtJZ/mqzau4/S0j73edUvGrPt34Y2AD/guxZsZUd7RiNngyV2/2Z2Q7J1
WhFuTSNt1nUA0kUHX3LU5oNDZe0om/JMxgJTUKux7UMk4uzKegdJF5WfTYkX8hWxQOxiB24ufakW
J08b+1OBWcZzM5qXoIqmC6JE+bMrzO/UO5o72QrmJGVTBPVRNtM27JeVa/f7ap5Z+mzV/Em3t7I3
BDe+1tOq3viuSA/BDDkDA9meuplPZM3a8e2yqfv6BGoPqKWMyL6PUWUvkBF32C1kNUpTbdR/46Zv
zfW9VFjUx8htPvAcK3ZxVJNMSVRSGLHKUD3u5qF14+9sD3Jm7Y72nY2U27Qwjdy+yyvjXOXmuC/n
Dtkr41pj2f/lg5cf7M8/U0GO0tRUW1cNNmva7wvhHinqrnd9/X0UfrXKrQJEran0t0PMFx41Evcl
ryJrw5YiurNKx7pPJ4R3bQQWZYs6eHIxOwM4KFvg2VSqW+eeES6yGlzN2CNlJg9oRWVnx+be7zeG
wmIUz3EH1SlSLcO5Y0m8//sv9b/dqoWpq3yddRUmrK7r2m9LyNgwS0fXIu3d1rxPNaTmu4a7zE+H
oUedD76jxkJushcp4tJ3oEb6lZF57rVMRb6J2d5jpIQGqZnl3qF0QuugAqHZdck03XndUG0KrJmv
0M/6Ra+PzbEINXLxRlHvAF2DEkqmteOl3t4Av3eQZ4UaQfCdY9mPs//U+xH7GEdhLf4vj7R/+/EL
07WEoxmObrrz5v23RxoLuIk9+1i9R2n6PcsupOe9uyGKrHM4Y3kkPscUabxC8chcfcTkWdw64qRh
sHWbUKJRs5Cn0TSDiPVy3MgLyMGyAyWbOfvhHUeK1uOfUO8OhYEyGAO0Vpz+7gb/lqfqUM9STWOy
7smBgjuAMCoA9MANE/XFljomc8wOW+3uNgTU162pz0N8NFcWaM2OyMDW2bWq0yfhmMZBmg3hRJxd
fdVsdiYiuhCwaMqDHJun8W1sCt7fWZhl0O58Zdj0kaih+zqttmiH8g6kvPMeqAn29A5gPDIkNptY
89VofPfd6u1mCXMBdRGtd65VghirmDsQGyIdnAfZBWSNfykmD9HNuSMbWeM13ogZuBnkd+2gzukh
OqKp+GQAiPz7n4ktfwe/3AMs1jQuwFbbdgAh6r9nBpCsTDS0bN+tAeR4WYckv3AXWEdKb7+Uhtev
zLq2dsHcVHow3KreZHeyl0c37r1khcfCNJ8ylpgyPFpgp3i4fUEN1H5pNfAfTm6oS9npCmxYPH4q
HOZeJ78P+v4Jd6LybJamfWf6oVi2KCt/AeYOo0ofX6e6APWHa8o+C/3iqVKqT3JAp2T1wmrH5h65
x/gY+FOyTrxB+dyECzkgF5m7KtxgPHpF5uIT7/Hony+Nn94T+wDriVWMvht0BTcySbx0Uou0n9/z
+SJztFW1qL4f5wP0nz9jVWZU9/KAVMrPMTn4Y64SdfVt3EdMRCglsab45Vq/X7+0QQWxnRRUzx9t
Wz0HcELeEh17obgcsn1eK/ZrH6EbX9tvXQOHLunUCrUmz3qzS+zAoSyygO/AlWAwgsgZceiVUBPq
zLp22YDmdQI11HXLfVdQ+EMoJOFnovvYRUP3j6DPVWN/ZOHRBy9u3jw6AuyLyOsXF4LA3WQ0ziNw
Nn3du4i7hbgRP45+1WFzh+9RhHTFkoULCPOhvcixw4SDV1IpHqxVxvoaxbAqn5KF7L0d8mZpuNF0
n7BxPJmDpm/FD6EUqXfym/zJh8gKRtrTFivm60dITvht/m/N3y7XwuhblaawFnKulFn5uF6K5dhB
LbA0yu1m3fW5fjULraHAwcvq89kwx2SvWrjidvb343I0wzeuSo3NmzHuloS7y1M/95711jJuHeSm
tZMrEfKy15lHy7Ni8AGnMC6mRjTpkCAm1mKgqNXoXh5yr0HMwAvT5YymucUa05j2djbDhedx7XxQ
mxZ+SywuH1Mju1XOYmqXfTSKNepGz4bjjve2OtVLre/qrWzKw5Bp7aLvnHTfNcV0L2NaCjxYgfQk
WzJejO4+d4rx7iPUmhH6+W10zXSzuZrZd0+jVFwnOBqRah1fsfX6Tr3Rv7qKZjwMWnBuRnt4NUtL
B02DehMOKT+P6mPuNFArz2NagMuHMbiMRj0tl4l/9pA2e3BVZXis/YhsAyXDrd9Nw6MoR/008w8d
t8tK8pN4QIFzASnI2C5XHMgoPJy0+FHwjECXf7xnu1w8qkPari2tF2vZHN04vM/GcilbtxFjqS0N
XyhbGMukGH1yCQh72dVG9wz9GIqO1V+f7bCJtHemYfX1XnbIQ9ID+9y4pj5rWfXVQo6WPY2t3gVJ
UT5oLuLZZWP2d7HtaGevBZAEiLT8kiBAliLr+ClP02yboae4M9W8eMb6614OeA+Fbx8Cu1ZC1Ojg
dbiNcTc4zkDuaRwuUGDTM2SAxW2ExkrmqMTG6WOEHOYXGS5qVgMy2VAdFsuVQxYhwJp8MIf5PUuq
o+YjIh+kNBOrYcmT9foatYYSZU0SOvbgpV90BHTK2Bq+YVQEsBhLzYdu8pHHSRtr50XqyL3XsW9D
En5zrmV/tSgqS3bFNcvScc/zOEWx4lML0wuTvgEBwDr/8+DOzY9YkRp8jDPRcgPCzV0E1HJfsepb
SuWAtLLR3VMBYkZlbl8ClceyVAyYxuTBTktxKnre5anoUXxGtfF9cmbKkqYM51QlpWdgJiIMNqkg
v5dFo5Xv8IZAHwVuDpembd+g5lpJVr5PgPy3Xj0VW9lMxKEYPOBhw1juptGoN3IykpDLHJ7bp15R
kHfy4nEt40Ed7ppIM5+LSe0OSW+YK3kZrbLPakK60Mt6pANadCcT0zJgC3rDm4GN8aK0pUHRNN5j
5P4u45oPdht8tzQ2GF7j4RjMw0WjqDsXw761HFWo5sWoLUq+IKDvdKtQUOz8/5yd147cWpZtf6Vx
3llNt2mArn5geJ/e6IVQSpn03vPr7yBTVXmUKkgXfXAQoI1QhiH3XmvOMbv+eRA1CIDCichbW3SR
Je4NuTGdvq7Gp9qrItKeguGrCD1866X6XQvTLW0SDxGm9JbhjQwp6FwKZuy+Q5t73WVJ+Rp5ybXU
t9r16AUpjmnRX6XI5hcYJtx1FKkT21dq3O2g1hljvd6vVm4YOyX8xIstpNR1NAWHYMlbuo5SD0p+
+Kz6ss0Mqyilk9sp0qk34YBFanGYN31sn5fkzu34oxhwftqh+5q0GnmxTdkbJHSN0cWKA7A9uuTe
D6kWo2i2pSs7y71rZjiWo2HhoBPLNsPr0rNQ/WtalMdQ1rqD1iv6Ra49cSEvJJqwbKt50/yQILQh
pqVv9rQiqWA3DBlsWfHvuwjBLdKXCBVJE9xD6jAvUVtwvWKn4Ub9rae9ZkUQ3OeyWi6tISHzyO7r
Uz895GoI3iEtt7Kb1ifZMnmYluad82GFruULgYlvNW/7dFwR98ReGneYdpRjqcrjobOTggCdKrwb
e9rgHuKL14DcjFp3X1vhB44Leop+qzeuPBRj7ydh4CvWYaw4Aqn0wVQBxyo40lqAlVq7lfT66n0V
qrx+HCroMI650vHb3dcpAQZlzs8kFEl5X2AUXBEM5m8szyjuUw2cJVd1k7QYVtVCJ0jUyoBeTquB
aZpbH5b0Yl61mrbYM8AM31chKtoHfInoj6aDk9GQT2rufY/VOzca5a9Iwb+FSDSf+6pwHa8U5l1c
qtUyswz/Gvdftg67Xj71UtFT5B/kfTzwIcVGDmKFPJ+FIavNFQ7baCvz385QhvqMKU8svXJQmGS3
3xXF7974aUhlHL+FjOyciGiEhyIY/FWZIxF+s1I1WUZGzC9ADg372BXqlphFfgC5bjykRartc3cY
rqa1os55pzw/vUcFHDuSoo1ATOXk3vR0JNGeVO7nvbaSwlyEa48knr1q23dQ7uxxPa/SNQ43HQW9
1TikyT08Kt1JGik62lnlX1RVeeNi2D4GfpJtc3w2KwMw5aOX2Qplv1yGysJeu/WPql9nN3XKFUR4
gG2mzWahlwfczPMFtX2s4d2u8r6SN/NevixQ7uMyRp/FU3bdskSm9KCD0buYnf6318UUmKzmc7Sm
X6vEMxpyW92QOJYhTS6I7IqM4OyBWlxaZVI9gkt/xJnE9zPsFnS87RdrdBFqTScJvCeb3hdEhU8n
+RZKLY1Y48fRj99PMqxuYZW59eJ1CYAKM6xuvOmVEtX/+yshgqse09J7NCRPek2K9m+vhKt3O0qG
w7VUoBKdmvFzi35+KJN6/YdJ3lTryOZm/XtXnjaaqssGhTMESL/WeZrUzX1Jxk9hhr4G+LOJDmqZ
qg+JGj6PXlhdAP+pD74WoWCtyru+YOjTDe5yPggvNrHGSK3fT/HrYR/qqIrm1UkwuYFCp/HB8RRW
L3VL2CTadn5GEJGoLPKIJt20dwjCS0QEzZXCrHxP9Sc4Z5mbbv2YnAVGa4A/xBgcPTvOHD9kSpkF
Pe7SpCcZKzbu5iO8/hHmW3s77/eJHeG16/O8FijcipJBjveD7T9YlW0ATNGYjcvGxi01aRISWke8
pdiDptVKSsNtFIUheiNW7bjowWva5nZe1WsDZ2heqwffGm65ED+olpHemFGb3kRMOVBi0sloc34L
Cy/kxxukyWHei2KkOf3+E1S0z52HqRNq27KgVmPgEhKfylmhydWkqKyOGV4/bCgQjhrd25ELo5sA
x6oJ0w5PjZD1g1GmfKn4WzHauTSajUFcuemLKlvhTV5m0U1BiPXOikRNGzHEWG7DEpUBE28qOZBW
Q5a3T3LLjblJtPriVRa0lXzcxZLaPo1tN25HgYzTBw73VGiQN0ZKYGdDJyEHffj76dhD6p1V8dPp
pmfLGxyytmUUp454kocBefZ8epWP2T6ni04AF4cVk5wi1ZPymKA+fbR+vKZtV9HBslN9MR/lCYB+
ClfHw/wcMJFoag5LyQr7RU8l8EqFMHeVE77gcXk7f2yyBZoYrQfaNm+bH1yieNY6dN33U8E5K0e9
MB5lQnSPHvmK20xL4L1NSx/b/tPS748zQ/vH89n/Xvr0LFFgiw3SaXqt8nXVSu4m9INgwQRtnGZp
47WS+PFaNG22/NjmKc24bBtFW82nzTtaXS0WemK2m49tprAApg1qsRbd+B0dOHjMShH88jx5JzTK
WKPoIFVXgXUD/z1bGKnfPKutuEM/5iPCkVZswMAkW8VZK9rqy++/3780/DWNOQJtNQMXOmXbef/f
GkapwSQnUGv/GVBNEO0Nc1tp6R0Gr/rVsJqNGCrli+xZYuGrpnYpYOrvSn80Npj9s2MG/d7JEA46
KKz4kk8PElj/pRGhBJ1X1ao+//6frH3ummimLUyN4qahWbqli0+FM0ORvcCnK/VlHPplaI8VEhEe
9Dgn89k06y3T5MjpZPfHNrk3ifgmz85RE719NtPqgLUPubmCxYo2AuapJOmePfT6TiIS+dTBDLuV
huRiJHL3nJd8QCqRMtvEX2Kbzr1UPQ11SWmz18nXzmJu8oZtKcQmsmdemh/mA1EqdORWBdkfpBqa
9enCxB9umQYQZcPU6YrSZ/y5eYSLHiVGOsUPGFwwRVxkR/oz3hTkzaI5PSSqlx3dHM85Bezdp+3z
6nzEx7HztlhksFpjnay/6Uk+Hfex+nFuZmPcwdUUwoTVuxsNuPnBF/YzxgFqIJU+ENBgemJt6RV7
p0Nwgi56nPNX8ybUWv2OK+kIm5ad85N0MjFOlRXoW3B0/Y2cFx0wjSsRZjyl1PLd9MoGast0wvwk
klv4DvIJ7zA/CQ6z4RwRHTfvFFUTrdy80+dGySGmRsiQExlDND3MS3WlZw6Y5Wb1aUeawGp35gMN
fioLVQEkWza5CU4vGhe+FrR3ZmwMZ96QmyZpoXtND0X/jGMqun3fb1AaZZBcHed9iFjUNK2PWUzm
jVHUsFw9XyGzQZOPsVL8WJq3zQ/RtPfTwfO2eW9V6+ZOeNBputHLD7LdUHwY4muh5Dl18X89zDtH
C+D9OtOH/DCvf+yWQ5DGNA16mrQ2ebvSKK216c6rTA8y+pVQaZKzNd2HkdFEp7FOL937bRiR/Jqw
1gadwrR3SvMBwZnSSURVMT9JWyTytWjW8775qCAZyx3U1YGBynQv/0+vqrTDLnD1H68aJr28sHqB
ZCMZRwi6BDTGIPeeKxQ/uNJy+4Jx07rMq506SM9qRxVfA8BwbHs1vSRp/ZV8Ye0MVV4/z0uGqzMD
JCXDKHKdaeKICGfeETLPJ0aiKlbz6sfDfEYJ1/Vjk0zzwWmUCExK3UknhEDA2NTUWvuyIZ3mbR8P
vuH5Cy8P4j3V4+gAw4sEwGlpfqgkd8iceZFeVbyGjXoJGz8+hl4KAcvK05XFx7Asw7xcJWA2oErA
g6bI1WN8a968IoOf0bXpbVVTt+4GVV69r1ZNc20TG6RqupstRFpSeinyljw6Dvbtrjmn4Xik+BOf
PHp4YE+F5bi1rj32vWqsGlGNm3k1IxzQ0cchuhR+5T2UjFgUO9Yf43FoMSz/dJbRXiWYZBhu1iF1
AbV64de8HxD3PbpGVm6yjulPlvk5RMvgZj4A0tvgmL5rXPWB3R5EnoEQ7u38BTXo9ARWLlnLFOHU
AbCQetUM+ujMO5CKXVMpqe9b18uhywCUjVLU64Gl7ucDRAGTWqLo0lrkqeaLKHH19q6zmbS6MNqY
OZfryYTztV8CTkRkFWFgY8isbd1A1R/0CmnWtDu0ItTcBvOVpCuNleWLfj+Ji/F9gZ6TfOlQzMS5
Xl6mJvCs2Zjh5dHOr/IEX65dH/rM+2HYUPv2O/2E/JoMtOFcFgXtKSSYz5U+rpSgli7wFoabwaau
lKMh3Uap2t+oUBavG/0475u3lIqZo07yjcW8Su3iWtd1Y0+mor+rAk1bR7KSPQ1ptZ7fC6Nv2oVf
j9U5iQtaeIMQ728vIOZlmmbps6LxoyaVR971fl/cCgKf5jNTJQKBlgs8CRVCJUn37JXdD/4XvBrv
H4TqAtnrLBidGlkdFzku0oVRAkaQWpCXqQ7btCrwyWFuLez3hWFeIEnofeHfuwb5/3LMry/B86RV
U07Dgo+XkDxV/OG2rP56VyaZSpMRueqmZtif78pCeLWdGE1/r+ujdYni5kJ8R/GsNORjtjBaNvNq
CrbDKFUKZiWdwUXXUIIcuqWbeVIb8faY+SIFiIdJUAqRxP9rSdJNm1HGEG7mpfe9hfGH1iSYkp+n
rdPIirakYRKQi4RI+zznYe5QFTka6ju97ABvQt2VS03ZmjowznnpY5v9H7bNx9nZhdRQZ5ASulIw
Y+JdQHF6344FlcfYdvetmu+GdAy1jdK75npouPO8r5NOs4ZnDBOlj5/bpo6XWlWa+8IGKCqq29CU
YkZlRroL/CDh8sxqOLTfSV9UrrAyaZj+gu/zUVQAkpVmkWQ2r5bunYmk5TFHVrluK6s0znGfFrDm
gvxRbRh/VH5N/uO0GuTZ0tPc8s5LRv2a3x9jvkmgM5gkL2U2iZs+Mz0rcuOND8np0tHlPZpuv57X
hqixL/NS2VgylDHy9CIT/LQzb5SM5BmClrv7OHg+nyrVWp5OfT92PjduuBvPG9ue1PHA03DJaoq7
8QK5YKzS5Y+UgE2UAHm8n/+S0LZv6FzqFG+D9r6tUyq8/EUGeQULPOU9xK3UFM95Enz1wzH5Fozh
s15mOsP+3uULaqEAJRzybjog4D5xH4iCS11nI5mbhkvvi/MYSh0iPlllaKqFrvGP+BhYlUqTu4uP
oRSEUjIXcMdtxkZP1lYwFjvG49YdbeJrTQu0r7lwI4iJnnbWND8/e0XFTWja0fjjOeeHdW/Lqbcz
g7JdFx0XnCr8Nu+n9eyvxphIer2Wp2wGt1tpDP/Pccy4olPs/Ktqh4+4vFqwfqrY08iVlvN23vVF
SDzw08RS3XSNWW3M3JaefOA18wEx+VErtdPKPXz18C4NKNBMTyh7ermwhtE64R7WLlXe0pKZdjQu
DV9IVtK16lbuYUySYmkkwr4KOxwucEkfqjKrwJfl3r1gbpB7yvDYmmZ+HEodftKQDo/YPIJ1HWgp
inz2BjlgVYnop/O8t8TzZOrpI5Sl/lwSm8CUhKOiYBw3gycBQ2qC8bEOm2ghE39zmE8ybW/VgG67
k6pOujJTkmTnF8b3sjNtv13OJxG6GC9r1zJ2IM2qUxnCZhmHEWFHNc2aglC7/1glJ+rHapG75YHS
0t9X571BSclhPree0pWCwqOkm9B7tHUa/8J394HXih+L3PraKZ+6cPcKNm5p9cu++QzJFSstMmQ0
IbsodV3xVPRVCbID4BxCVUr2EQ2aVjV2cTah6dxcJlfKDA/54IrbaLRu3rfHtkHVDSWxVffuNaPp
13l7xZBkkVQAATAtxVdJndeOP0lNpIG4lsS39IsxFt0ZnSx5ECFY3bZBWAOcd2Wmtbl/XySvxtzP
6y7NmA2xmzByuMkCw9FP6QDGsiqI6nnfVhTGKZBHaf83cc20zVOuByTtLhcLhq+o3NoweCk778YM
3eC17YoNScWZ7+TJS0JAeOjkzYWZsfCdLAohWnjjazW4F6O0uhfSd76PZaY8q6PeQwUDcNdT9nag
xIPZdU0TpGDMDAIDm819SHbhabYWRa5pcT5oXqq0mqwoy0oW8zapxDLjSD7PkczPQQch2MDvfJt3
f5xndUSP+f6YrVo36R0bzDle08hbSUahn5njyrhZFWWX2mFzQqMFJk741a3kM1a2xrL9Ainu4nqo
FR1p6aVt++5uCiZT0+xsml1MnpcoB39E+TP5n+qBaApDSzKnLXsTARoPFPuwieRk1tleyEAEM6vK
019BUGv3nl89KVM+2/xgT07ixktOBMRLh3nTfKjhA4V04ZwuP441fZIHFeFv47AUS1UdvIua1CPp
VcZAMl2sn+pQbleqnaV35GKpeG8170XrkcBUjKGdNsqXEVifb1kfTQQ+Rb+3A+CH8zOVnvLjmbIp
oFUzJHVjSKU4UdrKROCfrGklZhh6SroxBuzWFcG6MqUpF4E9ZqyH+BDJ51yghKRqEtZbFpJjPy2F
SpEcvbystxkJhO9L/r+3fdqbeVW3krHyow6Q9za1Udw306JvyPJeEjzMq/OD0KzUWL0fBNlQqARt
cKgVGcoiU/LgqgW9GVta/IjkR91belMtVQOrM7wMyGA+1QHsasmVFWvksE474KHly85urH3h+fZD
GTeL2NB7MlKwSKRdO6znVXRfO5LkxB3ZPiHtYgxgMfTthjxX3mpG31lQuV8IbQ8WSTYByiStXKdx
kB7B8qJlBru7KUavvVbscVj4Pu51Oab5oE0VJm+qNdVdoO+stHz82DQvWUWnL4MpzVAm8EeJEutI
IrnFpB/fHKQ5sVCn1Xnb/DDmjFwcPIdERFrA+SAGXZcUwBYK/TBAujkohXl9nNb7ykPFNK9zF//X
upeUj7qcwvxK5ScZ/XBSyukbE0SgnalgvoTQwI904watsLH2rTw4GGbinRprajhJdXnfZCn0C8i+
r81LHEfZW6qiIS1L1bqXuOwhHIjrk9eV6j4zk2gTF01xw6wTxEdSxC8tgZvzWUqbX7yBqxXCPXfB
pXXz+8qfKn62J9El1G1TlSkL20JoMl+nn2te1Cj91pJz95vIJvzBqHmHhFofHpg3tfKqlyQaV0+i
AXMdErC+iILToBKNp1TYiiWhBJdG7XckIRH5V7gaI7LsHIRltWvspWbmwSbJM//GT2/iqL5kmqfv
ZUloe6oFBLpkebwI2gYFjI4pg1mTvszkAepXH8tcOng6HLQwPtfNo6JL+rIe4LdRt6s32E8oJ2sl
lpraJ9ZC2RuT+MaUcU8BlH5SFeBaqfYUvqKc1a7G7J4wOhulDwRjlf4myVFWepQVV9kkZXMv2SNB
RR4NTLz2Yks3NVlgrJQOZnhL0QOqt9pVFzGQxOW22JECKNIHSTZpuUNIdVJyWtcJytRl55JPZfnx
whVKtsbqJq87N9bWo/jW6Gq6aym1rEzq4wsByHRNBbxfmGXO2Fs0O3cM4i1eXLQyI7qhSGQOiF4M
nWSoSQH/5CqjxxMJGM5J4fRyMN52QKNDifTGweeej70XpogamSt0TNIK4V2+HjRLdSK/o3Uf1cVS
BshG8gMsGalTv0YZyL7WSItV6rmpI0lFskw8Nb8JUQMiKVBPQKzVU40XLFKChkQGfwHhpt8jOLYP
JBgCPq8wktEz9G8jTJOLuFcpOZLrhgixKHdw+JbwMGnmh/VuhGMPrCF3jJ6KQTg23xK50I7IZ148
X9uYPmMmo8jC1HHbodhTDfdqLzkmmv7Qh4a292rZXEYCfC+jFm8RKnZNdqRR0WO5Y1aXHDHzJ8eC
i/TgA31tcGSUoZvf+np+J0Sd7EVAq9rVD5SvL2CxjCeuvTvfItyd3HHLT0+ZZoSPpRRvFLPrCLUK
qkVGO/JaR0zXlroT+ybqh9wnAI4EPZyyodO2bX1qjP2IDGI10TzXhPqemtgaT36GQEUy6YpjYTvm
LimzMs61tdnrYp8X4UOWuN3JHSjKRjAzLKV0t82gXlvMRx0uydYObClQaLW/VcKyOc8Pqgk5sS9S
Ivj8EtFVIWsHbaiQymnmMacbe+lQoiwHwwffbxJDi9h20bmjU8snr7DEAzZNx/L9Q0EVey8lUr8b
7PY5wT9+0tUebbTGx6ghcF2oGsHCzOgRN6KfXLYlgAR3tNRNz0h2majmIpC0b3JXrNRA5fYy9P1J
TpOrGu8i6fToazHJg8cYtHoZpQ1B6Im/omBhb2LPzJZAlJdG7301VK39w2VN+blmwFUNK4AmFIEY
HIvCL6ZLKmt2FuFH+56A19pDADQO6EeWpJqHRATF0JmIDnGdFJeqQ/HQJYc7JmBbtfALCmvx+4us
rfw0+Z//NaSEA2y1bYXW52cneY/kXG35en+3GRND4WhK4qSz19byJwvNUC9H3Y4cI4QbYvXWmyZF
35q67o9NZ4+7TLc2hWwygqaItWWk0u9dyUf+VAfmWvELKOcjbMOm9Z9QJMnnavTPUWUqSA3a4JQ0
arxpyIUQq3kyTnDio5QFrqPm4V3QFLdcU+2Vl3cJ+Vqx2JSy9hjExA6GOgwx3YhgmE3l7rCxG94u
kDhNYcgrxWt3SVKpC1/I7WLwlJLkKBNTy7RaGka8qjrz4GFEIoUgcZKebEKwkW92HfgbEdTPajoC
+suzm8zS7b3qKfsukG4hVYUPEd8hR7HslyQDXacNjXxAJaJvU4/LWSbF4Ua4ankIvVU5qWyb5k0M
+oVvJ56sMl4NHTTT0o2aoyrXNQpPmwgBOT/URVOf4oRwYMPLmgX03MiJZCugaqFcgfKX6CYE5GZW
w/j2+89f+eUeyzdx+j6iTtdV07Q+3WMzuJ1mIbz0e2rK/VVb2jlhT67eLegy3Fa+yiA9p8arTt/O
vMj8a2GFf/DHKD8XoObvoDAFRnHqaIQifdbGw+ZLTbu00+8I8dTHbEBhSJqS2UpY1GpTogyBjR+q
2ip3eWf1VuRvJMmYG58xHslB0VGRo2gfoTtpgnbAR8/d7vdvk/rLz2RqliLq4Lei0YP83DhVJLPq
8cmO35Us/kYMWn1E7hCDY0s8ZJ2gVeZurhqVJ5QRG6Ys3s4flH5FDRi9cJdZ60CoL5D8m1NPuiws
lUE6xJjwwyGVl13XqsexI0fz9/9s5VNtj7cWVLeMk9JSFXtqHn7SMygR8y+EQOb3oOT3IUfiq910
6pKkPqgarlfsUtNAUzLWD8JfUe3eQRvXvmRWv+NehwuW4D7u2nl3ltrcoVxp7ytziJ3QAuYP/X+h
8LVi7Ggpd0GhyKvBz7YAleRlXXkHxQLW4JL5Z1TJksARY9d7Y7Wk1GhtOoviWFfHgEkSAjZJM5q4
2PGjK/Xp2uzAF/s0dw8FestV4bqgS7ygPZrGQAOEviseXzI8myysnCIcXlKdZqCPhXARSUOzGrze
XGfC8pm4Ze2yCtsC++Bgr71GW/uZKK+1rk4w5cfmqifoau3qesgt3GZ4J7yOcthYYxDTimWpe/XC
zRnp2eFXnHR+VbxIui5ORcyATJLIu1UskjYL/O+OGQYDxSP3Dm+Zvev04K1hoITNZx5s9sMOZm2+
zasa+S1lig23WIUMwl0AZfebrJGDC1FDK1uCqLLa3xlTc0pnfkpcZEAko6/vqs7rVx3Mr4VtiPTW
BmO+tdvmVcAeTBgFqMpWwUF2lVcM7S4odpgQyQhN9+5wtNU82vpFpzhDqwcj5YV0IYp4MZAVfqWZ
EjmsBfDHTrb91KHUL10H6VOq0/EnukFJDgRUMphKlaXXvUHnTm6rTDe2eluNi5qarSyUK4jwUy4Q
9rtsrKs/3Kk+OWjev8o6PAmTerUNp+6Tg6qRXZvfpel+N8rAZ/jRpk5kSvY6QrKzVuSgoUvbtmfD
EO1Z9xQCMUPvkMV45rm2rHu9vW2nhD6sfncJH8rvf2nqz9qv+V9HAR2Hj6LSvDf1T+ZORVbjMiny
8LUnTJEUDGJ6Ozm75nuSEfM+dFvVJHgsp3WyyCm3rmOlcrQOcfJM3s9HQFbhQA6HFq81xajWaBSo
9AV1cp3Jqb2SR19dj9P0JI26gI8/1lZ6IojNy/zHmkvOH/6cX653Js0FYSM4UAzV/AUwo6ndOEZ9
F712QXNBNqzcKjZy9xKF8cLlTrkcmjK+qqGhoZNoF4o64EhTLGVRCy7Ykkaqd1Up2ZfealDQRqaG
CDJsb83uzs6sl8Eb8juPnv+fxCL259EMb7ym0onRNMvWuZD8PGM0lKBKKiILXiUP8M0IUrHLzPs6
DhkqgC9dG73aO77kZjs8O7SHkMXeQhu+MmN7nyqG2M2TqVbWTlLVo9dLd2pHWlbWMN9RyKdwPNSV
Zt1VJ03JdyGFw41ieROwBGMNxDR7X3aj7GhutSEa6NuAUuxZiyyEK3V5ChO33FAbju6StqRsxsW0
bvrH339ynxRs8xfR0pm8WbJQ0bran/QyY9JATuij8NVK1GplR4bHHdzF9l1Z11qQRwejV4wVXqnX
QSIoqun30lCJQ9KXK9xLAIg7/6T1cnkUiZ/Dt1aeTILrrzRL2pFY2Eq1/oDZlzRIzBpL1IuBU1Rx
u6CoAvsk9IrzmLpfGrnhGu0yqcLneu/i6zmUDSzy3/+tfH9++bzR/zBoUS2+pIZifLomlF0iKstL
09dYCHmJkrY74wa2CdpuPXMXMMy8JEG0RCeTnuzRu9Vr/80tRnURyapYx7rtneaHzKa0C7kH2INA
WYndKmya6Jorr7vLreqZCOb+KFHutepkFUjlmUDlHlAF5VHcjWedf9uVDnAo4Lu1tXWPTPtY0q96
2n3nKH0OzB336Zg0S3IcoBqktuaI3MLuKmv3hdGsXHr0WqQrB0LJ0fLXrQxpl5SwBt1Mij0+N7k1
Uvfaul7oLxpCQ5zKS6fmB1Os8UYkqTPohkSoSQIqBYPOBexDeqwn6pGX2AUR9gDB0dLwDxON9CAN
cbGkRXFBv5id1f6ursdgy5TTo05vYOpO0pyU4TZeIARXF6N2z5AQiWfVvTZGc7CLkiwfbj7AwB2a
itElZhjtjAhaVyGJJ04ycfgNURJVXKRnxuz2wTKy4EATK3PqSBdbxXf7/WANb33QqHQdUmXvTomu
rpq++k0B6oI6pkNoQH/MSelwC3Ipa9h+PVf2tWDUhUWOgocM3GcqhepiqsC1rekQPXPo2xKoWBg/
GHpJpuWUwKta1NzQDOGNUQ6VP1QnvX2jQV9fYgZDDhiRHay3bqO7ZfSA0H/vltSIs+HFiiXvyBW8
WPceVO8SaZ0TDrAjqI3LBzE94JB2SGjNj56bv8Aoei3xgW+VTJwBO+s3etP0WxOaageX9qIGSCp7
kXxLm/KkG1Dpa8u76sjZugKWuqiU5IbkiOzN9Li1G2dq++ZjqoyGM9B6OKSyeu6Fot4Oir8ZrDy6
6phjwjwb6i2XJerbnd8RIeTjpEWvtzUCSv/gSRlb5Im9ChmZHFC8DyevoVQ1WnZ15ZF/9ocRvfnL
rMI0FKEJboamraA3/HQdbkmm5FunN68G8TGLyB8YxSX4siy74RrKCOhiWQVfyGqtkuWeO6EH8MRQ
vKVPMOPGCMZvSR+ITRwBnA8F4PEvVD1MB0yWvYvCqULFzInb+ZGESMwgoPC4xHknvBlOZKQd6S+u
4agaNmmvG6yl4g3g+5NuOMrVlyhOtxqizxsQARkBgmlzgkEi1mGmvM3UHFwjG7JLtJ3o6QGBL4ue
k6qNl1jHuIs0PtMQXqtLArHGE6NuMA/gDfWC7NAB1YqmvM+0KpvbJlSVxdjeJXS+4K714UpOQSj5
Y/raWyiNjL6tN55LQymavsJuGZzbsB1OgSGu6jEv3+cw//0TNa6aKXLfMrBiiMHqT6v/e5cl/P8/
0zn/PubnM/73FHyjI5m91b89avOanb8mr9Xng356Zl79x79u+bX++tPKKq2DerhuXsvh5rVq4vpf
9LvpyP/fnf/1Oj/L3ZC//vOvr9+TIF0GVV0G3+q/fuyadPnMazW+n//m602v8GP39Cf88y/os9l/
OOH1a1X/8y/Jkv8BYA9pB2NLoeAE5B4EJnDepf+DaQrGd0bbTA81hXttmpW1D6JP+YfNlJaByIT8
MDjtr/+qCC1ll2b9gwwpGUWrphqKqVjWX//643+g/94/tf+MAvwEYBAM02woa0LA8YKzhkL25yGP
2xFK56dC7FI/XpoWFFzX7ifrXUXEhCdeNMxtofVitQqKXXJyaMbiy6ysp4Jkg7XA1LGoIVCvyNnY
FRT38pL9thaO6wicZJwRW6x0gNiZjo3b1CqWYoLQKUbm5C0EY6VLuD+4xOXgAF0h1bV3Y3jOajVa
DNMYlwFQFMk+3VLLcqq7NNvEw+hvE0UFNVape4r16h+uPp9UOfNboiJxFrwrjAWN6WP5O3iO8mTp
UlvRd6Nk2lvs1trCi6Uz/aSBmFBpQ9YQWPsKpWw/amcZn4w6Rl8kxn/LMEdsB0l8W+c2IkU75a/x
jnZO6agKbUeNMmNttcTLA2h5Gkwj/wNPQ+Hj+2lMIxjAalNt0BAGIxtD1z5dO11fjXOjCYqd67lP
ydS4yLXkOukN2UlqO9sMo3JJu8c0gHkw5FxFC7PodnppPWZURjdKybSRWxXIuA7Lj5kRdtcN26aO
uOCQuRdS9FUrJoA4WNs8N5eaCk8+48KUeX7P+CeG7TbVxcJxQ57vdaAUFZDz8jURZCbkbn0o4iBe
5Vl/GFrvUVfHE5Tflla39aS23r1JKD1JSsr/Y+88ttxmuiz7RKgFb4YNELTpnTJzgiWlJCBgA948
fW8gv/5TrTJdNe8JF0iQoIOJuPecfU7qsqI97ZOWpbSg3LuYmbff4s7cCy97Xq7yIVqOyqCfilWk
J1z4hEobDuaapehNNPGTQF3MH+jPMYHaw8dcnvsaBkbB64IxuXUVrQlb/FW+Zg/Yirqf2OcxSbrk
PqXRfIrzuA0THZSpaX+roR/7Wlv3a7Pct5UXWXek2enKB6ZsQnocEhyovR6x6c6BOsCP6KKk8LlK
YlpmbxmToWZfdk4Ms55KvVuCZiokM18+dBUj6O2pxBflRxxRn9TH4eCkJdlQs/Y9m5+mISOAfTK/
u8lJc7FgRnV3JyyXxEGYSUvTRz4Xugv9w32cYxVa6KNGOX39xjR99NQw54v2ujYXY68mBurvRT84
Zfl9yWY3sNGwB8tS7/qhecUjwn85ChnU/TSFdaWvGUK7rkkuIKaXoOhKcihSm94WrdhbPepr5m47
I9KIXKv7+0x5dA0EQTjuQi91iQonbiEfpnPhdD8AL/pWAtC1W8x9Isrv6JoYVHWjs4tU8g3wad4T
9ZpRFZvfQJoTIoknvC5fyIp8b0j+QGAepmb/6lBJhhBe/mxTcY+dS/qaELdN1kHx7YdvaHPfFitQ
TBzLHdWmYFEwNboUZxBcYsUt6S+Zr44Q4VQBl1fJ8SJG5yBm2kRZo8TkC8XoerSC/QdVTFW5OJ/N
+aQmOChxWSBqup3BECbEoCeoUjsFZdc0ntqs+XD0e2OFrnvFM5LSnHTL6buiWWHd9+fMwJ3X8Le4
xG1VC4aAPOdIq2rfnZ13bDL5juL3icG49BG5BqZqfiOj5SnPxNlUlqtUJoDl10SCJI3VY2naQV/M
t4OoHugUfa/09i3JYQnH+E84koi56N8792iULW/n2IQXuuhcoQBkXqT5qgIC3os4sdpPS4UDycl/
tK77O+KzNPl8Lk3ju9ImMtA7TugO0KB28u7EYL2m/J9aSu5SJECJp1Sm62cM0ed6iO8cy/qILL5A
aX43Z+oTjkb3tIweoIZdpx65CmoMz1KxHnKzCTuS9nxN9xIkJnYSLMVwKGLtFynyLX2cyWMQnj/3
mLWZqFI0tGlrWKrIqCZXcHGnyBct84HWWefU+V4DgRksTNY5a6A0kLlxS+wKvRjFZ8vkvbl3gkDq
1J5vPEM5SsfbadKlCGv1cQjaidO1F+Jeu8HaYtA6AblHwtipjfpT2iStn0c/aA9fKWXySOZ8E9jz
9EwAur7DHtj40ajefb5v1i075Mp7fD3HeEm/5wS4rMf3TA49bfLk0hTiFOWQ6VK6DXMDXyN+G+pq
9pdh+pUXce3XEUNLxcAwpt2BtLxfV6Se80pYPB1G74fekW9oE8U3NgbxLy1Z4e67OxlXsXuJspPT
ekTW1BjBTrNKD67WvJpTL+aTZQqFpwYJ3Td/VFTKe9I+VGjPfMduoELjqNz3dvIUjZZ2TEV/AkNm
ovy1PWYWMRDW8ZaQhVPZad8MKzTTZiVnOjc2rn7KZJdMWK/d2mJxF5NmxHfVKcWuFtPVIoj7JeE2
XFmHSZq4O4w1EgkSlrO+gwjcUB9moB6MM9naIy60wOHyFlj0c7h+vRjkVuS5NoZTqY8oMI3bXDYv
UTLd2c7gBHHpvGiwxdKs/ZkIB+lgb/w02tKvOrQKmHZwnQsqnBROtlWzVz9I07sqEUuCDSJAOTHe
deDpi8wJfG2YSHhLzimEVuFUAAaeF5pY2UJHbRl+T0Z/b9PnnuLih61O6nlq0vEobPvKGwWXdgFw
qjJIcNNhocWdaWN9Lk4I4Z8mpRrRH5Dh63DtmTW+c6Z9FDVsF4MwNXyJ4D0N6y2bWmOXRvp3qUTf
mqS/JmHKwxFSoduIVUjzNoZtkg8dUfm6binUbmcFT0TpE5plYh/PDsxbHsEp47hzXgt39mhYesnu
HQXB97lYwt62jO/wlCgWJPtG0Ts/MoFfUzEsw6xxbqikYkjv2RVlZ9/RvRmPJM4ihEIN62OOTkTX
3Jlr0opKKdwRIHtciREx0dWSqZInr23q+GS7xz8XV8XeMiw+34HKCju80rb0ZzR/ICWGyq+Hsdmu
fkH2JL5aq9BcG21YoFuONe/UxTV/T2dEoWs9daD+r4bohD0LBVrh3KnmyJ9tjj8XYUB21eeDPuvP
SdOWB1OhjKJhsusd54lZrp/F7lnvhpsJBmNC5FRlGX6k8Gk5b0ULXg/bhsrDLnG9t/L0eoz6b4tr
kvSI6sdX9KuxMx/zydoB7eze1p+uo53ECVzFeG29xnX/c1E4iItEfR2d0YdwMJIq4Xyj4vBYOACL
+k4L24qCWKPLvQN8rTPzn0M5qDvJaLsTFAknr754uXI39sO7yQUxWEzDH6Py2S7nKRjgGvp1Xb24
8Rp8SACAXZ/62X5Q9PE2lc1Cq+uJ4edZ6aenKBEWrLqeU9PinTQPexQZ2UtsPW/fjstjYGIeKfI5
P61vi/Vvr2feo5vav1oMl6QJOi/SEfc4HQ+22YZjZh7d6Mae61vFa/jgwMGRgzhR7vldQ7eRLOv8
rh9+LAMaqDjrSYdvD55qG8Qlj05goUjoitk5dRNo/2Es7o3Krs6c6jXgNXUpn8dufltqh/jxUSNm
xiSgPp91X7fmKsB46ARM3s5TtWCcBNF4VGxGPl5T7SV1mj0u29CkIHOpPCD1jq6HSpVSXSwx/0sd
XU6TiLAp8h3mTHmVmfkTwZjDPtWZwcAI/nCx8EBJRVZeL+NhEXjsFUxJNE/xo6E8TlFV+OVC57/r
aepk6iO5hmUpyjCy0gP6SQ5/bYSuU/ZHQnN/ibiJwhINYuCmazj5OIqrWV/0XdbCauQ4LCkoNTcT
TeAHUF5cCGNxXxMxdsg8RfElTSlOWEilpUb2Vkvzq6VamLcBoZTGTuI/piqlLaEqU/7EUT3VDi1B
k5j0mc6nX8YmtJGouIaH8pgkAFMIMut2A/IIOAfKobU4PBDFkKEFJDggsT4/dkIH0GHMooCEazF6
Ght5HtYbmsny/HV3W9JmlAf2KA7bylGB/6uUZb3bVn6+wLjLm2ViZKT+uYlt3awuw54e7V3dm/Jc
0TeiJKxybTcOSbzYJ6V3tCUYRFKfE6LDAkWPgfeuO8x2o68faNvQdlfiQC/TFKl3K8oz9Tsno67M
IjBH5heRDAiSfJssqzgTOxAFpTXK0El15SRpUReNQjfecZDITqV5chrPBFPpxaTHl4+OCZILjviT
aUl+lnXz62a2pe0tqD3xbtuDuVKXSBNpjrYRJ6ZYyeriONvkJWmFyv9Vj1eipbI8OCMFrZhQilQr
T16jqhcSXWNEOO5yk3rrjMmw5MFQWsKFzOXCLpPcNqA3bgmvBLI2O5B26rYMAQxpMN8Js0yiOIdv
BUsE+4THUYmCauKiQEyW/uDEcY4JrE/2jGAYzeUIm6hskZdtV3KnKaZ1b+maOKPmoEEH4CGYnQHE
b4FledW/FNWsXFdEFTJuB+nTrlqcjOgi5GYA6TyCD2NPXIFme+lQ3TBKpF6X6/tZK+prtaNBqBCf
qbkFKY4LfVRFk9Y+03j/lqiVq3Gw3qgvfBBrlSG9YJTaNtG5V/Z5m0vam5YELC3Nh0RLz968ZnKs
/AG75fxQSi4VHUI8vBhW/k7gGZM32IW5HJpLvZ5nEU4aIZHh94UJxkKHvRNqY/MIf3+6HhcmU2ox
t/uup6xrU+pI7Ca+1fCS+aghT8zx6ZoOEZg/j7wP0ouJYHHKHwPQ50zxzvDyqh290/JSaozE0jpu
n+NZoAFXPEaXjsKJIhnyV8eJ7ytUTBQA6CJVYoifxqX8bdScv8dWBkTkdaTGR8Z5Hsa3OiumA/XK
5ZpdxN25elcyGY/jI/0IxpiOexltxbnAblot1HMnKZ7k5StVGKZ7lJpvTYx0EBM8GgDxD6vq5pOs
zB/55CQQBygvThgVd7IT6U0XdeIGiaOJMJd0tV63z/NSz0+KrWgIm6haWrn+gPjHfYqVtjyBXyfn
GHU5s3osd3NjYGoB0+9TeUTOlcKZlOvNoJoARS1MY56WhfTDkfM79l2GGOco+um6RXl453nRzZhq
+dFd6bPxND7nTl6dGZdHy+Lc4dsr+/Sh0QzviqjRI3kAfsLU5GGesWwhnUZYI81XgpFBdBQZVCI0
xCe4zB24q1gPS4+rqlq/0kaSOy5ixgnulHcijJ3WZyNvZI0V20Tod7JJDxaWcRePmXpUCDJiipR3
x7xFGzc+aS2Fh8W0r2089rBUnNaPcx38yBCfhVmW+6SIfnaIsh80PHxpOTiHOTEzf8H5e1I0SMrN
lB0Fys5JrU79yj8eVBDY7LlEb+4Vejg4b85JYhknZ5zavZNg11i07MFZpUVR015GyRRULcROOuwQ
w2IoDOfiS0xVxvH5hSe/K6ORXFnqJa493YtZ81AwQIGrzYwAzoV5vEZHCF2Fbvib6RCtYDe4c9g3
Mg7ivv+V4ge87Sf3LSqMl8FjJDMBv5JrlgQaYsgncXHWgEDAxDJOWgL7Cg7xGr/D4MiM6ME04p2w
oeGBJLpQ6bIzTaD4Pp3lTWQUQyjKrmQCghVgQZVeKhfpIofVjCKFEv6yqLmHRgIOmiDJgmoppZfO
mSgo+DGJShdzzPoLDaiyubdEcUdSLeSayDWngz1j/HF7g17jVKqXRJlvGU+n+4rA91OkHJbVIKWq
cuBanSth7Mw3cILweOZmwW6jewfRefYNXSvOMkjnDqoanc3eLp9pPb52g6ZeN9/gUYkn4CLI7uv+
LkqgPk4MGIGJPYBCahlV5WZYmlpY0x/OHEbnXVM1DLLRDhdGq4eTFRUklrk/4QbMh2XsaTLly86x
FjoYnbWjVkqOlUtpzTafZ6/ojoMFJwEXVDDlqXeUKgbMpiuvmuy5AfHr4FoN426MgKgEbicvsDjq
85K3Fx3G8j01SxSz7Jy+nEdi0rza887OerMtCXEloTaflVpxmBqti1MDBACCe5kkyjke0uM4D8Ux
9eQcRiq1JKWZPAvDVkloLfieoFCkcs6T+nepaHPYqop+hkzLeQE/OTYzsil9ra+M8+eiIP2KikKd
n4saJTy0hVs9J35vcWfAzYxLqC+m+3HKlrO5WlO6IsWqZzmIsVrCcYh+Z5Y7usH20HYzt97L1FPq
yLpqLHxTEB4wOPrwz2IGWuukDniaCks9z+vNtqRbawjg0I3/3O8gjO/AC4Bryt3ybDZddd6WSubh
jPDNrDoj5DSY75TBtqIXsRtUiHb9Zh24QJSSZx3I006tMIxuj0Xb0OVrNZIWLQSy9s5p3g6sjO7r
18ptA9vNX4993VXVtMj9sUn1AD6XgnKa9/y8cRjPxiVdzK9nbys0V+UlfyzioICrlsQoqf716j+e
tD3oEgUbcDgh8f7rG2yr/3oLGBaSKTBKu21FUtMy6/QJ1uG/3uCvV/xHW/l6ijZx5IpO3ct1tMiJ
ENu4OeVhVAljCRQboxK0QER86+radPnZR48vmTYPInYgdVV2x6SOGycS/Zni6fTPfchi3XlqwXnj
v6xCCZwdBkdRIMkesLjXs/KYl+6T7RWAFtY9gOPqw6PkE1qICdWQXbw609ZgRUzqKViiqdq7ev5I
XOG5iKb6oBAIPV/Ib6MoQGOBEoCswC+p71O5nJph/Al3a9yvEcdxRPyUPJeFA9pziLhAzhYidge9
D3uRL3LG6RYYz6wQfpPJRyGc30klAebVGExX7Duq4ipDTjJkN1Rifzf9rh3EXT31qj/1wtlJW5yY
dr8OQkJGQvGrFcYPu1WmteDT+WqjfO81vv/ioDNf5BEQ2kcGAoraxzTtEqVH60K4kt90AAQr5Xdk
MwD2tMdyNJ/TbHxKalLvet292zoIJWZ3P8/HD2NEDE4HK7B1+a0xf7kTlVzLRUChDkcd6qhKBUhF
Pb9Lku6XWSqgMKaLk2SXQokPuha/6+t3VmhXgJzUNffiWGnEADHh3cZdx/gvBRs29ZUVxHH5qGRk
Wkxe0AHOy2rHLy3zVrf6F3TtSN3uzbx+GWbrwarQwlameeiE8rN1TXXnteJWr6dHV1ues2qYjhrE
Or/xqisieI8S3lrO2C3Louwsuyg+Ehz0gAVsuBmi3041MyyqscQmIxPkqG391jauyWLJd8LuGHfm
q4UxavzGXJCNa8wGvPx5MtzYr8dl714aBluBzFxv51GH8GrASA7npMAEA8l8oX7o6uc5m8ffOlNT
GmmZa7zPWDDqKTppPUHy1khf37vuSpzRnbEOz29ARj2Z6Kt8p/IeHcRC83VtYV/ohmtU8fTw551H
rt/YmpQ3lY/Rq6+yQcsOVYwWJ30BNvhtishYjCP8Kq5ML0rfFqE3jimjV/GApi7akdD6ozIKPnLr
hQAD44ORkus+93hPx9q29uw9wNX1WmMz3owpMFXWllfQS5oQBSYK35TWdDQ0jkLX1fZmxUCevvoq
dquiXV38bJRxChZ9qIL2aCCrYRBd0nLIIPcvKT+gHMkx8mbmgszUz+7gBfODpwg1kIv70+nzW9Mx
4a1A0woizB7wee/1JpJ+UWZxQEnxCS39HDpW9CwQ/5Zq+8Kk7MRcwvaLgf8O8hFIF9O6EwZfWE5A
SsmjhBuR/6qwrCTZY5V7v90RH/VQybOX5QICDTl8CAvfW2IdfbOddksm08CkohroeRksjk3YsmpO
O4f6PeLkvKEoWTgUgnIAKFZr9ygsaxD0U5UdM5kjK2UuafauL8lrGR1+N1I+X2dPPfWTCCgUSYCW
aSBLxSI48T3nIrfX12NN2gWTlrO0NOzPcGZTVJ85Q1cKnEZI5m+6J87niR2eM42dsGs14NyzHucA
CkHCJ6kykLZX+OQYMxCaSJdXjSQQqR1UyRJTYqh2OMwIDF/sKWh07MW0CriaOQ4jhPjKGP3Z9sqd
Oit6mMdcucF0USh+ayn3XFr07vvFNWa+bTPtSAD3aN+OYeOSuUx5ZA16sEjsqx+j3AHdQVJ01i6U
m5TXYnJoUI0cV7ZDwc5+1yuPEIr1h4QvRv/LKm6YrdDVih4Hc35vLe+joR7Cv6G9u3B/iBXEI+qn
y/Srow/ZZNmD8KrQGUs3iOz4eW1I0+2qfRgo3cG1oYZiiQxtJNm+k81DMBIPQ/oOQ3otWybfsQqg
bWN6wg0ldmVRQE3r1q/fOSQ81ozUG8Oikkf+Tx0xYzaZD06GzRsCb2gt9a5TlDEkPvpDB4lySPF/
hrV6ammkNTn+01g36fmZvwesD0VtXaxBuZ3Wgn23HpFlfyrzKt7pvbCDcqX/esqHnqRXWV59gACA
vL9S4SSlwss1MTeBNRCbJw1FHBz76E2dPEX6/FGv0mHKzthoXwZB6aabxVs0/Z4UZKZZaexwQ96M
Gu1dhdI3NtNFpXSq2r+xBlJwIx6BkmgcdIhhEmspj8ycmqBgMjNVYORneAdFtjepwfq9sN6ERtc4
zT6MXF9DgBYqgql0cNWO90vjfmScQ6ViPTuZdiGmSPq6pt8qxTCFQFW/d20vfI7vhrQPPlNe8aOj
EA2i0r5Ns6KHgoY4zZ26HUc7v77tioAhQlpvf4VJFG8uEZ02BSeqmR0igsJeeMqDy2HpF5B6g24Y
2O0j7zAZhPt1yjFXfpFxnlM3oLPTW8rERTTmGJjqlyy/zStv2c0LxtwmDgxD6td9X5NvJZ0w629U
Fc+Z7EkKNHpwrzMnvpRBUk0wGqeE+LhJTf6/Kuf/ocrRPNPafqlP+dK/E+X8r0YsVfn9T13O50v+
keUwD/k3dbU2wEUzcWaY6F7+keVo2qrLMW0SbAhhpD79JcsxnH9TUcbarkrhHyiGhxXl/8hytH8z
dNdVPQcdDRkd/yNVjmYbfJs/YKCWSiwTzm3PRRjEByJf7/8WoRRYItsps8cr11ghYzVDze1mWidJ
2jrd0ZeJsriMB1Lx1OYc1S03dOf+WVrviiX/VnaIBMeOigY5LwD/uToP522JEXXRFsm5W6uW/Qw8
f1vabujD/fOYU4w4uLYHFWK/D56enFRCQvZMzJ+SaoiXwNMKwPulFjevqr6sDNlon7pGef660dqW
xIztPqHALA5msYo/nLBfS6rN+hFQUXDxs2OFW6u2Sz/WFH1nelR6txsdzjAdkYl6tPm1qOfeBwCF
lhlWycV4Wz0My/jPM6kpzEuQZ+m8SweaIbae1urnL+aiYj1CuQ5T1x5yf/sVP1ePdXFpKfRicaUb
f7bmiLH/Oq35uptDj6C1qCQp9nKSg7vuXC6ZpQbbYjwudKy3xe1G8bTu7E41+RpR2XM9q7BqbyXk
rxuNASTu5K2anK0/v0U3ksIxGpte47SaoJs+A9eWasjcnnmIFdsap9/14e0JX8/CfP0CNAAINiPy
/VzX1MzYMYyyaM/bkvavJdEbjRr8tVoVU6SFhpFyRp+0p8jt23PWEVzmb0/c7nOZ4Yf8Y9XX1v/Y
ZmmsPy1Q1NrH/q/t/np3+bl6/XDbR9q28flO2+LX59xeWMiDnNnXMiXTz0Puap9LcCR02FU5Os5t
cVu93dRL/s6gPwq/HtqWinUD25JVK8Q9V+nnM74e/3qBhab2XMlDsU4Dp9Lll2+3eeDn8vbw142z
7iuf67cH/8P7f2xqWxT1mOL1AZO7vsf2km3pczt/b+KP9/13i6n30yjGClHUvz7s31sCPmgzfcTj
+ser/+N3+u+989eH/uN7/7Htr/Xb0nbzx+o/FrdVAk25b+IsdyAdgEDg8P/avbel//Sxz+Pi79WC
xLfjXw9uXaPt0GF40C/BX+8gGf6oobJgW18Hw/YBxcX+6zVfz/5rs9sKe7lPhLRIJ2ZXyGOdEdG6
pJWcSr7u/vVYBR10nZXzxH+3uD11W7UtbTfbhrZNft214IHlaC/YRrFtblu0RjJu/f/63bcnbjfb
24Bve1L6Maepyrb0jMrN67ZIHMGghmm7aAcV372RM9BC3CrpGmy1GAqW5+3B7cbNdXPBIbau2p61
PdqJ0VoCZ6HL1dYpQV4IqAZEg2xqAZe+PG6LqhUX1e0fm9HtmAqHRE9UZHFFm3J9QacwL0gvTUPC
+Qrx2CEaJXm2EUyHph+iMd9I70Q/oKHjT1CaTk3/I8MZQC0VfduQ/5xHFaxHkoSFgvqdAGY9GF1x
kTlUU2hfMJhWwvLZcOIPYxmGPVlssLIxtAVRQ7L8H5/y82vMJjSSWTRJ2K+XtGE9jw/rFW67+58+
1m6X4H/dbK/YXvv5inUDf9312gTR1l+b/m9sBr5Zj+TcPW5b9raL7bbpz8Xt0W0z6N257v/Xn6RQ
xTlJZ/jtf3yaluqY1CmabFcydW2WesVUnLelbv0qX4/9/Zyv1V/P+XpM1jb8qq/7/9Fm9a33u736
axP/s7fZNvv1Ll+b2R7zUvT8GcVi5uTNeVovXfp6Nd2Wtse2u1zB7zRiUfZfjw9Ji0V3e8rn4rYq
3a6r22v+2uJ2t9iukNvqz2duL6KL+s97f67/uv+5zcRUdrNCrvGikW7gVAqwUmldNPUdN3gB9agA
iKoSeF7MSFj6cTq06mj4BPRhiNTWtIRMRddmQL0wbRmkCcaUwV7IqfBEwPW5C+3EgQxFMfvQFAVh
s0SnDJ122KTOWea+GybMSinOWftuK+5JA+xxGl06y1VEHdR0HsjhmNFC0XlX2vojXQgnHBhhhMK4
ce14uYvr6NDKiXzihgSKXNRPqqOYBzIkX3OhfGzmuVnrkewt1g1mQNBs+hLE1jdy6r2DJxDzWavq
JEsOJs7enmxHfwCBjNKXhkWdfGQR+QzzaB+Nlj6tBQaOrt2+INogJCtz3JeOeZRZfRcp4ndWjqgN
F7RJKTIvpgiIcIm4gW4B+DN30fa61CMFI3IqZc4519VvhQFwrRDySp3bsGLsDrjCeSRtKj0hsvMg
XAR1VXshU9EpNLs5QxIjHmxtUXDx55n/fSgrpJ59lfBPqmvBTKRXYlxeq1x8d0jSoo/9prbEm8u7
2qQoWsNkUotQOut5zoKc1xg9/R8QkZlQs50FIdbvo9TynQUyy71p50e8Y+y9eqMHRleVATFv79VI
Hc/tYoXTYrTiRox73fiZD55BqTsZaNHC2MCR81B09lUp6jfLiqZd70aAgO/jIiYtFKSCnH7Lguqn
UjdoNmXd819IbLYdxbw8mdGClQll6pm12dzAOMvOY8dJFT9auTfbNgBR1oZYEPuAttVHqlEH01sC
tAmK2nl2HWMjqMQpcfS3IbmPGrSLUoiedif9USm7gxapKGEtJzQCPOCM/S0h9/RulMBextNEkFSZ
6Ont0EswC6/uI0FTiK7FjG6rVX4pyTFCkLTPE/WFyX51aCjp5oR0BO1ClFjekfezjy1Jgo4nqUFb
kxloQx8MMll8s2zKoHPRf6ChBfCIdqdOaaGJVCS72m2cXVKvkZbU6iO6eKNV1EfD695QTP0m833a
GTUW7yK7HZDWhTPuylsLUFkVDAh3bxDZ2ReXGNbZy6GlyJ8KPYX96OX7vCCYt65UUlF77ey18ndZ
m3dWH2nUa9gdQrA8Lc1WIQ8eRuZ0GAKr0fPAbvEMWgmtWaOQ3q6IhKD6wyXazpnZgNLSiFoZOHgW
7UEuY+tjV2Q7NFn8dHzrlune7mzkjGLhUqn3kDV4xSyTZJeo83UJvhBSgHxzrfwotOXSOQ5AIfVb
mxXNbi2qtWl63zPa92WbuxebdJVd5FLUV/viztPNM8pY7aKnKaqdmska3uyPyYKGEY1mHlhYge+m
0j7Nkzcfm9xDTOcawTTl/b3kqAp6UaydU/TUEJ2KuxkCiL+CTOhcu8/LOHANJzY7kH3U7Uk51w6U
zp90IiOv6rR7bIzEPS50eRbiCvy5kXOAL48JGUPoOovba9U9F3TuqRzld9PI9G/IzDmsKuuZTgrg
72U+DmNWnSa4w0NPTCYtpDZEcrpf0uE7HE3Yz2BvaSOgdqog5O3BlxWd3oQW2QK9FZOUkpUlr5XP
lOUJAesM8wptb0op/J2cBN9G58r5FN4USW6c3Ro2IIbGIiNwQP1fo7u5ZOyNJwt9YA9haLY4JViN
pInR59+gUgXG2GPH4ZPtDBOjANYX3x662lcTCHpLqZW+qk2vXQc6ykIIKvlzqTImv5Yh+kXwwLUY
yMtKp8eorLFaYjx1Ow9qeu3spaYgCFPQK0xV91ShPNglEeJtVQHtSfvicYCZsSN1nsxItww5Fc53
Y9rSuBIKRjhOukmSZ/uugCGChoUGmiP3XaT3e6Deh5igsbqeEBjYr4UHgZsenfAL3BcVQdW7udQf
ake+cPSlPiM/Aqlhgu7ytcHsRftqNJmPZjR24yW+pHp9mJpW99W5HBD9xs9Izwb4Mt+1SiNOtJuw
OtQOjj/YVECeUFENCephSAtD2jk++e5XWaw90aRhiOINV6r17uURUE49ORLchlQiyl1fg3xgRMVC
MhFdCaXM6iBR84PtddYjZcphcPVLT2ZvrVywzmNNaY0DMd2z73p0Vmfq7y2uaH0mSoEcGTeM7XuC
lLSdkByT49qQgtilnybrzu27m3rKml3tsO+hn3BxTmanrPvWMIoKuDSqEae7rsvemSBUwTy01LE9
dCPR6rm3URWZmYG9Aa5nyEj61KgQcvS5vctI7ZhTMwWDiYKsBBKxzLN5ERWwIQ68XU87di2aE4kq
oDovB3AONIJgyaLFNQ/zEL0sNpJOc/JeII4vIc06IpgwK3dz9L3prcsA7343ZvRjy8z+VTS5snMm
+hkcKeUxYibgx1J/LCeh0dIVDVTfCz0NSv41AUHd5Gn7LqkzvMQCFKqtv9VurwVUgGPfcXmokap7
nB1F+lNZvVFRK8AuMiLqbUGTxH6eYAPaWvFcLhNCQLfEnck/7LT5SLV9ucJF1DFbx43W4w/uDfzg
ngGZyK0o688WykMN1Xrrlq6/jHFolOlt84A5fLoBe7J3UvrSFceGk0XjnhNJt+uG70NPEgoSbNqI
ETiNHC0gvGl2aPVcZ2iyG+oVYyZm1FPwBjG+vEQFSpklVW6c3vxhDqCEARYgiUzWPcPzTZ0y9zLj
AF6hXyuxg4iZq2j9paU23FQwfXez5Mw3AhKS3RiWa0ae4YqfUhP0N0wGCq2AwtupZkWPCG22q3hK
oA/y0Kflk0uBqOd8fCZrfJ+02nhdpmvMjaX3oUmGWp+odhhTHA9mtYIENDwDKW12XdfdeUZNs3EA
gdfp8tay9Re9US9VdJhsvNy2kTFiTWW7o6Nd1Nljn2lXPIm/zbjHu4yfp4ivCFr8IUfeSk3dfalm
M21U5wz8pL7S9OQB4QC0kbQjBjj5mU0vCHHOsz79zkdlDhDK6uhjtVNLNF5gmGioUpOYyMJGlj79
NtDfoBsj3QiWyLPrJU5gqMlNNLj0rHGNYZgbZqKx8fP1pSKgFpfRqWYIrTYVGehLGdqqCad+CHLH
pYWkGCeQ/L1Peidw2zFY+iYNhJa3O7M2VtnuhPXJNI6c48JCAy1ilykhFcNH76w0eC3zhcsPl+Tw
13qlYeTTX+rEtqnz2pdaHst8FvAo1F3cnkBCa5fOW0rG85in0snHC6AEXiUNst4w85jvY1Ubt622
njoxih9smv6gzD7K/83eeSxHrmRb9lfaeo4yh0MPesLQmjqZnMCY4kJrja/v5eCtl3lvtVW9N+8J
jAEiFCLg4X7O3msDxA0w4XDG/fUcuM+s2EqWdbuiKQEFmxjIvexxNHNEyHl5CQzxKIesWxsif7K6
7kfQKLVNKe5KJ3xDslTSkQklkY7VRkSy25MuuZmrkaE5jMMTXlkYCMdpRM6CXvYNJAv+BuoMmzgp
z/wOMt2yXU43zdSugPwJlvCuRLYPOLoxd1UF81K1QptqALwt3vt2etesfhsYHXlJRvGYeW4E4T7z
17kV7DvSBtZC1iVjHiHiXRSjm+7lLbbr+zTgx5jAwEOXOPGljPurFf2oXXmtB2l/MXIw1dGx1Jhv
jwm17jn+CfKmoGdUMzmCO4svYeY7qgw7jknFJDXvmKJpd4Prh1CI9A52kc7FFxHPEyXMTB50ORQr
3B1XreQxipZOZuAXNrHMNjj/2Mf1k1JpGDC2dyQ9RG2n/CLzZggmXN6h2OZB+iXs5mCXo5i961j/
SOoVLy1BrpLocS4vZgd6Z63TgXLHiB+pScKPboqeRUDKHlLBP2Srnx2v16Fx93/QBKUcn2yHZvoD
BbwBzKkCI6aVamI5Ghv6gHASiqa72OsYv9Y+wEmnNXAN2n7eeJ0Idq52ybzhmzc1yYXKEbgqwzzq
Y3Npkqha1XNwCKgKg4jIP5BkkOLRztZdj2on9Oed43U/SxgEa0xRoYi+w3ms7yrTpmjjRXRXh+4Q
pu2POvM9hBDjyQWNHBEPt9ZtfhQwcn23NSTrMYL22rtYYLlNNKEoL1ric4MHFyQDHqf9oLsvZoPX
s2eRjN57eq79ik+1e9HJw0BpiQfJEcm1F82ZUTpaVWiB3DreoPZ8BZb4ERbDGdz+3VRAtphwL5dg
tK9w2xpMgXq476UpdzUJHZGmP9Rtot2L2PLv6eSn98TdmZoH3GbZNYz9oR6Jk/zcpztoW2eEbIdf
9wqkH64zGvHbUj3S8g+Unx/tjMSjavu1Ec5PTfUE6GK4H/Rh1+IruWOhiu5kTgiLhpXICwleNCw7
GiaQmZZo52yAOtKrjE4WCouIEsG118fgoVWbKfUfamLz8qw4OcFg3S8bypEzCb0zM9HC+XNfjgsE
NHvIJf9f+zrFeJMo8XaVC0rEtfwblFr/1vFlLJ3qnotCMuS3ZGBnUt7PakNpttxjf8T7pm7SgTfu
49qJbgP97mXXr/2NbX6JmP4el12uVsn7FPTYOhuaYvPrWMQbmPYCK+D3ikN++weEY3CSv+2xZJHd
RVORH5YnXg71Q1w79PPXLE7L9bJr+WcEu+9k2dPTssvKyujqOHDhgzB+oFZYoBS4b3U9ehgquuhR
5R8G3biIKU7P42jBclEbd+a6KlrkMr/2pVOfkzELTTvBk4nxg7LL2dDwi1oJWhS1WQ6m3087x0+A
pAHHymF08KGmAfmmVukSBq9uE9ddbesiNdGHqNthaUlmRuN93Li32WMMIVFh4NrpTNTXiXazYKqo
GwbLm88NS6uvXRzOx8lMeYRUIdfGHADor+NG6DX7dBbV5wM5orBPQRbdZ2XWXUsyij6/UXMZBasR
rayXZs2tYPb1YGpu8CBjcPLIzU/LYcsGNKq889283C83l2N1N2/XVjUIqMPca9mHuQuTbJFcUgQb
BK0G3n1KgOt9kPCCDaN7D/zau1/2SyfrbzawVj92Be9DHeZ3KOEdGdKW556sAu9FpBPxPPP9K5Dt
77XAs8GQFc49+OVqo2PHWKssuvvlH3obNwdRqpROddzyjyCBQlUh0zXipNWY+IfttskM/E3RxMyt
t6CM/vPYsEKn5gGw3KWyirfuFAfrWfPDB7hn7no0J5JlHT8PVg6hBFsi77tVU1XRQ6c2Ztu0B2pK
OU55lGP/X0Xw32F7WDgX/p2KYPWRRn+gFI/+IiT4vNc/hQSoBRQ6w7E8YAuWZSIJ+KeQQJr/MOFO
A6W0IT+yHvvF95D/EGA3YG8I6YAcE7/xPeQ/oGmiL0BkAAnOBbn6P+B7yL/hIHBPArDQgSg5hjD4
+Vc6g98i+6gTogyHIHQl09vb4K7k54S03l6U4y4omZYX5pgfOjNyMeryNdRqJC96S5Eo8run3ocI
k4n0O80YUrG8cOsb+TWyKWSF1NRkjrzT046+Ob1HmosGv0573ITmvvGw86mo8jwmqtxrXXv72wfx
J8jkf+WUeBD1t83/+d+WApP8Sku11BtDkQdzFP0GblRbsb1+e2NmPpWJF3b9NZBGthu8WDnVv89m
TV5iG+RngCPhWs86InFqzV/B7HXP9TCijgvNny2JGidv7G+FXY4XqSumT6e1qHp7+4LudiOGurt3
otBc4S5N9vw6Yjh1/fTiu/4PChPRXoz5Y+F0+rOTFfVKl01PvHXZn6hjtDsbpjo1pwGDHIzqyWw3
Wg5lI+jz+GR0Q3xKUDWtRoexYJoINgCq5p+McKDYTF5Vo8IxupFgas8xwxP51rkGho0giCd7Lg2s
/6jSAnrQ/+Gc2nxX/+Wc2o5N/iyhiQLpyd/OaeSEro25/RrMQBH7Loy2Xm92OA2c4BkLzcoq5+m4
JFdRoIl2eRm/o7//4ZrEVkReJU8NIFtSUMStB36+b4u22+Q2xQo4AfVYW0+wI5JHhCLUj2z5gq+I
ZR2hHFRySPtJbaqMZZ/jBRKbwAT7Ruw4VsZIDM9JwVyZEJ2nMQ1JCE2TgPl9WOp3jsyKqznCs6os
HxKyBLClFW56IzJ+jW2ijdcV86u7SQ76s+FwLr353g3t7HWifNEjb1m3VhleEr1QWIejUzJLj6a5
3YfSekwAi+zjsM1eJeUUq6vOhpE+RZk9HH9tei8CRjbF0X9iVv7rxUvEhHD4lttcw8bfmZXOBIdQ
K9PmCpmfxQckb+LRlMBP2+MKR9Poy+jUm5Z9GYFy7hLajraP906Gp5ZFAI0p69q1pjgrW7cRajuv
XXtVJV7//bWotEi/X4oOVFCaeYYHKUlt1Nfqt0vREmNglgDlrkJqzTFOrAuRVdbGCodIVUq9//B0
UiFs/v58ngIqmbhcPWfB+v32fFhjManVYXHFe4cnUtN/Vm0ywXiX1kavdfNKpHdOI2n2niouqDuW
42vb64qThwA+6Ezx6Dyyyg9eW0NkBxpfDGfON2bHdyky8VcUvxQyEBPuCl/km8abnEsxZzVdTdZB
jfDt/0D/XMaqv74hrjVpSRPnvq1+Tf56Ah3k/2FA/tLVMo13J8Wj64D5uhtdvWa4gg8T2InYOI7V
b5q+1M4GI9GpnoEkxnb1GEUyWPdAklqdOxkTo2FT6vfLJjG9nzpJMwcj4hKc9BkKuqDcOc55u2rC
eis7qha9zrtz8nnYDh39dL8ajjQq4EFkvX6cNUM/iqgyt+RqpVcQqhWrCbBy+CVY4YbHiTB5CO54
Ru7aFM5K1sJMJfei7wHJwt8mGNBKxos2pCu99fBT4L08kkCHWocMwrahuKLVAqskfCoQzJF+dqku
0bpK5j2Ui+bkF1jpqebn/4H3af3rF4lUVH4eIX5KU+VF/PW8CxsCNP0r7QIIp4UFRxXXGh5cq34b
iJA5hT2Wm4FAnLUMpx+J7sY/DTRMTGCHjypx9FWNGvYWaqTeJYNGkq90/Md4wmoRqWP7ZjUa2vQD
FOSVUuqBYMT4PVY4GYAM8FNCIuCrNMM1ZKWMRLkNM0X3mSKWj2aFFyyt0dpP/eysZDXdg5YacJ3O
imPjaYcg158GmZhb4oLNPczqfjVXIt9rlqi2uTma+4g8FQ0IwX4kr2Bj2nl6DSzSoPz6a5+M5Y2l
V/1qOg+1bMYvbmO1F2xK/35ggL+tvrp/+WoD42BEsD0FiFdRvH89xcQJRaIOW+NCLYYVtZ7qJ49q
7Ek0IwuIINJ36Wy7++Ufy2Z0fV+jl8ExNXki1fbXfXRf+15Ctvtt12+HWE6sA4NQd/z1aH2DWLuH
nbv+fNzl334a8xS/HTnbmraiA2GSlwNbc7m7NtTZQZOEai4v6NfRn0+5vMAQWPHWM83Xz33G8gp+
PfnkJXwYvtOh7g5bUBz/j/f06+g/H1f/kQUuawd1ppZ7LH/9evrl5udrWv78fNKuzG6xvtZrwESW
gkoW6v7LAT49Ue3zzC//WTbTcvqXP00u2aS64rcMdnoPUcCnsqMZ/ilSpR5rHanCT69KQEBLjU2s
ykJt33Ur9Ow4Ra35Dwx8yXZqXzCq/NEXpk4pzTjH5vyHGFt73VN3aqk/paoQFSbjtxLf5DruaGEN
jqsqYqfOE+ULprNr3Eg6AY0d0L3Ov8iI6SqdyAuSSVoQYJkg7p/4wacwpkpkca5tWO4bd/SUbBpY
qpBWMU1IqK1JVWSbxodBFd0CehRRKlHQ2x1BJlEEJ8jXsF2Zd4FL0U76gDVcQVpbzjDaqdJe5DrA
iij2qaJfpcp/GRgmqoGNKgsSt361ox80Ua+9KhtG1A/52GgLUFFEW3frAm/aJPHg3Ik2L1cZooO1
02m7bClJquKkpEoZqnIl3iKsEfA+kCpmgFGtiT5u1AO/WUqdqugZU/0kXIKCjSqIZlRG8SnVpAxT
K1VF00aVTwEav81LQdWANeVcg6AJT1orsjtyg6lSevCXVZ82r+XZqgIEmUXylvgClB2lWz0df8RW
+SRNHGWFLR/joL54FYRa5FuPsyoAl1SCiVUMd2l/1HL/2fdKf03lbFVQO86pITvUkmtVVKaA2ULX
otBsmO/IRVa+KkC3E8R3XF9YU6mza3a+c1GwngoyQ6W+ZlCJDrXyo4GVUOVtfrFPiSp4Uz2n9E0N
HFgO54Gq+ByP36MqfcycXLug4SbPngJ6SSUdybA4TE7VrLWRLxhNjWHlt+esK8h46K3DqFzkiNKi
Omj3ekxkTRPS6rUmjMSAZboqRhuW5JzpFkKXPsYS3QERVnMXM7vJGIoT50VXzYFZBjnQFowxYw2d
ouk2zkxt0DUE9pheHmrVZchUv2Gm8eDQgEjHV9OKf9gF3cux7jeWGT/m5JGdkYIfC9XDKOiabSva
GjHtDcMJzykFupUWPbb8zpP7pZ9zGiK9AHJAfwR/L5YUQntRS+59jcJ/ahEnE1Y3fPGrMkTtXDb9
fb30XVjpzTRiQtWR6Qqb3gwWeE11a6Ck9JC06OA4tHJ61dMBELbpafIAMdoB2QjQA9D/6VQnqFU9
oWnMLcyxDK3xnP6YTbBF2JihM7WrWfWUStVdqmgzdRnyI3MQ58AgSE11ogQtKUv1plDXA78PSb9K
3OA46NM2j51vvRbcGLDSIxkWrxNJz6zsSgS6AFwmUgY3Fg0xYnzojKkeWWRTUyrQn+AQ3oT+R2Zr
7dpgsrENRnfLar09iqncoiearv2zE6c3Ywg3ggER4U/uw71Dcd243bCxxvjaNaZEeEJPL6a5V8Gq
3uqzDrcZaNMIj4FuYbmfmV9SICxemGxt49h7gTUQkwdWnHXRZIdWVl/5DlV3BsDKvZGQZkStcHH/
AXOtrK+ay/kjFyHZlGUilaqHHHnESXdjcoZxXEMiQz5RdCbpTJ6SX+T5vheEj4FZJNrYc38OTUX7
wGpyNCQONvLwG8rnVaHOdGTZdFNdAM0RLYrJDr6Q/bhjKTZikqMHawI4oiU7qt5sr7q0E+3aWPVt
hergEvMMaoZV0ay6uylt3l71exsavzENYPpWER8APWFbdYdL1Sf2Vcd4pnU8qh4yPIL3pEcrwols
VJc5bb+ENJ2psbt3tepDg0Ko1x6t6cm6L5ZOtepZx0v3WvWxQ/uhnaW7MVSHu6XVXauet0fzexKp
QuYJY2fq3Z2jOuT9jdRBeQKk6Kj+eUQjPWA8XIWqt26qLruk3Z6rvjtZ1KiDaMUDXssJ33vvaNFL
1avH7PRsoSxyfD7hmXa+u/T1VYcfScuTVD3/UXX/pdIB9MYHF1i/S7voJWHgXE1KM5AgHsAkd5qV
mqAc0BXQK9plSnagFAeT0h7USoVQKzlCIh4RM8xfc/qMSJwJZ1HaBQ0RQ42YgU7HpkTc0CmVg4Pc
oVK6h04pICKlhRiUKgL+0W5UOgkCLyZKKGgnBCKKQakpOmQVutJXREppUSrNxYT4olMqjErpMSAp
O1ta/YRwotWgMHFPt+MpRsQBdvAiEHUAqfipd3ADdfyxFq7AlY4ABIcHnjulCYkUdougUesuHrtL
pZQjptKQBCipWyv/Yit1yax0JmAM1jbCE/As1SFUQsGa9PFjVBrm9yHy9tPk628QzPqNJ8zh1Aee
ds0bOLPLEctmuZnMKhvaDseTb820dtXd1P1JN7e+uwHP3c+z9tiOsLJRETq7IAlIAWrFH8tjNMN0
0Yq++1JVZrg1M0E3nWbMDSc4Jk31GLn70Gdp+82Ok2hdgKK7jm3RnNPO8NeGV2tf+6zeLI/lzBmR
43DCHqQ2FlDt02xHCklxisNc3JEe8IGyoP4hSZe04Q2/aaZODLvUCjI0vOGiiXBcE4aQvaPc2i6H
cupT2sMB5ZGwn1i9DaR/zzPgDZOv7uej9Zd4atLv0gFJlwohbsCgsZSEWr9FeQZgvfTeLPW8oksu
PSz0N8BSDfkkQXgeuta6BAk/GUDvpndoFbT07OrH6GBxnLqqe2LKcxpZNW8mn9p+3+v6g+jAySyH
waE0zNL8NjWaWBkwOG4kpOhHq2mr7SDq6NWR7utypDWb1zgL5ZcucCENkgaGu7sJrirHzszXutdr
7zSX1kVl1T/cIEIIZBvxk1fXGuC2Se4dmkQPZiWxc6r3YoISJJ6w+TYWKLaIuIJQgsn5aE9+su1F
3bKCd5+XE6Sn1T0/V9WX1GqMDdfBcKqSqr5aDpbzgt7vR6EC6dSj4pAHa4pG67EECLC3Feg876Lq
MTVUmLw6xGO2CwTd/9CsCMAGhCSYkXZy0jQYIpVbWK++Fz4thwYdKRGxKhtUwt3UpVWcFMbgWhsZ
Gkq7w8AIIO3zRLpkGORz3j/q/gzaKQjLvT604tEv+v7ziQc0VlARkRYEPIbVZPa606fyTDvfvLYT
8R+hyIrvg/lFm1P50fuhWFd9Lc5FWrRXSXXw8wAAK7Vhpt9iuscEzdQktGpaeAWxhel1MvLvXsH6
ctC/ZXZYrk1zKC6TORiXvtCVbo+nyFZjzxdO2Hq8Tt12vvi201yGjjByMnOcby5imOWlwJ9l4Cdr
3AXPdtFLss8yEoDWDj2ts9/vl6OY8lmrlue6FqNmEGvHAQJE7MekPS6vx/YbscqnSFzR57dnr7GM
NSEizUcPcPDzBYVzD40VDeRU6vFZVICC8tZy3yFLfx5BHYKYZTerbgye1imcZLxpwce8E8bx+a4t
b8hWLDp1+JHZgFLCKek49/5XAA2fb7upgwjESR7eg2PJTpkamtTi/qsdFRzKiZlbPh7p+QihAsMF
uiLkRjXLvpIhtl3ei4/I/k4W9j6KtYi1QQWbJCKFhS/T9BaPiJjV47RkTKIlsZMHa6qrIwmz8da2
tfitD3ISlfmM0GoTNxLX40MjtYC4A7p7VszlxfSATB6OSAKkohGXxAO2WZOIbDECogcMKx1a1jru
33EePyI38daWmKJTZRXy0arEd3Bt4wcXj6AeYPs3N2S2L0JKGo66A7jVM3VJ6yWVhr/HD9lu4UoP
7zooInVHacXjpqWuceT3PN0gj2m2tpu/LP8sCxff+FTa18Fy2+tYWtnno8bJ/DgMonuOa8KcCA+C
R4Ck6QMuvmQs/GhHPLqdCElXSUX1IinwLS9f2CRfU9YySLP3x5ueAjZcXmbfj+8ExiRPXWOAmimI
+Fr252HJIrIdvpZTwewkj9v9MFrydUbRvbzEwpgCWreTfo4Jzr4n4ar9fEQbbRtzvdR9wPguT/3E
WL08pA1jWqZd+IbPWN/Bs553wrOTNxGZ6+Uh+zGc1jAIWbSL2n9oJ7wjns0iTXMbj3aiDp6yqXSy
lSLjPLeDRggl730swwNlnvm1yC3WZzrJU/HozV9LUHg6nsx72hwdGEn6vmNZS3LFzeypc7Wvn69K
8kXzo2K4icgyifalL7D8oyEEPQmc/KWfYYy3sAq2cuySj1ZAAeED7OYBKHETWQgrCjQo0qdGLIvH
z7PTdFjwg7JhLPedK9HK4eej1nr3MlAYfXL0IT0ieR0+P8BUO0l+6N9desRbw8j5yoyF/eLWEctT
3qSma/pq+Yp1AcFSy9duclkayngnZPgdOKj2GICxOnomyldw0m/EikPeLJFNtR0QuDq2AawTf5UZ
VnWBw8XUJDd6uJSFcykTGuquM82MhD2/qt2jJ6ziEDsgQQfBYlU39d0gVNCYh8iQmZ97i9sZclpt
Xgp05sItPTroCrE0f7Mn1BYS6t7GGGxr1TeE9HqjPa1pv7w7bkl7Rkd3mA1u8VK43iGKB2zkfmWA
HXT3dc4aELQ64dEGq+rA7BAHRjTeZtk/aan5Thljn8au9dpJaONS9v2+s1u5DR2u0cYqyXzr6+44
t0l18lGvfm6CTMZ3DvUk9aHlR1SM/wQcLtzBrpeneqzCnRv52XE5ZNn/9+OWncvGUJbdz5udGZI4
N5+Wuy0PsOyfFyPN8uevnQzj3grFB9ReM8bF2ygqTtKDSjLx8/caiMrZbeCPNFEBCkdLN32Sv+Kk
oP4SzaSyaS1yULd9jcK3jA4XE2IIRrWy1jYLTkltkk4w1y3h+k55Mhx1vxmOQxtxcgXRoC7CIZdT
RHozNggxHRZvbVEj9plNlBh9R9Azncd4A3zGgeT1eUA/Je1x8eJmyqv7ac09CYpTe2OUT0k6ACgN
m2MrfsL45w1h4cNzqzbQghFZQKmmGyO33tBuwi6b8GT3b9AckcpELAB8XKEORAvTqm6ZY5wddN67
5fRwlTUbmSBFKBL8DrbGgiGu+pflzVEdLY8gbDJRMnIMxXxszW9Jy6NqrFTwoEQvBCXz2E37LOJw
hL2obG9DDQNJFwJhDkKuSC+07bJv+W/eMEW3jXIddlOyzkF5hA5c9zx31kwUgrIFQ6E+t9CIvXVR
soqDy8Y7RkyKYMPeMR17bhJ2Y4y5B27XbwrZX804QijI0pIIxs3iy3VdbMElsN4j6H8g6jkpBz5M
1qMPLGVN9QoFqXqez0e3FFlpuZ1FureKR6sjbbs96H68b2gZ7me9yzcBQxUtFoHKk6712rYoOcRR
qoH3cPBu9HGz6lt4HWbe7URIIzXu0nEnG+dsa1ONmicBEk4XmoZI6WnbuR5eIzPaOkXl7gvAmEcW
i2ZrYVsTMZ5jZeGq+5EiZA9Ow3JHAg5Ub68sC8Zf0BxoQAz7qI3+96FpfsSOnwGbqxPaa8bVJAR7
Vxf2LZ0xpMhxeF3ccotfbLHQLX/Viw2u1oYcUbLZb9rEJgijNl5RvdsXPz3bbofApKjCE55x5odx
6R467nppBiwaaeOZ27rSWKfHlrmJnSheRwQW73yn3pNUTeQSgmhkucm0s/Te2xi93l01zBiHYO5f
W6vDchEb6SlvzPJxnqpkHU2BfbEI4drGhoaQrSNpnCaks8UQZRz7TjeO/ohsZxqZW4w+S2N+GrAb
aKRZg6C+uZ21zSsKxDi8iB+tIjTzz4E5+PcJQVgbIwWyZYl0fiS9uVJZduWx7qjZJmEcHfWJDkds
VfNdOuj6vsxSeQxN7wLG0tku5tPEwYxy11VFumuM5BSzRD4uG5SJ914DR3Uq5NlVA1gYM9z92hCW
DSmz8GrejvY9SKIXMAvtigkYccBF92qDLG2SkWYDBRFHVM0R+1mDp/4d+5a+nUZ5HxqyOjqNxRLc
jfehwUJnUzHz57ruieQLE04QENHdYBTnrJ3k8demsNEIzDUEQC0rvhH/gKK1mHKQou7n6x8aroCx
T427DnYi5ri4Oy4bSk7dMXJePeg8SNfK9giu5xblKRljErX4sous5D//6r0YHYZjvc44QqgqjhPQ
cZ3LEDFTcyRKT9sIZ3wLEnriVGvuMz0SXIlBuU7xf1EObjD7fH7PkTbXjIaaYkJYsLfaYBbY9JLp
ZGXjOYkL705In8kRcMBjlXrd52a5qRgZUBPUf1A+8zljOx/UO1k2mQGgyIcHTLEr9I/EWvtHWBXp
JiMu+U4niGKVz8W16MWzVzPKhz4vYdm4wvnzL/+//uLBDJwN9PKTuB1gMejDcfnLHP3fby7/EBAT
stgu90FlF8dlYyiIRFJlL4EpY5TyuCeXTVbh3PSZsX3eXPa5iUZnPSQAXFuQGgYAgxC74V3oOhBI
DfulC2wcbDP+RVfdNZEMJaExFyusXCMIAmfET8BKUiddGMRHis8gg7xH143SqMvYLsVAGZoWKKGM
Q/Fq9jOFGlM8+G1uMJcoi9Og41NqJ8aLQPVgtbZF7lCrRinnatlgwKROKGA1LyeiyxI00SlswVF9
K5Z3kiAF3Pks14W2zw23245R8iE6K4YpFKyrSR8+XcCfLmKuznVBzZBGiH9PeQ017WwQYREO49EC
xXdE6II03BsgWM2eOMZxFhwSvHoskRi0M4dLTeYCj9By2wPaCFEsJQIxBgtFVW1lAmjIKg8/fw26
2PBbvFOSL3snjfQudQJQqn73vDjbJ3WtLMPB8tff9gU2X0Svrei48r3o2sLblKgNLvEMTjQN6xAK
R5Kf6RV6DUVmpNmhixlDBHB1M9HS3WUxJgvzOUFzvoVm4t5GW247lrkf9GBIigc/Q2G6JebG94fD
UGm4PnzCz8eoowQcsN+Ax+vMydlAxaOQK9toDKt3L5PYofz6mXBNhMo9YLjkKbS8kfC72bvmaAwK
Q+uPMUJBFLz0lkxa4kBP9GY3RcF0Gyo8Znar5ZjgbBj8yKCqTSMH2jRpH1KLldZZt4pdltjhPSGf
mcvsPWvXIUHGmzJWyxW09ShehgdJhXczupVY9+kwPJDNwTJKF/4+tKetnLX8PsOpONm2cQ/aOV9J
j9YNSnwIV1r5Bk4H43ylRut4lPhoe4KS0YlB8DeKrS1T7AwlHPoudOW6zwLvOe3jH7Xwy8tyi1o8
U8CCQQU3QLJqPMv8Al17NWmO/t6Zmr0xTB31hcyiLyMugWW/U/Z0EWSoH2wjqV/rrN4VRWw9ekPx
tZ4CCRDPoKZUtfZeTghg5Gw9l8Kqv5j0+Q8lrgrcR3nzpdBn8GhBTlNI/Rc38wra73hnlF6OPjOY
CLzXQ+0g0O3eYeeovzg2GVWu532rTJ3Pw5g32I8SaLBtSClnG2XD+NheEztubsvGaMoI8cToHWJ4
zZQrC/0DvBjigcx6DjpCQ1iqRVvykKb7jnY7a4/XqtXcVyTI0T4fkguNlG6jFaG8D9RfUzRnmzAa
i31tgkqkVZ8cG8yED2FaY7tBegxJYSrWaL9aTjXU2zGNJ/wCApkbouGjMzMCpd1Uk1RjyX2Tpzin
OoFJpSxfvT6htxE1FNtMHMbSQHTmuma/Zd4AFJLfym998OQl/T4oDfE6utER/FC4iu2genbkmB5y
qOorFFzUk0libzSLF+HwM6KDg/PMZkb2N7YXoDjjxk5SbL5xwk+h1zYPdZV1p1Ev/J9GgqO1aZAS
bQjuOgx1Vb7WNDg6gA43c44RfY3GFYzcI50p+RyFRvuMcSIlDQmddhujme+aW867sJ0p27cGRNzl
So9sFx0v0c8TTpmJ+/Cp8VOXk4WYdhdD1pfllu4g2tNERefGwRlmBOHK8OfwttfG1PxCqsSunovs
G6aHaeX3cXDt0/FrNZbTmbYotW/LIInTteSDpTZzP5+tmDp6JsyEFYvD+FfxJfPitL1H+7TqkFbg
+KuHdeTb04MB0OfQk4N85xuk4hSIRfKJhrb0mXv6fW68SYqV6HvFivih8JvbMJXwa1jCefcV3ZW9
HpvGAuAUFM+eR9nCrtx3IMAaa2u3PNMgwi2deTYEVUvQ+pim725qb9w5nL96Hkx2vK9wEV2jW5eC
7ETNnNqnNqsYQas5+j4G0dotHfunFuMb3Gr9EOyYnrmwb9oNA1n4FQFksM3cMDsOnfAeugnnnzV+
0b3AeKksEdFA5IdAhkK+WH71583lv3Q4aZJaTBULsjif7JHBeZzMN9w8864iSHybq5tVPb71tY7i
Tg5/gMqbr32I16/30tuEGODkxrj6DZMKsGVjkKZqma0AttMrjSbqJpR3hf3dy2jfI/EIn01ggju6
JNM+EK7zOOtCtWGKCgPwPDznO9K6zT/g2n3Dng8oK58wx2pjdksDZkmRl2t3GTGJu2xKYpoN9RZt
YvxiRuNXkRDlw/XhfkhicStXVj9JMKE14wPkm4s9xR+CbRuMZUC3GZaLlBKplSizewCBybHtZ19Z
A2NmBDvNIRQicDSAS2M/3KJU/5pGwXww56a9mLODyyUuX0tG9iw2X3rbHp4yrvncMNsb/o58pU2u
fuBLpFiIbrGpRZKtu6ZrkfDb1qns26eiIu2iMtpNbMzvuFlCrBCSdU3TRo+N1ujruuu1fTCX/Rfu
85bUkPHaigujplWMX27Gbk7q53rySpZo0EO+zMUIMbNZJY1hvxl0+LP8MFZCvxlVs8MpL7aV6XcU
TMO9QSlpT5kpWln2YO4JlhXq97VQkHCLhDXqMoafNje6wiwYezmuzMRvN0Uunad6wqXSEON0TBOD
np5VOMcWqv2B6tEMfsa6xKQDfg0DLOxzqn0LdY0eXTyydg0mEBiMyN+b8Yc5DvRgB6O8GJqJqbTu
9WsTd6+jJv07l4zCc9w173Wt109pUJZHEj0Yxdza+nC/jkUZ7JrW0p8HnbBQr830x5wfzztG05SZ
b268QKv/iEud+K4CnLVtyw2JhsFBlzbAgDiOd81MYc4tqvbQW6QTxLXH6qx10x1tEX7ERECy6NhS
V1BkUrpf/5e981iuXNm267+oj6OESwANdbb39K46CJaDt5mwX68B1nl69x2FzFNbceMyisXDIrm5
N5BrrjnHrK5OF8BrdoxrikkbfHhfP9atTcuJrgjR/PkNasIQdmQ9ywLuqE+w4FMl6Q43srF3hzg/
+tXyqAj7CWCtfRRZXp/rkD2uCeDD7t3xMZ5H42bqfv/1niv7kAVrSmaL5EUlKc9dsdzauF5i/8zm
6ifEfWdHjQKpY5WMjBHe54Allm4TjmJrj8TETS8oxaaZX9SI8cKkvOIj6F9KGDEXOfjUJ4bKuNrC
Kc5wDRYrkTirYv63N22194zuF5sMQuAhxkLD5mgBVeNsVNMlp//hJaH7AlsUVMWYAObdtNDdeVVO
mL9NsvR4tn6Nbi7WaezMB9ZU6VNOqKpV/qkFv3GCN/Kk7IhnoVIopNIivlVm19JlFFNjSX9YSB8S
vclw2ePGWn0N06ro9DnMreMwqOApNw0MMEly3xXYHsA9qxuXKK/yb/nAWFUvPyH+J+PahBywmmGb
Di+FmMjO9al/U9ormCt697WN4z1s4XkFaq0+sjQmbdSQZEpKPle7TXDin3vJxPCWMFS9WlDIYY6U
2zGk327ZPH4mcVNunHSQ20lNnNAKFgj8NPnVqaET08gcnIxh0nu3Ln+g8N7pPLEeBmqQqOYc002t
UrHvfIJSLlmxlZbqBKJdvUqBlh4VREGXl0mvSoKwSQOLf3K/i7qQywg/PGCxL8DypyWMYDOBtqv2
RCKXnzx8iWxoqnQ5xD/C5URpjAdJGAIICs2OtIjbxGDavu+/+wtHpgviLXpRjj3ITO7nftnfhwZp
zbl7McJ0W6gq4VYXoijNVbSmsHMAqpGlF1fZT47HlkUmxnxnLT09AybsQxSM4S5n98EKX30WA0ug
ri1+o9GwVTO94jKAsjpZMnls/DrZQIOqDoCqh3Vpc8GepZufHQpPCHbT1GKIvDoon4rncCC8vpqN
YV4l1mgfnNjZ1F6Vv7nw188avb7UgKERc4PvgpuFALb+VHtkvz0lNk4vg7vEsvWefGx/nqokOhdm
JPdmxT7V6thlyf6jqJqI5W2Rn0fP3KtAcw9Lonc38ga+4RDXt7GpzFpdk9Te5gAs/VVj9+W9lbpQ
P0TG/slkFOLH5puyXyI9a/wN0UOdZuaWbz3fImCZj0WTikdewC1lBZrNqOMw+Dnt5csqXpRxuzUS
lW3k3JtcV+JwH1Nguuf+gS2qs9qz3ej2XCfc5auWokwM+HtOHOHKDMC7ihJSa8ZHzq0/tmdm5Zsh
8WSFengZ2/wKQ9I+cjYpN6UDfWROY/vMMYu7G/2Fuknvx85tziIzrnlsZTc/g7ZiTE58RfmCCpKL
GNQtifaCzhBy9kdTFMZ9GM3maux5KeeoYW9txo6y7F51tEvypLhpIJo3o5nNo3ZjQof8FU032GlB
5Vh1Pt1IST9TLu49w1wxsZcGb33SyoekeevH/Yh08piCN4Al0Fj7fqwgeDjZ1q/QSTzzoOOKF0w9
b3q7LfeRwVGncEGap/U3W7LxTSv3myu75jGtudqropDfBbU9dhVFT9lEP7qtidFEyTc8kcGucWV5
0JEe3zS+pLSEcQ5iOD8ahqOeMpcnLOuPA2RfRWu4SyWbVdgUYoXlE48GohT9wmecMLC1v+tuGXft
b5SeRzg1QiKwczCekiS7TD3nnKr1oUCQrCBU2uEgzyj3zDzr3MXjTPCDRyKduvGN4AnxX/wULJi8
8Y0zC0bKsH3sHHtj1VH2wAwBrqFsgy38/fbgImAs2kF0/XqTjDb/bmn2myDSoJ219/z1JkPanax2
NSTF+DYUmKGaNEr3CdTpKJIBERxDnEIYJVcVcjt2CMlhyNO0i+pYnIAnWJuiUPU3lKp7+uHeDdc4
MIv3HK24FKQd46vf+fmt/GZNXO4ArAO2ln61U6xzMKTkBratPt9TNQ7MmLXPs55Z1ARMAn1jrLhL
QdGujQLF3mFWT4pnI8iqs0CtTSOs25qBhgzldEo6RWi2buuzBZV+lUQCD/ng2EeNaY+qRPM6KcbM
KvcaziZGusdk6/KcZG4bh/yhk46+pn1wiSRhX6urMJkVLJwNTC2ehzdb1w30NITvQPFCy3r75GQJ
p2ufHRUiZvDoK70O8uibsr3gtas8MIMcR/CIVpA2RrfcvTLkl6Rb8vIOg8mWoozhEu9NUUV3EaCM
FxeQNU0nw7Wxlm1gocy7NnK8Y+OX7/SmmXf4WM4E7pqjvTSjeKV5KscmZSHTRNtkGmvEijT5Pk4n
ne4H3wqfm2EanqlFZgzJfrLH0lfDjdQDE3DBfi8AFBIayAtFVRH2SZurN7B4FWqw8WZ1rCCE9tal
8pJDVlEYyMWDdjIdtBwweCOJs6809QEkg4qLm7XpgTOQeR7HEfmsclkPD8J9jrW+i0qn+AwskECN
hSGljZ5qm2bHvsuqD9i5LHA895fNml2WAVQb2+UU7wb7pvTTU+FW5hWZiqJFVi1X7Hj6NLTGBfb+
tkSW+vB6jLWNjpNzFYVvGk34wAYPuY/xHc35PoEhGTV28UwHV/dgG/6Kcle29JxDC6hDn51BYjo3
2Bl3psDcxtb0CK8Yyaihg0f4sPWTyUD+z1wYGRK7wAit8mkoTKR6X/0E7/viUVEFHSiZGV9VvWOp
7ezQ9VrTCi/K7H2qB+trnBVbRCuX8jxEsqkFI+JypVshenB6o8JmZ6Hq3I29iJgJ1JtUlXP39Vdx
rPxtWfX1wa2hjjfcNfMEniq31Wyt6wFVE5slxXbuDwdJa111xlvRzOOJauDhPnGi8Z7ioWgXEAFk
c9NhImKbnLo+vv9R5K9MfDeiSs2mTbrswD7GW2mMlwe27zbKB6V6gHnuPCwQ2rei60Bc61GjZ5Bo
NF484Lazcp0d0bR0Zxu2d5VdcsbgXD9KlxdTaVQbywCOZgU5S5EJcbJEVD34ZhzsyTZaFOpVL9ac
8+Kbi/uGZMrWcQKusb75IpOkOURRxoHBrPAyTPWBrRhmRGCT2yqcoyslBX+/SYI2OGXlXBRcp+rP
ojDk+euNQXgciH7dI7nQc4kdGxmhap4w+5sPXgf0XyRwhOsolwXx7YT61aXhdh5952FK2R20msZa
3jTFqjEcHEheIzearerGBAo2iOzDLLE2TpPZbyXd3ifNaQWp205xcdJMrCXFErQslUAbOnMLq85d
t2Nt3SUtkXPSfvrQG8iG02AMe0Xn47ZFSSXAU/onWAL+DobOU7eUjiFp++eAvPtGpXOzNSTh+TlT
1SWhp+FJ0UGxXHcjM/H3fTG0z1hDGOSVttaGVj8Lic3EmeJ5Uw8jSOUcs4b0VQESIj4F9eKCKT9V
WETXqV9QRvPU3Q0JL8xQvNh9p69hhvUqa6jsM8zocZoN7zZC7HmeNK/3hKDYn7m6hy63ZiONRo0H
TrffgqafP0bJDOqGdrr7eheDyEVWMx5xJIKVqMr4ZI2mc1fbYA0cc6Y8w63fbaXt+2H4OQxmdz+r
iChDhRuoQ4K9MksCSvQq4lRTznQaNBtA4wfAqeFb6oz9LhuEOFpJd88LjU2+JfpN2OEXlW3o7c3l
qUqty1IjNZ+GvlHbsF8W2Am1XOPXm/GG6tOcNKvVahVj5zngtz3JzBK3Ykhg3Q/la2ENBM9L3/6Q
zXwoZls+NJLgQFUdq8qWP50owlfcpePj4DUXTgfBYUgEdltKzF9YBwa3ZLGT+3Z7clvO1r4TOI9w
8HFqo+lldnyinzlu05BKkxQvpF13ewB17Pit8mfSRIw8ibrl6QCjI4r7o4mgcvKo1LEdK3jEN52u
zSx2Dl/vYvbqNx7R3PvZNy9jXeJZ64EgZj6vFdsQV9zM1RallF71KRfXSvTimg/0lRUpt0TTjtTT
2H0UhpU8Wp5STxVHZCOyPkopxEsieSgio/z7T19/Z/Q+5cqFvfe0gX2S0BVo2eCKjNJ/zBMSF3BE
jE1muy7HFphjVHHJANC1I4zasUKMpm8Io0/20I5PSaMGZPSMAIDEsNwNRXvnKmq2UtoMqLLo3RfH
x6w50TX0zo/EYixJq89O+y9tFD0kvNT3FCWgLwp9383ET1izMLbrUM5rNx7970tK1ko9HNpxlB9z
gedJlJh3UOPonlR4p61Ynrw4H2+2IGwWJ2pJDlT5kZAtFEdhhqdsR//McEnzvtz4ugs/tUvLd1fL
9z51vV2l5c/BQ/k1uxzni4UBq8mF8YiEDBlnLrMPjItvEcvJcznzTwxM40e5NOxUgRE9cP3Ebp8R
48uxG6FRsirImzF++npjwNFYRXPgneACNZvZoyRhoD/28vUm6VhwNLH9+aXgxvgsTSOKNjXFcxaX
yGMT3WuuXofMGDtqx8aJfXrvb0PJmtk2jG3Fpg17tUkKMmmoP5nNYo8Ta6nKLljq9vBQGow7DHgg
An3t6b1IDfQnx3D3kt3XwUX2XWcta7wmDhiB2Ewe/O9k0IIHjcC1Vrlf7FkHqC2XNHtduQjKsCHc
RR5unMH6/8SFX/83xAXPCwhh/td/Ixr8T70NuETKXz908qPT/9rd8OfT/kYueOZfYBGEKT00Stvy
TQoa/kYuePZfnuV6QgBOcEy4CyQ6y4qR57/9FwfkguuaRBG53JCodQAKqKr7+pD4K/ADCNQcVb46
H/5TyAXf+0d3g8P+AjleWM6ChRAElf9j5tG1yDxLWj4PbS6AEYTRuouai5OQXCLWG6xdrd+18Ttr
7Udf9JS1AMgjQMWkl6USgt/CkErwUq17v3wDe3gnNO1F9MGcorIOz33ze+zyS+871LYb8pZU2EZE
wjUDVdJjksDSgYAbcA9fURTIoF85XLepRSkl64RyfkmW5Sxh4Bs7sAd8MkCUbO8TQfuFLPpDbtqC
ldAAnAhHjXcvtsBx9TLqUfvpQf2FSrhaqL/DAA7C/ExNEm4Tt0IxvoT+DIghcR5ozerz4Lkd3I0x
l8/tHP+OW3mTbvq9G4I7JePrgCt51EtHb3vLTMy9tSay0XWSSqe+fZ/j+plg3yNMtw+Vt/tJjBQN
YmfGlPjq2PF952W/e5oZ15KbNfry7yrSNqBJHmZPWg+yds9Ilher5HHKIr7nyGvf0Z25bu3swtqH
IRIkqDpGiq0wnb3vOje8Fe/0IFI9PljrbEa5icqfdpNu29Y/JoKHLVRo/yQCtmno1kQiQ+gItKd5
OfQWOV3BrTFMoPWtnOzg032VxUWzxr2tVnlf2+Cf8oPACx9ZhIqwhmxhER6dUX4LPf0jbPk8aJrY
V6nPqoaCnVbhooexR5JfzxRYyUDiv5mwmFOn5QwSEx1iIj9KjuYLfPSBAMLMr9Ni8+kfUydkMbX8
tpElfzr1W0QbMeVArAKa0X9LO2uCv8odnQXcg4qak0tT+5pcF/dTJgPANEd3aDZDP2IgIW6SqOHW
lfjhbDB3XdMiJHN025Aof8kYq1dkXf1NUJW/FeH7bc6pE6HrlrAoXvH/vSZmvOq8BYNaeW+t9nva
zqMfYQ5VT7fBc+q15SaJoMtR6Espqxd3A24wMnlxkc47R7PFN73p3ujNH1b7w8wS49FS4QbfQ0z4
pBas1DdNIENwzidnFtmu9Zgh0TwGH3CCrfheB5f+5dA7xn25/nqxhEEwrkXcg6cznfUsftcelezM
Qw8IvMm6FcFzM0ZvDFu3LOH3a/IACfcBgQjxyIyYaUvqwSaUcoe7S9qU/Jj1Djt3vJ7CejxaOQbX
cF3XJVEYkKSB1uAPHwWpjDXsmBsQKuSDBstTHvxi8REnxWNtLR67aZ874rcM5UjacHnhNdkxp+B2
VbguxeHZ75FD2sqilmbVWtUb1XCsWVahk/FKEG8m5heeo+OqN3ETIO85A08RZlaWNQW/q6jEtcMW
6h3h3N/oivLHRU1Yt4r4eyqhaCyRVtCzTKhrgxfd2hf7pi4uoc3TIbGfvYC4WF9nh8icT3P2PWsi
lOWCJSiPNZjK38KMfjutuYEHx2zwjJC/MzMT+AbHDd/jRdP2NQb3giRrVRwbZ4RYVYRnbXsZLg4+
Lv30u21SuMu10V8NTfhetvF06PgVeo73bLU2u0/4JHwEGBs+2xVCdbbJJddTbMjJGvMKATx0z8BT
717G15Ue+06utftYTReOniwBPILI9X1JjfG6YHjaNUwvqzorvnPUdDBYNkdaovgkdqt0obF9Wexh
UcOKVdirWsRyB6H8sUNjXKc4oA+FSiEt1qxyh5a9T2Atr9muJjaZMLOkXCyrtv2kxuw3e/UMCEK+
IYQ6bkIKq6qsDveVY5x9Ghv3OrLvF7RViy1ti6KQrIP4VdGasM089kDTYEMEZzdedpXaNEtxcaCR
C9Kk5GaQXW0eCCQH/xqFZ5GQVQ0S+wkxaztqw1n7s7NyzKzaiDT7bVdFiDu3rHZ97N4Gg99g77hw
xrDarHqso6sYXjLeoUPF8Ax8cUWzd9EOJBVp6xAFoY/Aq7i8FQPqSwQyJhblfiB2twYXtu1Nln49
hNT14AT3pk3w0abhi1+FEZYXqw5/ZPSRRCbtDnGd/uzKnGM3v63MfR80/a6zl827qm5RZqb6OxWg
/MzKRa0V1lraMS+9HKyCQSOZ7fB0Wa4lkbIepjZLN1GgH9lFPIm2+0k87KWVJMF9rblYyOjey5a8
PayN4EBIPWY3x+pE7gdnYAGiJookvOouQYnxi4HLbem0x8b2Ec6XGxamNnJuBt9oZagQr3hT0gZo
9wgcyXfSSHdkqj69rvwdO8U+nbuPquFpYJr5T2HwWixQ1NfI5/sCetQ26Z0jIRgWhYHhrtC5zw1V
8GeKS/fu6O4brvYTthIjggaMyH2bB+86DFTwpNDdRdhb6yYOt9StQRFDVwpn8YvkxKs/o3vG+fQw
2+TW5rL5SDoYmDU+D9rfMi7lI4YXT/JaxvLdcnNCKldg/ufS53yRFp9iyN5A5p4WukhCegXUPU97
8YthN137IRkMtp2rzMmjNSkOx3H6dV9f3AE5v8Lc3bpqFZoYPttRwwWWXGyCTB6Djs/2tC53pkKc
KBLBTKvWRk7+xotMve1qfi2MIM8K7CHwpWX/1VkPlDitG/Bvu3m5QMpRxqse1W0lbEzDeX+mKXPV
RGCDSLJBDGbuwMyHlWFyPDw/N1LV64LpakcDq41Izu2QF4+9YhZ9z5fTV5pg1zPMPYbgfm1ExjMo
pHekjAzxrEMYIDvcus6DMDDSYmPcBR13yti+urjQOL9xbDDc+slgV0j5+dVWJlv/KhdA30WJIreN
KnJYy9Elqa0rc6wBwci8TbN4/3rmBHZV8Qwgx4SyHJfYpLzRqJhrKMh2Soyo2UxAuTUU2dfwjZXI
IcdyvopuFJNlPJGccu2Ont6McXhvzUO80Sn+9JjtTGqySaYMHoJ1+csfzOZEXJh4qWBM7FwXMGSM
sT0kZ7ACT/xaVByVMoNjlsx2Lh2CXqXTlWTZutOm88hDTqmOlPoM2PjvNw0503M79GrlTjj82nYr
xz442Yx+vq7NAyfwj7gh9UhsaaNU8XU4Hk5tG5jbgU1aLpYCWqRmbT26sfcZUQG78+saGxxNnOYp
onfm9Od9oagRL3sqc63F+xTjH0rRXQi/iqd/96V/2dQrb6f9KN0ygkLFZJd6cjvxt/P23/2qXx7c
cIc/A5XF+T6YxAU8A2ufhAK6ltNAR1ACVwnD3Z0jJ3eXKVqFA78lw4AHam3Y6hxYrb8jNS79wTrM
XrIdlXMzi5iynES6qziD6Ok4DWHflL31vrDA9Doa72O5WIG/DL5jkb+4LTT/5usDLMuctU5ag5M3
6vOsTWJgSx0cq/rUZIAOsnA+Jkv/4eJKj8sbMQcIO1YESHkyo4sn9aXuKGpvc7A9jL/RBS0diqkl
9vZibffzThK7sbexdNjTIspjyHoK3V94dMIn6g44gAX9j6pq+0vsif4yP+SxvNWNjcci913oP9GL
jL/ha5UnO0SKw+R7zKkc2jYtTxhfifGke/AE668/sl/iiCPz31/vJTVNF13nzStzTp++rPep2Y50
icvhlGOfKb3o7AF9P6dVgn/V8j5Kg10VQR929Z1894RUuwrCz+nLm83ueqG//4/32ZpbW1nGP79s
2tSa4Vj780cnw4oIghvsK1/HaGvrZBohImweY+gaVLLhmEOifvQJrBTWpal6IpUp8ZTIpS51ec8a
EsapIMLlMfp9vel9glBfb9Ty4T/vDvWrnYThTlba2zKo4IAq9JI81ObWGkh2CE/2OMh6ZkOPQ0BW
JsNFhrG3si1iNlNL0eos3LPpB+65KUr5508wErylOQlYzfJ3X/9Jh80dl+kJv5Cz/fobe/kkCAK8
eNsa+roSV9N2r+GQ9r9qvtl6FO0HoRTUIleQ1wtDytGDrj8PzSCvk2FcaE2lqskZnhKtjBsc/nM5
YOtr7CE/Nwv9zlAlyTi87/uvd905vlGGXW896ueIwgvrOU9S86LmES5tn0MlMAsQcYEfgZKwh281
GGMsq9kDO44M9Mb4UXRe8Vp3gbvNSw4IWelyPIdMbXc82rEnn/9FX7j/gyL6V5CguUzj/0IoWqZ1
R9o+xgGeLH5goyb8K70sDwyL4FDbHXShyr0VbpdZNckmf4O0+gwei8GBEH/ST9SSJdy9/l++vmP6
wqJXEkrjP9SCYHIgPei6OyhvfHHn5tZ6HCYZBO0k+8lh31KKYg0Zn0Jz3v/vv/Y/+Fd/fnScsdJa
+qED/x9fmsO/ARm+7A75xJy4DIyqC57HfKLF2QFc4ogD0c7oD9bu/3eW/p86Sy0hEJ3+1+LX/ldF
uvg/sEbNP5/zt/Lli79oK8R57QnLdHzH5hf6t/Llu39JEUD19xC4pGf6fOhv5WvpFv1b6bLFX7br
OXTQs0c0Xd/6T7FFyfH/47WzoE35HxcH0+GMKv9BFw2sqvRZReYHVdS/qpQl1Uyh9dz8Dlx5wl2n
V12QvSRFcxE2R7A4TvCqAlnM52UpjvUaU/s28tXSrYtHOw8ZUkDlRYfBYIZi5twC9AXLpoJ4rQbz
we+Mmz9wXIsqG5XIt3+3k6g3HPp/zbI5CWkE59TuE5p7uEFUqXMzCCNslIMtzRxN0NOeQSsLTjU7
S9U2L/J6O7iYkmc1xVu782+F9T6YrM3cPF3j3YP1Urn3tYGXvcsQ06WtrgbVMbuW/P2Kz2QISBdK
XGgf875ggM2sn+XoRpt0pkQ5I/2eDFzWrFtZOd/Mdir5B2eTj8rdlIpPcuP3BP1oaqFvlOaSI73C
mmNkhzBU+Xc9qOeECXXtLQyJaRjWQADNfcIpYpPG8VNf9A9NiDPFD7C1tomP+1VsLHaf8O3DYqOV
Q8K7oczHTd3HNGv4duuXTvcLSu5clTM206HfFEotuO0JU1HtFGz0B7inUUc33xw/YI345eTcCliA
gXXfZ0W0s8p5n4wm9QoOQOK8HjAGlDjNV9aUP2TYfbiOHZvChM49+feiml/9OEjJrDcn2c3gUqOq
37YaP/AgMI82uYlZmnSjJ2Pa2Bd2Df18q9HyfxZ9cmsz47fVhxTJgElK97YV793Z/RHAdM/L8q2M
fJ4Pch917o8MZDn7xvpu4scK5/aeHfFbWDgXjP/rBCl2wwqNKW9BUDWj3HCqeJiNCb9I4T8O2sF1
IdbU8uxp2bF09xMDFx6p7o1zMUtuJubS8w+UsqgtCjDeNOfiGANrFHSMcGr3xpT80vlEGjl2eCpk
j+z6fzKI7B0HmE5T4DCYFsxKcdIlmVjaUiI8MFZ0HsCF+b4ZbDTxlZ3fq2PfRNEZ+uGTG1JsI6Yf
tvuLyIPFyV5ggp4JYkSO2GYhj3qeaTKOpr6q2qmPeGahaQ/5tcYBiqGEAqiidC2yCJJzYjU9psSZ
dokK42sn0qOTTd0TbRS+zpoDF5YChPnfh/pkfB4J9x4MDJa2oiUNZGp4ZBh4n3WO9DK51mpUu7zB
pe2nhnP2rfHa4whYJwD53VQBzoK6tMVxOa6qJKHsIbbOwuhCLETGqeGYs1cdHW6i4+k7hepZ+V18
jONm2pQdvAEUtKikvb6h3Y2KbS+WFY0C4hs83ODIzvslHW0T5z0SjE0RL8CIC8iFS1Xx3B0RSQHa
zR9xH5Cs6NtLqZ1pp8JxjStrWmvHuasyv117w5CtAvZOYZgY25Cr1A6N8gHxTxzMnxSiB0cNnGVj
WviG4IRQFs6gHUyZxBOz/ND1eO+X6bCjS6FnSsA1QG7mYEh/73Ka3JNzxM/YoedbDKK4m5t6XZr2
/IxwwdMo/o7Wr9b12DyNk5/dsc6c6JnJT63n1g+e2Td8zFbkP7PzoF2D9S218tJ7z0g+39y6Q+/C
/RAk7qV1ox9KZ/0ea8Pr0CbyQCivWcVdw6IsAu3JqyJAIqFq3leDv1ucYxMsjlXXg4XXkV9tRqv+
yDvP3TmG051zuIktStM8/nDmInl2Uddmk0oEOfTFajS1OKBdN1v8HJDxCu/ypRzJ2eDniTKMe4th
gYVFXeyK+WfoMRI2puy3dR9cU917fDbBdppP28MgHPb2IuZiKV+1Y5Ph40LTN4tCbWW7UcftYxWZ
xygLxq0AiksvhMQALb0zsguUtBrwmSRdD4j2xaaPcjcFNJTKsTpXkzo6cfKNGyj+jDl8TJCULNMb
HwS1fPEMGDuTY3sZHAq26HyVuNfK4lWX5acnxms6OsOduQTY/CD8UaT09Qkchj5a5JWYhpGWeLPU
XHO8B3KCV/TFUulr0Rr2TpUJDkiHxUWiElxNKJEkve98ngaW7EsSMPU6sF3z4HK83CBJW1vl+sGO
cNPZH6N814X0khkNwYUkhh1mWfdT6p/iSTgY9AiTQVAu9pEaP2I2zDc4x6/9hEspSDwapkDx1ykw
Dhcj9kZbxqM7c5RsI3FnBs1jTMHUOpBqeHcszNAMFI995UIF0HyrZgyB1fbQD0y/nY82KKyXyhD3
flOMZ4IPGeC/ptjXLHmrdEZlSPrxPa7NKzc0dUCYTU4Us5XVnG+nzDGh+oXqLDseEStGPJtDJIG+
VHfAPixMwlxJaZIswwo3gfvZWV1yLPx829m6/XAH6kzi0kSvo4IG59Vw6TCN3IVA3Sxsl1vt9h3o
hOo79xr5BuTjZWLq0P14zpE6GIaDJ5yhuJj99i2b8x89BjSS/aG34bl0mP15J4dNYEEXWgUYN1vh
/VRA4TELyndoK2Dq6vRGdRj13yepZ1bvdjAB9TayS6SwNNfTfK47cBFG/4gkMa6oJIeogufHDsZ0
H5jY9yhf3OQFIFg/da5shIITl2qLk8h0E6CkNnAOjWfBCxonj/5IPS/bOQhGxMszTXhysnlgGfed
2XU3QU6uL5pjY+0R7yVMPMktakywKWQbnyhvWOpIjhN49isu/L2sDPolXP/YztwDeyNPbjKn+7FH
yWRJU1fcTizfk4vxhNMJJmTkgqyqP8RimvpyTk2i+fRZwJjhbqwrJl0LRLrLi7YuwAlKh8Cl1TLh
i1BRHYWtmxKKgkcmIMwxkyHa52b6LTOQKGdZLfclAv2j38l1HSD121ncnujV3BrhzNVSCLHnZ4jf
ova1i38r/Y3xCJU6UP2+9ZrnyMNckupzENvtdgQgQUSQgwShwWjbsrJb48jRh1pGBISKPa5//1iW
EQe50a5XIUcRIdQN+ihq/zQaJ9zLV9Op53Xr4WrOKu+TNEm3xiHG73jJTDTpU9Lm55Cqh5VDmcbR
inhqegAbtrLOf3EcCk46apyNyGjBzFoejDk1uWnO1ltrlST+bRf/qGF0O615qTgWmiiuKE1FdF0l
J1E2/W9rwWN5B9z28btTjOZeFuR56n7mjLV0B4Vhb3D66sct58rwAJ6kW1khinRn1S2igfqR+iRS
7dqtDxb5/IHQUwLQruncARfNzTfldBZh4T8sT5k6y92HsX8k11psmxkknyH1IpTg6wrDCT0ILdeh
ceSEpMWNuc8fO1ui23C63eFnuUIO4wo6hvuhlhBVTM/YTwvJjog0rpqyvG9Lotq+ehCeVveF1VZ3
GtQiiAd38Sk9k0F7zmQSrcD7qfVsNjiYKZQ9mLmN6BOg3la5xozrYRDSfG97CUZgrfCh8RSov8PH
yM6jDCrMw/xnLgULWycmaFVa1l0gvxXAbDdhbeUHryDYGivS8FV9mQrrw7W5EuiBKs+0pyWHQCJr
rcjHYs5Nuu9glPhh6QBn5FYwiuJk0mFQFcv2YvK+9RMZ67rI9vOc3kU6xzSLa8dtO3sdkH/i6GIQ
QC6T4DEr+09ZqaMRhzRYTeHVqMtfonAOTfOKvfy716K5w7DoLAt2tP89HKpfsR5XbvIB6vduSqbD
3DNuvLaBC/XqswfVY0R6TwrkmLjBlbPpnSFYGITYpUJ9N454PmGBRR7ea/qCrjaHCKrp4JEW6//O
3nl0t610a/q/9LjxLeQw6AkJZlHZkq0JlmzJyDnj1/dTxeNDH/d3Q8/vBKpCIiiAqF17v6GZ2+0c
4RAUu+taaXfK0mw7pdt19vJiTe1KKRPdV40In0fP87Vl2ZuG9WjA1Fu5jvMdio/vht0N+NIndkQy
YsCUSK8e3Nx+ZqTt0Hb5HAi8V9ncvmJls216oKDkkk9pPe70DimfDt4JZSrtXPmVVb+InfQq/eJa
3n6aS2DD4yOEsRs3B+BemNpTqTWnVlDD0Aohp1gz0hp4Ss72Qzm7R57sn73lYXEJDimttvibZqsB
pOWg9tsqi1f1Ym7dpnoCPvc6Ng+hV+14Yp8Bn1mJulU0d7Mg11gb5qdt3iMeBTqbD6yNdq9R20SA
CYH0EJY82OPEBKVKLV98LhNqCj+ooDmM8QoaUqUJRU3Bt1ErtqMS6Rt3spH8HStwE0aA9pNAytoA
zGpV/EDOtpcjejz6NlpcThwD00NdDul3nMfj/dzplGnLA/QZxKLUEsFQ00PNGYsfPT7nZtv9KAGG
uGg+Fan3Mkz6piu0b5BCv45NezORH9Xq97YZviik+tJHB0H120qhbGRNP5B4OCzuGyror0EUBasq
f0bz7rHAn7k1J8gRlHTz5SZqqp05RfuqLb8bs3o/6PrZbghYEJN1beT4dGd+Kib32ca/WcDvvsL5
PNuzsU+0/pAPT2RXQUhWdwT0ECRg54/GvK404buQPVtDto/uqobBdQmqrZIbs680BYY6xYEZWQaC
T0mIbysSrxVFNti126C5V/QcX1GeFLw0qccDJugcah7t5N3lIBfRTC3hOTPTO2EO661t0FujslIe
sePlB6nf171+tClyhbwigNyegYhuKo3Uax0+tjlymlU3PQEPfHbxxXbaGJhlv00QZbJ6aqFFB5Sg
ulPr+a7RYW9lpbLv3Pq2hkKsMQ0DJ+zbinVDauB1sMgl2/oqGq2CJwfP5Db+1qfqA0Vah8ynTz4e
MRDz0Vb6r206nHgJrYeh/VShtZtKcfYoC5JzhZAS3ZiM0ohnrFQtf5sdA/yyi0FA/ZlOz40GWhll
57bVj+HypVPbXUPBkvhuZbruB9VpHy/vew9nN2oYh9hJfC/3jiXCXvNAcm+qt2h78R9gTM3y/L6Z
3H1omIBdUvQBzRlX5US+MovM3LZZ+w3px0fbjd7VzreDfA/f6EcZxhvkG5/ysj3NY/ldNaztrPR+
M7TPrr6D0nVHlneLXwBEUaZbeX5wzfgBhpqYMJLpbH9qVvCAYNAbSvCeO73he/QS8oJbUptClf3c
ZPYHXA88aHX3y5CbX1St/fA65XvYzcfCQUcyUH1ksW/wh/bt8YcopaoJFS7xsIRW8q1MqvfOJXiL
zNu8M8j9R1+t4Llo0ZE21GbXUHKdoFyhGwVPFiL1NHpARqlerea8fSgNF8jT/FMf+ck5tfpaTOSn
UktEwKVfOdrXDnxnDou1VbzbiWCiqChYG7XPO20NjvIWOtymyr71SvKOFo4PI+0JQ+9N4qk3s4lb
b+AVux7AkDD4zq3+iRcGZEIFKilCYJBtjwrmXXYKoSiPdq1R79Vu3iVMLIxEExqET0kSAfLRdqE+
n2EYnyN72lj9/QT0qwBqTWEFTfp9qyvitbh3hnoTgaH2J6U9Keabc0ui8c7ViUZIjg2MPrjHzfFL
XFekgzPEydM++mj0cFsP5l2cQjVgwuujpGCtUE871dmwx6fLXpl9+ogM7D2EHKzUPaAJyvSB/u1L
BXx4F7p4sqRQmchKPMxFw9stVZ4bhs1VkFfnudGPtWpsS815QT46xzw630Ht2DZzdCg1G4AWDLaa
CoHRrtqq+NYiQOEkDZO25X4BYqXDvh9n9XH0SDoZ9Ta2m1dvKh9qo6lJfEHCzc2ZalWD9PccQ/YZ
x32IJEoJqBYLXEeg5VT8sFdTNXY70OpvWmk/aCklcO22iLM7VNsPtqLutG68KwblLrdy6hjtRkuZ
Gk01rKkvcNG/ANc9zc5w0wO+pyy2TtriKwzP5yTXnkys7Ff1fK4WGEVjAO8JVBnq4QlTotLaoLWE
aiaBXo0fItTnjWnvkTZc2Ung63a5I53jh6AbdOemzruvkbGbpoY5mPloGeN94xRfo/xOiYtTYjLi
MvtTAT3NOBc1lJJ746uW9YTJ5qnlGTFUG5ZZcEyi5iugsmdEbRpzF/KOGCbnTOrxFiA/P/uyfekI
z5u4fUNB+0wATKQ1IuVhUXm1H6wGsJI4V6HONxFZimJGCgIDlQeUCnIHvjAwkMSQD74zhnsCJ+5K
1oDAMj9VZrSow/xsdYealeHDL97o3vwKK+9h4Nv1DBRacZr0YeOq9WeYUpmfdfSHreW1qYvzhEBH
tmA6bwz3FHb4vynVTIifw/zFQG2a0AMDrdSX3wZ7ePH07i1vM5gm1q6CPNiXGzOuHvUKRiFqNzrj
cYMJ/Udmhj9jSNOdmr0HjhYj52Smvmf0j0HKVBiFCsqCiLGIGHGtJYYPCTldzcyibCH0BwvtDvrf
UzEGmHyizpskqKdMQB+Usnzqmid49BY0Vzg/CgNpXwBybvepWWR7DakQMtkrWAbJygJSsC0q0pMN
YuGsCIWvHwkVDDSs/hxomOJ5BchKJuhPifnWWuMdM1cCJuBfCCE+ZMvB8YqnEvPNVTosX5sBQJ1T
IuYehhv4hXfAT751OhpnE8Dp2cg/0nY+Tv1nWBfiBf6SDbbpG5mCcdOcIXbl8dvAV5fpBGV3EOmn
JiCv0LuFtmqY1ftO6Pmmrd/25riCUF7el+1wLnmWj5nFBD2d4IfHg3s0rRF1rFg9k3UmqoM+Ndb2
3gHKgWc6MVZCfGS47s+sK8iBdaiYeKg99wrylAvvTxv+HzXhFvRQ5N1jbETezuNV1y4x9Bim8Nu0
CoOVZwX6qp9x0pu0+cAMYOX6A1qvzJw7AIQtRIISnckRAd6N1WIPS70VQmD4zIzg+xKZ6bZuk+bQ
D6TMw8xYOw0y9YYbgf6LZnThavM5sbET1GCDjqZxj6zBXYvW0sozlJfay5AxCMPnRZnuoWW+BJZT
cdtTsJJTr/hwXM19UqXTDp00bJ51jbhZGA4kCdhGyNC21rjrdGxf+jTzfHV2XnV02bZxMR0axq0G
gQakugh/mOrFxHJgI0JlY9aPQNyp81cJUF30nFchnj55CCimga9DVQUedy4MZwcXFFWNCGGPaAZp
9u52FVTwj72oPjTCeazMflBkeG/GWxM97950vjRVj0o5CoyFwy3Mg42qK8ra5I02pzsDGMmN51hE
QqKGE3pMxvFtXZM0SEFwhtielcl7VAGOnPP+YIH+In6rzEOaadY6ySEVZjUIVEXddAE8fzinDncD
9qPXIjIcJMGbhakmXjGIiittY+0ihznnxKNkpKa+ArhoEkPBsLREtXSw85NVpk/4iX8KTfMq89ot
4O+YJ7VjULPvo2b6mbsuw90r/ENmAOWyzowvSmJi/aQjPW4hEiCeZHQDwJK50BxmzSyBUUNi791u
NYU2yQ1o38hXbkF16KsGPVVUXVqk/COfmWo05Zsxa+6TxHhG+eYlmpHNuG8wnXOq4g5zzk2q8cha
A2aSbTB+mzUXG4Wd7eZ7O4vqVakEovx6WMrsE7CKny2UgDXErGYrLMH7Fi/VCHFfseZDr5unqqu/
M8Sd1XGe1hqM3pXZjOCd2+Zcajoh+A9thwMSzJvqe67jrI01qk9imccCxm0atI/Mryn9d9kLptOk
DittWXmRB5vL+MhQW+b/EwGFU4xNTJBg7TO32hS546t4ipkAszpuAXJJ+9zDe56ig6kou3Fyngdz
+BaAG0bYYrVU6QFBkgNaV19QvCEfp2gHhmyEtur4dsQcBwBft9c7IKzj9MG0itJVn73bcN3ScqRU
lGkYc6fFN3TED+4y+qOqCentD1WIOs/1U5gY35G9OSdBSqxVTD/Uydqn7ggCg0mJ44Cdar+oI6OP
1/xQyldjMKNDwMjbIn6wNvklk5LGxJOE3ZanEa4SeVlrpbnMLuo0gbRmbpPAwKlZV747oXoE6Plo
oaFFEmQVDfi7R96rTbYQFYHpM4qaB9TZstF9pIbig7PaqkoTM1w0T+GUPet5f6cFAZFH9FD22clC
jv9m7NQDGeaBWSJG9eSri40edlB57eNcTpRC7OZAcvrD7oI9sO8jsyTfiQvUpcaOX4J+rofsPSS+
hxFuIfYw7qah3sJI5mTaYbLHz8xOv1lB91VVrbtOaeDI5NkTmDtUrT7m4jPE8QTUzbIyO9LpjnVy
cu2sePZGN+BEG0sIB7W/bTTMaJCj2qMh8K6ZKvDw2VFX6FL6FQh3hDrdJ0xpcOmo3sEX8mZUF+KY
jIdumcTDeQ7HYUZhAtCUqk27vKo+lbg5ztQUm0W/NcvoIe4cxEO8L4Gd7RYLnFBeAs1TR4KRBmF7
Jb93FaBwEN5fwpqSYoJEwZcwn+4SBw6c10R7e4Fa2U/lJ0CSgzYV90OBbKsGhTwyAaR3QAPJKmJD
Bp2abG8b+VJxUC6kKOG1KyX3/lj3R/ePw+QRlxPE7S6dDUpPuUsoaj/BDNO26sK/sKlRuQ2ElCXa
j8WxoFZAiXl5LBC2xNXFLY66WMjWdfHfWDdRPMlWAWkRZ4zTQzeE6NhGi+0DC0B+sSiqIyoY2FuL
hex6jtMdnOVLo/ZDd0pCvTxmKlZ4K3dyQt+Kcn2Fthvcgtg1mJeIyzWn3F2QMKNZ5Q5eGrIJSA0L
F3faBlKl2Mun/CgXihAnvrTagIc1sPfw8WBqVfXBtXquV17mpZmKT5H9CoEyEnZgmKoGznFtNccJ
15xjr41/LeQ62ZUbHBcIGq/LX5uxtmmO8DOyNePFuC5NF38JubkqXuBqdlQ0kYeUGpGdqTOwqSMI
gzSqj5RTUWYXretCrsNDQwHCioTJgGfn+JFlanWwcW+KAhcjl5B0HKZ+3xfKN0BOsfaxuqjbxGMI
En+fejNTUZJvGDkwHLfkqvTxM+3ckVkqC+RtDllb1qdKm2ff85QNfocW5PQi8POpQV4j1YIDqOW7
Ia7mY2POe61RebnOw20KuXfjWM4E09n5NlmVr4UMgsyWV+VkvSJ4nB0HJgHJYpW3Tg7HWG+RBFhK
L92F9kHJgO079dGYXPMItHW+dafl0U2wL9LNoDtFZXhU5/p7gwvKfiiClLn1Kmlh0bR11d92Zu3x
RrVPVBmwTWmcTWkNBwe44npqNT5GB92qpNzMMs+TLaxnFMBDENuhq7S35Zz7EPlzMh+6elBG9cEY
tfZ2sJqzVoIaWUr7UOlLeSAOX32xgyw7q2iuhkVn3A66YeD7GPLrN2CfK/bdYlQ/nTyNNxzS3+ZW
6kO+PzdxbO94sO/jbnIPjmYEN4g3EwEZPl4qb5pHGsWt9M9W7/KzEPNOFoovIOs7h7+JOwVkC7CT
01Lo3EPU8Kb22vdxAj4N/7+4U9qluFvgIgGpXQ3NMvgu2cUEcY1NZ3NXLDjOa0Pt0BdM8+I2cpz8
VlWeqS5NZ2vBSCWqMkoqpNuKRfjNaGDsmZ8754yM9Jkc6SGMi0c9rB1SWTWySntgXT8RS1wvlNhW
do1/XaEvoU8mr/NnBiZC1XzxU0yqKaSS79cqpptRPt9qEwXhwptvYnEl1J4UqnOEN5rqAGN33H4H
bZq70k/IS1TYn+ihBwdm0L8y3ql70nTPBCAbVdxEKkogTSio5NTk2CsqeLKwJjM2ct1ls9xi5fjy
Tn3JP+a0oIRYgX/Nx/zV8NyP3l5uyrwmdk3KJxN5GjhOtwG010QJvuD4DSfi3a6NT3hYzzNU8TRH
CMqoT+Ok4fUS5qvO1F5KA1C74lVvqFyQvlnIytbL47gM/SnPDN9U1BurI1LU7PGmpACzV5x1XWfH
yohv2oI4L4GEHyG/GhvI9zshjCx1sFA9H17NUt8PWPf6eD5Uqw7+mBchZGsHxKmO4j3WIaSlUrgG
F+5ABUUbnj3GKmVyH0bEPUk24PiotRUJLRRa8eqcSkKwznoZg/Hszum3UTEJU5l4Amu913KgM1pz
zPaUtglLJm8TWDUwyqQ1V5ZRoTN+7iijDoY/eCDwmzR+quIAlV/SVoNTd5hQpfjLedWPsSYIc3L1
ra+qXQ6RBby1Mfh4hrkCzY+W7U+LuR3+QGa+tcLpMcBrCJuvkkxf2K5tYgfNvg/wjFp7VrxFO3U6
jenirqd8+NrbxqO5PC4Rj03UhPe9gn0E1AV3nU0BEvfpqhrQM4/RDKuUWzXvsIYZTbIr+FjVg/Ia
VFRe9aigtpuifmkt70HAzykdmkdXMzdj8gjdiTf+s9chjJngaoDSt6/Mxk1da/mmt+wHOCmHqkt+
mNr9iAIASXJqFujMv2EVu01L9E5nh6lfP30WVekdGiok98oUORCQKampun7Syi10EKRXQqE0xTwP
DEhytyyq6ePts0+yeTdZ+o2aEFG2Og6H+nYqtH7VIoo0lnB6tAm6gsEkx4g1HspyAZqBPnsUj+cS
DDNRnB+3arHG8LPekKBA9ievP53Q/O44wKZ7apVqb5CTTLwnJEKnfWSBe28KCxvH8H2INP21t0i4
WO0xd5zwEPeT4UN5ftWUWyhv1HFBoJhN/ZHVCEOUw7Gsop8aEgUrB4GDVZPdewRngz4wMw7BiiE7
Aq1fRXSCCbQS4dXVMAJH4IdFKNka6mlGFZs0Bb4ndtNjdjqRiYjn9j1xOzL1VcFzA7ssxNVoFX64
rV2cHIhCTPmmHFNDo7ybSCes9NndO/ZS75ntFo9NW30BMfV9MJPPpP8wTMvaDvocIDaFqFHFHCXn
n5WDfNYLHbgeM37qAdMXlLpmP8OJl9xZ123fVavotzXp5c5GBWeuvXLdddOdFk39prYpPtYBuMA0
Nawb6z1SjGVrMaPkdt9VoWZ9Cyw8g6Plzo5z/VDYjbtJsIgpqNCvmgiL2mXEO8nryBXaOmEzSY9o
rkIqmj2akF1g+pFRecCAzJ7rgcafYwqDiG/9kDH13Cg6+gkFfrKbxpk3ntL+0AchDJUtzwq67LyR
omOoFbdWiapzqGpPkUXMrOfFtAbbg4VHX0MbNonfsuJzUlIg+AngY483Gyld+5xYQHTK4AYF7lu0
qUC+eRmZsbYxqZ2B/bIid+PozVs/q97OrpoH0rLe3nDR8aEohb7HY5aiT2lQqcB2K3ykZr0nM+Te
ho4S8kRX6iGJKvifc5/vkcXpNq6FogEWQ/m6ncajYfQ/UZx4ycdi4Nz20bL1mz6Yk5esv4vM9iOc
huca7AGBWuMPI3oxTYDWXBLck2XB4TCsyT5385q3DfZ0xMarINS+IxQ3rnLYUUwI7c+SDDDq4o7Q
A+62k+p9qB2YzKHHACtN1R9BrfAVnGpvFqaLXSMYxzwjPREwpY7tWt3WxSHlm60bwe9FIjM4KeEn
mkLA69zU8CmM6aeYcXeL5gQ2cJHiniNXdc9zpvjaaKKMtQQ41OQxGi2WM1MqNpS96rQ9Eqo1enmF
Oh4d6EDripuINZIOMOmYhMMt2ZdsZ/XgdFQozpu6Tr9nfa8czTZAd8oEygXDNyu2uZ00vtNx9akS
Ywlfhgirlq8TNkGnyxqxemnELCB6NpCPXRcqvqsB4LCT3dQMVZi0TNu+qV8vXTAnu8ZE/geFPnMr
ZGXdSAR/c0jFIo1OsgWlHqCBlWxmockeZx4QTtlcGhLOeYZSuVFoL8XidFQO2UUuIJKXGK72X+l1
e3WMwGio2akNgUZEoiXcc9GKMFB609EJKoqDWi3FqWrb0o+VBjH8YGFq39mIYumOXW30fjZXjkVd
GMuatzmPCl5bdXHi5Q6RxUk23KCbim9/gntdnGolQPjPUl7lqhRzrjXIEqgYnWWmh7HN40OtWBu7
xbTWDdut7ujtSS6GMVDX2BDBbPJ6OEut4juNzdurSFREFlH6zkiD+Nmkk6oCd1/M1i7kjoMHVIBh
FeyA1vnod0tYnbKhL09gS2ocuhBDbYL8O3b2CkNXuu9j97ZvJoqL+QRWpE5MP1XT9gTcUfX7BqgA
mqH4N6sg8WKMU09GWMZcY/KDaSvPAyjS08j0ZI0eSb1OYJpl2kTCRPBfKnOuTuQWKqQGexAdlb7T
DAMJmcXDKWao1Nonu4BYatjXJ7wo3F3ZhTc4P9SnPg+bU2G1+lprQ/F2CSmEyJXoKvs8UiTBY69g
5u40G7fAE86ZITq5Jrkd+YExGbfaOpaTUZ4G8U8IJwoGfRuf0VTsDw3UPXntCeknxLn5Fl3M2Non
BFHt3NwVQR4/wPVFMaf5oYfqcvCo+WZ6jLr34By6EtcqtR5PkYnaa10Rz8DxuetyLiBWp686JXgf
P/KbqmiFivtgi2H7rbbJgLW1Bck7JJybdfudf/R2GVGMo6xd+a67LcEJhYoFUsolm2RPIXSfEHra
OE5AJdBlbtR4az6Yj8FIrIfRyy6O7DdjaF+SHCC0orbbvAJyOcCbhIhBwtxJkp8S4/8/dIj/gg4h
eAr/GRtizXjSvH+U/9ABkcf8xYbQVCQ94EB4nmXYZI1dvMf/YkNoqvcv1Vah07iWbhmeyif90gHR
/qVqkH04UvVUyAQ4kv9iR9j/wqVc91zyWpbhcJL/H3oEl/FPdoTqOq7rUIBwEFO20E4S7Ikf749x
Ebb/539p/1uFB6UGyqKAQ4zwQOOXeRzbDJGFv1uXddVE7SCZIcOtRtmWe/0/26YAA22UM+vVb9vF
+WRXLsj21kfdDcdtOFIggT24bNoxe4gGXuaFSCWlIGPxbWrbaQ3vGUkQsTKel78WFc6aDIZyJzBc
KekesU3ulf1z199Od93neibZIktXrpp+/DbA9iV4/PUxf3zqKM2krptl6499LlfWKqQZUS+IcbH5
dV2F1r5SvvU2StYdKqcZdm1QNMdiIe2jmjY1CYS5O5FoZ61cOHb7j35aklSSW5aILCZShQd5tFyV
DRowsGfZvu4ou3Jx3fOyu/jY3z7g323+Y11YlO62Te2zwDogf1IdrmeSLcPDT0yt7W0k/KgmJrhi
YvHLnwrG8l9OVXIdsDw2m2jqX+yroMSCIPJa53Irr3fxj5squ4W8/26oL+QOHOa4doVAVWO61RH7
0fqYmMzVygluK3VWnlr5kJZ5BS5Hq9TLjnKdPORynHykdWpWW63TbuVzOst1cjMBH8CrCJ1g8SHZ
iLl5H4N5+u1Y2dRH897unXEre5cfh7gi2b2cVHSNiEqlciuJvWZMyvlC+ZX9eNSGAxUFSbedw0Yn
8yBYvJLKK+m3sms6LkwHBRZKLAx10PiNmr1sdqQiy7BG2jvKC79zQTTIPKVc9C1+SSp3nzGmB2vh
YgAvkpgyXypbahrs9KJRd40+lcegEgIdXppkqHf86hvQDTeZXXzTJyy+5ALW9F8tgyTjURMLuSFb
5tdlrlyic/YghFlDcjGBDAlntkCBoc64Hg07r3GIYK38OAjvuJCJML6816YRP0wWFkKI/9UUWjK2
SkulXDalzxLlt+Fg5fd26FlAB9Sz/DrF4vERsnnJ2YIkIr3qgXhEu10Hj+BQik8Se5+YM5Oq6+U7
WuL4eo1KrS2e3Up8fZnrlV25oD6PAYxY4KF9dluUCGWWlsohSX2YODgNqOJ/hDguKpBzi/MG/wXs
wOqjbMlPU3tl3k/E8olgFc9eTISOkzDi4XO9maixkGXvmdGEcS3KcVRp/QrCKYQacAnYbToE95Wy
mpExXNaX6wLyJfyAeEJLHVtqeVHynpgKSAvQAXu5St6h670KtktFmjwLiPwRMYbg2hbh9tKlUlkf
56RU1k0AwK9VRZwYhAeKbzjLONaLB0ZpO5oLViPlsJOuT3KbbEHm2OgCKsYdb44Kpa2LoZE3VWTB
pYVRHSlgVYz+w8Ukjiw70dzRSJWaB080Zb+Af625YCmtAY6zMhhEaLIZkOk9ypZLjM3DFN5INx5Z
NMCpbuIf83clIcTkbWWPPNKWF36V7lqzsNiSrWvXXbwKIkb0U67q+/CbO0z2JgLGxytFsO7dLA+2
Rric+7+J+FHY6TvqhnvoB6+VmfG+//vLEqTjKnXtTyrJJn1SKv/6DS9f04hanroWIlrVafpBzW9k
Zv/6LWVXfl+Z6Ic5uJ3cJtjhyzCvVROe9rV64kino4vfkayklFB7bAf2v6yf9FROVr2epJvfnlf5
dJSoJfnIRQFDa8Xgf/kFiwfY65VdHhkaalTiRy0WppnfIlpnbfVG4Q1sMMRfF+GSoZdhxZSwRcmm
dOsRSYfhXjqmjS0uSrJudHFRk/Uc2bfQyUMic0g2nhzre6UujnKhuli1KXU9bBF3RFtrMDy/0rvK
d8Qzbwu/rdxJcaDPkUxvqmI6ynVBMb8JhQj4ZvhLyYWdpcuK4F7zxygHTrJY0EFFLeZavrmUagqK
FofGedLGGbvrwgXAWS8tNaV84nFQ8WnzxGKYCPM9ldI6ORPGb+m7JR/wS9+su2BdeBE/71DzyXvw
U5O3vxFVHLlYICdkYFpGd6XXnrUOF0db1rqD/6QhamKdouYkOhJ0dEDmS+upqwnVtduRo92U6thv
XHK1OI9qR7kIQ+0Vn7hhvYiaGLjNvxaOqHxd18luiRIc0wmxRe4oN1+7cp2RhBHG2PZJ9sAJCQy9
rLzJplz723kuTVcb13bHe49ykLJt2hoFNFzOppk3g94yn1RBNsI+8vveMX0UgEgfo8UIaBYjqrHI
U1+veM4yEUp2MmTSCt4apljZyqbczkvlLsjBJahZY6PGw9AyikEGMApXKZtypVxUYrNsKUTNDBri
cbseI7vDg9Fb8eUkcpNcK08022LMSvVlWFWtXRGaiH4sTnI9E0h75mixVSBKJH54cnMp4xnZBPXL
YCyOSURLdtN85CZc+/92Mx44fI7cUx6Efx4x8vWc8vBr97L5j09LrsdAbyh3XV9drkAe99tVXna8
nMOp8QsNA1eHE8egX05i0GvhjB1lP9DNwQ+DDlCkWCcX/d8t2V1cCptyZ9m6Hiu7/VJHALRWsmOG
DgOrbKqWvaCIKU6lmGK4lc3L2ut5rh/FiAjuJ8sgvvz9edePl63rzr+d8XquPy7xj0Ou+00xbwo3
3uvix6qJn61cLH+3/ujiGu0BFQKcIzfoYmyrRbRxXYBnaqirzB9yldrHDO/oEf++yx9dueN/uK4s
MT9FzBrIiPggQ8YL14+Tx10+5d9uB3QWrGu7Nv+64r+/qLx2+S3AYvOSks3LtxL7yM2QYH9tue4u
97G00IJSTDZ3NPZjXOPUJw4SC/nPGzHmXWCZjyBfUvsJsboW4bd+8EsZ5OXDcI7C3Nm2AkhgibDM
kRV72b8uLiubAtEjr651BiZR1r9uN8SRl1PKk8i+3HxZKfvqjIeYViyr0QWNE7kkfKtRReV1RGQb
djV6YwqVkLqhxOw2SYg3ZwMctK4cZ20aaGcNctibzGV80qbWd+a63Q+mmvg9ZXLeV/yWEPnGhlDG
kouMtKOI7+82Ap+DLv4m6D3q31R/EDKnFdU5xluiZcaDs2Oqv490XB9bET95MqpKQP/C5dSb9YyE
lbpWThoZ/WMuIz5sA2vUnDJCrliM36FYyJW20irrQaeih57xox55zTbDpxAUWkT+eALuPfSo7Exi
0ZtldYDEDoWzgkYgpi6ylUMXB2mmQV0sVByMWYwO2Mu2MYTelPXd7BE8Gkykj64Luc4mQvANDSfL
0W1jaK/41aCGBSuuXVC6UzDA1urkKzlod5PL4Rg0LtGZWLQLpf2yfMWqg68l/xOWiKvkP0a25EJu
yLD+XKMCBAdfKPtcFnoW7dvF3Qby3djJN/Mi0g+jeD9Td6cp16pFfDubibedx2g4ejYeDass5vuG
KNn/ubMm3tbyMLlFtiBRVAY3o2wwO70ugA793pUb5Lq41nCw8CaAzpDzcFzDmxRRnYL7iza6XHfd
IFuT+Fd5E5AezIP+ur+ydV0M4hmQ91yuk91OE0mfa//SWvqHCP3zLdpOv7bKDfJgeVwcOrdUvrQt
fND8SCa2OBIbFsdrF9IcQ2QkJ3ut2F5LH+LrrlFcmIirw2j7bafMiHdxDNFvYKrqLdg1Qc/qhyOm
BPzjdcclONLQOoC71/pMMCJwavAwBpTBb+QC1X9E3XpKfurUMigIp1W56HPyUCvTBImr9nAUxZun
Bozy14tM9rFZmKCGgzXtC3c+ZhApwFRQbxJTNE0srt1+MSOA9H9vli25j9xbdqtAzfb/k6z97+g2
u65BdvU/lq7xP7P38b35/D1Zeznml2izRa7Wg3Rk25YqErK/iTZb6Dk7pDFsD6igrZNG/aVc4/0L
XSYEnT0KwY5qCKXnX7la91+mqWmWyvmw7xBp3F+i0n+JPrV/9H8XgYLm9s9crekRvmiaUNdx0YIm
d/zPXG2awHjSFg9QE3ABHzmv4wJAduvaLhGpqJPluLgjikTNcSUHD2WwNwykBYxBigk5FifgbakL
WloO80MBqptQOCo1qs5z6tQnLMay1VZFAX9TtV14Ggo0Wlw4QBWIGn8s9e7U5s06S6ObvsXPXQkB
Olat30EAXLe23VNhEwwQLCR8rYaJ5aEv0TqodllzfkBMEM1e0zqltl9EKviQxRXWLOUn0qrLzmyF
kh5fEYkFbwPx/qs5WbdlxdfS0FbsszeyF64fmGB+JjQR5pk0nBc5L7OhhthzBbeuQZGLqQd8EDSI
kOVB9HIJhOuVtQvQo30qk+ykhqCVFGAKcFKj5WTP4a4A1owKfH1uIHtRhkWBJCeE69WFV0RXb802
vdfD8A00l/bkxqC+U/cGs87mmC8zjPL5mUo3BCkUPElcQEY2SMusTRjy66kWmpWh+m1R25VbQKVc
dOtpHPVqQ6ScPgWh8y2uEGc9Gw1C+mPXRhuqo59L4YzrxKluNcD3+Jp7a95xra/nM2iINn6DHRKH
io47YwMvNNem9RxjzmePmxydri3jIKWkbssz9DMdwbNBup4QAeyepKamrXHvt6reYc8A7HeZUAwD
2HWKbJi6bvhhAX+jFooUjBbpVMX0Byvt27XnpZE/9hG0iKFcbe9gWqN7M44+FgQ/Gfx8atvLoBrg
lsr83INMyE1cJANM+pzWrtdtM59Ql8O3Kak/tBLwmVXPzv9l78yW5MSyLv1E/MZ8oC8d8NljnhQ3
WEiRYjrMM0/fH65qK2VkVWb3fZvJwhSDXDgBnH32XutbfmZTlVhpfhfzH9kGY8mELJ6urCH06vo9
HJXNbIhzOPQXDTPaJp6KxwFUrJeEqsPovMMSh55Z4mfewEY8ZE50rzv5Gane2VK/N1V+V9WgMVl8
2KmEWZCmq3Rnjt6hMB/mClKgwm44O0jDIEEue68tJqwCO0xPJo1wCvmSreJA6EPd5FVGjAYXHjj+
IWXfq9BzkwR5Nbaavr6djDAIBcjHLOSdDz3WGAvnGgCZTUUXeZsPOqt2DT27VyMiUeTeiJQqyJHa
kGOJSRfb+CbnHkePNEFGYURu12Lfg5X1XGWcDoj0/Aj8AVoeo9jRAas8tmAr7HQ+JGn0ZGMGJ9Cp
g6ii5j9TB5RzfGpHpw5Kd9W8KnAAQjIIGjQas/PYN+0IkSQ/56q9E0v1aCtz96CEckV3bAqtiV+M
SgbTmPwEyBLmRGjK0dqDUHdoCCG/bm13n86P8wxuSAJbCcwMIB1JaNJuAiQcXjk1ya4Dv4SOuSrR
FqegAzMRRAbbjzRHbSTqmmQ5qss241GTNUNyqL430grvrBsiXbsjlpUbtLEYutdnm5IsyqYMmYaH
2us8TiXS8eEhTwSRwaz9AzhY5EO6syGKvjA8TTSNH9oQIdD0ENpi1/f4haazsUwAGWAcbupujoLY
KBpc8ZW5y9EA4ajk6TTIB6d2zT1mICLIMKiHGahJ0XdgvmP11h0Wd0sSyYiFy0OM9ljGNY6vuHgk
LaLepF3+U6ahtmMmX+Bt136I5Kjk9GHGRxgU+wFJiUp9oynok7Q7URMM7c7jzTDf60Z6wjaNVsuI
AVDkoe+E6o80GRI/160Xok0ek4gSZNBpG1t9aJ9ssxCndBo0lEJzMDhgaaKKXr8ECHtCXJpvRw7g
GoqX9MTj6SMdv05ZPgl8Rw88b415ekmhsW1sDbvYYDk7I+q6/dwn94Q2TRBCUEOWocO6gTDhpOvM
n6o+8uEgNuuDX9emnhYQwt5Ssi/LVbXbLygHTHqSXhama6JAnZ0tKQFrrdphZ9iV2WjtemeceOjw
HKX1vaxgdqzoIRKw3Gh/6gJNYBUynqRqV06JbJE9DPqdUlhQHocE+rJSKF4sa/QYEiwWkwrNU8Bl
E1+93HRg//dKU16MaVZPjAksn1Phj9FENmftkg5eGK9uv8DrMoV7moEA7Q3XvpQpMa8p8tAgxsrk
J51p/zqKZj2U6/HUy89YpOJ4/QRaJlwIAQ5gPcoizqZT1qObWplxC9TOYa4t1NTXv9aJfXC6F8st
lyMKtKdSJUBU6eP9rBHv3pj6/bRuA4hLGOLMONqiNY7XvxUrMdRUZuw+qYWneBl+5hZN93KGnKSn
b4Pkq6sRQaKS9BrdxIgwm3eki2XB7C4X2c0YsWkhHjTIGTTWpt2oLJd6ghD+/wvQ/5sClOxIh0n9
f69Az2VPP/qj+DM+8de/+j/4ROd/4JzoLjhbx6Tg/K0GdU3KU0fnj6upGt/5rQg1/kfV0QlQT9m6
QM1I6fivIlTnBdnrQ+nXdVelrP1/Cg5Bv/DnIlTTNLJJDFOz8NeZwtKhRf4uGEjmZuzLRGsOhTW0
fhK37s5p5icILQQMMKy3dRulUQwqaUZhaE35uMULAj9vwIlVL+S86QhdY23j2pgQNGveFfVlgu58
j07pWUt5CBajBrXCUQK8kBSXnePswopqoJjiQ67RXzS71TYLBFlvvkkTJ1Tb6CzDdH+RMOUYDF+d
25bQwJ1oWrCFOZ668k3aVB4F5EUPxschHRRqKlys0N3FeXFHyBQLwHksgOjQSYhwenW3FmxkqXEQ
df5RS7Pf22bz1NQtBOJVmFCqwNEHZsIbJlw8mPDX1ZSoWkFCcEdCwwH91V7GSRQIfOSyUkgAzynC
6bJ8VDkv0GCNmOo5317VoQw3J9C5DfjFY+U64y1QlL2q4QSZWAKDZBjJnJs+WwjVWlP5LkpIqkwb
yF2pG0iIp5qhXGp7o2ZEfjSAijJt/JUa/p0iQeJM13vZYyQNnNXOkDrm+4xf/dfu88f0v6I/8MTK
OSqL37cp637nd1YtF4iJjda0uEq45gwLWcvvF0g6O81AGB95wYb7pHZEUVw/SKcF+20jLI/mnjIY
Gabac1Am4SDLGjtzPZm/3V3/4VhI0vnLobiGaphs2TANqV/ELZj31CnKMurqNSwgwZZvaJ7Z7Eul
vwPE8Ky4xR+J+a/9938/A+st8Butdz0DwtA14WiwYTQCgP58BmA+a0sLP/rQwvnDYTpvuLAJ4/Ni
gAAdaba7WcGlnY441aqG/ZiCOQX7fHfkbdiHGv7T358HnX3wX47IdAV5RNywDra5Px9RqurtmBet
BDHHiUgLohVI7tUR+4PrIYeNDRElsW1KO7BXhF9BuDQ2m2NMIIA3sf310Or8MUwV5BJ7wahZkm67
vhSlXDAZOhVumD7+/UGvCNi/HLRlajYpSY4JAuvLby/iDiBaJuWg3WaBBTnvuxTBAtmLZDOntuar
zBR9Y6y/2RqRBGS9QaALEZKwkSZiXv+sAcDsDGAcm14p7+08xONZP8vQIFgGZF9JHY8g1pN1+r0r
1x2E3mZHonxoGynzd7dvb2prPRF68jkpE5gXqxwRLusPulPD/ic66B/e8XphfLlwMCGviix0Xyb0
3D//mqYsIlIkIyap6KCVKkQsNcz8d9H4HDuLfsZ+gqceJqeqm+lRIzzGI6Ix3MgFKEM1imhbGezy
hiHfChsThtpY2wTne4JqlEmz+zSsATxpeNOH5F3YFQ8Bt+orv5Dhh1thFLB69kkWCWbbwuo/6nJa
9o3CXK1Ui6AmXCWJzMAcwn96Ynzpa3C/WCojNWGqArE0q96f37bUWoHr2kgPayZGiaOLU77cNqH8
DoWz39U/i7n0KX8UYPVzSw6Q1QQAddqInWTbRD5erg4ogZdrpCP9w6/kPx0bx6frjLGJQtK/9Fya
2iWIqLHTQz3vISqywZXlW+mQKlS39lOlCIO8bYvkUp7m+kDZaFcAWCNQEAajCW8cAqYW3Oa9/t6K
+Lu5zNTdkX3PZYnHecCAUnYWGYRL89MyVQdf1NPizkerwPVi3dWR1uwVHZZCmeInQXFw16aD6ROw
4VXAKo5JmrwnZmhf/v5ta399hFkq0G3NpRfmCoSIf/6VEKSMGciuMALYYQlMJb0z28X1VLuDkrAk
91DPfbPodmNnnNyQT5aZsQQ9n4dVlLovEuKc/uGQvqwrJjhmunOUPpQylqau2Wi/rytmoiCNit3k
EIeEIUt1uSXWxtw1bEkLKcxDTDN5Hw3qCfGk5XeiIdMJXE6ba/90JOtt+Nttej0SS9O5HByhmpb2
5XpN884Ghcht2iXAMszPNp7IIZJRv01S8Mc6z6FsjqPjAgoqIvCJcVsFub1aaSfS9oxOPEsCiEmy
gLCMNjTAFP0Px2is1+VfjtGwiYxj5eNpsp7N33SdPVTexi4nHiWtdeN2mkvzPfNNt3xRdKd9p21N
VyoH8AUFtoq/i4GWhDWS3GkRPE5B+Ql7Gs519ZkxC36EU+up9M2G1MnvdPJP/DAhyKZElx8ApIIR
pSvPfR/XXjnr7UVOVHuMvXxFVP949r8sC+vZ11yHNX0N17P/klw3zERq1VaXHFRzVti8Q0elSU/n
ccX1t0iCDBh1hY74otNqygrZp0HIkPVo0bJE1k+HvtiLLFX+4Z6xvlQb64HpwuSEG45BLe58uUCH
yB7KJRTJYUzdnejmFEtMmbLWz0+WOqbelGYjpOzlwSGRbj2BbEL5iCFqO+l9ThEasbCJwvJbkqdX
w69fknl3gL2v7RfZbkH9rModeasOeb0Vgx35Q+JoG0ex9wTG90/0zrQN21nlA7njwUIj7sm5+5wy
c5UyadgyzB6CLLSF0srv+7qMt3OZQNUtM4Xw6Xj23HJszrHTAYTOFzax/U2hZxpAIX6PeNJrq+o+
iM+7TDrNFQkBK5Z7lwFJT5LfTsmWdA3pItdmlYyEHMj93z8ExH94CFhczOiV2SH9hxa4ZYTjIhRl
b1J+7EeUTmz9Y4C4vHGJy+7OgDYerulqTjgU27p25HZB7r+l5UmjO9J3INyMjZuhMRFkw+MZT+9m
R/XngbllUxZ/lIYJudiMXkOgHHvuZwdcSEPjgDJzM7pjwu7djLwwC11ETNVtNTTmtyp8EqHfsnM6
l7Q44AO4b+hibD9tyF8l5os+I3yb47LOUOF3QNeZsWRm6/NhdSnCie/Hn2NLKI41IkGKTGQvoIAR
u9Qm+6e2+Yjb+XaRMKEbh/2CgWcuat2IQCgwK4kCyzCi372nwwPtCsdmZSuDP0r33aJNfF+U8y1H
TK+rKbeLUqbg4iZiaiz3V27Cf699v6yX3ASOyvWvsnOjVkXC/ufnjuoWXdlKzpKSdL3Xgc/NwkLd
04sCxqABBmMqXo5oMmuH5BV1Kp6QYKExcsr7GOxKIIV+yZTy6oNvkey0XfD3l9D16fznJ6Ojso5T
b+hYpcTXTUGiIMYPlTb5VQvXIzzAEORQqbK2Ow5nnNsMWuS8HQGxbmVD/RPV5fucUCbjr243ZRXt
zQW3lVjYgP3D0dEv+PLcdohHcHS2DhZDnq9xF7PTWrAOU64yOjjMOVXSt6CMyxTabki8pVdN43x1
pp2KPDHomwMrhYfxa9GL68j/+wMyfu3ov5www1CFioVhzSy9Biz8tpSAJFP0oQZkPxlS9y0DbCMO
f2wqQGuHQnnjW1sC5otzlCQxmIw/XKmD1Ci/aemobkrDaH70zlqqxvl+hGB8MktyGJr+FIqRzBJa
VmjGjTuEWlMwxjUi2jWyTA7cFYNGcvEgX6IeBMTAWIp2ZXTXCOLFcu7qA79K0NftJx7p9GLj9t4j
gr0L9ZL7PBrCo+BMbmNsg97iDsbObpKVChCfJ6uGklk2Q+CmVMGWSy5QKu56Koxj7HKcQ+PPren8
UGdoPWCWkRmZBvlrdRGdeslLpW7Zbi1T0OfFnejai3MoYxb/PDKR/mImOlZpOHp4bInxG9qf/Lpb
r04HmKKz82kgSgykbHhTBFl2jgqOKF6GPQFheCwd6wS4UCOJ2kyfdOcbJzu+GMX4EKpmuAV4vfhR
l2VYnnswRZqjne2qs4JQRuNLKAByt62Jfanxk50dgVHXq+bEgvquiHG5N+DimYKWhLXM0svH2DrK
tXMRzSlI7VJ+E5oy0WkFJzAyUNywbWJmP5jfIBNY1HqJn0GpqjLFvpAAj5fKYWZYs/ru3d5mxerl
BJYnjHdlE9pvi76Df7Rr4mE+dLn+c14y/aGX6YdY5pE+0KzsYEvMmwkRfL9OC+0RxOMbD8GbXFPc
i5Zah3bswhu5IBXoimHx0mnkN+kMW91N9b0BnQ8BLZi3Srj4MLsVK0Pc3V2lk/BsmMUeCZq2Y3ej
7zqdu3opeuWwmCmJHCC7/LgUL5Gm2v5cwYcYJwUyn5F6NdIAj3HsN6db1sjEAjRJgjnZHp0fsSmr
LfM50NoOimytlhBe0ql5Ytucb+2eAG7VmpkhKFgmwoFrOS7KDvIGMe1i6DHZ2hB8LZjIJq5Hvy2B
rQuo5GC+/ES0J2PKsLTO47O50NmlqCIQgjypodbwPLOZCgZdWL6s7JPptrSFxhYIWyt2utlcANvE
l8xGMIikd9vbBT5RYDJeZNnsi/H87W2Cb3WDUHFRTNSp/UTgXgnzK53ACEnC7Y9TXt8t4PV9aYuz
kKUKgh67NqTIEADzr6K7KcJtSufcx91OUqEtBCFIGrPeWD+Ussr9sEHWoyx03hqLGlH0q9HYmHYg
WJwtPZfXUCtE0LZhto57kzspO0R+LcuX4byUQ53cN2RdbeCLaduQnPWLq83ai4EYZBPrgG2j6UWH
JbcxW/J4kYyGvhJDQCMKQt+WNjCbMArPPfZbu3JsIsfRh2cTjPXZvlADAdUL90QYLoTzmbeuAjpQ
zX8M6ogLBXeuP2VudBHrQZNbdqtJ4Xhxiem3FRolGLvkbWYgPhpigG9ubFY8lXcYRKIbff5h55pP
S167QLVTNmaKIbkx4Y3B4LfOagHDquq1aJcsw5OZ6/u4TNPzMBlmoCos5a4a7ztiGCTx8OdBmy6h
PXaBzrz8nthxn0Ty6aVs8nGnkRwfmGk/vThVlwVhujxnmn6mflT2OD/g4QLg8LMoCV/jbnlRFtVd
+Q/aZXHq3otVXCYIUXf5uBgvJIjEnlLGw2kw2OWyGiagUT1uq23VWgXY2AaXRJKZr4VOwophpFhg
9YgIcqVVv9Wh2W3SzL4DhGfu2Lpznhz6E5rZ7gmGQdavgSOEPfCjHAE6wDkHfJuSs0jT56FBecPQ
EUJmM6cgDqz0vZJdBCx011FK3szYeCg02PrXy5vZ8OipUfxJqdGaCP/IB7oG7Bo/9bJucX0Y/cFo
leE2QQ0GxcC9H/DNcPUx72GbzQ6ngKTnTppfzGbNbbm3RPyUQ0a5Vcuy883EKNiPG9UuGy8ivOVX
KQ+owb8LdFY0KLXqALiC8RjeA+Kg1TeNQia3upZktyS+5IU8yUTfLbK+t2LuwZLwVwD71sSzvh28
Jm1bBjtT7yX9zmjGD+ieL92oFpcsrXR/aAQERZPMw4y8bTrjcGt41akl/FVNwDRn09igxzDiram9
m1PDswqGL9MvFQF2gxiyUKvLAvnBMNCydzDsFN3Oj5XuHqXJBa0OgLSRXhfbKj4tTMGZhDroE5kw
Ldo6qOyHxwbH91ZGhG7kbkP+j5ZOPkybh2puNJIQuIZ6p/eYUsjjuHTLCiBRD5pbqvsoIlRRUcdA
GSXlt+2GnrTlCcug11s0XfGNoHMt4IuOZfMsAQ4yTh3eZP/R5TRv2LGsCZrZzRQX/SZt+AUnOba4
3CK4sJHNlucFuDuZJlSV6W3ZWOfCttMzuv2Gcm3Uyfk2eRnSpr2cRbDOS+MxhjpjaifA0kAE6uaQ
KmWAfNw5t8OeeBOyPeoyxKlDGmCsvy2u0NYAwdLL4iNU+DrQckpA4vpW21LZsY3su71bZKfKeQLt
71suQRa50mqErrHcqioJimnq9OsWVAQDJAsAGn1zUonfs0lIDMJY1/BuV8Zea5E1jJnQtu7iPGeT
+yn6GLayGR8JOaI1lFa91wNfjLJwPi1jS3APTgg1i8m6TS2bfUzvEWk33UqzcHcuUZ758LPt1PQu
W5QHaTZxAMsLLBNkKF9Cd6rEkB2bljicfCIAXaTkKkm33AlmOOSL9vHWAY8HWWesDm7avDjJ+D4q
r1OOJRlaAS3i2aud0HrM1oEHz/EDdwFUgzXiCM7qc4XVAihwIcS+NfhZPTIJNs+JDEoek542I7cc
fEkeyeWMf5+xzrIzxmpnZ92HmmAZZCWeZhxZ9L9hy6i0nZptqch6O4PvpQtN4lJrv0QjGNa6DVF9
LuG9qF1k72gncRMoXjghx5ynaNt3FUgr2MANtdO2ITMbodMjJbWvkxp+7gtm7knubOdhAS7Xy+9z
EBb99ypqhDfQjJlb4xuYevbsodw7ZvbU0BpB0tu/9SP+74Fl4DDiyAdHWBeUxGS7tDN8PiWkbNOz
EwBwRvWL2GXJUgFpQPXfgDHaTFkfAmKGTohaDE+MFqjTQjisOvjV60hONetplviVZGlOIv1pXN70
vsuDjGm/bxrII7TMNLxJ5F0w1vMnSumJ9q39qZnVSzoS6wArHwWKkm4VEsv8sIePkJWBdNRvSWxs
66wdA9m0uzSxeL6HstqMcenF+nQGxosKZlTeTOxRiT1/sLeHwl07pFCz3ZYIogqm8gRGSb+He7Ki
JJ9jNnCUFag5KNuHQSn9KK6+a7ZxEkCywDQTQIw18TIUtOxSe5caZue1dZwHIGSOhWufmpLB3RIt
MGiV26wI3KUSngIUCegUwD+I1huVVDMgPuHdiNiiG7qUvGs5guOFYZPS+cfvHt8S3TaJNd8KXiwb
pz4WZ7k2g9xK/0j66lLPZAJ0WXluFPlDL+aTG51nVBPcjXg9NOS7Gyq3mw53GMt1o3px+D1z5IMt
8sfKbvb2UD139BuAwtPkwJfTbcwC9RPi14KQWDfiwefSloGHwu0y1umPDFQ+9BF6E/0zKcMJLiFT
840wY2uiuAc7wwD03pLbcJ877j7mUUDuV8mjb+0GqkBwdk0VP1YApkmdspoLI0BuiXpSfOiM7xRH
LNlQ0nw7dp/tRGXp1FZQNwrbdv1wdU86BYzOJC8oVVZ97fUb1x+5fvrrw9Vy8stwef3rGBIH4pBw
s76KfbWUXH/QvZpmhvVnrp/PtYrCgW3c9bNfP7gmOG7dST3/+vS3/2r9ZyPKrGVNgA73mgLjpxzT
XYVy4+sr6x2KleD3l51bHTCuQdD7+jb+fQy//uWv/+y3V4H384hZUG5LfcB1dj0M1ULFk0Zp5P37
n385vuuL//Yy18+vP/PlxF2/9tup+fU661uM+uLZbWlGzdElstium52aH6y2HW6ZCu+HFHXAKKYP
V/Z7alWkjEpkesCllqPSiH43D3T2F7UExscTbZu2Jhgj1Jt3hkOBD+HjLY97eK7Jx5AVF9nQBm0r
S/Vy4mxMXFJNF7+M3WRzqRPPp3awtRJSeQNtGl6juHAvIl8xn2N4QKNUsLShbElyglKKrGo3mjHc
qUStUFopOaDd+Ng6VXFelXgYrc+2A4bfcEF0OllQGGzB2IDEgbPmMNm6+rON3eghRXE3wrfRs5XF
2wCACV1z2jqHpaA+V6blo0nI3yP9D7wmIFiU2nYCZItun284PE1TOV2klY4HqZUEQY/qKW2M+2Ze
5xBh2XrOdO5ixPIYevblsABGmwF2m07X72zR7GIT4R3XykWFM0s4cxm05hDvHOWOyKba5137hYHr
dKwEA3IDBr+iPERBw47Ni0oTY4sChbUOOWltqDDdhFDkmfJOqo8JrW6/WcQPZ7iStIkpW5NF7PFg
c6lshP4pqdl0g7PRxUStWVUdpAKxTRp2F4QTUJp1JdlNRd9caExQ9xAYWObKTT7V7q3ikEY4Xuhr
fKga4iiQulGGmC9v2QcR1jBDA31OjdA5xy7ReA1nj4ynb5Xm3kGX6IByQWnucmU7jF3vUypiGerT
hB5tdl8ZIcSUyBX7KZzvTMkDlficU6yX28FuyI+w5KEIR+ZYxqtO/NIGXnF8rPFQcrS00420PRM/
nN86JdiGGiR/mJzN2cCzxFW/mbB0orA1J+KvM39aZnLuhHvQeYBukwrAGjEdzxniVc9ZlGS/5OU2
LmomOSDJj5mcNxq9B5Dhzq4gbGyBdI76lpZHzCRzhvoiChSVec8aSHjDAA6dBI5rvWgr9rAhFgfa
HQDqVcOa7Cst+YQ+DKtGNT4BPsW7aR61vdbZzk1sZB54V/bmqQT2ipVxM/fVHW+tveRMEwrmyjdK
ii8qEX+0EoELRB+uZXK5vdSy+j2IiECOQVG5qCGVnjNTg21NphOeThKKCXV/FNOnqbbqgX+EHHjC
q5ij1p1L+30YAMg04nu6PDbLQrzVgtMgMVqEmF41JE2wRB3Lqb58WECIgVmPt7IIn7LI/GSKZDYC
ooKYD5mlHMO44yBzGe4H4SCAQ2a3qSKHgW5oGR6u9ypgsXub+oJL3yBTpyvskK5RfWuker92jjZM
mrNzqJWrxo0FxxIsxKScb+YaeaBZaqQ4fb/GDhVaYOSIGBo9K7aqFK962+betAYsMKZ7atvsfh0P
zP1I+qGwk62RtE8ZKd6W9V01VijqrMCVRtcS51HsCaOoSOFB+ajiHULGPNw2kvANiRWJXy0Z7HVt
vRfo07aOGaEltoAmigTNiD7mRJhV3ZsGJ6oTMHlJD/pUSTOjZH7Uq3GX/ASvo3nTZB+H3m0DW2g/
uQBHb5wkNURqvmjQGULq/F3YAc/pFTFvMUT1mw5QcGjoXIBIUWJUigUJbFu2yQDlZwy0hS7zQH6n
xpi6KDmV0jwuNvmSZDv50zp8jvTmwS1SiKL9/CItI99myYuLtq7SsZG0apjuCJm+lMjuBtCKuunS
RTVBFszJkwJ8ymOmiJyyRpwLMzjfNZ9WMgZ26VCErulGRaqDJc0NmJr58ETe3y3hDD9zxbl3OpUL
LTTJMVvMIHlo87omvoQYvXKW93mWX8jAhMZP9JbQPjvDIMCv6855VL8CeYUlGaEG6Mf8qVrUcJfm
qeMrIz1wN+zsYFqq7SgUuRXlQj0DCLMxaSYg9LVJxELy1ZZ3KNaii6LeJCphGlXLdMIYP0JkE6TM
kVAx9zBTnSV6STPzD72ew227tp6WBWZmwW66lbp4MLp4KwxPnUaSGmthnFvugLhRvrdgDTejeCOD
hw1Lo5eXYVU3W9aL0PqjWr/PqloTOhEOPPzmQ9Qqd2qd1DtHU49LRhw3ZXjthYLZWRw2/U4pnJd4
BVvVav7NptCrO1XHEQ6vHY6J4o+T/bQs415bIdpYv6gza1QvSgo0szS92B3Zz+bMSct02oN08W0J
ajDpw48YUfAmM7ph38vykvTWe08Dd+t2GaMPDHlx+DZoHdw0V//DnvjZ3sCNWrJJTELXa4kPof6m
L+wkXJl46ecAID75PZpR7XN9axfsN5xkVrdj3xbbQeB8JjhsCePSp8yvnYp2Hpng5zFcxo02llEQ
1t2DbtPTqE351PZbxSaM3eDpyVaVYEU5NAeZ6tqpidct3hrU05XdU+Wyr3f6jDD2yhoCwx5U0nyp
+FmqjmrrQjtMZvaDYGqREglfUYlMsrroZyiWA0IV8s9MYsuUkcn20jZsIjqz90Cw0iOkQzWaYb51
SxZONZ5PU5rvy2g4VIj3TaCMPDht2WMQyRDiWVnyHNLIhNUxkUyaTHe6OT8VxUBT2EjGbanSzePx
PdqDp9TEFInIOCotWNABLGhju11g5ThcsiH2h/UmVd1QBvyPM+6NHfPWhH4beA0n2mdpjEa6J4il
1xRqmlknOQhDapBbdEBoVpAUMm4KxnTnGkQf4SP+0giYjHqVANzPHlL8YLteq2ZfTI9LaRSf9MUJ
EVI9ZBY4dRjQvkZZ9NqbIArStKU40kAMTozRi+oQgjr26gYmX+gut7LjqWOTSspN9GmVkcNcBC3w
XKjTpjb0G2XM4yCMah4Ng/4WEczhELFEchu7HRp1bUWSyDQFelndJK6VEgNlHzChoqlmgLlthVoc
QNRunXTfVUN6xFu/+olyVZxcPb0A3nX3szo/kJ2Heg5Ta9Ps4ACSwYy30Uve9YQ8KiKYq5nTo/UV
UQCMhDp38BujrzxZmSRMjA9z2b7UMePsOrZf+2rSt8py25shsne9u6gxJYmZdxeAaphyjDtiEzgD
I/TMLr61uf3BuNo3qUWIq2XVSODXfmfbvoa9TVAvvhFzMjUwdCyNGAgsrhFcMB1kO6tFtEYY9XDU
onM5dU/MCVLPUdzcp+//sGh3XQM/AudWj3zAjQjcCf0h5XD6SuwXpTmjDzSDYRooudxlLcXrG1Cd
8cXKx4deG+h9lvQjmbxryu3UuY9XJM+V2EPrlqZ0kdhRkFZ0U359sR8YrzeIg3RRMliSK0NSUQhn
TCvjOdKZUfWkikG8IqU7H8eZ1agsfKy0YDdcNvN7O4ZSvbjq6ktWjyJSJuR3lE5pN/76YIcLXG9B
mJ61+mjF+qGFtSEW1di3hVJsyr5/Q+lHkFghdJCCCsViV2l+N7bJabSfweExJ4D/+Q11bpAZvdjD
j56O1dSgQDPK85Xd8gXgwnIFV4GGkHflmkABtaY6PWar7/jKMknWv4XdinTRRrIBS806mKsD94ow
Ga/v8N+fGz15DTPRlQSDCKM/AagMN0PVGXR+oIRcMRdFwv5hY4wdAJfOiV71TIagwYM5rcLDb/yU
f//3Cd23Ng/xqay+XlrWGETcgnzBflEer2id9huD5uYYr9+//tA0oXibdAVlgRHygO5ahXTnbMw3
dmF5dsX+IxJqFcgV2eMUpBI2Jt2IZphnOLUWyBQsQUUNXLFIuBgLdYDWVFBWcAVg21PXD1mby+Ny
c2Wy5Cb5wgCw6LxUYXJwQzHvaAftf31z3b/zi2RQOH1fHIMc0Csqpe4MjOtdzjth2H0/rfvP64eU
pcIHjs4QaKWxzKupN09TPH7WTWqDEuiqLvWp4rQNVvl/sU4yZeWNMS7v9k1KJvrqFkjw1W5GIn2/
ZdbSATXI9mi5raPIog/8/0pgFFy/XZdv+znrjtcP9LN9rReUyiNoolmGDh0NPMzXb17/JtdPG6di
ktK5MWpshp6xMrOIr701MUwvrawY5dQbALTcAHpcUVw+l7YB3GbpvrHGfeMJ+AOIBgIoRDQ4Hyg8
deQCmdgog/ozKvnyMoz30jllofpiSlIa6WvQ5VVfFva1GySrd/pkvGq69gINpfU6mLZubgOVHrbz
MsW0zsmBEcMfZUTd/B5Z/VudMw41JC9tFcWtUMZ7FJgv7TBukOs8TzYViBg+1MHl/9YwKCr1d2Ga
H4gv76fGZrNZqZOHZonY4ALUdMYzaaRlrutGfjI6BOyUZmRaQN8cckpGnkpwCMR8zuKFTd36pX9/
aOlHMXQgzbOA93X9usRHtVNS9uzr9778aCLXi+/6ktdvq30ngmYyX7/83OAO6OuvX7z+3NJaDtxL
81KSIRsgxy320WyQrlmoP2trJPEXtUvtJm8EyCd+Q7cpr2blWVABbEB4d8ehUf83e2eyHLeyZNsv
wjUEEAAC0+yT2TDZS5rAREpE3/f4+lrIU9fsiNITreZvcI9ZlSRmEk2Eh/vea6+UdkgjTx2qVkN2
muinwUvtJXPBO61Wt14FSK1KDDiZZrPofW5ISpJK2Hn3cGgZ41jahhBkzrCE2RDuFTJdYrTRhSVj
46ZwHnjlhP7ednlzWwxLMoj6tZWD42fxONrQdvswWSmci6PbRfdmCjmnHCluspy4FHuIDkOdDmcL
mPCymnt3/uxf0ormtUTmiUfJuSmNdEcjwdhpefnYoHqnpiu3lkX8jtXoGwON8ioNs2ltt+JBROWw
g2xH0e2xFytqjJHtemvaZ7MiHzIo6wuw5m1Z681N4Bl7WMfOikDtagu5fxdwZKFURHEdIDLf0onk
rN+Id8cZqptYjqs6ZpIUmdEX8HS0aIAnwu1ejv0LruEOEFz8XYRJszFs+61O1Mmx67umTC524/+Q
VqYfiMNZ+f6xYCt/6mNjC/zV2hPMuwRfserHettYqttznH1KK2UwG2ZQJ9LxR16r59Iw/U05DwLq
3DnzdjyFboDeQPgNdi21UU3wGhHWzWrPr5jvpWlwlgiCR+kOF8dC5MS8f0rAcZF50G0asoG7vOyZ
uUztFsnXT+0H56z+GCn7Udh+j3nZd1Z4Jx5xnDQ3lhynpdbAcLF9573Ie29bTyePaHOXSdsNc8yU
HAqnrryNFU8Pcqb2W4bYCsj9tnyD/O3z6jL7YK42guBmksQ0dgDtuzS9cNZSkd7UMkRqO6/YhlV6
odVLlcvh3AzWvWbs2ro9ZsOUbywNU6smu6XUw4tmim+OGVx6H6YVYgAr4UDZS7KJPM+vEI2VtK4h
tpPXAzufk+a6jO0DxlPyHxhexShJDFx8NJCGR18wBCa1/Qc8cAK9ZjsZHItJtachHb7KmHI1IE0v
zp07fHdnrbHu9b57CZLuSxZgu7SGXUTP3opgf0dj+k056M+mroCkzWtBAuAxJzKeu08smfTvSHJ6
o9aallYW7I0xPrLQ68yVfth1fmyJ4hmE/NkykmeB/j4kCNoIcmN20l5InyfQpiFLEXvAkZSO17RW
79g8KYiJS6qgmAyNuJj1DzQwr52wvxmPTUv2NoribgFX/23Uba5+8HNQRMDBl++X/hCdg9T8Gk9z
K8BgZlF3z6NrDJyJIsQCuA+rpKFDQQIzAvevPJdAHucoCAru8+jrz42yg1WETpg+PHjt+eegFwF6
J8hIGIf4YKoKhhyuh5ppIq2TdGl5NUZUr59lgLgpbX3p6hmRXRV+gcSYjqZjMqTni8c1uHZd9o9R
2RSYxjNG/eUhaJuvTaJnjP5fQhWT3sq2moqUZl/nuYcKZ28My7jRrNtgMMutIP8ZBzA9CjTkIuvd
VS+Gs9nZdMFmwmobb7uqPNoDgw0O17eBb7Cr3xazbUiWTxVNXtu3js1I78qZ1yzDIprEC/Z6QH44
Mylaa/Kt15HhGFG5AioerAy/pfbV20dVR/d93S9KOq9DwfikBbufabR+cfKwWvEARoICll8M36Ta
8ZbOOuF91Nd3ral991x1zxUmKXVgb+8uI27/MS3W2mivWggEWtvctrF3k/vWLjfofPUGdPL+mQaT
6ejviJ+z1mVC4MT3eT4+dM30UsxBxK4g8SVMj1XCAETj9nQW+kdBA0uEbwhD4sS8Iz8EV3bjvuIm
qJchtNZl0JNMGeooaqxuWWRkGGVmjsq1Rkry3UdLt3A779vU690aFlqa8FYG2sUiMzom66krmVe2
5iuticNk4VOSXvEGof9F0teJgHhxyvhZQElaVuQAbSPHmnM3n4PQfmJqQROtpYMcJv1PrOrsmULd
6aG/bcuvnu6RA+Lo5Ehop0hMb6CrnwefUSiTQgRxaw8SPEVD9kwAE+4Kwi/8gGRLaj82nqrcdMoT
m5rGPp5Yjqey/sIwSS77SBU7rArYvLoOXZuhUz0M494wuh8euXSoeaZLZesNoUopXlCMY2rI3nXa
omyu3Z0P4Z7lLlqOxIdwTH6c6jctxHbUArfDC90cREd8KpN7+kfpQ1oJjGMlojYillqsDJTAafd9
9J3wFLrViw/UFkyh7t76dFMXzJJfBUOBHe6ncB2meboPWEukxiACYQJpGDjdVpPG9cQVTaqpoAU6
GeYRJ2u90iEgkVWjn91ZRq8X3o2vLIJ9bPlQjg9mF6PUy5FXCNR4RINFzCmAMaY6up+5vdQ69ptH
UXMop5pL3OMVab1+O7V+uTM5iK2dmIi8xPQFMTrI13OQHUtd1wmxj+t3Ej13iYvsiZQZ1lfDgCSI
lpFoTaRVWZs2N2GjJIzFgqxW4T56KikemiimhSJJJ6bcDNdu29KAbuIQjPl4VzLPO7qycY52WBLS
rKgaRWnlR5G6BZF1xsk1kle/c6ajh49iPzAT612nPLbzf1QO32YQ3F68e/aNMftOxiE55DMz/Yqs
D8nxITpi7izN5I8qaV3CxMfHMUnFjv7ZrR2hnrv+h5gRitkU/IflbmOY8TdhbaIJoq3v21DH4EpM
JyFbSDVxTX+MreR8/Y8YUe5pLkpzOV0Ug3t74fazKxHRJwma7tFLPLQi9oCzMEqDXYfq1yhzeRzY
DAEikA8k82FcDm2tP1Crdg/Ovgj06UFZ5LkkumUc7DY3Fl7D9KtL++qxEUO6wRVBlRhFxlZFPHJ+
Y2l3Zv7kt7lzuf4fhPONGzHP8HMtX3TkdZLEweu1kgaK7riup3MwBeyrNtVMoRNt5DZcHtvIJBmw
2c9aYs0GgmUfkwlnlajCnc2EbmmX9bTUA8Q/jmeeXWdANtd62tqOsUUkdIKJiusluRtGszUMjntN
NNmLviPSYnQhBxN6y0/rGAwDJVrXo07PpSFzWW17sxgf+CkrI8JSz6Z+G0elWMmORBcn64al3dv8
zK0XhuLoj2xxtRHPoRLAQeN40HDmtRwZgmkPcknfEYC5J+6uXgSUE0kkokM7dGxYQGzd8r6Z4AvH
odgEs88SEx1DjEk7DZXVrlRA7W63KO+QxzQrXjPiDYjp04aI9BFVjghG103JzhTW/GPAKhubS7Yt
bBrxWkFfsa4bteo71BeIBzBRAh8LEVTWZk2t6Nz4ibzkXbQXNP6ooLQa99Kz0jl7XA29bSHDpU5a
Tz9x8uvNFn8eG+haqmgN7XPcYz84kQzonIJoIFKvqW6LSR6nOs02g1N9jTvthyt7iZYUyIM/y1vy
hANByoVAr8PR1YsPCcnzDKY9IgMGVpipfZXjeJ46wmazLmbmORDtVfuKZNw5BIdtM8PUAj9ibVXk
hat0JPK0k++x11e7hm4eEqfh7ETeYf7fZLH7RtBZvNItXwJEYow1g6pPDsozHosxHG9Vr3H6ZP03
iagexuCrluT3ea1BffbhiJgxCq8RpFZImSKZna3CkKVa5tJYIYBaamMGG7tp5QoWy2sS1QhqTYhy
kHKmUxS+JZnl7jns00C165pFaiy2MkOGGZJmB/zAOsUZUWxOhSXbd2mCVfENjdcarVbUzL1mwQqq
MyOzX3DJRJfG77+UHuVH0La7zOfANvXR0Y3qdN2l8kDs82yZdgcMxz14iCbf+bHpU800wc4cOFlD
8cAOCXLCKHvvxrRJ+O30pLmHlQRW+YcXuwE1OIrrgdHqAYztpbU6jQy27qXxBVyYMMOnFIhDHQ2K
SCQfAVbSpeuUHuH8jOvr1qQ1fE2RGBtBagobxjiofdAW1V7HfBVZkmFPN90lIrkAwrN3mQt8gXlH
eMws6Mjx4NyyHz7pQ/GVV0jfBxpaTzVV7t4RwFhzOnmGkT8bTKG2dtu8ZlHU38D6vEdVPLtNhuMY
yZPdhopTMPVFnfXPVUwQu03868jMY7BpzpLOxM9quqUdMSGZpm9lV7W0Fa1jrWMfkAUnKqPl/WaK
7GGljG54vkJ6ecXFqiZoQS3mH6fAfZ7JfTshpfHvsqKT+MetgwJTYyFaZiphvSQoIkyrUzhMOgzd
mXwVE+FoWazooTORWIdDQZZ783q1xl+vWJo13ToOb6Hc1x551uH0VFg7XadrVygHdkWDLrLK61Uu
KRETUfiLmMoKhTnuT5A89IFpUigZHWvXuutayDdXD/DV7Kf3jXWwecCXBC61C8eypp2Fov9cyPvr
36qaCoWmi6cVTAFi74wapAtqFFCQOLjphP1ACEkXhto6ve1usWFQFUTqDGE6X7nAJkuZRSDmmZuU
pLkVsQKMhDjulLu1yb8FLwCr6WrN1H3t1R/TR876zMymYMfs5RCLmGITN00evwa9r++ETTO4nsQ6
tsLXTCJiRdIS/OO1F53c9KCOWBqQMHm8AUWIusqemmwbrFkdgiWx6FwNy8WkiUxPkxaehW9m0WPz
Rja6zseYMEoGnCrDPOc7XxOacUtOmI+R5EcmZtEt/dLbJyZXHF3UTYrRalHjgG1tNLNh8ijLgY+O
sRrPUXay6C6tScWV1PzzgDBAQpWLde167eL6Nx2Ad/8sqbFVEjYrva9R5z36zchKxwwJ+Rqn3XZM
Vr2rvZtd5y7TMkuX3cSEJsZAXWENQWe1nJAYaaXxg/V0trDFF1HQizP6zCRmls+Iy2gFihKOikFs
TtQdQ8v87gjWI6hI5zygotaBgvkG6zxRSkvkjLwL1q3WS26SYRFBt/RGvpWqtcchwVNeROPXpuUs
ZhdMfbSQmy0Lwm3HiMJIQ2VW16v5yjCMBNykKO7qQQtBYg1LGpxbB3GhCQEXdmbwet1PptLZJ362
H6NLZ1hvQcHRoXD5J9f2HSRODoTB60AtOWTdl2Di3olc03BqZtihEaGE3L6zEd1KAWXJLob0ELmR
2FUYCOq2GTZpwCGXSA2OqUmvPdlBM9z0Qu5KXT9PtV2fqrJtTuSHrlJmpnsnJhl7roHtpC8vicmi
GY7ya+sTGNBRRuqDUWH4S9aaaXSXuJknPNOKWVu26vsBmE1rf73GGF3/o3XttyDQ/Bvyh611kodH
zW91j3xh5NWCQ8iBYKSXoNeQz1qjcRpBje+8CSc46+g9w3YA7YZ+X0Bt27CWWAez9Q6IUaiHQJEW
HPF3pSq/ueCVl2Ut7kglA8MxasCT2CTnh0qfsQ5BK79oDsPEqJmvH+21G2vEmSa9m0nSBOW3PA7u
nmGPu53P/OPQOAsETvq+UTunTFxS/pixokVgcFfqq6TXq/0Y43i6ym5F20FvMqAjtNw9CoNu4VIm
9PNJzagMf10zgGlyRn+8iP4+18MvUYcSNHZwM1A/wiwrzs7gYykjkgR3T506qE2rkGep1845lQwS
B4om0oYfZGNlyHB+4rBTK9tEgE1MG34vtEN8t2Jc5lW5Lnv7uSlUxTGIcslH3ZPV5XNFZbwsB9ag
60JEewXKlWu6YKDZjr1Es3jZX6dsPo22Dmf/MLxtSBBaOswlmN1T3JaLcoCWhjJinzpM/emsdWsn
vU11kCW9N5Y7HUoElSJ6EUOi6AhH6j2X1bituxehYbj2KMskXBhKfUbGTbFskuoG1wtq245N9Xqd
bPsLgaWIlQWeeQPH0PULF9MwLQh73uq9/zRRCK4oXdnrYaAISL0hQ/RNwCOAMEX8HMdgWPFOrrRc
4sYiiZsmtkfROtDIxFVHR4F3NdQt7IlZRM+ABcsQLDUxcp+m6VqqHoYOQcHM1NnnMWO8sAhuKid4
nc3/TZ28phlPE0JaxN4CpNc4285V9+CL5nnkscKjBEnlfx9BvWLoHeH59mX7KFZdzIoVj6yP2abK
yjMhtuyPak/a4Rdc9PUq6zGiQYWgLOEv5Y2zHVPAeIYHXo3e2k8dAzvdMrXSK5Z87zzz/Ra13Z9o
XY9LZ+b3hSg/LSDqS/QB9WJuey8VVheR3nOOP2s+BkFHIJib16uu3nSIItDss5LXIwe+mL8uK0o+
DCK0Ko3o1a3H07Wljo3EXKSc4pFJ5LTgonGlSfvozH1KlvZp4xUz5SKGZue0p5BFZqGlr42AMRd4
/DaFnq6nTDLrn3apR1C0RfscKCH38Z81se1vNBH3G7ePXgHQBsvSxCyTiFVodOYhiRBQWL1LICZv
uxpvOZME55Ip1CKlb/vSdUGJWyQnEcLxx5cUz6HeEyeZm+3PkIbOrhws/UJs8c9hePDd3PhGowLF
czZNx1Da0c4yp2rpY1ZfaTSocl1PbvIy34eW0cLn6vZpx+EP+qZx6qhx0mRCZ52PIF5tl/fEg5CS
Id9E28/jXIA8WJROwg/sExKy6pL5bvZqZQKAR8L7OD8hlWjfGnd8MozsBFPg3OfgQLwKth+m971e
yT29bw45rWCsR5+5n58eSy9ZpKgS9XklGNyYbZZFxUw0k1eKN0766tvUjoQ143O2Zfwyr4e8J6gO
nHURhK+B4z3mcXkHVfJLMwbELtu7oM9Y1SKrJUTYWiKa6bilzkNJeW32dAjNcO7sJ5S7cn6JyoEP
qnMae5M1WyHT4tYnvgarL493QdmB77ZZTCPNN50V2U2qEPbi7rphe5xtdQPkH7+M71vJKmLg0UaH
7mBU6rXQ1T6WLu5AYx+IEHtWU7x5RJZBzwHU01qPg2JOLomC8laZm46LrGSJHjGzTBmbr+p4tCWD
FDa/6NXGTL3wJ3c3v7tGVE+blK8zaOpxaFjuKh2UnKY15yslsZ3LCfiIG1niVlb5rVfwMugZbuma
VrflS2CfnFKu37zqcGlH9nhbKu2h7aTGOB77G1VEMblnI5aIyyc2AtPBvtkQc9kFeK0G51zGPP5X
ENX1dfEjd4FB4qShnaa3yP31MSG0bRQtrYJlyUMcj2HjmVxMiB6mP5CHbK4wlrA64K9dpYA/cuEu
x1GeQUhzFaRTsYDp3nsop2w7///1EakVpataJR1SISRDlVdyJyUT0/Eke484vfmz5r9bs8CBRyKh
Bxjq9bhTOLqxNEzepDY84Yiau/RsOkFWE41jNmioaIdkGtMSm8W2aHkoFJ4m8IrcvJQ9rE2TVyM1
Qegr7GMzJysKs13i0FH0/FlgZ/NrT240rsf0YCn4VMF8tk9hvxEV9WYVnFS8lP05oAXtBIW7TTTd
XlP5PHeut9YqDnc8/YskwTJwteYq8N48QHOncMjWHumIZc1RPE0oERzlrhzgRwx3MGRovflQGla4
QN5ms4tXc7siQODGUWDeNnk4cjzp0xaLhraeStxngPN45r7l3Dnopu5TjbFGhNpdWANQClOXqals
OTJC3vIqqW9FGfKL1vWD7NvnZj5lJZVzaDp44aHPNq0IuI2C/hLh7V4lU/jaG7z0YP22rTtxYosp
a0tcHBiQqp2PxB+N5YSkZHJpGc/PI/hUc06Nl3zb9+vajZeORoNAwT7ku67JRupGbtlgmg+qLKKz
M8qfSfoKxmz4whhUH50jLjqE+AmaXpzMezMOx5tSVED4PemuLCcqlsga4tuI3sMyiQqaMLYDuigl
tlbk6oFxzjLrA2PFj9hgFEYehPtO8AbtZZSse3d4itsxWLlVjAhnrBnx6wBSaR72KyQ9a70X3kmb
WLEMZ3xUJpooXn7cGiQLq9Kddl1dXwTf8RA5CNlGq9rLsC831Xhb0/Ga0C2pyHt2AYLuC2w56HDs
befjGpwKeBowI0QYxlhNQcM3Zsse61MAYW7ISffMps1QNhewR5haxji5FybKm5zlGyNNh6jPaKNT
zQl+adLEyzQ9uwycFu/JA1u36En+Qfr8/yzDT7IMhdBNcBr/bzrhhizD8MevbMJ//s1/2YT6f+Bb
K1s3LegOBmCW/40yVM5/SGS1rTmZUOiu6fBH/8Vji//oOvmHCgOArVvShpryXzKh/I9lmLbLi2c7
tmG71v8Fj30FD/6CKbBNKhopLNTutqlfuXT/whT4/aBPqsjbnRUnDcC+KrzV2PsOdVHeNkOHuyYJ
gm2YavERSphYtvSql3kZr6LiIospIBCoZZ4as74WVY91oMoIYecElPhoN9qs3nPo4Tkt1Y4Mg5Ih
PXXiv6735Z8v+2923geCjKXPcEcl8H4phwv8kbRQluyl3TQ0W51bBTQ43MQafT3NQ0rI2JDMHppo
TAh+OPjiPvls8YEY9M+Hg0YikRKwEaS5X8kd5HJ0AkIqRoIygMOdb8sEOQr2ozUI6n6BsPq2sOdW
GmulZyIf/fvv/sfP57a5JgoHZUvzA1VpEkNcjGya21TVF1P2LCc9MUF1hvQfxRv5MvsyhDUdpjWD
NPxan3z+jOf51/Nz/f1NfnvJ4w228CNubugazOYWF9+ymoBk2+7er+YG8WiJhS4DBYy3QaCtwreq
U8myZzuHb71V+jpLTXBfBe2dv3+lP38jEyAaL5dA7fjrHWkGnFLI3Zsthy0bywKemUzI8vj3TxEf
gEr84si/hcH6C7cRH9GHj6ETbtZdCWhtmAQgeJVHKINspNzwK2J0Ize6n3l0NVjLjU6g69L6i1MB
90RxZBwLjvnbZLDtQxRKtf37d/tA2rp+NcH6gGfG4JH8yPyyys4wA4Gzpy5/OJ6PDUkL3iRbC5FJ
j6HU2Wi8qPjkSfj9sjNDNVzDkkpI0A8fEDZeEEe9Yo68hQKMrBQzEWcrN/+EQ/Onq25wIncVZBVp
mfOf/2u50lVtRCKO+dV8DjST4teoABcwo6Qj/n+/iv/+qA832Ja6X3ISaLcKhsUCfMnKb6MfRRSj
CnHmStoMALmOn/CwzA8ooOvNI17WtkzM3jzAM8vpX7/hGMS26un5bQ1ntptoTbZzU53cZSfdTAXl
Y+fSix7bU1H0j40jSfsuux1LA60TzYlXyPrMdR9pW1r1xi5OOJH4rYFhiXVXtcju0HMcS2vQF3g9
Okyv4Xvlm9NW84yTN3Lizir/vRb2tBvjS6Xw1PkxAdsCafeR2Gq/uROt9k2WVvgJ0PC6VP26lFim
Lq+4TeUYvz22OG9tA5Fjs02MJt6IIbwzG8rMwOe30oLurtGrBSdrquXOfawTiDGRHC991jmrYUBy
b2cPSY3JQYfXsGgdQX8+71fmGNFVDeHgdjwsRtfpNBkIGkis/KwcMtRRLZb00cQ8VKeXC6WrfsP8
qXHq7pkafsGhHCEKaY+aEb38/RGjkuNu/vY7s3fNi5XF/+a36l93O3Jpo01WgsS3dDDWtNMBE+zP
IWdwVfdPU5THy6nFqtRbSJSykcuhWe+jW58pVDcFqLCjn//IwLIddf0rLu18VRXiK50NsWbYHSIG
F7BVUMmbdC19M3Ee3RaGh/4aaQqt2tCgVHXYJ7USb57BatZ0+M2kx7xAb9JD6gLtbTX+TEbp3dCp
OzfH0dseBb0+OCwlhy3nZDQ6BHXMccMhmnx6AwENOwrhm75FPlH0T6o74NWvOCxgRsvlA6jVJ2Ul
DxXusJ1ra8XSzloQpSS/50C8Y7osldSczeQU5io3evZRGT4D/lWiWCgayURgPJlReGkdbFA2xqhw
PluP/dtYGMVSK7JxLXza+RMsdye+MdQFhbSdYiUt2kepE2NBLNat32MrqSVTqOKJUQ3iCsn5Oe+S
G6mXwDmmBl+8VRnMNbV7kTscmN23oLLecqe6WPLRzhlpIRD4Zgj7UdK4cNKAmYY7wFsGHOPNfdpG
8UOqrn2yfdWtIgus/9WDx3qFPapqbpNg/OSp+n35B4tE1cpSDFcPCe+vzxS+Kqu1et4jTBMb4DVb
1QGqw2736A2cY33MFV6SZZ+s/3/8VNBNhMBYzrwR/PqpbsXT4U4x267+XJv9XZsn721ln4dJe0LX
+hK79pdP3p7fay9FgAyUH1e4ri2ND1tO7btoKpKW2kuiH8D7wtoWPVTIjdbVd7rBE/iKg95gzCys
6fL3D//9xQVtaszluYsdzbQ/vLg+s9ioRzy71Zz8S1EZm2g0tL2cYm1TNMYNHH9H+6H1TvrJZRYf
UGfsD3ywtBV1rmmaXOpfrzPaHQ1wPtdZts4ZADdWozRlMuaPwz7Owu8pZ4al1TXNIgmmc83iCUkv
+W53zzTSPsVK/r7r820U8TpE+QiHkujXbxOHmNrswq0Jl6EKQhq00P0C1ZGPszdVI29mX4szqq4O
Ol8O1c6DQsM8Ig36Rxz72dZK9NXf74zxp1tDPSwsaHqmIHjo1+9UIqaZyHKrtwZC2mWSaOvCJlCL
9M7nwh/fu5oZdj0TTCDK++x7yUtq5vej4+nHOhFfY8axi10t0RkrbUQdJlBJ2HTxuK+rRvcfRWSc
mlB3mHThOMaVgoosPZWE3gbSG9ZWzI/++690LWt+3SYYiTrOfCIERW99rGl9qWmQC8x6i6jI3RJQ
7bdn4XjpOutaNmVBaism+XLZmTJdYAWPd1Mty0VizS9+ymmt1u3vxkTpYhMRhCZz1RdFs7Ld2l1P
qbkCj5lsdITOoI88c99K9agbOYAKG2raIBnKVu7RHZxmZ6Gm4lbufczNq4FwYp9rlIdB+kn1JT/A
t6/POSdjYaIUlSxn85//a2f0REUfFRnOFhjREuv6LqDz4SCo3U2lOEIQgc4VwK/tIVS0GXndefAe
hRpsSgr+rpXajvIckbs32CsOgFBYTTkhMBkNFIH5lxTVwCKaD7PN3HYDmqz6pypI1E2CQA9j51z/
2OYqLSpzYVhdvLCMwlza0GCU3/vrwqsnwNjjd1Q2c6q0JOBplgegLnzoUQL//QG4Vn2/PQD/uhof
3rMedIf0c5RZPrHJ+EPGamlMAnOhk/Zg5VS6Zl0olgim0Zp00dI1ajIaHeupi5rbv38X608rPQU4
mzSrkHA+Ln1q7GQ/Wm29dVOn2/ZSjQdpxC+t567tUowMtkHnF3g7wf37LAiJuE2HPL51XBA5cOMn
vvgRWQmXFNMkR9Xx4LgpGKNJmxbpXONEGUpfGb8y5PAYO+Tfmdd0e9cnnMMrbTrGvXzkxz5Wqo1W
aEKSZdAhySXlOlsTEPCeZM2IedW4bcjD2Vip/SWl/7ZQbjMi6/aGLbgj6nf0LAZLlDJVurJ05W4G
Fz1fqL+Y0vsunPyJHjB7e+GuUUm9tA2ttjIIj2FpMo3yfyjs8DefXFse6g+32UY+OVN6kUzT0vj1
obcM5cypL/UWG9J3AmBzRGjYlPOJmv7vn/SHRRIKsEVwm4To6XzkedZJbKNaEUj9/Ow9KgBXOQUW
8vyiQEMtAlTOWYpcQ2by8e8f/IeSl16YocDRknjg6B8PzjAiMAx6FstzZq3bLgKjpAa5j5v6zTCd
gaBab+UY9LPtLLaZPOjhOh05yXvU9Sic8lXhKEwZbbidisFejkEVrfNw49m0yP/+Vf/woAPPNmzH
BEFLF27+838tQTjWgXRGOvrowJ8Diw7o2b+j0boMTKfTMHyvHWaSf//Ma9Hy2yNgAR4VeIwtkgd+
/VC30+ohDHm7RNeedROCAQoLxwlXE1xBX3nN0rDrYqMB4aDLcG94am/UGdRaVD3o8uRlMCvgzkHT
bapZ7jKF42Mo+gOxRZ+UQPMB+PdvytaJyt2RvyGlw7ZBONCxJvXqqop0bNZBxN22HoeMPKL3v1+Z
Pz6xHJGUK2i30en79cLYbhT7aTvUWzM79Y2BA5ZPNTL7zOLM+ILnd8loIllpnz2wv5/IlS3okvK4
ckOkkr9+cFQLP4cUVW/TqXnpR3knoAUuvcCJlwEMPI4rhDNx/oTOotHCZ8wTWfUq6DTO4Z6fLhVG
V0Sh3UZX8Q3+/eKTrfIPrSi+INkZ9OCkgxr+wyPTj601BTictoYmoaCYiEYkee2waU6cG38GIdUx
eStoeTmvOeNDIWFcyalYO5UxzVCPd3PkEv79dsk/3S8qZO4Up1slPz7IDSRZlD46sR2tH230lPgq
LbP2CLGi1TBSvNaN6y6j0Nc38Of9FYXjvjBoIrYRuPQx3WaMwB7MYfjZMol6aBH1BUyszn52QDc8
HUoVnCdWmiOKUhCjnpVtQwrNc8a+gOro1CiiwHBauaepYJsAxs0IWx/Rv9tu91KXJySCE4I/Ojx7
yA7fIXN8mWAQ7DWgts9G6f+YynAddyLY9lkAXQdV+dKspuJIKlpdUgP8/YL94XrN3Hmbxdihlv7I
xw809ClWZpdMiKylOWHdaZFbAN7DspEzYg6D9g7axXvE7P7vnyz+UGu57DqOq89xL+pjExvCBu1+
OIpbe2AgHumt3IWa520ND/KLym2wbVV106E2v0m8mc9rlhYh5+YnC8ofrgBnKYvYmXka8dvOUGTF
hFBIlvDfxttKpt2ijHUdVCvaILKPvg+IAs9jnh0jyYTxk2swnwo+rGZ8ON1cDjEOvfwPb7kxkY2X
t3x444wWKulga6j8laGiPzM/QJoSe7P0p2kfdSSGBGXwyVv8h1XG1Wn5SVvYQsJO/nWVoVLK8PVa
5TZppxRw4t70lpGq0R9HKQpn/dPfmKPQH86S1JT6zIV3iIH9eJZUSGZaH9ftFt2w+5obmFz6orEv
A00b/JPVQ5J1yUrAWXrUIJjzGHo/TCcIDs7glVt/8NwL1Pws0gPm6ei/e+wfy7g3/UtrNMdaoEj0
oeQuGyeYpRam9qS8egkUE0+/XsdHDYHxM4oy+BVe8WAEyUs9diiG6ir63gzuxhzr5K5OUizLZm6x
A+oce7MhfMqaooekkPogPvAjx1K+dnZgrXtjAFTFmejki/kHSeF9jx1tG+HcMnT9nm6O9ohhid5M
bz2HbhztaX95Jy9M/AXjaGxOelfdTYaH1rY37xhslE/Nu5lDpwyHzn5R5nM7iehnR1+/6o1F1YaP
DieIu7y3tFNf4Ycu0owzN3gv9z5y3BE5yYjdLbxMqKKe60zgkBlN94tXR8j4nZwWkSHlbeYmz1Qy
7UycmM6DoZP52YqbpnG/cQiKT4UYoqOaiH1ih8xAPkaPIGdbvGLEKbqiGb8G1G3p2AzfJTB91g6M
ZA3cKOSlSY+Kos3/h63z2m2bC7ftExFgL7fqElUs18Q3ROI47OTiYlvk0+9B5QD/wca+EWQ5cRwV
rq/MOeZLlnpf2MLnLz037pVf/OzKFPGzaaeXyUNH0avuj5jaEY3iiDUJsGW/LUkepd8jJDqtKzqw
rpghZOdyAiJYKpd4LXhhhYXZshZU9X3x0WlZj9yMrx4PeckMRzyyyw209PTKyZ5eO7Cxp4kxyeMh
A6L+qfPNfQG76ZwtN7VuD//uPR6LiFtsBxntU+XvstwCYjo17vlx77+bsYyHrRiZyfmOAIGF+Jqs
xzq9ROOUXmIbt8cYT802Rr4SJgph7ypASRE2nvxUbk33Mkd4luKRiLTl3lyWBQhaEJb5EM83rZaA
OKAD1FFzezzC5m+6pUVmQxzIDzhJzl0VOU//3TQV0FpqlatXLsqyNlf7ivH7oZ0q6CimsN9UbkEu
9so99LF51Y2RHa1yWqpTMDTvE6/ALvE8xJhE7L7Yfr0zpsr40JK6DtuEXgbn4EoXQnvuhKE9q7q5
D4WHgpasqieEEvDb024fKQ3oauygak5yUtzbNl4/viwp8S/TDJmyVUc5aCVeCy8fnygT5DgVGlYd
LKuwyTw9C802ie7ITxHxa6o4DqKJ1kbj1rtMd7O7jX3lzoBp2CrwlZt5chm/u0MSWno6hKSdg2Gw
vOC9mLJiL2rYl11lRu9u1mrryu5Kaisyj101o1ZEWAZ1Zb5UWjS/m3l50mwjuJe6lO/lZ7E8aCMb
O0Lp4sMgvH1D+/IWE+X+4gICk+gI35pJNni+SRAVs5XBg1qymmmJIaSk1u1xj9J1pNfAzdqmO2Ps
qJGyyZIoB2dv5zX5J6JnmA1+557KpHB5fyOvxi54RXCHWN3o5N7BJFryf3lbZpSg+3xvlTjxsMsq
y3jRywoZF+rzWrTwOflv46oM3oakcje6gkto5fzDZL4XG2WM4qJN5hwq0e5aeM5yRB7EpP7eDaiW
Y2X/GPoxNGYICu5oWshweZ/Upq82mgQG047oTOFr/ElctGemHTvMIHRk/bGDG6UlDTSruvJlLvv7
hDnwJ7CqatsOQh01pbU/HPXuOESSoqcDFKYxOK6yATJd4//s4dmZk/vJ/lftlJy7AwTe/Ifjsmhf
HnctqtxCdPN6UFxWLb9u31wb1Sda4wnuGwlbcs7eqyn95EJSfMIH44/nL2C55JNv5O57ku0sqLLv
qh/7u+Wnl2R6F3ZjvPoyqG9+qfCwwcl1UNRes077enxV2Gl6IZmtWqSfZGxXGq8Gs9c7hwzEPjd6
CZabqQOoUCezHRasQNFom/JgVX0HhCgoD8I0prcgcm2cRMJi31ZPb4Xt5Eif9d9qRNPf1Fn70qvE
gDCcPst2aF+65cZQzA+wIBHwFufduh4cxs5VgKZnQbw2y5dZ32UvKbp4d9Q/g1IO+8ZX3gGPxg9l
VeiNRpfPokmIh2bDjInz9Hf7zQs9HgZtxPwy+vZT5Hr0484G7blzZS0Hb1Ll/t5vOtYUI9JqLnju
2dF8sSXZJ9moNJ5uMX602+PegCJpVUMkd2bIthMOqiep2vxJlQJUUPEeNHG8KwcHxSiS1lAfLIPQ
WyY2XoP2G0igeXINzt5gkTrBPPNCi/laLhKkWl4dxkYuQuD4OhbzDOfJlK1BzlY7VrTt3UxJXMbm
5IWN6YuwdG3epd6c3B6HXW3z3SQbafQjfb4+bvD5v4PO0fc64WRnO2jIWzTMox1Fv+a0C/EKlNus
+a614cuNDM4c5mz8B8JgaI99kcgdHTWOGE9tU5sQdkOP4w3K1mwFO/6EHvogaSNWjp1utSHYW5b4
k+b5c55H5GUX0y6e029tknsJWdPBc4FI3ea3oO4bVLutPR/T7czyNcLHk7QfHZrSyJR/8HHYnOM0
MGvV2T+H1H3WNcwijL/ulPObSiFJ8XJCi6bBiTcNNaRW2me/7z7MqXuax2WrLG6Ig5dTl81SZKMk
8VaOl38QdkViivNlmsnebiFgmieE01zWtL+E+F4n0/8zd4rUJhjPWhxRtHo+NGmifJWOlJ1VKDLI
uEYT36MhBhVzohmCME9QYj+5Tw3Or41RiGMu56MF825J7OhpmQoxHlUG5DdTxs6q5n2b4hgcyKSA
Yu8UrBy96ZuOE7YI+9XJkzb4EuBrtHgWTxslq8N/SyBhRiocDt0wkrTxlufNYvBynjMbbWHf2jo2
3YiqwGFeG2G8blP/yzcKcnnSJZuo6O5VED2709zggZ5ISYCRATCpXIaM3npkGgdq5FZkGKUhz3Vr
dLdHkqxOpQXd0q60W6rUr3TJCqtnUg8hSa8ykBOVwC2dU6f5cDN1c4NsMd4E7fwnGVO8sYN57Abe
X5xJyMY1qPxSSpDXWnMxcz3boAgBOSasJ12i7mzJeFsPRrYuTJDT/nVqEf4MDm/VvCzE1iQObNsk
zXX0NCCQypA7VlXDKtIG8shr8+po9BHQO9NdO5hBOLlcEmzvW+sGgbnL+qtVUH58BylljoCXaIQ7
7hY6ZKL3VpGL3NTUcP1VHSS2CNErg399HScNhO1U67eTx9LCnS9eMvQnlSQwcgE+N9AsTCN962Zy
JpzKOTEJ/FsxSo4rTHB9+e1n2V/cY/mS6UOSBpUFhB65y4mo29pD++4O1mdjCAQGEmrHs31LNZbR
MSAzF9vNRukBaHmTfFVf6AgYHA2nUhcG/q7OW1AQY19chijezab7CxVHjAjYyXfSdRDE9gPHruFu
yMDx4c10Zyuz0WLr6odjaBoWN3zUYEU2KZtPnOFj2NecS2LwjqWZyn205JjF+nxsm/6r4gDMcJbe
u0neBhI+kArDjKkasqPycQI+utwDhLCRcdAfYdFeGOfYWOhiEQrA6WHq0eYyZ3QMIcLCtzWkIEkY
VA3qW92T2yDFaQRxFstsVoEfigmM6WOJyoAYnXXtMIJ/PNhnVhOKLj5bixOd3U0TGppkoij0ZqMH
eROa9Dc4BkZh7mGQXbzlH2zsSQAE97h6GuRu5dJfkQrPYBxPMIABfvekVMCIveyL1UAaZjF4RmxB
GHOxIW8GOYD7iWLkuwj2Q2fBajXlIvuQ0N5IQLvWOWCqGL5+G5W/hxiGohfnCyWhr8N+eRLyjOVC
QIANWxStDxPHmw715JDMk0HDN0eQTOTJK87MlUYTePKlS/i622obP+gPk0A2Mo6RjtzcbMPHDXvB
ndeawUGS/ghBKD3KzrGRqJVFtS4S9v+NBPOUOtqHhCG7a5evHg/Rgp/Tysu2syzDtG6qcC4T4h7V
/IkxHtNqj7CMQRQWGddtSLqf0Uhny7PctDghDTFXIb9edZwjPvNdaUHv4eBP9CKEXl6E+XLPGJP9
7CTdIa/6H/4Qkfq1cAIeN/XsdTu7Mt6rAr2tLh0PXT3fzAri/P7dHZ1sy5jOI+9oisMph7f6uBck
8wEOAF0QRsrWBpuQioGU5QbMM9SSj0S0avfvSy0JABbofb+2LQfATkKX5yOJ0NIsfNxMmpOGqv4o
6rj897Df2f6qgjS4GWdRVLvOtmBAtlg9YP9qJ9nkvwnjiLYsM/yT1Q8F1/Hhai2UusRrL01KYDO5
H1TTIxtPzjXD4+1TdJZ2MHjFkcsDMCM1wN6ao+0RQaxtUiLCLgUTKzILRb7KAl0AOBImH3JAK3Xr
yV2cfM++EYUM+eS2yKVcy+qYuY2+cyKH5try8eEF8xq6uU+ykjhoDb1qketfY6+Re4LFGptG8Gcy
OwgSidrmWF3HsavW0HaTed0unHW/ZOpNP8LdObXr9v+Hqv+fRHKnMbKtFTGqAH+8nXViY/rlb1tJ
Zfw/drru9r6F4GR5+HHz+PGPe/poEYkQ5P6/77qPf/3fLVePCkieUa3LfqHSPr71+Evi8ev+9+OE
9NyNOQKu+4+orh6//OPP/PtNnKn4cMyZNIzl5/73B0mIAi4LgOwfov3x3VxzDq2jOKZj0Z1gfnan
x71iufffl497j8f+159DygGMqq/eHo8/bsZYgrP57+96cevsGpXcHg8B5Zy3sqx/t11Fq+xjvioD
kvceX/53M2c00vVMGPDqcZdren8CaeUQyGqdaoNaPGlaeJUjmEpZN+dB1+wLGkp3I2an3eErKveq
NKKNUJ4P/ZJdoMomgC5291dlRrdWseFgbnC/OIgw6nJx3ucyOVplNW+8uLeeOhjXuyKq1MUlfiUV
LLnLkuGMbANjbwvIfSMCK6AR34Wu9P0M3Hnl+qQqOPBR2Pam+m+f1uWWMOqgz34pvZ9UbMlGciGH
Iw1FvS0t8vhsrj1uXny3qrtKx7wjWEH2qSCoRUn0UTOxX2kuODp99j4D78khKpjY8d+RiosTPsV+
65mgXbqoeysyWrqezNBscNN9WUP7lrO7J2XupeoQF1Vzc6C1epona5cGw7Rq4yhajQxPLKM7F3Ce
1kSwk0iJ2s9a7KO5rVbWyBI4rYMNDBKJvQEEVVk0v9OXcWju5OCaK2GBvw7iJ6tWT2ZW/+1sGKUl
WSucn9/DYET7pKPxwFmzGVr7lM0NXUXGFkGhsKCxY1jEjIWJGOmlBgw/CbLOqGv/XFrip+pvvV49
48ke9yT++rgk/eDJG+rfQ5UBzfSbPyLuX7Wumba9DigYGF2IS+JXSR5HKT1e2UWWCNnBlInclk2/
9+oqCGOJNmHJF4QHpR168MBVZBwAtCXIt55jg3JGpNFZQ58SGhNRkgQjKUs/B0EntnlAJE7a1+lG
b0qooQtDxFLXTPyp7VhtW1rgHQxtzPwOsYpzarirQR/gEceyXZE2DYsb4ILRYvFuZc5Yy8ivGizq
QxvN32gc86tni/pkSz/EogfNzgGsaCE8S0vxoRWiDT0gmuw6oPYa5OlcihRK0WDreHkX1nv5rvEr
hA6jj5WIBtaAka+2M0zGXQ1Q49ASFkh3O2zY4dT72DOJb3JXek/JV2ms5UXfgciF/rEZWG8iSG/Y
KJYeDWFN784IjDARpgN8I32loZn2KWsigF5OG0YDiMY8oDKhNkBqELrSfRtMrGngzAkEQeKib7K+
JBAOQf06VVAXSrcS5yqF3FGVgjoYOoJF1MlqZpKIKir56YHXXBezRfR4JuW5Yz6E+wm4YokzWDgx
6vTRB1wlipP/m0APeWugakcS8pljXvuYCcPiXj/ken3VDdQfg2Nw6U8Stc4mgPewaII92tdgk+T2
5wh4Zt3aLrCrlHofnjukZspfI/2wFOLStAIZkdU0TklNkSpjomiKpthpWtEy/UghGdXjyBirmva1
6J8cs5DbhB8SLJiWvm9Xtt6OvGsKfztVIHBJJr4WJmvhXLcp7V04SVHNhbnQfy0aMKFJihGeHfo6
JvrF/LdilazV6U+tFn9BwNun3pgh6RNyvS9d5FolBPHYCUo+Rvz9QJEhpxnJV5JGO1U5DfnYKeha
LKSXZEwWRlOKHRpUxcpZfLLM/c7onLB8Itjm6CQA0ZZqOsi6nvdZh+koMsc/AFSmO1dAhDBD369k
o/olRYvooBEqtJxL96jRzRkovsOS3j12mxrYFQUYXsl3Wysj0gIC61gbvUMJpME/HqKw6bNxEwdZ
8tIpogScCzzlNmOPQ+6KtUyCs6cZc+Alqa11CcB5Y0hytx6fotFqxmOjjJsXS5o4kmHYUXp715qQ
ZVIoX5rlZsSZZjOaqzpg3l5g77VGAtcQ+eXfjcm1Ed7k36hJKLBYQmz1YGT1hzmdH+Y1CTA/ZCpO
SpwT60CPFSDDwQZC1pj3YYtwPqShVBvy6vEqEBBbo6AjsrBcrIJUk+bekfER01gBXLtEjwAcfQUO
ZruEOGGT1nYybY7dQnJS1S/byIy1sETKmhwr2ns7VCTrIcJitBWt+8RPdtBkYWstLHZtyhgMBePB
1vtfAG2SoxcN/KwSaze+Ls4Vc8ujW1+kYit6EJZ+u9hBva4IUyuvycNMd24at19jOXyZOmDPnGKn
0oH/SgWdvnKn79q0jpNr7ad8cpmFAtuRGjElbbYfqGCfDDOGTQOBsUe6CXcF9hFn0A+Sq+0dHsmP
ucsuScRSIx5Lcpqlo/F2w+hBXsMhZuq1Q3klp9c24ipbJPjlWTf/ZNjorClu0e6Y1ZJnYrLNCWRY
5ftAkh/QmVyjej6ZpIbtLS6Pt4anb0pulKnjTvR6TJaKi485N7xdm70x8sZ8FOz6yroFM+7JzPEK
RuppsfbEeB3juqViCPztWC49ll9MpwA+naf16ilpw24K1rXZ+becCjAuNHmXlvhK84A3nT3kF5UD
j2uI15gYvuzqftg5TM221MmETdYI46AH+eRCGRfw9dWSO7oe6zEPPZbp24KLNrBQGwiBHE5Doszt
xKR+7aB+vgGC37bW8GzMMfq5rCGSZbHEDCI1ttNPLB3lMxxZb5PlmNJhb+KwZOS1q6GmDn63Oys0
4schzv+MRizWluESCBGQkD1BSyiKwNzbI7Zmi1nXwZBztO28JRWqlUfmMtPR6WUetktcVwf3WSvn
GVWU+q05gRViNA4gTwRY1dFUosYC2GUr4Moeur8rowD9nBfN2uij7Kmx6WGjybyRYad8WBN19nTX
U5AIOevVQ+xkcL9mY0HPuso84NyST1b0jEuYXChAckUWm09oFKoXtPH5zq/IIzf6n7KPxKuTZWA7
k/QnH7fmtfN7ynonqUB6/zWHrPyR9kMT6kJTa335EmUcsWiumZ+soVbHpGDG0HjxblSj8VdLAUyJ
bivhMA2N4/0oJwBHiACZksC/hA+lbj6ePOwNHT0BoyQnyrIDHvxx4xnjfLN4mldOZpfHoqKEnPhB
+4Bch6lJPh3s90XmD3fhkmHJzvTaKVG+poQUMYICc+4XfzsHrJHVE6dml/rfvLtliPjPzfibgURL
gCE2ra5AWknIEAzt3l47PUETWQr3xAArN0lQfTHpLThMofyigNmXiHrYbVF2wt2B8zyMLEloXqo4
SoH2uVzaKVMAmCBCNr9Sv9860wA8voiNrZ2SMMtq69O06qtrlvXVMRgXRmWnSFuaiWAHGJZiVoIG
sdNE4j4RmrcnscY9srQ9DN347NhOd50ycFeRaQw7UU8m2HFO18jxjmj3QPbqenAuGmrYsfohzQRQ
BMNLVJXBoRTmb6/TLZLyrIuyGCNYytq6Yy/3OtDsEzGFpAC2D86FfS5V/I21joGoh787Bxu3Lapx
X+i1C7I8rXZx0fVI/F249bHNgRtNBfMEZR8sAHEDvGr2KNlt4KprpIZzT1PHAS5UeqAZMohGFRMR
jRUYQpNp66YkxOlj2x9mWURHpDzHOSG4ufALZFVcKUZyHS1GVRun1sk8z0kWcqPpPWkMSDA4Flal
iZQ5UWWwq3xZrFWbiheD+JPWZaRco26BB1dCF4iCdBWjd7wFjMdXZtOSfbBAzvT2yBVJIf1wBwYf
Q/LsA7zRkVW3TvBt2IC4BwiuTmsBl5pSir6ROF6TLnsNH45qwecY1Usc4abdX4xcm3ZlTxDc0n+G
M+0scteIJYGTEkWQlkfbDz5j8N4X6WyNBLxYrDCLFD34FRbtJcWFx0RFLIB/TcqDjljbUk11HqcT
wmkavwyvvZc4cm+lKQm18LmgGh6jXC78GxJioDfk4CGesqzxrrJx14hP1BsU0iiT2oeh2Mp48p5N
TbTTLPU1USueq5rGk+HaGeP0vM2R4xCiYUUHaX9EtYOvPo20T3f8QzKJ+2FkX2Iqoy1RodPZ9gf/
SNoJe7g44lDPkwsBwhB27OqtrFR7ibrceB7GVwFSkOKs16DlEZxZdlxJGOXvcwQnd3LCGA8VqXsZ
iqvj08vFPqppv4zhpMMNuEdUMH+JzvKuWgr8bXAQr7oWqlFf4/0rGC8MDvEpXjnjJlpuWjsmZcyb
vRVlY3AN9Dtrr3M5Ef0p6/xApNGrSLrszIpiepY2qOZZo9foM9ZPjv0DuqJ/f9wwtjtkufktSMnY
tiQKIUJdUnfaCTNQPL3OUaYunAfDsz3op8RMPkfGxEytBzY0Cao0cmzby9xHJX2BJjeogXharepe
W7mxhngyMhru2bHPBRG1BdpnX4yElbuTYCoXySdz3vTOLkC7uLUra9p6rl7t+qTMzlbSEpzkz2HF
oHibmrq1UjozT10bWOc4rJsbBwTNFI33HN3IyJKyAVp3xjuqTkGMeDsV43fajGRPK9J4GlGpk0PD
Wqdwh0CoYKstCf7rEzPeGT5jRSPMi1i8LNCbBrUUpqUzEE+EFVWykw5EWFJ6qd+jJFh3WhSfU796
yhMrPSQsGJiATmvXEj9YvnMVsat0p7IMzFTaTTernro1+5FsZxZRv636TK4TUs3PhvMbLap2hHnu
7yHsntAbyPBxo0kIMELxxIg6Le/lVG9dhDevA5/4Uza08Ht6fSBSwP9ZRfG3hnkTnBXASbomYmeZ
J0+RNVIyVmI7A1PdTKPVb2ppsjlu3PhYdjHMrrKJ997cNwdHgHOPXCZ300SclJYsO/6U3bOz67II
FvlIdUi4+A84bZeiJxh0tkYZKi8VLEWqHw8KEbFz6TbRjN+TrVP/TsV46uiJ95nhNxvyDu7m3Mtr
OaTqFkV1OE2GuZlKy9lVXIX21Zjrm8EFkWE0ycfUagYXyaLdWhoCvsjPKIUyQkkEE4mbE/8KzL+N
N1gfQT2i63OLn7WGP1TZKvvJXJ1MW95io+0eaaxdrt4Y/saEMF3Q/nKXlONraWTyUlNSOGW6790O
CCHX0SMWGKYD+7wb0gMe+1dY3gu+zwTLTmg7dDtCrNO8649ZDmu4I8z22od66X37vYl4syGz2nSm
V9st4QZ2PTlaLWIFExFyWYGeEV1H3+GjE+gRvCG16ZxVSuo169r5j2ujwq1ZjtM9ipozbmr2tUYM
phgQvmMG6eJa7AiokBgWPCTrdEU5+fNYSGDVqxJ4C/OKZmXJHiZtavxqoJ8aJpW+xtqvW4AiwlTE
ANYHYU81QoOkXwt0pvsigjxRCbFRAtF7LjYj+OrAh9IFDPPvqB/xj4Bu1OFVpgTEGMZwihrtUOvF
Nl9CVEzF/MeN+osstZ+qVF9Llgpzy5jIjXlSKzHbxrHWphs0zuAitBxORQ0oCzUVoAnskkxRjV1l
kfXDeb98dKt1rkq5s9QPeP+UKcD/O7IKPLvZSLdpOOo98mKCTBwsyql0Grf1WKlDZ+GQdyMTySUj
GWoJ9HXk4XY121wghP6KeKEfTa8xqWXGT5OKnkdMtHLKvxZynk5Cz/ewDL0wdnaGAfFz1tol947h
l+kE3UELUhPYWWUBMAJsOnBGnWqn+8M8XN/7VgNly0rG7ciSrcjrX6zJ3P0UW4y1NKw1VEHb2Eys
VerqYbnQdxXIt+eG4RJpuSM5T0EXakOX0OZ1z00O0bTPY+QQvWa/dNUvb4l7RgYLIaqcDPJ84Eb2
S1+vMVgbutQ6TNh712RaVFuHUTie24wxekPlWAKi0wKf8aKo9uAV1aYRM6HZkfJ2XA1DXiyFr0HS
m+iNdRsq44T9DpySrRNiNSESl9jIoMfOZG8lrUXqYDofy7F8CryuPlcVYS6SgKKr51Fzup06cxFe
4Np5cCtS5iAps7U0g4eq2u6VCkryZiW22EvaowXDiOBIgr+cIt7GQIz2s14ip1Arv6kJtiobee29
+dVgU7ZMpLwTcHToSH090VPzxI1iov134VV1kfHa5HN34gp3sic3x3Qz/upHk+DArNbWrcV4L9na
UZBszYbyLa6N3wmgTrYc1Z+Wpn2vRBWttfq7ytvkjMTO33lO9md0llGXGReHDMu944/1xsRFuLP9
6Ddkq1tEFgRzWwbZk8merE0w//a8qwMgPkejSoi9C9i/lHXRwlIWWtgSaLUysRau57iyuc6W3+x5
abJKyhfCbTm3B4ZFvpYxWBDqYnWfzDDWGYXIhzcep056p9zojDVZ7bw6fsNWNCmbLQb+UzBbv6SX
6RC8k/ykhNsh5De2JrT2Y1NlPQ06lxLqyHsV/TU8Wd91m5wzEgskmYpZBn6YTyZp6ytmjqRa022I
ANtIbC0Haxkc82KEti/TEKzlnSSjdSwbcS5wFqwzt14AP/TDfosMa3QsnmPqgbRgGDTl9ldkMKKx
c2iE8wie3huHlesoOLxDYJ0cXwOKlrzpeFp3jBw5D4bJD5XFf89Wvot/hEiXMrIl0JzUvwUT8FsP
SRcT2nhjN5G191i25Il7iktC1cfJqI++5hb7jLHfbrB/6pPmh42CW2SkkLI9cFcMWSyYoErT7rEB
XWk0CU3XTDKax0J+WF40njD21Xsx6+66Zv2kbJeFvtUIVCSC677dBeHjphidP4LZGrO/tNkxvEgX
QvBT5Av7nEjrNzWl/lVI+w75N7kmE3HNRpJevGHMOF8HY8tIaNhVEf0PjjNe4JagNBm4B+Yt6UcW
1Nd5JO2yYAiWiWU91sWvHXJWCqYiO5lVeSRaujjFeiyPlXLuVkXOodlw0ZrzhvXemiMjIYCsQOfx
1VGu9dL/iApJcT5a+V7ldk7gvKaoA6y3zKsOZd/+Mus2fxWMhPasy1B4DFZzLXv5SlE1HRVJGPlc
Fe8VNdKUdNZxCEBiYQTfRsDeOXMS8rjT0V4POQPTycdgv1COk86EN6hzivYqojdsHAzmbU4rQNTJ
hpiIUwPQ4IxkbrcI2beViv17m9QkzCmh76Yp+PQQrq11l0QJGyLpFusWIPi6OzRmbYVqiom/oBfr
MsZvOVgEBg2jsZMWPc1c65dgNjgHPbEvY3YxU06WKaMx7+IGJEPXAa0O/nJe4+j5WkSFu8uC3tza
DZ/ylijJsE6q6FLq6qArOzgV1NLHgUQUvOPEWHhmcSUOSTuQgc7vQV+uZeSweRV6mym5BlgGkwz/
hBkbxb5kT8kKSrXHWdi0ymQV1K21dnQ721jGLI5d1Y07H4vXxtcjUvzo2xrl/ij4rDyVxiQpFZb8
Ia++lYIQ20kOxx6cPgh/kr54/ovLwgBLLGWcnLJGbKIiQAho4ZL8miyZgG3hpOc8InVlGjpzL6sl
pLMi6Opx4fcHuklPI2G77kzzyNlxTSdKRb0RT+DBbpbJ0He2h02hZUPIi+nxFuq4kAuhH0TeX5jK
N2vZSPclcllOJNKEAE6NEo2Ij4aczdCQGpCeRfWUeu2WKBr7p8+gZY0ViF8Jf8e2akrrXR8O3fDd
ic5+bSy9e/Kz7rVq0U/RD5PuQQrXu1Mk32QKEBcFC9h1pgAsN3pYR6MVTufpPGiudWxNlV98097P
AYBBjsEKDSJ0rtytk1NvSabj/eRdkxxNSRTXZKwOZAAbTXHUWKVHqfnapsFzUs68iXS686m2xBqD
9IRksbSuneT8iICx3gYBDzIBRFAzyrs1y82klwVuWamebDWazAd0+21GNU6y8Ds+uWDpccFqjMXT
JCx1aJX4W4ocrGIGgJKmH0GRPamnMTDiq9T1knXDcxXR+TK68UKHOefGx8zA+D7J1qZeJVuYtB4c
VtKFmlammADwts2Cul+ipc0oatHB1TAUOpo6cyR7SMT5p+EYN9zJ2h7bZrIzJSI3LvefnjE7VOR1
d0zrMd50qcy3s5m7OKiS9mDjdXrJy/mv4P2d+kNF3lBvwbAdKLz4LM/6oN9GxeUnA5LMp3DE/5jm
9aWUi7DF9ntWq3MUloQPJ+mcnjE05lcTqqlkuV135HPlWXDviri+jW5NDtPAuw7HUBv6bqRfBrtq
r2ZbHPWmfrEcjfEzzpyjLyUFTeesTfC/KyOIrTc1Bc8M+4nF8pONjUVgNZEv9oJG+N0mWmGl500e
Nm5U3M2WD3xtEarlWaBhCZPKLiRgMPwzMeiqxCzP7GjpscRwKAMCEfqsM+/ELSymYCIX+8I9Kzdu
YS/qF4NrxqYlawFYMKeIVjC6deMU5R3appEFllPMNXPBvnuOtVq/B8mpdfeYrYqvnPHUmjCa9qkd
nuquKM4F5gIaz9z4gTARA7chEZizZvigXxzGSyRs/yeg+ZrtD4eiwfiH6pCkzEdWTBv3vyqyr7fs
Mu1TabSfdAQ6aErOhCC1tjp2cG+c6rBDT86rwsUJFHzyNCoyoHxqPdtImJAsNz4LKpAb/T3j/H7C
BnE3rHTlwgg52RmZhllmpOEwBd66a/AbteQW0bKOvGu5iRdksTaP5H70/X4YcuNIhmT2HCGMc/Vm
63FdXJfWMIcuA4zDRBgVI5nyNGrYAkVgxe8yZewal2105lWvcDA2DKDtvPosIgoRYB3pvax6c9+y
HX1nt41M785kD2LozSwR3BEqAnVdvJekwK7wGzJhP5CwQB5m/D/snceS40yWpV+lrfYog0P7WPcs
qAmq0JGRG1hKaA2Hevr5wPynsyrHuuoFZgMjGJFMBgi6uPec7+ivAQ3Nn6VZMwW69oNDLOKqb3Ve
NfBMgobMx3RgMQSHEagjlKhNqfIrMSox6ye26GVa6RedWj9cb/XcIVDmuhbxe1RT3qk9/GLDBMNP
TCY7WrG2WYT2eV9dqpQg9RxVJn0oOIvwSoOHJne+eKFT7iOnfza08NZECG4VPOt94BC1ksJGXzVW
9mhPnneiT1/SCR6ga9ZkUxcAD/HrTf3jgLtkwHfwyWkofKZp/ChwG9IoMZwV30lcHsER99/OaQ3n
u8Kn4ATbtKQ2dT8ktnCvVmjpF2hMm3Cj0Q/6lFkEVTsZN7xIC/1T1/QKkVrkQVRF3qfayAVk2eeX
Kk7QbhPe/Rpxc1PsTd8QUyV7yodsqeaQUJI2JO14kNXXJdpuioV+jhLQB5Unbd8wCXDsSgd9Z0ur
3szNbx5SodeWEg6rAbteu67XoKkYxqdpcsqT1gU/RspBT3EAfrIqECrIe72qQGNaVBHBUMup07T5
2ZsIdtPGcWOaKDuByog1hDu1r7vFdRAn5qs9D9F6AfT6LbEfr7WAUH8/dSrmO2hx067JenXQS2Th
WTHmx2mYMAvk4edJmfFrVj3JSpZvvRGET4M5oLlIkkc5RNoN8MG+ioIXqjrTuTVlhDxPuo9pEURv
4t6LUCNBgkFBMGLrvETZfO6k7VJOSaeXtKTShsns1GSIMNjmmKfBxRIVyqb+NAe0sDAXEGI4ow9r
GmoOEjUbYAGCWFLFFtpGhE2Ob/I82824b/PBw1+SFVd7wgdZmHRyJ6Tm2x6w4I7uLopKuy2vRpn/
pNTg7WtDR8FgDOaRFTlfCRYbqzGnwR9MGlRcVrprvRvnnZLsZVlbTxeHBf+azLie9Z0mDlJY3a2f
2fJWaWi8TfQeOuWpJ97Yz6lp5IZQImur0mg4FMjQVk2XBmdk392WruYSQdQ4txRFMXkdUK2DUx+y
4M1b9ZOPkwJhSJ7MFCtzV+TpMhUL84GdrvXAtpIEuck+5Zo9bruRZCLrfbLz9KUOteaF9Vu40rUs
2tsV66OhWNK3526+2iOFsm5y35Wpq1cktmxx3Xx6pLUjrnNQblTqJhcsHDYdyOlz43Ticj9ovaDZ
gweS+gXP0SY7NLXsQYjPJz6rzEetJ54C24+VSh+rNjBPQT4ypgm2NY5rvsziuZOa8S6+Za0ikEmG
b5FmhDeIIu+jQ5hRZrsl/rZouKmmHW65N59xwAbSB3mTWKuZusGumFiizhhfaRMX+q6tm/ZONDjp
6cysbJIiZ1ex8aCs7Esi0V6OJOO+o5OKENk9dz07ksQR4a40++YStcXNtXrtxoYBEVDUU+OZk+Yk
Qs1vKz55oCnvzizUwepdEIpu/8HOQhwxjpknSnbhYRwFqOkRz0yTzcVWogOlcJJaDpnJKGu3RhjU
mxLvHG6z5i2iKr6m2f0ls4zodVZkKUb5dgms286t+tFX3dNUCW8zWuVwgVTh96VpA48LX0NZ6yfi
o6yVPWnzhnmCLCADVOzd8fn/iab/hmgKFdDBAPw/E02vP4b/+Cib9G//8aPoKHkfv//X3/76R38h
TV3xd88Whud6mP8ljmUwfH9BTV35d+r+WHgtadEmvvNO/4KaWvbfdaA8tg64VEC3W+ymbam66L/+
Zul/t6Q0bSlMHdLNgkL93//5bfxf4Y/y4ZdJt/3j/B+BoH/6mS0PlJqF7xwwpc1Q9yeLUPRO3et6
WB4nPcxu91QdqoyrhGSSgQrcZhbBTEictVZh8NN20vBwTzD4h4v217v6p3exOIZ/vdnlioGL4F0A
K4BK6nEtqOn/s6OXpYc2E3ddHIuMOLCKr2Qv8wsFEnG1ZxODYt4w2tCLZ7ClgqNtQ7v7CUQ92kf2
zC7ZQF7/r9+S8YfJeHlLlm4ZBhZzIIqm9wcaCcuCQU4OQeZwT9AGZhrRIvhZgSS53/Mu0R+o+hzq
su0wyIRfLcaotbIRZMJ/WhW29hQgcdmqYlB707ZxKmY0NAn7Jmoe1sja1bVhX5k17pySHaVXUV8H
lXbQhvbAXEfQYTi+/uu/6O6K/+MiYxnlbsO27kKe/OMi15rejmWLtliXs47IfBRbL2LphvJvbVbS
OpBSEO/bFBWCqKx9mqsVu3Wn7KozKX8vcQklpjCoqhi6/DeG/j+5DMvVtrnRTbgRy5dkud//iR/S
dkkzeC62FNbOweBsKDRnRG440z7UJRAqGZXryaw/bKk6P7MNcnyG+pg5iNrMIJ1vOcsNffq37+v/
uTEdwZeQdwVXGL/9nySNRKcmg95KHhblfUc5kNkxWtvYn1aVKM5oFpbSEGQoUSR7IxzeKhIMNmVR
U2C3Z3HJIWn/64/xT6aQxRCiEztNVV7yWRp/MjamFq1ISLTVwUzEsLOTQEN1iKXI8LSLzGKc6MEl
NczwsR6y5IVsoO2Eb2g9W068Y8WDOjeoxmthle6q7DXcD2Nm+ZMZHoty1t+bRQPTB81lNpfIRU8j
sTSF3zeN4uzQLLWUtcMq1lzEeEs82z6OWkkYZkXHMx7RQHqoFPpg+lqqgg0JgL9dW5Znq3VZxFft
0TbLD5IBSepqCc+F1X4wtfZKy03blWUzXZuCZIjpJ/V0g9wmR21Gt0K4iZN91amRTaVEsjNLcuKG
AucUkqyXf315DfhBfw5Gri0Ez/O916Vu/Ik3KHKJVyPv1MHAXXiXfpghWr1CypORmM0xqSnMpWz+
H8ZgvCLpRDOQFsVDEhUPiKbYbHVauimEtjjumh9NToN/qrlAk/o+RHR9Rvr4xIZTEIgC91u1iKfi
eJJcX2PDqDSwLNKqD5rwNCS8JS/DaPclvTafqf0h9YwXasP9MVoIHlrD4f4opSjmd4566KVD0nmE
XI9WY3S7H7JIXkXglcehFAG2j/LktsUTH6O6ZvjiDm1n04KFUgk35EZtXD1gghV7Fk+CDE+11HWi
G02pmrKzrm25eQhxYflmIPjFwsUyX7cJ6yXRa22Xbb2LwrI4VkVytJDHXrpFcGjYXydlFPBHRXgx
yEnfEZyXHZngNrqjMF2aNeo8kigP9xayQxUmOad0085EsMsrEdPxRZCjnhth+Jgn75OGAIWpjZBC
MU+nounFFWazoRHFB0sJM2itbfoKiqMwCnkeohrkvF26Pvp1d4XpnkVdkyb0GIFnDBQJTsJTCFWi
uD2rGNpKR9dMi8hla7Nql7GLPlCz/lL0/SsQcM+/f0YQv5t1HZkCLFzb7UxT/7AjKfywJpBwhChz
pk6Byl67YjjANKRl7plZ9Shrdu9uh+AZe805EmxXMbrFj3pCrBF9KpK8S7LWaXA9k6UYMDJ7S5HE
2kFCCs82Orhrjdz+OmjcLQZ1s8WYeQZKgQ4ltOpH6cTJsSRWcK+q7nPchQXFHFEQI6natXItcs3s
0Z8WE6Q5Mcsn2hIe21sG/0mWnK3lQEiPeQiG6JqCDVu4CSiES1LsQm98Soai8DVbxLdRj8Jd0tOY
npUOptNpMLxH5vxQFrGOLRciP9vjYz2pLziypge00OND3+VvMk1Ps+rMA1xu84kmBy7EwWK9wZlp
6S/FPHKRRSlvE3ZEis/Sp4h0VKF0b/eDHVL0k95iVluem2Xh/fpBavN3YKXE7Lg8FyUx7XUAWPvc
KOfz/ZdBqsQb2yusrcxjj1ARNNBV2IaPzXLIcNhTaC4j+tWckgbND0y4NlbjIMvnKYv6Y7gehN+a
+bDWKSXuDcQ0z4ib3H2YWiSaGxYg1OWgJwBgsmm+6stvRJ6uDtkScGFWF7c1nYf7oTO4oJM1fbuf
5Y03X/nzWPELxua2r3ApRtnz/TD2wYc3uwW1AZPYXdWRNqklpC65nbVls5z780gBW2YDnsVRds8h
aZxd281nYK9+okz5JkAyYqFrh2ez7DeiDN+qIncPd9eaoum2ghMNZFaBAdJlq11Vy3ZZzUa5BmZS
fXjYU2Pn+xCnWCPpYeV6366tzH4TKMuB4OTuUVj42VVtuZvaGL8RjCIfMOVlrvHZo+j1gOs0UNMb
8oST5eBRiKLm4FAKJUC9PxAT2NDMR3WucHgRAUsrhqwOrWWXs2jk7QxRd4vCgAxg+4zjXa5it1lU
SRk5Se6MwtNDiCzrYdpneUqQ1qATu5JQgtOr+KfB0LaTFX0bmw05agPGCVrAzlrs7yL9yCw2eUMn
Icryz52pop3F4HvIE4KsG4yrKBeiDY47SCx9TlhuQm7HZLwmHekmDF31gxMVj7E+gJDVnO0Q0pse
F/cbRpcCoift2cALsYQBuL9fzcyaEdDhKkWCZB6rFPlqnLzbSnUPekceek1M4n18mjPPfJm4l5v2
k6drtDhzec3NeTgt7sq18MZn1xkQfdgnoAn2fs54lqW7s8WEU/kYTj9bLVJbK6ZoaxAjqAYGCQeX
iTVLuW6rIYddPB8iz6sPgoTdnhf4CLP5mXBW64xUWm4LHNT7tEAxPA4SsXis+XUN4qGlBoX158Tn
9+CFMQy10H0gPXxcpXpAGCxdKII63INN7sAKUc+abJR0XwSwdekzU530zGk35+hp8OOX6HQKVDwo
bnStaFivqi2925xyBX7LpDdxUsYd2W+48LvIG85WuDVFMV8F6s+iTLT3GSQlLTICBKPp4MVZejDj
6jorD2sxGh6U7QiZLC3y52HaRWn/jryf5cpI6hcYpzDV7ec0nOjDR/qK21F7C8mCRbFY7qWCoT3Z
IYHF9WNjJ8IP2jjcudVY8d9TNdE7j4mVuq43EigQkarMRCCym557DsLq+RITDUSc+nCkb2lTos1Z
gYfMrFNVyjOYTHnOtd3Y2Y3vINX05xaWFtXVpPyme2WKKbhKDqaqLnVm4O+QP+hvoloJzE8savC+
2s2PeNED1DoNIa2TN6FMl9y8mQa4k9vbMEuGg3LJ6XOsWSBDs5iOva5e0e5w99S0mge0xShACsf6
UrZe9RG70VufDrZvtpgfB6uKNyrL4bcJ00RXFDa+IiDaaaq9R79t5cV9SqPCudbY6asYSX1bAhdt
yZBLnQeR5OVek5uqqkoq4tW06hYyoJskUKndoDne37zWhe1jpeSFGCPN1+uY7E7K+OtOxbSm8nQ/
hzn5w/Kl72tUdEivjmaHrovVMj2xOPmoo0m7LFEbFn/ZpAGPtpKI6Ccrzk9jBA9fJirYEde7rlVv
HqRZ37Kmbw4jUJFWq45lT9ujH380dlFehtJbBHLNz2r2oEmETOCJXeHIqI8iqbUdebLNIStN02dS
K7YWH95aCrC+Toisg6Bud9O2DIUqGN+NHrNcNPEnpDHqtVQrtaORcDctr9EF1EKLQtR77qCjqZCv
gkMhD8sIO7yYtAOGFDNwiF+JcYWWGj2YvKi3QVBp54xuCrQOO92o1t1ym4DgxUOVOD9AgMwPFBaN
2HURzkpv31A3y6zJ8xXOCNisXrKPqVWsFplaK/vsReHY0WqPVmdTn7D3uKRuvjRAkT3cDvmoyvdg
HqpdF8sXimiY2OdgowYQsbwdCIOyaHae4yWvatJ/NnYIkhKH/VOjCFJvJ/NL32vzehYoIQRYoXWk
IRxLuh7reMz/k9l8dRE8MjV1ydVpXdamZp4ctGhMN/dTpfrxzMzCJe69U9QxR/V2Oj6rPD+mmtz2
9eBcSKAbTpVjIwqYnODCMhW9KpCcTyIKHrQh6X+YbouZXb94oCzWhiVx8uSFc4KraJ9kq9RW7w2f
0Aq+IDwTD4Nz8owMReZsptsEGxod6uUncKz4V6o6Nb0EfZO70foOY2pUWG2UnpKtBIj65LgYTOKI
bZLVGJxqwXeJ3mc3DPT9Yzv/3LAho9Abh+f7o/vBjXBRDrqLKSIs8UbVuqWdJI2q2ugt//4rbYwU
pu408jXkT7cz4k2vT1fNTkz/F5pk4ZMUGZ9eTQzHBuDzTBQkWFfaKwk41zK7eXP8odfJtNP0q2BL
92jVD2PmOA8arIGhDKonPTNI7aSCA6lnqp7uzykbfVxIWsm+rUyNpfSiP4My+lSmEcmTXY35krMA
wSHmVzTs99PwYBcIfbmNi03t5PHWAUK15Zah6+QY5iOuviWfuUGwO094rai2HGvqv+vREeNVH7oz
Hpf6OeT/YNp4coUX+uVU5wfL4u00jSDfXqavIhjcs+i8o2cN7sbSq3Cnh5F4QtusP0WLzKXlDQad
xCY46OzASPykNIXoTy1fH7A/RuUCTQvLs8f4u7YlmZO2pt1EK3V/whHtD3M556v7uVthBHGtqt4A
AVwlbJBOGg2rtUFo2bqliOZbWvhkKq/Zz+bonapoHPyehR2Ottm/H8rMg4/w+zwiC5PvGwgCg+vM
lDk5P2LRIsAXBwdvVkXL4jGrMAO4C5uLdXmPGAZ1fV7JDf8iOblR2OzHtr4awUx4dmx/0nTK4UB7
ig3rhuOIF35bxB7dsTA/Gyr7RELI16DRw5OGGFOXCc74HH8c2ad8sOGjPiRXOcfXpmE70hkvrPAO
iVDXMeatTsLitXPBEGlm545ZwLMHDVTU+LnOonRdG8m7plsrMesmmrX4xSnYejUmaWXzrqdxCYcF
FXqTy2/2bH1BB34YvP5VK1Bz9vNHrjugdnCXrcOXqMLi3ndJuUefzQ7Qw306tBMm0+GQWN0jixNQ
AcwwmTXsp3LX6ka9qfADi+QYZkfMsQ9p4QT7LmCFa+BzEQXIoGBAJIpZ9axZE7A7Ylzr3tdb/Uup
nljnB9ugnvBpjqxqROOKY2IGxtrux0NvWSlgQLo+2dKyrOkLxzo0G91TPwhnoOtop1/GdMZ57Xrv
Rul0x6JCQsgK3Qsz50ipDYEK9A5qSr67DJf3Q25vHLqhB5HIHy16Taqy7b7GYSI8NA2WZT868ShX
HfQyoyTuQSsqj/A6fTf0HtolExouHKdD4mhPGrpzJLi9ux3L7CvwZhbxS3kn9wj89N7wf2nbwPHi
Vd2OcgNJRuKOJGu8jNNmxdS5jnu2Q2UufgZc6moIis2sMW9rgoVAl9ZfUlryFcmheg5tvCZoc6kg
L5TK7wwcN4Yh+mCmIenqoF4qBrc+mHn5c7BHC0UJ+jUxSvstdMyrrO1jSfgeFVBHMGpFNNpkZL7S
CfoEQjDz44otsCUDFCIEjZ5xhZzauqKt6C6rr6L5HBdl9c5HctGy4K2p+3gVN/UXZ5HcZU6N+X+g
Ne/0WbCOI9zJNmMIm/b0ZLkCXWZmUjBzzeiKiAEdiNFcO5Jhdm2nvfUMP0XMrh0brbetKqYvL6ia
Db3JhqzAIDp0mbZIPJ/kfFUVvpPWrSrMNFQMG4TSKnVgj2GsVJVj7HsBMKIM8nOPepnN0iteXf0M
OKHacAvjoSiAsiijOVl115xoO2UQhYCaCE0H8G13nwsKR6vBa/3SGJHyN4Lxy9ZvUGHch4gCdaE5
KImOtMf1L5U+1MgxXesEhGOCW1p8rllL7VNySvTZuYD6IATWFvbeE5FYZb20d+nQE8z4MlBUhsmR
IEipwPmVdfzsYtzV5sA786mRjmxTTwoIQN16KSXlpERgqWbnZKV8+4/umNY7eLBY3Zd5I9SMVznZ
5pGFwrlMQ2R7Le8+s5JHzxmCV3h8u7Ka3lxp0swOgdFjd6opVDcl1nLYMWJIH4UmGbfGsERTtwI5
M9OxHlDZtgE2Ue7plRnWt75sr6SbobhBcYq3kzVtrENqnbP6MLS1sQ6KwCPK8jh06Uj+4owVF5aN
L+ji+U5OzzFw51fP9ip/KV3PwIV42ArYCMTbI3Xuqs+ewvI06i9lIXdaiiyAUcgTfpVnho/3wVlX
wB7gB0Cj/JpQjPDxlIzFqjdsz7+fF0a/wsAXHZ0YCzwq9tJvlsP99H6wBBCJ1f/446By/vG3B1e2
eJKjZw8PkkAhXvfOh5vWSOGszHC2jmbt4Manh77OQcssv0BlCmIfTpEan1ZDx3bTRW7t3w99Mond
9D1iD07/cmSxdg4yFR8zLWfpdUPWXe9U3CO2rc5gAjyfpDLs4VX+ZcKSttJMgl/vaJXZuLW5VOw0
NW/rpo22Ek407EICNJ8CqAIoFOd8J4bw0d03QHaeY7d/bXTP3N/BHbpt5/4IWXxsGuM0iXlj7is5
uM+qoa0CweFdH/PyRQZT+UISzqogZzXuh6NWOqk/mN6EIjWuN7artZsUfFAo8fLVpNcgVsVd1GkV
H5yikjFBvSEhl4p2l0OiQNzueyApKK5az/hHsBKkvizn73zYLkO2Zh+tAUszOu+OnOnpkzF08jpE
s7nPpFOxUYTaPDMbN23JDnCyNn1JQz/KqKyoRe1lJ+3FIxQeK3ixl9zJG9Ip0Q6WMQUiaHprvUX3
PKefnDxvTgE+vHUQI9xv6ZfhMS2uJrHyb5X0hp3LGuGY0Qx/RA2Cj8Weu29jGqGH6/boEKxn142w
iOlBcQiiqHgri+CEul37ogKqdxjX++sIvvHKFM1GibyrisX4l7CixqPiNbQ4mG1h9OgEsfuDTJJN
3xGswBhzywKzPxdhAgpTnw611Tpf80UBbxF5vnJ1CumZip7kSEOnVxR52VC7mzJs06OhDQRq5ATq
kogw72f4cxsUMiZzC8E0ksJkWQ0JekycpLFs/RYUwKqLlHMNa3ggFBPERnOUdnYbLdxMrbQ2bPZ/
4lY4sKF0js4iag3d4paKXrxQbEM/rDHF53I62ezgJrOMnhvs59vlzK1px9FMd68dPV7UHrOG60t1
W2sqXiL2COtEsQsOmzwGN0x+oaV3xMPhQ1eszB/H8DJhrb4kDS4iXXO+Nd5iI/5cjF13JSZdjKO2
im3dOFVmxYVBIIKLdMQCD5QLHm5+AY0Vn0WG3cfVxxPdSdwe/XQBmqYeDWRSqcWS2MIfcFdKJjpA
UCNikhL4imtHPamWybgNdZQC3vy9rfP+YAUW+fYUV3EXYOCCNx8eGrwQSUPmpDvG7cX00mGz8GYc
bdZXQ4p5VakJRG7HEn1oxPVelpI2xhAyBJ6E/qU2rWpXlCVTWOd9cipsNRGqIz+LZ5sqRrVT2AYO
wdjQ9QznNyS1xcGYhmc+renoFJI9EHg2YLrwt1ySqFZEwRuQlvR5J7jBGCIy6HfkHKdUhxEsh6vI
bN5l56KbpY1UT7o69Vl3psxpn0fx4ar8Vtht8xjNhaICHXYXLYc8YjGlNUM74vD9mORwlYXUz0Ao
tzaXF4dZ8SmbveHUL8mCRuJci2l4DwutfFA1SpwIho4JeXKtj7RsFv+/rLDFp+jJUgzpt5nSdujS
sSEWON7NZR0RPKeeZgdciGd/r81xW9jYP4ZQY7FN/BpedrKMg6qjMqlh6OvRkA34wwBghJtx6L7p
A8i0GWjVpu2X3F8wud0CthnVJap7g9wiKmmEKg+1Z+/NiRhpeLYADpbKQZvnzibo8MjjETw07lAc
+xS9WuzVAqMIl8OyrGuce+5H8zoxKNtBB9Cgb/ypT5/D0YivyYTsPu2IMa0tfYuQ1MZsUJWXgFwc
yQZSGoZz0Kx4F5Fq4kcU9AalIAG1bP8pFYNqMVlID3qygyNbfO7m4xTHqI6t+OqgjtmySGrBrjSB
fotDVkIunScAAwyHZtNpZ4yuvKgRPgzgXxjn54tnwahRrSLgjk3INqQrsXZmrh8LW+cUAZqGaSdf
h1HWyLUaGLtNYb66BJ0z8PCPqs7eROjBejoqiYF+Gxa1id69yhLNL9QT3ij1qZ/0T5gZyMspSNuO
BB8x4Bixh8UaHUMVTeuI/vyU0xoTCSSI0u3JjtH1/uqM9IArFn5JZ51hwLlHOZZvMCyiMzi7ej0V
mByJiTfXU96G3IRa+ujxEiDB8A8ZZhLs9WgPPQ5xtXvAcZ2f2i6qV7acnBMxQeugo3CU9rAF2OHW
F6ifC5qQqqldikscOW84mNWBseqNVgV8mKKs2924LC1EQ8MXCg31JYO7D6xovpbTYK1G/I5bZgeN
qLowpXASiH3P1OtbsTH7FZCcvRVPZ8Fy42wuh9hgRAaefQoGVoSVDtZD0ZbyY4dmMyCGlyEnkS9I
tHij1ScqqfkpNAuxbgftZxbUNf0JOAUm7pCblqZ72/vQ7cl+abXGeZkp+hPP9RHrfXdxM5JubAL3
3EGAH5mTwOeKzNTp4pcOPt61rmf6eUTEbQIKZ6c8s/JTFGbw/ZrQWqMmK06jZrBBzMeLlrDki3TL
RDvmKPAkYfzDSYDWqMi2fEfPvKPs3vKwpHMgkmDtgJrJVw4TO+VWg4dNFs7wXapqG1CyWDktAwZv
cPQLcMqo6FuxG/uQop+7ULZQrfbHhLpQgwGkOVSqrSEL2FjZ0VKs7Jj5BalXaDAjVsM1Ioxrl2Q0
4vuiezXMGAHgECQTHe0lOqEwh0sYr2byyjDJuDfsBUjZlsN92Mn4BqNDSQ/ueKNpyVq97rzi6i6E
AmsU7cUebwZxTwcvYYRPCkQ9+FHTW7Q8cmPtR1qy6cZ34RyGTNAbhUXZNxnPBQUSxr4F0prt4ah7
MABHiCRzmh0j8GJpD8y+aFx2oNJ8LZqMadJaUDVWkDBzh85l6MbkAETkkkJTk22Rn+SQRkf0+/2B
cW/ektflUIzN231Wzl8i1wzZIefyWQkIxV2jfwTmXODXcYqtPosHFLZqneeKyEMu5LqNsbBZTanh
ZcwwbBvRJh3kqSrsYumau4SHE86YV76rm+FL0wkKdiPoFRubepS4aoXI59sUWaRsBOWw1SLjhG+/
+RiBms6LT7ZhSXoVVRhcMNsuetB+a1FA8XuWekQcia8pgeVznNM9YBFaeFT/FoIdvU2Dys6+N40l
4rCVL0mBsywiOJG163nMqCf0ueEL0dS3WifZzW62aQqUauz1H3aovtllUR6A1kwvFeVpSgsvQJbj
A5akfHW/H+53RqBXe4slxxYYGxa9PA+OGaFja25u7vg2fbWaGgIq5Yx9W1jNY8HOdIqMYKWb2LRr
SmX0oT730WKsY95Y0YxvzmEiXmiA42sr6Of07N12VLbY9tHuXKu4fephmR4xeID8HrFV9k05vhXS
/qG1IFGTLNOBSXcGokVWrcVszOjxGYRJAfAY51jT2WP3bUCWslgh9P3U19DFCzqbTYIHQ2mufZlb
9w1KO44XXVqXyDTe0vrRof//7KR2/CIbQYW6iMU+SiQyAak3vjXgwKEswMP7uYms6dcj3HmNfz+N
JguZVUweLZHTTAlxIo+mJd15DSqh9u+HohjeYb8jJUaCYcm48pUL+Q4CiP5/H6a0tRGOXyg2l/C9
OeBZLH25bLvuj3R4aIuHgwI4X/lklXgmtEXSpMBp5y4hY78eF7EDy6IxE/IctOwYxEHuF4P46yC9
GNaeA+y0q/Vja6rvaYfjMZknXmDAaOd3C2Tx/ogEO4cx3HlPXBtRck/RzP/1EANqCZTf4I26jEZR
a+cb+sqVL5i0/Hk53E9/H2zSJrbYcSmRkMXn31/g/oK/Xuq/n2ss9MpuWB5yNmAzDuAs2KIYfrv/
Wnp/7v4CIMd4S/e38McLEr0tt4gZ32pqpH7pDHwQWhLV/q/z5ckwItRsQJRBLIUJ9IngTVSxbPLp
3ZX+/dHv0yDSWKiGHWslfuP38/fL/8dzv09//55Jm4e4x/9+5Yz8YmoHpBDcXyH6/SnezzWt4pOI
29Dn5tdpXMaWjzDc8rMB9e66s3MEGfjrhsGTlA6f77+gWV+l0VbH0R2B2EmRF1BDuTvcGdwHRUse
BmVf0BnmJ/dHIvLarZ50334/dX/eW37t/qiVXrvHEXf8/XL353+9JoQhHCwV+jnCPjqfCl7nJ63z
16P76f0HKmYHnqUYmiGvSJqfx64CjTb1GCXw9TZ+Vuetz7oIKrZJfsByY0X32+33x5qlIPn5Ut2/
SWOsav9+ANNf+5ZDDmI9x4tJaxj9O6TCoDxPUY/T34f7c3k0szOE5JGkXVAB+cnL7f0PCRO+JPcD
5Gxsd2kzIhfxileZ9Eid0AtkNg1kdC4gmdE1wc8x02bnOlW1mmLKfVKftl5OfgDOm1XqvWgepCza
zfsEzAlTtLPL6/p7HkevoiiezJQS7DBuJ1r5K0rn2moGBKQB/GOBZpw8my2+wO8L0qdc0Tp8zWLj
lhsJbscp/e5J9js0wl/xAezNHJZRrfhOa0X57k3msQeSTtR3FO5b07xY3G5AiRDqhTXqI3skRMkG
+J6E59AKd9G8FJsBMgapE/kub3A1rNyp/Uotjl45jdEVArAULhUJtvsWTcaqbbtp2wHyyacamzqV
uyjLCMdhpX0MHPMSWFYD+fcyLr1h1YGvdpKb7sqTNbWAWhzg4zU9UjXBw1XvVtY8UDHbq+AVOrzY
RJP3rbLfOwdUQdnJYxum3xitNzQB+XtCUBgauK+knr7NM917Kx99g8asN0lvFVb2qzG4X7SFV58n
69HtvnkdfRacU0DTBP2CoE0xkE90cCKDzQLTeExkdWT/H/bOY7l1bcuy/1J9ZMARplEdOILei5I6
CFmAMIS3X18DypeRWa8qM6P6FfeGQlf3HIqE2Vh7rTnHbJ9wJxMVprLotvSAdoCb3vEf4/ZtU7z/
8rDCrXqKmdyANVlpQXB8GMwTw5FS/knug17MUWeOkuJ1YJpDQ8YwZK+ngarCspn1KBNbN/ioXWpc
0lSzSARr3Jqd2DqQuxUOQwAq9RiRYgTV8GlKb7m2lE22WUpGiV9UATTy4PRo9s8conueJTbOQCA4
1DVOo9gde9q0NmKH8otBIAQyVZFgb2O3GsoS/4BKV1KWHzuzUohgkE38W4Ca0EacaVHt+Ow10DNs
RIipYk8HwzfA9AW6ChKj0J4v3J2/QESbiT5pXDPgpsBfqSEXlyTJfjCpzDDgTGHcKl2tFT/ZQNTc
srJUOVzbsUN9CJSPBtfgwaC7j43ypCf9+ARUQWSKITooJAN3WujANzKJ4NfFd6AFzqJfF4kAX7jh
GLeVKLuBDKgGjGiwrIBKqYi8bBHljicKZeI1UTPc5JRodYzoo0uVDMYOm4ZTlXnnA+M2bRW77nUg
YTLrRXjVZoQaIMsW14mE0RNTdejSbBv+fhQmJrauXjqLz1HgKbQw3bqc3uRAXuyIndNXepxkdqzS
LphCWV+Fi0G/Cm1UMkEPRI+5Yr5XSHgZUBevTDaJFohsblDlodM8gOsEGkR2Aj5BrRbPk6o9p8sM
S8mrmPCAMaDiEblsTDR+6FrQKymM0ehM1N11IGtoT3jajQdFd/370gzrYajFS5xvHwGvFJfKd0ly
LXusoL/qakW3Xwx5FE4/6ePRrmWs+8eHIhhWn3kgpWTWqtT0dX2abxPhcYbGto5UZZszmDW6Rbcp
MTht1KYVrEw/K42inyHueGM6dUexlS/ls/qKMPPyv0Z61WB/DiRMVGzUpX4FX0lh1YD7UOXS4EgY
VN3MrJa5Wit7iZ0dWaHNBuH3B/VO4hHzTQcToQXlotpv9fgFPJhB9d9XblAPXAX9FaFHY8kdQeSS
YVI6FZSFqbgji1TdLeRR3T1l5IoDugZPE0aNOznGtVhoKW1/3X6EkYT7Uj2VHWQSADKDS7uqtnLh
rhAqBSvC2A7orkhGLR9OloH7wClRONUDJg1ivMhFH/4zpvIFZQVYTdrzUdBkN63fjFNtXhaRxrqS
3HGX91tycIpdLEjnP9VNWdGVfOTiOsTC1Gn8+v9aWSz9U2yaahiornRyEXVZImzvn60WUyfH5kNX
Cj8hfdXvO4beTRZAMo30m4Fo8TJkdeVUGO4Ws7hj0JrHf/MW5H9Kr5vfgsGCKuJyFhkEKv+UnGYG
UdPGCPr9TEDuFLQy+FBWAKEndIwH2VtKyu8sCCg86K3RXjVD4nEzjHgFeIIadyfKuDDazGJTsZOy
Q2dAaWC4vGK7Ku5nFehfN+q/PnDy/yHCn4+cKOKeQIdPTvv8//9DuChuhlTBmcyBMxvAdgvJWJGY
uJeUCdl7nqrLRWfkzoBNq9MAW7NtSt4mxZfU5PPRj9ugVs2PwcVBFX1qsviS08yh+bP4QaCyUFm/
KIHpxhzrfEES9+Mx/TdJtTIWn//d3cL7N2VcBIQW8jH+BOf/4f2PdYxnRtJylronpbuKSfTR1HyI
BVERCKpXqDKeNpKnzptS/RWcNcuDuosbs3FzOQfKKhvb3vhcJDGEJM14NecOCFlOb9x5x3goiiV8
o96us2gBFULdq03a/n8L2L9atq5j8fM//8cHVd7TedRN9fhq/qObi6jHOQvwP7eArb4/ovz/8jf+
4f+SJOlfaDTxj6QqoqbN4d3/8H9Jkv4vpFVIyJH/YQz7N/eX+S8i5Ee0AKQNYvGYc4H/zf0l/Ytp
LriMZMwoeGFF5f/F/aVL8mys+Q+mIHF+CVxmGmnpksoY859sTokUlO1CD7S9NMYdYQ65zVoQrlAy
QhcsHuns0ohkLDfzl+JBVK4WRmdN0GsaYo9aZqLIt39f4hrmItEzKFVK1It/XyYhqtfD/OXvP/OB
SE6Lob6X9jIMzopW4t8XJijV+qHI//jPf/0ZxMklTGHIt2EORWfetpMB9o+9u4yZCSZ2ZYBE0wPG
4kNVrItYZ/v+921QAgjrOx32X36fSq0iXwWbTDknWOgLw6dnegxg7LtmU+4HE92sGWWmReolqPq/
LsBfQ0Azw95rjAxT6AwDHBI4C8DWlaYVnfaJZK4w9VU9Jp/mU6t5LKIYiTQVHlAfdWu8sZJXyjUq
Kn5UNWQAIAeB8h+WxRl6VucJOu8pjI1bO5orndnCgw7RSpEnyUpqJgGLeeaMrCtLrb9va0zdqQU+
s1grPLCTB7vgv/cpzA2Jv+8wM+uroPHKuYf590Waymgp9o/DQBaj/6hG/29ThbKjTIZwXc441EHu
aFaD05S0ldF8xA+6w0mHmrVGMsiYuAj6YhWGvcXxGSgx1Qs9+RJMW/avrYl2Tl+Q5tQHgeQWS0mJ
4vj3L+HcSfj3/xznjobz7OPTYEithz86X/99Eeduxd93Op7jf/1ONpg7pBSafzvef98T6vOu+e9n
wqRBastUdpBd2lp/rZImjjsvTMj59dMLMQWSBaebDoYVxnZ5UrZSjVPPKm/y4kI48fANpRX8P2yn
vPEwEEMH7wRPotixUg+kvy0Q3GQb40cDhUe4lJCZ2/bMd2a7NIFzv5AIBai51rxRPOA9YNdAzPam
1jeJhFLXer4mv5IzWdU939FyiYGNKDYTULR9OYiXGnzucFEh6i88aoMKmmmVtKAGrSJCBLmO2CTa
5WZgjRetli2DzVSnW02f4g0ZWDvZhLc9zsTEMx9jb0jaH+53TVyRLi1qnikTM+BMyVZXgZc5HVfh
09V+4qNpEhJvkWEIvXtmszXW8/K8KFRmL1ivQOpx2JAJLUhHxAA6ODQ90n7ePDMedyPTx+WWYk+n
Vh2sUrercF+Yn8U3QXocvgMV8El7EUxGUm6zbS4dW2LmLA580KldqqXNfCSRd6NhB6r12OQngFP1
mZ+Tg2Dp7keyIpNpA/dnsFXVKt7a3FVyZKv2s4PE7IATZBouumwdQxYCgCLW0C3Hx7GobRiz40+r
WX31hWxcNy1+p5ascjQwX6JhJw0RCxZHFyMafy0zbRQyNIgbi5q+3uOvx+RN6z6U17RAEH+RgHSU
b8odEoG0YA2x2J+Q6VCfFJHQUru4kHyzgucpPl0G30noadyb58LwwR3OWcq0FDNEnG560SDKWc39
+anfni/Mhw4xXL+e3LGNWb2Bu9X9kV0GZxFcb7BkkgzjxmBF6r50GdfOzVg+digKxeNYOlnj0HU1
rspWeKURzIfhslU/1J/h+oD/ttHWIJZWKFc6hj4yYBcn/c5r8tsIL1jGX1lJaxivgZPtZIWVwldf
kk1fWiD32lOSX7pt+TIcZ8eGX71WSI1Mm4ut2xrFnpPa/mop9AX8q4xDoJy6i9STSSuDSatvGrbA
mh2+Vxv3sRI1N7/S/US5p9tIr+dZOLB+tzmpkTP9wpiyO/CCpOG5up2stV/zK7oqm/pH/Qab9vH4
Nk+sO2PtapcQ1ZVFoFc23YLUR+8o946Yb4pjrSyHxpbuAWobG6fQCM3c1kyLtFg/WHWH8ekyA+sZ
P0wW3K+PucWU+gbXQ+YVwD2/GZ31zPOc727XKk63K/Aa3kGbAU3NvG6HJs5lFFa7ChGfqRW8os+I
XfhTDCd0q9w0TnUtd820eSDegDVg+sbvc/LGFxHEE9rt5rVW3lg7ghGFmTVo34S8pjq6M5dvqq0Y
r+SPcbJp33JL8cjl5QZQp5NbvTEOU/z4uwmXWFTIqPXzM2GaHPP6Y7qSvPGZ/4C8QGxjQJGB5c3v
98vKjl/H22KLWI9lsV+GLmIDthS0+OzF7fE2lXbv5QQoW/17x8R2VRzjxpeQYwZLzmVUO0GwF8VV
cQ3WRJo8Gz89Cl9YPTi/veBy6rn3ntcBaTJ34oNwR2vYti/sBIbKEcm+IA0LYTyfI2fka9W0dIbN
giZM4j950LHuSOv0iiC7A3eHnfvDoCFqIqt0oxw86lKMiWlztRO39ynbxZ8wn8yv8NwE6wVoBhYQ
5ceQE4+JS6Szq33Nu1tc7hJpaV4EPCSCx8tASoWbNqIOEd5rPGTS4OX1tvqCN/Ea7Gij6CNNLqsL
nfAFAXCWv+BvJ4STuTtZMF6eLRvpBaKvKJ7q4aCLv4yjiCANmcyy2mZuoEKHcbP0B2m62EE0s+TT
8Fo8CDRmO23pl+kSdO9y/UODDnCaXcJ01NnTW6h+09pkOFdYWnbkNVSUTSK5Ta3HYjHzf1CtwDAn
XMBEicOZcdLgPeruQKGyeB0wWPxNV/yDdswLBpcPxvovLqnN1tFXiAzWuqIxP4Xpa6Lu5D3pqo/G
RjiwsoPXioxWEMxcs4S+EVwLWmgIvwjHjMF3ZasnTc7WY3wus8cWPTkHeH3Mq43wcKVm1/V4tSzE
v5C44WJL+S7BWnfgzUrtqnEYDofWrXyuBrJuWcYgUJ10xHUSAWlv5lpZx2dtM/rqXjlMh+CGv88m
wVbaCK9645YsMQl6PtEuXnkL8xS2PjBXjmaA6r6oU1D4rhT45Dk+5YtsOphjCJEKzqnbX3Nv4Shs
Wq0UJKUH0/f5eKErlwzbntxe8rE2TzfxXgg64wwuvokHUSMPVxeSHCJfcrCNlU0mm/Xo4dCJ1vTY
aGcTIxYRL6JdfjY4ful3IROLQN8RXcJeLl6WqB1DHp/LPr5OudcudhKmETRI6U4Ds/ik5Yjd5vRM
3BCssWBXXF1nFiIkzbbQW9khohtNdWuZq+InBwB7E46kqktgbHj0aog3LNqD8c8jOckx6HmLBjfg
zCZxUWrItd2X7qJ1gJQJqpOUbsnASNmYyYsOhEe20TJDHXp8qfdiZ74hinye+OlYLbEdMyrfG1Qa
tnEvadC4xVnedJM1boel8UlkliNu0/NYO+O8nDa/gu5U+9BcaV61bHCML2WHXFAXkcdJWHanyQ2P
grRuV/Wh3yhvpX/ScP38VO/Dvplc41DwGpMbbVT/udSIYmnRG+3QJryK/iO4IuwUJdvYcIwAr4+o
6JFJXcA81YEjU66a7BVWT8PtkhflWDZ4Mm14hU+4x+CdluKn+Sbe2/re9W51IyuyO2Vemjj1ZdxQ
K/EuYD9iHlrCq4Xzma7THd26+ARR/TTe+3t14/jzyx7tpjgxg6j2PDi6wbXzVX3tr5BiuGILB0xO
MxDotmd68yLdph9i1hjRZs/ddMOohXCqcBruQdkNv9pj8aF6ZB+BVdNkriFHREBEMxpr87ldhRfh
qn9z4VRL6SY2d0JJcE4CMsOZj56sBg92NyaYODYQvO5DYj/zkvJiyP0bv+rOBO8t8iUk73KjK55k
2nRHyUPZ4sRAzA7wbR7lv8cnoDDwVvFxpn5LiBZmluT80Ny2W2qdVWce/cUGTv/HHOdOMNQHXdRD
/s1z2sQZQu/xBXNLtMy/J1dYImBrwF/acnBjV1Uempv4meHDfzUAsXrJ0yNgSKdhWu8wKwK9zHqq
22N3rs6VjGvb7s7YBs1khdgDQjSuhk15hKsFq6m8JF98+FJx+wO/ANd6mNrmY10e5c5uBiIBANnT
Xd3LoiMgJzIspFe1xR9lClpI/vOsNisA78/UpV3NBR+/j2Dz98khuPOOWuRl08N+hsiBl93TiRuU
5o75S2haIKz5LIUK6mxZoWkuPofMb79L9Mf9a1qBXXRaGKce1YR06Fcc86yw1G0/kRn4bGAyMsHD
tVkpE3luVW2sF3+pgT3hsQUY7VxC4jt/0SMCKwQgnIZRvQcK8fBdZLYogTFu/H3397O/L3/h8aZI
69oyqtBKm7zeFK1mK/gUnAqIIVjlpKTaZ7u8Jq6JHd/8XS8xlv77LoOXnKJp5v+kKik1oO02A15n
3ALzHxwWSvP0/9O/rRZFi5Sip45cIKCcrQHCa1kRFS8/qRThYxUOitp83c6/UDaYlz8UDrX5qJc0
VNdPVHm+Oo1OHTyrNUhjHvt/3yoF+3yg870tHzWWWyYW+R2gzc8DxRm3/44tWs3ySPvXboinrkCX
2jiT6ciTHzXwW7mT8VWoVv8DZn9DNLW66vS1gdL3E5CZsWXHg21Z2GMveRDz8kZOQ2DL+jaXicCB
Ommxmdx1IrGgtNo9U6Nh5qjavt11lm7LF+2i7FA65/FGMDziKiGCy7qb/Tzv41FwG2pRk0Rpan23
uBuRFWwjO9y1b/IbG6Rpw6ffxwjiLawQvmaZpzFyWk99a3flO7tO4o7Iz4wAZIClNlzqMeSf3b0E
BPgWrsWj9K5dmk9hdMKfhox67H5v+VLvPRknn2aPJVNO4nEt+af7joFrQoo/Lz4NZ3Ea2GhNfhKd
F3tc8MPn03uuKDyk1C62DRxrqiS7/hUww79Ci/6JPOk9pu5700+qg3oR3fK4h/88b56tXrODt/on
fy8ZRtTQD2yc7NKGg1f+UFxG/LWQ3kc3b6bkl+rSBc7AA4mxCKvrVvmUef6d6iVnpKEe3mUuA6TU
iTxON4q98TgStuYvTs063DEaUPYjoWZo+HVLwekwWuJ3jyKaiW1Cyd7EPql26CHQpDeOmZMbhkfO
4qWmM1n1r4FXBHaTO42sW01BAIM9q6e8cMtVWcT285P0avZU3T3icBIGdBfcr8EeWMce2+DKkMFO
VtpqAgK4C7wKYab3WCsQg8mustpl80nAkvrNq5ZkcI320yeRt7bNTzKhhEsTuch/E58fnIVzmfAa
KmHuOs/3M/tnZUMfRdpILCyX+BCSVgT+EBlz78JoV99qItfPItnMGPAY1H8XfnqvAnb41FQoR4gE
8lIe5Lccl5SjrsON6oaI650c8MayPDOiJ/+Yy8hQGVrxGW1lqTDKUWxzJ2IjtQa/vcUHKNT6vVxL
WJCX6SF/jy4J8zuEN9/wa04BtlwcyLcm4MpkmG2h+/kcAJZylu8jNIOj9nDlb3TDBTsqAbGHzeeA
HZtRUl/kVeUPd85GuTS94oAN3niTVSu5FSCed+xe2rkI9B/vaIQZvwPXt9uc0JKVdKY4PxWEvIQO
p73IHXjhBFIEfoK5F2l94sMB5psGEeNoaeq5pf3EgzOzaZgJ0omg1+CSR278QZAb8VbGL94hRdgt
qpXA3v2L4o/tqbYsVnOzDOQo1sHIXbBDKf86BvQI0J6/iL9Gtuy27CMZu/Xv0zboPiKmREgheE7U
vIkl/JScspRHae21H4vPzNcze6LpQXeSKSzTzvDyTK+Luye+DCuCImgzMe+UfNgvkYji136S6sE9
Th/s/nwDvxlOyzZxCtGZSnf4ZF4lbUiymvsttV2/z1fRu/FDF4FA4gsXBlH33IY0gDjh7YmugPDK
5nvxyUUSvaK7GrB3vyuTs/isx1MGkTn2UhoSr7DiiJF+w4RItlGeUqttumO9F2RqKqe7F3jBcN/v
Z2rtuVhpJ3QidLniY/9uwoUU8Svb9LHGxT2BvM80tHTFH+be9fuIqJuD1u+AIEyzKdHWHrbxW9P/
ShlLW9m7sYYbqWZLgbZPSODHjixGB9/zZ2B4gLTVndJa2QuxKMv4oKMca63pnr2b53GxzxK3bx1p
Rmud0uSKBOR5JzASx2BXkYCyq4e5zcISqsX7IeDZS3Mo3AaCJ1/EhU0K7zln0WPjQNOBPgGp6OV2
unfHfI3u8IL0i9OZW9OJtpY9NC5nt/pOTtwkoXIBpkcCEMMiBQrIuMyitfnwWKEVp77JLrsXOmk+
4QfjLTtJEQtb0b/Q9eJJFCyOkUmp4PLIqT51Fzkk+6qNcufebaAG7IqDdhyPSEyxvgE7hcBCsZBb
2lrxMDiwHeXlTo/izHksod7f5pUitqMLZ55bTri3u9Q4AQtARUpotlV88tRAixLHLDeIUAg9STb5
jYy/o/6uOi2coNARf5i+z1mZyUb4JLcRxC2pbWO0nq1qdEJJb4H6RBlhHgOqGB2tEPXiKhd+/o43
J4ZhE5BddJlvjiiifV5mVr7YsM8OlsWBGI8FvPvBZvExdUunCEESltuV7BJwpaE2KMe1OOK4tI0f
HrXgZR7jUkhfNSKZOQq1zYX16AntZqtpNdf+LP9AOeou3G7AO7PepSVO7y4WHFn25siR3uUXqqoj
6TjhLRRbiYyh1Ir2+QqzAcPcuuW2tp4fEcmRTAJecd1nr+N7v+NOY8EmVi1ueVV0vrs0vomLDYk9
RF+tFKfAjK1zOeUrdqgcK0G5US30ujv53LUCuu6lKpwhm8yjc0y+1NmbXL3gMOW+0PItIU7FRiHa
zNXhemQoZVfYrBLQoYNnZHijLOP74bI99shsx5uHL0CTrhphQJU/LnjuuVVri73DCnKZPzMrS+nS
6+RytLjE0Ctk/uIzpU4hW4rksW4XFT5UjeSxHhsuBXaVPLaTuTASsDLmttrbqewSnj1fKCrtFK9J
T6Qw1FhS237HY6Mq3Qf7ZATPT8/cs/xavau9gChDRmzIm9QkX9Huf6T6QgR93bG73Is3Hoo0BVt2
Sd/5qQ5X+TLGrH7kpCh39Raewpv6TeSIvu/QENHaHCwQQ7UV+qAn5t6vI33Fx3BTD3aXk1qDthgR
zHzh5Uv6IgGWgFvOjUl6KZfEvf+h9kI33jAcshu6Pmc1tKuD9Dl2aMms6XPgUFDOnZordmzjZXQf
sBmI1z3VLCRzOzpht5ivyPvy+jNqrHX2kZxFV3tnsq0RIElc319Dv+1X0n3h9b9m5YckiniRzVjn
uRKGryL362XoGx8svyqX5Y2H5KR64oUDG7TzvVv/UIt3MTNbqGZMBnbCB4/0ZA0GZ23sClAcVvgL
rxAK8mTcmgZ1joI0F48w/btQt4M1gfJPfqTOjVWRliVQ5d9sz57/XdeZuFHtya2DOKRsnf7Wu+FL
xh1Agdfz4POypy8tbGgr0BB/I1Zg00p5mYVFj5RKreJPWoALtvIvqy7Jdw+0lodww1XWXJ7fqvsM
QNk4QIFBEG/HU6O7wQ8aUFZwrbAL+kDxemL40f8ozriOjyQE+1ytX7zJoPTqZkuztCgOnORyHaxU
SrflAsAX2/Z346Xcq+6wIR7Bw4xTTxbiItJLRLv95bGMtSm9ohbGdbtJ2JSs0610WEzHcSRmmT+k
OBTnZ9aoSsGr7aUMyBjsL+YyI5BwuG+jgn2Ph4RZzLds7bpP85ObUwBXcudikb/lxuH4WfWufwnW
zwN3b30b7li0uKEcDt/3e3qdttWlvrEoxvRP6N9ckSlSYa/Ut+nTvE/IK29JaGfvPJcW6iFt8Q5+
8aCh/A+2yjvg1ggMxBfViRAB64ClsYrOGeXDdXFCEm5cEpm3bKHR1rbyFQlgeu/89idl37NODwRm
nsTXBYLFFXy9bPvEduySbsp2LwfAS/RSxbzFklcQEXYhOF8r8gdXPeRPKvCFG7/InuJy72wfruKT
n3c0N4M/nPtXaWlsiacg60jYj81cOTQHWuIMKiKPswFRCa966lJdRIYlfWLN6y6skfW8bljpp1Rh
Z/Qp35E9inPP2cC7wW6MlY9qsnArcGSTpSLI2y6W5pI2QX+FocVmGrU4TX0Ftv/kGXR4WzsfNkCj
BYKjl5mxylPPuLQYszbAU0g25hckIKpJVTAd+YCt1m91+IO3goUV6e/cbYCHQEqJD86JArFw+y9p
Xa2b9x6StLcAePY62BrhOXPFjKhswebwwK6PwvRMUK70vnC1VX5jx7dhIIDHztJvJSvRLt0X0SoV
ibIgPGHeatRvIp1WFv3Qz9nkYlH+CPz+dfiFZNajY9yVr0LjtV/NSyDD7/bTU0ngGUxygp1ejI34
SeNqdgnchXWFPv08vCCEWjQerYv8m6Aog3dFN19jQyYS4bTWJiRUFmZvGvH0h/KHW2i0Q6CsWDVj
PLR3YEi2jcgGn3bK+yKyxS19n/EyTlvF1ZfGpXzFRvJgBEUxro8Ej+NitZuzmrx3fCK8zK+P/rJQ
PXO0Ry4devNbOulfPlZBOkJnTlsZWKgdabxZGNwMCSihPbKM+GBUhe/G1n+VF4YeQehms2eJCaD/
OCrTTkqdmsvCJvmqNG7kbRa1N3Hlsw1OAbn7mKJ1KD/4wpeq3+Oaw2YJb47R6hLpqCXZ4WtKf0y1
JzrThLaAjKmw4lrDWRpxaVFpwENg28kWbzyk+4ZICG6Yo/HVI3nhluCGGrGMucmOVTtlt8N+73v0
VG5qZovHch9udMAEruwV64ybh1KZB0m4w8Hi5R/ty+Kz2cadBXIn/CDEDboFy2/ym49W9tu8GcP8
oGLWpy1xmW6iHTPW8Fe5xkvzWq97u2PDP76rvwOCaDIfEUuxnoCa9heGx52GFvccCMeJbX85zzgn
eEjicZr2vGKE5vI1wJxE5BX6Uk4bnf92KQRrI1nnk71Qt2hdGdKRLZB2tjShJrYe8zPrBv5qsp+G
L5lLhpZKuAx0hwRXAcVd/ToDSSeGbjZjItKT2+UzXMpzHcFMFOIYuBjO9VmlKEcMyozuFUoUU9MM
xvWAfdjlsVAPjvFBcRzsQZdV5GGv+jUFAfNCNn54kC3h6/mW0VsTMJIgfD8tFssHUSR+dSEfajQo
YKz4i7zZ+ZHlJH72AdYOPhDhngnT4PTAgANXCQAjMfPZuAAq4l7cxzheLXEXvsusY1T3rlwz4eLs
UQEnJwK3oezyDiZciieCaeh/YgDJPB5nLk7IQ7zY1d2KXGEeiDMR2EYBvRz3fFwq4/iVajkjX31g
RpT71Gjmh37LFPv5knyHkB2YHW4T23SNNzoBOm4ktl60mbITuV57xqfNNUYZpzumueyu7OEZKJpv
FWx0GibxvUz23NJ9zidwhZ/+i5DC1pIXWHBJ2CUrYp29T8H8+OYJhyGTxbW79Hv1JzuR6Tms9K9c
s0o3ibxRXgUBtHsuuMUrHmiTnSDwPpIGPGb9w+g9nm5TOc8RtqI1r9WcfMreq1NWHtNk5mW6rUtW
88UDFJjK93jLDVfAvozrZJdBCXvp3eEgsBzJTKYmapuyxwDlxgTeKJDHnZY7jetasKLbw6sviWGJ
kpvUG+PpR+8pGYPH4pbnvi5g+aSz7SIWbnLP7FZSfBz7F/gLMOFRCwUhxQZvxWs/E/o8S2xglLTc
CKAu3Ho37p4rYhd9WkdcC1R2hdPd6MuOD6egYLroxwVr6UFe83hUXxSv8uo7kbQFGXy13d1kya4I
O3luHzSNE9pSnYusf7qEL9MF3XirvENvRJMK+4iPkvsGfXLI6Y2NpvQh5POkStdWYeRBP+sRpETv
2h4u6hoVfxvb1esDsUF8I39GdR8f2EuJt+FfxR/VZTceGZgzMOrBt+gOLUvKDZWhL2ZPxsYvdC5c
xlivLWPKm3QUVtmhvKZnHuomCXAbwSGc+5uBEbb4B8r7FQMHbON+chHVQ7zuD1pj8bvSn+Au3kf2
vhTeq/LtuSTsysEqx1/5oNndvNP/L9azZl+y5U31joXYFVbN7XHh4yDAl1Cr8+rR6oHAgOV6YUe7
8DDsnksQyXOQ7Tyhw0zKRUNtl16rK7fmcOUiY8GTS29xUV4NFu7D0FoSrkhbkcH9vIm0MF40mjFE
Yw3u8PTSgZmsDcWDcXfx81Q2BOTgNcmYlfGI5thT7mR+PfrET6AbHhJvxCLE8gI7LPHyZB0bK73Y
SaET6au2WALBb8kpGphleKjIssDDas0UAa4P84dBXhpEXkHOT+7kPNFT3HTCXtrxYKnGNaMvjp7+
N48jiobA8wR8P7ukN9h3l+xzAKL2w0D4xMtzxcwnYV1jd+9Z6uzHvd5UP5XIJcIj3dK3JKSrlnE2
xPnTKd3fZInWVmkxAgRZ1dH1u3J2+IzYmyfKsLu8aR19px2QCdnixjjPeTmVq38vYhdHBPNuGwRF
BK0y3uCr+Bi/Eol70Ip/mXOsmn01WEDphnjZ93AFkbG6UAqixH2ewteutBDgnvQdKD5mIyK1rcqg
czm1DjGnlBs4DIyG3aw1fhKbpjAVXFYR2lfmxPbotusF9ymSnk8IU6EdnYobdtWHJ6xYHUSPPI4q
35q5N/U+HgY82Uj1nFKhBlaPJEifiZWqv8grbGxkEbf0hxgZoiZ5TfnO7+s8Pjs9q119F33lxkhR
cPKL8Kadh7cw9qWVjPzUlr9qSpTv1plDq6zFTQhXjW0umS3e9HHJklFfqnU0WOo9vLAoaOIaIdpC
dYt23qTsjV3vM2coNNuMcYfYpfc4Ssv+KzlislgLx1a0uOKLm/KmMuR5XFLVKW7G5wjslObPpr0y
PJlm6p5bkUFhjVdeozlVJ/FT3SQHk89a2TUDzj89yvAyvRPKHM6j1ppGA33RC0PmBfEbLuo3+VV2
sgvpwLRALyLNZts4MPIpRifbfnywrU7oMPjDkgSO5kfvreZW0hSyI34R7/FxUVnwLvFtuqANeFLV
soLn1rOF6oAn3Co/Tf6Ouf1NOaDkgC9DotadFu0Cs9FLFjiMlRncopty05/xonnRqd7MFTKa+BYh
gIWE5EbDctPss4O2FxxOafxecGNtHl51Lk7manFMHEBuS/VTYWDYW8hCNrK/OBqm27w+7ty60frh
PE/pvneYLo7DBtAXuhfa8pSdJ0daPZePzpY9AUmH7qPDo81CY/6ssHjAzwBXdm/e8cLzaRnffs8t
25BTzZRycqINHJWR48x2HRbUTfXTsxa628UvrATuL81Xc3p1JJxb3/RiohCv1bJdWMg7ELpx+SK8
oevAEFFfTydFXmkHSsykvJprQkZZPnn0lFuuy2Kd3nJyrD5gl6FdkizlhyWCC0V6i5HTUNnfq53s
SFRsDyoikLTHvnFjJjWjRQp2izmetuhoqeFSYWdbgqG2+mi+RMRrdUL3CaxQZUed0S3/oHovlGtH
kTS5krwkehdQgvhVbnklxLK4bMXWrl76i4byhRvhOU+CjY26IVB88dFes2u84fpkeJ23ljA7ltfJ
BWLFOrm2K1RU+BOY8rNrPMvbaHT6FZU6aFEcQqTNzhtErN13RtglSQI76Y2+7s9AVbUNX57bWSL2
v+g6jyXHlS3L/kpbjdvNoMWgJiQAymBoOYGFyIR0aP31tcDs9/Las+oJLShCkYDDzzl7rx15zvQR
zgf3tv6MD5xaC/3UNzQhzG2q7dBv8rPgco98zq/c2xBFLHq4l+YNepocPSBTrNvTW810l+7UMXpB
0SHO1j1dAYxJ4QdXuqcsOzr3CMvukbned+/1K04e9tF5UH2yYuPpSreDzuGj33IF4UpjHVENGTUy
NBrhWzaaan0TAUi4Z5dt36nzFloBjI2+uZ+f2kfzbjw1uzw7JMbWZmf70uxYYG7hzsM9fMqjg3VR
EJBwZab9sXyLZIfz7Bie0mnLyicCNI+0Wdj1QgzUnd28cz1WgjfcHdMLs+7mJX1xnylKOwKBuNg8
R5RBbL98DFrHN9j5RQy+apPSMeZRMGh07xmI/wYJ7r6lTxQM4H/NaJdTNPn1XXNJ2XNQ1tTbsEWt
z07Zlz/dJ5VqMuyg5X2Ejw1bbY3LwqEjjVLZ1xSXhFKPp6K6pMre+ra+Mw367ybmTTzDfDCzPWP0
5I2aqn8zZsYhvsXgSrmFKxnJbXY3/ijdvnxM9/B/ODH7Le66O650Ur+V0XuNhkXn4DKop8a9Mp+7
ce8WD0l+PwL0joOaUSsb0181879X9hC4C9lmgO6k20Rv5Tn6njJfC2lzbDl9OBpzx5flfiQoW91O
2a5vXknWolbn0lTTTlNRy+45ypqS7jJzV5pXzJpg6iGIuiFobbfNP/hZM9sqHmdpGXzLOtrvUvWr
3fiVFAeyjBBkn0xri+ucglovGCWsC/ICPtDkf/YlF+t4vQBHj/O++zXttFPCGTSsswXzqX3NkKhG
+xhUYwjW2YsNr9T3ZX6ToMyI4Lig3gkISaclR3yD+j0f43NFL2NZt7BUN/QtI/wtfsy1qkYok9I0
x93c3doHUgJR9eg6MtQz12nG0gGxU2T8jPNDBIcKdysiCOuo9QE7Ev5gmb+pIZJReHxEFsNx7UuP
rHt+COQlIr14+wk3yG6r8SChfU73XfmQrJltN5LQ5xIh+xaR4SJexHgYh7tiPjpMu5hBlgwmyC6+
0fOv2ToSslmlL7NDu6bYsy1hX8ZeiE2CwcdLM4QtO9tuzXeSgLWSj2OBRTOdXbHDTJnNW23eh4NH
YAmyu/zNeADQnW36Dm3stmNgXe6F2LAxKkC0lp+RcWinswmGKXthYU6sw/BsfQ1318F+v077/875
r3dVnVXdkqr4owW4vg5K49odadDD8Q2TBWZ5K5tw3JlafLg+NgOBDOzOvhvCNX3OUXzSWFHBtZwJ
hGszdVrCDof7Sitav7IrFPUE4ZIA2ZwdYVArXh+6PqktBYLNjtb29TF1KXjaXb/jet9tjMCpa3fX
GUjsYcNivJ6SH3VctfbXx5r1iTpDan+9mVusB9ev/j5xfd2fb3GMfuVPkGnoDfhoN9cXSagLrHjr
D7q+lKBzCpNUy44DLL9bsCFTRTVuzAhVYJ/o/LGwV+Dzji34uajbzWiAtBSO7zRaswcYI3nO+vmm
ieb7KWw7L3L41Eqy5m8hY97mefzp6hJ+vvjUoKoEoGxg/TPeSLL5kIjUbzhfeyIeiknfxaWa0u19
C0mL29hpPgU5erosGqbd0rVRINOSIo8OglswasyRxc56qni2UClpHJsyuUcnmuvphVzuNzmU42FI
2J/iOOHSZ3HdtPqEwVXbT3tpMdlOxs9SKbWTESKLaqP97Bg+n8ohLXiPTGUIWtUxOQZpjY53stPU
E9gpphu4Th2FWbyjBxWZiHNGFGgzf+AKacn7ZcPRDxb0TiRpGHY9SQaKT44pE2DUFu1Qg+/pkTW2
IxfCrKXZDA7+kJfx25BqxxJ16mokCRkP9G5V7RUT/H2S9iBaqCPMEvKratYIL926h+WCyGsxUsR0
w3ATWdqvFv4DEz4U/jBhloV5eRWPylZb7J9Ump+FSz8jT8xwWwJmNm2UCZOD9qWhfZOipjBsRnuD
rkJiEWTab4VSORtLjAUV662MEdshCJyLHwJ4Up9U0WRKHkgP71rUYg3hsgzDgEcZsAvNev322M1P
SfySNEPxEJYZgqdYu1cVLhymbs5QrcpiV0hAHkqby2Nrfk0zNF5xXARr4Fymicdb7rcTEnc1IfI7
kf0bjLzqUMnfSoryIWwQrNtTPoKaNY8us4AB00Oi0nOAVpVe0g6sVbeuNXnxmZCUslUv5IYgUigd
RAtLR0We2R+xbXc7LbS+3Hi5mWEgY/hXUR4rZjAnyGuzlcZo0NvUYmu6SLNG1VKGezPGV51zqh1s
nfDZYZr23byg5gaDJiQzRd0qX2qORJ/YOvqQALo1DXFkxmKWOvnvZoxBaTrzLXmiMe1ZwCjAWiYu
xrGCTsNgyJOzd7U/WAKr34aMflKrobWWc23LVFpUGodsRw9Nq8VwXpwZloPOWZKyGyAT9F04XAsq
Omh1x4CoMSzha73FYqDln2YtaXU16ZsNa2mNc6dkrB6VjJJgEAV9ZeKB2SQod1HKpS3V4eIYEW2/
KjO9hqUsraR5C+VAaCNhpGkMv4BmhAaXvq4i1LlAroPi9yiy/qxmrNyGppOJWLMjT2Sys1xG3T1b
mjSMSNZcSni8iG5LqNcInMmG70C5LNvQ5IJaDnkZzKZ1sngDhpruoew5zAYgoRDIY2PvaEj8lyYl
KIWNimzZ9RVVdj9Gn0k7HVUD3ZeCyIAlNiI719nOBmOIJBt/JEmS2yyJ3uKSkXIJ9Ink+Ww362TM
ELm77GDCFUHrwFyaUKpGQ0Hzv1mMhAI4e22W5cXI7qaK0VTHDHHKZsTPPUdwvIZLCJpYJYPPxBWe
zGbl3jZkd1sCwkyy6Vuxlfdp4rMuAWz5Ys58ZNlfbUltfwxjjY+WtFLHoOUojJfCUrlWXyVAMwMX
UHvbURZocM3mYZLCeIdMA8KLWaVNLziKh4CE+OPIJkIDUr2xW6cjwzf5yHsn9THRnXTSQlFFYpSF
F0zjFUgbrHd9AxzvnmiVjdOnJDDrjInTmp1Dp+qKByunCQox32qgHTTLjrzMCSl7QAXkfV4gfqdn
aE8ldKIpIYlyabDf2PFtoUYaYSP9W6P1z2XDedIvpd9NJM9qsL4otNr4IisKUJOh/WIqG0PJaLZT
zdmAdfi5rG+aCB9EGDGnqEV2RItYd+YpNtlfpHDnbfccskSWzpuS0aYMZcoAH4eCms4d0c7Qlaz8
2cWHvsms/qNz4vCg2GyHR+srt+SvubNcyEDjsAVI+LuUfoxn2iMRia2jJmMP+5t625dIzQnNyDzH
oF7qR1paWmSB/u/vk6rF6R27L0ap5HSa6VNwmqGUayH4Gs7iRRzlKP2gIeLvYeI8FuAgcycYIvSG
hdIWW65GL0r/MI/tS1s+rH/iMbRjDqrYEtD1wo2a6ibHSf6SuHocxIWpYs5nRtPACVyd8JSXYEU8
p+NUzMu5C1xYd17B4GOwRI8EWoH7Tf7xEkdhMAzmbRayG7VNo/TdhiAbNa58q83vpZTzvmDMA8p3
RybV4inxgrBhGXPGFTO8dgltx7JnM5BZi0GEHzJR4fTp6te/LSIOeTttCcNa29QtG3Ej4TN1lU5i
S0C7Iip1YzU0l6tlcCAY0PvSQoUhRGe+5gpNA+mcl04svlGjnigJMkK5tOyrakiPuK6PoRnlflmw
hXRJUcX3RJe/MkOCdwkyCUKqsEwkCRM0ShiEJyOShcihawiiMAvs5l5XK+HHJlhKfaKwh8xAdopF
7Tdwhd3YDJ5iGybxpOXMMAVabJQj9TxAerTaahcVSPhsy7zMYAfQtbrzwCy2Z76fkGME9ozPpsEo
g9+/9SLbTPcJg3Z1yoMkRCDfxNqrCtQZwO8s/Y6GWpnOZHYm4tmFzOGFjmTIORJo3RnyUSvSF1FH
e3ViQY76dqQPTzGiFJrXR5heijbFt8TFRDb2a5uZ2os0LrPemFzIq73oaWDOSoZjqyt/eMcp2R33
Fbz9+Db3zneYy8dJI2xV9kN7GqODPjEP0CziUkwtQmnuUtQPki5U4zpnt5CfZhgSw6IwxS/Tuyl2
7KO+9M8zRyAHK9sadnfV2O5WFlI7M2lMQ4WMevZe6LgWvDfMn6RlvEkSulyBiC21QwrfhB4W8Xqk
RdTqj56ZLyURrd5UQX0cZzAViD4H6heP5Pfcq1RjV2RIF+L2YSE/IrFqT00QNWhqvXPqiFZhhOdH
j6wPvR1rqi/oYclEE0sUlwoIntUsGMYYHlRSC1yhituevx9GY9Rcyrm5hCJ+nycn3lsj3RhvTqVx
b3RQeWe6SVKDIVbb5PQ26H+Ulsn2mt8CUiOFoQW3sB3v6rxMdgWYkzihe6XGqPjLtMaGlPSYFdcS
SDS5H7MXINaWk8O9RKM6H+ye7gtMDzI4BjdQKob0eZx6hXFjCTA1VsR41bQwMirqbxM8p6N0vCy6
QwY9n9jf8YZVz+EaFVWf3Qm+7qKB2umIVZZY0hY2J7vlhfApI8ABvuxJBSNvmcZEyFFL2jyJZCbD
lBoSso1WyNaIPjHp0k8tYBlruasiieF2xkrawjFzuhltrSTGb7HRXY03k8tVYmT209aWCtwRNeTY
v+i6nh7g/twhRJi0BsMlgvpa5aNOOoL5FAHEBrfvZrBr+zDb9cmYjOihSjMv0uJtS8gVDSzDCoy6
+7DJSDpLQu9ml3LFNSswSB+FeaNVyRqJhi7fhrpQwFHdJvZrrJrQNiZJupjT8TalqAllmLGBzJ7m
yPlKzMHc67PuBm3RPajdEJ2lwVJWzNm7mYEl7HhDTfqkrkm0nVm9NzUSY1iBb1JLmGso5SUJaxMR
8HQcOXM9aTVE83S8C4kpKEpyLE36oyIVr0qG26iit6fu6shRAgd2hduxc6qL5Tya8Y89yhCX41eY
0dkJs9n02YwFRVfNF91WLzIWIIc6VAqBAZH5oa5oqvVUvSz+bn2vuExUuqRsd9Wq7E3r/uDatdhG
OvovDJvmMtDEiNh7tjhEanN+MSaJWdFJOszHreq7Zn2qFekTrvNealyHx1zsSLrTyI3MUAoB7sX5
K+4arAVPCkOzMWnf5ZS221gf0U2O5PSYCPOzkzVolNDacLIAmdGXAvZnF5KvZrRzSqQ3np2gTzN1
MnISpBpNYrDAfCvLkm5FV/Cf3nc1HugRS1mszpFvEWy0GYcEmeIcpUEYUuqRdfIYxhbMl55ZLZ/G
GnSa+UMOmlqVTIyoounnO5mXUHYcdKjzql3T72qDTCFCD90EbO6StuTA9pyIPiCHi89FC84AERRT
6z601bnJ4cr2a8cNrSAnDxqnSnouMUk6oOE4bBgrz3F3T0/hWQDvrmAM7fWQD1CoDT2Qqf/I+iLb
Wobjs5uHgwxMP5yZ1iqmRAVJu3FGLG1a9xbV0FE170eFgVg6v6RRv3czYGI29NdARoI3jJNdc/x0
fDVVYWzjUEVW665+2fYFc/d00mBjb26Ngrx2s1z29cqXshIz3unWdD8MKpU3/NhNqJP1NNTORbfo
vUYigrO/bpZVDk72pQhy2huOc+k5kct81/1ymh5oY5eeVDHcpZF2wz++bJyWgo1kWDzsQ32xlfQj
04GptibvUC9Z/MoClaCdPWgT6vFB75CWzLy/yvq5h+hJdTU8aaGbvypWSJtRdKe0W32KcmACOefF
RtZil3cmsz6Fucvk0pvmozQ6Bhtm1uQ309rnaytxaeKvfjKPzdxlJ0h0HB2OwViniXD5IGkloAr4
ls7QesFtC90YdOhDmSNjiOIODBGaiobmQN1R9LjM1SeDVF0bb38x8u5WNGeCiFQyTi8G3qKkuLBq
XFvzPDV7rgIYoBsdnS56RKu2xpu4tIPKNce1lYHHW0MUl2jQVq2J5KRw0YpD36Cv642loNo2tqOO
mpz4U2fXo3FpED6apWFhqmp+zyy9phvPZ9nnC4dFYyFiRH0E9jb0jDAcL20W74dhuVnI8YP+ie5v
WqoTuKHWgwOGdjBMfNJY77MG8bVYtJO+jndMg4XJkO2LlQNvVhTPGl+XKFKOsIJeBkNHzDW09prJ
am34POO9ISCoTRMj9wIisF70GKVgG8l55rgmGUw38TXML4CMsaIqy7RNK5RVLZeDiKOeRBolmIo4
9KiCX5FmVEqjfS/1Y6wlqr+u+jYfKAZTcKoXLUnwBuvJfYmwo9JQGFZzvW/hYdaqCB+VBofIwlyY
fyxX89fc0oNhOegt3gqhJye2hfd0TBbEFuOOVOPfLJQ/8VLXW7uguitgdHEGSA/+jiDeXme8phEX
WjilD+GGgtZxn0iq5yS0OFBthoUjNfytxmKDOcv+XpIETQjC975VqHas8R0HFVRVcH/n2eSfjVFU
11UxBaJOmXOQy3c/W19O9IDFoaInBea/d3171D6UjmHKuE6P5jd7pHIhp+VDUyjrqqANjbewxFuK
BeuodOg8wNV/doCF8GDSpSlTj3QJtlXAgvy2rt845WgwhSp+EcV4b/Qe1JWO8FSxCg2Zu/KlW+Pj
0jDT6KxL1pRIAYhR46xHQDZmP7GdFHcLUn2tZFRWrnWsSQmnsoerxjV7Bqn2SAtkytVzuCTOo9kw
EBkZXs00vyI9US/AaL3SxEbVDkg1s2oqHhdd+XIqNf6itvkxiQqTqvUEq5Kupt7+cH17lxa9F5N8
ZdRyZd0DL66P5hRNQVQn78Dm0WUd+pELamJg5m172mosDeSL9Zu5wLffaV6iy3pnRmxibFgNjT4G
XLoYTRjl0R5XFLM6fIVaWm01lOJlyO5kJhYF1/Wwh1sPMxn+IjsG9TMP3ediSfGv5NfFiuETUbrJ
lL87RPjsFku253oyHOZdAiA5YToIcurPYTR2a5mxLRtz8WcC7E4uASR9yr6lXJoiGNTwhoUuJabL
JQm1KmhuOOoTMRXUhnISSD0xxZn9Gxev5B5O8bw1HffRsSMX0nOI6r9un52i8Cwoit5U1thSS/3R
gMq6KVSj8fKo2tlCIWrLZpyG/Sl0csl1jh7PxNpXTEoDdWQFSzZrOFdh7W2UB3pu97tQsAl1cHLq
8P+2bFTwI7BLUpISnzyl3hCzojidcRAGeQsiqrZZkbp7nb3FMSqN70QK9zZJq7tFwdQ5avoUkJBQ
sQLjeJEFG3mSHq3UDMJaCYa5Y2bpFt1F/xoRnkgW/i0VYY22N/Ok3TJ1CF/1ovCdRUekPzDPiNPP
pirtO4d2NFXDvLEGoMqI7yRWPzwvIOzNSvwujH43Wg6IzEXc2n3zE9F488sGrcRY6cvORYmxVDTr
YWHn/tq1LxVZBpGtg7KNI0KdwvniTBM8O5sZqRnObORqNge2QFEcCjQIs8aKodK/AsUGvJnEtK3d
9+9RJF7S0ja93KJKjqviTZsXudfM7BSGrbKdR+yHer+KLLvOkzM+fkG4i1+qNJv19q4RDiiGSNLn
iGIzaD960Z+admaatIyYOiyyT5qWhFxW0tYbVLw8SrG0npkUzPYX2hETV7htqrr5PtUUYi013lUx
Kd9Wbz7orTTfXYHGykmrj9SaPpVOXLTGOnOtvRv5ZF9IeT9OCgkpcdGiWGk5B+GYB2nxNlEV78MG
joxAzVCcsxEjf4r0XY4s/h22LC4k04Z6hOuzVX/nUcGGVHWQF5creed//zKem/uxWw1V5pqfQoBZ
ent9eVTbzsygei0ihnH2KPwL3KHri9abv3dlbcFEuN7/8+X12//X5/9++zI0/F1/79sOE8Zxp4rx
N78yxiMB+TZZb65fXW/ESrhtVpbv37vXr66PXZ/9++L/eOw/7l5fF0KbqYZvtQn9eQUmu3KSxzCr
+G/m9V/88+X10et9Qtl4SkhoH5pbPlKflMfrDUcXjtu/98k9+td9Y/XZ4qNJ3my5mPtsEVvgua22
NWhlHvOsgyHviO6wQj7zanbIxAAV7DhMT+VQm8dYicn3jEPHI78Fycp6twPn+OeJbH2JbRlMHoS+
//sN15dd7wqaQjtrjE/XhxLTMI6T5uBk65XMwL8Mt+f6uusz15tSNvxyis6HNNExblsFhq50/b3X
pzuNQPdS+54NzUQw7A64Wy20AgkUsRMbByhbK63IrhnmhznX4rpi+muk3WOXMqAZmrnZWqSbHa83
2tQhiIjLZkHfuKAQgTpjl93PCgHFfGrS/UxJSsu4gBsNE7MYJDPKVDI2gI3tkxV4na6gqOJ6gK93
r49JOSLd7u2m2Tfwn0t1wN5wfWaICnXxw6r4lY905f9+X97GXFDn3jqGwNF22fUnXH92FYmVPCKG
E/8OGNt//74/v+X6Y/+85vrU1DFJUccCV+i//6js33/Z9dXXJ/7xs/+/T//9CZWTtjuSuYmu/Nc/
+Y/fWSbOPsmaE7FewxZmFsufIwEpmC5Y2ch9HNdcDI1098Ceu3NG6xmcFPSMAZi1JwV5HQXJMWq9
t+uQqUAZH+yMmCMrTpuz6EemShlz/C7aD/Hgp10O9RbdSl2C8gKx4oWu+Bwa5bdlxPI4EFlLOAJb
/YadCxWnSZUNqUBYFj0xZpZaSOXpFvoEAQYG0eC2u5DZh7BoBazwvSBzn9iAlZdsZElzawXprKL4
UZeFXhUNNWYlhvVD0SD8dKhFjAmoQQvDo5C/CMYUfgNJO2Mv4PUZYeK06Dzs8qiLrPKpsxgg1DFk
EBUlxUCXzGPTzby7w6+Y5EZ0qCf1USMOiO1tu51yBSFCku5zLsEAP1ViTAoYPCp1mRImyKkc/Fxl
f5cTkL2tSXG4TCqDpZ4JpqozputXNXgeucehnGYvzDBtkYNh0wCoFk4toDg2WmW4HzNCSacSzV3J
bDFMb+NwyUmPdZHQqN2PGWUklae17WmueirjsUd+GiJGb8Nj5GAAUWz3NUNW2TEH8aIowUHUo+gp
Wpr3pDf1WR40Rful2EGW5x2DRpOJfpbdtYQcowmo0FDH+HVD1KAaw7WTYX7Ypv6pZT3m2ZZmmjGr
e9NCOx6XCAPK2wHovWfn9SsuA8IuHDgnTRdFm9qhT0pWPaFWarsA5GB9EEY5HWqb2iFiBpt1SXOy
R3FhTtAM3VOtsC9WqUy7AobJ3CZbhsGXMVPPhHKZ6Mf61O+c8kZ0eh2MZngrNOOrqNe+LX+O4BCm
OaIJ8s2J4c4LjDFZWPy284RY8BHjeFSLm7igh8blDKZQInhPcu0SQRnRlYEw0JZ2QI0EZq4ibVtk
6pvS6b+sTOyLCHMF33pDO4ATJl7upLAeB6uZ7ug9ahGbtcxEAWaZNvRdeDQ1zZCjMJQZ11SWHVSH
KqhwxckOHzNjMO+7XPttarj4k/yZTEcUZFaBbpfQLMInPbdbXuO9iFTKhEVL90a26nqt7pth4Fr4
jcJ3amq9Doxnrve5X5EbtoW5vDBcYc9KdFCbIIFtC1vxGGNpfpnZ39HQxC8l7a0wdAlhGpOgHgG3
hfR1g1CGRyVLDjQzn7XaCImpcDfC1QWtztJ8VsvunEsXDZzDImrIEVudYe4HPXb2XRXetHHSHA2j
YB0p5ZGWwI2CCWtqh/c6bz6Uir9AVohgZXhflepdG0+Ufrzfg/CBEqcbvZ9/1IyUmCbBJ6C1tPBE
rKKmQYeVJcjAUzN8ixNE1UuhwNSJJZtOPMBdHN6Ui0Wvl/MDeoT4plxDUaEcSG+ixu1PBgq7EWNP
24BUYjkP9BEaXyVkhKZW1l/Som3QQkj0dAv4noG+TaW1h/glawN7McZH2TWoDFOEMry3CJi7WJB6
Bu5dUxHdzsWps5PozibPmJo65F0g4HvS1Q8ndRXUMAX6Sy17no2k37UZZbga2+ZliMPvjhZar5og
MTTkXRMJG5u6T+9ICgQfuOi4Z8Oes3saBmQxM7l1dKbMCNHUMIaBuUyaX9nd+NSXI2PL8aluicwg
d+WXRhT0tqZZEHQmmt+JPF328PxQpsRoXPrViTi67rbBM523soN3kmq+GG75EzVPa8MOxSitD2Nq
6x25khwwDUrYaS4JbB870HmoSRFy7BYhTH9MMVVAA5IZSmOLEImDpgMWMkV8C1l0RKO1khCY3gVh
6nSHLlJu6wVdGMOq537JMTUN92PbLiQQ0fuYKxV7oRIZx9Hpv1NIqTTaip8pBUk4NnHBLk15IaGs
5V1v8CCZkDLrbj4ppoOxrbeDgRBM9Eg6DR7dXjGgxAsp9fQ4dRp6cCOhWyy8RauWU4e4JjcjebOK
zDhy7XJIzlkFJbiR8kyf9FYoVwF6YvhlahEMXtvNru/Q/xPCmx3nhg/aXdqLESXAaaohpI0wEZ+I
BiSfptuMvv1xJKOvkQ42rinVMQ2X7kGZsvcRwas9Te+5xTBdsdKbnqRDRKVYLSwNC5PS6NvIRAo/
D/O5b9L8WJPTKMnvVVlTC/ezKlqa+aCZI6t5yRwlQTNTPVoMtYolgSJqcWWWwv6x1lPVIrsFMsK5
GTmB6Nmx21umr1CpL6MyV0Bz+O9THO+qgiXbkViQ6/hJdVtTRarr1gd0ObJGiEC+Aj9OHkcLuB1j
ZmxQ62PXJxYHNl5tG09l20UnNzbfkhyyYdoQQ9WvBJtxvSGOEzNFVDzHIo6PsWzc42xMb7EAVNEW
+nxU2e0hL+GmIUvaNyVyghQd1CmrC5UE+MXT1u5h2Gq7aa0BFJu6oKaOdNpS3Skr5PN6o/37q+vd
P3/i+g0t+SvHwr8+MHQa2znS7yQ9FPVJZDmQH3tUPAdvObrIVzl1JAYRD8D2caHhNGfd0SFgke7v
BCSgtArdU10BgKRxdwVMRNm86xHaf9VF53nd0l9viEtcIOBwc70bC4cOOgWbB1qd3KbwIzJ6gpuv
f5TetuPid3N7H69HeGZwPejSbNlYnC0UlxQRtQa6hBjXf0bM/H1scFyumxYGo4ao+O0/AkkivUd9
mZmXqO8p6P4Gyly/atc9ap+YxCwxcd4aNcPOvbqSWa+I1IgswIzVd3eN9xjWjI/0mvFxvZ+sUNal
phvj5vreEkOGrn6NkLmSWWXzMHSOerBseEbOerPkCHlFt2YzKONKqgIWe+wrXGdNad7EdskCYWna
cV7jVa9fNYrQjmSVlDQzaMVGKyO21vV1L2ZScnDv+jdcv7IodT2L3B+mBufKrNUjAG31iI59iK3w
YNbQTLQM0W9EUoNGu5IE51h/uOa7FKpTEx7kAGVr35eRfR61niQtDiiR5pSKF0YCy47d6sdKU/Vj
q6eN13MN3XRA7z1bY6lc0cmwLl27gBYA8SYPoSkQs21VTOvm1tC2+kAtwxzzrgrDZKeSH0uLm5LX
7xLx+xrcc73p1wpDHUPE9ItOY+hfmFybGG6vyWmINI1TnIpBxb4kuKBB9apchLhpgsKZG/qrB9KG
1N3EfPS4rDfX9/96V6elSJZXtOftjgDorZ8BO7f/d+NOMFQctALbxRUocHMKIi0mFZP+bdmjeCGS
YuuuIOG/B+X17pziKS9nIo761nnU9fG9qvDUDcuqlUyXtA1iZfpaUy1Z9+3DOFWn/yuNoY3XlI2L
BoxwcQ80d4BvEk1h0LMGPpntyszPfBt3mPKx/MQUECltQh95NTxH332qv8QTwcJg0RCpotRe94Iw
l1M2xCQ3b+1z/Ezsw436M90ysQif4yeJ1mNnzxBOt/I3EMX1pJx2tD2ZIFb4khgFEGth+AxBoFun
gCOZhr8VK3AMBEnAor48wpNuRkCvAdmGUB3jYa88LLfdd8ndGdngxkAMAeKIGeC7xumreghzujd+
lcUsDvlXs1EeMKMxJJS4wRHeWOfkS6WKwZ5KWDdHIO2nfSlOeKe61Gfn3Ew7HCGaEcTmN2IY8LYV
oNEn9f0egJWf3PWM4zbYjBFaPAk6pSLAdp6uoCnnPH9Hd9oZdRrgAh9/LESCnNHrDzm1M3GJj9aP
edEexYd+DB/px7PXa7Fj6bB3N2F8Zs/AsqK9p6/zbfgz4Q1/HWFgd7vorCYHAwN/vx1ZtC0KycCo
PcEUCzn5GfjsUlF0b8o3jgMc8AvTCaZG5/yUfuG4rIi68VUjiBocBThi0Vtg7AXw0ItNnTDC2iKP
AxQ13rETY91AEu/en1Fb7KaviAjEh19uF3SEySZn8uLwonMx3Bv13rUfRb77B6797g/r/P8Uvbwr
k6Jr//u/NAeeO/vCOSqLw89//xfCE8VU2E6YNikD4NjN/0hFqOppTHNdxaipHCuBZMXPfotTuc/I
S4keoJzm6BYChXAZ25vljraifXZulm+OEPa1aPTyle0yW54akAEk+SiIkuL4inaxcwiLO5idYwVD
1dPFTrgaM3b2DTsNyd8bRBOUgS/Lb+h+gQzkOxSOGzyg++pluE8f5FP10tFx2Gpe8ys9Qqx9yz8N
DC674ZIfufajw1Q4YDHW7/XdzERiZ9+zmKE12CObwU6NfBrfvo6xad5p49bwODu2YN5Qli4G7qju
xb4BwzzRzT5bA+kZwa9m+LGe5Bkcb/wbYwKGBvs3Dihz2VonqjQPYNp7+oUYUvmhb438dXxksPBU
86FjtYFVzDOc1fAaBLJ+pGQHDLPh2bznkO0YPz4gNqtfkVg4lzK4YJTAq0tvOOf9OyKJercTNtn7
/AutfiDu9RcomIHrR7+WLwtjt75LngjqaS7am6P7ybk/KPt4Z1zwhRofbbXFPuVjve/uwQAieJav
JWQRXC8om3zkzpgjOU9t3ABfqb9NDoUJrnXDGTbfrgiAJ2KufwEmS2yf3YHXbRNvD8wS2CcT7BgD
4alfjRcnfArg1H31gWGlGrPTOdMihy6+0hs4bJHxXWaPXYYn6j1EBnKaNlGg36k/Uh7q/2HvvJYc
x7Is+ytt/Y4aaDHWUw8ESFA66drDX2AuGNBa4+tnAZ6ZHhVWU9X9PlYVSBAUTgFx7zl7r70d3piC
81bpULnavvwxHqwfzCtdRm4bxuZbAceQM4MWbn5orygJUYiu95Frrv/Nnv9bIsnXjq/LoqTqhm5Z
8m/BGoDsaxRdcn8jm90NnqXAmc8x7F6PhvVCviJYyRBa1yu2GZRNGI0ecSTVM/F71ir/mzfzWzbJ
8mYkUmgNU1TJPvj9KNSiZtArq+tvQplaIf8acRdk65GvCEQbDhuuHw4+uwg6Bn2wc9GcfRq42Cwf
8Y+E5+Xt/K+P4X8DFvzjtFD//b+4/UGePCP7oPnt5t8f8pT//9f8nL8e84/P+Psp/KjyOv/Z/MtH
udf85i291r8/6B9emb/+x7tz3pq3f7ixzpqwwQ51rca7a90mzfIu+BzzI/+7d/7HdXmVf5N3oeiW
bPzyy81/4Y9nzh/h//zn85gTleH/mnjxx3P+TLwQ1b+JKHVMVRN5LUNhr/or8ULiLoOsCcUyVdL+
/vM//oy80P4mSiiLLP4nqmRekFPxZ+SFSOSFZVAGNBVRNExJ/p9EXpj/5FwvqQS+SWTLqZYyZ7X8
ksUiTXIdV1bZ3yjlSwDuAkpcyfWU1op6EdPVL9/MP7m0LHk6v19Zfv1rv11ZSl8Ri6Hnr3mn8Sct
Lv0J+MLsNrjF0w+iQnsG4uWfiBUm8nOlvhTr8Oq7XHk3KaJxKFp2cOyfpOPgGDuRDiPhHPS51w30
8sO/fqsS87zfvxrJpOhOW01RLY0f77cokFGqpUQj+/hk1CJjlXKq99m8sHplwL8nGPWeAHjDLphk
Mb9+MOpp2Anp2HERmAM/Gqn/I/Uj8qndoAqEeikzQCpVvJEyHpTDsuhI9914qvg69+6/wgAVCRhB
GuE1XrZlXg8qQ4e7W0aWRb2IwiFhwsTjmLO6aa6SLwtzqetn0yyEl1R8XvNwmmYxdoxl1rDcXiY2
y81C7C6ZWfZfgRO6RoUtl4qQ/GlmAt8LSKnVfjQinXEkher2z8QRvErkQmtMmv7aVEkh1qTJ4OzI
l0TheSCE5Jf00LYt4nUzcK1cpjIaWoRtxoVymUOpy5zqa2a1bFjSLya1I+V9nkz1JjB2pes2+ZyO
qZKutF8SM5c1a87OXG7W1TFvJHmn1ZBnUyVAfI/YvMTxzqKcF9IgFKQPhMzu52xHj9ng3qCNix3q
r9u5mpBGMHjPZVJuaXfLbicxN06rptkjET+JYYOKed7UTALsEFNW9LVnhj9MSjd76vc/zQ6ekj7f
WjYti++bUhm9aAyzVkKJc3P5uNoc8UEpYJjs79wPs/KPRo1h4ftTLmtep2CvWlZFE4pcOkX3359Q
pnPyx8emgIbfEsnsZ0EXd+2VRMOaQ8FO+v1hlzVJTZIth8N6pO+8F5BJ7Je1kFA6t1OnnYkLZoNt
guoU9yWh5+/qQll1Mto1XYCoM8xRl0GW8KctufGhH+VPXzeVubnJgGvOadE03F/L2rJ3yJoob3tq
j8v2ZRO/uGk3Fvu8vwjRlpl/6SXkekhBI6D/6mA2+IKxbywkkKpGCLYQlCF2l3YA2dIbrPrZCN2N
IGbgfuFAQ5i06l4lUCHPpi2BN+SqzLvtEs/5tTa1t3MMPJYX3mW7RN78kp9T57mJNqb6Sr79rk0s
b26ZHy5Tw+WmV9PoC3N6oN1cUPFMThVpzp6z3FwWw3zH983fHpKouMrpxEOMn6N8xTnFF1kBbmeN
yGlXt3JXWoJ/53unee23m5kH2cWy6tBRo05z6gTfmKJ4srReXlCXJmNdJO3L98svaw0VEmS/zK3m
F64CdChkRqO/nh17/Wz4W1x/y9qybSxmsxgBxlTcqPh+ufwmCZO0VlrJ+uvuXx7ZiFehE9JdNJ+z
4nnuv6wNalRUL8vquDQtl9VlUZraW8AlA07q3Jr8vmN5dvm98fvVlscIZiqBXCJrcvnm47++fqom
9BoE+Y4IxH5Xcp2lnd1znvK1OetYSktr2zMX6JePZvjs08vnXRay0sWu5YuHr3tVfeJ8F4zzWe/r
/gCdZFgpz/k4kCkTKWguDahqvMjXY5dHLbdzSf7jlZebyx3Ltq+X++U5mdCm7tgnRGHLZKmKwmaI
5oPsn73M9zaZlhI156r5NGZQtYIydUFk07Sia5cYb8uthY0tzvtrgsuCugLVt37GWS9r34vft6UD
FxVdU0KX9ujhi7O9PCabgp/oE8nMmF/q99dbnvZ9T77wub9v//7wf/ISfqsGosXXMMqdXaGyyzmb
rdEGVOBskPQNRbIVMvFF9cCCRXPVbFng4qCaNtcaEkEe0G4zoNZQ6+Osy6khTCE2fJGapNOrFCyX
hamJd0pE5QNZEPFSfy1w7vx6c7kjC8trHRbFepz/Dh0lAKc1Dnw0q/k+65tUXDe9zHzUR/HVzjv/
spDnC/T3zV+2zVe9ihYq56tk3u0NXMqZirw3Q/fqtGNJSJI2baN+EWioOzMBKxxXzStfB0GtkniM
cGG6oW5AT6CARag55/TuXj2rMbyC5S8Rxw6+fzmCSpXK3hBTfDEHANOhxtdT4ZketdLAjBM20ODw
QHrz9bFL654h27waSJyYlkVF7xv+KA5wc8T33o/eFrnJ8t1oCqG/WzS5066Wb5L5G1m+JVzJqFuM
+hwRfun6da2t0177iXqtPLTITykevpV14GOvAp4Zw9KxMqel+bxX/ccg4uCt5xHWMA9PLKNNRbsr
vLsw78rNsm3eHRRZTbbVkrJWCxTdevnYS1xC6tKowazFt7pkPTWMdcfRj/cYT/JKQt1fp3Co/GBX
ar5MxV6RvhaT2p4tQlG2HbUYNc7Nm4KObCBPD2XqdZtoRBHQF3fh7IzMJaNyNGItKi8zbiMVfazc
DJIjzmqbZTGfbPeL4uZ7m4j0DL0Hwu1gDnteFl97wLIa6ti1zBijWBiA8pIN4cYIoFyI9URSZgCN
30MfasiwWpqp3nVm75+bQcP628eMl9FDU2Q3zvoEvqgQNagdUir9rAfU9/I8VFsW0nKVtsCILDcz
KrkoEE1QNQC6B+mSJRSxY5xJ+2WtjFISTYKgcoKcgzDlE9CVmvhlfrltiZzsqPXPm2OL+LvlPpNT
R6dVKFD+2rQ84us1cAUxJKt1qGD17BOnd431fF4ki418WW1VlDLe7DI3FsO5uPjVl4cWMdfx5UHL
2jBfvpa17zuWx309ZcLsnsyu92WbMTvhTSzx+myQN+eFuBjml9vs7BjTZz89YzbUPfPdxmK3L6pj
N/vvl03LncHszl/W8ln7h2KEU+3s4mfev656D35/q12G2enPnkKPGfN/MlMA+gUI8LUNSIA/0wLk
OThg2UTfSHDEmSrQzM/6vuP7Zn/GGY3sU0rWeCw7IAaCww4gwQ10JQocAHaiTaMcJGutmev+Obua
UnrqHY9Cu+ySu/GQ3DDtuBMoZVKkc7r0DkvkXECO1qzI3qHU94Q9jNVd3R+r8GaeJZGh7O/H7qmV
3zqIeUHsQsvAcxTET2p0liI3rW0wDwjvjMhtZI4Z1wDM3mHL8zi+j1l0U5KcNByxwXmWk3qHBlgT
ZVnt1sf5YTl+uCOWJwapXM1hPyssm3uqTbaKUaOwmw/Yt+U6/VmSOdQga7cJO4IyjfSmv2+MnYYB
QRzPSCzT+Fmm8wHv0gkeKWmV75JAE9zu5AcIlAGIbmBQdNBXCnkBAjQuKL2uIW70FFzX2ke5Qzqa
ekbKEj1W0aUW35OTuClWR21fvOEKvCGYgEMUuP5E0A8SkdfxWDvRz5GIkXouYBEze9E4EwFmfLVc
4NA7+VO6xeC7IwjGKZ5Kx3SGLS6v4Kxsuy2cqVV4MdYIi/QLk07K6juTqDJpW7yHTCybG8mH/r+O
QWyG6MV3NQkBR6VzinYjMcJGGSasPOed2uIZBt1mesCWrRInJdz41/EzeCp+5sfyODDzt6t1+kIh
kNA247HJHCrmDwAWnWuznQ679tXb8a6wILuhzRtmHLLPL3tl2BpuAX0FYra/ptkTGQ5IasXN4DyX
L2QYhMEdtXOZXJ9qo5dbipgSLuXUTQdQnQa1ebp/KgSxTzW/DeBL/vAB5YtrHTr46FCLtyobLdDA
tHYOTV9FFAcGujkYhOwJdAquYbEiYe1o3FLAvUXRZWf3+rA3qeKSuib1joDCd9rSEqI6zxkSx7vx
2G4m0iu21q3sZCdkDa+ot+pP+YjMKq2d2Nr6uCwHZ7wnQ0eHID1sG2vdezu6n7l+B7Ape1OKA7Hm
P4DZRDLhRmTc3fQb8QOTZzGt1wFX0vkfGrHx3fhEsg5OHIQ4/RBDPHgMhVF9n7FrxE/laB+0B3ol
wkHakCTxrH0GXAdrzAnsSUfvzoc28aPLUJGDkLHAsyrznepBVbfd6/hgFUdZ3YpHxl63yat0JT6H
ygSJQLTr992byF5ZHgHbMPrBwuiQBO/vEsYoC2ZmNFfgExBny8+Z23SOjwfvCabJbXoxX8rdcKI9
U/REdRw5/IVuZ8LjQh+0wjrWfoKkvgI6UqU1JCZAiAOsYvAsqss75OUTun6DLZ2UvXKLVnAgZDTd
UikOr+KpfxM+kgsCBJtJ2oP84n/GD7Q/0HnRnKNAPmfXPJfP+UG8pePqU81uDxqYtBtK4jRRXpKd
evM03mn32J8u0TUjWgyDDz0TR/xJxC3NvE2+LiHsj2712LjdrQwhbE6CXFVPlHS7N2bH8a4GiKyu
hRcxt40NYrNV67QPgLo4F84cfp6NOxcbiEP3IeaUzQTitntNd9iw6BxRyAe6Lh59h3PqsyrtKWTf
557DR8/XKIYgpzH77VfynOq3zW6tH7FjPZGo5xBX8pq6+KrpHplnsj8wkZFg5OJlQedp9/R4bY8+
EodbtKFIt/Vptj6zHx6xsqI6WVOSwG6BWx+xyk0Ew2HYaO5w++FtaUztvS0sHA5UVGfmpdlCieXM
U21UawbO0qkSgWA5mGHWpJUdBnIWSJiyAaiPJFbwGWASi07EYX2xXkr05MACUP4pJHkCVJpxU7iv
tki+TfZD16PsRa4eHAU3+tGf8uqRuVeED5BXtDbaM3SPnH0vtZWj6aA9PHqbdK8/wVMxXfQE2yG2
z1hyjUNZbAD/cE2xcUMZ2MQ2mYenYX0dz/HRelMv8aN/opf0jvBFuxmWGJ2/rovmkrKzXCIVThtp
RwQPxaO9qCJtCUjnkUwGNs08w/Hm6B51nhu1WLNWIR7sdSibwPlNxtZbdQ7+UeYIIGXOCurmpyxr
/jwrWdZ6bc4P+lpdUoUi8oXiOWgonB+TLLOb//ezlVlJXc4xRgY6JidvdWhDRByZxk+4JGh7FkXJ
oi1ZFovURJgTk5a1ZVtdF69CLurUkSBUWz02C3+aNkEcy7uaypXZQ0GdJpUz5bI6oODHQUskBlLq
GgNPwICzL73c9s1u2AeFAdIuzYKI8y41iGi57RncZSiw0OJ43NKVYPwvZimlUJNS0bLWBPOk4Pt2
RdHRDQMRTyYMtSIBiPatWFlkIL+pWCRaHW5atRePLnMosfPrIz8w0xNmukhjCpzQEuJV/+zr4mwX
SxiD6EhmoqACk7dIO+bFrP4oR0HafGsMlrVFTvG9Te4DvqVOPC/puovCY1mrCpNT7vdGVYcBYIQk
p8jzBFAH5y2qk7pdysHNXP9b1vS5GhzGsrhNAR5KunSfiIq3MS1KU8VA6NFYcJnw2qI8VCIhyKrC
+bh9GsoRqFXYbwRtsNzvApKIVtkeY30+GEPIAGGJdj6dqMQoDTJz2cK+ExBArbddiE24Vb5ukmkM
hYihktVB8/VrEQHS0DNmm/D8VGa5oQcwoN9jYUmD4ipIqf1p/sUrVXtOx4JUuWQAwrxIatSYnAjD
MwsHx/Af0cJLvvCy+N7WdQgBZO+4aGykxeugtvnojGr5INb1jcGsRyFSe9vNhbilRDd3QQCbdZz1
5iKcumRXfxWPv4vJsty9aprBiVVAWy3kg7LPxubA3DfgzFqCuIwtjpG2CTZ5rTx3swBmWYio96Ak
tOu60qX1UlZdfuBl8X0TKEG4JyiyFkTG5MvPi6ScovJoSEyMSguQ6wjgYRxNyjvlXHT+Wsw1ZK2o
2Oj7CA+tgCHJLLgRJokK3VJhjeSo2n/dNkVyqf5/M+6/04yTVFOkgfUvwucTtPZ5WP/ajfvjSX90
40zjb6qlKwpZ8qIu0+36oxVnSX/TRF3T2WzqlqSKtKb+7MXJ811sVyXd4B2o9AP/6MUp+t8s3TBM
nqLLyyv+T3pxmin9Jr1AJicbNONE0VLRnKOf+sd2XKiHapRIdUAKz2OdW9Zu9OYEohqD+suoVnAs
UlXGAIiiE62mCr9Mr1FKi+ZGjcNPfSh+TmUjzACgErIJ4C+fvM4+tC5j3aV73HYW+k54JgKyRCzj
R1NmmpCGLbFW/qGQIu1JxHQnffhKb9wPpXachAF6umZMd309wRNKUVsgC/YuWjvijJYDNy2ThvF8
FFEwGrF0Tk23UWpIRslLnxcl6ifERp18HJKYEhaTfamPnq2REO7Y9AnUTAo0ZZparn0RYwRkKIoJ
IW7nQtOOdZQ8maM/HURlZ2SZTGGHmYxMUBp+/Jde3wstY8Uxy6qLnDIu1hQLYOS0Sz20IFgwAztS
kFL4c1cgaecogVq5NJnpkXxAepoHXEUbu8z1GerFVlQ9izTpVvmgUWdTAtFVCmx/LVXOXUA1cTKi
tQkl6WZZNLq8w+rPVELEU01ih5XI/WakQLWNEZLDEo+UdRqhcSEWEZZuKNzRZ4xuNP5eXRWTq0n9
oajoeoYjYkxp8taWruVAsAjnxqpYALFvMe4SyTBmk7SN1fFa9eNOtJR+ndTocswkd/V8OKuzbzMh
bBrP+3Cpko7JUU87pstxJHUCMtoItHTMWByJrrWfEFuHPpptlR5AUT+k/ZzWNpC8keH6C9HibgId
0qfS58R4W2dOq3KVKaSU4LNMcwTNqqZvozyFSNNMJr8gUjUtSp/DwD+bSdA5uV+QqGq8iISUxH2t
3go9/V3Ub7N63lMuuoySIjPMV08L+k2mCKRkJAVZ0Ua4LnMmGinAub1i9eRa6EUCm1WoT3FOrQNw
gJNB3muGkBCvtiEwZNCTrwUfTRuD5L4LE1TOqFPrKsdEU5x9OfuBIZJkeY/wNJkEd8GkAtB7xTYt
zXBrhrgUlYAaRya3aCU6VDn0fIkUJAKjBtk3xDGEVlG6M/QKAtvUnE0iySRFDk8xVIzaVyS4Zph8
GgGVujH6N/jmdkIck9Kg5OZ7jNYJa9kxLfSaGFnE99ATfEQ1jlLKO4hi0VU3g1PmSe8qhbE11gqU
3yD1zmUFYLZkdojKfnQmEex7g9nAbvXQc8QBcotu7bM0vMXSGa2HFhF310gfZuqTi4AFVIw1/AMD
JXHLgn4htMhqLILHJ6jt/mGo7VzNJbv3kg6iHRHFYTfF66lBXq9G1SYede1oMsgB4hkQfwmbnDIp
dk1gBla378lRnyb5Q6vih7ylSGKJZPtOlYiSvDCfow7JVJl71DJVc2dGAXkp5YT+SMoITkEKNxb5
RexJuMkUMqrzkAzTmJlAPstWR8NwIb5g4FszRoKwk1LsCcFZpPzusXAOdIyoXJ4fuzzDqcDFmJhG
PqIeElxMCrouK+StSf27rORPMqryVYoIF6EsF2gVGKwuDPO0t6xvELveKOQdlAmjXzJ4NEJd+hj4
Dpav1A7M9yr4Yaj6sLnqKYHBvfyZYcufZ4TqpWmyczIUvR3X5ctoTkSgmxTukynON9jGC+aPASWq
OkPLyAxGy/DViFnys/T7e1T2JRZlJy0plpRoSU2PGTDDI5TgKAhbJXhPBuohgRq/V0m58xlHruSm
/4kVKHTEOP9oEhIJYS3MpfoBDTraJAWix6orwZpMYea2loEHOyVuKqdSFgUSHnDvPvWTn12n8Cx1
RFgskcc25dUlmyZX6MtLYj0EJmWVQJueLVWA35N41Pjkbcn+NtbtjV7Uj2FSvmZDeKkTDzCULvgo
onEhFhM53p7ZvqagRvYFSHlTk0e0wDA1OhTFa1OGOM8EPRwyw1aDSXSyjg46Xhdkjm1VfGbXoPcv
SZAMe3kUb/RG40AelEOUmifZGHZBCphHBV0SBZpMsnQHD7QAeWmIOFd0U3mWveQ1SbyQmcP4WYTi
rujHH/Poe1N2yosfF6S5luHzIEo3QdBqrvRSiH1M2rYvO7UKIzkNgWKVoUF/SK+fQzJQvdbrkX1S
kSxFMCFKPd1PWfcT/E0JG8pWPOQrksgQVYbBQENqCvLZf2JuiybKz1btU7VLJlTOgbECEScnenTM
DQxkHOvWZghIdgHschatG7OBwqzLAHuEMVt3RfUJT2Swsyiq1g1/a9XMU1QoJHTI38IwPHUSY13J
AzjFueVRqOp7uefK6kXNVdWqg1lFeM8MGoYW8yZt75WI8IuMM3cEg/MQCNO2zyrY5bLpkS4lHoBG
cB/HRxGnpLiMvMnwZ1hrb2qLojcI1cdSbmSaUvU6tTqmmCmuMuslEtW70S/VUxuQmdeNdHiE8J5T
j1nz6rVekk7NdQMg0iGzpsfRyCFzg3GuR/1s9eabJnRPugg4UlGvJlegjZwQgohQHyMWCJMRhrMi
OEU8Vo4gS7uEBsaqxoHEMCLftdGzESLtJDDdX2elEQNVln/QkClueHtEqyijYxlcOHDsHg0F2Cnu
cGQz8zm8b8dHlQPDgdTV+Oknh+q0E4Kea7FKzgU/8ZjKDGVKw7Wqnmh4UPmMlg6YTZHhdtm1V5Kd
VaI0bcMOxoouvtSedofRjASrQv0oh1uvVKjz6JSM2hR1Xsgoyq+14NAaKO8n3TgW7US7vELbcB4n
FZ2fL5KZonDqiqRrm3IpLWAoEmioSMG6CPFyqq1hB2X6LlvJudGUE2SSd7nRXv36aehA24SSmxHL
CWaLEFnzwYu3dOceO4iY63aOXtQN1LekC4sNLUMSLOP0ZFS04vvqbUI3UJfDxUrUO6n0T7KZf8ql
Ti1h3MsNDgPmoK1WPEsjalOdXUwscS+Xwpa9cVOIU+CCZ+tcbE8ZRGrzPWt/Uhpo3byWcXn3FcKM
JP8YvP0Yf4AmcIMYaJbkGy91hsnO1z4hH5IX5hnXkHiqvhNOzdTRTYsoACea9YOZqYeXkW8Mbxdz
MG3ba4KPpTS7jElj2IJnvIZZccgUjH8MEE5+oWGXii3T5luiumfJ5wAGcc3Qjx3Wlrv3icxOHHa3
RuW/+13zqEfC3pzHlWLJjPNTVWCcSezWISHhZYDMlRgFPhNgC8pVUySrtlQLu5wzeC6Q7SIEmzB9
EYqYwKMWXAiEUnObd6MjlQTNUU0Y+umAz/QeNyzVRV98bKTZaJRyahlS8aEdq11p6ru4p3/cDM8T
RZF5cOptTVC5K8OQcQcijp90jezJxnKx4hCSZPUZDHyLX5WZACkVOuNbU8S9S0SeF0jPSSXAVOqI
ELNUgOad26jyqxU3p8gX3o3AvNMkMPyZRP2WikHlT/iq51RpSjerOje3U3yPqqgHWaU9SFVW2H3U
IIitT3IdSW6T8PPjFt1mKpnLMSc6NSSsJwTvocM7JIIoQsEhUrGNat9llwlXXjZfZETmya2goxsq
Z53SsqqZreXMkDCs+NxtLiWg5Z7ldlhSADBbGIbLtu87ZL57gvXmV/teLE/5vmnIwcaTxnD72/Zf
/vzy4OWN/faYOI4OitxmLp67Rlovj+MKC8JsWeW8j9bs+0+VmrQ1lT5gsO7ttby9zw2EWssLL4tF
svN9c1nTZ93N97a2UoI9lVe4hyNadPMtXf7G8qhFovP90K9t6l5knAryDl1BTYd6386LKW1BXoZz
4oInorJeNi6PWRZahWYBsXFq1/pDHkwErv7j879vdjFCvLbB9V8mjCNIc/vzD0m5Hrsl39BCxFhg
F0GJNUiajTzLNoqIsd0ngI/iIfQ2NQawr/j2L/3HtzSkFfxLRjslbd2yD47CqVZvuFpN2on5RBQ9
QiKbK6Urb82Veg8NfvjR3yr3lLbPCCZJcTowcsHz+pi6VI6L5+mZESlp0PkHcAeAfzYjaXoNSPAg
Ud2bRwCnEfYfZkE26RzX6GzdEMw1PbenoTBukwfzogzT6oO2E6ne1Xik05Ta2FzFVUcwS79prxy/
zFUIm6J8nr5S2woPkCwFYxu+9Zx40rWYujqZ8Hu0fqw2H5lmx6QbjNA/nbx7JeoNV0LApcVR3usT
1djarl3lmVMJgo9NgvHEhsr8VDzEB7oJEiHOKY54XDuOcF+CLuWSdkpcSIPSg6qiyHAH8HbqWqfN
S3T8JTmbF1LEwnIVu027ESWcvExmg3O6z+/8ZpPfzeFQJGHQKT1mwMjAQe9k+YVozwHTtzkSsXxi
KaEPoWV5BWY86RiEeJlu2DHv0fehm7o4bWphS7OWKStgU1qWFaIKdDUELNOeIUc8Z1jXEjTOVd1W
HzyA3w/DXSQ+Cm8XaAmNR0NEI3r7kNynr5ygkwtdjm1uJ/fZfXkb2MIKnA+1ZxoIW4BDDHJX2Ire
rM2LYZ1pLMHi90b6Z94ecl3rWPq+EW2k7iuCxIF/dcDfARSDiYveQPlvq/X4op6L9QcTU/9onZre
GV8ymLCvlICPJAtqt88kEJ4R8x1xMgzYMdB7qIrD9HCVePaFELFqazoXKIJsXqlolvmMkSPY6sX7
NHcdvgUYPGSrmTuiNV39Ep70nf6ZvfPfnn2tegbD+x4+wg71PoV20zyrUIlpfV/8Ne6rFcMvvgBl
S1Rw+hrAqd1LVL2dq3jJnuHJX7gq5vR5d8Ka3gyTUSd89X58WI/mxbyAc5iJJ+tB3Xn+3gLsSf9J
u1BEMuAiboA1JSsXTxNiFRq2j+TavzaCvRFjR3Fe85uzf/eiQfjBhWcfDPQOZyMnxbN0tK1O4jH+
EW+FPcIkSMYebFS/rnQ30tN7xNpyc1Xu7kJ0SPaVlnT1TifcyJ3oHBJpY5N23D4+RA4Zw9JhWs1x
Vhx4t0PgJtDDHNQkXMqo5tAAopGLiKAUrqS+n8d1cyxAda1omj32UDEOBI2X7nQIB76p/JQ4wwG8
B1GXDcWkV1ABf26loLHx99DvO6Du2R1KKREHsRI5RJWs/P1E4vQjrxudS7e8At5jX7abLVyHrHcG
u3iqj8xQZOjKLnUWaj329MHO9nGKjsOmcrqNrK3Cm/ZUnQG/KJxCxrN5GogfDp/CLTQIO9hcVXLi
CZYi4zOkqbX+2lOuse1adsIcdWWMTvX8EbvVFpPQAzUfrt8ke9NKSu2UiCuq6U58Em6A7wkrvHVU
7ebDmR+TvewA2dkn357OznUncXf/iJUQA1p2LrITOl2DGgcC0oO41z7wj6Eq2023kDa9bUv2p74d
yl14E1wQpdCIz0/Dyn+lSIJR6BkXzwq72mu4jvcAPUIaaYQNM2Dim8vdwlx16e2mp+n6jg4nXoun
aRcEh02ubyBVpTeveXGRb9uftDP4Viph05IMsyWUV8eEbvGt5ZZdvtU34R1eSJiiNJWrV/kzxsYl
PTHSpZRVdmtEhsypHakgEJFAS90dpiNtLUt96z41DOHNqYQwOTjW6hVaNBGqP0PxHCmrdwx+OkZC
ImC1chM/es7wTICwiV5CmGGH2Q56LJWoBo0FKbBkfhdOes3dSrAZW0EKu2babiJmkf417fE1bekT
O0vu8q2s/T30kvExeGlve7czznw704H0SBsFRvVuOsZEq9WWM0J3NmBIeH32dICKavcjP0n8RMT3
vcSdk5FmBjlvle45CoGDkS8zHTlGwrWY3SlbeluPkkNjSzWPDRCDu4h6DenMwLdgNwPEcoGZD/z0
/RUw34os6lV2r7xzseQSWNrDgVYyJwfoyvkrVHjg+f6a76B0/duQC/1meB8ZqQLRQHDA5Q/W9Pzb
U6rJ39L9tBq2iMfET4XMAHaUU7Dptuq87xW4ydqn1O28+WcPGeJF8h2Fy+ThteYq+ObfJvdEvJ3v
eIvilYDMVT9/6BOnnsHbhcGW420XYWXb1cTNOkSDbtGsLf/8fje947A6+OtN/TiIgK1XcJDX8Q0Q
Ftu7zS6E2T76xLmpWxgcfBN0rPucftl60N3kQyRc17xO6lljsEvbnHcACAcHBgNwEihhsAL8je1I
cOWanyG9cmXgNPIML32OqwDi59vFmf2cy5u3L1fiGiDPlt0q+jR/6iTu0veuuEZt2IVqjpXS5QJF
L3v+VYdVeiu9g+xX+Vakd/kKPIDTeWJ9GKkNKsqjPodHMbqHnTxp53C/U7kQbSDVrDRiGJPVXi9d
J0WuYEOm142byAfSjfDydtqFV40OMeEv+G1v6MtCYn4KHizsvOwDN/EDE+/35ll85EC9Bg7h4P5e
OZSvkVPanDw5Z4DUArH6bhx6oib91cY/tG/6vthxGLz4b96rcADZe/A3pNjxDdrdhkvsPq8vxFtT
lU8u8pt/wN04UAGxwW0vJyaHk5MzGBvwjsnTBXA/dLwVtFucazf8OPUjMRZ8hWTxzT8iAdt83sh5
mHfT0u2oGhEaj3wgjNacHWcw26rBVfwGq2jiXOfz3dQuOgKOfPNSHMCG2Ewa6O4CfPeepvwV+zMD
ntkEnW7H9KJ2yYEgdkcg9zxxdO9IcKqsbKR0a7T3hukW/T0QOAIgkU+JO5+fVo92mnqI8FjeEdVi
X11Tt4XtwRFd9KxEg1nWitRybMjIEEk04SdXsPGu2tfqHGwi61JsjbXrbahmOd4GPojNXn6nOCEG
8XV/OxDVffbL9wRe5kcpPFSJbw+fCrNJWbFOAuwFerQEN4Y1tumL1BYgBtI1WD+cNuhmPvhU5huU
ZJzZmKK3jfGWmOwc7a4AFAUdcHpQi2Qt7pDLcLmiTDUY95Q4NbqxGCOAwLtC9iE/VKPdINVhmgjr
xJxhPN4JuV33qiKw4ADy95x2pC0Z5ecIH+xWeefcxvWEgbRkEIwwS0OYNayi9BYGamVtGK6UjzB3
ESjP3PbngAPvzJknQLOwb6+k/j5CfgZLXHDicBiCMqAuOk4ed7XqaHclkEzO2xo514wg1x/TofNo
x5BVsKpjR9LcrrZjSsnyI74FRtbxmlZ44jTZrUwulV3dT8W22KhX9SoUW5QC195VTIYRP4ozx7nx
jMloJ9Yr0lnp25O3wfuZVlRXVumdRFIFzBYEzT0JLfhC3LiiAr0aKEH7jj5yrrBzwso4i3HEE5SF
MA0lEuMdGSw9vQgqQThns53M0SoP+0E9U1KZEsA+G+HOi278waZZ8Wq8eCpJDTdDt+Hr6z7hdn59
H5z7IDK08VrlPbtcE4p8x7ednAUmHgc47sU9QxfKjyLuBBX2F1+cjUk/FtYc/m38RHZotOF4HsG1
81nK1YPabzX/qGEttvXTuBfXXYv27JjHl+EAnzGYf7EGM1QCGe8qqMcoXKeZ8xqKtiCt/y9757Xb
vLZs6RdqbjCHWzEpy7Jsy/YN4cicM5++P3rt3adx0Gig7xtY+JeDLJGTM1SNGjWGSFgkuwFq8ZsU
kVp7eUVkoT83D/MzvjGj7Inl41C7NUZnUOAw3Xxu460AQ4or0AnSdop+UtrbLLwE05sZ2yX2o8QM
8OfeO3FDRHjvQJgJwSOkGW0Z8QB0wizPsDzEmQkwZj/sLwSoy4FWcua8dgFoNPY9p4BIiLH2b9j1
KVhHj6lUPmc3IX2iqLOfa5wsdtontuzR+JB5UEIxO25JwhBIqhxpO1TbJr/q0X6CTxQ8ZQma5qRw
duFMFN0w1GY3k2tUzgA4PlcBIDFDrMvLlIdeuhDOcD52MP2hYf2YPyO+VECyjZPMNEH5teqlEDOy
8inCqSASvEpD4NMWK1dlaC4UaUP8PQz2NhvOlYKceoqv59bID3WIV6Uz9b/kCciXmzewEBSfgRph
CVKjw5ly1AC/nSJxxArqlhdY9GQdMTeZ4OsYDsbWMDjldGtd8GEoLJ9yTAoV+auKHpNdYWwlT6dz
PDnOuFgThHGO0AFkl/M1rL0sOgJHFxZ56zGF6YJOKELij3mKpDsJiYDWvjjYxIj8l2SoohJr8wCW
T6LBeINKRkqDJpPhIcemBk/TiFoy5ZJDxD6ofpjGQ4NklLjnyJZku1I/x3cVbOuzQgqSXOaHU0nW
7B8Zb68Sv4at+IA5PcWvI8447F4hj2oP8j3/sNmIaKZBelM8jmlKx9gcqPF2Jl4WnjWvy73I2upY
WN0byc2j7wAlhR+OJPiM5S6enrho9hwElxQ6e8BCOIoImNjrluw64RL5xPHA+bTpLqwbc69QwvYu
Er/eRTV4uEfc0d1w8GVHr+G5hR/pR3d8r3bl5r36VrbT/Qv5Bh2BU7v7rlR28I1EUhp/xGxM84mH
cDeIaZiiL8AC7aZ5IJfdxqf8mmCEB8YOMkt69yHcktCZ4KlizK04w2XS3eSLsMuwFY4x4/gEGU5w
4O/Vz+au+Rzu7KWFU19j5p7EJJ4avx1IjagmUUUmSuXf4pKf0j03tOlu2nYFD/xmhI1JiGZbn4ng
sd2Q6aX74lJU2/Fx+u4bm5AmlodNKG4RwdYAI5jVEKnb94lZWWF85tHTtyGHmpBgY2a264CCSvAd
0hXqLjaPKfXcB+xEx9N6kEw31hafRObu189sY+W191lwCHlf0GA32bOOxY3Fy4rMPGrl4AXs6bSr
YCFO+DRuoXBTBN9JR9ySmGXzD1Ja38ia0YhvuEbgIMyaromsXf+Kz9KV5c6n5CQNDx1yiN/IBOQ/
8TW/GofSN1zCO/30dz3hcEm+RHc5WthskTgS5FfVNrsE/aVI3hZj38oeNwWzmLdDjD45l0AIhMVr
wbR/VgiorHvySk5ueBJ25Fv5B4BJ+EzdIP8yoBNeZZdIhw2y8LAB4DkU0wNTq7uQqUp3wkvd7t5w
NEJ+UvEu4o4nbvjNBawk3ZggT7FX1C5U1JnBQasYmvUXwFHcQg91Aaup6GcBiQtCyibNsFSEN/G7
/tZWHqsGgigCgemJoEmznn4M7Bld+XkaPZL2QcG3xsFlwZcchGHKHWmGmLpKemn0S5z/4jZx58O7
0bOY0RzH9UoLSTp3FX4JXfFJ8ErEIjiqtWP3EBqb/nE8Z5GHeXsTbYhmVeUBVzLxTQf70B/wGWp/
mEC7wOceaFiKbbasHjO43eCkH82xkTfVEy4BwleA6rli5xAXBpcm04eBIg7MV5CX2gmPeuHd6y/k
+I/jU3QI7s3zyIFJ0omREerE5ia62hiv3BrjjnwRDOePCYrkhs68Te45UNFwoMAo2IbDzWFfIxX2
EfwOt9I6ItYoVdhFbtL4NiLsqzusxFJ/ii3HwFJ0OFbD6/jBecbHrERdYqHu7V795h3FD/AmcjZV
+K1aiqp2+p7dnkpbCY/tlWikf9c5rktblg+rQ2pOG9YWxgUwY0ccCzrQ/sztJrJZs8hILrSf/SgH
33okNj/kLhkmdVGnB8OU39AX8XiQYnoOzxAGe9mb5QMaJclyhCoieyQTHM/FjVggf5dn/8mgGsZM
xZd9TegIwtZ9ehODPuPJ59Q/CYayXubgR5/6/FSUDwJzaO1eR1biJC5gzW5ybNOWyZ0bz1XgjuoD
Xh7VHcy3wsWAjYc41GwP+YvZXabmkad+EikA94d04FYvVkMkkH2WHAQ1GFwCnRyl0tw4ivMrCF2h
I2x2DApU/j75D0TGgoKz/u+sBAf8G2nmeLaM69Qe9DUO1eMH3DKg1m+fUN01o+8sdwbhwGf0IP5+
8FtcmPVfYCOW6k/bFn664TaBw4Z2JMdf8RHku+k5iHU2VrRVy237aAQHRDcVsiu0t9/A6QjhsSy9
E/GSLQFYwgUMbASuKPds6uegAz63u3t3538r4raFif1YF4+Yxx5gQetvvbAl8Toz7zuCFTrGbbK3
+8D2s1QuYRi7xoVMwyw+xBEvH3o+Cm6AppwTOyofA3xN1sZijtjVCX+xrd4mXoK1EyKymKO73SfJ
JXojUHj6C8TqFdCVDxp+qGSbm+kunDmGSodNVYdxQuGHIKpy5XCbg9r4cnrGfbEZvGm7Dsg7V9SO
bKQUwpBhXbNoTkTYYTiaIMH6twPmJ7bbG7l6dcNG09Fpa/lktIY7sRbbGtI9uFWts49Nj7g0eOuf
oy9SF+JisFw2SFTvKs/YysmBxOLwgxdW8BarN0LMBNCPmhD9L8snu9v0mkv+wGt0LF0O6Gu1J7pJ
khugBkvrTNSe7drwhO1DP24lTuk7rPfpU6KIjScg0Ewgeam/I7XfTPS/TL6oOsNdhEROFka3BSz9
J4Q149QV4kuL/fuZQY5rmyb9UEWZzO1P47Pqzvu63hBXeywy5bO7wSU7AnjUoDUEoOYb0T3ehnwJ
+k8qREghgVkRI+g8g5eQXBFWh0swIilbKbn0sKY2WPf+ZpZHRJXqNpA70o+ji41G7ROWwIzABWkA
VfoZtTsKtTCtwn2yexVuYKJsGX4a7YGUuCwekOoP408InPO7WgjWtNSXHnxdwqoxwduJa2BCMF57
kqTgbR5Pyr24pC5n2xvDJib3gDiL/NsEoUmRjHcE8XPamG/xexru2BpW75Pn6ZN3YlvBzgdcihN+
7C8Z7KknnaTWNkschI7KpyofZDa49+iGRM20zsD0JUhIEtzglKQXQ/N5s6zF0fEsMzLkFjf6mG45
bS7wtI61Pb5g3/zO66vwiH1C90l7nHWbDixkwGqYYGfzxAQHaTI5fMoKRNFlQNi7ckKs1CVRX9MR
uBuja9HbYlFS8sX0RWugMvuU2iiGkr+mT7wWYIe2AhUfZw17NJ+nMWgUl9wJSIi0GqUA4yEi4qtd
/m7E1I/WK+TYyCRGhqnxeSur2IWAo9qd6gwdINZbKfx2sGOwxgNhivdg7ZP+TquDHm4rdUfk3CqH
XLsLbP1csxA4RePTWJE1/iTO6+SJ18yDLZvUGvILFAlmZUHt1+U5qLgTXJaBtM2NBOxTHI727EZg
gga+8icIxdVzrbwzXygS8xk8nadbA5DW69hwv53yzAeykzEeFVvK9MRv84buBqeQXdBEviblKp/F
yValp0TLbBVrinRt1Cij72r6ZlD78Y0/53PWdAVl9g2+OMRZyoFh5Y64LxSVlYEn4qDLziVJ1Osp
gfHrBXrNWs8xhgfOQkac8VLRGra8BAlK9LPIr2hGcAwsYXrAHvLiiqcIRPnO7OQ9cQ/i3ENbsBRf
uesMsLFOX4D9+YbLB1lHsibAhtbLZHBrdkpOPlJqugU0qpmaQ4pSrrOEZ8a9kg2iu03kyEPlnGdU
EfQWADSQeGLFU/GG2oLhI3JgqOXLLnMLUV0rcLh6rpFHxK7AVAo0drir0N7Q3/Prdyu3uaOvyIOf
MJRbUfhVge1PZriVwNAGD5wEqLI33XXSmq4uvTJX+BbIVdbW9/7nk/kEJLC5BJW0GqYb3Hvq4w7p
SaVgO+myV3Oh3OsMIwhj6tSfqh3Dz8dz8Be3edkzrPw9lfH1gdKUhQAJczlePSq5HSa94nJVLCJ+
w0t4HKM/RZSG19vmbmWculbJXIehYwi4RkTLuf8FP6XQ5s75I66XSbA+JDqae6eA2UYv6wYBCJLG
aC3fiHN7DPYkG/gkshlxm0wHs3fm0/jOBw83qgQCGZPH53I7/Le0N95QB+bRzjwecOGUrFlVb4Z2
YVVo6o4lnyuHTtv1VAU0cYOONTcL/42HyJutCwOZGBaD5vQ1xbon46CS/5geD5YFwmfwQh47d8ht
ro4czqD79TWUMfYGHXKX/Iq8KS8SF2igRL8OLng6N21t88peAm+iqms50pOeHQBPhBQw4cac58MD
WM8CVE53Nh6SzqZnCtcQ7mdkKhEPbo3lyGPgtYi7rnMRYgrwM74BJKdQX0HcCXeYq9A6n8cfrcGR
ZcMocxW8jscgmdgRbBYgBbQRjVMEY1J55g8i8ThaR+p1zA8e5YRUWu7Xks8nUXOPMgJu5DVY6hQB
rcO4rj6DtI+r4rKXI4UNlkVK02x/YJJ1D/0jBdKwsde1iILyE41GoB5Vh1cgYQssHdrSJlo2LS8s
HCX6QNmXq2Mda5FL5Dj1HkpxokWPF307xe5xsRy2E6u/Dt1bAk2MttcS0V71BKVNpBMOU0/5hD0i
nTgo0JbijtK4pbgwxlLJDTVP1O48Yy6TbhbWntHe+JbbXRlclQ2Hg7g8kLbGsGkEh/ayrKXMtQ4s
8rxQdGSX5AmG41Lt/oZ/k7sgOJjMMifN+lmddv+MMIRtodvCqWR8cIgmF07pNMUJ5mXawXXjzmYB
8fN1LTI+GtYEOeIOVJ3s5kF9AcNjNJB/L9OtJDvMQjgFBirTgsuAFe02yj0eHQO1Gn6ixbfQGlkC
aq47EN83mrsmUoVbcd00c7IUiz1jij0XS/mfBdliBbbxwOS+uT+eK9MyoG6nrvgksiDWZ30NuCcS
JyZjvGdgSfO4JO5/JQQZkIvsCHkiwPxNWK65KfzIGEOe/HlZDnz8OgkGoEwblxATo1jUDQNfBeUk
K9tQuZALl/4kowFS2/TDTB92bfvsnnSvgffDBXqM9VcWo3WIvmCp5o/rfKX1jyTV3OHDnBTvqxMg
R15KmrFRydrK8Sm1UOA+ihNOhMJdhOP5t+xMmu6HdaQxXGAnA+VDFbrxCS2UFiqcUzHHCrwhfbS7
c/RsGHAdwXa7smztJSJ3YC+H3kWFEfaUQ3dbMB8G5Qqlv34CZ4PJYZn4yWFjXoAQXY0s8FkG6/pR
7RolStmpoN89oAJS9kd+wKOu6drCCGxwLArncFjOwQsjKsonmF0JyL3ssAJK9hA0d9qtrtH/sG3M
z3VeK1eeJUCrSEGUsmeNEiNAPX1/QuaxsvrWg3AJkssOVACTQufKrXXcaDrasw/LssXuT4pPpyX8
foTzLRtbpnzYaqqfd04aumzPpbpnGnIXuMSRQAsE6izQBvkTW38n3a2TnRWduxACuBeKLB63S3xa
KVhpMDLNZFeuXbgwVtjG1B90tCzsGR/z0m0ZU8Ib6xXb2qp14CCuMwk3LNHGYkojSDlhLt0yPMtB
Cc9U9sL6MESHmabx4XXontaqF1ACDfUxMYKdNXv2KhnIifYvqMkKwJ6tfgAjWJRp/IqucAYIXIuU
rT0BSRWxP59ZgRpYH0GWgWMkYu7PHEYYDzHbKeKN5oFfsbWvMUe0a6/CJ9+bEX6oGBc96dxChcWH
zUleiJz2eyF9zKiZzetd8MqystdvdRrl2V39AvsYyNYGslHYHtjruhfgfr6BiPDxqIaw8nhnKk6c
2xnHqV3KzEaK/vO6gaxndgaStmMngaC8xE5ReEybXruyLCGnB+1LzUbfetWwl3krlLBjrEC+mPDU
QALlytLtYjY7hwmFW+DEDUF2YFXgwbTUjo6Zb4fSGfQ+uq/ZIpb+oGjbcNwKsycCnYdOhUoohRhM
E4YDTqsAOQy3UFwDIi42lr/NiMVaPWRvzBmWFFfGTrRgbsgV/G3nbEbsHDyiEJnfbMdDY+fJIa3o
+DVQXoIK7LQfEELYoDjvBG3Hy/HBIm8mXsbNA85ajprchW2sj0+NCc+Y2ByHPpuwgQ/jUzn7AMv4
ljEkOGO1iBM56gMVHM0Ctl+LDDxW/ioPacyBM36yJA47WnKSCdc29QWbDOqZa7zHWxGCpD5bSLag
JbEqmCcp6PDA7A9HrJ12rBnwtEz5eIQTQEmGSIy7N77Y5B/ARknWyVfX4xvmCfAnzCLM+VaaQdfC
+tvBtABM5nBuQJhwYl0aZCEk00MvJ4dOijUEFtNsHtoqnBLWtBbTEzgxmOv3QlNQLRo0PeHt2WDr
Gh3BvkHEpwkTIiR9PC9mhqJp0Rl7DTG0UEkGTNthcs4I1fmVruLxTQMkbivK3lot6MUEElWh5jsa
1t6TjjaKvJvlfYrbL7r36U4cIwrdAk0tsd4UrtCkeCQjXbQP+yDEY1WWWUmjgmiOyCaO6I/o0C05
IvqfXqpYFzxp4Ym0o/o86mNmh0Fr0FgxrV5PqoLK+BPKKiRSq5qPuQr5GIv23eThxxhwyFQKp3O0
5H5vuAlxTRiaCIVDmt6MHbJgqSHdJlMpMWzhL//+PND12QtSE20aftSkSk6QI97+fpfjXr+dQG6K
tS2okCea3pGF2Y91zJD1wzFeuy3T//WPHC4QMf++79ZezV6u8LyoWbjN2sQZptF//lFaX9NKjpJx
rgk3xMf/ekGiJ1/mTEv4n4bR3z/NsHpK/9f3f18NSCYgxZ/v/jSN4j/B+L8vsz/dRaGsEiwmloOw
Cu8JaYOUhYrgRWEYrJEYvr/TBeq/r9ZcNZWaetV5+/vy7xb++cP1r2F28pv/+mGVBruhIQfrsKC0
GwMm5N8n//3zpzyV/l3O35d/P9Sq+m6JVBInhW6lMBfxDVI56XBi/vc/f8pX/+1nf7/9+5ncR1sl
0WNfMfBCNrAwLIaQVvKlrtzVicmIQuRJ0voFYa4WtYnIQNmf9oKwHR1x0DRb1mGZW8c+MXVXy4zS
b/F3G0FmFshimrnC2wnIQDH94ljSkPkFnzRuZ0QE9b4MrM4da43CyAKnLQFCSwzUMqqhCC+FAFFG
QQRGqtZGuqgF86xMhGqMls4mVDdmvHewu+xXE4rxoeo4kAdRs/siq+A0z6RE2bmZ1m5CU00xksTx
3ZrMz7y9NRqAoNZIxZNIKQQDZzwK89HDiyjxNbmiEAJIojb6dZalB8x1Sl9RIb7WY7DpJsKTGc6h
rzVI2SM4r5MSgM+VyMBEeGzGKkdaOfSPLbzKCtTKTLPgVOX9DttnMZaQz8ia2gmmnqqhSa6FHfS2
zUZwqEp1LZr73HxipMMZzWVM/pq+gLBnHNMQB+c5rb+nXuCAxjfbxlbdDSuK6YmQUq3nEKL30LCp
KkSOlJAVYvROHbtqPRwyGNTBdMYBfNQSFa8aYYTkEhkG9rovpdjt4NPH+kiBNiF/Lg0DgZUFDlIJ
ymwCEOojBlZB0r8PJYPW1KMK8vqiWOQOxUS0KeK0Q7MimkJ0tE3v9AeitG8MMP6VTaREr/WMqnvU
RyFGh6XqZyUy6iBAmpRq20kROLwygseooADTA1bpAfWoBWxHjJcRTlsS0tLUF6e8lm84pjs6rRA7
EwgRqhcdtAbMIwuRfDy3mkEwfDEa38qeKxaEFFKgYB57VLPOImeX0Uf7YkLWTI0he1ZR+mZ0RKOi
9mkllnYMew64XKPRtIrDu6STGcJj7neCPB/6aJicGinPg6UMNEqIDXQ2rXQyaQ3vpTJww7HITrSD
jeU4IJk+KKdCrq7L2MOQotBLC8pykAzttZYVqASD4Fd9jJ7daGJi4mdyGF7H4tIiR3yPVwhRc5Gm
NQ/5hLtvXHboFGn4Q1XlQROak2Fo4zbFx1wPNcQRxhquCovXrgXj2ksx514842kdmvE6ichzYmMA
zTG+0W0bMdmmty1R1e8a/2chxKenQ/ITFl1R2GZsQGbIW9yFY/EQGchfYcPiJMuMDaYx0ryX9G9p
LFAFWrrUSyTO31n9NkJj3I4NjX20fZzRVZT3CjaBYZkR/c/Bh6botHOk46kdQoxhn/La8AZVso5N
VR/pp+kO9K3geyX9KnNLA00FcMYRQK0BQlKnHTQNtSkhGWSWq9vlUo2C12On0zzbto28LyBH0Oa3
MwcDFps8kyRVSWZjOdHu6ZBC5iHQvjHqRJ+o1P1AyjgJmvZ5bIr3Uc9oaetRRVNQyGKm06lria4m
ZPLRiOZPM61iR44j14xoeRtpUaml1p+Iv1Vri5jcdoxx5xF1Wm0KC65Hs4yYWXCOWB1yDktAs/dI
VrySFqGBGDUdsLVm7ISeeEuTMTSWQ2OfVwMHixHMToqQpU3T8E4ShWU3KsV8VaNom1TagSmSf2aB
fDILyOtdOT3jUO4bPW1u+khlbWyBDaPmDQGGrWp2wmGJoWngYUYD2LSg0G62z7OYTTtFVI41jwbI
EfZ3iMbF3Cs/2kh+Q8cVuvsWUZEkzeeJ+u6I2xLGOdpy0VTl3lhSC/KxxLsGv1ygRYAo/LLJCWnC
0issdIRmmHalpMMbjKgir3ovkuKUCm06Yq3fZvpf93Oojn4c4JY5o9SwXwhk9Kw89nGlXPs6eQok
C3mLqk13coKcVymeu6A6WuGiHGTqWXoay0/dPFDUgYrVNqjxj8b7NFvf+ITE23yMf+cI/VhZiZ5L
J1xlOUrzXYiX4WhV5Smo58xHkD2me0D8wNOIbD6gnmWi9yZWFa5KUvRS6AN5HpWMOZNOkrCwbZrD
6AmpEblSXr0wS+2qFipMwhDVagdseARLy9y4FagChtpNFRo3WzQd3eHqJ5mCY9LKCnTaPLOXirCz
HGNMysh2s5SyS61SBjJTST/0wfDUIV23C+nQofCwQiT0DodNEp/itPZUI/9tDYn+AOkroEmdJtAR
8UQlTnGykO9dHo5upGqTPw4VTr3GgO7hzFGryrqnjaRHBkJ4uZi9SIMCR6Odr4IRUhRThsXNTVzp
y7Kg8dHqjvKEL1fN1tKrg+yNotwf5Sp/wAzqbSq7S5O3YATppGwXcThiFxr6XRyhC6SPN5zk2kti
2Axe6QtyHm/yLjRQqdEKoM4Zioug0BktBzt5GjJSC6HZd6u+YqsDKtSdnD3R/nMZ5+mIjvRZSHTL
NZacLggC+rrCJUajWXIj4YUQJULxXSSlmyWaS/yufgQivc9M9sdClYDKDXMXE6Fv8xBahx71R0x4
HyXakMOisSiZmAUEbkco22RbDe2ztXolDlj1odFNsrWE5le8EG2WZg9VRgenauRwp4tAmmlhaLtu
dGfLSyeSQ2mAatJFME3LDmzOrFkzotT7qlHCMk+GE12PU1r80ri/6RmLj2p5rZvBtMMYT+ti4P51
Ol6WxYpPc3QxtRxuQ/+G5RRk1plsQD7MS3Lo6mY6Njjzwhv+DjWdwDxsupdIeBw1+Oip1daYlw3f
MU6LN4vKkljGPXICpnkKw+ErbI3AF3aKVm3RI8ckp5uAAZZyV+eE9KmUH6ImV69a2n5J3eA3MuFG
bQKCN+byGgcQMWq6hKt5Zhm/G23rquHSuZo0UG6WAo6gJT1L02lW4ujYV5RQzUTxRgnxvNEgySEN
x8qMhHd1fcSWCgOQyHhr4lXOs3/jwHnUcebclKuiROWPrFMX0yHtWFnZYZKWjm7zFWMSyxtS0OUu
gQc3ZxM3KdPgqwHQK5ZKebBV6H/WsVqsj1osLxdcDusTwgTA+ngDWyAEZjS0rjRVF0XCxSa1KL0i
r+OkER4MY7IE7E3pp1kGybEJethBSerrugbkOmkoPIxiuR0NJOAdciTtgAo5/nuzdMeW77L0o36S
MiTJlIpz0oS9mdCQLstsOdMMuDcX1kOq8ygRioDVJCsbtA6oc4pj5ejSFcSsy5BWjLs6RyagOBWo
UIGAd2B1eqW5Wdjuk2GoX1poi15FfR11h0ddb4Av1IpHlhHQDSJV+loqgIYbtaB5D9/fpCcdxi0N
lSFth3uevFMtCytN/Nh63DLW4BvkzGiHJ1LTym9pw4YOzLe5mXVulmrvM7YaTqQ2h5EmY0BL6b1R
60u+Gtj1y9LZ6+LR0xlPupDB1XT0A/WEkFTIvUKfZg8HMY1+bMIIgZ0J6UxnLMFBgkR9L4l9XSUX
f/IGg7dJHPG4w0PvENdbTBdWSDVkG1OY4AHl2mzspV0w5KatlBg762yTxUinhWLSKxu0T4qYmad6
ANktZfRq47UNAcJnIWnSYQqWsygO0lZGHGJLPq2MyxoVQF1PQ9Gb1AU6I4QwEuq9lDbptY+txI96
iuu4nzfbskTHaNFn5SgGKW5Ygw5qFge2pU07faT9yDTQOjVRQ0DcdIg4r1IwKUx6VWlRCE98U8lm
Wr/n8MXETtJeUnT0klJ6DV8zgxb8hKDe0Y0lPbYYWNIEV3DmyWJwno107RegfBJo2TNa1yjAqpL0
gHBtCVIN5qeG+eJOrUmnvIIWhGqEHjTAxK+CpdhGXXmgj/Gnno14by1lDHKCT7he7RYBw9W8y0Zv
KaV90MDctowWz2pgtCLkZkUT7VmFh9su7M/iQmKo4cEzmiI0shluhpCImlcW7asg4EelyINFzJI0
u2aGjk4WAeQUw/rvFhT36X9pu7MgD+HJFJOLrI7CE+muwtn5tTRtbavtYdBjEBuTWmMvPKKfhtUQ
iYLRU9UUA47vrKOKXhhnkiGnSJWvMY10eM2xuEnUvKDsgFdy3r0OwfQC7KCRPpnsclq7LY2mpoEC
ecWgV0YKEtkuJbnfG1XD3lJH+5ZKv9CIgZ/W6Epm6GmZtDT7wpIXm27U1ixUHBA9ViBOhtQMe0Jn
tHN5LgrdJ9KY74y8Ux7UcdgNwCNDGMSnaBagtlt1fWZ+sp0myoJHKPKAxGmE27rwLdNZcDCl+HWK
OVbFiNXIbGFBE8LSPjQVXiOVXgvttZXYRmc91DdVqJq8oHkrlVHBg695F0cNj544ZolWFZWc5VWK
ReSVKRUuA2V508KLU84o9QfzvFCgrt+jGAdcZQopUsI1byvo/1FN9SOKENUs8/Q8xcpNMMbBF63Z
oO6xbMzPMYR+PUdIZMeCnhM8NJnboFO5zC/LMtNCZgEA92V+Ltr2eYmKrZCF4S3T7u0wfE2JBYk2
IpWsgDnwCMQdRAa7lZE4a6ec7hAYJHhxw1cw94OZnqLmqEjie7MgyZAr1sFAbWBjaTqKqcnw2Fr5
cE3F8UcZaSMxNbpChtjSNq2Rpjctzl718aUqS+17UW9FnF5RKMUjssBpJE2mtehMJai1gFtT9TRx
IGEw2f0OtYVKq0UtD92agZN+QdW1xqJ3kGA0ot/yISxUFiR9dIeZ3jMBDp8rpXc2rMHrkwCmZMH+
Xg3xV1xm35UR1qC69UMjBf2xgEs5cKoai/lttaLk6qs0SNwtLx+9KU1nsRfQ1GSQ0K0o/VoJ4AG4
GFPLD1IzbI00J6cZOw8xOYw8pek4DKGyk0OFgD86LTlWT9ZgULqolu2EuoY9zTNtBz3CEbG+y+UV
c1kbE0ekdK25qwDE+9qJxoVgSq4u9PhSuqhZu1GtvhaW9aPkQuklfftZ6DxxOQ4qf170i5JJINKJ
4bUCUZFBbleZtNKoAt2AfVHTog9hfFJRArHo2+Kps3zUyGknA65HqgEVDBGijCzPjZDOwXmwqu+Y
MmXX5b9agLpsr9OD2kBgZqcJLPFDyKETSSGCrzM6xFpMMU5QcYprm89CogsKl/C5rctdo5Zsryqp
XDBE975tX6dhWS6Z9mBhu7DBGjrz0fwo4C4iqoSuI1kkWLrFewhZe+3SJvKise3/Mcz5t6/R/3dd
+sY6yWF3auKv7r9ptpk4Hv1fhN6K7/ij+Pg//M1/dN7UfxmWqmiGbFkg4LqJbty/pd5M818ihlqq
Kkqmpv3zq/9IvUn/MjTLwFbJ0CRVV028mv4j9Wb8y+AXFuJxlmnJmOP9v0i9EUGuZmL/mxcSUm94
QvF2lqbIxKfy6sz09fEYFyGmfNL/6GUspZdoEpB4cxGW9zNdWYmKcX4J5ijdIEhnZwQQ5zYhBtQT
MGN1pgAxS5RD1UR2lEn1yW1GaABxuBE64vJ+zPwc9IsE96Nrc3SRUvlTN9CbUgvp2uiyuh/S+KM2
oggEKII9yWFyKEvAxSzv4ZPmMJlGHV4B69PFGIHMie14102vXY94ikgfXdUrw2Eew31syo2T5jUO
fwYbnJKXRysrWAbzgAa6ldI3AosvM8WThngedVWIi3WdfM5yhzYd1st2OwUbFDEAL7r+UcAqsLHU
FrFNgqMgh2LX49DdKYppBzI+lVGEDJFmvJfCFHlzDtu+arIDeNSGl9CDF45YUUBj7AeJTrzWbZqS
Jgi1+NZ07S3JUJbN6c5Il+p3AAOXPMos2aEvQYtY95YjR8BnSW74nLuJrQuUTYMQBWN1omw7SIA4
9BlkAGy4ZdKTXFb5Thw+ot76wfiEjjfjmGdQPgvpIoaZ7NfsDnhr1y9aXThVleKq0kXoF0zdGcX6
Y4O2vR3H0UPe4J8pl+pnqEbdJVJ1pMdS1LHLULwJtzySiMZaFKkUjJ6aDp15E1cDIBDrbAWTeK37
36S7WLIc3kfUQZwc+2FHMeSvXjUMbIx7pJAhr5L3LGcVPYV8MR7nmOrenKv6pc6uKRpNxiAlkG9Q
aW4XutBadFR2eSc8CgoCrHWZfus11fNhgRlhaVT+E2HElMvIH8uBZp9IkhbYEySoCXJIjmQo19aE
QorKEcdklX0FpZXhpFv5aOCIG2kcEVoyhHYbm8JzjDyKVTQKgt/0KfRDjmYIDjDEclw0bltu+1JO
pb6T6VEBb0BItBzbXWAAKcl6dcQuyLXaAExfqRFrh3Mja/N4mMUxPAOtWW4fzD0NlPptTMvqzvE4
019mZmGPJG2pkj6hhjGE6gKhKuucJYLpQyAO2DpDmO3HbSfEL2lV3tqlKkDhaU2V29YTMoNOJhEV
PN2aZVtKi9rjBBQ1FeqzIvTIrqq0NETLWcfYcFSnp//J3nksuY5lWfZX2mqONGgx6AlJENSkk64n
MJfQWuPra11Gd7zMtKq27nmbhb1w0p0KBK44Z++1OzRxjs/sOQfqtI0l1vqdJK8mVfIaJnmwetXZ
osS7HHM81V1G65soOWDdyRpUjAFCIh2IrMrCQyQ3H9FsMkdN2LeGGKJN967GbPsndB12hLEkacur
ZAfGIa0erCG2T0mMRiuOU9jRvRyveusnCaJ4O2T9yp/ZXCi6hWWyDT4lxPwEbYSeM2df8OtOoSZN
Xj7WG5XvGzkkqFOiq/EosSeTaQHk6E2TEsyBQgtWU2KT3apOvX0gSt3ozMuUy1h99QL+ftGa6yFa
Di2dWiCVr/FU7ePOxg2HLqiz5688tXUIGOaRhF/EkmOJEjNoHzqj+0nkwFlKaosiJJrgOEkjBlR2
2C3tkxRo57U6ahwuvYVJ0OcdXCUNgDv1KLU5BQqQsWA6tVVPdmNCjyADIADXlrwKYHdWKXYPRmC7
lOUJ9oiPkgZiTDNLwC09gd4yTuBSKRCsZQTtdsOBpL9pO+bjBlE7lqjApNadQ6fIrWnZ2yz+O4iB
QCOPesrQHjmatGjZ0PaKdpVL643Me5/WW7YfpJeUADhAFcmLpFM9YnnSL6dhQoOewEx0CFxpNTiX
Cd5NZ6TRJLc5Y4SJ50x2XsNhNNxcwek2q73tsUT9CCr11EchC8ykgJtZWmhWCIMPE1AXQ/SjFMXw
4Dg5ALXZfsx6yV/rUmvfCqT3AS0tj7jkiz931zHCNAZmuXCVuh0IvCNBleUZEvWYtRkFFcf+DZQI
PZHaPZWtKP1EP3Y7th5p7ItyMCo3lkbDi/Xudc6QP8/mK9X1YyGnV4pQ11auvnWbkNGoz9q1NdgH
P2XKi6au3U3jWZGbta0Q3hGUI2t8qeyRTRL2F8IXn2U6CLRDSvk0ELhz7hTrKQ+V+WgrZM/OZJx5
WvWWyzoVdUU6aAlJtUkxf4xVXHqzEv5oczEeYuuXnRLoDWebS4T32qa2nUro9bHSPQC6xnE4nzU/
nq+6zxiqJr7bjZ3KUYinTT0Dx6yaCAzAYBBeMxkLw8KPKac4u+ca6GFDeSXQO0D31i0A2alKsnw2
W3+hjQblorSjeNhJZHfLc3Vo7PnD1/N4l5TJs2nJw8kpDWh/VECNciyv2chSObFxv5HRs6bTRcMl
MI51lT8MaojsvGGt21GlXuS1lAJZKn9KJ5cPdQKrWotUn50SPu/aJMQPp4CdqfGRXjiMEVvtPKOj
7pDCxInhy61NQ5uWiu8Ue00ePmeNHlhcSc+aWbud7nz2lH3dtrINz4pVunGZjmugyC+SYe6UgPk2
cubvpO8+46nTEbfjW67afNozKO3iQGMez8J9bhu3KXZG4hhkZKV0tJbdTDrD1IKLTljisGaHXKIB
qlPQ1Yx08FdqTsROKRywbXopM+ZCaWpEK1XGI648hqWDXmViOGvLMT7WgmFnSuZ2rDPUKHE4LctE
JKbGQIVG5Vcd69KzS/NotfImoKy6mmi0gvUsF0nGBE2u8qxMm0QLKD6WJqsvTba8GND0IggTjO6t
Tb85p4k3vTY1pM2WdJA4CpKjQS81Y/20Z8N/CahnYiLu9VMLem1r9eqHX9GpMq3OOga9HC70RlI8
w0IHJ+vttxIY46GiFbEy0gx1FZ8kfiwqp1wqRf090ghdF0rxZOrVe1tqNOcappFAJ3ewpT9StOkt
ams8g/rVVmgRllL2wk5dR4EMA29KMf/0uU6VjN50Uo6Sq0rzZ9TAKlTi/EQoPbpeA9+KEunPKgGK
dFMwsafr3qmfy4vsS15hZ0iYQJ+tIHHoa7sFhhP3qdsFsArkYv4KBxo/Kis9fLEdcj5MpaWVMcKX
OYnPSeWVEx6hbFbepK5tWMTVDGxJgLopxVQxUed1omnJhVItfSTcs4KrsZBKPDKA2tMR92qBsYop
otv2RjQsTSIIxk4G3iOxBinm+NnWKsgf2TGUnFuUEB2jRWRZmMrk6tUAo6bZZ7E979opwmoyI7EZ
2VQ6lCAY6EdwbOhghrWd2uteUTBaSrG6rmlx43hgFWiBSWkR7Wxb/xgWWXlKCO28w6smVvkLI0PF
FuvAmfd+aFTeKMnEW+U31ULpMuaCK6/VkLasCYWLo8rARstSuHpxr2aSUtDQqpFjdf5jpIePkU8R
YeprMhiCBMGOrddkpxcYWG0/6nam+McoUMGQkYKC4377/g9rbGWb1FftnoR0z96rEgZTHhsjNeXz
SkVEa83QR+RrA3kq91/nUSuvjU4+Vx3Bmswi0M7FT//Vzf/qvrFXLXo7aOTuj03rtEYIbJbL//ZZ
7n/nVwo+e3PsUhTipL7/+WsjyWAm/rndsoZfhXaK/OzPb/7pxz9vKjC1eVHZNW3Tvz+BBJwTXHtB
VpbNYuqv5/2//ZRKAL3FKLH5cAm8T5UJWOTvo/TXJ7g/VVLi9c00yfnrhe/3FXWOIstKyJQQKDaH
dhaJn9rmDl2zag1D3f0XhTgD7j+RU5Wt0FtN//QLpBrzksxqgMI6EGOlbUXhfOaUCu8RmbVKOsX9
Hz/OYY8lYLZFjJcY6v7pn/t9jjaGdLISlZyHePbaLt2of+fQJSmWpjakKdRYaiqSSKtwnWbpkyq+
0DDjDG3/NbfMycZs92/36bqN2ajvvMli3bJXKyP3QFrv9CllBWiU4Ch6MjXMiJQM1RAxGHLN7jfM
MYeHOLf7KMIEXAQ9elOe/c8/k0hPK6hn/9N9Bbk8KfIzyvFZvpNEVkEw9xIW3uQQieDRP/f3/eis
p0LFUUy6WmeV7Lipbi3vD3JC8xoqOR5EQ4dlGwQV9ff7bzQLLpva15v7Gy7Fsb7/9G831WkiTkjf
c0Yf7rI/8Q7SpgVfJORbf4Rbf8RdIWR0AtdR15sirrYWcrW7Bu1+86/7OO/wDCy8ZHuZ1vPuAori
EtecaMhA9fULGS5eSuejCa+1S5bvIV9Yx5dxRyb4dlpXq2aFXwfUqrUZumVsrC/z7mVYezRnFia9
apcYgyk+OL6Lqc6/eX2yyw6pvfT8W+0aDwAN1weQwkuYCku6Sd68IxlsUbtv4sUODM6gRy5JvXoh
NeUgwFIvubV6sUnMOk9f3NGteEE4AzeDMkfxrUA3SW5c2F52ePFvbUr5AGJWBx+JoCySnhfGA+8N
KyAv7vHcQC5+qZbjA1Z2M4E4CHiGFf2ool6Vzi2boUtzLChZ8umG16g66vmZw4L2sJkvhfHF4Zmg
B8zz1jFeSSgZ6fqfc2fAXYnoX91VDWRdFz0WsZpNB1/fdaZzNV9M+geAk+YtXUIWOSde2z+mbeCm
rNSHy7DmK1HwxdLwjg8pkYC0gH9hx1GzsGADhksZj/UAvdNLDp1NJXwBaq2e6A4s8GIzKSBg42OR
w9Noy85Z2IHLD9x09DVJiQDHxpAKwaLNXP0cIp4d9rQhswI+DkqVpekcbTbMX3TyVAQTA9vhjfLe
+y73GuWyJMYtWNXJbWihF0DzJp0kXVv5icW/eLHxpNDZShfF66yvY4Rx3ZJXh+ormatoawYYpxbk
vcjnmXntSBvbiTBCstzolvnkmkhHqFfTr7Nv9rna2vY59S/MWC7/018KV/UY71QR2GTQqUtXc+sl
z9MEEE07Y04ql2AZ6W5c86OqLPtjuJP4pBCuFvi7IT+hALQ/ZUBOqNxpGHnhp3xJwd4Mq/6HYLf8
naOTTc/+lVGRFEQs6B+dS5zLI8kxRK18bppHee2SddccYEHUx1YUx3/KAlPGlvwhQD/pZ54d4wG1
Q/KMUq5GzpBUR/naLQC0reSF8+sDBVwZfF/z8lQeQ0zcp/wpLQ/S9pe4Y9R9b/12BJChbizoQFuD
EaP0AQiNnNF9iPDLb91M0xDVLox0p/2OvxrvnCin+INToDOktWxt6desYre7QWmEVb2sn5V4a7ce
yUwlPld60s9m+eAIMWv5qGReUD00+RsPb+sFdEKOh34GuA1KnW9dYY8N7A8xHXk705nzka+sW77M
O/nL45fdK7WSdyXeQI9m857CLHc5kdJ5k/86GHuQP1+VEvDemdeGbm5TFPzl6y/xpHLdlEtKiHp5
5OQKwlVoiZekOzrbt3w+hs98OJ6SCyLki7WaawuSAloJrE8N+wzUTJCSNKWJfMfea7BVQVq81yXU
MbdJ/ZXwjLfdB2dyU29VZeVIhzA4clKmIPLpSulr7gSMy5vZ280uvR8lQVSxn6qS3LOvTvtGBIUz
B5D3tqi3Mp40Clv1mqeM4oNUf8Jg1XkCw74BY8nUQ8/ivgdPmyueMkwbpfvQ/EtPrBWXfFY9JBOQ
h/G9yt9kGW1ccVHLo32blV2FyF/iGxnSAvzMi5KjRo+3PXtxqJs8RVh8vyAFL56ROQQ1C7EV1x61
QGNRc00mawLZLODuS9CXX7aymCAwb7v54rzbZ75hFZxkx2j7ES3tc7s4ReHV8KYvrmAQ0AxPXCYM
C0O9oYdqbTLnPOjuh/aAdQITCaJIsJVzxujJT3wdltfveleM3Yyxb5xKvIan7LovxtWRTZHoijDq
5r8GN1zeyiF/ps400e9bIqfnkwbORwl28ib91BTq3rlUGhSyXwQdujg3642esCY/0aS/mWecafeh
Keo8jYJB5mo7TkLeybibXkGvnDgG1N2oYniz/topKzNw/fO0HtRF8MjIGR344oB0crSs7om3oPPH
hrXsXfRErwSbTet04sUZfRhKR661DsEH06K/IZ/VEzOHHqygBS6Be2du/sxgSYtHnKhU+WKavXwG
y7Ojg0l+AzMpZ730pLde/iu9F0zu0ronioj1OchPU8Hx6GZbeIg8Povf3/SbdPxBRyJ/cei6Fe9i
UlZcSVyO4unjFyopDLtGtEWAzBXMbxmq7y+vZZ5kLYuDVS4/rHcyERbSk/WAu+EVy+e79cD0x/do
eRyg8GP44gcPrVEtZhEcAAg26A0yDzOxy3zRYibU8eIslJ301BOftuDc0PJLqXJGIqECeLGeH2a+
UU4t3iuso2V2YGPP6VADaBt3+Ag8lpLJVnzkpfz1wZnHdGEtUSzvqgPzl33mW3IeuOpnZuJmPS9B
pz9kPB/zgfdivbMNO5Q8cTgA5VsxKGiefJaO0pOy40viv5f4eVx+cRDMm/CikhLCRMIR50c+Px+L
k58ptN+J69TYl25I5sqCPMkJUdrKKJ7TZ/XG11gcmJ79m3WEQoLskjHKc2KGLI6VdWT2Ixe0Fh79
AKZrmO9Vvr+lGrjStOEVZ4+pDP8sllFvcDhnOFnYk/JIhkrqrGtG0eb1jQezRsk4pZ1sz1AZbMmI
jw588Qw+6TPDoLLjyqNfcuCTMQa8MrkbR0StC+2dT4PcgTmUIwu9ziWZhZey3t/q5hAxob7zDxXP
CZvLKnjktM+2U+AiupU4oUuX7wUzNfkQH7mxb5gnt62rYxMVJys9H96A5XGEs3qlwW8SjyLBq9mR
R8Fplv7ytpj8eQm24vOmqzelf2m+uKx9y+NbgWbPlD2hwMJrxrh6xB0WbVlFSQceOUH+tG/iLNXd
VPFUTvSDJoN2Qx99Glks6GvAWr/U4m1We8HVggFJH3e8UT8IKbx2T0IGyJhavdcSsB9juHAIikN0
iSfIYF6HXhwGLia1nBCFrajpc9a32EJVvknCYpeZRce3O0pXpK2wUjnEBugqpzlQ/OiplYRNw9/V
3VrvzX0aRpsZE2C2ba01TS3A2GVzqTHimI+E2S9SstdjMgGPH/aNTfoC+TNDwygGORW0DVH2p8B6
ukzVaw6rGEL5uyBPylQDCBnEiiYB1IDL3LZby58P4uAr+X2Jto6G2wtJpVq1ZtlUukyrdr9HWq4c
zOzMEGVRlhi+xh1wbCcSRYCSrPX4jel04GmGCF9nLFyqBxJHXH9dOMeyeDaOZLeAVklpiCie76/z
/OSMrt6L08AujiUUCl7pKWgUUO7gKtbTdGFlLg9QH44hpysrYsI/iQF2CwZ/Vq58P9fgSIiQhiQv
+7HZ6z8ztVpPMTtKTuDA1bhOwdydK9Y04gQ7VIwjrPW/OGeF2GnBbSvbjM5quKD6bN76aQmmuTUW
iuylxpqYk24rb7FDM5h3m1hH+7RmDkTlHtqnlpsPo31S5GUyLHpnZWqu53kMcm19lZ4IfuVMK14Z
rzgDRjxi1LTHdeccM5ZDwSoqj3q0AvrrFWgaGQUYVpBBUgAjJcfEFi5WKyMJsTYOFNmV5Meh3/OG
2XFwbnkhzgr2O0yvAuislgv7EdkzdUcW6cwYTbdRTtDsWRukrFNYCA9MUEvtOE44/VbZofkam1/A
w6b0QHcPCR56cWOnPirv1YqL0vJ8KHak39R7FAE2S2MGZJyXmE58quypPF4qKtLYeTbWp0PkU6OH
b5UK0OsjAA/NViZybmkMNvY58XggwZbwaLLrXO85FPY2e4cEOFo73VgR9xF2i7BdAvlN0bmfowfJ
ZW3pGpxcGxa2tcsJ2NYpm6eDzIJEOzZvLZc7xHObSKtFezU3tCxSPIqY9hflCcf+F5dcEbtcxDFi
d5nnFmQKrkfaDCzkHJyKWypfI5ga6k0T9XhQE1SHvtpfpilr7+Qu9iOJIKYFX26oe21yLOJVIBGw
uSQ4+kjxkWZn8yBHyzmDab6odnRa6J6Ea5kCIkuXTFqS3CD36JdclNy1a9ISGyjXmlugQN0AbXGs
adSebO0iv1WSOIVGLmVyo7pv2wkXl0qCpbDOILZzR3gBLZR3zwOdbgOr+yuWOHx5o3aUKnDxu4md
93MxLIzTlK+xzeqM/CCfx9fRwFrdLpuVTEig84MOcjG9dcZSKb0YQxq/oXtE0EW+lqF6dw9teEZM
QkOdj4L7qczJYW2Ib7UK15TXiKQer8QGr8PTfWGismsDFwZFHsHO1TG87Cd4mi5MeOQm29Fel6HY
PxZIepJgQ5Q6iTS7DKVxlx9ijWWIB+vsO6BIf+2APu9zpkEwd9DBHYjNj/6GTTde+y7UilVhpjs5
tqCPtQPNngfj2lAY1lcx3uiWKwk0WFO9W4w/1TvRTnzX7JyIT5xYw4pAZePqP6DG0r5Ro2XP/rsu
MWQQ/wBO5YbULl8YV6cLFuUnWv0+35aVN9CMBFC5IFmaYUx59w/Ota2UZUGeCqdlv4kxpWvvfM16
v408Wz34LePLuGP84VQAIM9SVSLfZFNZB6M91TTa6/3UP0TGJRge5/RVJxs7nLwwfNN4A1R0F1Bg
Mr3CpoXo4KCAtjmnX7O26h7yt+G9StnKC/Ixo+Qe/+kqOpA96S+cXXNgVgbA3LeL+pP/h+f0rD61
FxoxGJvBVVCMNvszpFpkD76+gsk1Ml7ErnTMVDjdbkWlDeEBSZ2AkgijEHykihJtgybZBQh0gCzg
TTuh5EPz7r/P6/FgHEJGN1DlgcJIiNKQ5cGH7R2DzfwIIgfLlBPmxPLdxn6Lxycw31Ev4DCHQLND
/8hamf3ecg4/sCFdZAqEq3KrL4t3Z62sGTOZzN3qObBX9tF8osjiqpSG5aNusMPYQRoGTwUwBV8e
nXYKd/RRnTUa15L91SZcK6xRoJlIizrFGSDA3vuABb1zlvb7KdvSxjAfgj1s6Ce121QwqTz8UAaF
uTOjqf6WHMc97A1tA+xH22BDvzootsJDyHCGy4fcauOsrKh4Myok/Nl4KHJ6nR/wfclKyJf1a76F
UxLDgKo8WcQveEI7tys9/dBt0RJWl5t/AmxxsM4SJYWFdS5ckp+nxXhDbyyRIn+w1EP2O7K9A7i9
Gh8jF3MgpoT51XwL3rsnpHlyuIN5jEd8w+hz5MsCkwZMDwZ3JWh/5YtyhcVfwD47Feq+sN0afBsZ
LiAJ4aUBpkJYH61pbQ3SpkYIHLDY8oojjBUxJmI7Z8w/lRB8t5bbvMYvjKIQ74ha9PAXtNo2Iva4
3hdgiC0BL++q9zJ6NKMVV7FyrfTLVIochVnf2sovqy673rBGkGs8WxjU2fyTf0c1VF68sXVi+mOF
IPViE5MViD5q6Ay0hMX/C2CGEouiVXywXSwxbgDyZgvlJmHM3IcjmbD4xFdxsM2AydtY4uDtLLvD
8GohQWBNa79kB1D3ho1Fm3TsFzQKBTy7FCE4iQCltKeZxa6Klg6tNhthEEGUi+5Bt1fTUcXUS2MG
yalJFLA7ttu826ijcNAPCldr/MRykx369Jrggp9clvqlazmkUDxQ6pe3udizoyRxI14EUKO0ppoh
Haf1B2eBCnGSWcCjbTPF70CS0iV+qFO4Gb5p/bFrgtdn0TdZBE9pz97TgrJG1gMSi0X03FngSTb6
sYDpJkbv4AmQH+PVenxNfqOXjjS+RUH5faV8GVRPVs6GJA4frMIEMviQTO/AusBtaCgmGMeBNPNx
oKI+BLC/F4xxqAtYcRyUClQ9pJiF2hwoB6iUUUKXWN4tbSb0QZQPUACxQmCUR9EBwzN+LW+glRoP
+raxsbcs8m9zBagLWobwpaz98qN4gKOIKd5M9gIxNq+cU3gGP6bkm/TFZq4aUKtilFz433GuuMk2
s7tDoxnaksOYQ5LbRW8oEqkUaWL3Ej73itfhSYdkfMVkBLljcqq38pmS6lcbP7DSkrxMv3TtKtBP
TrFTGkrC0CGKecPQkeycfuGDiuu3w0l5seHbLQhcYHsPxY8D2t/aF/MtZBSlJQ5mHTctEKVxE8SX
pEO9BtienfsPR4Bd4G92UosfA45bqx+068h64skCMN4fkw+VfS95F5wiqHghg2dLv3ZpEhS0l1/K
z/Kz+HKOxq5mZ09d44xcALWAVt1SLugOrOVidFmq/MQYRgAiRxcggnvOjmiD9Nv2jPNYPgTUF3bt
TlZ+/UNL4Eb5UrpiVXb2H3NS1Vsg3QIDqIzI6P2fqoEQZIrBgCkpBcepPtlRu/hpF4TAzJsABG5m
uarlSi6BH2zRxdfCltHrP1vY+VAH4cxsQppu+3HTbka0CEtxHEnOgLvP8vbonAC6AXctTon1CsLI
XsOrQ2G6QLxxuzqn4J1+VUiGgPwm36ixPX/QADLFaPscvrCEQj8MTm5JqkZF2Ae2WnB8UOAY9nvA
s7hMqYufNUbyZOFQ/CQXQGUfD5XKeBm/VQq/79q1ePK3YMWsl2g3PnIm/lTxpUeFW8XPerCzro+6
xGf7qpbkkywsgXOHkCCdkh2mQWZkTgX/ApQboKTXw24UhEwki4tzEm4gSqvyKzC/JRmtuEfBV6sP
7eBvkmHbOo9WIR1aKbjco9SDe/LP/cfhHoleT6whZQDRwVCQUd8C6x9E32fqJAuBV0/rY6ADdL/P
qaJ9iY7HS0QLK5zmnFaoUHWpNSXJeB4Aev/9m0z89OemHuB/jeXHlgRzqAZ05+6Pv/9z/9NWx1bB
qG+EqC0rxoF/fXyi1so2GHaRDH6gFbFT938CcfN+n1+KTKvQNj4cNEOuyXZY+In//Om/PfL+C0NE
QP35k6IGvZsmzc0wbMR/BJHTqN1gSKxI8+Of4J6bdf/RoGGvuPcf7XsslYX5GOobyNS//7z/+23+
uc8JRMb6n9v3v8nSGsz3FKz/7f4/N//6KcxCGBLiWf/8JtFDDYUMU9OfX9hay4vcbxcD6zKlLJ3V
/SH/9PL3j40iFICciAhLyAqzVa7prHR6F2UUxS9RwxXRYn2JhbwmZjXuq41hWOGazr7sqRpJrRk9
ryimdjVrj8o9tGy4NYC8OhFmlmj6VsLFs0LTvaihuLYtU7tJAloUSHh3W+KmSEazWm/K0VG2MmU0
CSxPB+Veq4elRsvCkaCFhyJobZLI2kTLm+MQA+0UxbbXZ4pCxbjX1z2GIblGVpD4lrPRDGSyYfKS
imA3s8EHSNLbQOJbedf6JD3wFn180hxFeBniG67JfeazPJMJjiM/LlbAaDpAwFlbAuCOs9cgYJ1C
lWNg82bYzlZqgO0UsDXDIQVqX5MDR14dxpC1rgDG00iymz/Iud5ZHaADI5Z2elY/lZH0IZN/lxug
xoPPoScwWMvZNzPgkJY332PzEvxhUkGUnkmmntWhezdnijqk7Y0idm8kfw+pGeaTugRGk6COZAdA
95VZBCpeECDWK3UKOjjdpWOYngYS/qZ2xLJXqt8oSY5yYJHOiYRVJRVwTL4UZRcM6VcuIgNxM7EI
EDGCWfcb5vYnbeR838kEDRYicjAU2YPSZiZXjiIU2+lWRabb5i8WaYVKq8DUmHaISbZZRp9l9g+k
B1/x218mLNgRqYcQUggkpCNUQ70mFTEjkageTNZiDPd+japRV586x+vtR1OEKhY4xjqDxCPT3gfU
PMle5DB9Noj+FDIZFTX+1FltpaMzLmYFALO+HEqqHhnHTCPVsYw7sPXEPI6zzmqPOR4Qo4iBnMiD
bEUwpFQTERnOBKS0pLZOIj7SEUGS5fhQiWDJWSRMkjQJ9OU1K2vqoE5HNZU0SotUSiXADxd20n4g
r3LUixznv+WNIsrSADRvk2056ywssY1NeDbi7yJb6qolr4JseCptZtepNQQ9pxm3fULMEXogmIAg
8KWaMD85LU9RI7/NJSS5SrWlVa+xn8zU57FTim2Tze94FRlSVAWtTEPSrwVyHW3gG3t9uk9Q9cj3
tCLw7g6Jn5xJrqK0zz5JoC2JoD5d6VlEhM7y+DSO/b4nO7Q2gczafRaQu3acrOBmhfkuUzRIxw7l
D21Qr+NzLeJIUxFMGtPLLNUWplqkP2kivLQy1I/qS9ac3yrJyDYtOFxj1TPJTnvVUPz1UPHkzjQx
eRGi2RowFaSKvNTQ2CmY8WfZX6Pw9U+IX/cOAavKPWmVzUNK9Cpq8hohJurbqQqOc298mDnyhbFg
HU1HbM6cCgYPFCNrKr5jyAiTr3VnbGQ2gRMnxM9npUpYf9Q4g/XA//W1IT4M3auhMMyRvLszUtN0
FY3udjgp4JRqB5519lvjMGydgVncth9qEUcLm1MmnVYnpRa1M/lWgcgT80G0xmTZmlheo47dRaYO
AJxR9NKxptmR2mBry+dUyaB0GvOplKTnUITlVrTNI9MB6ylRkSFPl9B2epWgG7sufp8G5aUPkX+p
dRt4ssSOOQoNzAkk9LYJmAFfBEQ0gNdtBYgzUBiNVN8sJN43Iue3+Onr8ttv6fMYNCCznSYigSs9
IpXEgv1BWnBnwlBQRYCwJaKEi5iOiwgXdkgZLkTcsCGChyXGHgguOCGRS15C0omNsnmq8uHEMT/N
tbqpWNCOXUzXVJJfApuiV+I8+virMpF7XJaXSAeaJeVMDLU1yws/i3718aYVI0x1zcQcUYQXVdcS
pMEpFXkZhKMjmAUoTJeS0aPoMokM1hOseH36JRU2mPq5/dVNyluVyG8mxzkRrq1WCz/teo63SIPH
vUXq88T4nYoY6DLB3c+YNFntremi3xbH50UBEFbPAWp13cHuLWZBZA/FOrOJmo5ScqXjpnpNRAx1
Qx61dtGohJA/ugiyH0NEVn+bOu2CKnxL208TKtNSl4EAFJMMAw/vJ0L9nZo9SH5NdknVnFBXC1Up
BXWlgEyn+jXRDIQN+G32LIXdp4FHGeadaHWJWp1OAlqWpsRcEMQNOOEpEtHcEr1JZJ8qkbiwUeh7
ktW9GsivSqFhjRbMFRHzncMrGETwd9lSBLHR9o5kgmsiHBwpLrhjf4D85UyLSCf9QESJ56PaoKk2
XuRaZsUuAsdLET1u1smjPKtfBebZoul2gCJGEVVeGqyeRHi5peDjikWguUay+dSy+wxF2HkhYs97
EYCe6yIKnfRBbSd1BAX7tJtk2gyBT654SYY68Bn/GFByJLw9W1na9OWkVKfkhpJRRga71FPQT+xT
1hX+Kuw7h3dLnyQX0e2oxCi0l4TPNcQp9ToUNbOhBGCrO9nHtKlE47iKfEyytULSBjpBt+nKLyUx
N3ef1P+3lD1O5c///I+P/95S5tjW/9FSBuTwX/1k9wf8Lz+ZI/9DMSxLwRKmWcbfXjLH/Iepq6Zi
qpbiWKppmP/xP/63l0z7hyGbim3pmu0IK9kfL5ku/wN4jQPPCl+aDrbB/H/xkikY2/7VSyY75Loj
9FU13ZGRk2rav3rJpqxt+9yK7F2lJS9M1ghEsDM1ubTsKofIMx9lrDrR0ZQoVkSoYMPSoDY9qR+A
BCNXEngTQEE4LwCelPZ7KAAo2ipukugpwtbOwvkXcVu0mQQxxaKbA0BFh6TSCaSKJeAqZDID9bO1
fSnXh6hnlO+GJ7+WqVHkhC5gTXtUZVl7mCw0NA1jXjnkuyiIIlS80oA3yOfaGeybXkJHqlsMKQly
iKC2D0FNvUMgYgwBi9GEcN7w9XYd1JorFRbkTwX8VJ6ATExT8yV0YvlcqMSQpRoIxDiYT4alrGKT
/atf6tpDlZs/lgk/qgn7n8hoqR/XxiFy2nGrw7thyg/WVtrQ/PWRYeuFJu11fdp0Q/s2RBqIfRAE
PdL7pTGADs2V8Slhb19q+lHVu+xTc8w9ebeboJinh9HP5a3StVv8+xWDZUJcSqHGng/eE1SGvA56
Op81dB9bYH5SNPGMEucBGmikx8vKGaNVTxtPm4xoX5cWxBfIfbjPpnkPJG+jp9upJUDmDhgyNo4A
DkHRoBMIgsgOp09TQIkmgSeyBKgIV/hJF+iiEYbRCMtIh2k0qVGHUwrFfhpSdPON70oAkBqBQvIF
FGm445F6KnKTQCaRK9UKhFInYErKfO0EXKkhFEsQjRTDjr00svZAHlUVIo4zQnC20HuyAdB/NY0V
sD+0+1yqD/EoOQdWfWvzOWmJNZqd8ZiOSCXmNPzEPNevalXe6QINBR/npBsFTAgjGjdR8YMGh+ZW
wJSR0Fby5Lh7yy1gU5HATvXwp5TcN8iwBfQDg4tSOzDqWKtzZHXC6WUQ4xax+et7CFcFFn1LZ06U
A/9bAZS20YRfIBEwrERgsVoByCol68EQyKxeVPsNgdGyzf4dh9O4SfX2mARzwY4I70cxtFsM0FvD
Cpz9TAeQJCa7KPyXYjoDagoezHij0dpSQjwTCSeYVynEopX2qyFp836qbTbOkG5A6z7UAgvWs206
xMqvXpMVEUqd7xo52+5a8ml55nTILfgapjKwI2O9Q/lZ3md6SUqcU0MTbal6Ymda6omps67KTMrh
X9LYgLXvs7dgagdWj+RripLJjs6I6lgYP1QfYkxJJT+qfM66iW5MBnWsVQaWO9J5EBi1DJ6aLfSj
oUwpUl51PYb5VAe8ppDTY5vmsMkdc22y9cO5+p/sndly3Ei2ZX+l7b6jDA7A4Y62e/uBMQeDM6np
BUZJFOZ5xtf3ApSdVKqqsn6gLc2QgWCIRGB0P2fvtTGAOprWvQgAXySou9qpkUfZVvtRIchze0Bv
HQF50ZAGiDyST23qIJ3uGZaAh5u+RDRQwdxR0WKyXg/cuMQ0wUGuzCuLtppseHxWPmcNuGExy+g4
xOgTwoxGhWWRklc0D6k1/3B84POgw4KI4jyMv20kzTftQughv52IXcxn/lQdxzj7xnYTNZyoU1mA
qMhR8RIADHpFFQX9RYLiwA0RltiEcIw+j1TZE78xdk0GO6+fAbyb4UvGTfvKnVq6rSmtyLTFM1Y3
FDcf64Ke1uxDtpbumNwajwEppirPo5NVpndOM4AFkO63PgznTQqhb+e7FYEpC9VtSjrr1FCm3bQp
hE83JtUX04yXJuSPYc7MW+RJS2F/cBdEsXPnetBxYyhVGyybJKb4CVAKkuq9CmpNm30q5zrZ86Cq
NlkcMYHAe+BUpMtYiEvSYob7MH2XAWzXMcFtCVZsn+FG3k5u/cUdOX+ckW9ZtQicsJB+zN5g66WH
JK/nU42MEvsBQNViungR/Iwuyr8VI+ByVPG3OOvpVovW2Jo97XVUIlHIJhf9QAOxLvBnZRZtFEsS
bmS8zQyy99EYVsTamChihjcgArDIRg8KY2QHH3jm7sF03c+1h4yzFUtc23SJ45B7Up59BZvxYpj+
tRjwsASkXLmBhbjB6D9WY4eeACaiiAmPrsWSkUYTJW2CJ2ARj1Wfy/08wlS2HZns+q6inxD2dDOx
eE3QB3GI0GtRjWndoS7tP0y29s9dTGmksdS4HSYXvVwJXMpvnOzWVKR22hZgHqdpQOIqbCCFM9/7
Sd2SvVNdhE9EySjpX0BLmO5BLOHFm6D1RDSz2qKj2xgo76wdWgfgZlqq9jAaLA+Nvqpg1gIOsQ6h
RaYNSYmwnE5U8rKt6WmKtQ0qsDxczLxN3J576rduz4wPx2O17V06nyXmncgfeCbokRQNI33Rk043
Rl8BkEHRpYMm3Ckmz1fNNPbbzkQR7VqQr9qZ/VbPYvGZFuktTAVuvn67H9z6JurKS+YGzrVdo9gJ
6Jq4QDa3ciziO0LhEWrZt3PpDWcLOArWePreUUblJDr2vkKqbrQCBjllEJ7s1XkEJ+yU9M0YteDO
wT42oublibwAhYrwITIVSgQn3yYG8G7VZkcKxQPJMMyWdK28g+jQBqQGgPSc+grmwPYkQx7AEe4D
iGCcCJr5cWjpm650rGP9ZERUmELbpnsdBc++CkEXwyE6uH7Zb4ZwyVToaNNROkmlKy7SryglxbG8
Aa9E+Fy5r0pjvICKBETUy1OXFHLnDth72MrsrokYBniE8xqU7IPUeNJRGJwITsegYLh4xro5vWD5
PVBdCPCH4f2txgpN4VIIX80MWKji7qlF/qCC0joGsxIzAtcapXAABN8vXdDVYTtfrfaCrtbfrXai
cGOdVh7uO/jWWYwICu+gMsd8lzb904gc6qw7LI4VPEfOMmIAS8slSxbwFXICqz27pf0lTqjNxjll
TLsksIKb2NGkVC3NbjqvizntBFkO3muSDYhjZf/NmP0FKLx4QcxsOdopafNw4YpzJufuuMhq3BEn
mBMGqFkjj6ZOl+Q4y+B8tY2mjwEFz0b1qngOJJL5sLHMvwNj2mGR+doyBicQDSHMupEjxUQuR7fd
FD70+7GTTBL7hIZ281JnLsXPxkSVU7/4ycKp7NLqrKUuzwI9WlxM1KKXtaDUF1x9NCxtTsQp6qrz
+spCAvfz1bq6LjKA83YZUXkWQ31eF82frybLNk5IsurejxBPYSopvEfbN2F8+X5y6rmf5MBdaCIm
oJpj1LKFxOvWMn7dC6e8Xzd3QHp2CNGRrNzkFce8LuwBv9TV+7obhArVgftxXFokztLI6MsgzY/+
ctmPUY08jbkMz9a6P1EGrQ+NUfHBvua99WXjsHsTYJDw8zDPmOKj6AXa/8V0Q6HbQOC4vEwlCZzV
DDh/PazJYsDRssPm9HO5viGc4n520XMCc/4cLLBszs/iJzZ7XV0Xtgc6ezU1OWa2dUGvICKnoWPh
aDzbPeY0uSzW1XpK3kys3Lv3t5ISY4jjdYyz8rw8r/tCrrtl3VeNJS8SMs3ees7rdj6HsnbO/kw/
W88xMRCRFV6vi2Z51egfVQf0PRyIk0tMlERJwBylyCtyE4iX0wx2jitf+33hLcxtE8rxPvHml8wo
jXMZhsY5HZZzLuL6rKiazkaHQHxZgCKtd6bbvKXmPJibeajmQ4hvZ3UP+Qsbel2s7qGfr3IH9y5l
D2c3Gu3nFXa9LpTIuV1qIi0ZOHLvo+jAXR31UVzxTd2ou/XrOjiALaMuT4H20VPDtF9/2C8Xu12h
Mm+rkSyalaXdLa4ws8Bg+25Oqhev0upQEpOmL7uu923wIdJDsF8Pynos1gPVL0BvN1dPjQ1+j7Sx
EHshvi0VCVjEC0T8t/O3GUAblLBPaKNjl1w/oqgTMWw+WV1FM3Q9kUfuGig5p4rABQYEet0hPMf/
2FXrXsI63yOUi7vwxHTi5y5Yv+X6fR1Qf+f3b85tm9DGOjxlUMLKvgZdZ9rfi1RTKB5zlH2teBDM
iJUD+FJa9cI6p0tuzs7nZmFJWT123JZ83ql4MfIugkYLIM+aZ2R1un2D3KQ1ktYxHaZPNZC3XaoD
5AR5SreLCNotZNTk5n0xLjpCJaLrBlGf5wChdWfKnchSTEWynxXJxz6k0oiEsjKqWyvw72uXuZsR
8qB3unMQCxAFlntyGuexaIsn/MA8Mem0O7MFaYTBu8jQwnv5zdjfxHn+TSjxwQyItUwNymfDEH3M
zA9xiEYi1eWnoM8/WconhtzmEhBZfFuHeQrhYXwwUZMVFYGtI6oSmBa0CfDpu70NqoKZZ83oHcNz
s+9US0trptkUpN1x8CeGPqp/jkurvAZKedPagz4GafhSiUnhmCDuw0mWnMpIQbjl+RqYoI21yg/C
hr0xjSCa9HMMBpC4nOhafzWoE+ymjDzwTg+PsoNjPen+DKL/Jq2/jRaJHI9lSlffDw30rllyCeX4
lQkJtWvDuDU6euaWk8V4q5mtawqTSZbRIfQh4wW1wRGrCW2Vd3l6P+nkO8VoghGnkBtoGrw2HYMV
Y6LQb3bJRctRb0bVH2VcPur6BAviUFmEDApNoLUs2vtEwYgLRwyrTpaSuZfddAUokwX9aY4ffEXb
rg3cm4lBRlvXXBKCviithpAx81aV5YuGCyhsnIp0neuNTrAftAU296Wh/drI/rlx9ZeenTCHKA66
gYgIz5VPdZqcdWY+VmmLsG6yd2U9f0ss5tR9TBp2PDQPDhmjsYuwFjgkFo0Uac1ob/H5vky+j6rN
I7ovk291bdfbzgaQZoXkljTdPWjiXVjQYRqvWyiIXPA/miXrzGu9cAvGIrFGealiWAWSnLEudDai
iggKkMgdSrN5zEpCDNDkxtRF8zb6OlvJI5gFqGSJe5NOaCx1kl8onB9hHZ/bbLpOaGglPXFAvTN+
yztxi1H1Za7VUyK8z57b+Rta9Zu5mOXJtNGvwoq+T0vEsiadyGQYrhiTHmq3+1QU2SNbeSV6is6B
oJubo0wB0J/uRzuHM0fPjkrJIsZi5q6ieWtwGAJ076nDwDHZmWR+ERJv965CNY6E3EFALR004nbm
3Udj82mefDwPPrJqKGN1EPpkmCL6t1yUQFqTv10TPtKOCQLzqIoOUOc+kx5Br1wUPAqwDg1vqmjU
3tc0JcKqfzXR6tWm0e2kRbuxnbkduB3h8Cpt77tGg09aECCLECFgrGyk0bWbi+dG52T9YIoHkJBt
Y6sGi1nTPWOvVYyT6S5m/XANCW3a0iw5TjBA8SO3I31Rszpo4jK6OP+RVjLa9G75STvEAJW9tyuE
eGvRMEJXAefOEAsSpN/gkvHSTVdipwl6lFNOiC4jepySEE561tOl6g92ghe9zIh1NhOXdo8yQJ1X
xsW0gktokjUZDGZ8j8UakX1tHxqJtjasQQHTr6Maj+oyhURIif8HIwuU7l1fbbhGlRWI85h9oBf2
wLx4vggHp5GXMbJ2ux9252H0IrmbX/k6yto8zLX5maCJAsuoc90puv0gMIg7BXvQ2d+dtFa7OZ5H
kl8Gsu2R4joYbGyNMQ4EqQ84hc4vaWRxdQUhHraVSVtE+fkLMMv7JqcamyX0rc3WEWcGsB94aiCq
8ykETvkFFhBTNbIViDV9RE/w1TVtPJKIX+ASGe5tSzq66S1ZmAYN/CjDVNb2xz7p0fiFlAVa0o98
X/+A9YNW3BVyA8iLBDgVEckiBa3M8lNDxfrCbW0bjRxNGdQ/KHtM+3pJZHGS8mj6/lPFPeice9WP
MB3oV/k8PrP6LaSKgvHxh46nYmvkF22CeA2c9AFuDcm6vYvFJzMJXyP/vIJg6FBA4Ea2z1ard/up
6/Ubj3TS7Ec6g7iszyIj/Dj+nkh32g0wcC/uwLMxZkzWOTZ0R91QvdrHDQEZKY80LqTGxT88UvAi
vBSuC1q83gjOGRlI2rsXfQc8w+Auw6gWb445WNwG4f5Xs/FVdbXEGKlRFC1Ilzp6rBOZ3bo5ORJu
5tJp7Aa14S+JVN2nTKw3rS4BtTgDudzOru5uCn8klsv5Uo8qZ5zZDYcik0dzfgNzTNKw8PZeAf/G
Rg6w0Wxa0SK4s6if01XqzlURfi7MCrgPwuwKn3sPvN+eoWn7Elh0kEXzDqgmVuWIkDXHvoP+T5pp
hcgsQeRbmAIWh+U+NjEi6kEn8bGSR9uuhovhkjXlyRuDWdjWdZBI5s5zngBnzONEUSzlhhZ0/b2P
sqOrSfyOfGjw2Xg7Bb1zY3NWk5pwmONhujj2IHl8Wd2e0FEkQNsRSFrEXWJjuIgoRUrDfC6Cj5Hc
ZW2D+aRDIld2V44UjwGnPokgANb3Ug3fEjt5LrqbBt7LVU8nYZt2obfpO4s5kwcbJyN5LHJB4GN4
pfEV3U/9AVqzeaZMhgvQxHtmSokdt3YfIkCWYUaYY+p8TKhvX5EJAC1hWaieNJ8kx+iTl89g7p5p
M9Jjv1ItAn+yRjZlR+QZteCIDEt/N0UJD//gRzb65bU/OOZB+VaPN8RdboYjeP70hsfcJgk775Y+
IxFLY/4U91+j9tq3KrlrGRIh0fQlOVz2Sw1TVpWoTFqVvHo+wk96EfVxSvvPsxi/Mm7aiSD9YmKY
GBCePfhxsbV7xi119GCnbE+jhu9jSJpJALc80w66wkU44bxKOSEfBD/DRPk0m0yvojZ9A+v2WFTI
BNuGNGI7/lpazteZigcxfcBuR4ep5hLQprVxY0V9jJQTmMrYIXDnmHAbTpC6QRY910bncjhDB9Vg
sRmQFFxRMn20oYdsUFXtZGbvWuGdfBcgikUoC8HRSylpyD7Uwip2nWpKipn2ybUzouhldz2NEAhD
17lTYgmO17FxVWQenOOowBSTwgNMUNcwG2ivVA/KY6yT6hK6HhFgGanAKmz2kXzN+z7fmua3qmxJ
tuQ4ZmVo7TsXG1dpeq9DmSNawZSyxK+BbeMSR/++FMw7MV1UdTvMFC28unjOoNYzv5ogCwi7weOV
mkRXB2V7XtfNKmgpNTHr+pBCbz3Xax0hW3Jw1vX3RVSG3C4kd3ojV+dxwiMSCmJKCgr/22n5DYbJ
H4jWOZvmfMP5da6XP5SP+QM9kXHPgIe/sLz1vuiRd2HSA2JcLH80HiXxhb0DysWE+zNnnzWlDOAM
Hsg/BeJ0nLr+nLc5Pepcz3ITRz3PlWJBw7QBIsSOrsN5WBZswAXREeGMy/um+zm2nOkUZe5wtrtx
oJLDQHCepNgOQVGfafl3NNzojKyrym1BrRUlQuCltBEtRY7QrLLyiJjxKiBy6US7CxdNPmP9XAoi
CBOZhK+0kT8XaWuSZGHNWJOWib2zzORH334kwIiRWpQ+y8Gq93L0h/O6ACs/nmeEnjHRU0d/mTjH
hFpR2mKxvnp/rzCHe7CwtM0U7ox8mYEH/oQAw0V79XP9/c28BhUhU3R48cChBTtfJ255NCSTo3ks
Q57uPs2iWsYweuu2PadLOavKNcqFKsb8QEYAWi+6WyQKlJhzFPEgS3rX+spZVtdXyydQQrVH28ML
0bRODUXlXttq8Xt1S14umUdn0xJ8Rbd2NgzYrHPmWta5XF71cRWcFJ3PvtHQtJPBIXJogF2miONa
34sD7pzrK4EY7crsiPhr8u5N2Pa4y2XFaMIIMQb7PfSf6uu6sr7tAI07JRwxZK54HZdF/eer31YZ
8DZEfOD6WrfPKEabU3YrGr6wuUSPrYv17alt/dNYPHTNjAGCaUKC6Ty+FU7IKoBFC+IXi4RBAuAa
W6DEYBudaRZnd1msq+vCrVr8GvVjUvIkhnPYnYlrWv/+Lxux7CRXS4UxbdmO9SdgHoFOMGQOh4Ro
CP3sVDVunqncdGEZMOe6KirzYxYwWZkV4tMoBMYQA5KTk8K1MEJJxhVh16Vziz4LdV5BSdvoqWY3
fnsRFrS0UcevyZh+ZQxEdNw0AKkiB0AUEUr2/KVoOUsSeH1hAbNiTsyOTk9ngl1ld405CER/WsLp
aB72UZPtBIWKvT051y0zmnbM5SHp+XU1sbk/wOYz3zzMPolRVh2QaXhV886pjsRLIfo3I+UbuL0m
wTNG+j2hnadTypnbq3OwAMhUDzHUwIVTuQjl/79ohJljO/0H0YgttSP+TjTy8ZVWRB60Rf6rdOSP
f/aHdEQI9x+esCVRD9qzpXSQoQxvTfs//2UIy/mHsl3b0pxN78oR7x8mTy+thEZawhI0cENPJ/yf
/3LkP5gsCtuzhaUcR7B1/+e/v43/O3gr/kKTfl//X3mXgQTK24UqjDrlFwaxoyHvauEJB52K6VqI
W/6qG2FCXHUGYx9g6JKkyjohFLMNTm1gYqnqgOJntqRna+EQJXrx4A7FdW6acOiWtkNT6gqRMdT+
tDNvjDT58cue/GNrf906a1GtvBOS163zgLQu1GXHZQdBhP6VkAwOD4lJ2DoPLoroai6o33jYzFtN
3GSUiofC8R+lIMIgL2LylQtjudMIcewCmvcq09GOGLSGREtcE1rGF9CWHiQ8xfRcDOFd5+OvpvpS
zAjz7cL/+h82f9l5/7T5tmma1H65wy3SoF83vw7aBF66cB6QNZSf67mIb6uZdLuEss2mnAlzDUTo
3YfmFXP6zxNlrXtktteZq8KLHTJJtYL0XAHZu1XYuxkO7FrdihevrE9RYRBMm/nZPrIAnvR980ga
QHPtB+Kq8LMYaIqpLpmRPvyH77Ts8r9+J2U5ljA1DGzOwd+/k2VHQe7Fqf3AiZ4f6gYiKh2CYA9w
l/oP+nYVCnlJOD/2ZaL10S8q4yxFOF1GtHyHSONWGQG/KhLEvLgSt45+RuDPACtOnMcFgHcVLIEi
HsEdf7/py0Xzz5vOteNwRXFV2b+dTXmZ+11QetaDKPHQu0b8OInDAGn3Ks1I4lABubX5TJUjmpKb
nor3l7JhCjjspTRwtUbQhBkgRAfC4EZUSFjfqBxFhwFma8VXuIYVeGP0AXl/ClWqVefhnSaery0G
QtEcCiJKNRPjm8Q7+4VK95wbPC6cEGvaEudiiwa2ZmZ5uyoiACwZYHTTGKFLOZTFUdl3klCrDVUm
bI3+HD6QcLMwhshjNjxxqqYAVgxQqHWBaZNpUXaQZBdhB0QvTbDhSUZGuxdZg6oSpC2DvemLB0AQ
ik30sTeYqsUGLGpuFSMxLnihdIwpzcF+c7e+GpL+PonJnjDRej/allXcmpV/KoR30BXBxAP+wMFN
nt0ZMXs9EuFtCMb6U0x2wthQnB+M8vvkjt4pi5pPVg72cR618xCK8igzWDJ/f7ytf3Wqumj1iLCS
wrQd86+Xnx40o10VWg8GKVS96jQFbKp8/kJT6lKkl8q6HWx0pcXUvISRtHdJRlJFETBXmi1fgHgs
Dx3iXvJc5guty4fBQAtS0970JhxbtXcDzM/7+B82e9ms368wOH6eq1AHWvz/r5vtGqZiLlCLh1ka
CHXd8DFI3DubCAcQX5neVznu2sqnaaCVzm+ckKkHEKXGewV6b127ZvRDM6w/DggZUeJ7pLmBirDp
mGynkKb332+u+Bd72RaaCBLX9Lgt/H6P7sEJE3oyiofM19U9GV4bPSVfUPBcwq4Ak6HBBpP0dqYz
cxFznlxEEL9EiW5Pf78h9l8lkMvDghLfgvXXJlsj18v/F5y+j2SaRxNHqcv7pyoRzqX+mIaxewF2
iafD6D5k/eekyJ2naE5uAmv0Ni1Surt1V05Nu4+mgQTQvMWGx6QxIEIitjC853DXGyG3UWxcODiA
D/L82I+ZOjG/fuwTp7jNcZcMBNDtA38xp6vKvBgGlWkjTj/FSWj8HIz95Sn+l+fivzhFbNt0GFII
Je1/upNZjlF4lembD80YfXO6Ib4mVMcCJWerLdOVRxjnP9xCPxjE+JCENaZfYhdjykRryoL8uS/j
FjIjFapTqKxrq81MijrGiPwuN7aVkQdXf39s3H9+kK/KWZ4Z/IdMfzl2vxwbUcZmZNi99VA35N1a
WdQfuEkfZtV9K6dWEVuGi7JKqet0ipF8R4bJdVbHzqmxrW2XyHsRziS9F+M34n0gAIRA7qUuvpDw
AL7I5KDY2k5OoYWUZAa3bdF1Omnno9sGcChxbSGyC6mK8ReOXWOfQ/S626xswn1tIuDuhcouXTZl
F3RKthcU18oaHxPT0pc2oaSt41ocEa0jten3+az720r3J54K0JZGqnlmbt3nhFj+MGLweFEpHoxO
ne24C85FLJ6EF9gv2WjAxLJIapfgzu08G2981zbOWVjvnOVLWbXd7/9+vzvLveK3e4myuCRM4Ujm
nfq3W2CcBn6nJ08A/S7h2Km5f5yIbbueVV0zlXXHR8Prhw3ak/QyTfhvQ2DVbjF5u97I6mNmOv6+
a5zzrMFr5bg+O5vcdrLlcE0GyATAMAYakU8ZvHR9Q0FMe/uygm7t2l2EX4CxYT45T0FOp7eP47vE
yN1nSlOEYFvXs92RS1mU5hVhr8ONlQBtHJJjqYv0qa9me+NBk8lCGBwjz8GrgQSBXSYT2r9F/UfO
yr+9pASD7X/aU7aDSNt02F/S/G1PGaPV9a7viIexzD86FawK3YWfEjKcr5tFm6ldZGr+UAMmjkC3
E4+IvYpab+KM5fXkw5Gzy+kmt9W0/ftj6P4+bHFNyT2NiYMppAn1/LctIwTRisFiNw8D8VzX8ZA0
9x5zT8RCL35l6EutjMto0IMwcH9uhZvm8JtmifiyNDbr6VvaCQ3ICY9Ya+GUqjWlkwii8mXyvZvZ
Qh2DLgS8uFUae6dNIhIA5mTbduG0mJiDzjEfB/vj4PJcNAYqOjNp5AD021cjT4eTIMPDmMEIpFDf
CweS+JgS9lPNHs0pZAEO+jaJbYxcSheTZF8CGonK7eiH3VUbeTApVFETZJ5QESdia08fF7ncEji0
xIkmySuyou6CQLkkvwvUEZAmu7A+JJgs970GNNdjn9x7AdKe0HOCTYO0jM6qQzE9KmCa5bQ+/v6Q
WMi9fjtdmC6ZXFA2fgAL/b7+7YY268RTVTQFD+TTFreZMUMhIBQCqU6IJsu4SFl9B4eJnHOe9KmN
sSvZefjczgaOT/KsUeF+1RRAb+XUOc6VpWYChktIRgy9T0rVGsZfS0aqDMiCj92vyBCZ28TgPSdv
MG+Rl++7NknuTfG5Bb7ymPjjS9u7Js3j+9hL7kyaIlt2mHkI4/obwOzDEo9H5r2U4eNAF+Epa40z
gHMouzHG8BwBSR+Ne80ljXw56m7yia/U06PyCwLqOy+Aq7FIkzqqr9sxfaSjBDMoZJSE6eXokjkX
a1DDZahhiOgJXmldmuC1HWvToMu+EHI4Xn6+srqHMcOD6o/2jhhL/yLAl5nJmNzJaiAJI6EhbcCR
UCnJKQFO80ZCmCj1KDCWWo/ePPgPEy4sUrHcwd+2VfxRDKo+xqhIxtqjcZf4DkgCGsZZOjeHEC9k
WqnoLgg14P6YuEMVN4oGomnDMI3pMQ0+k7EOOW4CdX1rFhMtUAa9t1X6aaqFIPurbTZzYwY7d6QK
R1mZWFgIhzWsf4/xQO0P44OvS3w8cRffThpyweh7Lg2d7NtMx/JIHZLvKZ3b0SFOVLI1dOQI4byj
m0HuVdLAErSpKo+K1mdmYv8ZhaZn17/F1pBem0Nzm/WpeXC1P27rDko6kqEHZ+Ds4fCmBzLOv4uY
jOWa4LgbpEMb6Zv9bdx79j2hFl8ae37NNfE8cZK6DxPELp4Z4tRr996p/U81YSX3EaV+p8gIgBac
EPFC5yyb4lglLhmYRUPv07IAVOF/rXttPuNROhWNOV9z2BDe6eLMwFhgc7aDTdokt5GBeTIuEcuY
SVpep5N7X3KpHMfSa29K6BmFfyCM4qKL7k2LQlNLaOKbVJATZ7k2NCUa5LeoKxqgXd52zroasZnO
ri0PxYPpVpuUgHF6t3Tq5wbhBIG8N12k8NM6enxQjQtskvi3PudrudSC7nQKiiLTYbkneQdghSzg
QQ0ZgLapc7e9zywsmE/KFMntkP4oUi6wMcW4Lczq1mObfYZcRdAsQaVQBDuipbaRhRuIdEowAV5C
F8Kw3evW7bsD/kyEFkld34Vz0Nw5VJ4JJUGohVQ+va7TclHzESJL4g+nGlIPh391IScipzRg6I8j
8ed+Px/LxgM2hkv4Pm1b836ap+E+PskceUrUspPoBoKGzGxg3l5JUm4YBbdl759b7HWXLHRfkXpH
O5QVx6gd3TuR9hVp6ig30FbKTaBnUMLKJqKt9r5NKDHS3obcpY0DLTsfVS108CvFmQ9YlnBuew64
14btm2rj8dZbFooGN7B1ikLM7RTke/It+zH9PmUBbvMWJwROhvtC+xujmp1n8h5v6toPbiJqwsRW
kE6HC+JDViXWE2Ls69CY5tuIrhy1hysaZVg7OW2/RvP8nUh4dSjmLLkSrddf5lJcMRgjDFbU43Up
X8KSuVAyw1jJHMQA3qzu17FMEEd3zWhEt77C4Rj64TEoMx8yBmVmShmM7/rKIdaY8Jqw6YvzoNSm
Qu1z3xUAYOkNgRkJn5zEIfnJbXa9PX+SIYVcAsmx9HXYkitMPM+Dc1cCVuP2Je64T6HJKuMjIsOA
mkjj71XSb203o6vs0vMSPZk6YW+8oeOxT13t39vk2l41Xue8CGG90Owed6Omcj1FEukGPUziO95f
rq2a6TBaKC6ZzVYA+2nWrO2YddVqxmKd5yJhjb077srzfm3CSJpHtJgXLPzPdRMuqh81euMtjZpq
YZuvC5LJbiyFzmQ02K1dJdGv/rmovbMZkVKiVr3dyF12p7T13V+Ed47NuMgllBTnv5rO0bJQwTwh
8VwkF1Z/rAQxojzuzuHQ9wfLguGwKHZR3L3+fJsGVuhaNBRaAq/W1KvM9ttzF2Hqch0ZY5bNmjPi
2q1iSn/EOolPdW3FrYu1wbc25do0/IbtvN67KTRQ32umnVWYIGfz9CWADITkp0bLAhHIy5FfxYtY
NZ1SHkBh6NGoRXiHNH+hdPdA9ObpyQq5UWcWidzGcM67UZ56bBh8SeAh6+K31XlASjobFbBS1PZE
apfjVd/kHyxjyBkcoGxcF/OiaH1fraFKHHu83N6ikzSWBc/i8ryurq+CwV6IAMtPaGjsa2HgW1X5
XT2Kpzh1ghO5PvinU2UcyBOaSDebEGha3rZzyXAriBAi8ykk+qprtn0y3ZtRXG8N3V7XVQFpUKCl
dW+QYJKOS8wVc1r0PokGf9Yi7UUUiiVodFyTMJjB3KYDWKIhLm5T77kl628fKD/ZGVb6OnjNgXB7
6AQ4kK+6PoFkP5QYTXDqhOCyuxBZYzMVdFwgOlzhwGdHUa84D7X5w/CMVw/AQGQoLs+QGW7Spqc6
HnZ4zY9jA+Yu6IedYohz0XRhTrIIsdHx7E8dUR2j/DU3ov2g4SK1M+GojQSFCs+flHJ4OczV4VWj
tHdlREgMtIgDzVm5zYQihAnKKKWhI5FUnBDkeizhROimk2XB4+vkBXVzWN+KF5n0+rn11fre+2d/
/tt/++P33yBDioNtD6Tp97+ZNdxSca3/vz9TVmZ08Kbx+pffnayfsaqe2Aea1OU08U/ef3m5jIr8
sHrDeGTNu/UHBbcnqL59yxGZmeutv2H9yfu/WzdlXU0WT0GiaAUGmAZkTbc0zcd9jLwUgpq0ufqY
IOmi/R7HRIWPAAYYp2Ep83zk+e/hJLNl1QjHTHsj45Yb/gTUbupb2OIamYInLEBKCdNLqcxr0000
0eQ9Mw7HohhWWt8ISnBPkQmRIe8riV9ULrA26Zl7ow2fBo0uENQcP14XHfMgmuceNJKqdHB62JGz
WX/CU1Cepzi+rmMSMNbPrW+ti3U1k4h9DSm3zfJL1vdlqv94VaZ4z0lSw7W//KL1HzCSh1HAbHmT
ITI6Sh/mkjbwARJgfJY1D0/EyI0FwZSY92yWx/hTMJCKgEtrR/kJBXwg23mzvswzo5k3TblExqxv
rIvBNYmMiRexdFEyCMODtKgCeQKsC28JvnhfXUX6CrdFcvX+5qrQf199/3frp99X11cE/Kak62nu
MQP65i1aOIoI1spAcmw9L2P256Ador21ugTeUzrWV3nl0pV8f3ON7vi3q+sP3lNE1tVgCjVavz8T
QH77DesPGA70V3j7SaPtqHX8/HQGKu+Pl7M9shXv/7IhFeggeeQgAOAub/lHX0eL7WH5K+8fe/+j
RoTZ4X31X31u7Ya9/9tfvvj6k9/+yeBVxm62bzy7vK8pn7bOzz8+dhQ4y836e8jebton5E/Z2c9Q
Hx/XPVMmfZ4dZ1NdNZmSx/WYvR/RddVrLSZgGXp1vtL6en37/aPrq/XwRkUfkGC7fuinfyNX2Xyw
YxxXpsW4f/i/7J3JkqTKlmW/iBSUnqm1WOu9e3hMEI+OHqUH5etzQbzMm/kGVVLzugMTMwuPuOYY
KHrO2Xvt2a+AEEAYoxDvl/WnUaM9Y9JhUZxmIyUkd1kP/XXpcBqqI1GPFD7o2+2yLE7ZIqzB4fGv
h2Y17PzzOrQjyBltTMSAcIADzjYVxvJPL/9ovNxRbUNE9CXCS64taWhac0h0II3rUV2/l4aN78Go
5WtFVXdaPSTG8gXP3VsOv3M9gP92+Nf3/sdXVK2n6d+j/s/TMKs4bZK+/+710U9XS5hi2Ym8KImQ
f+5hmPq1Wz71U0g0vIZHcranZ5llSJArKi7dO2C198BBVS4OsRC52zLDtLIR7A0IsH3Vde1x8Pty
C+q03qTGjEMOetBUG/WH/ag5oXn1yqdQ2NEp89UpAo+EfjmKNn0sfsyite611FHRDLhFu3uf6TBp
CuuJ1CMjoNHyIyE21FZ3y83yvcUSzD2PKVFbN3u4sw5uvPh1bnBau7n1iso2PTq194PsboB9OaDT
ZISjoSXc66fE/143pbgThwnnyTLDk67ATmK8u7SO/h0vroMuEfh454lPGxM0oC5YtgasXxl11UM2
14emL8dtqIcTSSUU9JqlyLCcvpfaIAmHowOl6xRPTJgM9gYYhpsWka+ZucR7mXI6+WL6OTMAPowF
JC58T9EjQehkULSl1TylkXq3HemeVImXOyRCVG97H/MYum5X959r4uif3RavXjWkb0NhdXuGw2S0
qCoCVAMANC1G+8sYaJiZxAIe2whEOhfDQyTpViUxjMk6AdmX6h+2smxuseAik2KKMAI191KhQEma
8qdW6uVtIICOW2Ma0Ad9ZEGqybt24lOe5Pc0dYZT7mRPQByK136IMBJb1o/JUPp7g1fOtOVFaq6L
41KXO89Qxx69B3uXIT2FxMOMKuNWmNaAbU16BnwfP2fXXDKwbeya3AfDKYNUmP4pJH1KVHXOVm9J
cLVrLDIAhq34WvRe+e5l1GLmK/5v7yuPEmKxjN4IhIzA2ixZvFN/zRzWD1u09aPRkgRjt+KYA1C7
1tLbeJ0GvUELZ3IMhodB9XXgikk9o64JyA/baK7dPxkdUprJVMwoCw/IbJe0nGophR43Os1z77MV
QtlPGWKmZSS2cX7su6euT7NdP1jeNR+qd9AI4mTJ5FSDZzn0ih6ijkd+14Q4NbxB2Zdp1L73QZ5Z
T2rK/Cv0gn6jF/FwScQPTdMwqg+ME1QbKUTZyNowUNsn07GP/uPgb2bAVWcjqe4+Tex9KL32V+FH
yR2szzvzG3awVOgHIcY9V7e8TzUnlhrJjyma8iIwF8SVCYz2a2bk/N75P4xKka1bhk8k6H03a2t6
jKbQPkulbozwCigUAEXZqwyQbCZ9q2T73kyN/WLU2S03mvTa6pgXGnpUUR9j+dAKvNIjcyRfB1jA
cP3VI99x1FP0XkXWBGUr30fTq07UpydEEfoxMUl2txTzi2Q4VcxNHFk2l0HMPiiGlE/HASZXwILY
rea3FBreK1rqNDSmx8w8RE7UPnkFyn8JtDGxc1rFTEWRQ7NFyg1gimo6NgmSWYY205bNJnx+LdKv
HpGkR5kzP6hLFV38xNmWtjnR1sSplAFUApmH5mn2P6bByK+QqdC5gXnb6TM9QqXP+c4MLfPCPmoC
YW6kgSDwZKzIoxBlv7WL9Jsa+eRU+9qG3LRvmhwXcmge3jS3BCNXfosr98CPlAfTCDm79b661FPf
PyM9eDFwfXFmTz08pspk2rJYNiC057O4k7Z77+OsPSlX+9Spiu9dhT1JxQZWMycBFjkXMP69n4Yu
X/2pfQWg7R0iklWlPd/Sovomtebu2M101ENmrf70qXeZ2EmkNPvUb9ClM34U5m+duF3hN1/iG/af
+abF2r5pThUkvdcEsgFMlxPEwO+j0TtBnw6A59M/dpbCBs6Zm8DzrMiE3A3Usq8tE+oNkwZiL9Sz
l9T6fpgcZ2s55fwykjaJUYUvwHTaI5KwDXQnAHWGHpCPi47XeI1NbzcxDrjatYGTxsOSURBov8Ej
RW5lpJ8kSQODrT5mi2wscBXd3R7KdC9lDUnUfdFHq7lGZUejn5ijKSV7VgupAJXmRseUftTGwcdR
JuMVd412s/ud1fXVC2J+Wlpm9RD3Y7HzEtFfi/kHAIXmyaNd1xvjC1s5Zz8yPVjdcWab3UwzB2+b
xi9+5MRHEae4BtsGC1E5xm+aGQ5PLnDrZPaR/8xO/zSon4lhNT+0Fv4BMk1gsxknLd1IguFSgmZc
d1LbZohGekBZ9QT6gnyXvEUxuAz6uCCaoJ+fhg516PpOaEbNBWjK7yz188Ah07VQ0jki7rt6lg1y
sGUPZczQd9uQC6aS6TGp+P8Q91BB0wHTPtoj10VfZLSGs/RNdVArIwl1zStSsgKgCZdzwcTDb3iY
yocJizik27zZc05sW8e49NikLq5TtWi81S8HZrrCZLOJVPKFJ9Q9ReWybBf0olUJtbphU8nWqyEU
ryM+t1eIHvoumNlDPSLuPZ5NXdqnydPcvT7UuKV1S3vJM2yv4FlK1Y/vlU0Yre5g1wvz5LnNIwlc
AbqbTOdH4ga/zFjJWzvAmm2ZU5+7J81lCOhgLUxZ6I+MXSjliUuoVRnR7y64h9EVxYQ4SGd8o7XC
6astTnS4xZKg3DPe2WWvNH7RnCdlIqWER4zv36zURzyEUdGfsunejE9R9cn/cj6NHIWDEvO3GC3t
Runkdmfa0DK5B5gNJg08AkdmW5XuWyczthcavOeiwdAmsuwjytGWe/iJEY4a7aFxsHqaOrPdKoxh
X7TxdsaZ882y8rdhtNjB0mL1w7rbqQTGQBJPr5kNAD6D6HYYx+hhauh+pg4fItVMd5t4eTCayjvS
Fqa5gkdBd74Y3gmwD/2RA4lifvw0y1bsHTv6HTVM5iRzpqdp0thWdtDP/ccpIvDCKPMXGXEqDwkk
+Vaw/LOF4axQ84OYzfTsUyuPnds+zMImjyCa3hOqZjrIc/IaOv0tivAp1LZCV6r8rUcyhZn6v5J6
yo86Yb7HDgHRPnXbO1pzvB7YAPHauB+69YddXR74xujuSrvkdOmr3wxzcFMa+i9TS2gk+3jJG5uQ
IVyawkJXVeXuWzwX81ccObjk0oXZacIowGLvXWDPkAVlEN/g4w+A1zf6pzY6cwvV3zHF/HCrioy5
djyH+KI3ZIhrtNnC/jpHsX+tSFkRDkRWZO3pHuRdErQZlUbDXvpKKd77mfsEVIqdV5gHPUiVYya8
p7kuCcpa2iX6nDBlE9XCgquJFZ+cXRxZPW1h7I1xMSKASDMK5Sx1Pn38Gl6MqQHiYn0dxbAbCUm9
6B1S3iwb9aDLarJkIvPRKwvv0S7HY+jSwcjH5MJIMKCVTV/Fmj9rv5CXmsWgZRyzEz1tOGkKGiNR
F57r3nxO0cxAyXa6oNZadsukdp4YVvG3JwZ2OZv9ODcxkvrGFVEC/WJrwr78VrkLakOHW9W5OkIk
33usYOSRI6F/TkVe7XLBDQX3Q1lOw5WtQscnqMygcqdftS0eJmKHRoe1unDDS535j6hAHxCmeztR
l6dsdjOIMO0Od5n7WKfysxLZBXoHjCVhtBttdsNNyvTt2I58HLZVKZqIbjjFonhOlTacIDPCidG8
P2x4zIvWtJh/fWs+TWI8OdzbHgzHPzX1yK5i8EpauNOX0zKAsbQ+ebP17KEg32iaQrZNTgtSt4FM
mXWgVqRpc9EvBMXcIcjQxPmRwXlU7u+yDb8s+ZmY+vTsgP/Ke/NTIi19cP3qo/Qzce5w9O6NCjdj
Wo4kk6S2HWiiv8hsJHoqQeoXl6K4OVjuTW4syC2H4o4W6xwv/2YBJWxrbJ3aF69DXgWmFhZM2mbv
3MWkh3q695yx/uaqty+57JptqtDOIS4sjno1GEdhTR7pl/MfeuPPcVxysCTQepeYEadyVDBH4lOS
L8n2CAyA6RybBVtGjkqYNNPjQOpBVHzW1igejdjHd13XFRFZcn6Y+CY2lYmRyMMzGwKtl6IzwYt1
j6rz+hPEwrO0Xpw6t24QMWygiELejHh4ylOIGdJJbn6YK0xS5XDIBXQLH0aQ63kxACbkmVGSG3tC
QUiKIJyXfknLkMNumAaBh5Ux4fPNshnPtOn+YzCZ3/SYc1Z5SUGwtKfr7n1U7U/hya3FgPo6eGOg
e+186h1JoDuASUbAMyycmNyf5RxHJrvD01KdxmT8gwwRrw2JGwxfmPYzrNlMMMX2ycSeUrcudZ//
xsdDhuIENnRgdHzG2kq7sRDPWN7eY0+7MqWRAKS+axVCTY9O5COCaKhWNff79SFD7HqrC/UxZm4f
sPMriNCzg8Krqc/KGFpmihIpJxQmtlQRUN7gnSVPK/vWNhZSSV9EQC6r8GChG9mPIzXIOnaSxoB/
NTRvaVi//6s1kGsmuBXtInlzyq783AApILvNduVfS+qRTUrhvMu42QQQl38x8Q9YDPpL3WZPdZaJ
S5Q6gEBTdVEmHoZQt7UbVFCcRAQN7cSkPVuj+k193cLutn8YU5nvUq0kOSGWeHE0Cnfb/saAzzt5
WewjyNV/yRlyqDuXRDBZdnvp+xiHlo/fZ5AZEzEQFUxVwp2On85IrX5vlhZ9IUkP3sIZvoXTBvPG
L+oTLWDjVHe8jCuoqSaE0bPm+gl3twycZSmHbcrg40hF3GwKLi5CQKv8UkodGFVB5GpewHuhj9w3
GKrKpMZN50+IkfYl6qt9O+BzduEJ2PKXPrM/UnK8dlRjJ/bhH5wz7aU1nzu6Gk9Z5t+1ii5Np+sF
STlEMyk4WV0X4283UfdEkWU92b52ob+ArTktiXY1D2VUkL8DLZE12osPc+WzRQixOBp0Xs9GqpEP
m7fs55F1ETJREJJsJR8tPcWb3ZQhZtqOpD5jIpQkhjEUk3a+RYc5kv7HPrNC9YvZeauskEtM1Spw
Wge1W2OEG21pkORdC1l3CG9TFT0a0fAQJ6H/PkGxoqOgiwv3XRCmFRYQyMlXHWHgubQEW9LcgvGB
UHBvujk6ORtyU5jV9yKXNRReIgs0RTqYZqbAytQGlJLxbKn0txyZsUZtOR2z0O6vfpH5JCaAci07
8UdrdfPmYlqZ+6Z+GEeIWU6SnGfOUsCBXh+UDuPzbBlux2Eu7lpBIL2MrxUjL4YrgGqYD01n6frj
YzynZ4f+jBaPD2PrvFWVdnNMBbzchWIAnPCEuEPdutS3Nl0R9TdgfQ9a3ehbZylIotpO78Xcf8x9
fHChAf4aIW8VBVQCrPjG28iS6HdO8jo0oC+twb3XrVF/94vh0Fj5T8PwI+px46W2tSTIQlQUhm8C
lTf74qknbsmHVHMINXjYIFJaduaVT7OifER+aZ7Chqshr4AZlqi80s4BFUjvYYtaJ92hpVxKhrFP
GkaerYGAzh1uxlQjipLGHlBGGDRVaNHLYnA+NsTVdrqiWl82JakQ6TmqqBEYXzJpr5qgjhFfzgli
x8ocX00bnmLImJ+BQWjspxQvRpedwwmrpBF6pOj1ITlYomeCgYUB01nC/E7/8tlB2XXDMc6qb0OW
aefeNtJnYTIMqfae1ZCptlgSPI/iRbdyh+s1KndDFP0AboaRLn2OWC7u4DH+FArMk0lJ7mXQYNqY
hFU1ILhse4yk3pwDIaTU2zJH0Q5gugGOtKRSlMCrPfWgKaKOpCSMyYnFfASuqaUloSNeop0YwZuo
mWZYByGOO08ys29hCp6zTi2BB71x6GQiGDhZB67oEqEkF2rDLC/UHoySKMehsfZRqvcXPSOdnbwb
L3+Muik+VcsyOyrLwpUbV0c51C9Z7nqIwG8mI/wAnXfBwNfCVrr01/R2oUvMD01F8rOaKRcaLU8P
cxl+qKohJsTAJWblVftgjo/cjRL4pe63tQWTu6MFBcsQQfZpylwww0UQREQ6l9tsTQwRB33XRll/
1JrfSUMcyZSM1iMm11924Vz8PBz3baqj1M/J1XIn+8VeoK010T4noKzsDqT/NPhCnYAZUbOapDeN
WfWHX/vJrJO3oozgstMy3QIlp5KsbDZHA12UcZFwxKH+vROYGL0o05HdQuIrzIlzJy6dB6PXz4ki
r29ulkAzBihg2OeDFod1YOArBXLIzhreWf5sCAhwQ/LsL340MgeWjEI2II4+FAfdlxb5x/Z9at3+
Ataw1OG+hepsV+bvHonFFaL4bhIppncf9USi48FDfztu00KbgHNxh0vYqezmxIUv1uOPxKvDBmNA
49hW9i3GIndJs/BhLPWD50obD/DNmGPvakLuBleI+8RO51+ZBh2v0HvOp2YGRpIkIXtu+XsVw4eT
9wMrdfuxoVcFxMn2wiMAHW5vXPAPILVB+bzZ0zT+mU25VVRMiOMsyAriBxuu5KGbDfp+zZTfTE8+
Dk5Cs1Hm5iGVyFMzruYt3eZtMfbNTY7e1Y5E+UzfFjxN4pCU7MVvXQrLg3Ez6oHE9iCyOp9WVTWX
OsIj0bsWiO88BE7eglSAZtSfC29i9NE4VwfajtILNEkpeNGh15ls+8z2/Sh+VYwkkOqiD1l8wWnt
AHpDexu0urjOeWXdQmTRQNNGS72oPK5g3DXRgbaSvV1bj2lUz0THPRrZRJdeU9nB6tJvNcXwNXWI
jgyZv3hoPi9RVsGoW8SLvrYzTIae5Sii8+g/Q2JwL+tDrlmcc23xnLuhiXLT+h1ToyIcRj23GbXy
S6V3dsnyWmbO9AHOB91pvC9FjL0BwMlrZRGPyIVAJJm/d1p/uaozmnFTTosri7sHlHAtQWTe0Q/h
ttCc0j3arhomG9fP/9T+AOS2mrmRtdXNzAr9wpClOynQlptYxh1OYx8zh3atoYy+JVOaPREL19bH
MpHZG3dncS1VDJ2zPlqakb7oKOv3hVCMbDBu3nzRbDWcnUeQCB4ijmY+rr0F0TxTomiBPlbJcU5Q
GMbMP3SP+BQda78WX+qB1T4ztZey45XR2zuFtf6miuykycRFct9A0hLG96Tuvb0oyN2UHuloQB4W
cYtB/gX5O1Y5QZ8icApPC3wCo97SsEkClUIstGMRYh4nPkmpgt4SIJnt4JQl7M7O2Wlh/aK35nQc
iYTrYtN9Ll11NDu0etITd/jM37t5UdAMVftcZi7dtVEiO+1TonVs75SWNApFIrtLrcVHORk6gfTy
nUMAbXRmC65M8WjG/PolE8ot4vbiUHspeN4SL7TJjviIRreBb3aoYuy3fu3AJM61H9o4OARWVvPB
lU15qJL3jjCgIA5HmKDwYGmsJrewzOJtlA/dFVRWtQmnvrg32Q9flrvEM4oviIPDBqY7jFovulVZ
N+5Lw0wPtkhZjZxE7uwJE4c2CvObPdAczrqPTOZQPlvt1ay66t5GrFuuJcJj3YhdPPnzUzMN5WM4
/SkZyu+HmOqClo96dOIwfZiylAzv8lsDb+4ssYwhzdOR0STzgEa27G59WRn7waZ+MKAqjIN9w3Rk
k/aa/SyiOj9JT2kPDPtf/JzRB+265j6NpPiFm5lm0Av3HJ8UicK9tMY+bGN4Urg0g8F/pu+d4fH9
k6tOHpkZkiG+lDpjlV0nOiM3EAcocWBqE9uXxFcnMx9SS8oHX7jFPW/f/r4wICxA6WP2miDYc6zS
vWgmglWtJKYpsSwOMsXZa2KMnCQiGq5mR9Lc0Cui15rZDVbDhQF+d2O0VJSMiuTR05E3po53rQdu
qUakyeuo0o+eYApPF/qjZGDVxr2zz6da27qVaOhEGcFaKfIroPpN4Yi3Hd9vynrv2R0CW8c9Qk9Z
QJSKvNaE5t2UTo92RMUZhSSliemBT8AO3SMZfITwm4Vy2qP5PUq+rC17GrFDHerenLn+mgtINFOP
hKOOhHOwmuwzWtYTFzbPtu60p6gdUvTpaiKky9V2bCPdYFDE9Zr9U16a4425AfSuEaJ/vYwdq5bb
/uij2bMqsJfLjrVkW4wkhrjFnpsDzS5vo+G/2JQdIMKhJclQc2g+cR+G140mC4xMGraX2u79fVsh
mxsG/Gb8TmgSu+EIchOF9CTeB0lZVo8/aWBmgbJUfAAU5m1F1bjQMpHzm0ZnXqtRXCp9Th+ok8mV
dsky9mIoD7KsJGZR8CxNZ4tXGvoDnW56rAFIEPVqpVb6FLFkRUohanHVy9ja/ISeeOjKxHaolu1Z
QrDUbFxpLmA0SgkrVRL+b9j06HKw0CgRG6+uyW+KhLewDOw1Jm3e0at+O2ZmnTT2xfdyJJIpIdJU
S0i9xKPoOtPW7c2Ohan3LmJZPAtX7wPStaHZAUmplMPmT2S7JoWqYkiX/l1xATSU46KFcD9hDIKk
SIuQIdZZRkuAGf2MrTPR6m27tDtXyC2YaTr3yusgUlBwXRvH+Aid71PkdO98WW/J6I3MKxpyYs0e
dYEzUXfqpMzGlvE2mPKHZdTjPfSORuG31M8UQFXos/9wyO6NMSRPzbEEy/xpuNp+LJKXwhjLPXyV
7nGWxcmCqCJhy27XyVyWc6lXAsRdB95uYxkJPv/aEHfDSi+ueu0tBOhK5j4LZK4eZDwh0HLGT9sz
+SX9cGdIM9ColK659UNDjnuMerKLlay5bfbujglmtFW5E186CfBEE1n4XsTd3otxj5QCCltZz+M+
aRK6IREK5nwm/bxVZnUsC1qwHcwvNYyPrxFipYttwTVK39k61TvEzCk35Ebf984ceKHJqERzzJNR
Fm9IpaeLb03jRTEpmlrbPPdjVt8aBCtHoMM/XDMqL7pBLPX6TNpVeRkz8R7VTUUyr5zPkcXD+mya
oR5PGmCwNG9vrkZj28Fo29noBBoBOM0wkI15SYRyupfPI/YhJsl8zSVJNAykfJ18phK/QjaLV5jJ
YGBcbOxN5FmbqYynW8P4frWXlYxXX+b0J0Ksh9oKnc+WeiX2xWc1uf2zmSfVxR0JI+vGalM5mnsx
s8VUAIhn28r5ZoCZfzLT78gS7Rdwe0dL+QMCM7IPi4us2h5QBPErWfdHJsW3mJ3/kfEDXV3U69yU
ZxdmXXFmZMb+q0gIQ5i+ATplmQMGu/PJztog8/5a9RFTpGhPj0l9my3I2CilUZePhKvWHihcLx5e
iT0wrlrMSkkb6qvng6Ro9TaoKf6Izl7C2bmMG91Z9CrdZbCs90JMz8jz/F2Uyp8pmCrQ/xrpMySw
2zPc4pAwrrbDvetbIMSShbDiDZeGcdHFD4srXKVsN1bYeC3JrtvseuwaZEgyM36L8L2f2SY5u44p
N91T7g4ddL+/EtnGuCeVgr+/CJdLzasYB5LOmvdFC/IzsmH3+t6hLeieJKNJGDLsN8OtXntCivYw
+VlQYYcvoS3gNUvVbbMe2nw70TBvCE9jqtOF2NIhR7ZFPzDakzYEKSdHn2qf0hsayPDNbJcENFb7
LXhAEobdnN5oqb6QhteBboMB1pwbrSy2/QYhpa1OAmTu/i5qdFHcN48Fk5cCrCqqd0IC8pSe7mzb
3AcUibHLfHFEglACZOnqITBHXQ+04gdGF3kcJJFsNGQ3OEvaoAVo1jrjMetT9+cYtLIBhDb2z9Jo
Hrx4bHaNreW7saf/CVjC2STZYELz8wU7bUM81EN3Sy1sy4X8VtBS22AncllfqmpjVC7k7ZAqz0U0
ofyy3gc+WW3H1nGnwxT5E4q+Ir9NZf9zSgkyzIAOm8qFu8mIpHaJ5pkssDFWV4z7rgLkx9wCi6A0
do7nixsFCoFTooHk0nxGpk68Z1s8drZxMIl2usGxeVQ9GFJTJ3mJhVCd4whD/YKe0TGs6NR/i+Zx
vGuWq5+auX1e/QRw8V5RcMpT17Evsqz0JW3kEMyl895ZLkGwlatwqWi/7JE7RRFn5Gop38duM2LT
Y+q0dXJhXsuu+4qaursQRbIISO2/xuf/H6PzfyGigE4w/o9ElMtX2X61/5OG8q+/8l9BOtZ/gEFx
XcyMtsVYUOCt+y8aim78h25bho6hzhMWntV/kCg6SBT+cx1acz5/wmf4FxLFhK7i44zE4mxCM3H+
H5Eouv6/neQ2YTqYLV3PFI4NecFx/s1xCVTBy8GxORcRhiczzfXraPX61e1GEFUgmiI9oWpR1VGg
fUJrtKxi1uq3WP0XvevFAogffWUnIY5voWOtnoz12erT+OclOTXboWvsYP3DMvyehBazj0UBKRYt
5PrMXJ41mG9PQx388/Y/f7a+lwMWxRrz33+LlRcHhZldmlW3GzNRPyRWtLcJTCdt/pNxiTjk/mbA
RrqsXQUzf+DpptPQ2FslnX2bIG03KGyIjov3s1NXQePr9PwK/bWMpikQlrYblxI3N+gKOY7zZ+j6
GvPOEOO/L9rA6xv89IWtn9eHNsRzQ5bAB+BH5varNlfneJ9Q4q3Hkc04Um56VwItzl+oGP8/EOz/
++UEbh7phb5v5+nBzSM2JnEXb5Ag3VZwm2jDc+WI9rhyxdaH3MYjWxJhsrEI0MxDd7Fk2D4TibQ5
rw/aDJ0MKSavwdVXQc7vLIsIbP5AFOA/H2P9LKuDZn22PvA5ukOrj0//5qKpFz/N+l4nwawTdBCU
aR0GYLiJMYVzn2KAcCTxcN7WsfOYWRtBGqZHZ5U+/X/BxXRSM5g5DMEE358OOeaxucu1wzzEL5Of
0GWfbFrz+iHBCgXeGzA3y7UCTXIm+K8hg7oSu34mDmmaSVO1iNA9ekDtVyZaAooFirwMpodIG/wz
kSC4PkTK1KUnwRwwjtzp7YA3Up/PSY3fqqAUK2efZJ6KaEFkQSV8xcQ6j4KYlqoW1ObedfXShKsm
fXkw+kJn8jds17cSid0Ph/UtXZXK0QKUXx/CRW29PpPKHoiEf4bI/uEqTAe0kPcJfT8QpMRuIuM7
wcY7eHGYBAhgqsBP+70fSnr0Tq7+gvlG9iMMOS1zt7qBYoz8+87w//h1QfZ4gqeWFqI4V39/uioi
miDrT1rt76n9DKcNN34zGFIr5OhitwT9i1/Z1fdiMH5qrak4RdHtSOGSFp6CqqsJ4Tn3xax2VUUu
T8GAa1eElBbxYi1ylMe1VC/YyvUw2JmoDnpVPf/b705vjaMAEhGBRqPhfYfO2K0C7OVhfbZem/bq
TFmfYueDCVfaQY+ca4GkW4n2qxnq+KAhYGvncGN0wAnH1seuGPv+rkUEsgnJANzPIZE+uUbyXYwe
aONgytmFffXqTKniFHOds9sMb7nmqEPWY9iOy/qYZUmAivEwGWERtN2o45qDG899vdXJWTUW4P5q
anKQYKI+jkjz9BQ57pzkxnZcYhAhgxDRrkj6DnusgEkaNxjp7DFwgf03S0qCZWHfZPLFUGh5WRWT
YE4YfRWLpHwlKRqNnx+0KfoRKU5QOfikGTIICtDLBNmQAJ8kKxikW0uoZT4dxRLRYC4PiQnWcH22
vueNYthnTvpzvfo9NGbnumZbv7BOSZNyGPHG1QBW1tbZgiF92tSmgNUvrIE4EVp1fz8SxV3Ajmy3
rkHrW65PQKmlkUMz5F9ioS+uCEa468M5gx6QovYoF5OtW9vEtCNVAO/GJfD3qbUkfDCkCPzF5SEy
+d0vEzg1ixkO3YZSkQF1aYbKS96OtSO3k21f5k+g94Z7zBjkYOg9rexI7CAUP/qCvtR6KK1sMyjL
uIzJkjlrR2+O8TQX7HNlRucNBPNOzxvYtf+99JI2dcHwlf5dl70Y1miIUG3jNklJuY44JIvGJ400
mjHGg0Nr+5ZIYChV0mOICZNsy5YASXcjM1SfSbSDoVvvbJxbwOlJfwuTHowm8Mv1mZkKGnJaFxQ9
oz1L8nWAfmngULI2ry9Do/9V67LfxzEwLfRw7CwxUp9t1/ytMlPsqbjyy0g2/YWMddyTZ8xfxMak
C0Vvfbo+uMubf58Z2PNCh2UTdR6lABTMTaySBWCAGiSCu3Qyl/J11mlAKNEXl37EtCA1iV27s8e9
gyJyU2IcA6jZI9guKNBIXskZb8XpmQnBDAD8rOussBFn0cHKiueSErHuTMiRhLcSToL6ITeOhQRD
aaatPLmw5H1juRes75EhBGdp8R4hA53OgJzVUeiLC5NBq42gQTD8qeNj6FfA6Uf3RM1zG/D9ByiY
5nOvkS6v4FIPIc7JFBEZghE72nuZOHkG9oLQio50GodLWhnDBWP1pp72mW+gK0De4EAPZyC7fFNF
o//rm1pfxmyEjqY7nYnNKTpQwm3UP09qWYmte5cMUdDXVgynlKgW3CK4N7kO1gd6v+nBrMr3fklf
X51m+bKBWR9W95lXFYvdGRx4uKS6//0Dn2jlEpFS/ruZxofCrcarQW21jRGlZobB4KgRz6lEegV7
/8uIkSH3hH1X+fCRRPJLtWzezLFhOK/15kZX+nGyCGZQ7gtB4+IoRpOpnXLPSVjtw2l8z+mvo/Ho
FyzXh8rydm/3azraQMA2kWBE3J2RwBxFbGpBY9cfxeC8wmRg7oCRi/Jc/bBzNBMQwkcuxs2skluH
XvRoILXoPcs45sA7tnbiU5Qn1/9k7zyWW8fSLf0q/QKoht0ApiQBGnlvJghJR4L3bmM/fX9g3puq
qqgb0T3vQTIlitShaIDfrPWtYVZoAywrpEn+Ia/mul4A14/rCniiJyeMTj13qMgIKJhCSxFY5Xbt
s5gY+KXFszvIktU/6L5FY6xVsMnLEovIWPe6z/VLHd9PmMbJu1tD/lcEilvUTwFRqD5M1/KQQYnZ
CYkPnYrxULTkdhTuMOxqWezqvl7PAx9N3cMCaRDTD7WJWqwNjIPMB/O2TQQ7yQV7AFuKsrmJUpjD
TLo5+yBs3KgJVl+E9t2zMXlQro4BtmjIaPOc0GyWzJz9fNeks2Itydyz55yEKvkHprXa+IX2NegW
ZpOi3XUd8qVICaz/EdWfFH+Mif8T4vhoAKneDNgr9uzWWSNMZD8C7EBDqkRQqpSF9LCPp54PnRFf
yOYYZUSMFzHchVQv32VvvS7LbNxNJNvjOdyMEh2JMIsYwvF7i8eUtGiSHNCCckyD5UNqKGNoqzqi
vOHp9aMPr3ZO7NES1MZZDgQ5Rd9+SypHdp+n4NdMqyDMDICU5S0shB19CCRLSeiRG8wjV1Lg7Sd2
sQmxH5I2NcRPZtv25PUqxk4VY4vBy0jlLsLKZsNYV8IKC2nvEuWivU2qtwnKf5pmnPIy1mtuZ6CT
dIpdCXgAjd2Eowmwjp/ozyzzSIQR9zPo+oNde2/5gngJzyDiOvLt+yvM2uOWyGMkD7Ker0amgBUh
VwCvjQ0ULmhyyn8rvPlK83mk0+MY3+WCLCMxkDmqT9Dpk87cWEvyZINdZ4Ou08ez0UvT+nawWPXW
eJs29szNpcxIQEz7d5f/ZuK4tksXOKyLeIu6T2TANDs8j5eDU1CS9g28azI3rdlSB3RWd0ucME5e
8PN3prORjv+njzsOhDYhMnbtQq6cIn2v6eg+6/kgI3EzZbXPp3gkka+0ibYnoWQA6bJvRgmOH8so
1qt9seDJZ9S0oBaNbuO5JheDoXY5PbDx/qNpzb4x+MN1nF5WkQWxX7/EsvqMk5GHPWMLapXmb0Ze
GOZXyWftIph0p/HNQHTxaQziY2qnYKZdJsFsfGV2RQ/lQp0dKgJkYgddrV8kSHeOzBHRJK0WxX+y
q00yg8/HaYMWywEHGJ5v8Hvx60g8X/eX5+0/ORL/x7ucf/Bvv+bfrivT7soHPbQS/QeL6iheuxpr
PeMacg33On9/vkjXn/x+O1v5f/9YUDOGpE4yma1gdSmKvfNXg9Cb1fqGi0RcaSU9w/nq80W53ur3
pr/Xnb8Soqd6+x9//Ptrshqwwfnb5SGfKLt/fxGi8fi4JDqOGR7V7w3P3/71D5y/PF9MebSWi7bI
6Y7//gNqKud9VAxHYhD8QDXtS7a29ulaxo9RT7poZ2PROHfb5yvPF7+3+b0OF9Fq6V7v+J9u405R
CodpeMPuAd3p75v9220JXqPC/Lffn6wP6fe6ajwbw8+3/I+PbEQ8BQxgleD8/rqCDWCIJvuusTtL
BRh0bg0SMsLKoNCe+pVQ8feFWKuu87ftgvlxjlBwkrJKrYV7DmzF78//+v4//8z++7ecb593SDUH
WAgzO+eImpxHJzAyTjrKiHMrjCsvn2/OXyrbpalYV5FytV47K4jh/NXvRbr6rH+/1YkVLTiYwh3g
Dr8XlRbnW9HLmbTYf7nD+f7/6To+Mdi6f3/97210379rmlqFumYZp6ScuOiqb02US4D+2vv/I8zv
/xuoMyPClYT3v/8bnLz7GD7+11/3vP4oyRC/4JvxK1/+dYh5vtN/DTE94x++C40A6KRwxIpu/q8R
puf/w3FNKMMOvN91gsmcEgLQim62/H9ACwOSCTpMCEBeDD5/R5g2aETLd7AKCkBv/0954GeS7S/2
z4HHrBvChIhpkTVtmOa/DTDhTSckkkTIc2SQVWvHk58HQEJqx7qJriI/plFS3alw7ccSTNhGQYY6
6PIu1YpTps3yWA3dRBQgSSw6JBfkvSzW5UC5IOaOTGyrpNtsSNwqiM9N8uwh1wYnIPmr2OmC/jfS
GVr4aXSc2/m7M5lLjerjn16S27/+nH+hYNr6v7JH17+TZ4o5sm4K0zbAMUJp+yesJGvGxclNT6DR
VAY71iGUaV4eorV9P6NoUg+PwODH7g5LbXeKMeCd4toDDt2u2BNVHCpDf64i66QcnZN5B7peIZ24
yDq6PxEFnW9hBPONJ4FWf4uc7KHS9E96Gfv2fIEnT7Bik3oQ+QjABWg0cz6m2lozN+16HgehLZi0
hugK5wutqJEjaeOBZVsbLC75pXpkzhd+T7C5TO2P3CKMEeugTxZt9+itQH+xXvjMfE4lgJC/wf3n
mcuS43pW2t3v1b7LklaVMcKCwdr1vqkO1hpwd75IUvojOKWoh9aZ9fniPI+2ouhO0q+HkTMwLzGo
QMM6st5qPCPm91SDVFpsUtF4ow+neGlfaz31IVmxUUxGnrPKd6NdLHT91Ggx6cOC6JQ6p2k76y0s
uEHb2CnUl2FzJBvquwLY20nNCaavsoD6DK+qqcvoZAuECxj/SXFYv1WD7v/Txfk6rcH1bS/uoSmr
BMNrfyvXWyFECXrCkw4miqtdRuG2QZ9Hpp5JGeka3Bgw04KXHldYNPr2qS0m53T+allHgP1LrrVT
ODCiYURFZG1cUWwX7aGJFRPHv0apPivQfgUbzZqcNh4rRYpjOIfR0H6YOdmm51CRM30IRdSdPnCV
0s0QKw+iNOEyiMUxEZwvGoFC2orrFP0e0e5j3RMT0ozP56vOF3Es+WGptNB3rDulr2F1xTgSH7le
NN6PseYxFhXRx7H93uTFdEQPLxzeVK0uXYLQAZckBDvv7NkxiKt0NmanLlLLH4OptS66urssOJlt
RWq+e+JNH/s8kARt/UVSOs9BGwbKm9rSnmuN6gPXUHYcGpuQhtQkRK2Cd4iyu5suzquI2CVxqJ48
HOe9/+yLrAyjKtNPPfOLoVTiSNwwiO0lFiHJno9x1tETOAVshNuRthfTIz7osUz3rR+jwmq9g+k7
KI0JN3UzQrQ0pBOw5Hz+aUJC/F0uh2WvDcVloWtAZTQ8wxqEiiNblNEejVChC2LjzKz7TM86T/uk
HpfYZ0y4C7K+O2eTND7clgQYaiDqF+7vHs/pFYrxJw7FUQZJy1hvWOinEiKrMp+PaDkxENBruL9m
yxw7s4FrSezl/UWOPnhnNsNzlw4fAtPlSY4HqTwDCz/m5tGdGBzhdk/S9gHZ2XQB6bJBuRcChHpq
S+XtGjQ8aFcIEBFUMrgnAydGZiSK5s2aE2RFjAKZFvZwEBKYl0i3tjFPEe9if29aBkc8bFzP1SDK
UGJfPk7xV70I99SuF4V/z7AWOTGjwq0PCA4qAwdFzn3twS6nIGqddq9keYeaFzEJkT2sS8Y4KKvH
ruhBMSYk2Q3YVigAm456SzpbxyAMF53wzXkgXnumdfRjaGxkh0jCesWQ//hxjkGYmjePtCA3gRrW
ejirOAs9E987NP5QK/zXBNBTZQD21OPimSib+pigvGCv1aKhRV20OEmEFEkDEJiJj6G38s3YWNMp
aTXs6W3+OKNdw7fzVJnFCfKmtmcbBbiiXaP1om/mO3ZcvUcDB18WTn8BwwqmTSkwJ+GV7wCkRdAW
MWoU3ybPsSJfw4173sKdeNWE4lHiPspce+D9MJaIQFltjwl1Xx9vTFP0Ydybz1GqdQeOE/eu9dwb
xKdMhdaHfk19yxviHjckt3WdC2Uu4GSHMmhIEmIvAWlP06uj3yEiSxBso3J1dwQ0ONdGom9tgKd4
1yBDrGYBXhw4os4hxeS8HTF8IHnH9O0rRFOLeWjdbjjaCHkuKuue4YDcVcBBy8R6s/F1IYTrU4RZ
SwJ+H0VyDPqOgSxCD6NCpugwUC1H9HrYtne5x2C94R4WoOZrw9ISuKoFmqQc8bUJyY9gsj6w8FaG
RKG7WCjNdq8v/qfM6hAsYnSHphEqQ6wT5+RMN40bXyAvPrbMqfHMFsG59s6TtoKVB0gTNtvQLIcM
hA/mn+gGQ2eOh759MVepl+Mz5LEWnzRRypdk6j7dLmFnGVvLRpMagGAtGzCIToqQInHI4obI7nkJ
wBMma+a5cagjdSU7YsGglnc7p9311kQ2YwN8n16d45Eq9tHA8jb2m3Rb+C1TntEOJzhDeGe0J5cY
+w1eKe1O9OvPM6ZzpXkyG4VlsNhp4iuKYv7fCLL3kMEBJgG1OTRQAKd0YczfBGO+5mo7YGpdn+OW
S7T63FZvqU5lNt9LPsxsBK2W+Vt0OwuzfRBNcWW7YzAQorgF39sFnaWF66EstIb6RsKFf4KT0Jv5
i/B9qj1BkE5qOiKYug4N2tLucMYlatI3VR5fqSbbza5R8jkf7wCvFHttBOYyTu/O4DynBVmkOJtd
9pO8LQ0713b6ACsNM9S+jjFhpOMc1AMvf5NmVpAOYgRKT1GoQ7xsYY9fQoM0X4r6xknuo2HA8hN7
b21FaGkPxDMgJJx8iJDcj9fCZ84DWLojYMmy9yZMcryH7muGY4et0GzgzRXISPrCvC0TjGN1hIyq
9JATz4+ghsi5mOyfAsxEDSb0kqyhMPOpyNKxXfNARLItDGfBIFGJY8Z6b9f/oP4l1RGXTTZE+8ED
gRqPVgCtiFkoSsqPugcpPA8Ts0SR+QfJZgHRW0QqOxABQAmUwGNEKnUcD9i0W04hj7ZZmgfRlJeG
bK88on63KZAWcLFH1koHg9XMFnLs/L7oV/bsLc8eokBPjnYwjNquwwN2yBy1I0TTvXCZkDDz+dN7
zbbsVfXKqpZZYE7Akl1fDQVR9ZXWs7JLPYRWubUAZIDx6SIhBGWqYoZhq18dABPhanI71stlA4tv
T/kHfi9jj+BwoTVdeeVmqF7H17orP4G2J1iMcAr2f3jRH2prusudJGHkWt5i/mTqXlZhb2b6dvLt
kgzap/5c58XZoSgMfOMV6i1/+VRMkXHYJ8ghrbAlVFPE9p2rzBtVucahxMO2xY3E3kv6N3FUHWpl
BdOI4LGI4IO61eRtWZN+ywaQVCzuiIcQu7EyrzRGjJ7IuxBrrbcdEh/70/guC49aKn9dCtTdbvYh
hn7Go4lKgpyLgYe8y4nXIFixvzVq+DjmHDu7wmPkpzf6uI+0YzVGbA1TE3pth/DfLTAum139AmZh
qQCOxJW4Xlq/208V7sFsbJ9MUz5LifuniR5qs4BMMEyfA5t6YI5ld/DlM8yBvSthBwK/YRyrkcE4
JluiKrdudxxGPsGphRzdNMqd1TNrXKdg+DMY/lLop3ycoD4vJqhIQxIJBXyDmPZDzKscVl6B2UT1
eFd9DH52s3Wwa1qqeMYOfO1a8Eljpp+6AYLJntJLWNzk21cmsBqS8hLf+67Hj7k3nzjf7C2f4Cnh
jD+seo5wV3i/AjfAKE4qADXnjzsWcxiX1QXy/Rlsp3/l1/GFlt8hu5jvMSlRFnZiV6Xq3jDTe0bo
mLz0eNglzpeq3poRkXMaUQYBm+Z9OF/GTnOfQOvTCv2pjHKmXl511Bmr82pkL60OA0FMgENB0qLm
nGC2RcT2DGUXjgScb1o0xknMa2soXJ6gO6L82nCObZxnl6KxPmcjv++EpeObR8rarL6BBVm4k4tb
c7BnfLktx+EW9XJC/aQDpdyQuCazqj0ogY5gdjUaJ5Is9i0j4A3ElRFuXpZt2U2Q5AZlC9f/BjSo
sY08q0XVZtS7NJ4CMfkt++2Mp1qnkIy97Kkt6jsL+tSxM27nnHq84292SGfAC+Ne+x2QDlE7F1pj
/lEtighco+wEp/EkMXBEIk32bs/8PablJhh6x4YHP2DSv7o1rImM936N7pNI6qBL+KNlaYegOTKM
bApeX+G/21ZjXrGhUYoNGCg8tSuKm0q2zyZM3s3kaIT4xg5HckYDnDG/MRcs1rp4gWuFJ3/aVM1g
bH3dlnR22j02sg4G/wLnxe/KULlFs2Xm/Ji361PKsRAF5LaPGgLKESvDSyXSMS9BbeIyqzVmhbKg
Jh777tobi44wyo5xeGp+xNUkA8swb7BQULZhbm4156kQ1hUwsK+IfbILPg05H0cJ0NPI+/OvjEQM
nBbOm2ODrNETssv9etnGBjIbggLgcW1TducHWIyHGA5128CHKWxRh/RmRF3a0zUHRxVTOcaGh+50
uEbbTylIaJwmf8YlfZtTwjpj03j2O2YgS38ak/mrGYrmqC24bG3gm7MTbXJI9wFkdzxZ81qUoGfb
5HPxNfYJTlr/q44gqY+0iHUBhr4ej+OaaO9rbHLwNMNbsC5c9sRG/TMX/fKoadQcxAPu0v5oxQMV
dymIpC7qLwdrGdqE5VYjDJgJAPLY1ZOdOFbL/kXshVxp/xzfl9FMd5ADZ7ad4C66iCDoNEvZW6fZ
NtEnCQDXwIgAmgnHPiW8i5p1YznwoXOV7zFHD/tJwu0SfnenifgJXqa3zUCH9nl+31TNN9SHb5Ne
xC47M9Bx7y7vk+zBwKBdVdX8XozeQ8q+adLyazObeAzFGvlZ+7huxLtLBa/PyJsq6epbP9Jei14d
epvGoXCrrd21D/xiyibYB0Hv5a96PwdN3mPakohsdI8iD8cVFiZI1hf18JYWc3VEtHMyFs1EnuZX
tLrU0DHOF9dFk7S4FEXx9UgvRxRsM5IAAkgJIDdindVUZyXbGt7K1ubork00lyiH8MHEM0EFVNiO
30wbU3gZy0/yLMg/fdRjVjOiNIPEwI07JiM1YKSu1/9K9EhIk0cJSCSpmjwcnDcmiLxdZbodFhS5
IwXJMqpjoievhJVxftXqCzTNMNU4xwJ4QsNc51QMfBwoC8hHKAhvbkqXj//6ROaN+YKLtVE8Ga7A
nMkS3DGjHnx8k9F0Sw4B4CA033y3FaqbKC/SzVzDDZ71ll/h/xRJ/tCkuLCKb41ZQCudDJaHGYEh
d25RRtabaho8VpFKbEyymantn7Pa3XtO9ORbhDRL33usKCK3ICcatMDRndZyIpNRTr7sKuoZi5tW
eX/I80XxcO9PPrRXQgSWmnJjhkulZ5hpqxwmSKpVamsXtr8ZDro51URVz5KT41dqYN2sTbRnttuO
9P8mvTznCQSH8kBSRYIQHk1QXpNs3kP7wum7MHdr6cgbzBWkhTihGi3c5Rk0ntlJYkKfgDtZJewV
0Xz6Jn+wlqT30fqJZBNcBn6TXWD0t/ZLlDA+MTkhZc9NbD8XE7F30m8x12hfeOA5xw7vKarmdEWA
DdNV59jbfE3+2E2j9uAgU9noafm4xDeNIFShHNjlTj43mw+4ta87GTGwm8Mo96x3UmzIfFH5Mv9Q
WuAkuSeFNCakQa48BxJQWJVv2txDrKVZ9CEXHYvxxeIJpMp/kkZ16m2Cpz1OlJz1bFa5vHZdbBXw
lqwrBT5/5TiSfZCnW69eyHuNfqirMOL4y307RDHovCg/lajBsCCexg45ul9fmjbVfFFPEtmRerJa
+cCm6mbwbH2XiOS7se29QFuKlsS5d4r22U7suwz8tDM+A8y76VkCjuBzJDWFK4sLEJQPg8WnZaLq
T0rzvuwAXLhkMpcR/NrYvfBxlndYeSv4eGYRvUV0N7BgGFXJCwc7dApw3uhmuha94khbHsd6PPja
cKOvnzWr/oZP+VK79BKKPbgzDV+q1oxNZqzEClPcDmPfBBPSgK4ynyLjQRN2jKpI++mH5crDUMB7
EZkS7x65K0oi1ONOfuWqObjKjbeTQSR4p31IDY+b22NaNkvrk4JtO6cIOsY+fm1FelyIHqCJHvXN
MKW3CHtEJn7MKSe8L2dWZsQfieXfRnScax6yqOwfTSsf6vVv1ubhSdTZrhw5kHt6Soa0ATWIV4rM
Dxv1XAGTvfKuTB8HXDKHkz38gShzRMRaXzf6lYxTE6Fyc8wpU7cQBKOwq3wjdHX4X/TBIeqSOZQd
gzPm+3QghVzloeg8+iVlhJh56rRQSbYz2igDRHo6TEz1B+0Ya/5DSq9gtTpn6exZiwx1QPFYwlxD
VtBG05bl1HiUnUK80DdhrOf6TVw128ktEWjYmC8HAqi9dNlKcwWSUzJ7SMU2ssQHHo1DH4Lhe4MU
giKtyREWNhXMiDI5pGbONF0n0xBf+oYSmxGmmr/KQSi8iHmAyKJiIklvLkqvY0SAIGTlxQzXs90+
56GBoobG2zBDPbWfMRQa0CB1sZUN1uHcx6aqqc+ikVqw8DZiT1jZG4NWIvSmBoECMDNf5S99toY6
9PdtVBCtXibFg9RPHIgwMvYoitbp06Gt6/d6KJ9Ina5D0Gh/bGrdrXaHCeuK6Cue6apLd8kwSUiJ
3Z+BmJstrj1jXy+rl9DK3auIIp9aS33I0pcIUgr72la8EVpvuS2VrS78Od5pkBGvmibH4B4TBrdw
DuEIWg7eTZJgkc0JEN24KNv3dSMgkFjxvI2UsRy6Q1HK4TpVuCuVQRja6IqdNyDHne0rc8wRshc/
VlKXO3+oSIBYGFQOlJb83YhscQvyZ6JLiRbGzT4o7u1cP5o6RBgFOiI0tLTZlFN2u2h+RAciH+cE
aV9N2Al7IhVE7D9IZFk8XJPcr5nnXVxhuVQCeBBmLbkrPefBN8vkIo2tbZJlJ7D/ywVVMoevZbT3
vdt9pqX8A5gRXH7lnNymuC0qbJaTmhqgbbqzd7GIBVHmfqK+CnrXi54rz7pG3vdJuAYUrlqtiTHk
ZYAM3fg9iQoR2hYO91a28dbYEXKtt8KUHAXrfo0cijaTKcctjaO67L3yO1ucAisoUynToyPAHAX3
qSnuekIO4Wwwn2N8jbPeQNTFu3cgBOl+xrWINMk6phMGQl1LniOI9CevkR/gANrLDvnbBk9zs7Ol
U+7cIdpYJIDcrClci1yHlfAGdQNrlYnX3UzQqnRUcVaGsmZZrJsUBPEe4KvPp9aVh9FtKfcTP7Ch
SG6BFi33S32jTYCYMr0Z79JKD/TOPHKaQHqpgxqznWPV/XSxNl/y4v2Z26zZZ7VimUHydGpol64+
pReu92qxE9n3OSW+S4rHFUTCp9m0MBY31xURbTaNM+qTvU5uzbaE6RDM4IFwn/akfk+kL5Q3rVcM
p4jEFgpOcclotg8tb8Qjobd/3HG5j5fsvlmSq0GJV52zR26Pr7kmnX0784q69KD+IIe9SL/bobTv
GnN8ol2OTpH3MxGtUiAf2jhNCvWRll7q5IfH2lgHS4pyTFPjPbmZt4yO5j2HQkjSg/dQTVoUOsp7
jAih2Zp1Pd/1c/qd5tVhoEcifJ5T/JzDWE0TBl58JA2//6hyy9uv28JdOksHnIX/mq5pCoRs30QS
MiX6Y/Jcl/g1jug49Ny+UyQwsGRJJpZgZEtHafrSsCUI4+UlVvnFEDNEVY37NhrWfZ8lO7RXGrUd
Tr55BAlNBTF61IZgHpdtWrV3GaH39EAQsQ13OpievRynGXsKc8zCyfDjeriuCc85uXmeBJ2JMsc1
kis5LwfHib3Aa/p2m9YqDwA1AH0r0VDlTtgMLbLcYr6eTcVnsr12ThoRIeBh2463ID2nCUK0ucpZ
S9xDCdz4LiNwsXaTSS53KgaxT0A3oUVJ/21rPM4EDVs9ZRGkEPuqM5iGTp76KtHM5aOXHKwIR6rf
vtqz5SECYb5SirDWcodjYp8c7FHcOjMwW+o7ggQM4llcw9C2WU5VnlT5BkmZQquLBnkhMSn6iWoS
mVx2dsZoL8zr8utIlV80V8kerX/oCv9DNqbFdqY2GSXiaYwJs3e772Kesp2WpjkNGOhIC0PatRPd
dqVlQxes7vFsZhucn3w8odd5/vgey2w79QsQX6J62nL6qJM5uczZdu/Apjm8m/LQ4tmaiJdl79Ew
3Bn0iXl5fZPTNgdtH6EKFfrOQjQ0WcNybMC5Yf+m+ptt+eg673lCDk5pFyHrt/FkOATCcyox86oN
XR8oz5rLcYhL1tJW368a+Pk4qAZnf1M/jFr63IzzwbcXe8NgsdhNDQeBkvFMNq5z+1UPibbHDvOI
db2QVb57qxlVvySTzb37MegQKgcpvsrrUm9mSBr2LuvI901mwZl+xhaf15elARUKp1N/TNrW2Jnp
fI++VRzzx6HIyX4iTEzMiKYxJ8hw0El8cwzNvFsQnYrFf8oLuz/ItDN3rY7MSltqwmB0Njd6+kXZ
oHaDl9Zb07Xu8jYCSMi4eZMaVCDNBAE3c8v7XJsp7h28vzOYKtb6SNKRmP+JbbjX0DbuBwyPPC9u
fAsIfSbpB/QbEZk0pujdbXGj0sbcVsq9d4BULH6qrm0aQg7akL5s1z3ZrvlVzRTqUqK8jUwzfsmH
m278iajN74Ay+9e9psjJQ5GvED0sOcLZ0Rx5u90h93uwIAgcABw55O1a/c2oG5/lshRBmms3/Yi6
kor/UjM4PU/FkFy1TX4QbbXT7bl97oTaGjGCcPAf6LnzfWe6gLEJKB797zz5mN38WOp8mhq7hRNA
NoRb24d4pgYcDbzGi1l1mK00in9Qj4iTnSCxcx9LbgY7yu6LC9AM4fiSqean6kZKZHzNRWe9+U5d
/cHdfnLKAHwssLrEhUZijXtXGe2+0zi8NF1xoUpj12gSUJrj0hRFlN6AO3imPD4AEVZ+BOmawus8
wdZmZaNtinm+ryMOP4OMNuR7A9vq0UmkVvzpLhlK4skwd8jPrnKtX2O5/DzEd3zpiJjgMklI55iD
LKZxYL0hu90Sa8eiGacLg1CbcXTyy1G+dlXfH3Vqo+2gpShrE/0yL8kuLEvmeg1egF1jE3QzT2St
tDP0IHfR3hkZ418q1Z2Y82U3zeqTakODpftRjAJB5rxuhSpxwvsHvLao5p0p7T3+DU5+i1HegXvd
tGJAz9F3adAQVnkNh3KLvYUGe7KKG4ndmxnDsG/twMzFgd3aV0aCWoA+N9tm5OHgoJM7I1Lx1vfM
k9vbx9lmE8w/34dNVdynvbpVUz7djBpDCtJ7HD5g6pN15RXy3uxb4aKlx+NkFgdLwl9BgdPfL0tC
qinoYMdxPzPM1ZxM8qPQ6/jasUfOfeQZ0DIaQQYBXGdUdMVZAwe6Gm6EWIE34EU4ZF11Kf+mybGi
10kenwYHywthg2bC6MQl3DUoWg/fTdSQp8GGB2SCYs4Tlcx5+p1mVG9+Vt04dYml3OxYvmSXhTTy
BxdjYCqLy/OFpmXlpeNGdBaTuUsa3gs9Gg6KWKTIpCbuIB2yQ08zQqFqmnnioFI2R94aaBoRTOJO
oduI97R22d3CHrr19ZajJntFVANsIvoWJJB0XuOhAr2VTLssiW8qJytfyoLXemD5Di9mwufsoCNZ
N50G+ypzEuZTjiNjuelYEWKCp+BafC/nyNxLfnNdXYxCbPy0fbTGBU5hAyOJSR3mlROkMIK0HXPf
OgKk+VQPWNoBfBUA7Mh0lrc5FGJLDsvWqeWN8Ip6n/cY+3xrDlrKQIq4b1kp9pbMMedxnALLZ3sg
wHKT8OnUQWMo2CgLBUrHhMg25gt0KYpcPcAQ5pRdxxpoUr1kaq0mjTLZZ3A32Ay/0GgfGjnhCV03
h3UKbAtk+SjMo99H5N2tF7oLbTd1gsmx0qPd2AtD/0TfN5LDLDM5gpb8rHsBbLABoUzkY8QUp8Vr
MFZedD2CHCI/bzQvk9UeYTFytaaE/jQagN24Cs8pSAurpBWoqu42nlC2S3GqQf69yoENCCxdr6rM
0EBPsMTqYsgKeBGOc2kScrdn016Q61x8YDNugb40ObudeNlFC4YVc85eahabS5HrQTuZlySEbWTd
wKh8zmy0G40GHJC583xIe07uphXxIcNOuS8MyeatQe0tqbzjeYLg40/q3ioGgCvKuoyBmj34pfry
Nv5o2s+NRVlLcoReNfNmEWN5mQ3eaRS8PlYOYFOU5clO3duYHqEzARj4VtmShVdoB0c2P1ae/iEw
2gtbHTpa48K0c1LAICMQFST9RJAr3k216XwWpY/QpiR5qUJ+pmvuZd8hRaliF5SneKvSlOnS4F/h
PowfMhaPGYQ+yuIV3o+nv5+vEX+ZWR0QSXfDJoSOroLt5FEP4Htd17BBp+Jqy4mEYWG9hLVrym1f
EmVh8qL3dAubYmKhlnbcZYy90JQiHFR8O7IgY3y39Nq+b5EHruGEnMUAduPPSMb+IlZmGDEs3Iw6
JrouYYbSDKjWGXcXWLD32uIWoTlKHqnN9K1cjqwBWVZTHmhsdsOuvicoVIV+mtoHvRqNnbZUb8J7
JK7D3OjwcevCYV9TMd1gru7jGAJC9V4WJt02MyB/WO5p+aMjgYUMBXwEDl0E4T/qunvX0+mV+iPT
lnhnZOQ7SNM5zdCDCR5znuiRR+pbfblRCWbprLgjPJFOSSanBDnf3rctJtxzP7EFpekV6P08xP+C
8E5yVJadUQxvIvfAg8Hwj8ZUu2mdGTy5s+bIlIzNdE8Qm9skj5NYWfSNuoMbmAaWFaHCrCdtMzpE
wJbKvyjHNDqsI2/ZZDg9BvuPv9DbFz555HNt7IES4U8vllNWGc+5keGMXB2q/npx/spezYCDSLC7
KH3qQSawMDVkD3AXCcv54qzGQJowqW2hS5bQCRqjzspAzJmolE50HCx80pqCNaGfQh1WDS3RtKJl
L8SPzj8/X/SyjcNB85546Kx8z3ZgX1aMPo3+9uyGPV8VM47GuTYfslXVhj/9KSncOiQvkyUVxwwG
8fkQUnWCT/ahSif9Sf0dSJj8H/bOo7lxpc3S/6X36IBPYDEbgqCTKFeiVKUNQipJ8N7j18+T0O1R
3Ts9/c3EbLsiikEnGhBIZL7vOc9JLJV1GPyhae6HExXu/uviCZrrTOY86rNCSR5F03e7ZLCXr7tc
F8Prqkb9bxzEv8BB6CiaoTT8n7XUt2n2SukIce+Xwvr4/j/+7a8/+gZCmIZG3w5xGoply4XH8L+A
EAbYBxvPi9DpfRHP/a2mFvIRoQkb8oNjUt/5VlMb/47+2rIcVMG6/Fvn3/5D6v2Xrrj9x+2/6YxX
YfYf4eAWdxjC1dkr+Biawdv9XWfcoNgqyG8iiTEW4L2Bso4zcY2CuXQWRE9A0bxqItatApG6pQuQ
Mgjh29UmiqiIY3OYSrNL6bFQTPxeM3MJahgbNTHNI10w5aSafYvZ+VTAKjL8Xkf1ViAJNfaVaqWe
gV3TG5vubapxwixtOW5yXOQEsMmp58ElkQHlseucVoNp64RyXkPjQC/R+yFDIs6B8IkGnuKmURUb
48UkAAFx7ftCMRn14AjMary1hIuJUT6uhxrZl+vVeiwhswJDkAv0JzebdUIGw78uwrbST0ETAK7G
fwtRmJtpTkYmuaA6KsP/ePL6wHoRy6es19ZXWa/NzNs3rlX42hRSC28+oxauteLkNLKl6Xa9UKXz
tlkC+2AlOotIXWd8U/TT17Wu3OapoMm2pBRbNNEdgx52xbKw1Mldlmeuq9z3dSxQN19DzSFzuWXm
5kg41fdFog2xZzNoe3MaJDkFm4EmnotVU7f06iq242sK37Qob3Ib6ies4QTwITMoRBB3+uj8thHj
boiwxxSsZj9JkMm2UVy9OA6qInB098EIrVCNbCjiiVNctVj4mINLTqjyi8IIfeMh2w21QmQIpsVD
aefXhmPRymtoSppTrZ/DTtdkQYcZWdoFbDbE17ukSQ5qNKdHxTE2Qm9DzrK9Fl0r86dRaERTuUjp
+DTnsaVBLkzCD43+Oph7tOL6WziCE4ylEREVpH6uyTT3tIagDMMqjXPVWNTRhtHZIK77MZeUbrHu
XdsT5LrGasmQUqzoTA4ge2e3ZLsxc9vDaBqHtiryGzOCOhDleKGMMaQtrKVDt7Ea+IImgRDAABDP
qeDi9JzQGBGYoNW6TTnCz3Wm0rpWM4Arwlme1sfcCiqSqqg+TGRU2PIJtFqco95ADeGrn9F9GGdN
fuqujZ4GRZ93TUzOvHyMaGXjbMf57axbYhupy8VGh7zvzA7KeVos10gD5+vRjtke+HNdXfktli7c
LXOtwbdYkj05j2dSYznmW+lZTugx7lq7/dt9Y/OL+vkNcntOo2mUXym6qx4IsNrpRQi6wC27U8ub
U6yQV9c7vy/IkPcVaa5nAOw8y405rZq8c9LNV+stlr4gZVQyvKdFOFtbh/NFHJ5fN/eLFV4maepn
39CvgDpOQPUBn3Kw1IZ9B28S5QqzAMxWyi6FEsAcdTr1qIGpr8oZWR0zraY7hSWcxYlU+FeJA80S
dewaHTgS13koMWB/BQeWI5a5r6sVauUGRsFBDSpyIn9nknFgSuQBM7vxNGavpsUvhw1mZaR3p7y1
2RbgElrJTVhzAV3JUtAkVaGRfAWGBCI1FXRJsaQvjJLDwMqV3PUVzuDWGD1SHSYArrff6TQMfiS5
DnS069OMCPDr2nrf5Ax7os+tPSkq9Nkp328XzT7QToopJ8GNMKmKYjJ3Xw3JlGjDqkNIB2cCM8Wr
hqjB/9qSkmhZOhOx4nLDFmYGWWEaD7NLz0O3aIpxGmt8YFslhRAa4nVGlBRl8QyRKgwMseIwVDlV
MiQjo8P5eLSxjkiTRqvCxuoSI8ezMe5UK4T0S1q3ZG7kkr4xJN3FWGb7BC5g2ull8UhKtbmlu9CB
08crrUqShyKZHhiP+Bk74G5jDGxfR9/jEYFH0aW4huUS7SzwIIUBJwTTONEkhGEAEBkk8Ie8ZE4V
61U09fSYV7OivBhRKhjIr/FWKCoBEdKPuu4Aq0V0vdaW5UMHPIdZHjIr/De8nsWC1HNXEgxCMFrV
AGXcgO5OLroZhUo3npSGgr1ZyEhOyVMJ5exNB7FCxVn18dqb2NzbeyGNIvXYGoe+R5jzy2o/Qg3g
Qr2CWxaFs6jwdIsjFUNK6gGHpJ/k2J+x5L6sz8wkC2aq0DmszybYngWjZMaQJE+TIakOzqjHB8vo
ds18JM3MOdIzgMLAcAgfAAqNAo5Gz4AOTtJuwc7//d3Xm0OsIkcFi3+eW/wt62ZoE0q/arAc1lvr
BTHEBYelfZ3p8xv1vd6DnmqczMEocD1Lqo7k6+iStEMVlbk4e0cqd1AZBbbM1JIaHR8HKgFo1pLa
s9xMkuFDm3TXdqRmO0VzPVplus90BJy9PWV+7yYaebEAK2OCrJCwUriBFJRIZpCq7ljVxydKoNwA
K0S8jIJJHdKQm4wk90wCLKc1bOt6YYPLCwhIDGClxLNQf4p810MwWx2jAZWOJNzkCebyVC5ZbM4F
VYOBW8KQbOkC/r5Y72sXhMhhg/JRDnbrBQ6Rv66tN2U02ymnTU9yg2i2URlyboXRtB79oSrBTevV
9cKRXKdcEp4ss7tOwoSKtaoV5JIF42m9wOfT7nUgUesYlC8M6ZIfVRT0O1p9uEW+vfidqb6s77uO
t98f4/vmApNiX2C0wLvPhBChUgDL6is7dKipvbMce24leGroQOSsF7SNzW0LGqsq1dC81kRd7/XO
+qSWhd4vkoBooFpLUU0HvXhUAtlbZEGNkB12V7nCuNZj011Nw+ZK6+piYrwkwWuULK8KDCH+lB16
119oP/yEP4wl/atdQWA0nKXdCFmL9P3qErcBrwh7z3rVlLfXR74f1kD8SPrY92PrU9cnkNVVHcXw
YkhUjBgT6zDCX11vOXKjJNJp9n3z65phQxocGdprO9TgT/CnJTlZjFjyTyoaETBI6lLKJS20yyBy
9GI6mRLFlgxiubZ69zhIQ2woMJSRvfkRS7OsJm2ztTTQajhpZ7xNp0yubNdra24ylFe8t+vV9c7v
5/xn9wlp6y2lwff7yeu1XBqBNRzB3/f/4+/XB6AW/PXm/YTVGFC5+XXoQcOOx9v1KKwbm1aFM+ly
wp4n3sSA3uNirgM1O0x4YP44hX7fXK8Ni4SqrGfY9fZ6mv2+maNSzYeFFf+E4BKjI2JLecrR1yX8
AF52s94e5XGE2XI75C0CkEiaJNcLR0Xb5zld7xzoX3ujUfXX6wU+D1wonJG9zI4pLWtwNgIdHwMt
Qc75s1yLBwt1/kOMLX4/h63fYy+a2RoULhE3rVcnV5KhIOKXp38+9Mez4j4ZVXRUfPD1WYXfq2V1
XPBO0naRAzDxK1Dq5LX1As5Y+9cjVWovzdV6L6uWOj+sV1fUHdD5kihlecx8Uei+X0VvLbgfYhqy
K3L6cH3UrAU22hpx/fXif97z/ZIrumx9xfW+qdWdIzCu9e5/PCtag63XR76uru/+9UHWp663ae8T
aL3e/nrH75dS0S1T1rIpZAtBG/Ifr//9Kb4+9vfD36/+f3FfSfCCqNWGjKIU2Vowzy3r0Tg0PbKG
kFlU0DdUCNJTYU5SPq5vJ62+MRNCyboR9+ewFE+JTK4r3eopRSrDZHaxdgUIWVCz4q5Np+onS+FP
puivRHXU/hLpyRZoRrFD/8f6ozTp2+hW7sVtdJksoL4kxAYnGxeGGfW0fQPscyBUZz8D/UJgSPdo
lDFnGqftJUwdmtkwPILiIEm1Vp/t0iSARdM8MYgrlJxXqABpRtDFIy6Xr0nlDatnjyZJ4cRni103
Qv+vmZ96U5c0HAtdi0kCucDQVBmpGd1HYEf016Yx8FDY/iL2NvZt+6eTkFcmqiTF5AukvWl286S9
GApkmmE3oCZloo1oerEJKhG9fco5XIjPwaSjsN2y1rwCUgNTKY5/RU5X3ETR+zi/ZS5xLwbQ3yFR
Bhyq0XM3YNcURgRkmgVpUU6n0DAg+1e3WhXSaghrBR1Z/24H2bZSXWuvk52LTrDYhQ0rt77pnhVh
v6N2oNlIASOfObfyp5s+pWI6BTsj3VnNjEyjIs4ZuY9PIt0bETr3LqWJpyF/U2lJ9Ey5buc+e0UW
7Kl1g6wxVu/qWdAviFHcc63xKFyy4jD7ygvtFzLr1K2JdfVY4luFrWiGx4RoEo9V9n5q0JXntpJv
Q3ivDQpRENLdq7q00XZqwqd2cpMrbCSIdM2+o5vX8dW1Ya+QMYiuDCp4Q9s8rqLC0wyHfIBROyWc
qT3THGArRPEjbKFLIFCBVrpyXmwmoDmz1cKytf1ENh8yQ8l7m4zDGGo/nLEx9wbO7SivzYfYdH44
SMhGV2P1HtIr67Twtm+TfQfVarsAC3YpZ8DsDjKK/+5eGbF8hXl/Td8qeAdFd83/2muQyHvt2EAr
jhngWhOC2RIxTMbMrTZ1uU1I29xbZgacQr1140Y9pmHXnGjJXAOpn2/dWaH9q2Q3VQ3WumV/1bSA
pLTK3g81cYMllCpznNk5AT/C6ROd1xPFpCemh66oxjHdvelykuWoYjqO1bNiOgyrFPIxUDTbBCiO
lYeItYvOOjtLqVP8j3A6uGlyZeqDsa8HciQ8I5lVvJtkJxRWSnKI9Wa11gN+UvVn1ZbPFUOUNw/Y
PZwaLDYYsmavL+NwVtVzjI8bhShSBFMvkUkMFJlJeAuCZroh3MG0+84bU+3eLvv2bi4+4cb9KOfW
vmJk3ahTxNj3KK5r1cUEUZVYQSaTApbyvmjaUxEHuyyKDm7lokFIHAygIdmnaSbDfVOce8XQvgdR
BumQ1BELHsChvuoJv9ybBCbQykWmH/eTyek/o7tlBhxu1mmhqsU0z/FHpYL5NwTXONMgHQT9B5Nc
GqQToE5aqjCf4Et1GWGwPVL3vHWJc4mmXUmOVR1oHUmd6UtJU8EL0L+R8NB4BoSfrZDag466D4mj
zS6Nguc8IJSgsWmNW9khGtUfFeGPp6xLd5GwXL+rzatUFdjQJtNA8DqmO5G272PnYg9mjPJUnJx4
iljjmhOr6K69KZKRXhsYrd7ej6XzOPbEWbjQ67ZgJd5jG+j7bOiePsavy0hbyMF7GuhhtGnZv3aF
O5wDvXkyEDSTuzoXOxLsWOI+DUP2WcVtvHHcBmU0HhJLYfetXilT8J0G2pemlv5ygwm/DXopsg82
LUqNvkRiW9Jb2Sfm1G2wb+U/ctJgXUTJjqb1dxl9LiO3922ZPYByLrahibB6DGX8ZRWXO3fGQA0v
yidhqiIZ8LXHajc5tecu46ULsxP1K/iIbfbDjYcLnaaUzjVG9za6mpXpttDtt6HALsZQEwsSVQfb
8GvURaUYyUlWP8eIjGrwkJ+OVhzSaFApytFoLhZ2P0Tg0CCr5UaTG6hwonSX4S8nQaRD5WoGvqLl
CODRtG4ro4Ddx/wI7278ViFFIZzNT/phPyLcZCbctJhO4oPDqSrb08g4Z4bq0O0N400VmzX9RQ1T
Gv7mJP5J0mBB/qOJCasd3voWbavqVhwXKd25iGiJll6W/jIgCPRwD4oDdaiK9D08BeZNSHcpUEMI
XTOiBSwSyBbQHOTkxtJZ+WVa5yUPbqbKoXw9lvHeDPpfMMBIOiH5uhmtK5rd9o1WROdGBX4ondK7
NHPAf/OzJXlHqFOIE6OnPIx+s7qvM+3AWZjGJ9ixRMCv1JPluUQctqmTDo+qrRfbiEnjhvY40tsx
vSe0xdoA6TsZ0fRKmISK8TndtG32RFt/Ys6of+jlXWhRhjLLedxOSOBy5clO9av2tYqSi7korx0N
+dNEwDJt2yE9sly9mQPic0iUvTUG7UwbuNhb1W1eaHfO0nTbAunWblAwArvIGPHgaEeUZzhtgnrX
D8alq6Ny00eclykgPADqvYiAATKNK/WerJF+3xSJQZmHDMZSW3za/wi6KhKYOzLVoxJDOfElICBc
db907V3acEPAhpv65Rry3N1UqhSr+clyIY4zaRwkGWemD2/2SsHKdyzLyjoQuUj8I6qKLL1l5td5
oRCXKm3wtEZ3Iq7bK2LE36SCn3SQU2nGsRd3M+RAhChTlDg+HWqSBDS1IHYr+K1F02O/sB2VpK6x
sjQEW9LbpC7ZIgeumcEO+gOwm5MVJjcLBH9dMTpfjXAjV/h0aJhGJKUUbxlm/Z1VNxgwExwHbksk
j+W8EuaCXUpnCmi47a0603kE3UwEo9gnzuCHVhl+sOagig/NyX1ulOLBrcJho5kIxh21ulPj01iU
KKBEdtKTmOmTqhIgp8NG7McHVrmcqDnqGk1hhMNDOc4RB7sZqp6uzY8s9nBp4kgeiS8ZMcPkSjEx
mrvnSC5DlvzBYtW5TdVhqznpciYF416LSVpUED1XhXIFsQLNfVMhwxV6igOoru7doaHW7ID2CDFl
IHukUVmX5D1sozpImd0KFpzKTwUHJRiHqSELeC4h3Tk7qk3FXRi74pae9tSV7gvDETYeJvOoLzXX
z/pJuyG4gJAF9YTHg7g0LcSROBST32cxHZiR1EuLqHh9fkCOMd2h9859VfJlqYHHXh9D51hzVGG1
JjutP+ghpa+CIGKM2Z/CIhG955y0BRX8u0zMd/hg8yYTvbILmVptRpq+t+OE32x8LJgS7nW05L6d
9cdqVDFLFYjvDIYGBkRXvR+76Rr+PvZexzraJrXdbHR9pkmKB3WD2I2Ac5/V3qRm1LD2wptTDhQo
XVzOuLTaeD8QyZLEZnMctSbZQx4H749XAf/s1sbQ4nV6jCKUzg3njrfezit8QIzKMVnyW6sNrqGS
45cMos+4PdP03uFuvmEaGRysvHow7B8I0LTHoMH4Eo4QGEg/9IwU03/9qx0onPed/mTqTO5dJIZ5
aD1XhoxxUu81x85Z9xWAGbUFF0JL7opaLoQyEII75chzVbb4LCm4WhCSyVz1h2y6wpaAwpFMZt+c
Hnp7VD0Cm9B1TyfRR4AIc/2uo9GJh2/6bRUOOjNnxD/Wc5cSkOmsNsuTI+S6ANTnaBQygB1b8qi0
Lz3Cs61WLfgrCebZzPTFYsTe/YSeZuZsM3bZ45w3xOnE+buB23qb56j8J81pt1qskIhS65TtPvQo
73a1FWAVS3uAq+6hbAiNawQl3zQqq4MW0M5PBGncaHt8VjnYinrCEI38nNm8c0Z0i+e2CecG41bt
OWlNZupX8ZJs05hg7yTuX3rGfg/v47KPEKY0XdIz4Dl+UCIa1pr+1Z66x7R3782aqnq9UGPQmgiB
kt+0WgzeYXqdi5xvp7vPQ46EXhXkTFc1uuqlYrkWzTl79uhTSEObbkQcqQjGWwpAueNC+FHkt9SR
Fya3QbUXg7of23w4kZQXx29WTIjGgBd3Y+lPYzJ+NgtnJWuy4NsOH+aMjw/OuW/a1ZHfjGWbWXhZ
LrEUbnlxas4fc+4+kyyzr8Tw0efTRY/CYxmae6b1r0EazUcwkDpmDvtBbYszWpfHNMEbnSndqbP6
fVFCJCBo0UKVtbEcDshyMuPtYEznMhxPZYBdZhKv+hLk6GxDSQ3UQ3BxNJrDHHoodTLtulf1ihZl
PV115g2toZDwRrDLpK9fVEiW/YLRmp8MYysZQqxdqARZylXHnJRR2KVco3b901IY5Q2rFD0NBozf
bLJqDsZNQfzcHHW/6dt+Rv0iH6LwGOrs2rZ5YZR4r2me7arc2MNcrTkwIl1CtgAVWMDAlim8HhQs
H27obBM661JOh+eCSCnMr092qA67baKEzgNHz2hVKauUQOpUaehl8bu6gPkQuYUlSMbcw4NJW/Bd
8ZtoLIp+7JOtQD400a7Gs4Mivlhi9IUUE9um/IxwcHtRNB+ieH7Tik736gEWs4Sju+pQHLSo6cG6
AP9QfvbhRKqdEDfMEZ6NzvjR6MOdUSj3jhbfunD5t3mCXDLJx98G6Iu64/zEQr7usc/GcXQJpVCx
Kt2dEabOKZrR6cPqYoUchXcwighoySPmfSS6en0GCWpwgVCh2qHCzKg2azrefIdKKQRUpPGI5iYo
CmwKSnoqiClwZoR107uJZmwd6owfPXZM7TqlwhBbEoUsxlejbn85RHBBV5rokbX49sbkadZeI137
FeZJsulaAKXFzNm5M7140NobWPIiU2iUTPYZk6V1VUHtnkDbb5BTkBGmXlF9wn5fu9khw56BMnny
zL6/xLMVnBvIzQ7e00HX38oeSFGKinmnsIzn2vgwV2KndarqEzv7idOdxmStnkh9CHctgWB+RFiD
h7hx5hsV4Cg6XPTzLLaZgneqtx6mUrn046eL4sqztQvej97LHOcFJZYQNmc5YyCQuxSHIGO1SJ9o
I3pGABHy/k2WxB7Nr2NUod9HxeZBb5eZjgNPYqZaJyYzB7yQCAFjD0Gcj6MPWr6DHgkvHk5Lk+Eh
uXOjahv26psWBs1+5iMAvGDk4zNHpH/6NT1zjekoSRhnuUZFnxpstECrOSD5SpM6Pfd9o0BD0HaJ
Qv5TGFpMv+3a2FTOXdypsa+M2bZ3QzAXCyr4tvnscmzgzHetPL4diPLcsFIJ+I0JKXqKRpdEPZzY
aZwxO1d+yrwzbIfWfBbxbxNEh5WDh64X9Jg5885hwSet18ZZbZVLO2t0iWUSJADcjfaUB+C2WAow
GC/FVuui38oQosBKDxOrezSr1SMnzbOBDE2E7J65b8jfSUsTsgMGg++YsQGHGg3vErK3rLp9Eet+
GAEAVt0HY9R+lUnm7oDZbrGPVQny6cgQPwi9IqHXPKcWEoMsoDkYRnfU43DjjOmdwBepI7Oo2/HR
npPHGMnlNMX3YTwfYyIauzbfNc2Nleq/Sr5CMOAlrH9LPHA4KnettbB7KdeTNGSi5t/JhemCu4gD
lwltqN0aafiqB8Zl0Xv8VAuJyUn9iawdpTKrhAET3c5SLo47HypLPQ8g/9CrQ0IoA76uVdsYqod7
nV/LCHD1Mh2MzB8oJx9rc0oOGk50GpdMEFmVYtkkFrfL2WMasyixxDTbbsFLoTYvixAvdl5TQtDO
qpZ/9q37YvT9W1G8jUSjYE9Xr3GyXGgj3dcKAVN28anzYTMU+iHW7cwqH4vBwMBRuGC+CoGXOY0x
ZvW/CibYEGwYkpJ6Rmnbla9Z0hybRvwoYgJdzIxCwXQ0ZxwievXDspKrplWfhdb+GEW+iyZaxaUT
3DsEwXroOD5TJ713wyfkj9CtleuoS469mv2uVLpKjSBHXgGaseA5UkN8JM1Q5xL7VqHprJ+V+K5a
4l9p135gIDHaBilTVSGn7ZxzCamg7KPbQEOwoBhnMViflkbyV2jKYpVu3AyDXnppZVNFYqYdVX4n
4lPQPRvIQaPwZzOh+s+7+V4hnyMTKgq0+GGJ/xuO+iXA+xeCPs3Fx/1fCfrOr3Hx8aea76+/+EvN
Z5PGhBvQtA34Us7f1HxC+3fVkUFNiPZ027WMbzaqKf6d1ZnQHeGqumPoKppCJAoSm2oiAQShbjHJ
Y02B3FD8v6j5NGSBf2r5TEcQuaHyQq4j4ai2DH/6gxnaiURVuklZDnQPrA1QhgTJRsd6aKP/1k7N
S/+I63lLV906gvr+Y0P9J8hSjS/4jzcnnwphIu1Hvg2w17+/eVlYNHJUV66hmIIxz++u8NtBB6U0
yXgxYZS2P7Tx//dtwdX++Z17M7CGJuZtm59g3aIcB8me9aQn0+XbK6vCn/kv3lIqIv9GoBV//6Ly
V/hjK6cQRAIHVc2B7Pp+uddkmcwPg80cb7vk6b/eqqYw/re3oxKIBlTgDhOmxmzp72/X0q4h8aRu
DmE3BqfIhsBkGreI4ZHSFU5NpRkjJFnH7cYmNmE7Q7Q/u/kIp0NALyXC4CzyAr+aEiBqB6HGmoqA
IAr3pbc0xJdrjoEypVV7RM7qcyAGbVMmmrqbmY8Df3wfQANN/PAIwUVxKMLU2DZGTrmZ5UKAd82P
kvE2INGUKeXIpAHrcrywhsIAVWzt2tkN/Nu2WHIJ7Tyapf4AsdJE9ignunOILt/C9mvnN5DpIqKD
mi1a7+fUBcJAFuHFcKoB2Y/4MYks+HHuJexLr+LDOC6AaYUabkP8clrUUohrXtsZHslivEbkCSDf
mC8W0tSxoNhuZtaptRnSEdWcBRHQ0EtOUPOOo979huJyowfwvdzC+MAtd46r+sXQhwvzFlpw7Vmx
xudZR8MuOrYszCLgK3awTYnN7kcsYzYBjd7CMiCz33qqpp5Nw3OzDGa9cfrxMrVJ5VVV86KGNT8M
p4AiVnZIbiIvL6mS2BMFSRQudfpbK/QPTJqQw6njYYmMkcDxUjoh5Z7j5J5WLPelVu6rMZv9ph8D
n812oNLxs1BOdpnmfofNeNtXnpZnGhkZGkrJMvYp/b8ICqNJTOR3P3+ky3SJbGNrhcz4m+ky4wSm
RlaBA2O6nYrlwzDyS1i9F3n72rd1tp0dp964CdnKTMrnNMGPOlYvwQT2SkC4LxyETPZwIW/hQx1L
Cfui+sTr5MZ0UWfrdi7v7NpFR0s/iHWXF1csqZyuxOsTPUAVIIYUeRT4QZ5Slr6ptzinMNOLPKPD
SSIHfTNgBplhDNu8Zas5JMaMtkqKCN/xiIeR6ndpfijC0fdaF1OTALyQKneBDmxPJPFnm/IN8pZ0
YKob1yTpUMIxMFiTc/UzMSBCJWX77pb0+pVIUJVK4YekPFtZjA90mtUmC9nn9AWBIPM8TSsrr3b4
ILVpBxh9lpyI5dBP1EQ/Z6440GhhwVbzmUVb3Lta82CygATbp12XCSn3g+JmvqFSwc+U6Nhlql8g
sNuNNfsPGkBytWBuQY+ANQZ2hGIUndaZPxhqGCX80K7DoFMTyeE6d7wWrYaOMT5gY4x6s68UU+Xd
u60Wjeewwpkq4q/dt5BG4KAuf2M7xtrhZPfhzGpqCFsayCaWqgaVC1yrygsUrUKtlUJys5Z8I5C2
yP0GJt4jePwblsrUQrLuRUPrAuJmIH6ksjwTkTWgHpzLg071caIyVVh0kRQstkQOHIY+33H4XsEa
l/MuZsmVQak8be7iYtL2bd+enaq7KEXDChXkEOtnfjcVoyrjLkqnsHrRdQ7DLK7zfZIEiGQCov/k
EVcKLKpiryICdAcVr+vMMVubenIYLOrbeuWnIYt5p5MOFUkNbhT1I9e6H5iqbmDxeIvJkarJC8My
aGL2jPGyxe3a42UQbOPWal5EXDRb4fb3zWzj1XXnvVOEMNxIqPWGJ3pTOm3jUbACzOkI13TaGD+l
3XXBJZMf5e7klAoKG4h7zBtj6l7xJTOemloHd+ZAwbBy+55I4F1ic0BGuMbncn7qKlxYgcovH+EX
WgqG/HU4Yjk5twSOzHl37q0ebmyGGzkP+FLg21SbN0lC86NrGaiGmV8kcxj8aegWevCAKYeH+VHN
Rf/AIc9Y7LqHxbAfImPe23ywbuLOwi3vYzO+b4Zx3zfFRdEhFjaEF2xo365/Py1I3ET57OrjpR7m
S+PmmCODW6xftOpIY/fCZLpgut6FIv7RL0SbsjjakMtOv4PP2Y9yjGnylya2LnXhDyENKLcxPspk
vugWeyNj2VGdjPvRzO41Nb/P3frTXcR2sCiI6fI4Bk5CujKbq1XwDQyUFVQHsriFiNILCJQylRzx
TnvuVTYFCs8KgNN1G7FZJzm4A1ndVALluoBjAhmTLk44Ug+IOf94zTydG5byHsUfRKeN/hFTrAGH
GT9m3S28jXrpnma51mT8VFy+Grg8fEjKfCSX7kVukrnmFKObKOVDjqY8zWYvHZb1C2pKBhqgj9CU
scNbVfdSt4mUelZ79Lst7+nNGudRmkcA9LpfnJGlegQEQsIP7uLF9dU2vxdme+bU/hIZrCVSvICx
AGgklvSaksemF62vQa7fu1MER0nHj9Fkb0iFKy+Ro5q1ou01wnG1ZqlJnMTzG4901EakYiO9K+QC
86GsWgLJKho1o2jvk7kYvNJFQ+w0tvRhXzfQ1DyKUbOnjfl9U3BQ6NN4Z5bRDbEg55rmKWp/Bj15
5ou67Gwk3b2pkHdG/tAPztFX/IRkeA3lqUnh6jjjBYVmvjMt1uRpUuJ9ntzPLiz2ecMZIMLDv9Vw
1LUOXwGaYQmmsfIV6vaewhF7cmK8gnY3X8CJejQSVJ9RVmHRlusw8iLCOedgByKoGR+JHPeRuN52
OmTjzK6XrTM5P5sa40ePV2gTgRmvxeDn2kA83NzAPgvbzFctXoqT6jtrdb/CwJgkOnmOdBBS/pcd
RYY56LAaDvoziaJbx8r32cC0BmXu1Zh0/VVi1+yl1m6gNny9KDbJbD0lklg2R0frly3Ylety5K0m
/WUkhpH2sldEVeuVzdIfB7smlSR0b5dmuo+WSGGMNV+ngE5PmmF7HFiBe1mG/Aa847KNiArFhYa2
M3HTx2EpkT6g5/PSLHuj2oUL3YZ2LhC64nCkvj5HEmNgwmErAUhNS2iecNX2m2HsjkldGJD/Rptm
3X1vB28mvlRiwZUXpaNoECkzWwNZfSw8IuxbOgz4LBj4HpTBOTZuRx0VgIDTIuwsACmIhAkcX4Vk
yUYW0vrFOShmc60v9a0x2hhKlvQpVBh8hgk5CvhIHzTHZA3qgdxmxKoaAqkilmVmQ2VaxjK6JtNz
oy0WDm5n/L0IIEyJ0WycwaJuCelq7oZHhIAmnEFly9mhZCdSHey3DvI5zumNOSr+0r4z2o1XNqCj
0Fg0v5togTlj/5iQnACXMXgta05AXx9CJokOMw3N+VZXlmt3il9olsegIMYQrH6GM5HOHn1TGOVG
7BJ0BcMjUdRnJQxQNnXVwTYm8qQgM4KqrMgakCnhSdfsSxahNDPMx9mIH4xISLLOEJ4auGbbBvUX
TfWA2lfJ9KcajGY/Tc6NifCEaMVTw7mXfNbySBwlUQTiOJXiLXBMwLHgl0iI2GrL9D4IDqoAodQ5
TjKA3RCTu47QAKcjXTUKK/XQ6eUDyAZmSXX7u+XQ9MvqPc7ZIaIh+k3TCcr+Imb8pCrgXlAXLjPe
bTJ3gT8B3bam90Ud6I4UqKOUqGTcBtcSyyG3VtAoZwYfft2jGChiWkYcLwGJi3aydaddIBqsPIwe
4XytjRUov74oKAHB12ZLGHIlAVkZ2JWXhEF8PSnBXWa9hxk/dguHzCdu72yRjuEjJoXsOS0+JpvY
n52g9pGkvaXd8D9ZOo/lxq12iz4RqpDDFAAB5iBSoqQJSqGFnDOe/l/wvQO77G5bLZHgOV/Ye22S
ZPOYDgR7FFFuaJ40FgU0t1Q2JguIoGAyu9R644FP56aXWiJYZfE1ZnXWh8gvMrovnGG14aej9pVD
lqLY2i1mM1xzMNnVqvnTwsAPuMK9BH8NrVX3h+aTwm1Kv+mKUAfKBSPVWqUWzhtfUHqL/iHkRp8X
h8cYICrJgrQ+KA5F+U2TZeabxCO7TciKTSrPBhAOR4kkXivM8U4FTLUSOzLEhuCRMqLyLQn8YNNT
tshtXWK/4DxipcBwmlMR5JVbaspRjdPvqBgL7jbknsQ595nMklBVzzBef3saViaVmeU3mtxtTNqt
RjV+81D+K2A07ptVnFKVLLlqxFisplvLn/R6p2vQplsR/qyY9s9MH16MymhtCTQaV1C0C000vZnM
nLCJ2CMa0shoPTkLYf+nwRjEQ9DS2M7JK+nrK7UeGC016lkr8FlneuvgzCg9SR7qQ0tp0UmeIGIi
mSai3qgpIbNVreQkbU+zAYEh0nvy48TU08FsI7pGF9hMg5O15nuXSqwPVeGOFuZFrgadbiJvfSDi
ur3CNdR1LhwC0UbgQhE7VwiTkq01AOhVtOAenLJC017aFAFYxPbMLQYsVUjUREI4g3Tg/11tBCXU
V23pih3/9m0sXeRKYO1Ga1AJXYNmFc0Jpw32MvVpmWP3NWXWXYdYv6OyKoFD6YHNq6azjwIUwRN3
pBDO/WHic22N1mVNIrBjRgZRP86O3q4bIsU0QdbID01WL4I5fSO8mF24fLy/4TkZLXImEDoGmT76
eTV9mxqegy7icya1YrkZA4QGk4likVeXx70D0ABz1DXU0Np1IxgxU0Xx0+kTXVzbHSdMcxs1acat
3usEZoMdkOfFWrtNHk80d+yCGm80EFUN4/qkZYhiJA2Ocy1v+LO9MaJjbCSGwCOnpbPQY4hgOfY9
PpVFoNaPYMl5vFVYJ1wmENvCFDVHN5g9tMwbinQjDKi2hIR4h0JctvAtDuVYnWDOw/XVZ5Sj1Hwx
lIVIXVb3In4RANV6oXwUUrVppCFljJ59G0L0OSabNP5p8KyoVDV2pdVfaJXoCyZpn0oqYajBsZfz
zWJObE3rNTQgv4lL/S+dZ0wGvIZWA+Qiwj/P+c/zy7xwq7fFh0jO3ypC2GFAvJWx8FUBQLKps/ES
iTXXCevCQeJOo8yxW52si4h0yYsEU4IntvkVx9WPW2XMCjBE+shloG9i3Cp7WJU4l3qNTjboyhUH
ln4nCpANsVBJrlDB+/PH3AuVyWFKOmcQYIkzVVfvFekYGOahgak9aG/CBJJtIUZ2df6cZZMRWAx+
PyIcjgwNUBpM9Us2455a9f/gTLwMeXQ3CnB12FRYroC5NiPsoGHGocqUHcqTQHIjEolYQ03ZaTKJ
L9CMA9DnzKNs6GhgZDE7Nam5HKqFRJWQ74BX9zg1yq2N1dN/sgqkWhgIK3A/mcIWQOW7yXRzq2rq
EUk2HtMwORHxghyDt42qVrlWQsZ3Gc4CqsbcbmYBaSQdimukOYE29SsYhspBUWQHU7J4aTuobljl
V71VOZmZJm3mivauGwrL7SnsbR1LqB9Uwkavh2unoItpgYY4vaiTXDoSJQnoM29WiBPgr4Niirv4
KojmsGUXPdlgL/70iPzJxDeKkgFdxcuFxZUayehNXK1AUYlg9GmOBkesJTSSAXJCIIVZDtBNL0sW
niZKqTm2vLW/SxErbWZiJZhgYFyKHIhiHpoZ0w9Ir3BQl3cbqOo96mxOlyw6Zgnlz6wK+1KUX7IR
GnfRoWGeF0hg+XxOjcbiQOkBc2FWRWW4eJGmur0kFc7YtgSSxxxhhJU7KVgLV4lSW8exeJqIUKFr
i4hXZyS4nfN5ZDdcTltBaViU8m9lVinPPjGOfT2O3iI0BRrVBcFRSmJNsli2IlbCbtCSFyMUcqRB
2k2pFeVQUAQF61GfisZeDEoYYUnLZ458wIjVNdt1Jr9KGOZOLYTaVhEBQcyL8h21zWNsqwuJlYar
BI3lWPN8yKQR96phqHycrROkpAagdbZjDXzJamDm0wIJKazh6+XcrjmehGaIGDjVBw4cGvv1rtZ7
i6gL2rQkomuyLC5sDZMchb8BMtwQcXgu9bNccj/voWmbESc70Tlce02Pg043qeSM4Gop2LzHVnHY
sS1eJWfHBi9LOS3zZRrHZwDB0NZlEQDHHO1h8VAsG0qzq8f/zsXklUylhqgTJsU62A5kA6E/BkPn
DDKpuY3KqLXWnuxHESpOAeLb5hfx+0cGsw6n6gSeLOVWyFDfol7wWIM0O6mlrJBK06ssgMLprLqE
n1l+YeAZWM2WUhRoXltYYEixSmsqrymyBlKEgQit8NIE5XI2Nwddy28REKRNa3FjjlNJxZIiluCN
GJfCG3WDj0862RJWZRrKVkEqIOhI7mZkuH3rquvz1fVK7Iuqiawgh+8OiuqYCeAW5/ZHD1TGdQhf
rJD5bYZNNIwjMihDWqMPvZGg9Lt03BMS/GZX5hJuVLJZ2ajin5yBhBY6SNo0SnpP09booL7rNq3E
M8/DPR2Y+P5qPZHRfcZ3BiUMCatwGRL4j9N0LAoph88rp1e1Er4BzsVhariyWH1ZjUgwddhkW64i
aR9+6gJbz8ry0QqgL2pnZMFlZPlaEhKZNbBUwBQ5xYQmA7c6SU2+LVueOX4Uqqx+vJGvcIS0gNBs
kTSnttLfYmURz1aNT/+1XKYNidGBM2giqGejBlk0UbGlgUlcmTY5igS0ujUgUVkR4zmN588U9DMa
cRTWciE81pwKXL+jhpArijbEZnMzNog7Gp1JEEZXDqAQKwBA2f++stiZj9acEZMBWESAAEd6cnHP
57d4/lpaK/GZopx0gUwFfFecJtl3LFiQswpg5u0iIfPSLKSi6xAQfQvG+PoyyqBDafY6Jx/L17FD
Chw2rAMCiVtC6tfaWtaRReoXpOokHonAyUFzDvlD+NWC4LAsq/IhWwxnjrRbjR6xqxTA8YLqaUPk
1RXyJ7X+IuF5bqB9RzUteasF3+R9Iz81zxRXnoXRebE0EoNjybJD3Xwqk3LQs9ZGlwP9q5OOgs4Y
u269HJob1HzLNsvmK23WMA2L45TZKHxv0FXDLyJRQjGl7KyDstXSkMI9aedN+YJHVtEx3jKiEzad
llMiGtx5XRN4ld4ewwrTg9lLD6FC82m2pC2tTUZErJGoRTdMMjutQVBRl2BQxVR5Bsjd1br+MmVi
hKZeuFGhfq2O27mfn0loHtkT3Ihtwj5JylqM93eRm68pnStnrDDYElJuN1P5xWDwGU/KYxHUx0gY
c9yN5JQoHGQKETwhknSXJ/6r1Ze7KhQfasMvpEJD1l8vurNGFrtgVRtdqF4ycOxYQQxcwxo04kki
+1h672oERVVsHcmcoZRXyh/YsBI/N+dZo/C3maxw6ZNYBl4WVd6w1aRLTFUGniUnORQop0bKp6FH
df67d5qYHjiDEUp/JQYqt0idtPQxI2jRKYIOEWwk2lp4mSB5M1T5mvpSopW9wzYk1ZcmUOB0KYJa
RE1vQiOsqLk11ix60ujOgFbTbXYzH0nEycHgEyyEHNfMDadKkvFWDvXWMKZPGRwojfalZb6EM5Us
xkoHNGAl8NC0bREQ0hPL+iltS+S4rfFcNHiwRJu7ck7pFEXluFHxQ3UjtqqoUbBC0bmLYU/RueZr
pVwzEUHt8DQ4EjIQyMAEKOnExIuE+LtJ5+ncahz7sYDGKSf4PEHZ4YB3aN3OMCoiEsq7NCjmTUuZ
6M2APmHCzdVOlqva04POuo1wbvN/42B9gxi+CjIfcwCUH+hnMD43dDvmQ2iI6YjgcaCEhtWnEbDF
nAXvGabOFRvOU49vhpny2th2ylZbVV8SH6tMgc9s5DdgubyFCQfkFK1BP0h7rZ6yBB7OY5DCl6bu
GaAOY4QNk6hLfqeuGRFJI6ZFTbi1BYARoTau5JuUx5GNw00Xd4MivuWjFHttI+qYz+Nn0tfhXpCy
1oNuiohLjA4luzqEqPqrVo/qNlOvjAViv0Fle0DFnqqsmEibkbdNnr4MxlCfdbPflV3W+AsgNV+V
EHYvwiktlUc0T7/AA9gNMfQ/UOw1hN1FxGzkllvAvEQ4RSjRtHCbtCWXbsgbIQc6JxWvmWmUFgPA
5tFor7kQhztFhYcgPGt0t1LHqKAx90HF/Kpe69T/7sJwRZYk8gsKAG6DST+HGle22adnCKq82QxV
id061YoJ/h/9LSFdxkNTFdCUE9AVzbK8GNI9lxRrRJE377+DHsUC2sIxuHUanp86ir//e3RJH6fF
FzNNtNN6rUAjxn6j8EdEE4UQYDsxN6+YzjuINAPs7dCr87ZjHRj00PuGT3UyzkTbM1BYP+f0K39K
w/suJ99NLDFXrqu/Pow2ZsCXxeoNIrIqFeB2kf/f0zBk1sNav8dyLbfqFMclPkFOubUiYo5YJ2Xp
lkXJTmxmENphzq9Y9yLcALha8iUrbjMsGNgZlcXrETw7saTJaOytLwun3j5G51RlJklsKRVAApHd
FiV4vyVqdTxTzDuAMdx69a4wWNwbJcFzJQkt9LLEr/X4BBpaNQws1sKtvLQ9q29wcB6vUDKMa2IH
yRZFsbi6AWMwUXKCDQj60GX6DfxhwrYj7dKqaZ/ovagcRWFjYsaJpUraWJFl7AdjL3X6L55Aa6+0
aLBRBShuZHQTZhz+qUcP7PKgYoPXp9izAowWvYkeK6MUiEWuiC4cxq2qqNCcqI6dSjELsHLVq9al
6U5Kt8Z0kwU+s0mXa3YYtcgopxk/t8lpHUpPOQ4O7CuzvYRlBFEyYwogL9KlEhX0wCMCtTUUNUpC
uh7ux20jTFcNrx0DC0R+nZj9y1RumUlvekYKpqsHcvZeJ4rfiBZ2Q/WDpJMJnstMKxlfIyYzXrgk
v4VosCaVMcABmXJRbX5qg2Cw7ldMp8o/5zGEXDsC+kmMUxG5y9JbpDd1ydmyRDAWC/LJMK6fBXHl
G5NmCvpU3LaYPpP3me+cz2SfHDRosE4VWi5xuqjQzfJYakwWEBV2m75eBfql/jOygNfkjM8sNixH
M0OvGJPswyjrKwGXTrtoF4yEIhdegkkDcvKGNRjhsvH813f4+zt0m+girgN9BFlz7UcB7ITR/29Q
xSehK1Y2oMjoLYJ8lBNkiwZ6oTsMg2fYCcLnCvtU4JEmy6Osh96ejPafxV7eFVpGncx7qw51Hwv6
0laTgQKZ1aqrJkhvO+jK8spbEUnl4pui3YcEeZHi+lgBT2VHOLQ7SLznvKpl+OpIULUU8JXCAksK
hi+SOovHRFAHpWXmM9d6LWb8h2OMa46K1ZmUVMGPxf4zVtC+ouHk7RnORjonkEXC2ae6Wafg03CE
qRltkLIXlRq8yrRn1QBlUQiiBxQZPAc6iWhWMau7gL/KpiAVYNoH5GwxW0usPQrN0yyhIqpy6Svr
0KJO5LH5I08jKj9quSAlSgccauPnuApntUiPSjr/kQPbu/0wL3uZ2ZKvpsV7AaTTteSJ4RBbfvSA
3hDo40GurV0bloGvax3VkSz7UyLw8C0LUEIdqo0UwqxOhF5EbQJCvwpX7YS00QAn0zcW471CukzQ
GFcohQ3xhez6gH/WL4a6we6q+31pXUeZQacO8Y+ti74tBFzHHaTtVMW5Wy25CYBR3hQLBJWYfggG
qOlJmbFmSUq0HRZMwP/+RtBhu1dwphEGVEAo+f9/lEUeMKlVO5H5sKp7RBGe/+9/ZX/Ib/3339Zd
syjv/32FWHwkAXZXxAp0FsAFOnVAzMn7yDyeL4vHLfaUJHgVw0rbLcXpUcRmc8lGBT9UESo+nU2O
RFW2UKAs1s3iE0DC5CrEjSprK1leip/LmZLwYkUEi7zoS0kYFyaTM3YgUA3yd9EZ/9IbeGMJ9WuW
ewjzL1U7HtLIWq78DPFerHqea21jmHEP3WSwLlgCcGaYwH/xEd6KmO1x1kcpAph/msY5louqgbAt
Zb/Pn3eXuNAXU7ij+FfSzDoKo7ortK70kqr6SEn/YJIwfiSQY/MpwK+rR1gVTTVHHRAjM7eUU9io
nTdnvIcgOl6nauw99vpYgvs4PeT55Ftwnd28ymlecm041WVSoGiZIJ/Q68mUTHlSeLGlHJo4gHsd
py+kfjaekJavE56Y/3hTC7ovzuaJdzDvn1DoyXaq7nMqsKaVu6vepJhfsNpsgrY5MJOCvr3AgerW
eGdhRd9EUqruFHR/jiZOa4eFvRcuU2qUf4wWKdK17GmRfQFqxyPXC2JJDhqnZ1Ja26WUHMR8/aSr
yPMsZYpfVs/EMBoGXovU2Egh1l62+LtaXHH9Mir7BvtvQVoHCaas3JFWmfrMLWwhBRvj0fRIwWpJ
pKKCCgn3U0SZHM4FPBpjNMtvWasxfdD6V1Q6kNiW2YtiGagO6RKXSLS2OHI7OtJ9Kcz/5sJMnwgq
AGJL+wFH265o0X7EEdtm0EWTM2vM8mA1Dxuwv72XFjzsqLXsOssxO7cRq68qhXMQ6DKULT7/aVX9
Loi1vSoyX6oKWldSscWtZ1bTySpDGiJ0w4RVeFhi9P0sY5OK2/FPTkYy/hDkE1PiGEv5lyjamzbO
P31EKpMRq1CdtQO7N5fBEJZ+aQ3QC5onsrxoE/bFg4dYO0MzDKigs2bbRYt616+gy/tbH+OvkkMG
liLsdkVEtt6WAdmF0mjsihznopHnm4zt1r5Bj8pHZSBPxVJHXzPwDvc05Numy81DwrhoF7UQnIch
sHY1GQP7UePH4PHPMe3oyqEUy5YexJKPeh8s/pTKyikJKtNLlUE7lwEb9iQ6tbUanNFDyWQrJOLV
kIJiU9RKsV3Y9qBwITGmK9vwRWIO6WqSNrxgbOvdUdCEF2WEsyJQzpthPt07ldV6I3QxOnIQjEJT
i4/eqsmzU438FckOHjqjpACOdJacLMp3UkBDpfIJc/QiaIimoBHMk7R5I6yOJ1yLq7cwoDadMPi9
dZArIFPq2RtMS8JLR/bCIpYuWAxt8tauX5R49OiNWSiiOSkN30hMy52OIvV1KhARZIllvnIwMZBv
K+MVeVXpSIPaXIMUQftcyky4kUeZDYrE//41iRaZ6IQSYkv83me6vlqYClzuAqvFWrgCbNV2sQ6L
GOfscO66mLiJolKOfcQec/31rh67TWVBZ5YzQzu1Ugem0CDSQTffutR87UZ0kcXyTRY4mYLpul4Q
pBTobviRLJ3mZBFmZjXEM6RPqsSrlGC7H+Nm0/Y5s/WBN0KYSslF6/bDvnL24qbRGFPjKa9LdqON
KM0nmbqEwUiqbNIu/xLm5SiKUnnFyjD6S3UeR6X0ISsZ14XvWEj0YxEme9zD2UuucRyzASbAJIBL
kA/4+OlttwHB84d0lHGKtGwE1QqlhFpgpUPk2DllBPtKgr8cRzq6AGM4aaAq9hijzD2iHcUFz//S
hcmha0qcSO3ItkZLr00cb/tmTPbA7QoqNw75YWCfPCnZMSjN0emWfVAbOlkNUOtJMBK5BDpSrstl
y5Kt3YD7+DWDhIEbeX3rqR1Csrb1vG+IXc3pj0jji4O1r2VL4ozIQTncOUSAJxzrhqtBj2q2frpP
DofgIQQjzkYmpcqMFGuDilK3lbKlYM9wzXcAHI+KpuukCaB/JU3TM5W5P0jqCGSCEfDFKJMjm69D
C1xxDdgpvQqT444DYdry+Gl8Y6TZTDUi1sUbh5jhuTETm0Q8sK0aC1VaFmnbXtfp6ScyFGbqEEKP
6RwSFotq8trCcL2G8yTbCkMxju3FV9YMd1ohOYzfFuJrX0LGCEejRttSKAQyt+R6OAruxN4SrT2S
OKcoFZXdf8ZREuLt7WvDnSdmAvyQyy6LuuVKSAJWuuVkilJ6bk28XqRUHbN4oM4zDBPIm766cGE3
ZeLsD6Gw9mXyha0gQlVFeQpJ9W/OmtcIITNP1nzRK5blkyYpJ2HhxI1ajCktp9Y2C7E8TyWz2r4B
CxK0DAUS4OFEDl8QWkwGxzHg2XzP3R9sZh0iijgPz3JiPzKLFnEyPRER6qSOBzWg9ZCNS6f2IPpX
iFtfyfleAHjAqd8fJ+RlO3MeRpClZX2kMjuHSzAQzlrRBchgasUIrMMcS6iN9EMzWRPgKfxhUjO0
fqX2GIk6HCNoIvaaQeLzOKPEK8MPQSS9g9jA1p/7+jpPOVdDI6n4hcN3WaYNwnS1Dn+2jdGcLVkg
aanNEq8gUMgPUgWsQIC4qtPDfW+SCVBXzY3QAMMZKAhIVCOrSSgixV2miV1sIGJYBrbPR+xoGJ03
TllzmFr98l/jyCtpN4Bn/KhetkaWh4wLUBAMGknZxBELOnibuicHqufn8TLZOGkGctysGPRNKtJH
16KMMlwIz5gpq2O70F4Iypxvcl1lrBPAlUSFTyTh6uMckuRNCYNsny4FeQyyfgDndJwTrduqSXLV
ypkpSRbqjlKr/c4AElPTsmYSUKpeOiwD+8Fqvfz/+7X//jasvxssFrI0mD0Mq/NWc3PdULaN3m5D
jMkHZGym4OhN4qlBne+UaRYP8fob//2TXLDmL0j/YCIO+NU8mY2n3obO12R87u7KZ9vHhLCzvL4N
7yNy90fo1juMydfi3fwcfqyjxLowekrk9zH43VBWqW+0C+qNCCEJasfNnE/BF5lb3Xhra99CSyjY
61gFs6fqYWvDtTh4hFBtxW3mFxv9h1+4lHed/xUZPSnkUHfyN/kWt+flYw0lSR1Edtq1IBKe8fWr
cYy95SSApNm+wTIgdZKqZLkAVrMerAjFb2MnYxF3lHv6Dd+JfDrIp6I/uXXqFr/VA7eXVZ+M6gJu
VL+Fbyrou/p7qE4cCC0rRu4RVpkkKrebGc8XuOfQywhoOqGMzomoLBjYuZbpxxUdQ+YlR/y1SGHk
l/q7FO1+m2cn03gIwg8/OuI8TyFZwkHaw4xp/K13CEuII42+wBlOZxWZVuPAw/Pr9JHfqbrVgoSP
DfQsDBvZDQ9Jv4Ow9SZ8IiVglITtYVP6vbZR3tTvTD7Ioo1XdYn+dSfl1donPKrbHvskPBCWifZw
qI/o22BSJZ/DVw6x4Ra55pUfbnbUn8kfn9W0H96jR/8meY3iILU9EZJcLfZ851ZDQuTTcUob5CLD
GWs3qcAwWdDBvoqli5pEeCQCyAt7GjZAXoPuvFza0U2OFkZloDk4Egg00xwyOIFJ3sct9pfSY9kj
JBu2WwcjwvRtz/vimL9JF+1RjI6q33oZBL4dnFTIhfZAZDJ7iLt4Mx4ygSc8OMJO5Lmu3fd+jzdg
YTacOMIxP5gnBsc0ko9kl03rExDScczb8LkmgHrFv+ZUfwi3aZ+h0PfzHQ7wwyvCyU10IrKkfsYt
SQg20+QfuBjxV+My+ztLvxPjfhvXIjaHS8Md94kd4skBnINowN0Z+8TwoMTouFTP1g63Ilsz2B7A
v5Vd8mqKTk8nCx6AITMfVbd/1F5xpg9HS4DFX9xHb9mqq3Z5R1pWLI3bHmU72Yf36VXwk7Pmxzvj
tSmuWrzTQ7I03ad0k6/Bjto0re3i2XV2+q855A7HYMuwhNmqFxLbgRL0o3XL9+YQMAZ89p7qCi8A
rAla7IhjjSIPNUl0nr6yfXMyrpX/BWigPWLj26DKrV3IOM/0E0PI3bihcSnfgeIyiw43KoE9uHwJ
af9L/rLORjwBtRQR4llUrt1WOjD0GT85ypRv9nyroB4FuM/0O0OWd1Z4YVBqbou79Q1prv4sXwWH
lUnlq4/uYI7IHbbSd/spplBJHWsjnOqdSNA06l6HTOP3emfepcgZf3S7dBu/v+T31dGDFBen6hb/
5LgVHsyKko63lHGQ+FA9+ad9T74C1lQbw9duC2TVJ4FZ5p0+cfkj+7PLtvlRvCs36xYlhKPYASg8
VzjzCtGsJ/vUtNtvQXU7n3Kj2LAm0vfRvrzo76NnfAbH5hD6xbb6a70ocJJvAMdzb1v5wWB7whcn
vYlYDDsgjeUzOPTGS3bLmHUBorGzV+b274Q+p5eEXFOKJpw225wDCPMMaqC/EAcyet2eK9E2ftFx
wowxzfOItIb8GU6gB56FmruGh0ZGDmZXFtI8V6P2BGuu7Hjl7eot+sINDoWh/aFjnTYdTHEYdFsa
v2jTbqVrhPoYdrKrH/pjTNLmOw8TzMr1alq1D7Z5qW4iwCPyLbiy4oMw+gYpzi3Ro46+affBK1H1
oL7E5gVB5LRchbvM3vEleUXPLTAKtrPcJ1lXOs1bjHfqlm0s4OTv4Sc8m6cqcQdX3HRH4T5dreNy
EViiUjGcLCLlT8G/kYjqI2mFTIDZiD64ESVqt3ftYVyNj/DOlfBh7JRf4Yh5lDktTT0DA/JLWyfa
Nm+gozHOoxR1gKxtMDM40Yf+Fx6QiYcsX235g3QmFdQVjyo70q10toAx+CxyrX0bolNwEACLCmSn
jXlvcrf5E8ONsE8+Rd7SF2knXer+KznmT2gOTO2grBKW0zl0bchkCJAHidJdyDZHA7GtOQ/F0Vd3
be2Gu3z2kj+rexMWG9jJyJWpnkidY9ErWG6ouXyyVNS1bv+R79pqy0oJTQWAHnEnnFjBorKeXQWx
DAuQ7XKLSOcBSrEJITM6ESl5tnFTsIl73Zt1koj0OWCC1Ay79qej7lt8TKSL8J5uui2lu3yN/4Wn
pHTNX3HY6Zyp11kCcOX1rpH76IQpgtQfYhMP7DhzfsT6Fb77PGJTdqYDMt9oU55JgHqnRpeOtWAb
BolXrvDFnB85bvCrndPRlq/pGlq+oGexu29LRKeHwPjUBBwLrnDT7+Fw06f9csjc1scujAHIr0/k
2X8XT/kxvxM6Y36vCPC9eSjOubppP6K3at60PytTPLS7g/INmmnXeuRRRzj8bWO88ELgdwZiGj/S
aAs1NhntXtrJrNE6xpq8S3ymbeUJh0g3N9OOiDHM+VvJXxBpvHfbDuUudGEYc78BBARgbo4uHgLR
NU7DXyduA2ZfMrMgv3hrEQw6+Po/gLjgghtpxi4mGcfsmzbF/JIdsuIQbC16f7s+RlsgTtatvyBM
LKfZmb32J9gpgmPFXv8CZZcM6fZVwIGR212AgcbOefEOGBRn4ntZP2/Hi9Yf9cjHjSEfjb+SZzu2
NdIST+zktVvPdS/cZ+oN/O1vzQ16ePldoLkETmBPV3hASGpQ1hook2213PDBLPzKNyGmb5vlwhPW
XvNqB48tEh0WVsgf+kMGRA4rElThF/57Q7AJ/Gb6NL9Mw8FIvVVbCewPzyS5kZGnFJ6p7enZY/1G
pZCUr7p66jq3JdensoWeaGa7+te8dNa9S7YBZehnku+kGwcU8ic5fmUoWLy0l/hS4KmETr4J7/1z
zRBm8aJxRmEccglHonCpfkQDCoETvmmXScGn4tEVowwgQbEkDRjSu005hwopPodf5qd84pDI/iW3
4RNaTLQldeuzPNa7aN8fug/1BfbnzEYYTeldAUEEaAAPVLRso9ytNrWxtT673DdRFOWHUiH/8VIY
LhbAyDGDS7jcy9/qs4pwbhDHDNSD0vxfqG2wexR/eLty9R/esvkd7yI2rEy3UckhHFwF35Xdecal
AQeyZ0z6KMALHto7287gKQj2clr+yqN+L98TktG35iOk/NoXb3hQHQWYCN68U6W5FW8W1hHdqfmw
8i7xsN1qyWlQoDjZK3VcV3xBs4NnVRAx4fRPvk/MoZgHuL7I8cIUZpsvbNyC6qkNN+Ga33HKTFDA
+ZjRdSAV/UbsufzjYqsxRhxCSglCyg/iE93KvaXr2AsK/h07OJvbFsE0c8XF0W7aCR099BKP1Dj1
mwdf2A/ZnroVww8xV07xSbxr868/gjTiI8P1hKoOQf4btE5hH2ypW9z8lh6UxtU80M8e8PaTeazw
gplUwY5xii5UDuEnn5nsMJR7IEeoGjvRru5EA1WJt/ptUxTsm8Z6BFhjeNq0vXY24KMcmKszp1C3
AQ6+ykv5RBAgdWf9G35KHFhUVImLsaQ4pKafvQWSu5S/H8JnNX2K5W3IXHJOgbUJu8CjgorhT9gI
qSnPpuYxqbVvvvQV6cmU9V3B2s3hlbN+eTO4VVPKeBqanWwLp/wxvZJXPnxahI3vCeNiyv47Azp/
YGhhOymp7nJtWPl59VPc8jYGLwGSopH77hBR+MnEbHmmvI1e+YCWKMc9dZ/fQh+Rrcn5uc922bH8
Gkw7PGSP8Ayoi9Sl+tkj2PnHIOBF/WY/QyNKwWpusMlYRxTLoZ0iFt/H1+KFb1u6ip/iTXkwzOCP
xR1Fj/CB12dAkYyc/VC6vLnwIz6Z3dEoZP/a4ICAZN2yP8JfTuNc2KOo6s7mE8Pud/LXbBNWertq
o/4ERxOzZkDPR41slyfrBS8jc73qOIJydzS33US/ecIOi35o29moZN6bfbLhjuJ56d8ZFXBf9++M
PjoYrBhbXNkNL+qL8JF74o84e7BvyZwQrinnIcJPXvLuK2G+9NP8cWuNNSwPp2zdEc69q2yCn+DQ
PsPmkCDm3clHwTX2BInWkVuTmm3uRK/+sHROIj6hvNh/SOgFzbb2+EAMtBJuMHmab92aW/eKmPMJ
EqzE/4jwk88qilBvPkZfVNXJH6eflLl67GbfMwO+0P43EM7FraD+j7QzW25bSbf0q5zY96iDOZEd
Z9cFRYogKcmiRA3WDUK2ZMzzjKfvD6rqPjbFFrujI6oc9tZADIlE5v+v9a0V+mze8s1Tuw+Mq+TN
emZ03oWv3jp1wZYN4VLuxI2Gv/CN3gKiCzmBlDEInjSQwi/MF+VKdQlqNVaAiEApQTvd0TpZBtcM
q6FeRZt6G2CBv9Xu58lmFomxhxMb7baYN7EOHYY19Tz/ZnzQnp/JXtCaJWUfmrZ4znkxli8JWvaL
4dK8YeBwk4K9vgvesb86d0m+CH9Fh+4nLwHlXrvMvmdQzMhFv7D33nrYiHvmKB4K8UbX7cq4ItoM
o/D3GHRDcjHd88uG742/bKeNSWKFwSrtItiwIvbeUY6zXUd7G72bbDFYGZkoJxckrJKScccs7y8G
7BbXER6YQ36TvyJHl1dzfVOh67Py7vz7gOdp4T0l74zh7pkl9LhFj6nuw29MRyC5FCxnM0uqfqqf
rO/1E9NjcKfuMBLclpf9E3tX8zq70i7FbhPvyWZ9rnjaSgSl+SWTJ5Ol9Z219UP30rt0Y56KBwRq
ynJER7rtWEpfjs9s2D1oUVcFOslyWV+qtPxo9j3KLaPpRwUihrLMRYwoLFv2B+d5HHZy2d14P/vh
idBQJV1b6jo32VsuUPW74gbUHVu/2eHDJq5fYPlWv88P0HBT9rviF3HYugsOjbDtob1US9df8435
2tqNN8U3ZkE0h3I7crDVurqztsOaK6BeGauZO/WAxzhYxNSDssfBwgu0CXlR0ty6mZfPeAl/ZCzL
gtWwUt9KZx3XKybwJ2ibUIYolxeuuC5e62fsFDobT22vPJBM4lsNkRMdIfACEXQvE2+r0JrZfvwt
HuwOB2ohl/WkAs+teKQR72NoevFjj5tnxD34H9iP4Q6vbKDGu/Djv0MrvUjjpmSoyHhXa52ziire
43iePPJIMEwZU/KsJMTFi8bivO05Ykq1Mv7qOzEpddTOYJduVBCaF6iUUYj27W2sRqS1ZBxPUHRY
nT8ig+Y/ImQ3UEBh6GfWZCCDq69MbWC5NOT//mNwqut2RjfHdpBsB2hmZmOyoEwq0hPku3zPa9ld
SaV1oKSSVM4+BnBaWijsVD7+sKeHRCj+muYCRUwExlBzABgtksB5QmRZuUHBwhzdIxZECs8m3lOU
HJRox+lNtaKDEt/6VCz6glhHL9awPlc3vam/6bFaL7KIzZzt7D3OdxuWtP/KtIWPyJ7LU9h/S9zd
pT++G4V37RF2zBLWbzGPPUe2XvOoqPiPuRGtqbvoldOF0pO8NQ17UbfxesJqQWWGxplXPJr102ii
Xp3/HjpDiVqkflOi6CCT4r4a6rtGmSDyg4XLh+S1twtKqOPTWCjGujFVl8r6pTaK25jo0ELRbww2
nrLz7jLNvBcemyOhW4vYHtmxVIarJ97eo7mz6hvnsWgh08c+aiBvmB76Sf/G7WABk5sedaLizVEI
XhZdu6zU4aejW8pWegGOvsD1jOqqzoZ60+KyYp5Jkk0lWLqKwe3VMbipFEwnmDHGtVe26071IbKa
cxezFtdOIsFGZiwyJdAoo0wpB5Ews5ZS/zlSNF45uiDrGHHG0tc8/KNPU2v9MnuEj4rHUxe3yaWV
sFxo1XaLgf0mKgN2w4RP/vXfmX2nyDUggP4EujiIl4RlSxN3Jh96BHQhPkbPOsWp3N6EM5BLMAUd
7wvdCzd1SvpQSiy0GW0LkpdAVIwPX3/8Z77L/OlSM1THpkNkHvFdxGANjZWLylXj/pc3mEu19ikd
RFQxlFmg5FU21S442GcwNhrYoU+nrQHBk0T0IpLQj5L/1NouBn3QSNn0yZyucIpV9joU/e1o44Wf
VNT0aXWNDe/alug5aSezs82NDUHF268vgTaf4x9IHe6ApgvdME055xEe3QEtttQReWjlQrIn4Y+c
l1ZV3oPcQRX5LfjmF/QnZyAMw3ege9Y9WIQDXUhWwp0/nhkO4sSx6BpaVMMxLV0eH4sFZkxX8pBe
eZlhqIp4wc9YgWQsXgO8aJ7imGfuhHFqAOpYPAQWE9U27aM7EdOxm4pCqVw7o9wn+vRBGBY6SVZa
7USY3Hz5hda8FIUHMCZb1zhRy4GlPXIAXCZgwBMIyAZFNBUrLWFBrPVNix8C2YvtFsdVVT06aECK
EWVqQ+jTRQE0EGklZd3sFXEYGTrN/uubeuqe6oYhsMg6M/XqaFyPvlnwVvJr10l5EdrgYRZ22Z95
eD4G6fHIMXSeHUuFvyWEzt38DcY04HQeG6lXbldZB9g0+y4Vu15Q/G54YgpKsKLP9lPRgWOQ/KV3
NkNkXeP/GLCvJ3sbpuciqYvb/sozHeCH+KAd8102M7OkeEnK6noaAWgUdrlWa+9WbYNfeZVWl19f
LP0TPYsnwNBtS1elo0nNnIfIb+chLXPQfN1gOyBZmvoih1Zgo3Gi1TKm3NOpClM3FcZmgPakzmVl
BxozmdFaj8AxhjBiD+++1N+duHogxGOE1Q2tYOr9Wy91qjPPyMm5wzBp3M3MMd3++Ppvh2vU0s6h
nQOlqiAgEWqJHqeAOQ31Qku7h5iW+uzpfxmsXWRQu/QRwFGTWSQOVO+vL5126ukxmLhVE0U9wtCj
IeAjLCH+cKzc2KJ7IkrS4WfayBhQEyr1cu1bPE9NR4vdp43RB+nb1wdw8vE1pKWbKpw3m4F4dO/w
m/xrDA4IiogJ1CkydyEi0fHBaaM5gJuMkfnJw5cVAwSZb06n30cOdaUZJzNgk8PGPrx7MxBlQux/
0UTaeyNiCq7+dZEUsHsSdtmywd4/HrrA+wEnYoeNkoJp1G1nylIzY6i+PrH/w5V1bMHbWDedT/MS
GlQGkFq5db6zWkrstoErENXa5QBqponQEk+a3CQUziPIL19/+qn3IiNsJp6pAPeMo3eCOXhma6a8
E8aZ06NQmugnuqldH601XzxEVkaBpG/OnPOpWctUISaZ8H0g2R3h5OKhzbox6St3GriXCG5eSDJ9
+frMzn3G0ZmFVqPjE2XAIvK7nuxqbTrpmcn35JjkYdAMwmZMmtzHY1JGsFr0hoei1C6NnhYAubEL
OTDArDzbDx+YIDNcwaC9xi+zx9REMx79cJJcJV65C6vuulPxhzrkmPdjQpdKUDEIxuAlLPzLpkYB
3BmM5FYZH4KCd/M4A6N8cVeE3o8ZOOZ4qDS+vnDa/Cj/Odsbqmo5hsPcQ2LxMQvPtIrWUIAFuT7i
9EXDa3wBI3alI4IiRpzHTNTJA+5uWg7gbnylpGtSsPQtyGz4+lDkqSMRDkkduqVr4njSKW2hOmNh
lG6Z/VJ8mu2BTv1aEFZh2uN+qBpvZwCsCIzd15/7eXWCatJBWCdscKHOxxX6beKVvtZMVZyU7jQF
S6HzTNZc7Iu86PCjMelW3rn10Dzij6455+dYAuO8ZZjHq2NZk3BJmAbuMNOBH4Eym6Xsc1FFj1+f
2cnPMXVV4wYzm5vzmf92ZjZ7OENWIncdajdA4tdKj5mh9M6sNZ3Py15DE799ztFiSzES20M4krsg
KRpFmks03+zy7YUyIAsglYu+4l0S5pu8jgbm7eK7GW1EGR04fWoNXdtdKnLWXBnpykCPpRkB8cSs
hBZTQCBKSJIIX4N80KNgK00AN61PzciUA/b7Qs3W8EOV1WCpKHqh+7TSQVTh+fd+ig9M99jmR8bG
KmtyebvLPA3Sq96kQ6d1Ir+QoNj7KCcPJp9+4jNXNiTcgMth921Z9PKL9mfnqMgL4sBnQ4xfDKDI
ay+WbE9ptflDg17N+a4JlBJgHwvMTX2zJP2JkXbAx7h1/OB7n9oqwlXoOtZg7v0i+KXCxFvGHh1s
YRE+k06auKws61m9JO3klk1zufaosOaSBnhnY7eJYsQDzhA8hmCE/fDb1yNFO/FiYkEpLCYDFWWY
dbxaSpJJMdim5W6UAgTQg/6+S7K90ev3TiV/UI0gdmuM99h5nmQa3dYyMIE09Vj9r/LQ2o6ZeY95
/dnSypUWFA+TkrxotkFWh9FUizzR19MYUNgp7WWo+o9VZ0OcD0AzY0pcD576VpGuaYt4j62NLpUZ
POYdrVMFIKghfyR9f2818mZq2ns9puTaEYE7Z7woqbypymBlYiNsTH4gSsILg7y0oMfLGe1T3bzC
S7LXm+4ey5xfvUVjtjEMsnF8be0p4gYeDPjjSn9tMxj9A63HkMvueXSxwjCh1LQqqwlxBZ6Fi/k4
dbOPl7Vo7wNbe/v4uc6+qvN6j/qWHB0IFTpyviaR28EgWIK2YFupr3XUud7AnKaZz4aekc01bZMw
uybAjlwa85sfw4YIqgdlyq9xu8DcCYKHoI/JhS6mqyaAyeMRFNNk9bXZijdp2VTzneqJTI7pNu5g
MWfZLda4nBABxD7Cw3B1ZoSceFHoEloqxScLVaY4mky8FGqpTrabW4Ehy/2KoEjIpRe2pA6ZVtZl
mMq3EAE7kowKOYvKbY/rgSaoZ/TumWOZX+dHE6ihCxPchITlIY+3KFRZuq4v0twFB4I8fRsrSjgb
1dKVg16utbVui/CemIyifx1E81PL1fu6QlkTBI65yruCbqKj+Ju+Gc68xLTPuw6DHZpq27rmQMU8
ntsrf+yUoLUz18cyQL2rIOmopfGCuNzfeUP13UtJIGAHkLi1gLMVKP2mbVXvzEtthiMfXyL4trzP
HMfi/8d7xWaMnZ6sdvCyzgNEgHSN/y9VVh/cEEwdC7KFxl2WIE408k010zSa2XNudgS0h0mEo9H+
aaW7BDsBZfnhFt7fdJ17CvInjCW6SeiYRDnrEYQ02cotEfScS9joEOdga5mEqnrtHK9HxfzMzf+8
OTHYHxkgGSxqG7p+tA6r46ZIYjxVEFrbm0aXtN6rVxhUiy6pDmWfHZJ2RPpjTMBi8tevP/zzCtqc
36aaAAktpGUdrTPjrsDdpEXYURzaTfiVlsM4HqjWXYZ2edXr6d2kIB76+kNPjClW7eCuhWBhZKj2
0RkXpGS3ftcmbh4j+URLWMT162S3QD+ib5aHTjrDIze8ppHYo6J++/rjP5aAfz5tpmpw2rpmarZt
HS/M/DApCC4vE/JPG5PeIhFzjq0jvVNJYjO/RYm97zAH0N626EkroC16qhNlR86g6jxVrXFo5y87
YfxtrPHyF4NDxSR/Hcc7o70G47eNciz6ojp3tz5PExw4mw4W7ZbF4c9T2m/rn9Kibm23KQeO6T4w
cANPzluECR8E5ZndwamBYVD0s7lMrISso48KkAp7TiNjN47hGggcHr5Yp1Z7TcLthGWMHSWBIF/f
mM8LZk7PkmwkpZgnm+Nll1kA1lScGCUQv14Wr/moHUAyLNVCe/i45LGXrkxdnBmPn5eVpsqW3FDn
xToffPQQWDVFjMYTsau07XZMOtc0Y9KJ1auvT087dU0tlXKX4UAW1I/LuCy7hjDkd7t+Zu3tjj18
zoNGwY1XZf69VIyr2NQvI9W6dGALmDWzbGXgtGrJgEAUCKTKggM3iSfFOzeyTiyXuAaayvrd0VWb
HeGfQ2tQ9CGLImy/FT6gKQzuDWtgDvCuyNbetd13zYvmIEkYUdq5oWbNb9rj53Ge+oQFJIw3zdFn
8wJpJJSj2JUWcAkTox8VEFgLqiAPb8j7TQPTjVRBylgziSQzfN7SDqri1P8WYIJf9J03EU4bXn8A
bx0NI6DDQ21oeI+HNIZYw5tgDhLMTApmml4tccYhCina7NKrs7vExEQ+zASZD+hYU5gY6HGT4BNL
Zkfb4YNloJTOyuqBF318O0A8CTsJ6BMmckqt4OD6/qWprW3VgWSYcnU2xfuXgUNqCOxjkBzhD+p6
KN8G4H5K3rmAuOQFeRGvAJ4vi3kbcGbAzQ/ppwvryLk0oznSPB5wUwTDNTCZ6MZeefEi9HKBtbLH
bVqhRisBonhWS64hJBJMU2+4c1ZGUd9+fRAnHy4iB2hfSDKwj+es1CxZPJAy5+LpRFLFaauxdnBE
c2bTdqLeyAiWNvteJnWbWt+fIxi3m5EVZZa4vUHTCW2i04LsYJ6uy27LEuoA8wA9OPemMax90OpX
lddd9c507kA+r1TmCr1Gm8ih+MnV//NApkjFRgya1dVquBctfyyHal37r3E6PluzlZMkxx9Vad3M
RvjU+fH/fsG5CiYv9Dlm9rgix2Ngd3HAbEZo9dt8vSv0ZWnlnZms9c+bZIpgzIz0GSjf68dP7VDH
pOHlzBh2TItBwvlfJEWCOkvs41GD8sCcFRmNG3a2XPQNoxwgORk546VeQRGPMTywc3AnyZJ3bt+F
pnwiD+mKmBrc7MgDaw2B0/lp+NRsQzqDyQ5fnijLOHblgPDrYpSd7Vbpm61SFK9cyotM169G9eys
f/I66QasO7AXzqfOTcJFEjbVL3ccvilaCxI5Ll5byqYgIR2UNUn4o01+mIBfegVcVc+K1C63YYYA
5uuBIeYn4Hg64EbR5DU1g3CSo/ecbHUAT34Zu5iMcekA+ncAP0CgJFouDtF+YZLKSeYMWE2wJNhL
p16rznfhmIcUbU3+PvhYV8K0c2uWSxEvSFDTJK5O/NFJwu/6wbq2pHc9NvrBGShmFAwG1ShezSZ+
lEZznxb5qxzUqwJQ/aJGOWlW3yvHWpW+grqW9RKlakqQ8jBp5Z0BrakgxHSh2+9hTrM9cFJjlev2
FR7ju84AAVOIahe0BngL9ZIO/9ITAuCp/UTkz6pk2KsoTgcVrKV+FTAcFrEVwtp5+fi7sNPVx1Uu
SioqQf4jUs+9Vc2T915QYWX+w9t3vLSvvHouKaS82cpqmwFbcuJu29PkXM4PRNX36INIa7O0tmID
88PmSkdSO0RV9hr51c82qDeTah6UkFVm0zNhl1V5D4vjdjKrnmUpue1V8DP6oUmQI22AKMEeb3F4
uTkssnjmTInERhmt2G8dg8sprJrwUXSP81xsCL6kQsAHL1Xg1ulwEuT+XVPTzxLKmdfAqQWGppps
IzF4y3kb9+esSMbmEIUARFyl0RbakN35g7dVo5Xmlw95Nb6qBVqdOVg9H8/scfQTryCNyXBeNNOs
NY7X+7rGU21i33YnT3sD1/YM7P9RaMGqlNl9VLy0muEa7vhuz8YyC+FO8Kzm4ir3jFena+6zEqCe
U9D1K+ZK1boeEFDoHglbAdosVTb3QZVsvn5WT82u1LQ0m/U+67FP2+4O2upQ+Xnu9hGKNpFtypb6
TtrfV3G2mYp4q/bikkS5R3j1mzHj4NCRLHq1vU8a1BEiwDoTfEvE9DMazOfUUd8mWHCR86Cl42tc
q2f2VCdvr6bRlqQXw57u+O1rKjIKK6fOXex0N6XdV4iGHv2m2KkqKWYstrJkWI2Rvx4d62yu0ImF
NZ89V551zZLM1X+OLaa8vqnNkrFFeMqFzmjWBvOKp2Zt5UtLie5x1m+DSX0rEvWNOvUlxLZ11ns3
lt4Sfo4mpnGQMQOfNtTs+us7eWqzy8GxnTFYg7FzO5p1U68yAc5zJ6cmfwY3djlO1nNkMV36gViw
P71SM2pLvmXd2L7cmoP/eOYITuyruDOqNBybDZZzvAwshBk2KRm4bjl29/P96W3p+jUQ8+bZlN29
qsaPeWpfDbFzE+InQ+eRR8ZzVE9vjfD3SmY+Z0D2FRPXrNDOPJ0nXseagapGGibvpE/d+Q6+ZTZR
h0YJ3bKvzt8tqzwkNQMo9Mu90xIK+fXlODVYDGK2dEvTkZQcT0SMDI9M5IkwTBNbn48aHp7JAvLq
srCD+ygY+Y/Dmcd5vsdHb1769aplGHSgTV3OM9RvG/di6odK9She4Vh+mtAxDnjDRXPt59m5wrc4
dbd//6yj8SaVKI5Mcy6USfhYdehhMNUgdbHD0cLXcsgBsDnIGk1jHajlzVTkAhOOs3NGyUNrL7Gs
H2aib2qKS59+XlWMGzU3nwDVp3TySScBt5RM60JrCYUU6qZWigOW2ACEvtFQrIUisRO7oq0OH+Rj
JJop7UfYfMW7mWnuaLAutDqwK9G0qQNtU2ZileUdodBvvi5Wss5Q0omtgwebkos+5G6Tj2u1lLui
6m5kCvRFGdfVVN8ofXmIAfi0ClZTDKBJd51248ZocamV7a8oag5dzVH62c2QQTBJveneSuiU6JJI
oxyT9kUoQNgkw7QofjibIGZ7lpsS5ounPhNl8z2ubbcCWaaMxngBSFsOy04lJMeASENqZLH8IFxK
TuXSRCWJG8/c2miCROSXl+mAUlpNXwukWVQWa3Kwmt3kjwks1Iz3iF2S5JMzAsELrE1j0oEi+eGW
JxgnKK2WdeT3CDebHjYdoKh+jAiIaOO7NmWRaEgTMEiiJvyKmbqPLBFWgnUTDCJYQxZCMk4Fe0EI
w7NXorMminadEQvkKMUejB4eHUb95GR7UOdLo2A9JtRhU2e8Ci2ocTF+4Y7sIBm/S+xBIqwPjufs
LKd678J871fZXqkbtBQemicTS3v+s3a0Jz3Bt5jF+WM0bGAZLoQN7pbGwZMAjuQVmLyBFMvADSx+
V+xdq4RatYADjMC6bJTNPCQGu9zLUewce8REykHO8wCQ9DX61rURwz30AgLN2+dc+MMya8f11/PD
yedHE0JjcjCQrcyb6t+eVbusy2a0mZD02ltWNjNy0N+OBYkXqITM0V61k9xximfmwVOLFOof7F4R
U6BVOvpYKxhhqPgjLjLaP5oqb7I4pZ6fnZmJTr6OLFaYdDgpOQO++fP0TMRBwOtl5vaEX7c9qcYk
jXQpbl2qKTlyOqCbwV5W+nVILE6pnV8pnJrxeakKm2tMFfZ44yiLtEyL3qKjgIcjKVGctujfe8W+
4j/fIBRg0+csPH+6Y/JfBSGKV5CIV2oFINmh+NgSyNM01W2sE6nl2Dsv1elgWcCSPYJoesiZi1TL
eARrz/WT7C33m7s28LdwxXdy7IApkDbVWRUOhYxqvk9QiI+BOO3b5ZjbB6MFA0em5kU7zj3CRLnQ
K2ilwTg7ndTx1cgmN5sI3AnEhSbFTRqoCPnf9DpGmNNhwCfXayGM8K4s9pWTo2E3MQ2ozfQ6380c
Mhj+ryFeOpH9yFYqTm2gDSP4rGhfwVuC3MtK5MVTeoQLc8cuYN4w4OgtNT+kUNNF1w6LVLIKInAK
VKHqVDRLPerIaa/AOGoghBMvXBP5QQoBAnUS5d8xUgEmVWFzDx1YfoQRvW8SadCYh2Loy8sRzb8o
Gh+8g8ShrcGhoPcoOntbq5gok8pftAMe2y56nOIC+kY6i8TxfIYeHzBjBb9+Bk+9L22DLbpE78ZQ
nZ/R357BUK2tNIsJrB5Nekz6Q2onu7FX17FGXM3/10cdb9G6At5wDvLRDQQkxQy+cEaNHUziRd8o
Z07r5CrZZl+FLgU5Gtu5P89LLfUiL82K84rdOiBNz89WwZBfzuv2SBu/az7xYjjZwQ2fOc1Tqx6q
NJSkWGqxDztaItsVsoIsYXohvHeAgJ6mWF6a5kYEcqcV3F/+/fWFPf2JFpX8Odj0U7UBODXqFjiG
bhVVGMCqA1SZV80bn/Kkem94h0B1Wn39kR9Tx/E6a9bHUutErSyOxT9TXUD1J0HBjYYkuDAJOezQ
OGK2lASNqmQ2N/Z9DZuJLLg+uXecA5nXCGJG1ghVP7f6cjzmzV7hRVVjdsVnmjasSMNpLUekDZaS
Q50geUSkFnHCKKdmZBdBJhu7EPbFVE1r3yuaC+HwvPW40sgaoLa96+DoLnlWdmEIX4rmbX2hefdV
gjGugQmXSsPNU/1hkOVtpmTjwqMSi6B5GTQBNGGpxEud/ARqsz2u49l9XtZAkxAAEhKWX7D7zC7g
+H+PHKgTFnC8r6/qyVHLmDVoBdGaRoP656jtB4+stECmbl8W78n4KKGNxN60AV93o5urpl1G+B2n
c4XMUwMIHhCFTAq65qedQd0pY1DodupCqH6PJm6fnOrXMWle01mDMVTFHu7P4euTPfX2p/OE4l2d
//hYXf8286iyihEkQz6MeYXk4GouJDqt+dVf5dY2crRvSV4e5vXJ1597asb77XOP98/RZCZdbqkp
xuZh7SSMscipb3pde6ry7ubrz5InKtSkENuIxNiWMisclcqb3iHQg1Am18iiu2Ho+mWIbN2nGqtX
SUOMS/HLIsyN7tO0HtUAL7sDM4O6ocaN9rxaLKzaNfy3JId+ZNvDt8g39rAqh9QDcGokiPwU7c23
8WLVJrA8z/oeoZFc6TqyvIHYvRrGYBABzrGmh6YFaTLF98yNsHshT10G2YY1LbZo3CY1bm2S254+
zCW2E6nEPmG7kzdxjhupVNhvaOCvF+y8KBjnrPWV7EDMRo0lhLqzp639ziLjjgD12aNN3yhYZVb/
vZvMnhA4tj1aY62Re914tg/JuQd+SaYJr+AGxkR84eswhGNj2JtJsJ3XzWVlPDmsiIeasUGkAsnv
w5PpT8RgNYcob2+IeyhWIlZ2Q2ytevCzoRL8UqZqXFlBsyVjtrmxqoC0KMyvJPSeecWcemjkHEBN
44Gn9VjUmSRFje6yoK5esLvKjacOHEWjmk9WYe1o+D41RJSdmen1U4NXosnADSFoFR+PJ/aXPrmF
TBB2Im50gPfIbj19qdUXJSTccE6H0uYWXB1K1/YiIg1T72YIo8j1o/S+amlrFjpt35TUDj36lXnF
M3p7wq26aUZLxDtYvPASWoDqYLNWSYcFWLOgQXz9XJxwCph4LNB56Ew31CqPngtfGRM0lQnMIy+9
RD+Fw12l4j1U2o2ZclbkbxWLEFOfMsJfj5WAsD0pEWaPORVyHyOiIpt11zILN9k9qXrot7A6rUkt
wIkLv51Ij+SxMy492wAeX0C8bBQCKBJ1joZWyX0Nu8D9+qQ+J36DfkQ0oM2LKYfyzzxifpvRpD06
aaMbiTvo0aqkqA5KzTk0OVEWlT5catIrlnkKOjzVtUMAX4E9fIa91ycbpMnidRizDYBa6QTOmXno
lBAD0Tato3mVID4VZv3BmgqvY7ItnOCqDZNXJSn3QY4x2jIxIjdknFRwvGtrOAB//BYMzbVF62vR
eew8m1o89pdpkL03MTcKSj0yt/R9JK1A9PyKNnN2hNag9jGVX2euqXpiBkUbgVQAgRuNneOuphp5
vk3ZKEWfXRGkFOP3a0emDU/dkvyMRoSrO0x5uOmDrexBD+RRPF1LFXZDH7ypY6l/o4FGdzuBGGR4
cz5nW6J608ZXf+JxGZMf5ENmqz5rvkFHhXtCsqIsqHFkNk+LFXbKMoKrSm4nD9sIddxywjsmKwCV
WS7cJJYmabsZeynH2OY6CTlGQF147nzBTQm2ANSA9CUUKLpu5pp67/gU757q0gjQGkplpZYFylPF
uHOs8ClDhrQwWlNb9AVrJUdxrmL5U/RMwXbUvvmWuvQsVjNZ5yJkW5b2C8TSd9/zt4MP+8mPrKVv
5Pv5fdKJB2IwX+ZFYZMYT3VVHbS2fdPp9dE3f+pCXaP7zy821OYQsObv+24ji4YGebCDWt8t/bD/
de2pxo3kbeCbUbymWoglvSqJTJFiTxwy20eIgEyxHcyvonGnZOaOjupLlo8/z4yFU0MBQZqhIlph
U3vcVRtpJiR1Y6TuEOUJWEhjAd73LvXrYc1+jusTyn1nKoR4zvMXPps41c4oS04sWjAIOujMrfmN
flzgJe66LNN5gSZzbl+fFI+2ADHcyZJrg5zUlWO5mvCRLkJYy+ee4hOzP6USejqUcVkhHlffM3rs
bZ+GmRu3hEgWWeSaOQwzAeh+aZTYq3LMSFeOdW/xDFymXgA8tHa9Iif3OWictZ5FN15b6htjnCMA
OwmEkFwu1dp07eBdQ8tcEph0CB2CQ1lbrFnVsCasqn+9xf7z5/A//Pf89l/bhPqf/8W/f+YFwat+
0Bz985+HPOV//zX/zP/+nj9/4p/XJLfldf6r+fK71u/5zWv6Xh9/0x+/mU//99EtX5vXP/6xytDV
jPv2vRrv3us2aT6OgvOYv/P/9ov/8f7xWw5j8f73X69v3AJoxNiefzZ//ftLm7e//8J251Ci+c/f
P+HfX55P4e+/rl+rMXnN6Aj96/f99kPvr3Xz91+KsP4BPHsWiapUnimuM0T69399Sf6DBTw+GQRr
s/qDsleWV03w91+G/AdlKF5LbEkNGz8bD1adtx9fEv9gCU6FysZSIFShGn/9r6P74z7+9339j6xN
b/Mwa+q//9KOC05yVkHM3j96IBQUjh+PTG2jKg3iyS2mlpj4buLlYNb0MmAsjUqKl5oCUswq9aIs
pUXHmGisJBbOwinhJo32m0Rhb86RngZhDb9dyn8f7B8Hdzx9cHDCEIQN6pzmZ3kAwuoAUzcoPqVu
t7NGmIgnuA1W03+jjY4+IK0eR5P6cNqttVSgNrSN+twC7rj4yEE4bO3w1lq80T4t4BokcF1pBYM7
NiXhWcyU1KR6LDIFF0V4FPKTReobNxiN338Qr0w0bMfCSHlSYw4xgaFO0fw+FwDDosYk9yJMLwo1
eSH33VTImpI1x6wEzjnt7DzBsXz5fcs/7w6ZdbD7ODoj7bie2bajE3ajaIgWEADY2qdOJMWKycpN
PLLdooFMVicNdyKI1CVGNWsJfa+zp++hylk2SnLLYqG7+LjWUwztVY0qFAek6vJ5+AWxNRi4bTtN
PQx6UG1DaROv6n3nIhl4C5qdyPgYMqX3jSRQoyDZczEw7/pqC+6j1Um2Lp3QDSmSLSZXE9WcKt7q
KxaWI5HtEavchGnRKe50ZFwXnqmRwzfNiN2oX40COrL0k5n7XRI8f+Fk8fUAzdlT0x5LiAIQlGyH
2tEjoE4e70Yr25htce/7yq0y+OAKc74nSW3uTAZyIibMWIS6G1ecfOI5DiuQ4kXAuWkGq1yKLl3D
Ccc3NVnx0sLFbYMwXxrWfCXn767Yb9nRLYBq6n5TGwKc9NnHFICSaxNfERDtXSGMlQbWFlAvzDAj
efYzEcJULAFqeyYwEd3/Jf082vTkcS1axwoI12xf/N58zh2aIOU8wL05DwtHgQruzeguJG36Psy5
dvEONc3PRDXjpRE58XJUfIms7Rs/jvfMtGC/62UPmG1kARZmF7bBtjKMHk1ybJfEsYMkA3Vl5saV
iPR4UU/FbUl9CNhdAqUpsteZJCjGk6y36hdtTip0vpmmsijLelw3fQGXCOSeVUBGjBs/XdSF/m4L
IK+NArACvx3wBsRLH0+p8j8JO7PltpWkWz8RIjAPtyQ4UxJlDbZ5g7BkCzMKcwF4+vMV3H/s/3TH
6XOxvSWKBECghsyVK9ca9S/KcZvO5yRMh9h3lNI5xTJPfu/c7O5UyWOtnHiC/N4S3FmN5W2jMngl
BaWElThbirf486AHNMf6ceYgm7mNLxKhh1T1Hk1W9n1y8vv6l9LgMY2YJE6O/UJnSkdQibzUQj7e
5QuSmKhnjMlIrdnVEASS3Zuto0g6Z/a7Fue7xo0K3MWBpO0KNg4We33DvfNqpnWzJF9eHV8Bnd9o
A924moNO6yCQxPWx+xJtus/9AE0oE5QYRT+pUTj0WDxasl/MqJvHyGAgVpIQyMDGsrcpexWVTsUH
mTIpDJbl2g/XbxCnaA+Kan6xJazKOGCkZi1CU/oIeUc992W0v6QLTbeVVyuTr3Ipi61mNIDaPDqR
g8R1ZJw1y1Krdfk3Cb0nmkK6alHMl8D8EeqRlYXqpG/Vt44S3g4cKgywkB5TjjD7OGXbebMbsN3D
ZsqLsfFB4NaLMdfMW1GEjlx+ZqNS+NOVxl8yPi0pOnjdxPtjMoGlQUsad8Soob4VaPPTuBTv1Pwp
0UnrA2I3bcfznO/jUry1iD+xcvxBpaTGckhDGVXK92qGqlNrjoGuGkLDOuIkWaQIlBajNw0g6sNx
eqNPn/y64INlNWOx09MB3AU8Ur8puF/cOaGTLnRUSPY6girbXoorbL5uk44MJR6zl8R0MamNpqE2
gt28+RRr7zD/PgeHSgRU12vbjGCMxtbrEdsIhvfBYGXzM3qh1mdTD4wPERT3edFJ0v0DFklotKs2
i4FJgitKgBM3J0hccjqjNh50w/5oS7YIvBZx72XuDDNKv9nEdM6eRsgc2wy59I2dM7XXJ0ILkU7u
j9ngpP1xpuRbO7FGzOj1+TZXPRVZuU2PEH8B7mO+XQUfuDIRYZwKjk7f0aFE8y2peEYCgEHU6zCl
ygTvm54ogXig14aTeFvIzuxZdVjnd8NqMPZVJyJKYUZPZ2ewTGTy2/RQ6Ol75zdPFto2CLjx2Nkb
zF0s42+LiYdWtTA1xg5LsuBXRg4omvjHOkQWyWpW6PFXJxDhKRId+ly8940RJbr0G5mXv8F9/h4U
LXqBRv5l6mxAdcfmMWS0gBsm1iqjUTw5DkWXEV28LkYAaVIP0HKp4rVhLoInnKNJ8yidI3gf0icj
Q62cw94wP2Ma5jbwu1VzX32zIqSh6IUQfAe+JwR1/tgPSCPZ37tCCUFM0WkdmNHM5o2xyxfmPHqo
IfQ6WyB5Yuk++jQCkINUjVDRyzqKrIBlBUzsl5WgC9z6Oy9il9BNHmejBnhHGz7ofHmdTdzHh0aZ
wdKm6g8LA7ZlbLdYXW41V9zNAsvUKc737ej+VNhQYLKolGqJFu0SliXwoI7gYtWgBL/+rS7rcx43
nxX1HAhPiFOjoYNiUrPzS5bihcLe2quo9epAI+2/VfruqjNjqozSX/5UWtW9ZlsFZsCgHjP0EUEG
hCahFYnawk0vYEmmQ9VnkefBw1+lJXpZNnHMvpM1WYiEzZNhV/UWhOs31WoGcd28ddzbyMfV1hvw
oGkcfu3NGJbZcHfxYWlt5Zo0dfo2Rdtu3bENegXCIUj+ZEm3pyImw4Jmvq1TWsiXO28j3z4c/fK+
xgEabtv0p7BN8kw2CLCz3lePM2rp28gj+7Wm733DppLlVCPnLv/K6+FnbXu30tG2jqAPB+NOalAI
gmb5VzW9giU026mJ7trE4Jq9WoXO11Hg2M1WyzboHko4fJuhZiEzl/JUITqWELWE6p5ZevxrTBGO
UaGHhudOo83bQmMXWnQCaaivn4gspcGw/de04J6m2Ct5rDabuuPm/g1BDGwKx6ZUsuyAhB3Doscw
dq7dgATzqbZwZjKtfZIwzWPZvIz98h64ANH2BjGjRyuvdinsuY1Nq+jWmxA4Iyk+2m4Sdh18e5wW
qLZG2o6aFGT4/KG1HudG+01SAh5WMFWGqM8PhW9eajtQEk7T97jA4KRWyyrNOB2xD3enFfWdvmsW
UbqJtuaj20HGs7DIWe9FN+h5WJcYrAraKDBskZu4JL6yHC4hm85QNkZl9s4nZbQBLFG2t8xlLeZg
tjf/jn0oQ67NQgpgjLUSLXLY4Gh/AhtGdT5MWHI34BuRCnW3+hLTpWpAt4tt7V3I4svz2VqdgPGD
ZzhassEX+cbeqYMkbNmC58r8gQoA7f1o9ML36hJsU4iU58Oi4vjJxr+0L15XQ2wLG1y2jfiomlI6
k1VZAxNBohHnn9k+YilBWJSwgI5zCviZQylwUTY08b3ZVF352Q3DN7MBg2pAhUP64i515nxX5N/R
Wmgs/Nmp9ZZGlEvqY1ltT9A7BvkOskCVfPyKCqYObDGU6NEPYwpSHjf7p55AD3+P5MtX5y/HnPoU
1Dpdyl3hlrehLe5ZVt1qDduUFIJgpAhu6z4qbn2c6EePtnXbze+FcqKrBPuQ1vbnMks05Ix0c1cO
9mXGVEG3J30fG4zVzsJsgTbZu5GL+zr8ghE1/Q63coHf0NL8KheUkCf/AVoNw0jFc2Iqb2sYlJo/
C4mM47oYZ4b/usYg6yKedWyuRqY/RxaamkNuEPfkLXAa1Gwe5TB0b0GLfUJF2XVjVf5rXaa3qeru
WU1WYwKvTY9T8mbVRhgvhBlBzO5c6kokqss/19jXc+lqjDT2cEu7lCMxeK24k6wHyBmmxRdMXGY3
AXfR5T8D0puNMRJCunp0TocUD8L8nkQt66VbYkpgI2CPVqR9Nub25i/RXgwz+59Ppp1lHQhnTo+d
ClEXtfwvOd1PjVuhLaqiDZ8ynmf8jEYW2LYdj0nn3POSjRSezUsR5M8VNi2EAMXd62yUGdstPfTk
7sZWl/7rkAavU2WxRvbupZ+d+7o7LhqJq+kOj6VMzw0hOAlF2oeZc8P2/Z52RDXCW34ToISeiuKL
MnoF+yQY5LtPMrkG8XgbVdwQlIhUxygp+SL7+kv0Yt9z7DzZzHwhWql4Ty6uIB8EAc217Vy6gwn+
49T5ZVZ/hpRFYhEubamIOx9qLf+zjn3PlekhjdIAFxTeUaQIRnoYMg9EMdXQvZQoCnmV2l/wtUyq
9IeKF2gdfi18ku4xJR623BzxWu6NL5eHlOatjTONH6K/5w0b5vqYl+Q5H4CIgyxeaMVPbrHhH2GX
XGXC2tMM1d3suFY8nA4pfLsDxRm6kLpPahHKxoTFOvtSKRIFGLWgvciF1W4dx2ofbmz7qM9cVjkQ
tuflbZT+VRrPMz1uBIeESLM5/CHUvFNnGfYdRY/SKb56C1LZOM67uVV5rkwAqGOU5Uj5zqk2fZPo
FMF6utZ6mT7UdX7Rah6EjbV44y7aUdOan1bqvPW6/ysJgkevELfCZX4Jg9p44Ra/K8cbDwCy+f4p
11limvE1XdyaRUmOSItrKvmDG8pmI7BYi+R2kaHp4E29gD2aHma2QUR3WZCHa1CpMACjI10XDsQJ
G2n1NekU8d4FcCXMIyA06hQLqeiHJ+brYNX4QWmEFpCT3lw2yE3gaRP5F5vkQnVUlAL5dNvaisac
D3VqXIc6QIk/otmvMbTgmMTWU1UEX2PkoREkizDLnXwffJii6Q/RyKwZ4mg/jTp8zqG6sllfY59I
rFuKk6n4gkG7MNkdF21RDDu5M3DrWx6SGueeN56aMUO10kUKn7rQC5NRnJ0grc+9V2MjPxUiCgX4
7UavSjRjp8UTYeYjshrQ+Yn8cdae5a0qEqHvxtI39gEdeW5ai/M//9QEnme9ovlsI038u+tYpCFL
Ay9iyGOXnnMEysNjoRnfLHXq9SIik2DlSElKnNcXh4j2BeEZ6c6k1H8uxvQJMNnd6/MwnkcCsbPn
4NYQW94Q5suMtPygNdV5/Uc3TGxY/eT4z0t/3wL/Osihr/r/eqPWJXxQN1My4AjF2Wb634dZP/3P
m/85GNaRFdYb/LO+tv66/vTPa8F65H9e/Oc9/8/X/u2oaYlg7AhS86+vV65fcnQyBOD+Oc96eZ2H
5HffY+29/mH9B6/lc5LNAtRQazs4KFwtBWe7/N83JfgtgnQ6rTZQhg4vyMILC4nY0qYzo4Xqtm3H
mAcyyqhD2dmq6G7k99hzn4fab/aRUVYoQXbmQRbToemr4awn96HHW4h7Kc/RgE791EUTxmSFex6Q
56QI7/fumet2zuuL6z94dSehFaOD7sQWAsgASWRxOTS7bvLOcZH55/UnllPvnCqv86k3aJzpbn0d
2XuB6eNZa2vzjFGteY7m8Rl/c2RYXDJMSiCfOftvHZFwnGJlbz8NZF9euXONEn2PApNUqWcH5i1f
UCcVKTWJQwSqByJA6CKhbuVWeY5wZQ2xMLDfCs0Nfg/zLputM/oRGBZA19jG6CsbJhIbjlu6O8xW
H0ZBKn8KHOwlfD3KD40JMyii38hESWGvTND65NHp0OxLsP1kj8bFb/AtJn1KANGRdY5o1uXjcz1C
0za66lHzi25btcFjpKNhnL7FenyWBVQ1qohQbKVfhp2xREf0IPb4Iz3krrymXQqH0nM/uyi/1Zbt
bqCHDEjTL6Q0BXAnjqzbwVn8zRLFTxMdG9YQ3xYNKqYmsE8YzJfBz/OLLNKYjc6v9igj/jFn+9Ov
cHPTGgw0Rln+xtsdbmDTfzZQSqdx2k1Ngf21Ux9E2t+cbHjsaoMouJyuMMtJV1wW3saRiNLY/oky
wUPVy3DskHCtLDmFcvhdGPP4res6a2fZiDXUpbeDUwBRnQHhF95RREZxmhwJiRr3lrawxNNUYtbG
APLAzLxjiZ/0pq/pUyxVud1F3ZoaWg62g2q02SbfptJ1CVpy+6I7rY9GFTz22B6wsevgZkn/xVH1
5YDeTTOheF7RP0WdABcMxOu2C9TvLVxKMN9yfhxLzTh62UwxEkmtBmG3rd1DlsGcr2kQorC78RIE
vdjitDef4MSFXQ01FPQWN5LxbuB5CwIzhjJ4MVNgaDrFLqYcDXBbea17y4cz4KMwXjXH2oLDX7ok
mXXU/+YKyFeMKDjkVg2xGgeQkc7XJsVOAkjDh79+sPWEpnq6kmPc9riMbFemiLPFKbSVwBSP+eJd
8SmCfEGED70ZPE7fZojBj3rvnAJ83qwRud+hqz9JDY9xbd5ttsZDTiRGfVjfDVFek8aAIWYtp8Iu
Fjg12cOLuCS67z+OYNcMICiqrU5LdJPuTUTKHXcJPSnsvdP1NII6xt13ihj/evtJl9G+6jT00zsD
mwdLvrt9cgNGeHMj/zBYLBYY8N2EGzyUhvcaRUAirU9PlpE+dZqcX7VO/yBxBVJxs8ugie9GMkCo
84Zb3aE8jtbetrBrjEjS0T9VQYMuT3akqw7npZkmVCDUR6/HaSeX9Mb1raSKPZ3IVD6Ahj6SJXsY
DeuiFTR3p9Wj+2gn2UDzCHUSQ6ZsxpQqu+iqFci4uLRXVhPO9GX+yxjoT++6mGEbAdoYj9UEP7d3
gatiV6InrkPzIy4/to33fZ684snE8Fehc5W74Mwsmj9lUCLoTGS0mPM1r0ARSlw0ItUsmS1TGy6R
e2utuj02NEfOZvLa1+VDkGFGNQ8KewyMJzmOD3MmhzPdDxjY5u0W4JuJWkQbJ/NPfhfvlqjGGFUu
6W6osT8acZ4EWzglTofzHI2yVYEbqCnnUzZp6akv85vs85q10xh2AvWfy7M12s6LlpKdZe64jxLE
MfEjJYJBp6Wf3XfHdnDaxBaC7EV0404b0DU05fs8BzciuTAYsdCEmzZvKv+wpN2vaHlwyuwVwZwD
S91rKuUW/sg2FXQYUNzbIjjyvR/Bexvn2LvWOcDmoDQnxBS1YOMQkOQipmffal5qVL5rSkHRfISM
uqd4SoWDHFGpaSXKyroekfNyw8X0bnpEipOzifnO9Fx0yaeFL0oaiccZ1qw/zBudKL6ZSujyRZgb
GNJjzieRytPt4TNLJrCJRpjbvgzwHXM+bIVlaCCMQOtUSrSwx8+yjh6XznyoRf3au8Yd8cYnalsu
tlWnaCw/oPEccZR91Yw4219HX0uuvbB2Gj0KMkZUfSyvfS3YLVFqKHYT/Ztp3T4hYfiQNPnrrLFs
BEI8ZGNoj+ZHYhIGm017rHTjXcbms+c2+7jn0dOCAKzlNBvbICyHo/w4dc0lz2LqAAMC0whgc8/L
lka/xfxhTPXNKOKrmcon0wU/cDyA9kWYZ2H3YVpgI6QX1zYmVsM9F6ezOKNNfDEqvJwSYCo7W8Ku
8L5Z5FybkXlZLNgRJRN65O27pluXEjyisu139WjUodAePjZKewVkzGwfMv+HjUAtGTu8rHb8Gfnu
59R4rygyBPBUpsl7K3gcw1T/nJlDEtq+b6AMnHw4NPZgFh1GhUPFK4FPVnineHHPtVaeA2MIjbww
wVzkAxj8xqZVzAcCH6b+pE33aUah3gI6Lfxmh45aSNPeL/CUb/O3OcYRPtbxqwLxtCPE9wuI+MkS
fNNKKhQsS/2hKBpS1cuiVUsoufGISb67qffc+eWvaonPvbj5gDpF10JBbu5aRnOvlWi/OlayPgNZ
QgwSnwsDdgmV+wdLozfmoZ/Mq9RwrmozSJlGk3+bnPkPmNh3QpWwqevPNr34GcOwYrvagh+cYP0j
PV5ephLyCoR3Peguy9JEe9fIRzJb/3kG4PCkk5BhS6xWEeSu8qzZFoZ3s+cK+zZSSUDR8hqhfgc6
4lxc4DUjaM8ak1nalz7zae4qHomr43B2uyVEPPmOGtyfekJTve9wRDdiN9SNXVNqzgVDxmNWV6wG
Va+qTHXY+9NHlzcfbseuX9kMQj2nxOoAKtdXJHp3Bii3D3sooWV3wow5GSHowd3bdg52s1FVk0Y5
8U+pMdaU8HqUEB7gELqTGj0Tpe8soT70SNR6SYeVdnPSvOzNmsmPmtI8lJNNepFUNba5pFQlerq2
tLwLVqo1BknfQLifXc2ytlnBRu9iIl2YWHLbszwbmfFtJkhSyEsewn8AUCYdpG1EzIM8ZhpmCVNu
H1j9Pg0jendiLT309fhzQOFkD740bdppuAsKqAkMMiO9CbH81KcK7lvFno60Mz6kmBxo7Ni2jdOR
+D6ajBGZld+HAOA0hyi6r1IJqwa4jc31wZyxJI/k8HPG427QMf/yRJNsF4gPyor3LS5s7knRvGnj
/OCmyVup92hIelirLTBuejlcMtM5SNfEfcN8yiNwEw8feEp46Y4ySLqBYPaFyk6xCR1qXRvhJ6+N
E9xk6StvHdfKP+yF+JpYz/VApeaSXDgv0+cMhUAZ2UfbrH+Ow5PRbx3f+GgWKq/8N8OLIF7fDtKk
Aif3rkPbKtV3+rLlHgbvhhovqBjW9hu4Q8Cw9kbHJVh9zGfvNv/1t3QytzbhfYsgGLscxWdsoRgg
OqdwObw6WkqfT1MbhzH51cKy+5+PmknNagRZRL0loHY1QT/mdMIJjuoQQ0WdM4q2szfsZg5HJK9+
Na0qtNK3BQ1Ejhs3aMarPiLeHHGOIUH4PzJyVkKuarIq2muGbZq/YnvTCoA5sLOgyvcGG1KduGHN
zxbcqvVn9Tf+q2nbDBg5qNkgbMZ7CFKNZti1yhdP/5DHVmgby8Ltjf/XlHfJKqDjHFqNwYiDVsDn
1z+h2Kh+VtMx4DhZFTzgXXu0BHxtBNKeWIe2Bojd2Otf6sIqNNkoUQLzpvK5zkywuXHf8wm6mAJ+
HcsACKdi4hxq26EL1YS7rTxR6nMiqlBdq9M1BY6K0d2CGaxOXrfDbv0CFK6tHAeU/mlqqlAdTl2X
Oq2mvg4tlut35xiNc4jJttSnE19/aqlkGyWICW9tZbRVt0d9PXUL/+erBlyVORHNgZs1C8kEHV8p
hTUx2TvW732TMdp4raMChiN4qH5W7xHU+3X3QydtsQVoBm/t8r9vRynwoKc483C4PIjwge63BjgW
CEWTeHv1UsyfRecf1VvoawyXgQyFrgbbKD7VoXTcsBAzZq6W27ltP6SobuqQ6j2BeCyWJ/UOdU2V
+JM8/s9FKf9kdcGxcE7qVJziQY54iJI8Z52xnk4dzpUD/MBHCzsrUpRvwXJE55roJdu5lbiWLZoH
FLF8pbtoAiy2KDr2FlU9ZKE21dA24WhS6Yit9Asa/KvFrMokLreL5taHJNY1tvv5thbw6z77Yrt9
1SaGa+k0CCWUr3GGsp1e6seBirkpTcrBGY5KPVi0XjEUoUbjNR9NB+gIX3XQHaeJajYySum+yqON
K53m6LRQspvs2sS/sLSWbDbmM9nCRzlOJQV372mlQdgNA3UsH9kkActUUcRuXm2BOTSdfx0tBbMg
ke+qE418iVkmJyuuXsRI28Diw9ZBnqIhxgFuKM6dGJ/Vf2XQmLta0cQUFayDNGTSHb8f94bXUcFi
E0E0HBHUaBT71PuEBY67kjN/76MWL0cHiFpPQb4XIjZ6gsyd1Xpv1pL9tCrP37pNi3aUogqzQ9T3
2elf8ph4aHEA2V2TapM1s2fYI2mcfvKmyjnNasNqM6Uh0AAa49LA2hXrryvcTUcN7xSpF2phW5ZX
BGypVakKDIBdsW1t6jEpeheanR6DViRbMFaGN6DwXM63fkAaOSvEQ4zs4MZVJTO9h0HRVfmn3aaY
Gsdkj6bk+qs/whcUa63iJ/yJna71REwU90+yNY56SQHJTPV8q0e7pq+/V7VRoVObZ2GkzIEte78Y
FFp6fxBbe9BfaN2iSmYW90gMypWwgsRLkULEERq5FrnOWpwkdj5WHthBlQB0m/D6Nn1kHZaopxJb
sA0jNEDv1XywXFHtTYz39LqwT3WrX9oAMGKWOA5KVcx0THFdIfziVAouc2VeCahiG72W8P/GfTrR
6aJHYNmGKkNLA95bIV7iiCB1Hei+hzHJULm71gicHXLkw74kk5m9MT1UHUW/qqw7IizqzoMa8rWG
08kinWzvNFd3dqzTrPFUh9FHFIi4UfP9Y+XM8gFCeUhZxXnSvXMgtPclmj5TfzF2aZDt11M3mNxv
3FxLd5NZYTFpx9UJezH4X6p33IZEMlni8TepoMorPXiMTFZobooOVlUP2ZLKsIvp8k8ZF1J33wva
Qre1BDgdCmc/BsQtS/oUCVrv05lPepmzRZOQmTgkr5ZiZkjW6Ix2gUmjXx4mw6FCuaGsgJoT6Wk0
RURnyzaLEP52MfBs0+9OJHyMl4IXl06KfWXgyimnTyJOgTTIjFpHJS492lC0fP7QDYoTiSyu5IHO
dp4W7DZldbMS8Um9O9nAvAl2iV2fh6i5DV1yNdzsyy8egoDQqClam4YLUGc1F6KBsa2V0xtcl2Fb
u6wBBvoL5kgSYej9NcCnNAYnnBLYWyUKzgiWwbJYy6mqoLiypErB9RDkodmf3l1pPRjE+14BRaSX
hEd9RjTYMZSAbZIg0ekgJjSyXUmpayTQK9Lz4EPhp1y0Fg3agroc4cc9V4x8Gv6oIPGbboubszjf
ShiEFHso3DCBcaJ/7Afr3clI4CrtoFNyzEdxHd1mx3aw1zOXmo8c8n3kUREQAzbGYp9Ht0kfAHCh
zC8LvLjKIipTJ5FUoqvI+F7U4t4VzkuewANSLC+2DqJHimVLX4EOMYFLJXlc+AWehPofVT9biTnL
yDrMSS+OBW8CrPghniPqtORodkJnMxZUDgnmWrOfYvA3a/QvTZbfTaO8WTVjoQqSn5rEWrSjqG0O
mbcvpMd8npBIGPTQidjw+yXA67AnA9Wn70mMnamCgZwRJk+aOO2GLjmioSl/NRYwoopv2E71RE5i
5dssweHMjSFWoqjwG4KYRVGVjr4YiEyLac4gAvdDt5VHORT4QTVFcC01f1875tXOx290M6ZAhwwQ
dyRZx7BI6Q5UhBFluxON6Ha+sF7qLmjOFNnCVCBG5RowPUTmFCc04Z4sgV2na37WQ/ehIwm3sxZi
gApvi3TkEQQ2+UW8RYfgb5kR/v45icwWUh20eTg9mCXmtOUiGsmNVGWmoSV7sDHMpu31WFKca+Pu
HRHtQ4b03bb1qGl7/RdmNK9/yVOy+1XVX5p8Rqe8sodLTm/Ybi35Fan7sJgGjl4M804xPdGLwwjV
ADepRwg1XQtpJK7uqmKHcwsMHIo3u3lOv1RR0PXr986UL7kRANaQb4wzoxcgmJa92n1m3HyrWm2j
a7S2rLUzWPybWgQ/Wrn8kBMLkMiofTZBwiJs1DF9H9n/R8Nhbbr4d1awgdIZ1GqEd+Cd/99NT63J
RIMD29NmAIdiHtaiKJVf38+wqK+clwVy6LHsgBFtLQI0C7YrdyEbuEmVRtVd0aP0noVvYmNXXKUm
ZTSIVtw0xWT0YsKiKPBO629ONKnhXty5J805iV0Ex3v3YbbIcPT6nBUD+dtIOTJQBbxmaM4koN+W
mPv23+nkzn/Syf9+bctD9dz7D5skaFyirLOmP5KmHQsWjmkxHgIP8qjG1oxHzENef4l58kOklJxN
4xtYkRqKcyEyJgSZHKwAwhUB/25WNJ8EJsCOytIXQcivplMB2BJ8+M0I4cTfDw53b91FAdi2uBRd
xoJtzUzKl7GNmAhQkCMt/VJhU6LGKXIH4P4Wz+Mv114RHKoKKChq5htR1k/ZsmKrFa50MUmBWnny
9SY95sml/tOky1OrIcz832+a9e/9M4pDzhc1LddHy/A//Jxoqcm9UbO6o5ZaEODq6HWhRomiG2uZ
quVO7UtvKkdMxfpZ6RFUXU7CBo5TWwsJy9UTAT6XjvY2Vtpj3Jj7lRyzIBe6WRYWD8+dBWlcccn7
jjvnMoQSPXkGJv35l81mW2+jSR13IUVS5IZYpsclb59pYWJTTU7KNjEBlFYz8L9/fe8/x4yFIohN
F4YPk/E/tAHiocnNIMWGSdc7c58WoRb58dZL2CZKLaa+hVPNSqbXTURgOz+9rCQ9zeJRpqUigSs2
eTRHTw7i7lbj7Vj8jovLUleOp66GYrkGDFOD7QVMA6E2ldgu77PPnamQ+6uKkhNirFTCgWD90RD1
kNSIguUvdcjJEihzpBVFrSNVILud9AS9ZT5MqmyC4VFMR0+n7X+ZVx5SJu3m7HT1yfURdKA5nwQ7
QQ3WSe2TUEQsP8Y/1CgoA1nAR/h55Yeghf2Z3/UI7lE8v+VQExavQ/5d7a6Uq2oCcozX10DZzIIQ
HjcAmH1qYGKF//2JYFTw701VqHdaJk0r2FbRzosgzP+9gDl03tXFjMlMJlCGHAlWD72PIaZJJ1lZ
yUd3cREyxf8nrJrh7LqNGbZj8sWeXKO+vjH7+G1Wg69WPCtsyi60hz0gveai8ceHtLT63mLiGVTU
r/4uSp1xshEE7MYm22mG+UuXy28vje9wz/ayS1/NoPjycxaOUnsB+GBDbU1qKLDK8tbVt53wHjJ7
uC8ltsJzE/E83J+N4nGit5XusA9Md8lc7EpPe4v6BI2WepBPgTft+qW/aE2v7/PRRASyci6VIZ2L
A901z+mraymTJBz6OpbTOQrGllcq4xRJM0zL5qkDqzuiqpoTeHXIMYhOh00OdzasJXBjoZc7ljaa
N8RdcfC9xgXsZMFTzLCVzmb1MNAd67da8duCGEkFaW5bfBUBLjY+a5NjEwWuTKr17yaBnNVqz/oY
f1Vlgb8SfW9m93sNKOOyvrkaFcy2GtCRUTNDEbdaz3ldovaq8uK4Tn94WXsKRPTGSnlXqSlZNE7Z
ChtKiv6HDJwfkV6HuYMrcjtGtI4E7QEY8tosRFyBRoywiFHJP/xUxCAi/q1NO/IeDuOXPU7PTVle
TD1xSRLh0KcWUfiCUXIVv8dtcVyZqn3yS8TDh2aqYyXkEHSMehUtEU5ZIo5la7sxZ6QsCRU7fRA7
LScTTZvq2rrea67B4FWsLhVxdkVnKjJIsYVUfvWL5OTHDq2wf/ltg8o7qpFJp5cDeWTbHFM4pD4g
gpcAdSgCnZ1QdspR6LIrLtfsStT2axPuvV2/DgZ8/qYbt75KhYlkdx3EyH03WM/Il/6I1CrkLZxc
75v3tDF/rBM8aeskdCocqbMRBkAd0wDTmLc6Q3WS/jSDuoqiazv0x7bf/VjeHEtjsSHv2TjYRznk
5L6GrCNyYyTPOBPu0ND/NjXiW52K26z6JjA42vSkx0HH5q9HBSoKdvSqAZ6HkYGhuIW/0Jp29xrA
yWgABSyE94aiPwqND6KRlaTyOsS/QPo1bR22SXIxjJbdg5pRYfmX2oXhn/VWemm5yfZSQ5Koqh+y
XHaNTyNbLilcUxl/G3JhXAboaYiUbKXM01tmyhOuPPIozACgx0NoSC4YjdCQBmSBjpioRvYTPXAO
9pLcHHLLk5a7RVhHOgVAX17lvHw4+Wy+5Oj1Ir11RTX7tV5oYum9Nx/JMWowpU5jAIhTCt9TxwC+
RUcIeKsCkO1Te18lnbmVpjXuyNBxiKGxYhiKg9vjAz2hZR+KYFIoaU+malO46xWxB5JmdfQ6Z7cS
g3raemb0MHgSeOIk0RlW2dnK62afa9V5WVI3bCfdomt4eTBBzQ/JqEFkqapT2c/meQmWh6Sy8x0t
MDdtMGoOVy841OC9ai86hK4f9dzgn+k08V463ddk8qqjgTEIlC7PUNKss+d1//qJsqGBDP1ZM/Xn
xUAHF/rasdYtM0xc69UNxHIO+neJ+iz4ElQUOTcOHpHqx55i0NCnB5HkE3zFRruY6NdCeZiOTbRo
l9TLvHO7fK2//B/2zms5bmTr0k+EE/DmtnyxikVflHiDoEQS3iQ88PTzZerMhFp/R3fMXM/FMSGJ
LBSAzNx77WVa+Sfq/6GoYwja2NBsyxlfeN9yIAD6twvk9YNte8Ep7Jd075fWayKC7DxFE94+S7EJ
jMJhNDXrJ8web3v6n0M1LpfI89JDnuYGypEeunkuiMXQCMyohgTnjspxTvFg3kOic/bqKtVVWB4O
GqXVflUhHJawKhvIDwkjFX821iFt6LoaLQfX7WFvRnN8dPOc+Y7IiApLg7WT8HF6RRCxrmNilwOc
GwwPt5bMAW5hCJ784ip66HWmEx0zr3FPtSxCQgOVsD+hpUZs9mBHXXcYHX/vGUAqGXUng5bpig58
tyTzZjLND2tMs23am83JFl1zmmLjp4Ccvitk1nBcT+QH+0W0wyd3m02DcfTskmEOKOFpNG3CSyPG
huzFT2HkX7NkID081KGzhIiOCneNJwQ6eCs9jfOD082XsmW5xIFxbxLnTXrlAn9Qa9PD9BSVi3Hj
JzcLF9AvUQkwhBcJJKdh3xr5TdTP3V4vXLpkIZb2xtG8FiTDWg0LQ5R1Ohv3JQynGwj26TGtQrjH
KBfACI2su6EtzBCZ3Pjs1Bw8qbdRvyOCyourmzWtTQ/bvDyJLwkMcbzBgEBpxhJ8gxjGtcaNYgBn
LUqUqupgZmnlumkR6ltefFASrqrrQICz4SvCaF3y6s5q1yqlNgN69Uceuy92sbyo6gLLxWrDnGw/
mozzoq79RuJqtvMZ98Hkzt98DEeyZeo2utQzOLiAQyvB/jrcKmp0Pk3JPkZQNTsYYTXZjzmKToqe
XZq5u/YopBnXkblkIlobXe0CP2qnrlIRpiVEtITF/RRvIDXeGLFxMWzy3BmqrJc+YPzVPqs6qZk5
Psao2McpdKs8DJq1hv+xJDvjaduunXJ5kMen4pAjfoHV37D38y1w0UwfiRuDcttmb6OkBuvQzinT
m+dFFG+SDyvZ564FAx1hE6PEadMiCUgQQYYV0c8SNR+jecOpTynt8pvqEWoOfgFtSHXZIUK0MuZw
tVhnxP+k4IqrvudzOqjPmYB0pvWC1oo/USKZJar11Zvi9g8xnbuX7LC/h6eejXujH5+XLhmOZYEj
XWLFt00+Vju93SnNliII4xRXrBudXnSAZ7/1BMoyiJRfFvnXK8Rz6Mks+lsxLT6WAcWN0aF8TSup
QQ3Mw6SJS6MHz5GzMKs07+lu0Ya447MDc7fIk69F5KxVRlC99pxJK3fXzYGy5jeMW8Sq08XWnMW9
8OxDObsITZyDaqA9yTbuW+8OtsTdWLTWbmhhcXVec8wVmib1gIF2JJnqXpeODkU0I4kg176vbtqg
3iy59ZRLQLOW6hotBY/RsQ0d456ixTo7JrwpOv2hRfnC/yYjWOXslSEuf9M61UVGPj0omjndWKGV
MZBBkhGFn0OMTaJ6I5bYAoukjFylZn2hiB5XCmyZQvoTb8hfPfxfMEL+hjTtGDFfQVecjRs9HVES
cdHtseihq9gT1VMZURfhGbqx+mVBolu8tZq2a3PtVX1A5IQQetgfrHLqVqnTPkvRjs3+wG4rXmXt
qfCDEB+jTjjRRtbnrWieMkbXiGSofQtAmzSlrY+16pw0GqkYo/eYz9ZFaN1t4sGCDhuYzi0JF8Ry
Q6qV/gv4s68CvUY4k+KP7OL8xKXpvfM8OniqRdOrjoX21vRYIN3I48E70YSHwD80QJ8JkSTOS6Ku
zShFYEUln5D76Q9BtR3cJDh3UoqaSCkSHh5cms2cTrWIGr8i8OJbf4g+tOi2QnMOWv2iW+FXrS2k
R8KfJERNbCavoiYfl/ux5FpDXKWZHnnd2h6qO0IgNuw+SF2mfJto0Q+j5B7KKpUDm+wL720Zxduh
moPvelF8GSZiAbluOyN+cPGVGLr6MwuzoyEBkALkF12vfszm5mMAObXkNU7Uv7XX40oRLB2XGMAc
Kuk+iqUKb5amPhaWCV0ML2YajcOosXSC0HY2mobj1GAhbuyFvXdi2LrWlH4pRARX1k1EpPnaAwjc
2Azd1R+TA7sKB+PJz/x3fwouYFBbWS/FQ7/VBz+UXCvugJQOVdFbSczcdumxSG2XUybV77/2sogH
PVbpW0DQH+l9nxgcCtDoGiV1X+KZj5X5ZOzmmE4ekjjbYYtugky0yRopqq19XfU0OFJz1+Ihsh6E
t5OiFdmPy5bEmWmvqcn4kCxeC/gzc0XAodLXp9Y7/kEIBqXCQ/VHdcypHcU14pkux1EyeFbCKaXA
MORLJWbtpSStuUROrQA4hVubsmr2iAvOuxH1DYYK8EojJL8UfoXkU9ljma0tFmoGEHnoJwOZPRGM
agCg9DlEKfIiwP4yvAEqrew6CDxfJy3ui8fGdah7qewHg7whH05HcOmXbl9UJo5mcE+OSWtAxnJ9
pjhJfpPMccnR8tLbLg/DOaV2dDRs01lbrYcXMX52a/JuNES62mVY3MeuLsM15lnMeLoB1Nv6Octd
NqMHHbsmXGkNxHP6NfRkbs0iKg/2tKtjKK164npb29qYHU9RKWL1ZOYkKoMtctopx2TLKGn0i5Fu
T12CnbLjjqH4bsc6+nQWtzbZd+1UcrqyI6UFzaKwUe17ALR6S3GQjfZWhPO9MRsQMFBdYHFLqmCt
eysimFhPjXGjBKJjdLCdntao2yD11Mo7NeBUTa45oNuzvDPBJ8zZQd+bovpuddouqpZLO7JQleo2
9JhXOmLqd9aPPpieA62dNp2NQC2ZSvuY6tgwkvhVIYPYdYV3romNYaAGkF/POjF8eMBUMdiDbqL0
DQ/KpmPutfnWtK+Ya+vrYhwQlkjEx4lsNH+tX57Bpm+8AO0BnktfzTx+VZkG/9PDvxkfgnWe36cJ
LCGiU0APWDZKs6yUJ/Eijuxoz4EtvquR2zxz1vnd/H0JjHOqL4SJL+kKKjzAWJBJlkK5EUH6XSne
UIpyrsb9Dy9c7iZ422PlPXdiumJRiUWc+zyGw21TOXtf9q89UAWsMTRb0teBeMRqW0iVlxw3uwKx
LBev+klNx69h1KJ0FVcZkE9SQTgXKxQHwa+TL62b+5aYRmikyU6qMdXqyqx5Z4v25Jcm1KXsxY74
KlUqjkEPhy7sVrks70TH9qyWXCEnMmqoIQdF/fADj8gKBFwXe0wgc5vevePlstL7xNE/yp51qWnx
bnDZOYMCtwOJHPseXFcdM1l1JPtZ9ENLyVeUTgW/RtJGM66gRLlSE9Uv2jnUHGmFyq4snyFUC2b1
KaBzwzC/qZtj7zGbaL1nBk2cLLJGqnR2pt5HLgf/+jhNRYrHFpZ7uvY52MO3LhyJy2ReKbKItN1D
4rI8agAM9TZoTVJv1bpQGILGgIWRD78QfBLvQ+9R1syQNrONmlyoAVbnvJON9qS0RAHS5pUGqdFZ
Ugzi/GgGSFyu8aRBaQjjXUk9DPbIteIThRA+d9aMGvn1GRCUyHG00OMQ9QDrAyARGwMJZ0zLOZIv
ZN3TO8taurfwU6AHPWpNeR9g8wrrsDwbOZtvS82URBqMB9jeFELTwZInng/lEyl3fi/rMQsX4gLr
GqkXxBtCYl+y0jIoPdVdTmP7daTu9CcAHyXxMl68xU25Sp25ZKtximW4qNP6hv1ptqMvOetLYvgp
i7jUQ7pXv8uRU92lZpKaNuKZxv+r1JBE4+Z14/Pk10pYLJ3m5K4PbIcNVLJXGNAE60ThzVNkQDhl
JiGnLvDP3LVOtccEt96laA/F2C07OcKEasbMy+exFM098uZvLc3tIoIXpA8MLsAyYNSbt1kef1Nr
SBjGuPOmBsGKV22jat76HQoT6VEjJXHuhBtj7kf3SkjrSwG+VPN62kcOSIGKKdijLaHMkCvTH/I3
gCN9oQ9WO0XPQNuYp21GoTSlprwZVzXiWApMCWr3aY5f+k8Hc+nVZHP2hN4FXc5bSUu9CoAu8Gdg
vFTmX+TsvSXFeJ8EM3LLyFDzb2z4hQX3WOknCbEH3K05OYu2PM/STKDwsnJXT3sbPUBl0zfIl3VO
qO07iU7JsoUZWbLBJG6nVIWynkukFYJVIH+VCkRFG3GsYpfbKZCxYKgNfQq1pnawiBR2UQVtyyQE
Nk55a+XCYuxz4xD9i81bDfFjHnc2YuextrEFrb4UYQCKPTPTstuMVtRt3ppGM2CUF/fJ0lOgRO4b
Whjcr4s3drpvejDvZDuTSG2t3Rb3sUd1LIffctdL634L27+kOYqs1TjlHxKDHHtqSKXg5vy4Rnjp
4OTAe+1nSIN1tD6yTq+Bfnt0okvoHEeXmDf1FeIB88igJIKpIorWIfZB4rSlfDcnP3xWvhYZMmvO
SNi/XXSo8ATIar1fZ475hvsrQ3HWVVKBp/sYlU8agzOBexF/j18DbUhtoleNWs2FDIymxUZtTgsh
VpEhHufcFXS8NH89jyWo0cf2zmrQEBLzWqhiBSXUfVmSSeXHX/KOyk+LrYaOTCo6WlP/hUkXtrlh
elavHCc7lyDIi1PmOwXz6zSmxqZsio8+T25l5bRklGjUtrs8TVAVl7w7jFWuugEMg9s6vBIsX83l
VfQIcD2ADlcWEo5pG/h3LCe1Z7RSl56mEJoy9JMrdCynsJl2wOJbLpdGj2H6L1k8lc3Ue7TOPliu
gcNS4wKTVtMyr6k2MiQVdLtRsZHOF8BEjHekwqFouk+dgYeGjcnaHNhIii+oo4C7oXfsjQA8hQ7M
loJbpxs2cMlw2MPaCzbG8NNN07183dWemKUJH9enOzUPcXVU/7nHSIkSTJWZeuxD5Xd++hUSiL44
pzZey75fhjfMNNej0NyNxMCVZYGfODv6qIuyKjCkKD6eQXkrB7FUQQ2p1k9seQg4gHlXRU5OVbNE
Z1l72R7z0DpaLtOYhes2aWDxeS+zaGto3C8KTFA4htbOmKwP5pMyx2jyGbZt1sL2RA80ZGyjfhDT
Q1veTYxvtBXz5hAlscfkN9q1z4vN0U1UJzgTsXd9/TXbGCARIzytheM8xUzAV6W2HKaOd6AsOdj1
YDB2VXbopc1L4VW3Wm/jQeLO7/74qVTqociglwTc8x6sxqdJdeqE9OmW3XzgKFjQdQWjKdaSGNDR
EQHD12viQWlGQmDImH3ICgXHdYIhanETGz1ztHIjp++6B/o4yKNurK8dW7JEVooKPMaoD4LOyAsg
/UEe/lINdLe0T5bVX4dxstcmzyfDoH+vPJZCxiUaU9uxtzbTOMW055BvRxoM8js+s7o6zrlOCeiS
LOlJqq8E6mGXfZ+T4t2M2SKYzg3rcdHZ66BsmR7kDA2RTiK2dg2Ra8zdUxLqM5Q6+6GQjI98HC6i
MRfmNcnF9uFgNQs8uEKSp+qI4t1hVQLObgeOlmh27RX+xslKgJJudIxsFeWiw2h25TrR2aVIWYuA
/ThcPj0KW7g5qF5KjwTgX1PXpfhWCNQYToMLUOPx+yYMNVmhELsyd6vIQ7ELl26OaE9brEmx+My/
TY6lWAytMbynHYbICZfsNW+WyUDWgZK7lie5nIkp553EZQAiHH6phmGqZutbBaDwqAVVyasyV0ky
cUty5ZM8NwUcdID7/oRDFTJy2cKnTIc8g2XeRvnPqn9VW6jaz8r0LXFpCqwaLqX9mgfJPkzAB9xh
IsqgaW49Zq872vw3jYhKo6gfYvE5+P17LZir+ynPLDcp2RJYdevJQ4BpZecWO0g1xlNWIRTjNfnp
a/DXN9ndlVFw8JNxNUDUsUoXkCfai+VsDrG0B2jBa+Av7+w6OGlauC+M7Icy5Sg0drhCQtNoCFaN
JH1Eof8cdFRgoUUF5rOdS/TLwxRAcTrGJb4Z/eQbjEPAvWmlYM6aUc8aPeE+GLzkoIyhFNNrFCsr
4hxQxAE5/MtcSLR+lH1CeaIyCvtwZYvsUxkLYXbLeKmyyIe1XvvU/kzb/EUaGMljU69SRBpV8+FX
7S0kyg81roPtt5/b+nUhrYVut6vxdpG+DaCckjM0dLAtWya7sVx8TVc9I9E8qgGw4TGxA6BZ2UFw
jxfgXQjdb4sog602gvPehU+yfZomyntsHOGnSrnZ4EkHK6rDQlL8eru4dbPAXC+l9qnAYdOVcuKJ
1A2sXpiQQGR1eO5GCxO+bEgboTmAQUQ4q858DlFRvxsgv63VS8pgdFg7g7susPaWg3hyPGDPyrvP
yw2vhwFk0dVnYMKz5CqhXjio2k/1bpV2SYpwu/jMNHM3wY4fsn1WEZzXQsy2MGiCopvsJzvbd6n7
aphsybBNf8SSUhsbzTZoTUak1CFW4z8SzRPdJEP92hm+2DDeWQdud4FrBhFeWonJLm2Slkjo/WyS
O75LzJdsCawDNMBPCa8TrESmb/GLyNpJpzE1Ru1788Oxy3LTOx+5M6EolHYSsrOR6GjCCVi2+DFY
k4cskZYt5689KZ+VVBAbakg6+Hdzr9/G1QJVwKI/sx1xg1sn22jpvcsFkRZQ00x0NbKKVgQ48jfl
3DT5Lu7ShoaikF80lhVA199pB7cpym04+biEGO2D8u/KFo7rxN/Bm/fpAE28+xi3bl2o4RiNx6zl
UNuVM8Jpk5HVusYG2zDdZ4mOE4H5UWrNu3S0kj0jg48XNC0HkYt76SlSJc55AfQARKZmnGymp8ET
tqXfUBGiw2QnZ7tjX7kvFv1ZeR/m8vID7Tzpmr4VGRriVrrR4SRS7EMLmm57AsR8VyiLMbFzxO1C
I9q8VOD8CE8TaICJtZG3cF6ymkseHn1J5qmI/WOAAgmGVsvKy2uuq6m6olDKxlOt3EW668keTGFP
YBQ3FtVLbhc/LYmfyrvs18ttUfs3Xs24bnF/FqNAJgNFVy++ZukW59kfZjI9yMdDdmS2ixlv0hYz
DHB5D3ka5B+UzGyER33IM7XFIxI+DnTGePKv8YfmICCLQcjKSt5mVRFLOF311xPu8AyRmXrIfz3j
DgdbnJJZdYAd9gooj7PTLDcKeYKjOcqIe1uR0whJoia5dtakbhNk29K2TkE/TNfwhi75u9Oy8WqN
S8GNTw13YpGlti/he7wu71zitBTLc+lhXDfCf1QnyQDLB7sjnVKe+X5aU4nwin53MSwsluLGDiM8
29ii+tus7L/LvUad/eTBXyyIR1t4ova8k1ZsvcwlM6PkK8QHA4/2hAgTvA2Tsv7WVU+z5TwrBylZ
9LrW8paXwQkFnrQftMi8iqLX7qK38fdasz7qB3uX2ZWzaWoeqKwq1GGj+ahB53kHJdIPZakqBwrm
pcUsYWUPwzEtxyMyqTso+td2xAIedf1zOT7GBZNkJBHPwjQtBokpW1f2pupbYvQ0csVWSesQeCnG
X2icYQAGOA7KRjOyfrEg/+sZ/Bcn3J//39H4d3Nix7Z+Y1xt8Ez+w9G4bd9/xn37yRzzr7bG6if/
a2vsBv/BLtgHY7NxInald/H/djW2/uOwf0Ky9CyZdylN9f9ra2yb/8ENnI7a9V1SfmyLv/qvrbFt
/Me0ZPwOlFRpeIxN8v+FrfGfrsY+DBk9gIRoOLiK/g/j28CaseqotfqgN+OlsnFgx1rWi2vC4vyK
18xHRv7bTfobr+K/+0STqFQLupoF9eEPUm1e2kTdTBTo47bFr2C1+PWL6aLpoBsYw7j/F1rmnxQ4
+QX5ILJzyfW0bV86//4WXBBhqMo0JasPRr7DohAivTdf6yV7d8Vy/edv9jcfBUvYJECcD9T5tL9+
FJbBBpXUUh8k2pDl2ZfkrCbWVuKV//xJf9oV86X4JMe3Zfxa8D+eWucie44djj4CvoJt4LNdtDE4
XDYl/3b/DN75v1gjy89yDQzZvcDBe1slQ/x+A2tsXKqYb2VlDXI8S7/6gpRL3z0hDIAWKXRSSPyj
0XSIeGexYy5ysSKc4s1/C0H9k2CrrsQ08YgPLMO1/T/urwc5TOuCsUbjp+10cv/cXkqlp6uhzVdI
+4+t7X2GmIv8881W3/B3Grj6XMt1gZxNeL2OfO6/3QHNcCrLMypeIS1jttAdTW+A6Tw+im56ZDoN
JSI6p+VyJTqJdlNL3hu7YdKADV9iN6CQvvucutnz/8tl2Rau6CpmJPhjIblN1Zs5muJDZ7dAQrlz
wK9f5tKPDIH87oNaDsEdf5DSVEkIvKvyhzkrBJaqw5PvYBxNnTy60fs/X9jfPiaowGxP1AZsL3+9
XUuf4t0Gf/wA26DBytpEhdoPm3mmLBxtVgRDVs/svpM1/G/h5MafJGT1qH77bPn3vz0qn5SNQYN9
f6Cyv8OMh/oDjHwVTSiJmuk66ZzfejodRtf9kSQvZRP+WzDs320CGM7/n2//x1MZsyJGBcgVLDEd
A5rnqzul78pAO2VL+OdbbeoqxO6vLydx8L7Pe4ljkGkqCvBv35iwEscvEM8fKr3eQcE4uUxzRl1O
unWwGRsTHaSvQ86UEa/S1RzjBZ7746PTWIcuICedNMKTz8/M+XwKQt4dSwtupjHY1a1+raMEtdFw
wYf80bb6xyrFFrp6lWVVkKTvrgGDtx2m65LvAvSfdbTv3aLA4YPfI/9970oXR0rhsdpXs/U0z2hp
KxCE1j9DbjoJlxc0w9Zs5aDYWVn9pVwasQIv5V1xQIAG+HMsqGkYH23bPQ4mk1IjPuDHUMDOA2jV
g/JWof+azVxJzO9jO90nAj+hyLoJq+lYYRuPYgb6Z1bedx6ZLjouSeui6C0J+h0LER3m0Nq16XLt
hH6w24+sT99zTz9lFv7SQ7CjfYeNOA5bM0i/ZIsou2f5PpkBrzBGOhZV44PltD99uRXLO6NnaMxj
s93VIxjSZP7UPDzrdEmujhOpMr3FjihcjXwvY3IPcFKe866Hd4msjPupNo/OnU647NDmN7W2nubi
3eAz7YYbZLLjjQEj33GeH42E2lvv30eNL+cvPVytDhCwi5kR8B6MXUDOm8FouPB4LNWE625RwRNj
A5O3P3So+bNsa1bas4MZOdzu4gt3SCKcYTR40a0JowuKXIGNZayfwqH+SdrAyp74qtrI1oMv1XVI
hksafE5+jRLEH69krlx9c8FkIGBfrIMbERt3UADGVUh4KBa2y8NkoULiEA784TFASFwUUAazgZ8P
2mD7kEn3U8ye3wOHW1CGgjH4hximk63n7/IjyoVKGY4qbXK/k5+XzOKthcYRaPk7krKTI+8Uxc9l
qrHgyfQrno4bCUtlFf45afE+eLBDrOkqBOQyoDG/ih6sysTZtjEeUxxioVDwTkVOxyC1f8iKil9u
tfBxMP1hwBAWtIjnocTyjESwk+3mpIdSXixc0bqMu52oE23dilQKjWFGzuLOjYZPX4ZnmRYPq3GD
eS+yS/VZGFvj3vGwRupK94Z1dVZX78HMXU3G8CjP3VS0qAzepVgKq4X3ERLpONvnoAOInRjj4dVs
rZBQXuWrTBgkS1l3L5BViSwMi0Nq8GwSTvs91qdYhw1Xq0nrXdtU7TFL5xcjKZszRE8sHvK4579Q
HzIYDpt6J/Rw4v2wTPhd6Z16HSELfaVy4S6yWUFP880yowevK0kf8GQSkdxKpBnm6MKtzFkr1YHt
lmnGeFUhQtgUIt8JsZzV0FtEVQgGH8Tv3UAdYWcVi5NM5nl+ahdqQrVtDfKoj+U0c+IVqiN7PU25
C3dqviLArDawV/SfTDYGXFD0hW6WKe/jus8wna9qAUeZra9rIiw/shevyd41YR9E0r05kJZm1sDA
62JEsFs0yMc6FGC358gKRkrgyUc0CJxv7dU/CPo9Ns0sMm+40tll0Hu4LIzIuOWkICNqiBAs9fmm
0awLDt/a2p9xJQEwgq7nLZja2wiXm+mkN4m2QdZ/qyPMI5lQ6/ejfnCCYTs1HvgvUau7kUwR8gui
ZOc0E+qLvtrMk3mFDMfqcquaXyRWbtfPwLGs9F+sPAMbnrozgi2I26YSYb4Jbxcncs5wFphngb1v
Ad/8yh5vsDGHKxKPN5Yljl7HLtrW8pisENxpMLp2rq49s7ZQ6LjSDY6u1uzaWxg2GIfGZbGOavsJ
JBDK61QH27xOX7CiQmNZ2sU2yLlxuaFvU411lWOijgh/virinXohVfHi9umXPA70Iv9CXXLQdG4N
W1zXYV44d/qHCPWnNC6RBhgPYxicZkYyAOgVJvw+2RbqEc0dfiXFfiqwspMvPwHXOALfWBID0xJe
qDIt3w0i5LDqA+RpwW1nEqnWDq91PA3VFkOVzx7shwRPF3FKMB9HeLNGYJW7BMholWMYDYgSMk+J
mhfRc0eiNtn5sCq6QCOGWBg/3L51NuGSwX8Ksg6MkMmGm6KrgeZJ8kuk7bHKZOoyMb50TA1mA6LS
pF5w5pjcGEF7dOONXDzMcXaYsNsMEPhxbV+qTV3VG3NekCdh3oDIat4Iw+9gCwfHpCxJ5YITwoA+
XrOQTQZl1W1Zu0yjBsp2f/4Ufoc1MvvWzJkJxPXp6oBzheAmDRmmH7kVr3t/qneWw4cNbOYitQDu
kmGLYonBtnx2Vc4aGhYUovYVfefdNPG6dEWDrVtgvuPZDDlfTzQIyAJWPxO3OOexe57xzg9eTJtR
fYn5km0DZKqaCHv5n0Hq0CQFqKFmDafZDHJbncOHqZw4YqxKfxGPFiRA7Al7WcuGfZyu+89JR2FC
ikaF0IeEvOqx7NxrObEE4rB/WkoIG3Ivd9zLojvJ2sGAdR2N1jevxE5DbUFOj04/NYptXEN68EyG
SfXPunWuoNOf+cSytXz9hYAyfbOUKQEKC5aRxHmC0RHhwcUs+QZnobOgPWAGQBxlzTO37Ah7GcDu
ru9xVTWdTReV2HHVCQ72xJy6Kepfm3Nxs8xudZATPs80WOEUBj1rGaHV5Jz7MolX5ZPZ+cNTKZjF
mAD05uL/nIvxwfD88Uca+es4c28ihkNv5EXo3q7ttJH4SPs8DFZ9oPlONumYfPPbQT8VQTqeNZ/I
2SQP91aVnkwx7AU2CreRmDD4x3p13ZmRvSHZbV5LiTwMAnAoJNf7kii3xLgGsIVcYMe1OeUvCUcp
jhQQIqA3zaLhENTzvS4WseWFTnD9l/H0hV9Bu9H0jZuIeTOb85ZojWMTW7fIBJ/K0cX650315Dav
PfS7bdd70vLOINdiwtPCOpfkjYGym/dQQ8qNUVV3mYsAwtH8Q43nPRNf8o/zuNgms381krk6YiC3
EVm3rKOiv9cN5m+OR46O2UYnIhhPwu7FrnfhZrjdPGxhMWA/I7oPbXQvpHmTbWx2uwQ3mf1UFycH
2haLInsMcP13iqsP/Rt6A+sTpTjVq97iKAmlAx6Vuy1CJK2Ynn053s9u4vjQ+9HYQXElU6K6aywD
kyu7XCdaQ8ZeutF96q1hsr/ZGnOzOWInJ0SFQiuiMRFWx9J3Wf9zYB+GIoM1WsV7z+IDA+yQ0Jg6
0ueHI2Awe+RnxAOtU4/3ct46AWF2yxygcpiTGv5fv4maTMeCqwIzdBGT4PDlHGLILKM3i3MMXRP7
054Tadr1czvs/aC5Y76eMfqp503Z2Rujy7xt680OdezwvU1YacsyDniTNZRRfr4p/QQFJAGwnl/r
G8+Lm4P0kJHTNtGONRlEuGCMPca9GqZGWKRC2ovDeePWOooHJljIR4OtoYU/mMXwOkmejC0/3e26
fefgBem4MBkavFuDId+rk660KppMVOOYciIhmSL7SIIyyUngBGxnwT4sy0dT2OZ+QRyf+JF16AMY
w5wKewgXeDGa8W0APQf2wkseimI3D+2PXGjhbo5g0RJ6gnlWF8gIIizHUaSbww4fWIqiLon2NkJb
v3OffS9LdnRv7i5Mhlt3bl8CbNLWM9kQKyK6sUbA0k43qQ2W3j/4U0SBWFKmG72FixovAUxAinfD
HEj+DDDfxOjDD4wrUjpsgGbKdI0y2Ulk7EKdv8sD8xe6hAQiqtZZQv2TAgivWOuwwexXxJ4waGEb
ubIoyLxlYNaunSpNcL6b1FmuTmeGYz0OV2yCSRwgZKJszWKL1OhZ2mW+5h2ajJBuJh26etfAKZoC
l0Gch/2BMXGlFg9o1JCPudNa3ZPF8p+rsrpnT3qt/OiiSt0upc3EymhatUQomfhME6vQPRo4Kpmf
3cz3hg34HtR7WSkjDLqWOaYXJkNwt9SHfaI35SrRvjvsHWyC4WrCVWC7WIiD+Q+RITguN0yHGoae
A2RXzJfCOy3HwCMo+aN6hEtTiH5nUto1JYWGTE0wGDEcYM37TXOO/a1NY7qrE+JjbIb/g93z+6ku
GIiybZDsEKI8Dz2kegQEwebgMaay2eol1tLLuxD7TEj6xHsJ2/QHfkPYbDQa0sXs3bS5/+PS0nHS
p2Gjl94InlgnQ0VyOhKSC7m5VX7vDdMFxfhT4bsXrLi+aplemnbbwReXKpRLzFmuDuf0uk4ElMu6
xZJAPOH7W2xHDCzIZhcHTeT5zvCxyCM94mQNMNY9u9hFRAhtwwS+gg0dn/7SI1QGAZpCQyOf1tSS
dxbXZszuVEnVlQ+QbLH6ovmCA4WfY0sC28KBKttStwvezA4j+IRnCrVHvaFR32arJlhOaZFv/DrE
eQ72tLrs3sc9vTIiUmfoFhB4HkxLv8MApdqQjwqBUOotTNd7SvJAZghAgS2GR6sIxlURG4fIGh+t
cT4lDcVx73Hjqexp0DDcZBBJeC5ireExE9Q9RR7dREV161ZEIDhY5SLyuapn0Ms5LmbUpE7Ia5D7
alnJ3kL2x3o8v9rQVvqir/APS6D2hYGx8iwYNKpLtnJ4L5520R1KLVcHrF5Yh2Qa8HLJizDbahPI
1rZ0i1tZTHGf4EnLZrVOl1PvvHgp+iOtmm9K0zy7gjXROvMD/Oez582nPOvuTGCI2VhuGNlhDVfy
L+SvlviHEw04eb3YZBfU/YydO+9IacX3AZCeZbqHqvffahkaVxvT2cAhinFn8m7JFn2MKMnCVwW/
qYs35JlT27yvZgFQkXJIYWv21bnlZqz4SS0rwHmD/gjyLPtdZMMtL3yWuJcQOc3KmJDZGQ+TkbhA
MNMtGp9+rTl32gDxmCgquWH0DNFyghF1dhtvgvOeWA0vKbdHEzQ6ft6eKTQogun1ep/KSjwpNFlE
7HSN86b5LuCZSXuZ2fNJnsuQbwlzKT+bgTUtm/qhomTvDaYVuCacbYgoHca+6y7EA09E/pYSI9h2
dMK8wZK2YSVMp/eGjreLXLWLRMcYOH5gruas1TvvWwK9oFpoO3+6IUThLZtoQORGi/NUMnw0YsBU
p9/Jpxov/cGtnPcpj99T4yfiDVIe3AweeMk2o93NMEfJCJo3S8LXlhDE0LJ6oml6dLznrI9/4u68
lKAqjWtGnOpH0mY11GbckyF8mJbpm/yariYxZTbFunMvjg+Y6eGVr4DL/8XeeSy3rqRZ91U6eo4K
ZCJhctATeidKoswxE4SOg/ceT98LvPePuqaiKv55TxiSjhFFEYnP7L1210i6SVCcefwmuToqh0HF
gD1uC4sz3Nx3A1bL4tdv0cf4voUER8zvlYE7tUxvFUkN80CyWMjlD2af5p7MdMzJxvoulxRIybAL
n2KToVeff56ceEYSRN+xDHzsAFWVYqrhDDzrsDGOrHr2giLRXd7a9wfYPwynVtEiyarMCCH2FJLu
7VzHZUXdVCyYWFhsnWF8cp102t4HC+FraoNJILqP4O+BN14Q0YC3OiPJjDe4QOIpiRhYKoGuE4LK
jDl7wtQjg+Rzn3hYGgJq3V37VO56ZieOvfTWvCslgDfElHs0Q3Tr9/EZsRXaSmD++Q8DMpep4VTX
vDix5MfkRxzr4RvDw21VkwLT+agVBIVfJrLPbS8e7tdDS3pJ7dR09rD2tyimN3Dbf9gzsTxJNfGd
k3YXjIQqep+IsT547cxb/H75oQOwfHAF91bbRwcDjuskmDH2BT3bNGJ+BWDkL+099/u+Cn45AQe3
nc7bbqAtQq11rIfulg4A70oJyJfh/2oSKsBOMhLIsjSSTGHvnVawjMrSkZMhLzFdtZm38Zb7IwuX
1X1GmhncdSOGbrkNA5ZuNQ45DZyA6i3H1d+XEILbkF+InfKWrGbJQcrkLmOLHkblgfbUwGk7FEwG
w32FCBH5BTy1aopeGqeCMHQcLPwudZIacHHRjlrFcwi/DAQkVmu/ucqY/7vieO3jtzbAndU3HDGp
TR5H3YvrvffMZwdLmRdu0oaXqHWzt7qdLkOMImryO2OdthkZc7b74YqMiuEaWOqqxuzXfUpjGPzQ
NUkpVQn91wEnDsvDXNshtzacB7/d7CgVSTGseNvatMbaBhAWx5SnONLcELWBXkZyma9408TeTy+h
5a2Re0GkBEG6DMTKEmlnbfHaJRqNFqFeA76npyLO3N1ylNzpaaVmhxSK/JManV/dCITTIxmqYIqA
1xKp8lM2cQuJZyZKc/G5mdvH0qD19ouEJiq1OVC5vYFZhiWFq//eMwO7Z+S83NsShzK6dZ2fFaRg
FDsUR8toStpcmCTd4LYrHpkyrFhWE8TZdJs60Du4YzF/BdWS6rKPhdbiTTvo4N3D/VpuDEmPWs6P
92ru/oNSek2b0laczTR5TGYzvfzSrZb/VBn7PpDRc4BSufHKb5oF4z6tHsRkfiFWhHkDSwA/gKQR
4dqxQstn5ABZCJnT2lFU10N1LPIAGATv+jG5VQlQYoMEkQ3vkH2TT1/wuVHcudF11s+Di8y9DP32
bKX0oa0jydR4aLiXcpTWCMLy7BTzo53UeDS9kqagnn74lvvJIGBtR3u+twMgZ0pPHSLK7HNZYZou
UbLDKV3US9MiiM5ypE3Vd8IVnR1RoVAaj3hovsyB58Jrpdf12wY1YVAe88QFNuvE/QaAGZbwSD6M
Zt+9TGb2liU9+kKbtK1FPmno3WyPN0K0jK3L+G4dmQTEEWSIdqsw6nfwkPNonwof3E8xWziorTSG
p6fOIOU23Si7ndlX1z5Jh5WR9uUukfCUHMzNaEi7JYo4bXapoGyIu/GxAUx0kShCwx4VMIkBDJV8
vz8E8fBad5ZzzCLcRZTbtEcfyFzIj/XebPxddobKqymNr22hlxlpEB/mkqTO0kw+obPDtI3o6SKA
qSAay58I6AwEmHPz5lRdu7t70LPGaU/J8gCZrkJthi9ELqEcy4MveOi+gJIQJ94Lzu8PduGe2nii
/De1waADr8Oun8rntCIF5P5AaLhD8AxGpiAojk1Q8t+n+SNssmA79QZhpTg5QwEPvw6ZFzsL1EFU
QcuEkNPOR2S4cQpMzU2afm9MQ566zPySlywUkLeLbQbRZFUMIjvdH6LE/6LrSW+lVdmn0Qv/+HD/
Woz1eRtWybeIhJIpLaYjr6Y6kbCpTveP/vKpFXbWPrAJBC6g6yjVjVtHA7Y08tg8/fOhHIKUgWIZ
b/vKZ4RTjVGDegg7u0+IstF3B3BbQLnDaqiylcspYEWXJLBe8PMBLNfdbrTGcWuG0eVOs7g/dAuS
om6W64qB//affxD7fKM0YaIhDEuc7g+M++VvH3ULTgd1En/iDsts0pSKqzWqnrRhstwrzVuTCPNW
gO3ZJTmjwdB3jiFy8UsiozfLqauLaiGPDkaUHQxSqU78lm5FG6wzkgdfTKe+8Mfj1RHELFhJGh91
CmLEi/JoTU4soP+8tp5tYcjnKDTLrRMDBdIa6WMr7GanqAgWe4TGcY+fizfU8imD9gqTZLC+fzYO
ttgy4TcIySAToOt4OsEwlbfZysobvGeX0ThzivvXSKyl/OicJ2U8jmTUPeNWYiiGiAzdozKL9DHa
jLSGC48q7JnuzypR3IighjSd4TD+Xj608/CHGAOUjgsEJF+YIPeP+uW38IevmU6z6wP1Get1iKXS
7zaDdL8YJlk4o06qM6SJ4JyBPUFEduqXh/tHYx++MDibV03JHdxtzPEUOOmvmEX7NmFteLp/6f5g
Jvr3T8sa4CRB1ym2iYzgJ/YMkpnkyQ6hEYjnpOddLosWY0iqrtOzbv2ebRMP3jR953akVo47+y8w
N4uhfrGRBvp1MR3IC9jK5Sp2l6uznbS5xxVwqbIm4O2HCcDI2x0Tdzy/gq/IQFL/2+a2Ha9uVycL
DxIMdA1aIeKo2YTVUp/W26kVYMSWSxz/A6zZtiQ1LjIBTkXgAuPu1CcOYSMENbSndDloCr/YR0mn
9xYwXwEJ0Q9Bw2LVMekp9+kor6EXb1klyoPf7ko38XZos0FMCohHTq/hY/BfOaaNbyPzHru4DeEf
inkdzSOxqbOBXNHJv1eQgk/TXnUmT0HV3Yl4zY5zDQgOJSEfmp4i0MYL4i2jiHGd+xFG0tlUp/tH
9wcSrX//NLJLucu0x52zOxI7gr8tr/pT6Ci+yRD+/tH9a3bwRmrDfGR6TDioPzIeD6MZXzAW5JXE
XLhF7K5gPTdfMZqc7cjlFj31T2UYfU7DqkEMXG/Csp4OImjfZOLymx9X4TSZmGetlMHDEFz8yDtJ
+GZrQm7LS6lthnROcFS0PCR34BoszW++p/axe25i8xAW41ddle+z3X5KRipGQcD5QF1K5yvj0yQp
4YPJerNjLPNdVMecJOGjmTPDAFzA3EN9NWXNnKBvflQU5W2ddnuEw+X2lwVgOBJg0obBs4/hJJ2t
cJGR4aHxHLfcFAkeP+02n2M7+9Y43jcaE6iE2OPsLvhGBunHpGpk/80tD2yO9dlmHzLuAiM8Lj+A
KYc9Kb4el8QYwgJefE7xRHGLx53CSOK5BTXJkGVd9sEu4kCGisXZBvNeWO41DTntaudrlFpf6pn/
pCbs2hu5zQ0dSMuQUaOws08BMWbsNLxXqYNveH2+YRBg7vUcJQ7yz4AKzrZpv2dI2rglL7N1mivJ
Mk6y73WyemfPC2hiauWFCLjPnEIPiRnCfRKsp9Db7mXXPcmqxLQ/dtNhTttVVhtqS2AexvqIG9yM
vYBdXL+qnyFYDluq2foyO0zAWUX9wj0w/jblUUZHhiW8Y36McGkE0vi1d2sop+yU1YhMnn2dr1tJ
tuUh8+tnYfbYammf7hO9WAe/llEQ0B0aKpMJi5cRBS59Mh0WdIs9vNeaTE/bXNTkjCFanwbSWts0
OtKgb1ExzL3GrZ9wLW0tJ/mItPliUSwyO6RnJnVuHRHJ6vXMBZDkUzUiJegYC6VR+iErz1gdVKVP
/15voxaJ2Z/UNtqkK0DWpNkKWkL9RV/UzHOguobx1cImzCd6lVKY4VYAYx/Zkbhl9o1KjwSUKuV2
ljGfWEZNmoVah9JdhzHcMapuBhTwbLOlM7i/lAFjRrU4/oZjsKS3UvIsY+HmOsYOW2ab5rLz6bcR
gQ/99MuxeBN0MTWh6R6iwkYRzrSniB2xa6ov0AU+RvLd1sawjA7SHUDyiZI/3mSdcUEbv/33L4pY
BF1/e1HQkApX2Yv+8a+6vABUk8dI5FBn4r1DTlQntKzLU4pILhXueR4OgSYZe8QW/e+/t/wX31uY
juSbCgRQBE/9WfDVqN7OGPWnh3LZeGc+/RffSITvNmMGQ9rXQk43B7XINIp3z5VHDZR96cJYi958
TU5NjRScOoKVcgvjRh9Hxcjn3z9L52+iMNigpmtrzzO1ZbE0/POzzGsY9iTD8rbxeJZhS4PoNc2w
4himmcRpg8BFEIPgYLDD8P6xSMaqIfm1iDmiiN9iBk0WRYa3K+iI0Rp8WEsv56WoP90i/8Dg+AHY
6RfviZ2SFGVBHAIEjChun+4SxMBc+vZlHNhW6lp9jieQwWNAU3jXadAm4IounI2bwsTuaeRlkpb7
mBtuMI9nKPl8MyskDaVnFTfW6cMYKyhRWM0zu78RYPQTis3jF+2kt6VhY87z4dTDLa2bxYnxSS5D
xsipjnZOfQsycGb1WFvTSzqGh3//Wgvrb+JYXmxbSNwOLnTIvwlWyzEqDI/RBx79BOOTqbZoVOl+
F71JvZxkqllUUVl5ZEbTr8ChYSjAl3oVvdoRA1pwO2Ci7LkEThlp2cBWi4ZD0xv7dLlzTwPznDlL
XbyIAfOTWvc35bMALkVxmRud7Xpz/pXNRs/hBkHbqSZoBsvvJGRiYQXhOgs/gsZACCeYV+PM+VgW
innEkCweOPvJCyFBmRRxK6PqkgxErVgeSpfpG2OGAp/U2uEWuo3bpyFkMZWQE4ZpO/3sznTE7LQ/
MgnaARPUupw4eWrfhXfiUhUufx6mPNz3rZ3xM42HcsfMwRAthty8/Y7BZ9kyZJmkUsAAA04hNPOP
TrKOzCxzT74CKy9gmHnQk+tmuctqJIJ4l5tvFHrMq5j4KEZziawvBkMuNAz81LZub/dZe2kUV+Um
x7A0fhZy4RcBMNoUvv1F9JR7vppZjCQ0WCa6siZo1jXrXjKfh72RScKb46rcsS6JwTKVx/JDWvF0
GpBNrZPUfrf5QzYEp6AYvqkhJAMj3/mqeyCX9lguIgHikXgLaOcAd/NrsARjLk+1OgZF+NMYxhv0
w/5xclIgRAvSru/Gd8u3EWvguUmGtj5hCHr7D2/Xf3FHEQCQhIkTwNaE/f75aAg6NCbKaJKDtfzI
y93A5WvUcPqH0Z5zN6Zpxe2FIieCl7cs75aFWbEo6VTIkK5q0/+g3/274ltbgHakzXUEzFjKvzwl
ItUGp4xEdEhJPCqz+Iny+biMvtMB/2o9Hf1FcVYM/fsivcJX/eGb1SfLs//Da/MvDndLo7eWWCQU
ksi/Ss+7qAOfnxfRoV2ii8aOqwpvb0xiIsqWdo1S/HtNq9bP9nenZv8SIDlvlvmGs+jH0FOsG/JK
IVh5r2YXvUoVTlsmYT6E8fE/KHH132TyWpmcOSjktRCW+qsOlwJbsQYfwsOYxP4GEg/s0Whj9k2M
90cuy2za+jkFw2Pza4NgeA6lP5xcU9VbyT9kQH2ZkmjYdpGXbdFPuGu5TKMi0LCepaINc1YLqDHC
vKLT7xh0ETyYQ0bzmBNMU/a6OQ7J+JZNcQFVAlWszED8+YnaaMPW75peSJo3Wb8YSVpv7zPxwIi4
+9TzQSbWhkmf3vYDg7X0U2m3ySGtcmJ0uijccVmsW5SVb04miSzWVyec5gfdz6toYm9hWLDmVemc
4prLxgI0h6tMgO7Uxqe6bFKgPD3DVW1+nlLEuoZ1WGaOd6lozkzN08ZryAKXoPVVKMOn3uFAnvP8
Bdw3p6aVTUTnGEdt2k/AcH/ZhdntHevgx2l9IGuAgXYxxiQ71+HamatLpcvylk4wFJ2E0yqb2vFQ
R9HPdoiK36qP/7NGvU7lz//5748f5BVuoqato+/tnwxOAiHDH865v1ujou+c+h/5v/hHv7uiPPkP
JaR2hdKO7UnTopL+3RalzX8ok8vIJoWF5lo5GAz+ny3K+4fwNJkcjrYck1ENz+KftihH26blLqYY
ji/X/v+xRYnlm/yxqEW/T7uhLHzwHlZr854N8AddfQV6p2V4Ks6GL17auioe/LlnEmvZIEb0t1GM
9QmgcUjJ1JrbQi5Q+WoKz3pmU7F81onCO2Wpfp6IEXkmEPJzVczD+f6ZDXELKUGY7Ugu+K5IxYD8
/FwYhrqEDLfWsyiJgGQycJKDs+1YB5+DxLFJxaVRMBbl+mRn4mBVeXUbx/5LmSYOHDYybiFwPkq6
hzc/Zs1kjGZzkq6HCn7IHnmtn1CIjbfcdVB1Oj4rFm3WqA67zCdkbzzYKNYflWTT6Jt7BjPBs7Dv
1o0cXyTRqiwzBiq7tjpkXNI7K+xN7o4ifwG2ELKA8WDyLQAuVD3svVxLPc8cvPjRnafel8ZLFttU
ro35PDIoOUe2wZOuvjtFMLy4mRr2MxkHm5gc5SXX/GtgmmiGOs4oN7b7lcqcmuoW6K0MDcgpjUPe
i9m/ZEF5QN+gL14HsjYNk4ysSygV/PrYc1n05t5EJK3wG5gfIg4vjGMeF3BBTfbYUbRGfyV4Y1cS
fvNzEh3wsaHRL94MqFUCTO9xxK+aJDYfC+k7mzvlKerRywdR01+c1nlxgC/tJQE9FPAif8wLjFhw
ki9jO3FARSTaN2yTF+RIZzOdL/jrV3CrvRHUTyzeYbwauCxi4H6S+IA1Px1LisB5IgrTP4d28OwN
ZvKQuQSK+LCk4GPuJ0e2V2Tc49awUCAYg20/I7Xdk+sdP4St8TWd5njbtro6+5PH3q96D7K2OIse
AAdD09tQ6WFtuwCLpj7xziOIGkR99Ee9FzQHTwpid2WyJrtBPDV6HNYIudCSEaa9mize2+XwH1rr
v1Ydkg4Rex5HAnsH26bw+HMh5DUdQud6rs+DQ1UJrdzhxt1f4KoXlGPRQ2N24dG2opeWLOAjQNYv
ikDVTQiojo0E0o4/HFhPv7Wv/5V32RMh8W3zP/8thVy+4x/6Wp6RMsXS1GKNdDQnwZ+fkcEopzS6
IjjrIByOaZKRuMTKZp2WA6Vipo4mowyuySZZe53zNROm8eyX9rkm/aTSVv0JLJqz9iuxbdPMeyId
htFh5gdfBzVcHFp43NDDF5ffGyi/OHjV3xmvTRsFEuzcE2GwFjgAV2RQO3sCWfxt3Nirjl3pum/5
F0URPrBL31QF1KO24x8GTtlvgiWeDlbjAHnP7lbKpXFs7W5+dCeShrvsUE6Te6x6ZIp5+ShS5cBp
Rhthihb0Rh2MV2UeW8vPvhnUVRvTN9y9QwJ4reb4NejayyRC9+z6RI55Zs9wORHWUQnnITFE8ECd
mxB6i0iXsN/2IatRsE4GLJRgunk1uWU4nRMZq0sBAMaRhnqaa38f+iIkSXEgn1j3mzYu5au5hkqH
owGn91EEw20sZXyg2yGrLCaJS4XjURgupM3hV+Zb7Z4Z7JuoHS7uCJYhSV/9ptHhlXhRLmPXLM7s
rC6gfdDxZV+yrA220ZCTtpXqdsPK+EPTjxMXOjv7pOs+uURLbfCNY/cbqk2Z6fQIcTFYuSUbhLAN
yYFqZgIaszMJcAyjAjSIdWL1zzm5jVSgR55ScYDDVG9ZELM/bsgarYbxMpKCvoUjilCnq7pD7IqV
FP0PsIKkycUoL8g0WAsRqK3M3GltGi6BJ3FxprQ8eG7TYJDxNk1vgxZdNrXsLb5QkZp7YlmAmASO
s1dsgDdtOxtr2wBgWrJGRNTGNVLbxmE2Uf00/vSJHAUcL1NM0qLCv0jrVqCK1RmLDElWIKuTVKPl
b1nc02YodWYv8MrP9Di7/otiNr6NFTpHaJYkCmLhSEFlXu8wv4Wf4GrPpGZvmTRqRUD3PfxMvvfV
hEiHqwO8q+/u3BpSCBuItSx0S7i3eSg8S19s30UWECe7eECY4aWZC/NGYxezo8daaGPVem8VC4lj
qqeY0tj/sDUAjkAHkP1EuKcbdgBUvRgdLXZKTOuDWjAEmU5ugGVDB6Fkrgu912NfYrCoyePtvB6A
R7UtStgarRhvHsgp1+AO4DdAIScm97ka86OhWFyPpf1ijUI9Yp4sxWwdGwt3VyVL8o2QtyaR/0p7
8A4hIlsZVr5n/Bptq7goLhO2WQjnUEvGp1Qhb5mS/FqiE9z40tRbP4/eoTHgOHMIyuZWnGziGCCc
GzKuaCaMUSVWnGIxdYRN1q2MPsr3i+VnAjW3bj2YXFkOOxUY9KYaa/uFkIb6gNoH51H6TE3SbHNh
0g5EFcvRadRbrynegn76psquPigreIqZya5apDr7RbozsnHbV8R1MZUnA3E5eaq5/hqawJ7JDV9G
1fV7n+u3BtjVSpQz5osc8OmwvA5FbZ9NRJIgvkhUSWdy2fxXt/vMuITUVPHUmoamBBoRI3RBi/IF
uQwslC1pVwfELdGlCDFnhSmxxADhvoNLVVfrezbLgpoh23SgD5Qtfg1RxnsR/YbdhD8i9CJbvVyM
ue8/hU59ICM6IjdsoUJG4fp+xpUJTLUapDDTZetSjn17nlp63RG5fyZAnqih/loMQ3wwlkxEHAu1
2X4ts6La1J5CDLdkChIHsU8mZqx6AswVL1euVBPrDWfelgMeNH/I2ZrfbEQGJOQ2QFdG+9oOuQtJ
jL+cWRH0r7C4um59KhsKqppZ96FHtQTpu3wm9mgdqLm+lBO0qQqAPsrywEGL2P6EFdZcs64jNrIz
Dj4Iab8W3hNiPf3keRMKwWAAfzcAu+mt7jJ1m4rnBhdq6RUrNhTkTsMgtJKbMxlnVU7NOQ0oYYso
PLa6nNYu6rGF5ocI09Gvfmo5hxwxBApI98IAAm2MhEFuxJs8yOUD5GR2THPIXiY0WJB58THzcN/l
yWDvps79NQxcfyHA5o3yIvPc59ZPIE7xgRQY4FgCFpejA3dnD/wNqhIfZoadn9KAOEyrC34kOsmf
q4R5OTGCX0xfxafa6p7Jn2E8wmFyrVNbniOon8hTWnGhezimsLGPrYnGtWFABj2TKRcawiK/4k6J
jw2LBysjmDOV/nZQE3mBCkMWO68PY+7gmzoYX7rZDZ7cQD9MaDKOZuo0l2WZw4C55Wb0mIcjadEk
bGwmEyNQ1Snig1GXrvNswkokyutghtUDlAcFp3D46Fooe0jGm22/pJWClUXO6rVExAi98/ohxi+V
QEruoSA2KEk2mRdyg1AQQ7CX8LMZXIzKqOyjW9cQPmPmgjnkkosRD8/3nM77Z0NiNGsQZdGeWw0b
cW6xL6kMDzaJL4fKXiIlc2JEsmBc8R4joqvnLBfBeCTtwH9m4Gab5t7yPP8TyTpkyfQI4tvRfDRN
RHgz6avb2fYwx7Iz7rELbEF2Ax1ssFoQCP421V9LdkLbYjlgo+Wo7QLwrc5sm2vNpXQU3fTZyubw
Ij2/xzIjCAWSCA/jJtmgFeEWX+M9CcNb23o/CT8szok0xGuDLqTTVE0pJS11S/1DxHDIPVdcS0u8
8nTiQ55EP0cwicwP7KOVhPwGRyfbk1Lz1pQC0Z9ql1m03+6HCnl0v/zaI7Q5VzSQ78nQlRuOIpMB
DPpwfW0r47j4NZWV/IpMzDRhOO1N3qtMP9mchSFqzoSbwSy+s2dHr+9VewbkW4OLjItwwxMdUaDw
4k4xVjU3N27culAYC7Sb5pPJsXtQM7ORjMARxCnkxpOC9IUoyPoMFup5Dqv8Vtaw91nkqW2REXqT
luTT23q8RaZstoJpy9VK2RgkhoNZIKh37BStN8xEWw2eKtJF+4SDBgmTQ8BmuAhM7g9dbv4o4pi/
boQ0YHUwncOWsMA+O8edhufG/7CWM9u8lvwaqM/+omvo9WHEl7Qnr4ZhkGMTbnRvIOvInW+oo6LI
xvUEqudYRjOh1jM+5IhqcMNut2HIZKlFRD8ewtnHbuDJ4ND77WNaowgsh5Z4cBgdK1lC1Mwmpz0w
YP/p+45eQ88f+KuoppwgVEfgASwgiE3QUVd+ub8rM8wGT/0QXhLTftRlVT6F1SIvHe1yJ+3xW0iH
RPgN0WdQhyVqGCrvUk0lG//qk6S7W0jN7HobuyRroxDrPnfUB8+Mp9dCygqo6QkmSLJ93E/oRtMp
3M0Wo7vl6IeEiOGgWxY4MsFrPji0oeUmHAef+5ZVnIvcmjduXrZ7PyyWd/p80Eb2zTd1c0Xv2IFD
vtbecTKTamsllOasWG6WEcXIJNJzYOjvYyfNE6G5PxFnfqPFVSxVK/cA8kdg4PC2ccmmdKxj0pkw
Yuw0NLGvwwyQmpSodQCXkJsclzJfd/Z1i6PD8TuBDhB9T2Uz8wvk0ep7cek7+U1MVDmB0mtrgubV
lbgeWezMbCfwzLgRJuw+VLgYTGor2wMfWYBcBuApkZCAwvQV6Cc14MJsmt6/2F8XxuN1yMWN6fbJ
gHkGjDAPdibAkNQuine7iMa1n5NNPdeuhZ0QV0G6tZ4LwIaHiZiDfYFMAyUIW3ED/oaqkbdmFWN+
yg/uFdbpO0gv85r2AcB7XTmb3OFsl918jKBD4mUIvlSZR55BK19ab0LqUy00xcG9WLxYWxp8iV0+
gEu8yKnIY2Qbr9QvfivRqSoTsckWKFlQH9Ushh2hqNZKNk1xtMPsuavidz8qnLXskZDHznIVaAcZ
oeAA0Fn1zScd5WJ3WAga5Z4FJutre+hBnD6kA4hT8MMW3B2jIUFYPhSdD0drcD/8cXafbV9muAGX
naa0zQeTmnuXVNTWgXpqC0DQUVOHW7vi8raySL1T5b6kEyA9WR/HvL1SAyQXzx4wlzaPk7BCJIvJ
9GQyyBEukGa8LtY6zJHF8N6k/08f7Kwuz4NNkkOmx7NdKftBJOAI7tVcLn1UZXHwkPquubMdOgcc
bO2qpXbfZqYFgXlq9MXEujbEnjjfH2aQlqjRH/0Q/28dS1TLbbH23MI8ODlNbSyHH4nkSsJ5DROB
2opgJuM25F1xHtgc7kn5Kh5IA2XwBXiLWoHhja4ZjFPwHHFS9Oe6UN7a95KCc8oJz9EYR+f7R5XI
Nn4PY1+rlsR3tMlovIvqQoXmHSwhHqPIjG/MJ/NHNmZ0aBwE6yDGOyD5Gp6F7sPy4+SJayUhATes
N1ZH81jKZOeiRnmskGZdfGK+5aoXI7UouWlnSv3knKN7BCodQ9Q3Z/9UAwUiuqptPEr0+Ds8bAVg
Ms9uDEDFQUyd2MrWCFinrKMKhbDK/S9+12IpDpcrK3f0RnWxB0+WNqJ3q3Gtamm8Dkn+iUq3Q+A0
oUrPUMvyllynpMFtoQ5MjyKb68UJFSFUIpopYfYQABa8GWQxY6pMrLUJNRphsjh7ocweh2XoZYzW
tR8BkRFHHeyjLoheA1QiJ5y16EsjM3zllJ4vUxH8ANgUuS9m5bovYcWezxA5Kr/JrgmRbeWe23j8
XEzJOiK162wWKZ1Kzdk4xZtFgfcVMWvIzcwGiub0xR4poHzqPP+lp2NHwKfJlsKihwa+MI4QaY/3
Hxpi8K4IUABOtXzAuiUe7u+VVogj3TDGcFk+lViHV/chZAk18jwzytgoX/7wnZ68cOGlpGT1j7O/
ncx8IMmNYcmcNCcRj/UqIoaKetmNNwwDKYMbaIjV2+zW86VmGvBQG87NB8kADVesVGGYkN20ulQP
bfsznkPiUQaOJdhy2LYNyY23zuJ9Tem1saPIPRe2X4OOOHa2Dh4AOsCFzpKLK2PMcx5Y37EbiRLw
kNSUAT+SiMgu1AW/qcZrXjEts8cYk/bQ1PMVwSA259QfHliJ+Wslq+hqNJjMUlTgD5YZlxsT7sAG
RkamVhGyXjLbbqRsepdEqfqQcqBzt4VxEM7iZ57p8twMKSlUEW1S2gtj70PCzWNNqNfY+oxdp3A1
sEU+3x9UIdv9PAwvdi/dc7/EZxCr2B3uBQiJd6c5qLNN04yoLwXQ2HkWR9a9AfnvZrpZHPB7qhQr
iwVRfMPPUue30a3OQ25YcH6Lj8BimxcxG99K7lA73XoYE4NDw9ADcJ7lHQ2b2Q8gH5d3dx/tlGVX
LISuGNAaYBPVW10CPxKDfsuzB4nqFx1YHFyzXIgH28CoORrugVuGRNbPCVoljfcE5j6m3vWeOxdr
toacctEzuFwvss5VXT7WoV2cx6r5bJWAJT09PNzXyXfHKdGOJ2UXr34GF3tpJIsmo2/scIl4DHSa
hubWyAqUkW2ODpEfvyGHZlU4xUfUzD8L3IM73XwyQB7OYKiOlhU9+IFZ7SbcIpCgx3kdx868nwtQ
4FPaEbBVnO5m2Ttcwhr7Y2mY1qUw+uc2D6MHO8g/h5ExUHnqD3tp8bJ0DftWvI55j90pItmRqUbt
+Buo+PMpPzf2wEwhpldXlWTe5POmzRYwuWKc3bGq2XHQoCXnGIdq1WKkjljfu6Qh7enj5M5DF78B
RL3tqJTfYoR9yCjDlVNYJhFPSGibMmedXxaANpffP6XbhEWJACVHlZ+Mvs338GJohdI+3iFYp262
3hGWtI9Tll57pqAX7Xp094G8zCnrBWiTalumjfUw5d6OvCq1J0RH0VQwyKwTm5kJLl1ECNjQuFc+
svsdEpBMvI4kgNTm+NTkXOhGXeIGcNoNNNFfg3Sqh4aTqek8gnaZdOJiQLkXmoN9ygDnKC+LD8yS
iIAYOAjrzuWotAg3q/N6Y9g5XhAP0mzvM6gsI+vVGWhnxtLNN7EBGTzo3GoNEgDXTbinTRiwxiNm
s5O4PkQTT24q0FPr/tT4Oa9CwBSTSic6bS1BVPDQW5+9xJyvtXJu5HLVzPOCdzuErZsCxgXc9L+U
ndlu3EbUrZ+IAIvF4nDbc7NbUmvwpBvCjuPiPM9Pfz52gHP+yD9iHAQQZCdRt9hkVe291/oW3b0O
ITUMo/Bniv2Aepg9y8ybE2GI2DdVPW3CgjbXhmY7/OvEZd91aC95dIZ/uYWor0amjVfSww8O6Ub/
NFP6sP7K2OOlmtJhvwzZcEK5RpLi6lFyiiTIP+N0tM9Q0ceNbDha2U75UzZxMM94pXtJdVEYxDeo
uoPUHsFvQ/y6dkGRi+oQWVopbjNB3vimyETlNIM2t102rkPbxrHp79B/7yFVkKXbV2OxN5z3dERE
3ZasO6iji2fo0gddqYCTl30gKnDYm0M+4jenFZQIu9ijT0cK9z3qhvHd79RbycqxFAyikvBBwg+A
F6N3uCYw2RJtRpkpqm+eNWIu9ItxX4Cb2g0DqQGx9dZVwj9ru4svU49iIxwXJ+A+/TrRzorpgt47
95L72rXr+lF28UvrUGj7C6OIjjLXL61oG8Wh/5k0o8cmXagdQjgCQzMal74EMHvvSPSSNdxNOG15
CTJBKyPFd2T+BXc0iVvn5JoJwgCsVldvgSqDJzs+DbYk13Lg4MfyRY/LiV6R1xDRUEuM7iHpAo7s
o9d2hio9jkRpKVGR37R+QRz8gBS/wyDJoSWypme3bI2Dn6E2t7h14BXjIPfCDi+xaBPet1dfEpAW
a08Ay5fvpGfFHw3fyq/++qVwjM9OWbqbDuvFVsBoeSxr/9BHLNVdh7pcEKzUyl8w/eSpcId3oCoe
3Qyb6ql2l/3Ykdydtdq90Ca9haNdBBNxndcWHZA5VzpYEufdNHR9LMsqoXswhc/tGH9h//9R1p3/
CpAViTH+x53NifKULsTz0bXJ3lAJEKCUEKSaFGv7yLeOFXNTgod4o407yC/R0v2VthTfnIpEYCWO
3tl4mY9T2o9EZxWb3OsJ9upEyz7u5Hu7metdMpX522LmQW15+bkz8PN1U8/8N2TECkJefeIIdBrw
0ezHYQApnZnhQ9I39GesOOAny23ve8tbuyZyJT5jAzxiJ9RN3q1L8vemGg+RZ1pvtf2z9Uy0eto1
b0tSX/0xzg61FecINWS5tUe6YHLpPjmqCA+yqWh2iFFehFV+Mj1uZ18uTDR7iL16Wr5mQIj3Un2V
cDnYUseKcW0OPX2cMFPPHFD8IT/mDAMDE+FNQl9TWtA8yo5xJFPa6+LbN+1wqUnXm74gOf0Vpgvl
IF23qzdMB5Ol9GtRWS86oXeTFhXpYiMbCx+RcYyruL2BrueIoq48HeIhiREeh2EHybjgVLvEIHmz
ldwCKP5l0j7E7MHUB+TZhLlMCFuTJPpqdDMOWpSHO5Fl6ChbaQRD5jY041gl/Y4TplMAnZ7CuvpW
oaOEdLeQaL3+W/ZM5qLmljZmcXWMEngzw8dttVBP2GvQp5yf+pwiLenLY63mG/iZ4Yxq3HoYUEsm
zjzeeA7jI4866CscCEBI+09h9L02ZkRKIrQRFNI0oSZCbk+H9cFWM31qn7N8T7LtxoUZ8EWVP+dI
J8zaSprg5PGxRtTRRfdRzd6fT5cJJDb0Bu+Z8o0mLCPApZkxz+aL/VA4HTikMEGsnhg8ja7p7qaG
2BNkSYxsEA7FS8KBpG7apzHP5dUUv0j6+2esnSac8P20fwu7uHn1xi/obW8ObnmyqNyFEBjvryHr
6H7H5DiiXepeJ+ycF5o5N2Nefo590b1ouaeB7++UXSMAX6ARDyL5hUuJVN1afi8s883Rjo8i0k8P
u8lG8Dj7BqEPetbbbpJPkIEOHXLXY5zop0T1r7YFH5niY4/fG1k/t7njGD9D3dq7yBApI2FKiVpR
kxvtQ0dty7VsD8I4IbRzg6nl8YlMcaG+IY7LwC5S4mPzirw9wh9qwuHZTZMOCQCMg3nIfwpTaGYP
23WU4ohlPIjCm3YiN987g6M5w3dvOyUzD308MD4wspyeeI8sEEVuVr0bVUy2MzPyg51uk0r5G2es
r2YOpDSKHP/h/p3WxjWF83yGoNATGZzJ4YS+4+uoPYwcdAmUXOH5daQZ7fPl/t39i7G0ZjBYxqmY
Gv2oixyZWRf9rKXER9tmdfRYheO5LYcZgcr6d/36d2MLxr+z2SeYtqIjdByBA8Ul9HMNGXi8f0HT
pg89epx//i5cZnFoOiYkrj0lj6b2kkeO/stZ6/yGGT55/H9/f/9OmEBvlqEhXsE9QH6indJXXhIo
p7yS30iFVtZ/s5GzxNbuvJ4h021HTPAuGSbzwM93t3roEUbTEN7V8IDpsaRmgF303ZrhDMHrqrcm
2vLBSNfU4qLcWUvd7MXKCCTDbtnDKcbLhZbuNaU1eSV9eCdM/8VxFk00RZycLFaEsKPfRy/+lnNl
twaLYOtlj3FBh0yGzvtI5bWpyvgTEM1fxRh/lgj5qPwD+skdQ4mZ4rmmldPNEtlyTPu9sS9iYrSS
yw6rWBe4Zc54evxZFN8cZ/guGP71uhGnsT5aAvdl5n7JhGKsFrWHRjtXf6ZZTG3Hqc3pyZwv9EvL
HDVVBKBov062C52zDUkfreuj+MMFMBs+jmEVbcvU/A7mqt1E77344TIvopKycShO5PLWRNqJQQNe
S1KA54T/2AOIpaLPIKAmKkdnYonNNJxsu5ye7AbfiO18W0QWzK6HrU/kSCo89zlzMka8VfOoluFA
2YoSE0oLvTU7zBlHk58ahlW0mv/afaT655CWOIF+IRbZrH80ThPK7i9SVS66Fc4HCYdG/GL08brs
SkZXs2oYvhW4Tsy5aFl2a4K1cd/Ei4Jgw880s7UqbE+pQQxZUf7IBgXkS8ELGRbSoIzQgXS0532o
nRTptHFn2DQ/0omMctS860GanCxfOGI7+iltmwNTK87DOUh+qyfFnXkeRY78uYwh7AR7DW1Xr36F
/XqJfxL76Ljrc9GY0RY0DonylfvXAlUUO0WaHSMPaXsFtjEPn5kd16ieiTEy06k+OE14sSTovl77
+9b25i3ymxk/uXrzGBP5bkeLB0Mq2Qvqbz8FNeoyNW0JlotbiZ2lRzQKfu6UaznvZFgcCXLstvPY
lnuz7wL+69dxwLoFW/diJQTXtkXbUHfZrxE24zVk0txXyUALFKTSpJovVpkeJzXGW/aOv5Vrnji2
H6yUTMexS8+s8DTjowOiWT4Bcqn3+VIjElX1IV/UwUO0epSG++y7IxMFjctqAP2pB13tqTMxNMpb
39B9tMNiJyFe7k3VIbyK/3ZXKEwLdYphJZjPKdn1fqt3XWhiYnebo6WKJ9yRW+lMDlP63Dt0qfnO
UPIb1zWunuRkcIMjfd6WEND2ZseAvjf2TK3ZY0raKFVLII7GK1MafD4hkoh9HxJlYKXtOeraEzUn
MfZaMYSpaNqngwUpjxR7A0PMOCe3FrQo+58S24rYnB0dNDYca+XWyrZ5dSyOze1wKMiY3g9xydzQ
bndFC3txyREmAfpsRt0woCceo5rYKrRbX8FbgQ6AXIcLmygSzBG1I3Zo6vYx8qZ94lVbENLPpZfY
2xCKw3Yx8G/EjHXm3rBZCAnzdAr6W76Qj4xDsfKJBScNauzN6Js/uowoZjK0CdVuMgbCeNGM6ieC
X7nNK5r2C7x4wgE+lb51ynJ6KQ0gyh0D91d8SMUGXE5p/5XrjOnK/B1l0/eUFW3jElm/iRDUgFRw
DmNovtczLR86GBvCKj/DL4s27lveC2wPCOrhN51ct3soc0a1oUMjDjQsZqVyp9bzpj2q7hw7A05S
DvGmN6bHoXpvkLxsxw7SUr20r/MYE+JToKQsgTWqmA/VMZ2D3aZnCrsvSZL+EBEgCcViXDTz3o/H
6Gh6/ts8XUix+2axEu1gmkxgWuwXk3Z95NFctj0q3zj9irskgmFl/VWV+vNKaUx8LFdJOnFQL5f3
3M//doe2IpEWmK131lXzLXdIjQf5xKhhuZYNsBqaQzQjmmnX5506DMZwEy1QlcQIY7Au5o88TLpd
Rr4RxUcJrc/5iTrgXZfDeHY679ew+H/DORD7OjMOY+OZf7AU3bXv/xanua7kn7vtSeIs+rc4rS5z
ScZERdBYiglz9r5UToUNgrzbbTQSAmHB2qAtYREs04f7NMOGlxoPKYX+DptwvLeBRCCWdKKj5nT0
39o58YHxbxF14CqFrtdB5Ova/gcIth0ukRsxSwjwqMlzs7a/HD8mOTCy97To6edn/oMviQqmowXj
geDlwxJvc4fBrCE4l41LSImSiysJI+bRml/+8AZXn97Hq+e4vD3cBSyF5gdp3wCqr299HQY2ZZ7G
VMNpokDovsQAOnnjAG3GCdAYE8c7qjRzyBKS5eN/v43fNMZcJtc0sYciNgZN/uEzFFgJDY30MEBN
w5BiSYFLEhiXq/fS4dCZrR9mBQMzLLPsD/LG9Uf/+wJgRfP4ZDxpCsTSH9SWtfbdCnUwpIV1JN0y
Lkzi2NurEQ/PsqaiaxJVUMjATvvv39laP/sPrywU6yd3runY6qMXTnhlUpLhohhBxfUTsq+gG42d
H7bi1On4OI/AU0Q7vRWL9wtWbkP48g0zP6e9HPvgat3Lp4yUMuwH16aYwOsv/SVLmuFBqfJ77nCI
R+vwJ3nqR1cZtzRXyjM915I2t8xHeeqc0/LxORnDk23orxhLMK4KgpKhwy6V9nCTYsukoDkh0LMh
dWxDa8ngwjJCD+thPqBKTEarvEJ3vLgGBNKmb+cTNqnnqqu6Sw/IoG/Q77nSODI3RkS+/MxHDx5w
mzBwYDSxyRFcXDGwo5VznS2t6AT1BEmhjKbJU7PE239/Ur/fnZ5yKMg803UthowfTItlYdcmV9oJ
evrGm5YHeGPKel8P/ddWchKMGxrAwk2+NE5qHv77tX+X3vLarlA+NYmykAT/e3XLQmtE/d46gYC9
VCxTe0CkiRvFDXfu2jb971f7fbnylOsLTykHu9FvHiynk1aNWtIJYsv4eyyrTw2Oq3t3PxU5rKzw
7/9+PWtdXj48A1BDpYknituKnsC/f720zms6H6UK0jB097GRgKxtjqK1C0LR1mbHOiKIibncauOl
qpoCmZdkty09moDreLSGIH2Wunq5i0bzyk+2haSqGrEelYowIhaspdPqSbd1wBna/8PyYf2+gHqO
YvnigtmS7z58QMDQwplMQzuIEsOFGE/7Pmmbm+g9HUyuP52EML5KBmGOz9tFUNWT5jzRY1vliKOH
QqQC4xP28SazZ59xhvMAdvuzFVf6bSk+hapejv990f+X29m3CA4RXHb2+4/X3LdgRSyVsgJaDTT4
FdMO5ZGChQLwLMKSlNM1o4JWuM7Ny3+/tPhf1jzuZNeRNKBd2/m4H7o0b3nt3AruyNK6WOaN8FDu
DNAuhGSaHzbD/CA6jzjPpGPWtWpqm8mcNmj8hj/c7R/92utShkHG9sgOUpgO5fpu/4e1ZTBj0IG+
IwISZFmvVvXQsmp+btx/0XGpPlGV88BxPjRco/zDk303wv373vdx6SgEdS4Dm9+XlZWUaRaRGVSm
+Y2eYIVyRM5flXfMZfayxIygpSLhKg/XEY6ZgBzOVsd/5Ly7MaSOzBA/GuGelr5UT4MM6NzDCWmq
XbOskA+oS4eYweXTZIsb6HgCPkM70H4vLvBMhkApvPTWYB47VTgbjIULhX8nHnWs95I+ywbDiDrk
8N7Q3Drw08vM3yV2/jLI7tTXfnFhKLH6SNVMAHrICkbWPapZaHn4zyKwcVnLMd1vBHuZKN4TU7+A
bW4PEBHs8yjCk4aFwI2yi109XXViOcdxNZjqyoDuNMzv0yhPBhjf0cjTl2bFjHKovbbDuDAX8xl2
tlRUSW8SReoNHrH02Wun01vfRoLqrBB/uF3+lw0bjzQlK7k7FgXEfTH7H7dLAQctno1QBXq0vcuS
qiNKgx9J1HrPQ2dePI0MI53RDMBzx8uuuhW0/tZPZCWbS8NwmSarrtEVW312hHJLnwAtI8OSNYe9
Vp9AWsDp6BfrD29c/f7EE5LFKoud1fek99GSqbMB2QpnwOAuE1VoTBZj/tVrrX7kefPuGXNAkrr7
kC5LiPUpYyZd9LfOJ8GW6kG8IaEBlMkgD+XDNQT+TPdZoh5sJvjkhjynGuOlk3zWTKv2A1O+I2Zn
LEcVs4aWsZbwv8oEytFGGLkNmYxJvoNMPRBTdbufrDrq/isJx4XNwuhP1j6zYnrIzJbBVMvnyWAW
kjV/NfhHL7spI0sC2Gt/qungNeMMsu3dkxWmlJwMQnRY/H6c7iVX+CkPJwjPuMFOZYfOS1njtz8s
aR/8riwiwBYU7jgWVB7iu3f3f9wVZt1Gy+CxhWXeyafZ89i6Xb1Hzoa/yF/d7h2+TbGqRtPSLqF1
kdU7RYgiUp+UmCb9w+oufttSyfha11csRKxt9sf3U8ctg8tmXsChq/HstkgqXHc/lWbzGNt0Errn
tCvKrVuhewQzdYgWlOqFy+ANOnN77WMR/eGk+/uqz1vC1SRxdvvslh8PUN5iocmmeRhYUSyRmcIy
pF8RElsAUUHQnrGQ17mOOT/Q75/PTobH3hysC6AN+acMq9/O++t7QWssTLkeXtWHNT/HnQPA15wD
pcXK4lHFue3qY8wYEEANH1poWUhfmXvuOscQO7fnvRlj9aTTDJJZnd+Y64f8P729q6l2KSbj5LJM
y/sf7qvfdyeHA8ValGBuokD4WJpBzo0np3LHwGggU+KdNM+5Nq+oY+FUMnY80YAFqIjm/ykM/ZPh
H+uSR9uP8+hqxC9yAa4xuupTpJvmDMawJ93dy6/ZPD5Ehwmh70tVT/lqHn8E/Fu9skLkFyaWGI7G
am/1LMNl2la72U6b/VL638KCNPEF+ScBRuHBMLscnVVV+LuoQBCuEpvm4iqsjuoQ9oOnUBY67VGi
1LdbV51VLQEhz7m776y6JXpDlxcV0dpGmXYAfuse+xb26iDcgiRTlpWeU+phKYt4R8DA/MQzjUl3
GQN6oyHyRuI3SiB7l0kyFr5/qbq5OwxzaR/vBUjJQA/1q+yuC25J3CGF87QAKNwN+7x3rU9i5jif
pPoTmIhvWUuJq+Nsb9idOOPg/NWY6EEGuRAbXzQPOoIp6/S9/3RfRBOahhfTG17nuv9mlgveCGM/
orS6xsJ4aS2w/HpCS+Ha+kFXXxj4J3gOSP92oEzdK+k4bH5NBQr2xCfbqWIn2BaLFo8ii9nj8vDU
2mr6w5nj95tfCSp9/Ma+knBY1mrjf6xVcYFDBjVXG8SppFoDPbeeoatx7+EBPkBEZy4y//8//Urw
2NsuyY48sB/Pm502rW6YoibwUoAhxH4/ZP3gXxKjyKAfOvFu8eSx64CMrKqsHDPPP3oF1Tve9b8f
KutDgQONgKOWxU6IGUyZvz1TBdYPUTfKZjRtvNWuV1x5iNiCFQ1bZL9H7Bv22YnCB8Pu593q11iw
6Z/hL/qfk9Q4RM3IqMwbH+K4+MFBhMaxRegBQsfJyDk7+Yzyl+hZMv7blSizCQADVZW2+3KarD+t
9AQ4/rt8svldHOk4kt8F5AIn2H9/nnbGpNJGtB1EUx3vPCMSwZIrM8ghkOWb+5+xLIrg/l1aZNu2
muPz6IZLkJB/QOt7/dYLkTxtMi/PDrM0PgOnXoL7l5hTPBL3iYNno6AW8feKTCymTyUng7pbAouE
5rruOjBQSNF7s5a7NMVA8dTPgDIWhimJI4NYJQBbomr6v9+aKFMMEGCkQpQySCJv3iun/ZX7swEB
cpnY39t+S/ZWqIAhlhGhBAOypUzmJ1ulp4RE6mBI7DDIkGuHXsWvPYHw79ZvZ8xCDCSCYv1y/84H
zQ46szD5ijuZw6o0nwvVYZZpklewxbilQ9LPqEWz0+TYR8szkdlM0Wvds2mxiqGYq9/yLkdoTIov
I6vl6Eafolyro1tjZ2OWgF7ccOKN1URvd2fmP/Yr9IJY7gg5UBN+oH5mLFNldn0DZS7gqIQyh6Fo
g+KDPTAdJDYt0BalBiQGFnVCS2Ix3HhJxCDeiqjftWhZ9lOYMirIGLCK2W4uPp4gAqT545x73tXN
iYgZFRR/GxTPuo7OY3WzEzhtlYbsl9lddOowit3fJTPwh4LZ+xkEXbw13UK9dtApd37K3UD5wmQe
idDOIbXmasiyvyaInyguKiT3FpCapqPX1BXDLQxr8y3Rpn/UaIcb2w9f8fxv05pnyDRqyb7UVsYu
Ar+D2s9+0DBtn+oEwWwJB3kLacU53+06bFvGRo+MroxmQExBDBgmPezyuLVO3IMawFiEeFUaxTGa
GuqFlnLaV7o8tO1feGdPsJ/F22hDCE9rbeABpSU/lyonmlKsaid1VSnKM+h90RFUZHLEuUXkRkf9
5NewxNLQeUMwZu0T1DXHMscPmQLD77zYYP6jP9MjesJqRRtK2Ccvi8TZyu2TpthHo75Ye0DVwRyP
W0YfaVGLr0WuPttF/tVrNcLSPsJXiiv+bPXNwSB57SS1wMoHttUxsfhXEa6+ZrC+IJzl7Fxk9n5s
bELvo/3IiyZ9M914m5vOwR7/T4fSTJEdeg2kUVTqGMle7sbUeZXlTrX/ZqHvYghDL1Nx9LsWU/9U
CqBIhUFGhDciryIV8QtK2Po4eNxGd3dxiML2ZsPf3hqxE//VRN9NvThHvxXZcYzQ981mBnEdNDa2
Vsp1XAbcr4v1vKCMeRvRiAPKzyLESfwxq/sHjDyC1dZ00I3QXXB7wMYL2Pxb3HDqlwPELnIhklNb
m1dfGcVJDvie4VGh2cPwt7cJA8CFHcoX9AK8/NLA28zcnQkwMyGvYWs7XrZJ2Hm3XsrIszzbs1O9
QmbQ26qpe4YndraVCxPWIlv1R1hvSV0hDQ3LKQKC7GTr0kc0pNetd9aIbU0kkE10pVkSwXlkFWpN
Hgjy6Y1DI9N21wFD2A0MsB4cC14w3MCLD/H3gVth4A1IFHo4Cy7jcU7/JhBJX9D2VVczjldlCoaT
DGHl1ScwUYzdlVZvtqcB6W9rN5EHEsncbWaU+uwNLadMR9dvnGu3pVfYz5yYsKz47UPR9eLRl0aC
J+IF406+wQzFGtO2UJGHzqehYk/jhd8/Ao8DZMv0pluiivmGgiriDoALPbr1QdmRdzN0K54qHqaa
cnarEWMGMT74tYE7BkNtXBOYg6FmSNabX8tqoidXjG+p5YfslPO86yr9hIDYe03Tv9gYmLC20gP5
S9VDJVlrC9smYl772GGyGMIBIdTNn0RLZowSB7Oe4YZHRRZMmb7kUwAEyMVa0n2HYdMc41zqra5S
GN3Iki5l6b3AdoUA7H+Pen328ckEqY8Ibkb8fogZa2+cTIBEbIaVNf2pb+V2wm11iVGTn4ahCpgy
JhdDscU1vgrxgFToGl2bY2XFkvJipPpQQQ0n8NZ/KjtCpabGbI5hmjzbBa2+ruLBL6vC3hkmnrQe
hfkZ7r151nP+iS2fhQqNKld7jUXy2x5DEvq2LWdiHwvSNOwyhsFH3ZOkBqfrPk1NKlREttdeKqTT
8QZgq1GT5kv36tFP5K9UO7tZEueCLgCXtJrUPkY1VWjm3Qhny8ucc1yuw51T2O9hPVsbaAjWofMU
5+YsfUJ1z8eQkEjUQnpgAjzi/DKOOsMogFtseWQkSaMNZtKOVFH/EGFb3uOKyY/hUuOV8GGnNuaD
1ZvykbIFrRp8mqexkTj5kbWiTYK8T+5leZy6Zkcgg3dFQNfvS1VGB6RbJilxXPouI7mgTqezkjWe
8/VHMxSOt2KltSDdAZXmTq93opvLEuqxBr3Wlk5AxvUT4ombraR6rVkqc4JobstcFsdx6Mbt0jgY
ToYUi0/Ye0QqmmLPlYRs6yq8lEQaYBmJr0DsUOUtkAVN/7OTPhL2435z4G20wCrxa5X2JpnG4RWV
2vau/S3TmDFLpL7nroOqMMmis290+zo07Ie8sOd9MzQ3SsqfVlyfPCCXZ2HubI5SFEbTT+QcuA/z
9hmuF8EPpVAnuweTmupHix73k9XOhNFU4S7T2dVqTf9kNbm5XSRSW1iVBLzpURw5ou37eHFOLeaJ
jUvrkl4cVUdE4JMz02bo2gGgnumc87QGJFfbr/exTN/J9OwYDblpSfEuTRQc3eBciRO82KvYetIS
mE16LRO7OVtpzzg51Bith85GmDdOJ8mriLwaL9C1jrGOxFUNzmXxsp91l/iPIbIgSYPn2C3NrZ5k
yq8RzuTVLn0Qi3AXLZdi9qtH9GVIiu3KODN5BvJiNvD6uBwxkAZaQRAE5uSlJDz0QWGfELPwrnXj
7DySjeD2jd/vzvIuRmNU59G+WdorMX4eCakQZPyOHOV1GNJV0tj0Q7qrayF2E9LW/QSWlwOHb+2Z
56NpNUciPqto5+XiuaI7kvR/mepQI0awm5D8QDQlmyiEOahMDPd2gfXeqbC+j6uFEYcoPuFGMqiL
fiAtnk5VJ28oWovdnDQVIoA+DCjy0Mljjd6K2mvABvfVMbbU9ziU8kEt7WpUSs6WmX0Np9E+MA8V
myjHKuHi9YnNors0rvPqZ9U2tRMjCNdUUaekAk2r8bWQrXnpbb1jiDpvu9kuaBa3J4Ht1+Jo/kJv
7y2fLfOSLehVxjA9Q4FVjLeHYQ+hLHpETnIYF+zNAErcq+g7jCfjEAf0HwVZfKy+tAVzCmZ1c4z4
M8t4E4w0j54IDeYBdMqz9CIWkC597BflP9E6cWIElDETQQSWjP3qdnin+1c9O893wIlO3el2P4ci
mj5kvoyunPclyziSbqPumr3Bkw8obgFZ7Wo0hT0350L6nt31Z0Qe7U5Lb3g2/PFsTtp86HqjRQmv
oAwph0S+yH1KTLs5GjmJUOGC8A5mAUKVNv7hDulynsYex6qfvzQiZUPLjVcTSNsxka3Pcg9MclEj
ZvA4PPtTXb0UJPZJQf4iO6c+hRWvNQ3pl0G2r3VOiLUYwxe6ReihqtR6GjBZ0x4CMDMnLWK+1MtP
bUrVgrcJa96wXOLWXJ6sHvAAuWHG+yyzJ5xIvWO4v8IIOjLaqu/Uw8ausbpr3DAdrRe6oF0qzk1a
cL6xuTey1VSFA6ytcB4NTjteJf7Qk1N7P6ADWDjHLnXHlGwJ5zxIy7ra28qXGDegO/0jAm6BEyAe
ZZyKuWgDi3MM4Ph8qpW1j/yKjCt46ec48iZGAf2zJ3P3+8gD5i/YgvqsLQKNOPKlWgMIWU3Osfaw
H099gkE9XPcMSq0pj4LE/urUBufBokWSXLWV2HVI1oK2quNzlM83XS/lwbaX8KsTobaZnM1YJsNN
D+SIqKSVj+7Crtwg/Z7jyLqF0n7yFVg7McrsSk471I7Mf4PBeomR9z30tU3/Ym6eVVu1z8OAInKo
Fnjo1A/3+3ZEE74dGxgubY/yt3fl9DKNjXhMeul/Zvfx92pGD4/R5zBXAAkG9LG7xu2bnT/O58Wg
zqPC/mz7o30xchODpWkVRz6ZL4QwKmZ0K7YzAfjvow4tmlw/r0iZCtLtZk4nG0CTnF7zDmjBmA6E
/mDspm3ovWbet3BRAFCE/zqCX/mHK8Jj3WzbhYig+7igt7A9cbdhXixDxogF4JbWXhGlabOhcYbm
qpjOudmxTzY2iJoBbPWaaVv2nAeymswqL0uXo78Cckl7ta9sNTN8CAsBUlX8opXh75mqALRtcsKr
rImgBoErIpyUPCSI9B7Ibzkg5kkvOcOmc+d2V2uK6mBiyOKp5saPQ/ybzEiY07Q6dj5SjcnsjGMz
z92xDM3XghnAZaYhfW9vLW30VzEww/Vxvm7yPkyuWKxZmi3njRH821jMj42Bq8vmBDcXbYLjEa6z
0UYo1Bu8nuJIVEJL4g1MhDZRYIHx4NRt1u7D1dWEVb99quqhPRbax2clPNIkuuGIv9o7WDS/dnHf
fre6XoIkGxamCSh3NoNe17BiNj6ZyJe1ojJwZnOXedYjw7LpW6awoMyHPMscjrZkU4Qj8nZdkRRm
F+3j2HVpAHc5yLusvHjEXuiuBpOrJxwdNlOwUjIPuyOSOvSze2RbxKKlpJzQgnqEiXMoVNs8y4SD
ZJg0P+bInzlqo8sidRbCZY7302Lu4sQTUcoMGC6D7mSQx4qGWakg7ZdefFU5qV2LfpjqaDxgAvA3
DaMSJOBgThyGrCriGhbAo7f0LbCbTeO5dxvnFIfTo0ZweZos65fbzOohN73r7OGLaG08KfWcjKcI
WebONOS7jeJ471BRUDQNy3bg+p3c5vPosTRYkm29H8eXOwiKs5HJg+9vBGS2O2YCqbl4DOd4M9RR
82Co/o2QLUA9XQPp03OIr6qJwRq0yEiUOoRjOV1HNQUeNURQgQDrUdbtUfymULWc5uIm1pMYvfaF
+pzbczXI5vHj4OWBl/r2E77cS9lnE6JbW9/o369hvvXe1drcdS6yytmI6mtTV0SSNvWTIFDuS39A
U76pTN08tQjRAaVu3WFpyWNQFz1EfPLgIQ6hKt/Hhv/wbj1UI2zVqS+eUqxCO6FRX9a4Kjap132u
e/k2YEPGZjQDO7G3bhKCCYNBtGXl/5EbER60zKofRl4TJrf6bJT+O2eVTW172RFbLcdcmhrHrCkw
0GTJQ93CT1+rzKaY/2mUZpUjzwXg5VYwel0Ue5e5di2JBn2srYgDb5+9hvJvAYwLezjps96iTiTS
WV+88DsUxR96+j/snVlv28qWhX8RD8jiDDT6QSI10JIsz3FeCCd2OM9Dkfz1/VG55557Lxo9AP3Y
CCBYTmwrFllVe++1voVnxrBl6MeCrK1co+yfhO742Cw1L+z6aIez7RDhjskWvfONEXZM7MZnnIOf
EKaxbtAY2FhaY5KxhiMIwTRuNfGc6bTENG2wPhcyLL8rix6dq7ik2nG0Z5fM8i6y3vXRHO9Fkh9b
1c7v0qZ4jFoKL0M34L6E0wPZ7goKLIVEXIIttl1SO8ekF3fdEM1+J3XzY9QS01dm82hlpX5PLXri
kq+sbjqiRhGeQtzP5naCq1hdtYTpRYLqmP+S6+UWEEZ7LNGU9NF+Ue1fsUY/ClcmRu8BWYCcuVdJ
btrGNvVrJVl23E7/1nGtb+Jo7o/6Mk44q5TSd9XZZ5lIdkkv78TMCHTUmstvEOQqIAP+NHlpqOoY
HOhKTKmRe7ZJ5z0kyXAcB3TGZYWdhSQatUifXCIyIesgHETtu3caUobRv9VbXQmJZU9CC8NMesY1
RpheuJSgd7AILcv0ZVvA+RY1dekITvHqFVwX9O6zTpP2AEsE6/m4/FD2cHlw/LgXKQYZWFLI7aTH
o3fDd0EVgJ00IduPRF8HUtCsvYkmGRRngUXzcpOZAF3MaNobdksXlrLOKetub0iO3W5OOcUWZI3o
eUuM5Zt+zHwRVWUw9tnH0FvJmaN8s2ktnb2Lc9MxrvoH2bv6Ue9stpRZvTVN6eStn1Pb+aQVWuTp
ZjnuIjm+S6Ptd7LPS8LGSBuE4976riMp9KbVotJLhDZxpx5uO/7QQ5KoqnHXUm01Or4wrklsqEDt
pryQ36xOHBMD17OtXjDRquZEeBWRfCwR4MWwagA3na5IPO2N3TIpVVt/GgRJhSyyRHp2d4uqPixO
pl1kCyCE/EIc21Jy71CIOmuxk/fhj1ZCTXDagau5AbLhmF21UV2ZBgbor+3iWPt8HSaqePMooyRy
+qrZMz/RjzX2oM0CMeMQLhirtLD5zt9hfhGD3yeJdupkcxFyso7KjAGcXvrVDar7LcQWi24RCakS
p8sxzdTO67SaxEure6pz0T3mbWocC6OnlagU1/ZiSdN4MLPo1DrVT9XJHb8ejWbvIE6gUeEMOzq+
2nPDVnUsmXpUbXXNTVhuMsHNF7IhYDA/ImmeH5McvAWpcKt+Izmnj3lDYJM15JrH8nG1rRlcgGyi
rUhZopd4tk6cRMf5nh6yp7cwPFJopw9oVhnSNdZM0KHsuBuz+V7H5YZxmPQ+fJD6g+Kw2Bqicw4h
kBlyQXE0UiubjCLWK7eBCoPVd9gDPwXQZZYRg/DO2FZsufiwJYlPk7CJMh7Y1xRBu9pNrHc5fzox
7iyFYLBLSsz3RQVQH7rl98GkaTLnz10hxIsYF9ym6B/BetR3whw/qfljD9NUwcxiie/ZrTyDGLZT
B6hkp+Pa3tDWhqkQGY+tafoLC+dTxWI0x05gcmgiEMj4URMW+Ire4Juj1YS7uO2XSb8zyl6c0tFP
w6DGZ4MFWUNTdhID4wOHdsvBLJcv4M4x1gYi7FBxG69h+E5F9FzQMXqsIujWSZzd90OuMslI5t0S
xxhMZUJGQASetaSdrqTh/NTWKrdPP5t4vJuByExJhNpCTyq2ou4Bj9er4Ah01uuTIhJ1r5EAQipP
nA1Mg5rXzBw6Ysfb5t1ZrQihrKf7pqnUB6mV3/DT1de56n6VAzQyIdN8n0nFfltmsRLqFuVSzXg/
MrkYO0HpdegGN+UApXSXaLoOUJCqvZ2Hnm6na0pNhqtdhqxVJDBlGJOa7NSing7CZKEBSN7UgkUG
Pw8yWXL0DBpdLqHKsSifZDq9hZUy7WIQuicCG+/0tTVizePIaZtirqja+YKObr4IljJPmSa6usP8
kg2RcR1nvvHG4KU1jeS0m/cMoYdmfIqxbB6sUeXmWJ/OdTg8qe7RsHL1Pie1vLIr7SWKpW8LtXhv
ma7sczAVu7bS+he7KY4c/L3Rwu2+8UO8ylyPEGpARSofWj2/S6Anr7GLDdxxHZ+kWTPvs1OxICNz
C/No99CnqOIdq78j0xf4MD8bBwixD4ykU/wO4OsGy98/8ufr6zpuSOHbZvxhv/bRWu7hVt0RCHR1
nvM365NusKg3JHRIAs5KSC6MjbyeE0TiJVtg7KbvsgpDB5gP4I3bk3TuE/mEjr2GVdx6qGb3huf7
F//yfsFZtvkgUmBLipU/+WJnBs0xuSbX8dX5pv8Ce8Opt7YAC9LO2eIR5Wn62PT+YDL68LNi5/yY
GFcd1GN+N1/lVTx376DdGUZmeKLI8Wi3NK5D8t4rEkB3g9zTy8e9ihIEB4l6iediJmswfo6HetcB
RMMtxaByqJ36AAhx3IfpYGDFb10SHWbl6Mjygu2uujhD/C6rYuJGtXzm1vqPjIPAhuOsAho0sw9R
WZ3ybJQfVQ0MYJiU6jwjubsOUn1donLXyTF/44MUZVIVccZM8jc6yVuzRYKQmXGDt9ww3vTRomOW
ctxMyzsdw0fJi3h6g1K/wWMz76699HBkBtcMcFX4dLUf8FU2tbQ8s5ub4PbQGHUTNOA+fz+145Q+
Yo3rJxVpG9hQ24Kw6drg9vT2UdZxaQxFcdIYpwVMvk5KfCro3O4aMVWBW1sV83I++penLdORw2KO
Xkq4YFAVNiSPOGp41JiX7abcebz9zRJa5jYxWzrEWlEGYaqfbAaEu9tfhtVYBs0YVSQOFicphfIP
n69LmyYcHpxSEj14e4jSsODm5uGvz90+AmuzLvvs2TmuZW39mV3Jfh0uYbNsby/dTGrqSma620ir
seEMdRB2UbWfe/JZ7tRaDPsKvNtimn/77l2XlL9/zr98Lm0AOGlt3m6Zk74sZRPvWltgZOripPfY
0CBCKU0ZUPmUhN/lcGbSZY+OUbD0iBiHEINqkav/+HD7XGS3OS296k5Zf+u3B+ax9E4TN+NxsiZw
NwoSCV1l1SfoGspW21dBtv4gyXj/t3bw/8n+/y3Zn7L/H8Ql/wnZvyy/uqonU+SL3BsA6Z8rO/v2
VX+i/d0/ELWjkjUN5NYouJDb/In2t/+gfML34VgqmCdsIH+h/d0/dAdOD7htseqzbUQ8f6L99T8M
1wX6hHTboX/3v0P782P+WT6iuhqKe6j3DBXhpoibAu0f5EB6nLlFb5DAUapKFTfE5Nh0t+8qA36G
P3e4WO/wUulfeFoXCDGEizkkNmP7t5+bVBTRL1vTpfnJlVgpL0ZIN/JV1m3f/YpmI68+Flsflc8R
YndLgC9LzqIv4EymemR20zgO5eKG7Q9+alVbeffUmvZMBjTSj9dEEPoOzraOB2iLbOrrqqxVOxcq
TvjTjIcp2pJUFIm7Oh7z+0xx9NoLpYJ9aqwUcncNFUDgaYAtQGe05IS8UZ14RsU34K3ek2xjCiLi
0O4zEBMR+SRDXn4n8QwLWG8TMeC1ZAtXWzIbXGMDwsHglIMGQvsS88SsuQOHPCHjjIp6EzdTv5Ju
MDHRoBk66wSYKBvj+6FEdoYqrM/druOnpbOKJTMysUQXaW4m2ocdt1l0BAOUrrKPXIXwLLOMfOi4
kIwaY+PRkBhMUn1pqGcrW+tXHmHN+LkKsx+wzQlAUAw3j899NBaACnI7ZLStGkYOqmKJ4WYhG3LD
d+z+cAXUsFvYzE29AGiaaHPAgEdPvZGDw+p+tmf3OmBYky+6dBr9iX/o1p9WPMUvkSvznyoqx27f
ZQ3wlrRta0AFJrO47Wzq/XeLw1/o66AIL4XL4ihEqD+XGjbtROPIDfgZsx2dT4iH8AonEWSGMB5K
8qCwANCLaLa1VhEd3zWh/TLY2Ph35Vj304M7wHdkzUvT1BMCDH/QtvxXGULrSI08rRP0Q42lt+or
9hgz8RNrZrtvm65ex6WCeGiwEhXn6iFeunmTKGN5BY2lOL9MW+rdRnEXCXJzoh8Hz6TCnbGxk9bm
7D8mUaLcAX/CgkzqEiW7UdeLAy3bGolawsgrCd3B9+fsU0fS+6hzMM1+qHYFcALaSeIAomaNiqHc
Ui91PWpPeMlFSivYlM05R/ccnZUpmuzX0oQYc4D+4zhByIqiGwz+rGHJ/ESteVfkhjaLpDwjGVfM
DDUtrLVBtkTKt9oo5qfR1vVHDXqLjzGTrQ+481W15+jEHcCkpDdNGlwqLaupz5PPnGzvZ6UlTkqW
EJiQRSc/mhHU3aQI8472X0131AgpqItyL+qp92002D4lalVvFrVs/Tjv9Tuj1ZpzgqYdVQ2NFyVb
MLAlyvSct5bYy8Sp7gq7sU9TrGZ7AtYKL9II1wwbozi2ZiSfrCYKPSrKeQsCLT1Egy6OahiZr+rc
hPEmdhMTT57+ZRRy/kAe2l4MZTQeCH0KH+RIOiogs/KhLseI30cX0/YfuwenioYfY67Vx0FN9KeY
ohclzmDHZyef+IeAXvakMWrfirJLyA5JmZDO3CrgxLKd7iYgcpy06GDblEhBkihDW8tZDOhddIoq
ckA3CCWpZ1kh7/FalN/LyUj9ZnCjq2W1yFjbNPRtk6BauOGOv8xTC6tOdMx9GbS4KACwPPTtWedS
3I/Q6nYGZoLraITKh0gAnTdDVb/Cb+ivzpBScZfKDL8shdaHiutopWrO2kDuk2kmxhWjuYDOFhvF
JcNP4MVpqv4q1LR8aoeiu2ikMwPhwAJjIdsoxJHQN+UNaSuwkNHOaQzMMyZlNc7Axeo5DveR1itU
9MgTDIGYvbnIZUfmJ2mF4ItuCP0/ncADKArc5pihp8fFaoadFWL8syjFMDjA6j6EkXC2grnDPitI
4XY6EzR6QeNgw7wdUwcNhZ+DJlKuEEzMLaEWT0z6rUs7mR2ApLjyQ96fA0Yo8whObjqKulegiqTK
joR5PWgSbc0OlyazXDGdlVTk7FYz9LQeHHNYuLZXhqb9s5UG8ddLk5xUfW3htzWiBqHXe+mQrKEn
bgOJ02ovTtszOZzr+CXs8vkcD2gShVAJVFqmad+D+fZdvMaBuSZuprTe4bVZwkOHJ/ZDbECNKmbn
FSVDCgcuNe9w1NDgyDDYIJ+ZHsICAT6/A5sluUxTat6q2rvqOscHykxfA+GYS27Mfm7pKVViqXf0
ABOvbI14p0RaeWxEhZHACvuLPdd4tvJ5CMh4WZPsoL/0rJv+FNk06atROyzWGAL+i0YknTia2BAc
6AoGtvRoCfdNXdMRNAhT6SFIftJrgm+RdgyxbOgSpVMVe+RBybbOUuQtBThFx5HTUckgzaXLwAQr
xQCp2wPv+DyPx5gJ6KEsBpBIuk75oNpo1ZGAvdkI3V6y1hH3SmgTdRVH9l66KRnyPQ7SUMGyze3N
ItrPIS0ydgu0VvOuMXTnV2yo0Z2WqNlOWZT2EUocfW0TTGgqYd+giEQ5UCwITheHiNHZYpoEjy4Y
Fqyy6TjIe7jBta8MxXjRWDn2CxhTP7etcLtMY7RPDZJ9S6JTwbaSYGAqUF1pMyQTrRB93CZllAaY
47vzmjiHh0UfVihk7k1uqHt6RaqMO2BbI8pMLndRZXFsX2KYfsgAQeiNK1PMWo5DSlPdWkg7sMEq
esz46Rxq3BmFUc6kKbedN5Uu13DStrs+TYHulBJwU6oO+1gW6wYiEfaw3zFYUE0QehpXaZFGXj6F
6KXSBTcqpIHUT0eVPbRV81MyD8OjogDlN4ulPCxaZR37Gde5YhLXTDWE9rNlmel0VznQuDd9ZBST
n5TWsF8yayS4cM66j6qtYXmpo7Evq0kHMjENEodjU8cPxDjWx9xxYlwcTte+gfJfdrpc6otBkmK+
A60pbC+NKOd2XdZ14XlKkNV7KmnBwy7WLMc8EBwll5PDL4mBYUMa3fNkLDV1VDi0vWfQmDuzqefV
VtfWNrVlzLQEgVMMyS41XK0RG4T4sxnWmzYalFk9DSRi/YiW0RCMY25H+//rKmj/VV0+iq/u39Zv
/LOq5xZBTP/v//y0+/08+qrWmuKfnvi3QuJh+Grnxy+qQr6Ub/S3f/k//cu/lSP/bX2DC+C/rm9Q
Og1t8s/lze2L/ipvSP91DVtY1C/UFn/WNuYfto3D9BY99vfAMvUPSyOCdC034Azo6w//W1WjW3/A
HRBYtTVNdVan0P8msEywBv9rWYNKcrV04l/WbTxZ/2LJbTUrbYYmigOmvGA7owfyRft9FgncV7Ho
ERbmWPeycH97dnuwYo2hrJoe1Dmrj6P2eWsV3B4cBiF0tdfWAaEx9Vbtl0uWAFU2YkbzfW4dUqf6
3qthzDSubE8ajedYL76srtpGCbodHGKbZHTlboYnvUVDiDC2SE/wUr1oErT6Bu0elU+CfDYClVXG
XNjA50p3SP1Zo5viDAs4YC3b18tyNwCs3FiZ5R5DhVyHximkh74ZFxo5oXjIvdaFqN0i3LknmsuS
dtAQP/2mEryF5oMza46rhy8uwx8ckC0kZiHkuk2nJ2zhXcZRAUqyV2EQ2QpnLj2HuKiNPkwyEGYI
NDOsR39S2MX7CGh3fBxbLdxAlYQYRhKJUMDp6kQfJUQ3IPbhXD0yINJwBExR/KElGVzPllVuqtUv
XTzT/GYVnEvhU1BlfmcRVipMVFyLQ/R1ZRDQkqfFYanHl/Xwuu1DkyQhMe9W24peZ3tcsb+s1H7M
GiGOfRZ5CUISv9ftKznkV6eejz1EY0+10HvSydsaTQf/bxj3cFI6h/58lFMx+KqNbIi8irVWrD1I
duFZhriHYhERN9XYV1sBog56mNlr1t1zFIQ1gupqg9oQWvrC7yMLM8QgKflwmhxh0oIDrRDuD8tH
J3ZTI78mF4kRrBpSvKCsolnJPUo+08+r/MmULvU15+iqZG9r+iHewPoEjOxWk0/UELo3DpXsmi2q
SxJa2XHzYJke8DTFh7wm3TyzjWe3aGnu9WjsRofIKcR2/GrubE6rd5Gpf41LQRURsg4TFa9vFVO5
JiMv09SQqmh7VBtcODmAKrvtUKsO9rghDCE9ALMvaSEiuqCDOR9lNSd+1moPwIztbZWK+NlRIG4h
1tiK1ePV5Cpp632v3KuCX2ZGiWuq4/s0EM2F/tvZ5qiMSs2CRjp7AjgbZAuQT5GSEzKH6yIou/Iz
yR/mOCcFOlOxfkljoAQ0X8bK5dULM4DPWGwrpqjeOPVHRWjbXtfbRytKobmLBg0795nTSn7jJrOo
mtPy4BifeagV33E7dI2JjK4IjJmRqQYo1NCw3drOc7SU71o5MLhLElrBSbjsuuoxwjazq4zu4Ool
k3mFprGwDOQO8z6NGZ2bcabvOSwzf+TdixVEVOoYe25cETE8i50WD3djQrMBRB6wLG6eBhRmP3fK
ntHs2O6HJbrqk0VMg7WzjGHZFiOmlL4kS4UJPh5taLu1LaZtsxaytYqGnVE3uiY0ynmxHQesGHST
jiapf2ehJfdiqivf2CaJLi/F/NJ3yrI367bYKs5BFEr0pPPPzylUO3Le34H6HWkmNJ5GzlZVGNep
4ELmODXe1cL8oaJOS0jj2VtAtranpCa5KOFjJphMF6LkJZEdcaxZG+8ihK6hNiCfAdmwTjn0peq3
asmAPR8U6pYi49owrzP5e/dj131TxvgtNbIQqUlFKC3Bjsc2JBuQ71Gb1Y82tWgPWGS3M4kU0TL7
EccUanb1IyL+F3JiWCQ0L0IZ+V1f/IrzkYCU+jMEsHcRzsLaNEK3Numxb9oJWghJ0LEnVMXZhLMB
fBPd4oYxLN7ChlMyvai+Rveb2/LcKwlpMSmYsly7WxbrXk/Cel9Zde1nQ/fDKEACVK77BQ3tGwkI
yGdLeAoJTHxtXlONpqUBeaXW6DBbBP8GMUEsbd6cgIdPsRDM8/wxIxPGirscQnCoB7WoIHwl8VmP
9DsJZpedaDpVCSCMppT9zsmKQLRMxPJEXFvht3pIcppa7es+oq+DZ4Ep/XxpNmm/vNqTAWGsQwPt
LM6nnMdtJdgitHA4xbK5NnbUHNIKGe+Y/ExLJwUBFQ+bSmG8Hs9vdp85fjs7qWc6Ex8g8jPM5aNN
Wu6XliDFDgv+Htb2uCEKwNy0SS4PmSp/AaqvfDKAz7Ijji/pEVGlU0OUyKL4QBvB8yfZg2o8NVVl
ftry1Uryb2RyZ08ycU1sPOyaWDDo7qnyq3cLkuTS8ZGBtoPkdZpJ63DvugXPHQbf78k6b8rOaRkG
ajV5U1/xHheLN4RaoFnwNOu8ZhoQuR6NSnWD37pGhjD+LMy3iLCUJzUuaXN0rCrFZcb1v1ehPm4n
V33Vu4eBGbRvMWig9T7UlFbzsnF/QP/daO4MrNGR436mvaBWRXYRMWj1hDZlX08Eumk50glEtoB9
ND+qmu8K+jdfzwXQVjpkO3Wssy1jCt2PrenFipdvCZ0luoeJp0kTXUk6fK/wMfqV2r/jbHAgmkV4
xDRbbikjEPpUO4SMJMaQxgTSHeeSFqMLmhNo+IA+v1HzpXcmnFDT6TM/M9XOb+kieoZjj1vTbVCl
zAohThEQL0hH4I7GI3Wtfq00WRyjkrfVbhhklVaHtNkmk6gWSJ86sBHEH/r2mJbM3k1rX3DYyBtC
aaJODffstfcmVhOHLjDGmioOVEFi4EAuMsTa+lTbbUPYQXdo2gjdxpBbO0IwXgd1/KYnKlsIGTKq
znx2yphuQIX8Gc+jZ7UmTP/a2DgCuW+tEa5usZ4zHDrag/JoOeNVchltTWY4bcdtnHTKT0AwuiGV
Z1dN76nnovPS9RcwLHm/9IGbJLMfJ4hMycX+lhF+gCSLyQ9pXEwgy+4bu465K+c29CaHzcw2UQO1
6kJzGEb4oGvthmUzuq+iBJw783GMCNi0J3PV9xMSkcudqkBhHa362E7dd1TJybad7SRoTe0rIX8U
gRiEeaVJ96Yd7dBpasQNOerRpKT1zQJmY4MWaAs9ULuirs2xqOYvE0L83WJnZJUINby0slz83qX6
tdfZN50RIks4K2zhAGv6N17lvO1ciFZYkqPXDnGBb7t7gx7BfsBZZ7VVScGvxkxWzTTg9mLKRJD2
xqwWYF8lwTbs1l5XFKxgqA6MgsAiJ0vYBetIYdSWcSJF0fJQ1SIw0Swx7nB3WaFBTESoQ7w8cZ0M
bwkrOHSjTsaHierWTcSdOoVk9JgGpDi3Olhd7zFFdM6D+cz1CQ1UqulmtohMMqoiUMaCalkO2pHN
mytD7z3cIL3P+LvkaIZNTCVsWAekUwwNBxhFfKFz6PxCs74bPT7c6VZjZ/JISqwXQf3fpFgjdnWG
YdAgt3hSgCPqNPyogMmyJAuY+T5LJ4kB5Pt093ptfJ+gskL7b+8Wt8CUl5nfSyfvkdR343OvIogX
tOz2t6fNCHkEN1vBJq+yg7juNR04nM4mSWzcHJjZGaSnefWktka5K+xkOUl1Xb9zF+uRUY972lG0
mmX12OjmphcZBTXK5tci6gKIAJTrDbRCjiNIhdTynPYc2E0zJkax8ZrmQVEltIzSjjEeE32cUKZ0
VpNi4LCvGjXGNlTaBNA1J7+Ulbuok5CLsHol4cw6E0p1Ty7ZW60YHZuwAt2V4CcC24hIPDhIxHzb
MvEqpNkKLeI0jPb5tIjsx5TSVsjjNNugKy08WOJ3htZbiIXre5eurK+58CItd97qQ75z8H0QGyGW
+w5a5GTB3Oz0veEa1B/2uKPm6N4WpNIbxqt3My1ZtIHVE22I0NdiHCsECN5h67ROwCFpZGQtGjS+
OaAc4YhHVFHvXeIeRWy/wz8l7zCLYYpXpk5jLdqmkmV0Io0mwlW1G3GDLHoS80rJNVkyrE38RwAz
bc1o4TLrOn+JvseICoOWxl9IBUPh8K11jHTfCbZVgbqYpfEn1gLjIdeKu5Y2FJxprBI9fIW2Lq3A
MOtDFMSdTcZrNP5k6OecNTb27WoBSGeDlM50/GRO1OwmkwlyojyOUdu/xibJbUn82YGo26FGnE4L
8vhcEcgLg8WYGvra765Z0BqO7zFuJWe7kdtqRD7J2ZUpSIsWrlm+jbxrH3Oqb5opK39FPv7rM+/5
vLVUbdi7zXKPsYB7OnYaALBCEN6xYMx30VD4XEroSlQwlHkromNrJYfaGYBEM9ffAC7+KSyUMAS+
GKRMsTKivX6J6i49mIS4aNykJHm7npi5jhb30Y6HUxkhbsHmwD5gO8fK0OY9rrdHRU2ZuE2u8UE8
tg8dz0+ABHyKFOHzqHFr103DCbfc8uZwJ1MD+5BpLtMMPSgiE7UX+TO6QhZok/9/rRG/QiAIjGIR
HvFBm35bqpyV+b0QnIRzdFHBiS6IXfdEn5nqjG7ckk/kY7JFJjh/VXU8hRkS7q5gW52r/p6O1bte
A6pRxXAajVHsEgHBrkBNllflerDqEJIaJbejtviE6E2buJsfxKjLLYEvrwW6h51FcT8Zwtq15tz7
AP+PBLBauwTcAyqMSPqWJd56HYJqHEp5VHIhEU787Bz0wKZd/EqzBg5Bmpy1EdksxTanzAzfUyq6
I67KZzfTrLvW6BcvztjjJ50mPueCUykkh7GiwQSro0FGh3Ku6+6rthTLryDWmrn9lOCRQPui5H7m
YGKjj196blk35yaNt9gmXpmLJb7LOrCbYJntNHXUzk67aXv0TijOq21PDPCU27jHDCLTuuSttTCW
w5hJWUzFU9xbnB1HO5gVG9Mj+gy4aRyxVjl2xGvjbRu/ukR7wdRtHAlR09vojqzLhMMcJYzqw6pV
Yi8fWUxqdzD3g8gejZlcXmNudpJpm08PAlJHSE6PNpXVnUqoETKfFUuMpo1YOzIPspmdrxcbggFe
RJV8LWJl2epYyAacCfmU/+Dk+4HPO6Xj0J8iybVNE7RBlusSeNTWxsWN+Pacv63ZtjYlh7fGxsqp
wqTHkBlWm7pR30DijnGNiWic6y0RZfeK85ww+gNrT47PrA3X0hIiaFRFBKxTdrG5PQfopQe3j24P
dbEJB+R1jtWN6FEfmrZKPXfFOtweGrPRgmp9uD1l8UYrJmQO8j8XQb0+xLk02I7a+GJZVroXRoxR
OHfJ9MrC4+2ndetLuD3UetMFIzb5v78ItVex0aIV9aeVFjGuD7eP/rOnnUQjXSrd0V5foLrCKDr7
o1JL7Xh7cvv0tFoosrH9UlsixjiCUHrPCwen9cXePtLH5B61tLKDnqUXv/9WQevCZR8dGfyLAKaC
+P1L0tPS2GpCI6R9zQez+mHkLII8MBjiK2MG+jO9MDzs8HDL2hIE9dIF1fpw+8ilP/f7I9rJ9e1f
9BwAhC/aMPEsaQjMPH0f0DPpA72Lhs2o4tdVBmwKBGfIIdDXr5umjgKUt8kIXfXQjpFXlc0YLEwk
fz9MzJcB0P/9kyM7ClcJ4bTUulelzWRAqP3IMZKP3PXhr8+VnNYxkoCun0IZ9HjQfj/kytjuMid5
nhgLMSLUHiPEBAHdvwqUqtQ29TAmnlhlXX89aKvsiEN2HTQuejJHjTo8WBaZpG6D5lPJ6sPM9hzk
sPMDmzM6F3SNMb5VGt4hHEgcvIbfT5VM1Tx3wKForB3CtLBwlXEnHjXrHR+hDAgTQJceJ6dJr/CQ
rw+3zztVxnw9S0ZlU2FGgG2N8H07z8MYuDYlPBHxA9dzRqz6Urxr6Rm19xBkk5l3hzpJh0CxSciR
UqK4iuo++OshF1MfZMxzd9VUPtw+z89PAelvU3XBtRNpJK4vytAFdanGdPFQNhIPUcOtsAPdzIj2
QHWyLTqrh6Py50O5/tDVDZOz2vPJq75+B62JemyufMNmfRXDnJM+fnveKjOAhZzkjbCtniuT646p
BXLiCTWezTJpS9SuKmVSSTI7rMWp2sX9qwtyZovUizVdM76PSF8AFEn6Igu+o4burJ3qR5kp53Ds
jk5rxxslhDi3wHXYAO4kMgcGxHY0w3fSBR+iuN2P6mjuINI9Nbr7NhcA/xnvojJHiNqkVyKQMUVr
TX+Oe/KhCsv6TJUnaLmNj5sPj5DpvM5mdNKxKuwGTuto6qW7K+bPAivS3uE+Lka6dAxfL7limDtm
aCpkTjy4JUXDAUSL8CwnUESR+pWev0YOvjjoBW6Wk6c7uCBNimhkSc2fqhpXaFT0vzjSDcCfOJUq
2WuSYWuzUtZLdT+S5OmBfGJItrbLmQxslor4XNexh/u04ts6hCDQpazO+FzLbYGaZpe2QLpyyYi7
x2o/6J+rXyLvcWfmFuaaVCjvhsp1Uc2WzV2Fsi6cQo8gJX1judaHkr92BekfZmspGzen4BK4GwcL
GFAlCSl1UzNw0hYVJ5qHs122+IvHV7ccz2NbzUFTUZ4Z/M9I8GmGazfgdlL0lwYhajVwWMYS+gYo
4hkI+cLkeq0yy3GvQRnEy4d2Eb9T9Y5Ap9/otr3Lg6Js38gbGwJ69/Q2FHG0Ne190NlVbUvYflVO
4hjJ17SX7TOdrI0l5D5zoX24OYPEJswfpgh7G8adHbb4dNu4Gsnq2vBtNB2Oe82KmLc+GNjkP/6D
vfNYkltJs/SrtPUeNdAOLGoTWqQmk0xyA8tMktBa4+n7cw9eBpt1y2Z6MYsxmw3SgYhARkA43M9/
hDv0XwpB7rIhorduEfGqwqd9NY+cDC3sJ3SvxRsH/LOZEdKaCRwz4AoL9P/hYH4b8uFDPIYQBspV
GAYPGFnPqKTAPX3yHzofAARYQjIa430jkH7lJFjalDcYyZClCfx+j019oE+QWwe8ry2CrvdEHyfr
JmwikrHC7zApHHKqiMsMI4muDY9LrS0Hw0zXS90zs9MrsTJKdKN2Um/Q+z4zQ8AIbGKKiWbcjduv
YAVfR4Q4m1DWRkcQRkohPEqiuHyYKdeBcqAhsTyqIXP0PDSFiRKpAagCX4VfGp1z46F5Wkx+eIot
FEPwL4vldTuYCAYT0gEgtN64UwlX3iK3wzEHbI1uubW4uhz7LplxXw0d54sNpelQ9E9ljoxusqZP
upHbu3DovgZan5GoRlwgo0fsh5MI5CJh4FNiRxUVX0JODPNwZ1OGkb1LOnIvemaMLXZDTVHHq2Km
wGrUsgiVBx9h2UuzThnqJiCdwc+65eZayVJGJvoOa6cZG/JcJu9l1S6LocEIKvlP9kMFZxnSPQmx
QFsRWAyOo7X3GnolnpCQeJmeO/eVWeFWn5B+0QP1za6G50nydbY9hOwVMk4DFXRIsmIcZcajEegv
bpJ+BdhGJBCW2FFVx8ozwjN967YoSQqe+bFNB+d6YmoX4Tq0wUVq1fPs3TsduVKz2XyMKKwwNfmm
afwNIvhkw6Q5Mvll0+qWu/My7d2xc3LUBv1HM8J4WSbjUxljI4q1fYqCMyeebiSiLx2oxgdpvxXE
eO2wjiQMaQB/9umGGU9DpgfoXiEbq+4nbZUV8wmznucx7cwHHd+abVty5QUV0eRl2YZrDGVfi7Z8
LpDzpAKjhLS2SA3z6kPt2MW6SKFOx3NxgORFBmVGDGERelsr5HEaj/TgxCvtvG6+wfrrjg4LBnfM
5MbEfmaFDbrL5PIuyj45g6SiNPUnc0mCk0ZwTO2HHfhsvHwaMabE0MEEWVucIxJbtBUWEK25q2CX
H0hzu7Fj/1NaxTDnPYgsBqEW4CH5nlDB2yENDSZdkCnhUYhofgvhKu1R5KWrbHA/MvD8rEeWBow1
7WE9jKcyQn3ddcMqy0Mc0pp2q/ufe9yV1qSdGNwz4ye8FUCTxUkfLSYjFWpeMQusKgxoUvoetyxr
hdlVyoTPqZgql69lNnyuqRysDKnoFsNrXI5IaBrjqZ2QJJHrDimAGJW8DMebQe/vWwKzAQNt0gej
eUFuZoOLUbfEFAfu1jGR29QLahFLlnYuydNQqz6BayYYYjJKUYu6ZnDa0+l6eQQsNhfhIXbtuxG1
CZmxT3kOfy501k09nrKh6fcu8TQntQh0hiuqNQdEfawjIyZIIjA21bT14PfElUlppdeG8xzY4R4C
0tozYIvEeriNwSQp09nEtdZIFHBEJuu4XE7Cxj0lC9LbPOPB4/vVfTTxGPcTwzPWxdhMJ5zFjilx
kozw4+k0+WNN91rBUSoZv/KQbBmhMIh1RQZ5i+xmtR2XNnMP3ZRJvfdYA99vl57yZJw+jUHn7nQr
9/HG9xlYD6jqnPgETR6kMEdzBR8qOQqPgZDb4goEf4eIQK0sVqaOizsGUfkZ+8TsvBh9frbDEUSE
6VU4Y7O2Gt3OxxOodCTHlnvPbEk1gp17cuVCtdQCfRBTKtUselQC5W6ATHguYoChKbUM6sPG96q3
8X3zuLdxRauYWaEiBi37FupIHjrNRQtRwj9Wq0z1iP/TukMzIxZU50hg0nE5W2h9x72dNDc1Mawb
z/TRUTZJusFCFQOcIEYmw+RvHct/ZU8F2HlYrBYOB1yXRz0nNMGy3RzVqrPNZ4aF14VFDNypNWOg
XNVUr8xuTY4I84U0jXLC50P01EV8V0TVF0Xon3WYMes0RitdjEjU5HV62da5JO4ZS8KNyszPxeJ8
N5kDBVWubiU6UC3q0d2xLz6N0oVP+e/lQ8idgLeakkL4cXWy5UIpP5bFTkm4D7qNb+VgM38j/nCS
iWwdnOE37djGZ3PQ9kkBTh0nqCIt8LyThvAeUcUp9huwPIt4SbOqMebiohtOSDnQE4mGa0wO9dVC
xATbmqG4y+W0rou97+UMSspj/SgozZOayTCcIRw+CgGxEAzDRdgKpi0TsIHkdFCwi1FGtKgg+gpm
oeFCFCPHhznPrwXe/tnBCJnC4h2XrTiG+ZaIix8w3auTlkT1ZeH/alm176wtwTXqENayQwp6l1pB
dyGQuH29RdlUHXAFWoSOtlI3D51rrwc5R8zlbNF3YEPOITiuOhGYaUE+WWTWbdsIfG0oX4N8dCNF
fIbkVTnxRMVO4lxbxrmjBARAmU/aXslOwmQBT/WrQyQ6Km9hVQ77frYPvVSn5FXwFPh+QZYPp55M
O3z+RvwW+UdtYO8Ca3zsvIVyjoA4nAdEZDk2yUTugHWd2aPNlBMhUoS3Q1q+tFKHYymqS0xIsU3s
3foPlY5atYum21t+d+zkJG9A/rMJLB2NNVaG6B7lXNCPavjods8MpIVx2EUUnjw8fW2rf3PN+SlB
5rRTChghtTDYIZGcqNYnqOzkg8Uci6HszyLDOaQCVlAUnAl1JTbO8iuW8vr8pUFSXz2qX2Y3a45K
T1RmgMNrfFJuRcspHJSMRilqalh8CxGcxBSdS322jpF7ULuc0Q/93Lta19P48r8pVREfIBdmO/FF
r+sDfNh1YS+PWp9+jcibIenW27fDzGVmyquLK8TACnrRDuTZ07nIbY3toj2jCrFRv9gWfZFRZOI4
JFr7smC7uUkgJOtykh7dFJBxTgLV3qlr2zXJTNbl3lRfccCAdoWWljqdnJY3ufcWzOVzJuGRtiYN
El3UvVrDd+HbMOXDVixBifPkVKztKCCdXQzcKvJrqftFrarFIl8Ye2wnBx/MXX3zadZqSJ7mDbTB
u9DOYJdwdhOBazgPSOib1i4luRBXuf445DlKcYtbnrztNQj6C08wjaDIPNtXafOoZbusrj5YxM0e
iF28Mwp800UYrPAywL4JrGVF0sjtEOsPjCAAI+m5zKzDAWPAJziu8amyXODr2oi4B7WTWXJUzWp4
r8A1VxD5n7zKfEk69wt6j7u6MvwNM0p7j90NebaOc5Mly7KvkoTHud6dHOw2UJ5/cSChb2pHf9Ic
GxK4gJUzR3AM2vxr6JvLuh/MfJuhHyugP4KU6KvB8tJ9HdvP/Xy26uC2zJhOmg5BYWZ/Bx/ya9lm
9LP2bT/mBarB8h04vn0awCoHtM/NFM1PWaAfOsZjHr6qa0aFR1Fr3Qb9Dvz4zL0Fpn/wsI5YiUdD
QNas7HTm4R7fTxkjY6jiODnO9tYi/3zNIJWBSjceq6Z8545cVoHGoMyMMfQwdSzeyEpp8FyD/kC1
oDjPtYMLj1Uc56Lu30r9wRGB/U4QB/LLWZZ4SsaoAwxUDzVjaGv3PsDFNjFSePNj98PwGdfX0fBI
EAsR7aXm79TNCOiMfwOqDVyO9f3oenul9fMbE88l1Uyn0DzW8xEaAv3a3Bn3RraQtRsV/mmCFn78
v8LivMXNsmzLH91/520qLuaV1Pn/ENfTQpUGB/J//c4m/ckSlXTVf/7nh7Lvov/YvKZ/yNl+fvAn
39N3/2Hjcg/kgwTNsWEd/KJ8Grr9Dx0LfAtXqQsf9Cpnc/7h27buCd8zDSGEhV/9T+KnbaKPc0xX
YMluUGjCjvqvr/hwCcqAK3shwP5c/4+iJxw6Lrr2n/9JWNS/ED/ZB0NLaKaGb+qOIe2Sf9Oz+Xpb
dPjQaudEi4NNJecahQdY0VNOXE+EqrUht6wG68hzMKnT5+CUTPS3ufaQ4QaK85Y+Ux3E9mVwxQ5p
PyWEA7TEOcMRyQvHh7DHtTFe4H6iHG2k24ZOF2AVhHXZWbYro3AbGQlMe9/B9ldGn5f5U+v2Lwjf
9iHw4wpzs7toAhOtvQcCT/B/KJmZWQ2iaMzjcF7xv+iN+OD75TOd091oT+8ksTK2tvtdn89nWOP4
NU/0lwUutgYkrYjcBh8WkU4hpOziNyuBDbIcigobmFpvn1KHCGy6BbGtkCms8esFRc9IWJicGwP2
TgvpBBJpsRq0AvpUttft6RzjSATRc2n7Bwb7gm6X2tKEJDsof4wRb46zGC6NTZcH423s00+aCC3J
zkGKEohVOraPSxmWPChrOC+h+b4Y9nbG7wGLH/OpzlLKGVgNjyS7WFUHY6n3N16jfe2c4WNVF6/d
ZhgISW+xyjPQmkFuY+iUlqScTs0zhLBuo4+bbiHT1ulho7nY7SKXutWE6KjLfJL1zaHkyaiN+a2T
83NTjkKrVcXKwKwYOzqCjU0KgVUcQVs6ukn11BXTwVug5ht9erMkmFp4YwDxwoxf6xl6jzZjKYDH
x7cye0hJFHLC/oPd44zDPnZpX9X4l8dEUBIKjbwEg+wBrCTRtLsAWyL0z9NbQ4i0FmEgXWdZvPOX
pyx+qtx3IC7sfzIwfQ7CzFjwaZ4gh8woIP03CBdogRukGX3w0ZmWh4hzbQZxibxqgFdJNrc31eJo
2NBCZDRsY8xiE2XRM6wb7wB6gnEg1hSVGD6Wnk1IaYa/4uKkOyRsHL223bWczNWAax0edsbnPJsI
0bDaehV66Y0LSrwjt7Wyp8cWc9aD02IiOPCgtgTRo9FQvORe9ZJGPI4K/ZMt0s9VWmXrdAC+NIXx
KS2K93kgKbC4NXPcT1LmArUN2dJwBfYq067qKOyP7hOWQMcSO8vVXI2nBoum1sWRzAI55Fl5ZxZ3
QkOnidHP0yJKSYSEnAd+61hND2S5rIjtPneoutZWZ6W310Xrxja1GH5i7oUQndO04IYe5xef0j7e
RNvA6773KbzV1IO5sTDchEiRP1foG31zcLeMcdfGYmMbg6tvB5WB8QkWRhVxEBiZPWYdQ+lQ1+B/
6RZsOkybC0hLfhMdA6crdgC6OmNqpkajrJyp1nWbVhsrgK9MzuzUorflTEGutrIlO+PtZHsvP1+U
A/saeIVAd4VrXNraUjmbvG/yn6/9trscbpZdQXyqTLs/TWNnHLgwL2spGdbW1ogTeLlmiaJrClzO
Tk5VFnd0Sj4txSuvj99RaDHkwN4dIVu47Mw5iw55Ea1FTPBElJTw3XyJfVR+2Z3ChQqMao0WTh9z
auyum9T2pDFxRYrF7vr+WH5IvW3mWQIfKKdWglH4yfSYnlbWgrpGmPsmllp4tU2XL6i3qAVFV+cY
6vvrluu7YowaqMuUiMN0m6qk/ORlT53an9owxMlT6FNP8xqubmcoP7TUIHZpEdsfx1zDwQ6UNU1e
K28lKIbS3XgWphDPOJ0CbdWxR/yGqB+MNiCotJvscz4wTcMkFSZn+RGVXXPbm5F5cI3izpUj8L4D
M4EdAiYl/QdNHG3C5XWKhifsZhlopuDtWrXDIX7lTHVyt+SBfTPNw0dghnJbDHDEAoHgkng974T7
QH3AXum59TQydS39RqsqvIGSSmyzONl2EdF6ywusF1i7cxucAigsFp4ejiYBawopGHDupynp7gj9
wG1OL09oBF/rloQpDdvRA+z4N3vCrEmSmA5RO3jPsU8guCtgPcZwCCrNy4+aF36p5/47ZvXtk6sH
5YNJMRn/TgSkXQ9Bvo9PRHo89AEzAcwMys/ulIKVRE95EhEq0uL0DaiabFuhvwxdtKDbqKWzs7Rq
gBMcfeurqYFv+dhwde3G3F9W4AWU4gpi0HGhqTdB2KUbihXcxtWI/CAPjxBlor1rBmdkcCB9cjIe
wRQsDmrdG6A8DD5GoZ6eHwY5q1aLJQ7w9xQj5TLsJiYczrEX7Npx2Xo2wuuKMhu3SMsdKcRAOYmE
D2KXwWukHcbSk2Dp4IMltRg/S7KB9HRIlJGD2qjW50o391U/Y2aP6m99rdMSL+wxAeMKbcDXsPeY
WnAyTSuOkMRq5AygFs2vltp2XRVL9UkrUJ9TUqbaK4GQ+QJ9ADfEjBUOBlpxtAQGltTyVbtCJhyb
1rTOu9jCrQ2z4qogLUKVgdXCwat2gcbNLNiTc1XPcj677uBtVbnYYVRg2tQBVFF0+VUZva4SZZuv
gxAgIPdcCIiTxB4uzcjwm5Na10Z72CZp9W6HSwtsBINFQg5ckRyGLCiYWmWzmA8juSyACvWppB6F
s+ngrNV5XRQCEslT7FS5u6/hJKqzHIGicISrA849P0+wOsu9RIBbuVAttS3DsN2Z9XKLGDwnUBzz
EbVQF8J1VbWoNOHEW03R5bxr0s9ELWJ5GahrgbRtRi9B44a73K2f1blHcADUoJqGQh0A11+CAjEe
SanVUY/fVO06gPuySbGXwRUHAFHVrdWiExZBzwUi6eu2WFaiw6Q19s7UHdAHoQb5tdCArH9bVS+o
bYv7BYl4d6T6KEO75DFVl5tqpXmD+XwAA1ldb9fF9Rq8XogC/FnnxtoPmp5nqzDz7tMCZSA0/PKk
FpkE7BxtAGdU67iGVfRP9fdRwneXc3e5RyEPA/vK25XpAF1bOm+uJ06EGhPG6516PYdWT51/FP1B
nRugA+7Zy517aTtJ9Y5tZAu/ibNzPUXqjP2xTRT+sK4zTAmud6srkSdXnTt196pXTC0KtnWkf1LU
CnUHdw11CIwvAXDaRIAFxYPIjwz7cBmVgPaVYRExZ79wLa7bjJC6CMYGe6zhm1PLtD+FM+qIdtq3
xticFBdDvXZ5g9xWhh2OBU6PCkUyWnQtgvf0q/XHNq2pQygso010ngckHTNz2IksJlwjwgndj5e9
qToOBQvJVuEjkVv85qs6hYbsMq5nNLcDHrBqvUJGemgTbaVuQXVLlm2EMDYMifxGiOFtMccIDw0B
kT9P4XJHpUKKbel4LVdYwIhJQJmcW9JtkcGg3o226hS7OSH2l/NeWQbSgLyhCi+tgWqXCri6W9Ui
8Hjm4wEBQzHtU2Yg8q708WkB+VbN63rrudrGznBGnxW2eDnD8jRXsuPW1cZ8wNE27ZKd/otL40jc
XK2qllqoU6+2BSVOmEXtH67dZRYs1D1Uz3lpsv8vBTKvZJ229g51WH7K5Y9x57TMD576CZSC5Q9T
r5lhs2zVOyaD8dFBNdVLjMN+flathogtZ0jy2ttQVVH0hiNZvg/lT0JPUp5U67r4u22FpjHEvL4n
xEfy5/ofb4d9iYJ6iX6o7Zn6HCEPZ8exiMC6fuz/4N+n0eJulhaKTSy/q/qEnolXMVJXUmsl7kfo
KquN0XTfIO7wOCoMbp9ruWhoeTpdt12qR8h9dnpjiv00ZuccRfjecuW5UB+7lKPUR9SH1cY/dqNW
f/sMApCtk1g3hfzxUWN9NiIMldW7Lru7vHeoJFbscTQMwkwAwvluaqFqXJdXh8WGVciFgr8G3QT8
OYa7hq4vPN3q8dhCJNgOPf7vB1VcwDa8PWHTzbCgKIg5485UWO2lrlFBY6cLLzE6Xz6Ucmygahu1
GiXg0sMpDPKXRrcxKZF3wBzhreVV440CzIPKhGSbw4+9IeYSUqe8A5WNlVqoVU/1vGodS3WD7gKP
glg+bS8L1W2rZtVZXELe3D3aSCh2o9V/y+2q2SqQGSPr6qRwaLVqqydCUjx7ArbfzAQPj0gwlkGH
PjYwWlW/RW26FmvCxHD3A1hyh0F4dWjlgyuSo4RYPho9n8BKXz79Qjm20HgwMNWTz0A9yfAPnnDP
jTxZjovkU3OWYxHVQkUWnchBWGQH6mT6F+x97W1fO3TEcqFaBqV7qCM9kC1d7yTfqloNRSAEscuB
UiVfRHbt6WjS3xscvcv6iJzsIB2v7c7RywPevLDs5HAqNx2bXjJ46ShCLmtVqVhkd3Np6Q4Ecm01
5taCBYL8nV79l40bURf+DmOG26R2IpiLt5hvcAPJH64WrgTxccPoV0igqFAVUlGiywFFyVxeXyNZ
XJAZB/kmkeS2MYJaAgK4x9sgxClS3o2zFj7UTjntLiCuNHLDwYP+9OLpBisKYkhwA/dgOaqqlQ6e
NeNGjJeaKlQVJoXpok8Olnyoq2qVanGOeC5cNyKc1DBQreH+yx9xXeReIvZLSxn013ZHDiw6oqTW
BFoBkdhOs5s07VHtbZBDCtW6LlQdrjPazxCtva3aUaaeXarpTjkH3k7StdUMzqGzmYwhiwv7Q2TV
v1vsqUvNoUiJ09tBTzVOsPLe00qLyUFXvypfPXW1eX7eZyu17hQ2zaizoE9V1is8+3ORhzODAXnx
qQXJzFDR8iL8AdhXb8lmhFDoEP+IxVx8rDF7P/nhOJ3gZ6VM9n+t52GN/A5f10ASRxNZWCy9gVoc
wDxlOLU1xil9SxbMeyE5qIE/DyeiOoaTWv2XbQnBTz5V7hxWhVmU9/WQj3d90KCWxCE90wGKCGfx
UyxFkBVDz3Y1bB8XIoP0QECscWE0+CSziCIPttWS17tZX+Jto3vLg5E/zXohDraPUKWqP1Tt4p2T
qfy42IF03HEo/FjuF9OYo5uxjtZNuegPfW/gsRgeqsC7Zbid3Pazbp0nPMSMRHBDhORjGRDqYwMy
vmc9EHagf/JiOz2mAz7tcM6fECJKFKazoPCK05gCVE7JEByaYMFIcY7JrsBavRqHm8Fyg8OIcaxW
js4uDvVps7jabS+YfswtqiNXROFag8QCq6XF0LvN7orA0Laa3xZ7e+aKdmu3P3Z9f/BDgjjD2qFe
JpabJO6J3NHnz6PlW+RzwkEosKEiGhcGKOHzxrEzx3uQrfqMYo8gDNnq0/p7a+XDzsHV6saK1CAX
E69Uw2sWfSE5g5Uxr+u+GdaFpIIXoXDWWhDYayez47sso+5kMBvf5cl6yVDZ6JZdHkiyCQ9F09wt
g8AtvR0/WkQw7ojVyqkKImKxCx2GSzbm9+lMDdNsJAwSthsnwWukERPmMmF/Y3o4AQ9QjTeWbeI1
VcaYpXrerVU0xU7UKDcisBnYyxlQ4aNTaR9JAekgvcRbowNIza3+3YnLM2544xaodd9nC97TPYug
i/KNNZFREAzfsMYuSgSa2P1WG2zcPuKkNt0G8IEJBZyfJ92MsBkrYDD1ngM1a/G2SY+Q0p6IsCiQ
DTYg63Oiv+Fz8K0shm9VGECRXnQQflwfJ/jlltvfosCHn2phXdIgrrhZMjxI0bXsrTrqdkFrkW3h
TPpja/OwHIsMGUkhvQOQ7ng8KdZpPa2GDpvfzHe2AyA47iYzfhOaubU1s8fwG62XrDojlSuXG4yd
Zf0W9wVrzinZLSZeWLiuLiPV2uzQYbRkpRKQ1pLvsKmjVc+wb60bhVi1mKy2IofsSgAYUBP/uJLe
CdlsRHeThhck+dwOYDTW4x0WYqvYq7/jscN404LnlTLBXEET3mAsxsPehOw1dXoHAkH53eo6TE1l
7pCPG7M0UQ9iY4s2wEdmi1F4gfdVoJN3hhOCjOI56FmV479fv1UTxZLSQKb3/6t3yu/lf+vUIjwC
vf999e62LLrX4g8fSvWZn4U7VZ0j61jYlMZMS7epi/30aqFU9g8KZYbgfvfRSOj8p6Jsuuif/2n7
2LLoOFCZuPH8LPf9Vbiz/2G5lPoETi6O47q28T8p3JnENv/h2OK4umtQq7csxyNQGweY/1a4q5aS
QEbInvfuLO0D4BLpKUXnAuutVa7px6UoxS7JrHPee8k2G+KvHu6UqLtc0PM0QlsTnXuI0zuU0Mmm
L354ks+K6d0X0+ueGHUmazHYCCQH8tAMDfvtzqemXQtUseVjPjpIFE387UEp9I/p3L0tS7YtRbIA
jkckcTTWlyid3guCX1w77+4z3OkfI1wR6CsIgE49VOakHjgu5OPMniBB2sxiYata6UO9LJ80J/+M
oXC8L3/AgoOl1ewbTwqUehSgeEAu+xp3pXUYZPuQj8F1hNiM1AXUH75wLOZvk41QkKOHLbIdHggc
X+k8c1Yzodrh8DrRhz3mXbntffyQWyhrN8IUZ7wVYAktAX1RP4cEPWGxHPvxN4ICzsWQYafpEBM7
bAyz1fe6V+7LCZkEcvdtbpOxwTsmzP8CogZT96RHuARHPkQCssdxBeCX21Pf80BjUCltKzScVMIq
9zb9iNM/mW+bxCRnMNsV2eTc10W+MavU2XR26K1jy/+gkaG7Whr9oaNSt+q1olsvaURUSfUBpqSM
hXIoXNrZC66GeOKZ2avRY/2AVDPc4RWAwpE0IkLivZ2VtF8wFUPPtVgg471+Mv1yvKlw5TU8HMsM
dGR51pS72IWlGXIEwGFQNk7iq5ENT+5iYzVOPh08HjglsJRQ+y1LRNbifF+PUXOOvQzZnaatptwj
mGo+Rp1vH2ZMxrZL2nwSlbT0FKRJRJn5CqeR2DQHm5wkGo4ZkYYbPSuDQ+YwVInc6U6zahDnBU18
DCyIowhS88kz9rHAScTVb/PFfzPCBD5pKr4WS1esKSw7q2EmcwET65ooPLDvV6xbk40G8QORcnJX
G41U6S/ubrIIh3JPxOvC0GySkQQgSlqZ+cPXo+oY5f2LHqNjaCbKD55DdalkCmc15Pd2bnjuQG/K
9xQP1VNSkKfjRgzisKudb3RdSOK2+eiXKTaDzVA8RdGngJD7M646GLDEMF60LtpoCRNDZN84wZC9
MsVPU7sm8AaLRPvdqQns6vqN3twL5AM7jJg9fA3WUc79LYwNylgG/sawjhpGbjPiAriI1NEdpO0x
eHtDbBDFdvGaN8E3RIf6Wl8MDW09UkzmNO08kXA3O99FMd1aesG+kxGVRd33wIAjl/qAbcrQGrLy
i7Wi4XSrwa+qA9nXZMQyPy7aVWNAljSSlxrri6Og9vSAHxODiqKDeYQjkZ172yZGCBhEJcno+N5t
+uzAWSPbdxLoRokgWnke/hQoeUuBuY5n7eiB14FwvnHEC5iypnFOR9RpCJsJgGfAgOpZCxlcFvZx
4pptwoMVuHic6aV5TuPxFdHbrmz76eD0Md7+bpuvXZ14J+z0UVIM5XjEiOeFEKo7HFabTeQBsw8l
l1ycEvhoZ7218eAp+KUdrTOktTPeozvdLqY9vvFrrcdv1WfwuiqzlxB3S5LBJ4tEkeC+xi0f78O+
aefjZDBRs1Hb4f+4M23tlZywpzSLXp0ivi9yy7nXBJZ4I4kxG+hZj0mPkeJzHG+zzMC7MEF0MSHB
hZ++r8e23OkuZTMzMlbd3DMMJ9KOqABwSdQ/WXMfJWaKIgcOZtEPzJxQwclA4IUZd4yi6pSR73GC
K5ntfSCW6yb1DsaOOrPvy2cur8kP/raOZwee6gt6gsTTBqxUoX2rFsDSw6K53ywswpLIMvaKpKco
sn/4dqeNSyR0aP+4TNlrCdDOrX+POxkwTFpCGpsc7gVvDO/bpT26JtXYIRjJeI3sG8yQm40bYc/o
mUK7ixiT6YuO9SDzbVw8mGF7alqtmmrRVg3SFg7DZV6tJteFhAyVUblaVQtMOY1NESE01qYFxhiP
0RHWLKIyesJkaZ6sGHgzRzoVmgu0gEKqaLy7xVko7MXZYbb7e7KeKJXKReWEJhBbdOxbCiqFjNHD
PonrKj1FjvvghuHnLsgfUex2CL6p66EsJpzRP8LgGalxVGF+aFJykSVWEjtGTYZI+GEi1FBfq20K
V8ngYx/H7hn+QXjyMB5L2/kQ5vGB8AzIzZP32lEw6eScCNPPHyWZ0FvNQ86aiPZeAQGKAqwm8rq4
A2BajjYh0eVBQUzCfPcHJnViLnehGy6YbEXO6gqRKKioh9FPKVuiRoaqzoYlOZ/WTAkUM5i6c/H8
n3we4GkuVpVd0uMqPEwBHAoUw5M4PdmPwpk+2Ho+4AF2ilw8P2M3wvzI0G+QrWO1IoavuqEzHeuI
0hvrfKcDCuUUgZlvt8Ymt4HOiJ3Bu0ddAZbeT+vOHghJleDJFZNTrT+2mSHZdS2ZPojLulzfxhIu
IRF+YpJIjU8dpUbWXXLqLurYXBcKULyuXloSZccB5WmQGky1WLCuwsgIZUKylNq8RqiAUBF1UmWP
7lTtc5/Cq4RfLqCghActXIm3wjBfinTK1OWgALbQtqptrZs/zNkcIEz3gV4E+9Ej/O8NEss7E1yP
ia0sDUwSSvIk0n1dhd1Q5Af1yiQm4HH1Uq6qAcvQUAMQCkxX71CvNZq9s4eWSVALhfq6p6EgS8Ol
/rlS77Xk7adal91c/oX8BtddXf6NWu/z/hkHaK7TX29RLbWby/uu/+r6HrWtRCwAYuCF+zwRX/94
8d+uqhf+2Oflq/72tS4b1DH77Wf81lR7QYy+MAKZ0ukmazRC1uVvuO76t7f/7S/5+9f/9q1/7Fmt
itzucV7rqdIyMK+tNjpPdhKdmelPOOPozEGbhVhR+UKAThfPLtnMQ+klWMqmWnfyZ24SbvnI+SAA
2i+cE48EPx7qklzyL822YoiHA480kcZgz0AgCdTQUX4QksuimRnUfvVRta4WRlQMwEWwk43BQDKT
eRBr2qlf2fW5QBe5I9mSmJMWDpjOY5SgtAFRdebmO1VWulSYbB5EWDJU9yIHsZZ5FqqG5clLTq1e
CpbXdbVR1Z5V64+PlGPWHQjV2lxLz8jPCY+QCL+Z4n5oJ4wDVF3sUsDG5Hwm1p1/PASRTOuVj5Bc
bb2UTa9bMf55KRwGJKokPJNOsPXK+sulAhrB0O4TLTt2QwWnN/F8bTul5nM8RK+hCWXoWqHt5B0M
8C7pgX6yhUH0VhDOgwELfd8ynVO7Qlnpg7TKzsKYUIIM/rryqm4TleEW2z5qg9035LL5Ue2ViSlf
X+6VvBe0a+IIB/DbMvoPdQ7PWf2OIHU/BFIDfCkPqm3qMND3iiOfu34/Uz4xB0wYLvVBdewuZXtV
FEYB5mwCSUpSBV9GSi/g5hbAJiJ1iGPUkm2JkjdW9lJRndvqTYZr6Cz7QJ3Ivf3sieMcWE9Tk+wZ
EkybDsdMUgCmwyTpCLjUFws+TTAmM2GiqZe8Az/t7siZByiS+1dfKSABEoDwfrGKjtGb9Xh5o3y3
Op9qtej7d/Jr4hVWbNCqywQZhPovqoaqqujEaTL1UOupUqUY+aEqUxkk3Y761sjRQc+w18bbXhf2
b0XMUToDcC38qKI8v5xfdSZUtfaPE0N1/Xs2zIzH/WaDRSK+wrWw1omqEXlDgD0ez9KKQ6bOjLqs
Q32w1uSVRwEx3OrXqNfUAgel38kY6tXLBS2v379bVR+7Hph/u6uuGCbGHrfqllPXmvoyajVX5PTr
umpdNi5EOeOAI7LL+Qq13j3oi4Owh1tL/VvmmjyDVHNSN9WlqWgJ6tsw8vvrBkzVP7p+5bAqyLFj
nKj5/ccLKULeG5EWaMtW3SbAJiU2i7P9lWTUau9HQ4qfnSy2q7dfmoQJ5Kd4TfGHMUUnOwZ1parW
dXHdNi8Ij2fD3FZGjCjxrz5J/Sa16AaDR75qIvim7KOal29fLdO9k9xOZZftBtptOS+7CyuqzlAc
uvabp76I3cDsM/WjOtiqOq9a12N/3SbKnpl56Gir65vVv7yuXj+rWtfTeH3hur8/PhsXz32KYYk6
FqrjJCmgKUBeOVTqzuOIp91ZrV++PGA7QIqGnY7alzqn12vLX15DydJSl2usSvGqGfVYyq/VZfr3
TbWLS1c1YTp88CoZA8jgLZEL1ZeoVdVS266rapuiFf6P3qfePAbvIxHcR/X/1fe7cGVUU2280Cku
F7Pa6ptFv6Ci/+u+++1dqvnn+m97vezr33/0t9cJBpeFpY/Goidr1c2ox4hqqT3+3bbrW9SrphoF
quZ1oc7HdVW11Of+7V4rRVf5L/bOY7lxLdu2v/Li9lEBbxqvQ4JOpLxJKTuIVBp4t2E2gK+/Y0On
jvLlq6i41b8dBkhRpEQC26w155ifv7I+8Y+3+leP/fGqf7xTrAb8Sd8J1Z9dr1mi+SDatdis1bX+
ebP4VgPdQ80nnw+uR5+Pfcin1vvt2nz/eOankurzqb/9ZD3EhDxuDNrVH2e0u3Z2Py+U3+5/HK7X
1W+PrvfX56/X2V+/GXjbCSv2kC8GJT0Wx+13QJSuqdt3BaB5Nk/93qma4ADBTicV5jmfyG/Uu0F/
ZjiZFGTBu6cuXENYHtrnBmGq3dJyW7B4vlV2Rf65pT2bRhTcjcRhhmY0PuYZuu1a0DLSszw5pXBC
dNd5qKYMybkFpBsvVnNZ5rQKvbjPTqVN2j15Lzu4N/i0Z3z7/li2B+lRrRtB8mrrGPfnP/wxnCwV
Ng+1qVJAMkwUSpykpvN1Yv28CT5n29+m3PXwXz39j8fWqXt97OMd/tXvfbyDzIOL28EtS9j6qSWd
uvFXHdHn/VUh9CErWh9c70s1SfymNfrz53/8uusQAei5HmmRvRrU1l8vfa/KbtdnjmQE7c2pvV9/
MK+X4L8+JBAgpkdZfzdS4W5B4uFOA1NeyB7vRmorWF/y3asug9bwRdc4mW3vmFavcAHtfdoJmlQd
rVygoVv2UVhRe/ula9I7Q7gXfwpurApigJ81X33N2pld6WDvcx4gO3zH/kEqHcMzHeOgOEoDcky3
QNSx00rSb1+6cMBYGGoIM8O2I9ypxUgSlllPXZM646HXhrP46saJg32ZlSGJQj1vcRcXOsgvCXe1
mGsBCBDyg0yQQabAiwKIvFvDyc8G8+yRKf41d80lTGsadZoWvbjD8BYnk7aNi9IMHZyIE3U2qnyk
MlQUwjf02qjAR2RTB57LhTFNdLOj+WYkWuOouRZZp3pZ76M83jYRRYu54QhLI2InuRzirqOr20Uk
X9j1D80Ibm3NJnFx7A9kBv8qtWnelThe0GDzlxfOS0HuwsajMNc2tXc3Jtk3iKzxEeL5luIAxIvo
y+C29z5UTD9LW0K5+FRHosrNdyuo+pth7pdt0Op7J3P2nojcHa3oH7PfnBxtpA+aTNOeTfKwm/Pq
rq314JZ933cvSDSQvp5/9Gp4PsrUaEjEpQU4NaJ4qfNWzb4FMNctbrbHx0OD3S86KjfFjm0blXOk
0m2NErEQNhqoEZrHpIu9rHOWnzQRyBEr90aTNKHE6zD6iPtiyhaGLUILbOcGxfujrFv/7MytHXpV
FYq2ew4Woj88L6Yd7QeP2dTPW5UtdJ85w2uSkOmCZfuphq6LTch4AoQQAGolP4wBKjsPRnRdLXTE
8SlR0IYIqFyl50o4C2J+w9mixjz4QfttLp06bJbcBBZh+4BQy+7iGaAmXK16G/wbKLmI+8iOAg2l
USg3vOdyNr6x+2RXibhoX3XjcYpExL87UXSuKDMN+J1KY3x3ZUH8lo0QsNDcS2vJveWBIlajP5kF
jHrUm/BrbotqoCZbVBcxxIfENlAyyB7Pz4nuIiKHJn0DAjPtcwqsiA6O5a3dx1CVXHoVgSFwFHQ/
SljOu8Jwn2w4lAtEd68xkvfZ0t+zZiKcaMyzq8qp+9CtjZBTzrjpZ2rl9Ftgi8lzsKT+oyyMC6nk
aKftBqFnfJkEkUDSYV6p6bANZh0fMBvEXlrd5TL/4RvymJLVvctETXOud29mkSCElI/moL8vbmVe
M1LkVBDADDENveXTPGAZZvgXbftaZCiwABeQciJSNofZyVE27nxIvi091IjAKq6CGtiRiOxX1Bo1
+pjc7b66klZCNr/G0ps3S29eXGl+1fwh2NVaikIKplL3MDffK9RZ95leik2Dcmcf03afnETbjpYQ
F48AItgF8s30XE4SasRzih430LzvRpS4+1Er81vXQRzpWmLn1QZB4Lr3NMd2GRqdWe/qaIJ1OZvb
oGPEMHXO2Yzs5FH1EmnOEw7TBD9KSm3lJA9NNC+XIqnuvTY/U46FAeWdcoiOuVF8CVJmw3HjV4LT
TxPaox/zHoE41iZ1z8ohk9PK700fNJxIb5j+XCeHNIULLeZ73M3tY43c8ntc4ZGov0h80oCnE30v
C2S9BR+kZhRnmYEeE7xdGM8vpjN+CXDZ7It53k0mgz8LzLvSKc8Sbt7O0hYI6k2ZHH0bipfRctUO
tmXxRzsvo1PrV230hTgCwnC9HeyKF5vF1MYMPAlCyzxjLIQlnEX3+OZ2tYiyvT/0XUhezVkUqkiO
Au0sauMar9MRuuN0Y09aFJISzQwxMy8hr1q2NADmC+sZAKeCsFrbPbYjjH5ikpao8Q+jpVx+iI96
e6lOvRAYzuRAbJPNjtDFfEVDk6s8ro1gU5izBIng7udWShQsGCB9msx7THq0XxuBKhAgRIZITY38
XIGDpJ9NYZfgv4zRxbNpyk52H/rBW9PTMzUFraBYj39pcf+dDBzUo9b9KC04TvVYckERQWHnYK2A
ZlROEl9bi/ns6HgWqznPz4NmXVkzZp9GuynMhdMlKa6lpoH5KzNchh4FFQegDqCsA8l5BwoF+NjL
MdqOxA5CluzOPoqjzUC9/wvj49kNyngb65yo1WwD1WSwMg2t2Vle/kBlPuzLOj3ofGJhbgXZwcqT
r5lR35CkAkito2PXo/lSAsBrUxvvFkxUgWB4GyL3nR3zoUONRtAcGdhU75zMBfmEz5Dku/jadM1m
O7T+TaRrKTo+ZC/DaNCtcqd7J3WSA5Ac/q16OWJ7Cc5XRkMveOJyPOvac2Hw6SIKQtUVoeS00i96
J/1d8Q0l1bTTFsjFE5wguCPDMZ1fRmJFtiNEziJPiUdx76fZOtCYy+FA7PF8WFCy5kuAnHLb+sGu
m1X3Zhq+0t3mAo14oZoUgWNEvqFTGs85ctz7OBJEoNTmwU/kaSj4hMgU2Ytgys6GDjlIi3aiucip
Cx7iNJYnBHl1CjPcdKuU1cCIQLSuwyiQx0yfr8hMBpgLOSomcsHFMNpLC3NZC8eClMatLFiPj06+
q8wUQ2xfTjtkPgx9S/o4kDK4mUuX1XSLZXWuAoIaNfIFTc1lkda2z5Fx5y3FTS4x4HpfrWDJt7M1
UtqCHmglcJlxDarCj+PQi8rw1KWzOm011bQczs6IBrbJz7b2OsvcO8SW5KovNAGht3tDBrlphbU8
AZy4SzsI11WlQp4NclqYuw6VCZdK+s4bdDNQhc1ZagUsoEnrNtZUFsd0lGSxJUfDq9pTn4lpi09t
YZI7RYAV6Ownwylw59AJYhbMaYISULtLBoBSrJuaIA4to1kewENTGS4Szd4ssY4DNZpuItnug5zm
k5mx3BfzNyptEcaL5EdTLXAuvWhHv5ZPIjX2yan2IMrVKXzmUg8b6xGVhL9B4agho2JCLVxBwgmA
8rZZrpiV6AQPLZdgOm+isnsdUV9ApmvefGc8EchibPTOD4Mg+VXO+RtKE6i21CUuouofQGcFqHbR
rU6x/56U+ZNTRjns6oxAPg8kXVdAo44N5zHxvpTsf2hHQwcTRePuSEO+lM61p3314qQ9pAN7h1k7
a3KRF5hbX/VZc8lBYd0S9yzFGE2J6kwe0rE7e/UChl/FlOcwhNOZQblF8BzOBsZDsIu4qUEjlnem
ZZFrKocXf/Z/CQR1W9xZ1jYYW2ao+XpEBpALtJ4uxLODcEhyxC0PFaQ5pdpdYLrtFrILenJTnExv
IHU1A4MGOfxEsr1zYXPBnqEcqS5fTXxVx8Kv7b32WkmThXod1GczpZmOxZjZ0H5MGR08/8SI/lwu
foilYD7r4i6fkFEXpfy+DPYvEpKw9CIBgm2UEdd23UM3D0kignc2Bvs2q0NXcclqJyATJ4pu9A4P
Z9xCvmXZndLvXNJBHqqsFaGeYMaPUz3dlZYagRj8rE7eDRNyXtZBrKoKlM0zvA+sE5s2kCzCc7ys
0zBurF4/Tllp3xNsgeiFRmhyhPT7RjoBeYKxuOkr0NpTIjQwL8YeQ+neTZrmpmcDbfh6RVjVtLd7
tTWR7Tab/a9ladIgtHIiFFy/5ez3nxMohTMrgClqHjJvPtSGfbBHUCuDNTUUY7ssLFx5KQDkx7Ql
w8w1XwBP/fCWuCCnJWOz4EXFHvlhicozO7BteG3xFKG7hF2kg1/QcsLjfMn0aSztMajEYRpQEgQe
SKZZXpnL8Aw4x7uqsrtBt9QK3U22flV+q0rv4qUUgIitAL81o7IYkN+fMecQgA0NeOAslCapXARf
PSL9/O74jnyt/eBLKwqxwU/yI800N4wGA7WN1xwni/OrsG9E7pgvhfC+dCh7aJAaWL1dYpWQcyaV
VW01vJ4YftAlRW18NKrspent8rGDzxSSe7GdsKyHWao9VxnxQJ3eb6J6Lne6TxW9MpYvbiLanT4V
+8Tnu3SdjDOn7sJYkAUSTUOyd1kPiBk7i48wbVtT4zOScNSsG2lJuWkhMB6aeRw3FemBYDS3kiTc
Q+wF89FdMgCHoFSFC4Q/tVnowFSW25g0tNATxNKP8b3JfLMHs00fpmDKBZrGNmOjU95ErILTfTHj
fe1EQLFj4l2mtvNJ8RhZciRevpNUPwtm/yshMVvmDW7UHlz63FN8LvxLrrfoSYfe+VKyXcpIDNnW
qNK2jhAFCERefYQ4ifGjPFqpo28EbbFJwLx1M/KeYLMp14u47TPgmAWbD0ayIsdv4c3OPikLwiDL
GfLNIovNgi1o45LqF45+dyjhThRlOR+RYd9jPq53STCduKhrqNpQerLeu62iElvLZGlb19W3XiPG
+6yESxkh3ko8m86JQJ1GuF1GrFHPBccZuIcZRwZV5RhXwDmTfTQXUCSAxptMWjJxtUPgJXRHyDy8
EvXDJDvE5Q+J3b8Qg1rhBs9rDKD7scrcE9+GiDvs2Rka+pgvz/aXMAe800MO44LG4mbVerElmfUl
abpkR9/73jBj7CyDRDIP8dYxoM4NZH9yuRjGrWGWyOkiBSQRJgGQMdETya+Cz3LbanNwaNL8Zyrd
d/r3B/UnnjJ3+OpQ5QLJXzyLSVINm/uj08cHAizKjR9VkCqGVzMipMQLLikwLIeEy7ztnfOvttXy
qygicYYp4sFkC7Kx4qwhO7RkdQTnw1n4Shtn3LOvAO7aJTdDDV/DmUbgB8OCBg8oA1GNz4s5vJZG
bN7UfHq3/SJudGTWdARqOG1OhQ1zKKp9IKxHUsLpwbpeHBq9qkHMt0Nbi31HcE+YthOia8uId96Q
FWff6Df/qy3+H2mLTd/9t9rim5/v4luX/7/i4o9f+icVyPkHmCDbxjuJNhGdMK/3T3GxogIBEXYt
zzc8C2Xvp7jYQlxsmb4O+gduEHGun1Qg/T8RExumxxs2H7ig04//+18McLaDpNm2Ak+3uO7tP8TE
BXxUyD7JeKlGu59gkoEHvV5VUpFqea9Hnzf/+WOx6u4Fa1X1378MVy+Q6JiUTeJqrTLbr+9Vr+KU
9TdHm9zA0UvtGe28AM0cKUZzoWjNnikPrU9UpOI4J/Kl9mvzVC0STp9iPftAn6nTER3PbjpTPOgK
MDR5dkCis6YF1vZtQFG7YxM1OSkBju4wHvQEUrg1LgcZNE+Rj1pQEagFKOoeJHUPmrpUjGpH0aqF
4lZLRbCOQFkX2fhCNQD/snCvAyX06RX3uoFDaloCs1ikoXqoaRyLSNvoM/SWuHzxwGdLxdG2FVF7
oKXcKMa2o2jbOdjtUvG3S0XiBlWzmUFzG2zuS1DdFe/DrtHM92zEqy1SiutAkb1zxfiOfGjfuuJ+
9+mio/mlYDQTKZkZnRN2e0+xwjNFDe+b6sXM4mPnOsMJi+EvaSeAnmX1mMMHgiIMfTxSHHJEoIni
ktOKfon5onYexAlFLq8VQmdSNHPjSGRJ42hIdWV1g3g6oDsxkR8MBb2af0SKij768NFtRUpfQKbj
6XsJ4jLY1iyydqN4qoCrE5qJ8Q/a3PWc6hO09uJOJLAphh4XFWQGAaR9zIzHxa0dtCTNAX/H/dL4
b0ikIY4qwnsVt0z7w0h7ZOW/A4KfAML7gOEtRYjHVvR9TNt5JxU9noLEV/YpeRhJyPKF+wJ4l9g6
xZy3dejzg+LQJwDpswExsUfJpjJuIqFf2C2wuLEXYKFNgJKhJWsYd3hDfoIefBtdqOFVk5jMk4Su
NX0UGvr3ehyrMHO+aV7S7Qu9bMLUDTasQtqLPxal8nQyxueiYu2S8+3VzW1TBm5I+pzGKZ20O/C6
txAxXUIpIT9aVNUJJTsNKfrbUfr1LnbrF7wAxDRAFd0P4yiJQCPmsrR27BF3dttmW3NxHqbZYDGT
1NRJExvd/MwlMImrpiUB0fWAOM8DxpyhjloAJnq2wzp0U8YLO9xCO5IfO2z5U5PQaL33QpTvSTuE
hJGi3bRxkfXFT11XLXAHtiq7J9eZMWna3yp2wxuPzd1uXLf9zgmS7w/KXNHOwgU7WuZWY9cwgXG9
N9jMmnHxFXDSTjem96UY3wgMF0cymwgP6atvfgM3uSOdULOsZ7+hrD5IvivNbMkP6c9a8D4ZzaMa
XzHZ2gFfmo3JoboOWjkd+wH7XWQCrZK2fqhY1p/7KP3l5uUDwyM+/jg71HhUdyl1Rs0lTU0mZr2R
O8AmT2bVPIm8io4agdNrB/zjBgDTprS/pOU8sOw17zLh3ue9FrAwSdqt04FjNgZfv3JNINFaeufl
40HacKuBv50XbAWQ2+2rqeaa8LIpD0WF8rnCtGrlT32JZoWry9aWPQOA5RgPWo3Yfyi3JWG/51Yj
STL94ix0P5a+WzZZS8TJ3BXnAmV/mMIOMgnxtiQL3EzOF+T1B/6XH0s82tdWOd2gtefUAJIztPY2
7qe7togpmMSdd/RK4hq9/HkGmbOJvcYKsRdcx57/DvtRXgQ7aj8nGjjqPOCV/kONHWAfF5ilZYsP
fFjAaFm3hP34GzoN7JByouM1B/aAzabunlJEdRu1DsnBYaO3hBeY2ZsdoA1t2C3FRAOyFKaY38/O
NrER7Zc+rGiyaVn6/WxK5wiHXx66iaRy07a/NtG07YZrwtzYWVohIMgmbOaoQELv3IHPGgzq1ykm
5K0p2T52uVPeWCJ9MNxh26JE39InICV40d4H2yf/qIEAY9odCHUiT0NzHNKw8YO7KgqjUYuvinoR
uDHR4Hs2G0ptdncUEeEU44XcUNM1l6QPLYqx25mAWnVpTcvATtFx512e/TBLNB6OfSUWM6G6XQGG
r7WfrRxfGZB4NCO9YTAudVL/aGp5y2RwEbRyNlgnyMCwi/tAJ2ctri9BNlOskL9SE0FfVYqfCRz2
TR8BOzL7X3M0E8+RJ09Z30F4gQJUG4CqEI//ok0zkXqKBc737EvqNOjZjF3u0Zgm4XMIXbULgw9F
fS/yfy19yeYNZbAEUnHqenb7JRlpGiB9I3D4dAvnVvc09wZEYrmdp6S+pj3yLifzQczzhS7IcErG
ubqM0R5wGC0ps3gxeqhTVW6Nh74iIilL5zsW4M+tXqFpyQKuHcqOzoLCf47g1LssqlUCcd+qqLGG
CxlhYu6QWtBPHvEdP4O06liqa6wdTLyAi30OwOfCOpzeekndIBIWDmTgRAOvHXvDLyT+MPzs9FKT
y4ruPL2fyxcfx98VE5BnL+3W04t4l8/uL6cgwNK3kPKO5hhGCdu53vEeeEncADmDntSzu1SlVLNh
ueSy1S7jkJz1BrBUS67B0YbqSczagSez22vb+YwFSzasMkBwh2ODKKAsgmKrcz1t2gH2d1qP9AmD
LmwM42c7BkRHUcOVbvNatk66JWvyVzAaW4Rp7aFnSYf4nc1n0MfHsetmAkRGeaZXsgWcSBCNGAWr
CwHGT6O63NFf8Fu2SS4DG2rycxqTm5DmkG6cdMeuKtha+XjHOpIczSlJSbvC8GUxHO+6VB57f/oG
wH3a+DXG89GSP+Mrzai9Y1flQVgv2puZZelh6rzhzFqBiM7CbpjsMU02ygJJkb7eFrgiDXZKJ4FP
MlKGSfA45xoH5ayslAuE9XDAZ++5mhEOpR2EdrAcZqJQjtQyD7MyZXbKnjkqo6ZvN6E+U04tlImT
zy9DeNn+HJTB07KwenrK9MlYNm9oCyY3rYMldFTmUNTw2aFXhtEe56ihLKSDq3MCYVSCYVv+9GYr
p8MxMBYddfynFd9kqwyptrKmesqkKouAlJUpmqkL0rDwlZkVayuXEf7WWRldpbK8NjGW7CzHeMb7
BsoWS9ey3evKKtsp0yyFFCpn2Gg1Zai1lbVWKJPtmCUPFS6Hi6M1yvDCgsF2h2vOAdYgxalVZt12
te3i3/Xw8S74eUFqP0YJ3a9GWX1zPL+tMv/OygZM2HgP7xtrsOPMz3Qus6OrbMMC/3CgjMS1shRT
sHBwGNvIRnAwEaeozMejsiEL/MjMYaSy4VCucCqbyrIc4F0ulYmZrvlTudqaoWfhcvaV3Rk8Ns6m
wL9ulRU6M5jIl7jBHq2M0ouyTHd4p11losZxLkL8Wdq5UA5rZbV2lOna8QgPm2VCfiAhaYiZtfGJ
EIzbGrc2hhvKUcrArSsrd8W8pqzddKApX0d9epPVNC8WCMSUjUjhcrVy3OrKIJ4oqzh1WsgFboIS
E+0Ng3LaXPQsHiFktz91ZTfvlMliPRrwolsOpnRTw55eK6P6pCzrMnEsWlnyizaXZFjn88VGV3GT
eFzY5Bce52weTpJpE29NUR0yfdTQuGc3U5lbJAaoZbsXAIBT5TizBt+sxdE1gWhTmI2Nswdgvsns
OToyUVyEMuUXyp7fRcv9rAz7k7LuSzz8kzLz58rW3+PvL5TRP1CW/0iZ/0soABkNuUlhAXIFCDAh
BcwQA0aFDgAkl1230ARKBhIFF+gUZgBS3NZS4AEydd6wtJFnpKAEOXSCVmEKSngFDtwCXN8eSdoP
nQIaLApt0CrIARXLaAe9tTqkCoGQKRiCVFiEAT6CrkAJkUImVLATcBUZX3pzNyqoglB4BalAC5W8
xBGN5cVncbrGhZV/Z4ataWJ/PObnxfc0ZsWxpoc1K/UBGwWlms/8ML3xQjpu8qj6zlDqInlFwCsE
ic/79PFS/Elq/6CYE6PCT1RwKD5Csz4ZY/VKrLBgV8St9S1VMAt35VpoikYSBIp2sWLFPu7Dwohx
0H3Ix42VlGEr1TOduFAojMaqK19vUhgbmoJtDCt3g4HcOTqwOLyVyrFKHT84U+shPGpIUpA8ViXs
qp37vJFKJ7fenaGBtAoLMihAyKBQIatKcn2N9UZnYGcD4h0+H/p4A4UgMRSMZBVgra8GNA2593r4
+WBgpzTGgZt8yp9Za6HqXcV+QgFRYuPym4z4N9XsKitrVYV+TrTbVWLKxoMSa99N7mGifpArIEug
0CxCQVqaldeyMvUIDmO/sQaPIX3CQ6FEhCtIb73RlGjUveQrESaHDSMUJGbF6AXqq1qPppUmk2r4
v3Bdrdp2K4BrtR41ukMj2Z6814ERnPhqYGbQoZuruqHGd5yhL8Uq7I55AR/Dyrr5ZJvBigB25Jn0
WTVru2LKeoXPWY9skQ9Hx8M3qSxhnbpZjwrR27seLNaonhrpYa9gPCvWbj0D16N0pfaMCuBjKJTP
erbFrHUM4MsQb1ayHXEJNNAVCChVqJyVZTesnCAJMShR6KBPlp2jWEMr0E7CGiKMtzqsDy0KRIQL
nj1w9YxeCWrdykpcQWcrAm29Wyms0WQNhG0DOgogHv1/8ssPvaWSdM4KmJQrdNKg8ErB6h/7xA+u
D653F4VgIjcuQPxWsg1fWXX6MlzYxEX79cTR2DIQEloiPlJsp0/64/q/TA+DAkG1KxPqA/64Mt1W
ImSGeuvgEimwZiB6iiqFpbUQCCwyhhLzwbElVNdB5cVkKj5mzYrJuVBCJAiAOJTzYr3hmv7raHZV
PMXn/fXH+vogXS65C2b2yH//HvnOOsondb8fzFK8/vFqgMDKU6f/nFaIVmtz3n0c2i2B5cwVrE3U
g9kI07sUKeP85zNXytb0N29rfeI4MQ9TvZkRJnBKmNmwaxzCWtZ7gBD+yocJLPHaDr1HfCvPEuSg
Gjs91iuodEB2G61Kw6ym02f9nSizZsv8cRfK6yFwGVWwsuHT/3x5y+q0ELcL7gv12a4f62c0z/qY
VD9Yj/7VU1ASOsexYkRfzagrOsqqydLaabFw8TfCy4ltu7ytCWNm7iMPWI9j6G0rlN9b1ffrYTub
16mXuftguqtnGsy+MgxFn5bTD+8hZdw2XFplaK3vtfXbXO2Ovx2unlPSCI9emoyHD6DTRwZJHVT2
MQf9sgZmWC6w0EbTCYxjKPn889e7KwhrPVpvkqZFBDAg2lTj0YrA+kjw+LwfSSKjfHA6H/+O0uuv
RxXj5zSa6ZEysQhh6gwf//v6Q6cTYFKoQdFEmdnhzdT+DABgXECJOK6Hk2bVW2ra/bZQg2+pEiVX
LtZ6d4oFO9BSBdH0xbdEGuPp0xgJ3RmC8npfGhqYWnJp/gl9+zgJ1d0V/7bedai/7Q1p3633fjuB
+5RSaE5ownb9SWMl+aEwjPNvz1vPcb03bgxHs/a//e76nM/3aA2EzVXZ0FuPGajBJzBWVJMK10GV
9fEHrr8Caw6gwqRkvb4uF1hgyiS0BmatMVmJkjb/cXf9AeZhb/u/HZn/UUfGAsby72gvNz/l/7n6
Kbqf83/9leGguh4wVdSv/dWT8ax/BGBbPIIXIKoQdev83ZPxnH84ZDTYvmmbWBb4wT9xLwZMF8Pz
fNMJTBXT8JnTYPn/QGDh6To/0W1DN/6znAbTUx2Y3zo0dqA7OuOSEfiItcimUDkOv+U0mK2AFTA4
wMQnJIDJrF1T0qP5GgDRzQTZR12cErgsLMzXZfKkCTcKtbTE5l720Iqi9ikO+ochbvUw67P8UnWI
+FLZwzTCdreZ/A4IbFFn+25iY+cP7le7nKIz7eEbUU/OHu21dRU57snQu/zUBm5zsF4zWQI+RQkC
jx15XU1mDa3IsdyzsoBBZc4ZGE5rfgTuZmTvwq8zEFBmvrM7zOakoV1qkb/gQqBNrwV41LsxCrsu
aKAtaHRIpGbDtWru/Krvb6iGP/nNcs2o2x3EFHcnyoksm/WXwDG1HVa5FKne/CulSztSp26Z7Mxm
Yu2q2Ve9DZsfMgOJElN5OwLhfhoq+7sms68g6oG46P5419I+pg9Un/oCVoxGP5655MrLK9A6Zppt
rwUN8dq0sutMaClBiWiQfDZAbKbqcj/XsYayrHrKFsNDaJ1DObAEKtwWgkSclQcRy+cZ3vyxkgfK
U9XBlLxy4xaSFG+sFbNiFNToMikhvsbg34i9Cp6Ea5o0G57IFKA4IdEcJay3kEtrVZKylRYIlW1v
2yLIhyK29Dv2ek+O4XWUsVuyPAYYz7Bq2Njo/S5h2z6yzNtVfIihGIkIL+JqRKpvfkXCn4E4oy0/
Z8deEraoQOybru+HLTrxbQ0VpWdfsfcaXpxMvXOhdnvBUB0sCztsXz/UyGI2bJxJtBFjj5yCdX+p
g9RSvyFdT0NugKjHz4DFByAINuWEtqN3OqAe81E3+ThEwPaaxCNKWDb0HfGCE5QvJTnN+A3DtVZD
2P1xGZYXEt8oSCFlYyNibZbZE49E7W1kGl0bi4eVIe8vUhr13p5NGc4OmUqWgUE2h/Zn5pQuqQ4f
5pGPdyyfTW96CIRwkSQ3FvwPkvECVq6oIHeL5NJoOOlYSV/Yr6Q7IszzpQXa4xDfuLyYE6easIsD
5/BEPpcZbSM0Zot/1eN82MVLe7ISuc2mwAekUy57aoczbLWN7aEbNClqhd4gtq60tNs5zV+r5ba2
fe9MiQMdRF9QN10megVs3ycI43nAJquVKef8KN9d97XJjPFx0L44ZNupL3W5sgeNLxX9BTIs/zL1
fEj5krwOXaZdWXJZqNDELqSHOtuVZs3S3qxfWi/fU9pnB5XK6jihwiYxuCKW0xCPzIH9xY/0hnq8
vzeiTCALhrkojPHglv19LQbzEGEl2kw2Zgmv7JfrogDxlLh6KITWUF4lCRhQupHm+aGOausQEHIi
G04eWlAjsmbNNJajKJuLWsMnY+JvCyB225ll6o7WTNjUwZEaY+j65lejd+4Frc5dSgbyLJf4wp/i
beM7KisDDuiqe/StGI6BoFbjjcUuGkBY+HylIU6pn24d0YDxwRdLh6dRUHT2ueYGh8hrEJvKpyIu
KLFOyIiiIum2AVKPbuosUsfH6sBG4Z6CDia0ikYQMNV3vNvonefsRx3nGcaA9inHLkJkbAGeSakP
M4E0k28Bkh29hY0AMk/fBRmsMRztX7Ffp/tI8j37wXKcJ+Nq8WgXO+wtLiBnrG3jJaSAeOMjSBhi
bXC1US61LTIq/ReNOKkd1glojNVOSu1nrufPdOX80NDGkwWEeZN0nb6rUIu29U8fRFgTEZoH33fn
J+m7NoE5BLRx7Ik8ObkdLk2zzt9Fp9HniukrpVZI8V5FQUMYchouIGHmt3WPv4QoNK7Tqayp/flk
mE1nlGHlzlVPQlBZ8glVx3ihO+ATTn7IHQOejhKQ4kjaZVSiN9VX0yIXIk4GimTYRjZFXD75COD2
0kIFbHEqVPVOO1URylvSwvwN9erhOjeCG7+ExSRllIV23UT7ofJSRKNEHRd1h049jX9mGj3PQQ2q
6Y84Ga/jBoaUpuljSDl614HZJXmznEPpUr7tJvvQjxg18nhg2NKqaFvV8U2uWzQXkO8DI/B/pZ6G
UaE2x8NSuW9do+MHwUeA/pGS7mRFOi2z9mDZZbcTJbYi5JfGJUrptg/WWOxLs2/vzDklBJmWaSya
+9yzQRqMWnqpCiTrXYlTzwQEFECgmQZ9PKEk1VS+2VUJq+pedIQzZ8wqWq21BzvWovuxn28CK2vP
jpdi2k/9HyzFr2LNpDbYJxMNCPPXYmbOJSr5Jypipwk1a7vrtqvE1ZIzNPVcnpVpE4aepghR/eHc
1dObHgfzPl8cdRocy6TXEbKzZxwhu9tq3hp8NEhZd2PPU08XiOfNLWOdd6VpCdd97d4k7gB+bSLi
MEreme0Vv4unTWRcT+LbqJO8MuYLPK0RIduit/l+EJOx9er0IVj6/CoewJXG4sDSjH84TZ67ViTQ
X0qgbzqBHevFuAyU4RsMOEJGuwlrFJS1+L/ZO7PluJFsy34RrmFwdwD9GBGIOThr4gtMIiXMo2P+
+l5g1u3KVNXNauvnfqFJVCYDjADcj5+z99pBnYnlKIaJSnwilmGyvmEE8A8q9+8IgpsRT322teFu
R580bYYG29X8yJEP5nWG+WRJprueThFT7fDNI6kLxb+HMH70yNkbNYRYDHU+7ycAs5Sk6yF56gwk
sU7/7E7uQajc3nZj0hEGKb8vtvfCNjRgrVkVG8g5dz0iVvIwSsRt2TCsU6l+1yC7DTxt/WJjFpY1
36X9bNDf7++KFPbxB+G765gLF+03x+m4MVhts7C+aiub98KDYrrM1g/ky18qeu9XXJsfW5kTl93Z
xiJo1BRIkunrbmI3d60837mkaJRQW89WDOVu7EiknAmm8xKmPek3nZi0M9PJInM+fvGFvkO1He9H
mjVbwZu7Bf9KxEJlzABpxZfaGNLNaMBwTzwpAXLdt0vX3ipL0qezQeGR4s4iR22CmJ2FAQ2i3Qd5
fbJIuwfOv4tncx3wJNtURZCCyP24MjnlA+3HCRZa46wOsvHEpthuUANX9622Q9BWs/80e92bt4hn
VYfDgyXTfatT76kon6tupmNuJ/qSWcl4GVe+dS+vFXtzwd74VC4OusKs84+tmTsHvLWoZn1Oqm7y
UIumJzFkYUXF3yraemercHxpPcenQ+i8p2G5PGfVdZ60+dxPHHej4eXjC7KRTzOdk7vR1cOLQJuB
ZDUajmHUkEFt2guzidA8gFgkBRY/nVT8pE7U5aNhsNFXAhWNkhZrYMIb0ZQI8OEyQqUw2bRl+MKW
WN3RYTcJO0cAEsvJfTEjGzOScFFIpphqQODhYwltyUR0+aYm6QekvRiB7kfracVK+EUhX0w5yxei
tvZmaWm4GOu3fKCJ5WgScTgzpoo78ZJFPBy6qYZjFZdkTI2NfaBHPNPd7O19H3fTJ8vg8bVyXEIS
PyR1ONS6OWYaPfLh2p3Bb/Gmax+w6mSXt9IEkBjVKrnzC/tMMnw6QPlFyposIzHWU5ZsRxMpJznR
yQBQuDShP605ZnxuG8ipsfdkWUjdhRo+5TlRa5XTzluntsjzFY+zm927/RhujcVAboUQvcQzftRM
17fL2L04pNTSzdWf1ZS4uKlOisyKYOxDiNE93oGwTD7n0dwehY2phjF2fGSLS/YjzjrmrtaX0STt
Lh6bQ25zAgj76qvKcIcaDltJPNjHjsylhZZSRNck7ZtD5cOsbg4Tu9aJLKFP44bw70xFvAXxUfbq
UCjeIYtyAbAw6ZccOB5LfEuF5bLp+YO569nsGJMyViEUKK17YNGJR3C9mFY8hftSTGW+HxNEDEtX
NQdZRHs6k/O5sa0fRNYgHhadtSkcDSpFiUvPc9Mx+Ua6u9R7RNsCg2PDSB+CY/o16VMKxKoHyYvJ
ihABE4YjTZV5IuManUi2MafhPX3VaikeqUVcvLT0lLL2Kp0XJX38DS4q4W6tUAajvhIi8FIWfnPf
LPSIY4ngVnWBWFB1qaknpmj8obPaeWS5ubQNCvbMHp3V01DCSY/aK6epCTUMdY/tHAcD0GTBnM93
s19FzMxnUjwCqsmezdQ+2HKmJbdaw3zJ4djxfkrFs2Fymiz0xBy1qY+e4e2NYnyEGAQGy+bRRcaW
xA7Qla+RRPlCCOdhUIoUeN2erGheUH6YAJzL9FnG1lev5hMpskwFAwoBx4vEBt45PlWMROGQPwN7
vxpt+OopBsvJpJ+HMsQ7MHfvEfsuckRCeIoSE5Rrf/UaDqhZraJgmRg+wyHJsOG4r3M9cIqdbDyk
Q7QEUkQPCtv4Drn+uPU60jkSxSnCzD3zSsRFzW8XoQygP3tNlgG9nuGetLfPo8h5YtqxboM2o1GP
WjZKftURRky9DOSvhjXxZ1hn43eXyIhDl+Mdhv80HVMlhqPLFe8sxdYdZjEim640N9sJqT4yTY63
lesGIxbELbOWT1nkudsha0/TIl1OUKN/aaeUf2JubrNJvAwLaaZYSTHgudYxxI021n598aP6qiwA
sWMlvnm2A4A5tu9EhWAgq6J7zKTGSevuFpo9igRFUJ9YpQ6d7xb346LuG8Sa3CjVd8qDt8wFv2lx
fvDp6k4Y1lz8iqarX6LVX0QJh4JboLvMs75D+I+tcBHGZ1lKBrI8XAj6WS4SO2bHLwq2uZYA97Qh
OyCzWCQ1SGcjgvJaoh0/WBkWbGUxbk7dzr0ttn3T0G2usv1BTF93EXF/c8jhoutJ2WCr+K60gZ9S
HTYnP2F96JvFO/UjA1xaS2hyQkpqrzEYjFHlZd1NGc0NuzNWlwi3VBJbt9BwMVNb6oQx2kN1iOoL
0QLPaO9/Qt1Lz1kaP8u0/rEYEyTQmPvE5ondxcMaNE1w27ZPwUEWvvkimzewuClez748Fk2zU+TH
USRwcQRNHCpCxVDWM6jkICMWzGzRYn6zS4uUWcJtN3J07H0Ws5VHPVWjCIVzKQVGfru3tnhIvmHX
Qbla4Qquqr2Kdrb3NPdaHYWJ/SBfc0BrpLWxGdPUr3D9DYsGpiqos5eIidcQ1A0u+llf8oylnCrM
MoFCw/LGh4M6DJmI4ICXa/+w+ESIlimBn5W2blmTW493K2uAg+tndq5fA0IvXFH+Y+PQZ07pbNOY
xu4X9bSoRvpUk1fCb4XS1Y0gNQxTPBdtGOFAoCRfzNiC7v0lj00Txel0sCw6aG1XUjAsP4VdGjyJ
ySuz80tplP6BcuT70FV6Kx029se0Cl/lkCH/KBkuOzmHCak9Vo1FvA2cw/u0bwNH1cBe4x/CYsJl
e5OxwyOlt1415YGjk/3SURpy9AuYIxf7ob9nCviM2fOi8ik9wn9ALyF0FxSWfIDaxtOeAYGIm/Qz
aRu8vZQGeIqy8CyzIttU7uvimu237L4UaBXDqo3xKa1iWuMt7mhL6egVoUSE5Z2/lEa1s8Y6CnyQ
ri6u/91AnN0ycHpVtuJwQND63muQxaS0s4J29oNykgI7Fb+BtVA0OcAbRgImgihPfyxoflflRbQi
ti4lnNJtwZx27a/RRqvDl1mie5mT4svHKS5tem+HtydkMzssERpK2e1ywfv8cZTwdMhPpWKMm09d
a057LBI+LpyJAPHHEZPbFj2kgX0aSzYy0EIz+41S1IRUE+1hdUXXa90Ph427qAkvHM8k5kUeXwTY
ztpDMxe42gWtmsIt6yP+k2QTsfUjnB2tjSrAUqI2/ZEaA8f70TyLmDNyaRNOSayfmz8blvyKGKba
Mj/0t2WT0wuzd9HaqgTwEYNZiQBTF+rZ7zImXONqhssb0iZF8wL9LLr0afEQzmja8pi8jEqv8uA6
vM85OJHVSjYj1pK3Me9jiG75s+jn/IK46rHDd9YPsY0OJOq3HQfvgC7JwgRjTZbNiM5GvvmlR5xL
j3y+y3V90UgxL5VC0D5XzbjvrR43C6GkcWGB96in5wR10Mg9olOmq9GMntqz5OX/TzD+byYYjlIe
Df//mVf/JdFv1TrM/fMA4x//1z8GGJ76L6whtrSkLT1Q9qb6PwMM3/4vz7MQovjCgeqnJP/03yMM
979Mz7GFRw6h+Jhh/NNUQtQ0cxAsXRjFTM/nCn+Llv77qOm/DDA4mvnYWhzTFmDwbUs5XMNfBhgW
Sz3KO8WGX7VHN+wmABhP0iKlSTacyZmkxnfUWJvaWpxTGdXTtjTngGAiFl4x3v709v275Ou/5l7/
cTmurUxfWNhflPWb4wV1tl3jh5YXR9rebgZrsk/tt2F263uz/O7XYb2VXtFtIK7cU+Pk579//b8a
bv7x8oIBkQ/+kZHOb+McP1WLZqYkqJHCb8TO9M9yCo+Kkc5lNDlMjIokZ+rvq5ZDcvj712b29OdZ
0seLc6twrxBEYLrm726fNh5jmlwoxLNilN+rcM4OamadQ/xHqzKxX4w0uqwuBgxqkGDSd1Xk56xK
i0uKuBAbboIDm617Be8ux/9wcYzT/jTo+uPiPgLToX1bVIK/3ScEyKA0M1qBfE23QaqbbzJvINc0
oUWVi+ym1zFHJ6YDhizZHZLikIPp22WD/ZxTZ56gkTfI6PZ/f10Cd9Xv18XTQEi6VJZHkPtvNwyp
ZLpwp0Rc4iEU9FLDaac7MOG0Jn+RKB19EiZQBjs3dukixp3OB3nOm4IRQUsIQEa+n7CPjh72Kkff
O8+duzfMsN+ObpTemxYyMOKxpr59dqqGWt2l66SixLoAB37HFase++qbQvpIjLk4JssMdgxd7itb
6CcjtcUTLK4Hwiqym28Bz+9S6xGTBicAuz73/vzYR+EvXYr2Mawo2gC+OKc4db8Zyv7C4MW//v27
ZVn/8m4pk8dKmbjYlCtWG9ufn/bUisM+j0IBYryiTRFqsaOj0e1glOmNRja/WSZ8J0nFMRiX1Fu1
2iH+Xy+EOa90LJ50HqjfHrQoxScez7O4SLI6z70Z3woTpujST4fa7p7nJTvImjKTCvaEcurUecb0
8vdvxr/eOSiCMexJ6ZrImaT91/ci6erWUFUvLpBjfxn2UbgIc6d+Pgnfx32QAhSv/9Py5vyb958V
3/J9Xpst4be71RxgfnV2Li6OiRWjrSBlafu5iryHKgQZk/rmcilkemd3FDfZ4t5MgRiqsZzPbSv/
w6Nj/+t6o1C8AKpWjuCD8H67GbyQudtiWM6lYiRXZaNzdXzAofmyJVfOfzK9+U26TFQLevjbnMiB
/YIph9jF5YRBhqCFuLZufUdfWUMhPCMPygNf5U+EFTCfmtN+07RZSBhrxRxI07auWLwtGC48bv0f
tte36X9FP6t/s3HY/7pyKyCx5keKiyns3+/s0LaIXVGZuIxiRt28UI617ervneLiMKU4o0Pfu9aG
BmBCkNQp17IPwlm9OlXdPGmqsLE2x03dZyUhr7BdnZEUiqqOB86CzoW0FXgyIENCM/Z3qrAwx2ML
CIw5cve5u46rFARVWevkkPrA3P7+Xv1rqsy6+vLb4QMV/nq7ol/4672a5b5Cb1xz32SyORKIVGA6
4HLHsq8uzfC1j6Yq+PuXtNb7/5/Shj9eUynHYypNGWL//nxMtddWjHWcSyL96amIovkButSDVdP6
82Xr7/3Ciw9x7niXjy+evRXqPSMd5T9sytZf9x42enr5vrlqQGyu5V+e1DruqrxpauPchRk9cMt8
FtguDq6KVgxQMjGyT8197WFaKCLDudlasxPq1jl6tu4Pfh7toqiNnktraP/Dpi3/uqKu1+Z6VGMU
fetH5Kw13J9X1DpbhI0YxT83ZE+ARHEDgjgQiQ14bRTDmt3AYYHZp3czXVtfLLpFpBV49+u+Eo05
CYeNa26iwTEuo6SfQPfzKAegOxbKi4zMqkNbcRuXpXSPpHoHPlUZlAPtw5bif0xnKTb4+kmPo4E+
4QTD1NpYd16imuPceWRcifDRjLxNHcHtIZT53LV1tKcRbyLKpf/grXVfFhfJocimfdNWRUB5lBEn
kdi7lHgNBpZYYaLafIBIZlXVH4eL//nJtdy/3mmS0tddlT1S+abjcD797e6m5UnLtHDEmWDdfEtH
+JMJKWFfJcrY43C4d1aVd970aGQAWWwWrn1bKZXCvhlwTv0zKLABcREw54g3ZtXM58KZsxO8DEJK
AHQn3ZiSXSJe4WSeljQb1354RfTO5JznVDln3wV7NJrJIc8IrBdQqnfW1CFMsGF5eDo9jGq8I7Im
AqJFvMFHfmlMzM629THkLYtAVAuHBR1nUeKAEKva7+PvE3lPO+2DhDNbh02mdkn6CZd26yx1fDLy
gT537VQXup0JY57WP+N7DPtxvivHZR/mfXGxx6jcdrbq9pQH3EJjdukakHhMlI+sG8mj6hzjgEDW
J5X5S15nw2mJy6fKkxiWzPi4lkVtPrzOyRTMDM+fY7vBiBqbduA3jAZqpcL7DKsGBj7x0LGG3o9G
V+3gt8bMRmri3CyindJYXwvNCJkgDTfIHE7O7qx9zGItBEQfT4CW9nQWZR9uG9L5ti42251ZGCDP
ydVJG/sr9qz1Bu7zrTNM34kBMZifv6Zl+tWRx3yxSNLrobW4QzJdtRhhJo7ml2qIIrpr8nsPVTao
dWpvFoMxF2LRCmNxXu4ml354h8jljCV4NWrXiTjJ4S7B/HDTgLmWqRpAFOptTo/yeYwWf1OpcA+E
sjtAQ1TneZk/pWUyXqfUOSK1jE9moX4SZzTsdew3Qe7Sp3eqJNkDEUx3btxFD8OA8sMEtebkOn7N
yvle0LUqwmR4cm0+89GhkO/6J5UN2TXMS9A5MsR3TEAQZXz8IrLGfYytsN16EYVHUbSHcVLdKWEy
vyNe+5dWOnoyhvAXETBhMNIqCoaYoT3IJYpZmS+3MvqMrZnQbNYauB/xHQEm88ZePO/rWBOhlZa3
Jh3dS4gh80ChimsmdEdyLwcHXN3cvhBIE/htfeiNcOt4en7yivhA5hXpTlJtHbKKgqU2653itmZQ
krXbzjWI86jvbEYHgZkTtcK95uyQm1DPWHw2jo96OrZLj0eJKIIm6us/7vC2NIOuCLlTff5kNeEv
P4G4Vi3VO+aCZeP7S/WAO/qOlQxoZEwHKHLQ/kptzlgHlIUO7YfBo/EpdL6l5fjkZ4l9XUYqC4eT
9KGORXoZsfkb8M3GBnyfdqJDJMbwAQPlLp21wfJRQKVXP5PS6wJZtJA5sBbRfxmqE8bpi86Bnog0
jel5phEunea7cCZ9bFHAHXUEQQ0tDQuGfzcI0TzwC0IBS1so/Hb4XfjhfAEJ98sQw3iLesvcoarx
MKYp7F9tn7xEkjusTLAKgF0T4XNrAzWI+t59765yGeKnytYQSTwKb+E67T32PAI7UQzmZkl3r/nl
I8e95VJ/13nX3At32BT98gNZ93gu+1kHMnOqQ5a0XxMTykHjftFV+5pYSPgqGd+rao2zDyOxQ0qV
ka47bsfRdc5S84I06oot0NCEvhsNAJTOd71o54Np8GmZDIs2BG+hwHWN9Fo1xueW4/BBji4JmvQV
WQiqt4KSAu4dEzrLqh8gturT4GV4RtB/2TG8B3spn80pDvfKd06DsbzGcnYwAM8ullwXX9wgdmEz
vLYf1EB98KHi0jAEQ0MuC1ig3lLXxFtn7+Et9Sf9CCusDD17rzoC5vDHpDx2FUoP3XEMrWzrBXdT
1LnRS0909UbmxSca7NPVsLLwcyPETxJRSUpb5oxjNFcylL3zmNdAvAo1+p97P6vunJAVKXVz1AKx
CdjMMcpj4gowQPnChLD5ghHeR34QtccWFcG1GPyXeG4Snrfh4EyWuDdiFUykbWGjBJ7jlHJ+ia6T
OVBdC8QOLki2pPKz1yFqtqOVRntLcKYuJoz3ujFOQ2c9NCHatkb011Br72Yst3bwgDqtp8SSk/He
7jresrZdDZFeUh1atDdwlpacevF5AasJcEsw42B1IiIWCXw5kY7gycucLQ9l1/KW2eQOFgUIUTPV
LzTH3EtUgCqAxfAaFqp6IhgMOEWXYiEcx5HpyeR8GYQ17Ot0CiaDxclZMnYIW/9cwE/vytEZEAmF
MbJNeE2jbPqgrA4jZ4ZdHIs5qFQ2cZPYj5CJ562SnCV8O0TN0GQSEykWmrrMX1xjyq+OvtKcNY4+
xr/dRtfRfOmXmtNiPT1oFCCtqOmu61Bea9v45LcW8z8DtATWZQmgC8+iyNDjxi16xxxayFZhrKUB
DizadJ17hsrQ3VxYz83of4WK/BX0b8uIWfQH22++GQ1lNvkExPQRKYGNYsUZNuYqOQxpjq2HC0+M
+n0mvpcFEhwugQZkAU50jRpR/iq0E+88QzrXJnbpBDfFPbIS1HddPaEV9a7D0LWP1OELL+fT2A8l
SKI2Rn0rGrKoWlJQ5L52J+IzYs4vzhxIc3H2qooht5UOmArPMYOR4dJpnCdOl3h2hW8Mh2SxzP2U
rQFaDJbsbpquQ5umQZemLZ8jStQYvedGC/o3FqAWJvnGWU5TfUkGm6TZZRjPrMNmyZHYd2eX8/gw
grql5W/56r6tmoZ4NrITUxF3p1lZ5sUe8ju/b98b25lfk2gtwBi+r+roSYtAZGl/p8n/2IVW5gft
4N+ljUOjj1Cnw1Q6jGVAce9seqls/na67ybEw9nMshgNmXcMK+COQ1GNCHMYOxl4rFFf4SSie57e
5pyGw6ZpDBl8vGLaxP0BUUOyyeQ3sHLjNcXphSe7E7sPBVa84GBk57WvIj87RBFuwdDJUxyXHgJF
ld0mdvCDo7TP8+7B/8qNPTujRdvd/+l23q+4GkbGuuJ1KNV7XaccdwXKvjDtIM2aPzIjTDiSQL0a
AYAORScROk3c/7a/r1u4ooQCXU1nuCtVz0FFdN9swz9108Ug0Q2Qc/1TSOsVLyNPlw0AN5zSgzUl
7B3irarHGJ1m8bUnO/Q4ZAnLdEVspqWepgIedehJhYYpflXqsjbDphhon1uBxrbkr6mEzzHYxQ8o
NF8k8nHXJPsymTB8M9KiiJP7BcEewDP9PPHIBtotkYDUrzj5s0MxWUswwymMmqk75X4U7pFZ79oZ
zkXIUFQ0LUzVVN8MZmdHs9yXPexS72UYmVy0k/MZSspmtvjYxm5+lVOm9kk8nTyJfjAHys5nXX03
i/l7b6XHfrbeYJFY8GJiM38e5jEC7ZCKrajFsWg/Gz1D1CJbIz8lysxWvtu5LLcaET2ZmQ0TvTzb
THwY1YqH8Hy72VS1DSZnknfzwCRobLqawjiT6FU0hC6wc2ELKXecK7GNo/JxMJs1vbQP8MIHoYO9
HZxBZgIGgPywidskC/CAXpvJm3ZZihJCj1G7w0RI9at2le4r4IFiVUBWYIZFF3TDHuQBysmpe+5h
ZOMvt4cTRMwk3Jkk3G61RSaRGPOHqEOkSAQJureZuneoOXtEuOUkBJuk08fZJk1gAE1trPzT2oi5
naMxhIcBmo6kwnbbAC2yEjK9OfSBMhypZXOEaH7SwRy6bzJyPLNvfWa+FnHh7YWa1LZjQufIck1B
PJBk1iFQZ0HnpLajRvT2voY3wfR30zfJT068R0EWZtACyN4NrUB77TxQi74L6D+sSezcwEh21J3j
Thjuo0dg6sHWYg++sNmXS/OUl1YZYEFsgsyL91ToBDhnp6LCsNhPrHKueayN5ucsOWI4VXZg2fzS
hiPBOrSSpEM2XBdhDagi+9mMWS2KokdE4FYXkRYkvzvZM6eKM5rxKiDiFAlByBA1QhqkKnX0+xon
nCbNkk0LpHHvFocQBHcsf46TZM+ATr3Xc3qYJ/clCQESZbjyt2EaBkURO4Q/RFfTcpq909nmZvAG
ANVF+FjU2V3ijU81RTDrB/wbYfhvg8FSObS06V3aRjjWNsoz3pgA7pxBPjujWDbmGH4aW+fdqQui
xHsa5wXBPG2ToB6HfuxnhEhBHV0qsJFRxfajO4X6sf/hlA9Lzvx+9A25y/D9GYi5F8I+M+lUu2KQ
46aqfuTGjD6pjPQxs9+zYdSBXw2AtRfChI0msOZSX2FmoUywvg22RALf5deIQnCb5cOxdFc0lKxd
Vtop/rIcukbfeaFEjDL6ETBK/Wjb/EwjRNXHhZxkyG+hTVVuhiHE8IBredhnom7vCgVd1HMfyyHW
yDQROphWfpbqm2zhFsNBnO5n5HmpTVZnCqMEf6RB+iPvMbeux/uf3dlDVATo3ek90awKRCHOHqcJ
loofySsZwISvT9P3PGGoa/hUyh7ZsF7v+Bu5LTtNnS+JkTdb0aOFdjlxRU8wGoCaZ06/IcXZDnSk
rmnL7soY/5Dl7hfHarekYA1Rax1twnJdNXxv5dfc7t4NP6M86c7rFmaDY99FWly0A56FU45zqBbr
mrQ9bASTHAWjJ11xjEH2RJ9R3v2yIpbnfkImMPoch8lH7rz8DjABFtYC9ZWvHjDJ1vsV+r7Qnj66
SDIY2vtPY1Lvcl0OV1qg43PkE9bG2QKOsk+XyFmaNpBeWbH7ZGlgmYSyWFbWbJ3Z34a+eKXjaZ5B
SAx7xgUhmhRiW6xVNJQhAN5DXjN2+RwCmm/cGShOYh+mqvkpfc+6Ica6QrtNz1ZCob3z3b05QDuz
zUqho53SO35OevfxJwCf6V0cFQ/OHC+ot/77+8zp0d0hkWXVqRJOVKYHjYXn4uOvH184lNSEVQK3
CWpHp9se1z1WP3IehryJ72rHyRjzVwO6unDEJMT32o/vIbR+j0tI69XURhAJ0Hab2jy7TRzdfXyB
vfKPPylE4mjjiaJAIP/JGdVXkTvDsUcJZ/Lejv4pjowrMx/+6o7NNaslt1C2rX2LOUGTEDGV5PVr
vsdPTpK9kWMnQg7DMXFGEOQO3rY3MjBGhfnKqRhlETrJvV+XMPf5CKFBJkX9rssUhUKWgkgJh0dv
BC1baHZrke1rsK6Vb1HDxKZ1mTX7twl/jl9pKPW+l9BsaG3fWjnu4wESKYwJFCYUrztILO9SttdF
xHhUIvpjkm0mk/1zmkb3PQKag6jiPT/2nqZMtE0WTnM+MSKbDVPaDMUxIIV2mF80jIQ50WrH8eRX
v2AcVaLhAVp7jDHRywgyd4WkS72lJUojvXXbkxZL/ORZw1XbTvyA7hy5b3zDxISbhY6oo9VwXVfK
cZ4ddu6IsrZMnYsRjZKGiDZPMuM0WC2AyGl6eJep7jG8aDCtyKOIoU2WuzrKqwOb1HRIHB6eEIjt
k+ytVSVq7zhE2xivJwlaa3mfnSp+ZnpxA7MUX71V09XWQBCmOfTvVQ9NXrePZuaiOqa02CwIPZ8h
e7ZoktCJG3FWXLQs7rWUbNZRDpa8mItjls0+KzYaJLf0qWhqHlGCrc9mYqUnAqmxNniCFRqmzaDx
hrX2UD2YtMrAj1Rbkrb1NQTN7NrjlyI2IlTHprzqsnxWTXMvEzyBuPGAlLvqNtYIvT2bSy4j2zuw
b5Kk0TyUcB/wznvWo4yJMAbRN4ZJ9GXQxZ23BlVU9R74D003lbiYtqRDRkU3BDwt3yojJ+457+Dk
T7DE3RnbfOV++lDOzeO03HitPMOs1U7sA2jK2uc8PeW2qC4yrt5a4qHvBarvNca9phXI7mrL6dUf
3M8I70iXaa3iwq8OKbqwiRGHzFCNzplCNTu0nlCcUIS6IDvfuxxuM+FHt3F+sBeHWIwINCwjSTTR
NbyvRIMBYyI4brRs56ea8r7D/3QBSvkFZY+5BV8oj66b4ctoymd/zva+UUExUez/XZcX16qgfxIN
HHwmP/rS1uF3w7MT3NJI4EbRXhFcfLJyaV2IbMRcQo/uXC/GJxOh0JPlOCeO296uaqCwfBw+8UdG
yEDVjU5R9NBrNHBFibw/c6LmUNA/vNXmYN5ykVo3TWr6hnksfiVtgub7+ObHfzNi+bt5zyXAOdJr
9GMszPh5HDO9T5gB07CiBABRs0LrMXQNvuhObIVojqaclKi+Eqjmw8kJAJDPiMdFCdhvYhLg9CPd
kTI6uN6LVRvtWaS0MZYKdFVZzUHD8ec4jurFDx3/2LTYbVwCfhRt0UM9wub3bGbgXPqHDcs81SnH
5zy0AQVmCIt1/BQv1ldzwmoa9jsnTyA6AlzSpok61SXFYa4J/oGEA56npPRkwTI5hwYEAjgJTyNX
yyJnFzsIpFR2XnIcU5Vtiyp+Txx0Wu68w/pyY5wvNk0iy/2Kkurbe58DGXa7OSejKIvfQP9YwYLm
/ZySQdnHyj962rDPwu7VyYw+10M/nz++8Bw9LSJ9E4bHSupNDcsurZbFo0ffj/TsP/5UTWsPv05t
HZT0DYBHRdXF5NC/w/M08cAqnJparm4vj5ZmvOZsg/DfUo2dF0snl2FYh3Kc+8duI8HD7QYPx9g4
oEqLsNNAJUg5YNA/8ZyrKnk2TJZmMzKmvR9bJ4jq7qbz8/yksRQx1lG46NSbjlzcoupjfbVeRpS1
h8GqH8cWDxWZ2E0wyek+AVyNRnkD4Jy32cH0UfW4VyMATjvtrMkgfQrZRFPjEWERxP3PohFkwgt9
MRZQg4pSnbmmPGUZ3egmqn7JNjMurP5HoqTJy+nFfMy8Q1Jz5JuVAw6+b/OzV/uf0Jonj0DTNyC0
fvaiUedq5oonSdY6Pig2Sjx6Zt5GN6h5CEwLnMSpAWi9LtNqUyAzPXKKjXKcYg0r56ZOwvkcN5Pg
WEV2B09DYHbwM01aERsz8z87yM0vY25gWDLXDsgGnKMKfJfmvhfBUptG/97MaFBBAXkdOEue0oTG
OuCyjTtwc6czJp1eBP0km82iTSxOecH7nRJaP2YNohbaYLM9nzl2EvmZLg+OdTLGSR/o8h8iJZ5q
RlpbufRNgEcoXXqUt13iB31qCtogKj4UBnMMWQuAkuOJzIF8a7kLjU3D+ZZYNgz1vL11oi1OOWGt
/5u981iSW8m27K+01RzV0MKsqwehECq1YDInMDJJQsMdWnx9LyB5GbzZrH6v5m1GwgAEQmQIwP2c
vdemeRv42GZ9Wgou0j5AnPrwRmlOYbZGSc9mGEp90QmZ77hT+U2lSJRnDiXcci75DDkWYvnFSSF/
RsPdFI04cVP1Vgtl46OcweRbuNdxbhoHoRNg0yoEkom+xdVc0cbWkq3UK6TuOiTZIs430aSKU2eT
8tK6EaO6guuNtL+XZt7uHC+9M5hnM/HB0qeIT3hYql1IRrarmfvACj6jYu63peaRG5FDYM8xq60E
56X1JId4O+BzGplX82A0U1J4HJYUd10aBGRYQT8DdWF7PY4WD1ebfR+aHYA1PfhW2cp3KzQyEFMg
FRn4vZJnAFDUY3BtZrTSSod5EOEXR7WUhH5S5Y20/EHVsZ2FdvC5z20oEB3uuAGi3bqv0TWknPb9
qqBP0+TOPiMD1yuM5yAMP0Px7tfSGOW6sN1wM46xthFezFmB2WoUo/tMA5qpRrAhtXxOF0ISPDFv
r2tDv3bG5LmJyALv0+o+qdo3xL98FX/0MaOFkraTDgP2FIA94UyxcxOKInG7ndSXqYop4ceYyLOU
QBXpjrvJ62L8NTYBfzlBa8rWHvo3T84lDjrSiOYJAavK3FdwuW+IKrMT1acjzBUvGxBnaeNZo0Sx
Q0b2ZGFG2fR19mzZyH9jRlar3GLQ7EmAkHFOakKa2XeTYr6OajdT6l39KOJiO9rw6D3dqNbUnTFs
ByYnC2P+eis/rGScjcSzfWo0LZ/iNCWPmewRGD7NV87xY/kNiRg/D7f+BiWRRK5m6FdNggobSToR
TRSBeubjnsMAfIIKeFDdXdlPT0ou7jysCSBYmj05BeQiya7cSoyNt516SuaBJMWvissDFPaAqjaN
uKFCAqYlDwNT+FMvNsbMdx0Zeh8NL2FMCqV5jbIm2XBatYDFlubRwqtM6Pv0mQjF5imJI+vGjrqb
tvNIHaiDvWf16ePs3mIUHJDE12ecE2BEJ74OpmDXqwzic3PsTj1jO93BwtHmB4SWOABLv/Csp8J1
v9iZwOAyOvsybZwbCQ0WU3u0m+Iq2akZE4scEr6n1dkNNpFT3hrDQ07LcJUVzeOEnfQUmYV7NtuI
8ZW56Q0v8Mn1gJXvMFCS5D1QcsKwXenMjnI5x3WUW6wCtPNHonToG/D9a7WnLCBAoTbTTZHCocHJ
/2BN8fdWgZbPpLm4ysVwbbVu74+6QdyDzN+KqWOKkdQ16Cv3C5ItlNDSUJ91nHLrJjbItkrrvYzj
dZu6uGGN4bZgwHWMCiovpvdJzM2OQA9fjUF8ynvs0zTXwj2j0jdYeQR9dbhH3BwrcjpNtd8kkGFB
NGHptrVbNZQAfx3yKBkBNvtYKjut22ZRGu8KD2MsFp81jh0PM0sRrYNYqLSC6RLBn6serbD4Jpz2
zSzV1G8C7coCXn024m6foiaBXynlWhC1mEWY3nUtwwFicYWmh+Ru6kg6jCZkuC+4+6pI3WxdtKGx
7lW3pmbVaj66mK/0oxtQseWdy7nYN9wsIdilxIxfV+gPCygNxDld55kC3ABcO7lsGJosSYdrMO9C
Lfdtg/lnXqZHKvEbK+bs1poMfiCnMtoyS30beiXJJqPmt7F3D+tWPRJZQHLN4NpbhKlrQNFXhdWH
/ggRA61OuO0UBxolgWNpRj8cF4y+8kIuukE0OjuQPp+Djk8uQhyR6YNEZ5AeVM6cazemKUpBN7Wa
7DB1fNuDVQSCkiokY2gqgps6qfdBqURHYwt0RyUgD/tSGT3LFg+cylBE0LlZq+hSt91EPlfpdCOX
Gts4WBj9drpaQaKG10qz3ZYn7Iyn1GkORVe9YE4vfLz6+LvV3l1bQfID6Ea5kr3xdbBSdd+6sBOy
kRl6GYabph79EsvmucJPAcDTdFbAmsKDoqQKGelY3mACxw4dQxPtiO041br47sBeDwdpngHP2hsk
KkBZFPSftqWTFr4r+JRuFLIRNaPi4o16Bhd9tVdaJ6Z71lNs7b3tSGetqetyHdnAKETUMCysY+gc
CizUQUNrVjK9ru1gD7u0PRBpSD2NaVGo0xJX0CmtqY0zQXCieBcTllWFjrnVq9Q7uhSMbxFRPaqo
0rDL69cZfqid2zCCS/Qy8DXMTvaLPuTalvpMfjbprytD8plZNnlmUGp2QWX9KN0CT5SLZFCL93mc
h3RA4vmyUaOk9vojF9DrLmt8k2npjVXjGlG0+qxXVQVOPURC28pzZ1dXXRk0O4MgIbMT2XU5ETZT
Q0+hcqDQN0RLDqhi6DZ2N5Qzdjri4jVqMJbLJ2fkp+Iq2ZNUWwlLv6dertanqY7wzqLL2FidNV23
vHPoaRoY/zy1rLtqNXnkigR4vjdF3B7QxexDHWash6fVLhVtTUGiovXA3DWp8O04ZpzzxUZ2VYsW
lEJCB2WsiFjVcrEdif257S2VQWdQu1u3Lc+oFqAKmNOtYpPUYTALA6AtETY4c8xjbebXFVBRvxvJ
IKiAjmyapGEKarjBMe2eSQWsVf3GEUqyGQIVMP+AgiTqgM62pbHTTcruI1E8W9nRM3Hz7j5EKviQ
e/opBYDBaCgJQABiaRnaba10n2LePnztFhDEqdokoUc2oPdkTclXrY32jAtbLr3J74tlX/f3G5Z9
SqaWXBEMuL5qCplU0oyekZHxzExMHAta2rK67FwWpeNCY6/tft1WZBcJJJrBTFFMdCBxyqRhaF22
LzsdBaJcybULJvy8uhxZB3zPooYme+44zL/7GVgbpNVI955Hy4vpFAguk+kS2rw8c7S8nGVVzYsc
ZhG+MTL0jpdF2eEs/G2nMzIOje3kTUmi8ljy5x0nS70nyafcmZawfEWv/eW2ywFqGUAv1qW7rmcs
5/JqQWjDrltWl0U0/7FO2527Mibjqf4LjrbA0Hp+/lmejtgUA3GkrfpQpgbZCvOWl6Ldw++4W25b
dvUuOQR1aD6Y5NFwBoWvE6apOMRUWGf43pT7Ao/+vgtos5Z5+MWeLOKmeDBSAQW0RrfyteKxNgmB
JGl4ImkHycOi5vyff5PZvRs/aPqNVRxGzYfN//0ocv79r/k+v45ZrCOXrav4rRK1+NH8P4/yv4vr
L/n3+uNBf3tknv3nq9t8ab78bYPJc9ygbf9OoeZ73WbNXwaW+cj/7o0/kWGPo/z+r398+TajmOK6
qeK35nczjm7QMl/eqvd3an6Gn/ec/4R//WOGkF19H+I38Ye7/fTwaOqc8WLaFoETGDTM3zw8muoR
DGNQuiGsxcS5gv7zp4fHwMOjmioiHcSNMx8MffV8Nor+9Q8DQpnuabaL/N1RdVTo/4mHBzXw36S6
Fm4VYGZkgSEO1mzP+qimLwnqmBAIJow543VY2gy4DcCm9CuGc+LaeEsZRldHOs4l7m6P6XjkaBQm
cy7ycV1uy8h6M6k+MgY6i74ajnVk9+8Lw4yHY4AMdguT5TXX9PJo0Ik7ekXJD2pZLVyY5ttltSWM
6f32ZTPFPEtcGnO5BVgoCDo7SqO8LfO23yWuAYNvXmh1TZ1xWYWpXhzi/Bu2I4iiWv5z4fxaW/a1
uRHCzVSi1ZJDM1lEfi8xNEJzHWarPWHhzWTSx82pJDFHI8d8CTNfEJ2/NpcbPI0GHxGycHxhmobz
wshc9Iq/FlZrEmtiWqfl53o5kS7n1V6xFAby9XnZT7YFV/kQ7+P7iawrIk5n9sJb7YS4z7S62gWd
UeDenUmt76sObOpDOtxbsoKdZTBpej/TLae7ZTOJk4KmjvKjIou3P4UxJPCpdjr4WUoynBzSDzMq
wJC/gznX71uTj7dKayDTmIpiVXs5nPT2pkrUcDciSXI56XIqT+f0lbjxs6F7DAh9Roeo7jU3f2wj
pmXkZl/3Wmr5IyUmVSbhLdjFsqlOU5FWJ3NeI9VVUIvSvgCr2DrzpLDqzW5npKmyIuAl34p+ymID
eUZWi8OSNrR8NhSznrKpKQPki7r5vHx+yP9iEMGcDJtbU/QM0uyGUU7fwrcJzNFcg9n4jmip3tpB
3B75PrfHZQ3c6c+1yz5D9lydLtvLMZfNy/2WfSpVUPDDgPJRL0iyQv56wP/iYT7evDxsqEfUZ5fV
99vJ45242Fye01pe3GX78nz/+b4Kesc6LSaE4/O7sizySv259mFflyWTr1ge9PPdh6d6fws+vE0f
Nmnh9Yhd4SAtd4YXKv0K6l02/1JoOP5cFL8204W6edlejqmKhOif5T7LLe8HLTct22ZMYEDjROsI
3+/qTw/7Yd/l6eVIo/KPd7kcc3k1RUOokKIPzeby5H867vJ0Cob+HeP182XX5a6XfZe/7bIvrfWb
ah42vP+5uu08iaoIdxE8nSMFHs6LyDTVbYu9BmS1Qpf446o+16rxm9wkrcZ8CtMZYh8t1BCihyEK
SR7j8mgfNpfHSh2yQaj8caDHj43R2/zkY5CY+4bQleWYP91v2fd+5+WY5YW8P8Jl+3LvD/sQa+mH
tFIFkalRd5TBq7ntmbYfG7uTR2BqAyXMeTvObKhQH1etkXFSls2n0Y83yXaP4stv5pN6jBALsNeM
fovjgn7bfJJfKObVckn47aBwOfRCOL8culDOW9vUdmNqQXqCb5vNC9cCzrwsEO1yhtaUqt0hcLxb
9i3HLWtWjR0Rtsxfd1nufNm8PEw/Y8aXTeSkNLgK8g0WIP4HPr4lPFIR3YkS0wWc35ANFqeI31sN
uDJn6N8Xf9rXpKS8oQRfgNwL7H1Z0+ff6bKWTvPvZrkl1Ia9NDsNgXlKDzi2zfY4utgVtCK+/njw
+/2WvcryUweuiF03i+iMMn5YFi3CpHUuw27dzIPxBY+/LBaY+bK23PAO1Jfik1oN3UFVovq4LDC5
EJxZJLq7JeD4ZZjfKqMG3UYRVDmGatlvgaRi19BogJHZ0wCm4vRHQ+/3xbIvEtZXtRi0rRnrE3kL
wXTs5gUtOM0vCB+rKZgfF0r9spYQJdpBsTtgwLWO/bzADzIurPGIAAR1HXQ6xW9zuq8CYdLsF8p6
+cyXz3ecP+QsmPjCLDvb5btjzZF72Wkison7GzqimoLo7YBwPEQ581u0vDGBia+DWBM/mFQT5btn
Hpe1yKp+rjExEmROilm7ONtNMIEwkVpMKIwAxZFiKNuRgDCCBZZc1rLe6wO8nMGc+gfeKHEkTgXq
oXRoZVgEVOMCSGYlAlQRZAYNLX36GjTZvWOWtzAlXOhug+uQ911M1F0UMt5mULW5jN6WXK1le0H/
v+9ctt8Tt+ZxXjF5jPMkKE40XAP0lWX7cvuy9r5zeZBlG9CMvdP15ur9ISdGhhv8NtiAFOPB1fp8
NyjNhGfR4XSyQOyXBcQ/wlt7Y6/le1sLLaKWuX1ZGPPIa1mrF6D8sr3c6XJMQ64N89DlMX8dfjmm
onSMkl0NgNdIsgnmxdTGnFOXVb5lzLvlPNz94+2jHdIMFBDoPxyzHP3f2Lcc8v4sy12CuP8WeiF6
3l8vZ1m7/KndQJOP8Bs4H/Mftbxblz/3w+byh6aKb013zXxBuixQlnPm/rUPWpg4BvMVRWsCKqOD
zRd2vrQwyeRqdjlwWRucjOva5T6Xm98fNs6MYv9hJyF0PNyHp12O+bf7bMbwa6AuO5u0RcA0fNOX
BSYlHurj6rJdgJ58P+jjzag9+Cj//e2/PejHQ3/bfl/97bEHfeBXp9DNXh76/7p9OXTCpX2otW+/
PcefV//8TJcXnY7aIwjBZPfbK1hWL4f89hDLLR+3l52/3f399t9ejpH5Zs28K1FS/bdF9mszB2tr
lspIdDRHXPZf7oBNPNjKCTfYrzsFZqMfdUwbxnpZXW5pM1d7fwpCqosj1sWRoepxWQwjXqhpXqSJ
SYDLsrrsXG7OGsls+HLkshZlkbYZs6Kk4f/rZpvEMfrB8wP/9nAo/uqj3ks49Mvqcvv7My3bSTU9
TtLLdjWZnOBdft19WfvtMS8vaXn05WY+7ntFK5qdlg/EXlf68/Jbufwilk0zJJFh//67sLtEqtvL
UQRVOhs6IZjH5wFQ31VMh6NlBNTPk+TLAnh3tPaKllDpoTS5FHnaz3iMJSND6WaF17KaT6mlrpdV
7zsWrxjU1Jwfks2/GZKNxBFWreQD/WszH3ZJcrRcF46z0tZHUpxfGexQQRgNJMiQfsfW/AYEESbs
zN8TiJ60hzAXmNja7sVBSHNCMQLgksRPmtlYXeerFcLgV5h9XjN3uua/bpm+XxbLDJ+WGoL4kMuM
0hbJSW1BkKYhA9woNY62wcXcprCblqgPFLX1e9N+Qp27sqzhBENjp6oMUfnuaFUOwBrZ0YSQlorz
zWXuupQillks7hw63TZNCK/vtHfT8/8v2P2XBTtbw2P975k714A5ov+x/lKJLC7+nuYM9Z+7/pUc
YP3TtJhHma5tOTrGCCpz/fe6+dc/0NtRftOo48F/oI9tzpHNfxXt7H/yxYS6AxHC0Lkb9/qraGf8
k0M1zAGgKFUiEo3/pGhnaPpH27OnmbpheKRK6y4lRmeGRfyWHeAQ9pXjm0v2sWqZvj3IJ8sdA59A
X/Jo9fYuMZzoLkzQBIC68tUm1DaGVI37gh7vKs2n9mjleBD6wkYOV3pbPF7FLgYKd+4B5yAuMK1b
FNduKLtbrCW7kArhg1AqdwXMIT/XrZSfjAowCZLNWJ1eg5YGWOH1JfiJQp5S6jxwuepx1cSac1d6
E9hvxNwPTkq6emiH61ED2YEecdw1uqafLBF7J7tr2p1GCXKjR2C75JCjRBrr4a3xlKvIxfGUIvs+
mYWd7achyCkfjf2LWqGyhHX1OaZfppSNtZUVjSpmEOLTOM5CwsgBm53N55qwfRoYQK0iZZTgJ6bm
qc7h1gnZkGnjSqQLqhY9FbBncivzEX4i2xzE9UjgGh5Y3IjlF8/xaKyBPNfKAf5zbLlnyD8RljkF
nuhWCqJIDFBcJC8N2NCiDYFo3dnLz1gZxxPCtU3Am/WsNgTeSTqciTc9ijm5V7EARFJB/q5g1ReC
p1PriYDLqcTvm6F8KGcLIXxR8q/v25SASEd/QNG+jkMz3xWqVu8Us0bQKs5J3XrPCB3uIEEVt2E7
vAR93u/ygTLVmOOEHKtW7MF39+Td1T2hExBm9sPQabfm0N0XVadd522CvSDPIt/jT9Dts+JmFuL2
ctsIGqJNpeYzJEA/1k7soYiqkueA/jclmOJWcXFgmqUmmA9+43dU7tMkN/c0ZNQbghqy2df6WGNu
qrZOzRwsqm9cPdfXjhXIgyc79BKWvtBchp3Fh4Opg/hBGsUYP1Xyt2e9aUiPdFXkY7ZRYMrtGyzR
sA6t6KT1yg9Rq18l+ef7MSyNO5XJXhcYYInxO1qtJ9HWSmJtAjCHjWqHR0NvZ/M8vunOgJSsBInn
N7aLX7HzjFtDFlgLO7SglPpeK0NNz+gY0rMzNacg7eJ9VLQgKdOM7320VimRH2E2i6Pj3U+Zo1+5
8aBfkVCSQxBCQBGbyUMay13MN+voBmDd+2Q8umZAoKihUCZ17bsBAQwdeFCE9lyWr/KKEGDsjFtP
jQHklUhZFzVLEub5JlccGN2dyscPSFsRKHUjcsI2jRifi1FHSMhbvnbiqSSQeP5Me3iJ6IZ9PTco
9o82biIUiZqEuvLYD0V7Gqro6+xbPWBjQn9DLjKJV9lGqNgekT77wOyr/TjhHmhOwDWcW4ee3DrX
5j9/JO2nMOBCoOqeNo3pNj5IbG8riWTciMI2N7Um6XnixjvFffpJjczq1hP6A0SOYxwYIDhC9zlS
AiLg+2hT19ibOjsUL7lAOlHVxbrgDHzFb+eT1YQxZy5oslo23U2DPiJIAHlbxYAIsZDsyFyLtuhJ
Mib2gQ3skZBgJLf0XtUOq8yYuZsgS/mhmZwmKiFRRWWDfm3EcUkcc0TWQvGKmIIYXVckqMOIsXhS
iN1qzLi9EjoBYGNVuQevTbaKajTHyI1B4XsEWQwFEHhCTx1NqOu6H7qjOnkvrgc3akKWQlh9/lmj
4C5sYhAxTYrPcWIQ0Ons6ArLqxAu67VNtPq9jLV8nTkyOjvjZK8gJWNAgtBE3CAOe1PJ25vGqfQ7
M1Vv9LIpbtzeuZsm9AOVmEnsod1dl7MgDo/K176LtqWwDqFMnpFIT1s3l+622IguSQ6Yoq25LhQf
OsepyZMFvJhVmK3iCFdYrCvJPpHKVysR/UMS6DciI6c6MtorW7XnoJlKoDCT4mxXsI7H9hN9fedO
+646kX4j+fZvI5Xkmdoj1LKYKwHh0LWEZ0w62nByqOLODI5VjRmndL5AR0WqGYzBtVlppI/RjRhk
0O9bIB6rPsmHs50r5ARTAZud9rvcUYfbKXLFa2L15g3thKeRbMu8stsn4WyhipvGCj7MRteIWlab
9kdCEDe0Lh3jbi2is1WAtFDIr9znqTmeSjd9yWIGlvGgnFyUyAxa08dqfJNdcNNGuvtEms1LTtyt
lE6ymVI7OsI4rld61JIjbfHW5jkBUpy8K+Kv8mM4gnaf+vGVwMzX0ebIDvsXePzSO4RW4a1B5BDI
Ejfx3uMbv2kCr7rDAGWYxrcQReMzqhVrP6nhLanbclZMRQ/JmOqYDOP7QU3Ri1X8x3t4NbvKcpIL
Npr0upNZ69E+LouXILKwh6c51eI06tadS2t5mIjC7QLZ7uwK1LId6ft6ssRjm7XGuqjzwbc14d24
2FlUjfxVpwJfjQxDPXulbFZCaVzfnex+65CFfQhJbMU2gbGvGgtMM5hrr1Jhv+qADLTO1p9Ibhlg
52q3E/qSdUXT9B46rBn2PUJcrQPRg06/BYboc6VG5If6aQOZ/Ic+jl9y6HbPo3ZSu8J7HrP+noHR
l6mIinUJOwBfcP0Udt6ssqHLcJ5KhcQA9ws+8f4olP5F1kdoVdCXSinWwBjSK93UTu8XEkSXh8h1
uSomDgW+kkZWVXNNbFucx1neaJu0KlFsm3V+i8AawYn+RS9V6y7tiYRFQ2Gc9dSId0nJlToyUSGb
deHuq6bF8KtF4hE9BgUyl8t6q8/wUQGJPIPcfap0Izngl8UKmY5HIIEulJx8VQT9Gyws6n/BCfsl
acWam4DySjUsGuHGaTrvZJR0z3pwL7VFbCQmdEx26j2hSgMOg5OpxcdqpAIgUwRxiMlP3RBMOy2y
yXeuZX1Xe8HJ4wSEA4DoUuwpqV9XtX2m6Xi0SyybiYSE7WTZ93IqGRUQTbRu+zsUCNNWhvVwH6rt
Q1Mr1mOlNVi0bcgOYHSRHYU4akRzzpPXDJgXBK/xW6VaxHJ7AVLjRlvDOU+uhomAjqauJK8nDZns
qQgbOzcLfD5nQiTC/JX5FWACFeRNj7LZTnUwBxnffSGrYh+NGMz4pI2tG352PUJuVqVokec0Snjo
pwSHI96iDi3VDWpkBo9Jf4a6CqS6h1RbV5a5Md0SB22nR2fbEt8Jqgh2gmQEO0KqUptmcah7t7o1
FOVTL6K5afkAu0Q80OqchxFIU3CYa/eATbSdisBlAwSgeEFmCmU9HJSJ0IL0zUkYdph6DXsB06PL
uHAjQ1n50VSSJO99Lqx7JTL7G/zYXyzo0n4+7VW3hB2sJfUd9DWsrI1zcrNsVzKDQe4PUDkrTlk3
/jDgEZ+bgGCFIpy4KDixgVewmakt6H0bTW5axPDbQiPyrqmS5pYIEygOOGPCpL1lzJqfc97Fte0M
08o0w2wf0XxFhReNq85Adpc59nOu1wRNpZO6z4U1Uf8j62bo1OaUWtm6g2iDglqEhKCOT2bdxtAS
A5ALVbxvZhKIlfQ3EWO3VVFNh0IC9pkafvMNr8jWlUdUSnrgVi8OCHeGQbJLyhtp4uUN+zuPSJMD
UlNwOWKvEhaMxnVUjxbC4nmEXSbwXBjIAHKvZLEK0JPd56Z8jkiChkkqD26Xc+2U032qgU6Ko/FK
gLgcwmG4FeCQWiPWDgTEGAeFsGvPdkmiUhiEVzP+o6tTdRdlxbei4JKL7j4+g+ehozFKmE+NY143
bgcofLAnn1kXxjvFIIssUnD6uhPJ9vMVpU67T3mVmIdlMMTrXUkxuJga5AP+ZwzNQavfkIeN9XXy
zs5sOWgzOXu85IMzAKuONaAJZZTdpbmZXHH7MbNdbWPDW0QXoeeY3qZqCzAcwpc54keZB2W90yPb
INuQtwSjumwS76T2+SslmHxVKUV2LtukPHSFWmzg84E2B/FcMCfCAjFKyhYYlD3dM/btkCQru0uh
q4Q81ZBZD5XhwhQX8KBVrpZbumtbfa2J/t7wRu26gv+03Bh3bsTLkpjg5OgXAfkwnpXfh57Cb5fT
MQFSzUFgNQWYLOH8MdjGhUhbINbLjFGld1AMBr5tzJhaqYxZXipgafCtLBUz9iND39OFuyo8iBw8
MjR7tdu6o4v6t33tdEZYhKajM7fULWiwH44rXQBaXFOzJn0zdZUfpCG7lSMlPxV45+sC89Q6rI1p
0yOj9z0PpDyXe7pnAD4yrzvoIZGpCIj0ayG1ZFqJMkKnSdz7litmucnC5CVJMQugGMy4xHIa4KPD
dvGc2OWE1VC3NnS3qkNTYr+NQlxkou/3NpiRja6H115fFI+aLF68ihGwgJgWMmDc6APn+mAcohM2
5IdctTscHSpYJPy2TK640gE62qiZdPaE9D1ONUbOOK3EznJs4CHe4G6cB2nX7VqX9Dhk2hL0VtkV
o+mg8h0FvEeWjJ+8GfkWNKSMZIS50B7ha1kBfNHgrxzJRLiSo/wUQ9/n64cY2C2M+CSL8XOdk4rc
zcBEiOj2zq0HsmKmgA+UvLMW9PCq88B0pO1U7zrXvkIAWhytXvBDCdAQZHYCJmJIT4g4yoNWWt80
t8LlF5DSJEIM30VMoNJABjjX1drYjJ1I+ZA2y4Q7dseUtlf+gHaZd7zTfgjGL9suiZJtFHZvoyX5
uLG9WKXpnhsmn9BdILh6eelizI29s4of0o9zyPH9qBCtUTrqRqagitMUaauIcmM36mQrRJW7r2tZ
7E3NizaxoxJhADYGM6pNZFUsrhST2qDDaMWMCW/RzBYvX229YShdB2optsDXiFYJmmpv+6j0SYRK
udw3nLd35Ah+sa3xrZ7wAhr4IOvBu5L4G/HZFR6Z7MpBDkjkyVwwNq1jDPeaPth8hmN/GmXNtLzh
JCyRUhX6FFwNQffKzJUDsi7Ak9Z8Il/MPkjdam4rcQudzOcq3twEXI98k1LOpgQFSYHX81tjQw6b
Bwyrc9YN0TUUNZtsp1aptlEB7qOem767yaRthhKKA1y2dYE7+ZzpivZoh7YBVWnK/NiR5TplbsrV
o7iPguoAibm5QdMAK6QJI992043n5vWhKq4HoZtnvYfaFBcBwmingEWjOfVMBJ3qLd4jm07QjBbE
l+srJuS3tM6xRVuFdq02cqd4SG3zKHiOtNpvVZnuwsRrUWEz2kHqQyLMdJ683I9TWArMCBq/9YiX
lFmobsnOJm9idAEKGLqKv4pL4FDp6jnwkie7aoYziZlDN6b7aayIoGvGU5716ykJYBuNYOeNZu1E
nnXFvMNPmsK9bQYVWIMy13Oe04FBl2q79gFELyF1KKq2ePSyjZek5ScRrKQWdGsul1DxiCzHbkHG
WYy5d+8wzcyLqD8ok3un5bV2K9zXrm6ZsPbiVmr5TqsbbyumHFoal4MD5tJ11ZoncyqU/ViM/TrX
8W5AdeP8DjKCn3F8GEGtMh2+IsHjJWuU+hlZAAWD4mujKPGDmcUvQdLlJxyXr8sVK8EiGdQFOEqg
KTuBkbVrht2k2dVDlHJ+MSrjKqWDuYrapvM5yekHTisM2e+MsMmeIwNcEaEeeE3426qR+IIw93OI
QDe9SiqGqIPQF3zJGywwKHNtUe9dT9Me4WitmIioe0/hS821+lqf/9pBgRc+FWZ8wIjT+BgdS/Sx
vjMw3gt7bdz3QUN/MmQ4V6J436da+MOe0HFnmb1XDaW+HxgC6hDyrVZ+Tog/cJuE2pGRhjt3yKhN
zZbkIvmRmJV6RZwNZLeoXAGK1Q+JhiDEG3SKGLUaXdtb02vdA3DzVQ1DssYyQGINaSbxlJ7igahN
kgCaXTiUzlUhhLIne+0BtiGvv0rVQ5dDRteN2bHgBRQRE7Exxyi+ynpL92fUxyokZGrtDab5tcUA
V5oHafX1iwY/yNSoaqL5nm5IcY32WRIwxK8d3DeKd6WKb+7Q+MNQQpSc4WWR6n2OFN4tl/oMBlBK
ASFXt9s61+7VCUQlaJD8lpFNf1u+uuYkdr1RlZuKTjspVFCIcsW6j6IItIn6CSyA8RoqL0GgtKfY
sBBX2sHBxrF0StzsyB/T39i1iXVJJ4MBwuY+iznPcxVXNoqiUIzJ1TslAa0pY6dDGNgdkqynmmu4
6UNBnJI3FagFLAmaKeA7i7cGIWVf32OwophJTCxj2sjZTsS1r/EDcrJQi+c6vRvscaKUYr+BCMBN
qzjFjWkKqpH9Yxymzo3ZH0Jq6GeP67Ku9cEelU2+rm14cRBji9VkKyTW5QOZma4b+BTOZ7WMw5Mk
WXscAkQLYZ8SZBmGyj5WGFtDyQt3BG+4a9mBydGbOtxZEo/uUrHoQAuQ6AoCRokRdUDMnSNTlRw0
agWIAUqb7/BTnwS1ciePbmGb3wuD2TgRTtft0HbPNB+nA9fn69503zo0PA9ponkP0qRCMFCbcM3b
3lbGtaYp0F1bhXDf3D4oLXlmihuUD5GFLo3B3VUfpp/qjGkvp8uYWM/Sw9zprsUgUuBTQ06am11S
1idiRYzGvkj7jUKD4DhqY7hSjJywTLyBbq9/1qmaI0yyt4ix40+2gxstrZ5L663rpn6ucBAgoqo/
7NRLKFlS/nCxTxXR4B0cOy2PIJKvbbtnYEtE4l0yiAd7ahyf0ddwyEbzmqFOeAhVEFReRE5Z1Amg
BpmCGgaY4ToodRvSn+6t21bDhCIqasHVHM+UYLHpVtX/Ye/MlttWsi79RPgDCWQigVvOgyRS1Owb
hG3ZmOcZT98fdKr7VLk6qqLv+4aWbMkSSSAz995rfcvVOecj9gpILwkpjM2PvkSCP5Rg//pJXMcM
9b1r5N9dg9DdOQn2Ebp5dpyJ4zBL8peSqR31dEhrC0gN+5Hj0FQI9LAHPPSgzao59WBbOjwhTUzb
OElvxrxEzHnjCQbZeDI/F8FIs4j+v1QRbaSeTFoou9b3vxkV41hZsEx25HByuCe8sKbjavBFRh6b
JxfXxpRBpa2rARpPb144gdi7LxGSbmS1dju4N+hkioPCM+y0bF+6ISMRWba1imKPk7/TXbqAU/UY
ujsVexNtI+yyNg7zLgiG09jS3eZlo3cLDkLX4ZWyAiYQHmE7kw/kQqqdGTsPDcSyPQ70R+lbFLwp
o2ADle726/dMemfm+Spq7LRN16bN6+8VL7or7mOJknChEBGyPMIDBjiSF4xoRaSKTWDa4frnlzrp
S7FFcvqwz4DrVtXc4AzhIeC4TjCBeZwqmoMLwWCL/6gvkYWQtPNW1OlnWRQLZolU2MVuAU6uO9kq
/a2Lbt52AZgjGs2aPg28orBNqlUy6f0wVj9HAh0XVF5hJKB4vI/Zfw8XFZU1a3koCLhWhm5OenkI
Fl1cEE4W2AFm0qbhArbLxg54AWK3rwdavi2Ku5l7xZv6EyaSZO9jBEkWR8g0WsO2CIcfbeih7LKS
JxhNYs1xj0DKaZlLyOIoTXcd5NlA0YBRthSCdzpPbvlUo8KNcrUhonHldM6J7mCxQyKFgiDL7iZ3
tFHkr+0R0VQOQ4oiazVaybCN8ILsiCn6gavts5AglUr9PMfpL5/kSxP2LcMbBhnskg7XynFaxHHC
DsIdiVivPtqdkyVrmAs9HLWQJmXpbTgFpvtmNK7N6IrjVA6r2bUEjZvMOE3miCEwGBvabrwRVf5i
Eny06UxAlF+CP3e8Ip9jCyzU/Ze6z4GitZONf8Y1Hq5FXM57+hNcPEHw2sveeiHhWqzCRB8Ui8BR
V7rbBWXh7+ZyevFS2958zUhmREFnAMj8rIc7EU3mA2r25MMFJRgbnD6UbogGFOo5NEZrZ5KqdTLz
6dUCiQs+gjC+EQsEY4xgnxiE4KoukO+TY4VUj6dA+HJjJ3S56VhhFYQdCytqJiBPhl7LRUBYkgBP
s+0WnDaA4C953l9CvYa4bkrN21/XJYpgVlAQUQA5XmTU39eTfs68T9W+1lF4M6YQtFpXfdc4B+hc
eIBjcufiZqQ2zV3yezSnjfRayGKGwSoMxHBFzsuRtrCxapqWrKvEb5nrSPtQ5to6GXwzqNyl4ch7
7OStXjbjtR0VHIq4KHEK0EPcOR11+0+OKZ6DT71pxCYyJG5keaPj+Jfq0JDed9cqv5lRz82bn/uE
A7DzNDbXORi/SY9IAUOXFDhD/27k5Vvz0w0fMrEY/f07s4mDVQ8mc6Wtl9psnqB2n4yBtszU30q3
22QWzEK2BJQiIVd3tzEFoKwq814SJBe+4b7gouhPGiLHALL3oBY94ogE7zDMxjobH4Kqso9MN7pT
hrT7NDk5En24eLhbOfHOdMiqag+vaT8yZIY5FjUr9w5UaIx/DjeomopHNyGJ1mKSlG2UlXmYCLHs
ZskunPGFDkmY0H0PblAF6EbkoltnTfIg0SvObOFTBBpLTBxfsA3DxSSGcJg3od0zOib0cGlpwIYi
npB8tIxAzvEzXrwg5DKH7cata1oGRs6zDyEPTnZ2rGd5CGv47AEFEV6F4WBPiKhDxCZiWXvSxdtl
xvLUVeVIFw1WkzYA0FjpzoHMcugH9u2yqiiTbO8T802zxVXNmTmz0DRqWl/0B/CoxxSVnncfOfqd
A3GAAbG6uIt5rAObwglbiQNse3OJQW+Qm04fTCYoMWI8KGoKuDd8Mz4zQwGmU5gVJ6UBPWlZZQiY
zTsyU0BpZYIeXmeCWkbFqEL/hCc52I0aZYszjm+Z8PB0uNNruXybD5fp5Fa8O43xyAmho8PsX0zW
n781t+WytsMoy7excq+VGZ5HK+T5LQa4evHwNXb6VCE6JYIEVlpZoL/Cjg67sq+oVSzqwrQ/FUyo
l9+28nndw2Dm1sbQi2qhWoOQxubcBQ/mkmLiBZjoukvZkhriJNzoSTF9d4eSkEzmaC0mx7926eU3
//poSL/3kW+tNOGTazLV3xlgkgaWZ6/jI94cRJ2oN8um2k0cfEuOM7RnXfBdOQSQCseq7Fdxpm/s
V2hg2+rmFbHcUZTOJ2VCnDEFpK450/feKEYYmP2bpbPvXeCM64jAr7WB1Iwaz5JUyPYPbzmdKJLc
WJ5t0MorF9YNtDCXbB/hnnzd58caXbu0hL3vxPAKf2rYspyT8usn9OMxtwIlldkqKyu5TV3snSqN
g03q+WxdKdbs0OgR8QrrdyXVUSr6mONs77/2bRpY3dFovtum8YzV6xIuV4pr++cgcA7Ajm4NOpy9
bjT0pTaZ6ZYxRcDafemadNyTLDuaDsPJ0tkTdPg69aCLnbh+SOCX2nSEzvCMtpNdy5tdZxUTCaxg
mTPe8U62CAGG56AfLpxsH6nW3I2r6nqbeY6xllH+WwkWCGrlDe43tdZz+uZyJ1UdiZx+P90Psjy0
bwkSr+PcTHoNbJh3LujzrTR/kYbL6amAS8RK5++jnmbe4EPbpgRcJW5TX+iI1ijlWJMhyqLdAxZT
jqi8xz3QbFbBpTFn6yLYJc9VTHx9HoaPrBM+bUXaGIrJNqYAUQpWRgHkuluSrpsE/EuLJZvmbXaF
SkVuoWPsaxsLt0qa9BAIsm3p2Mm1RfZplykT3kWzg8VIuyBzP6LUxZAvOMTo6QKCojnXEZnIOYqb
LhoubYAIgINJWnff/Tj/YfIWg48EtKFER0B1zfx56KtvuWN9M+Cz2K06m6VtrMz4B7Sh/q6YWtQC
CLmPGOsXxYho1jmV9TqHB2r0twIjGhWPYJeEsWjCBMS9tWV/zDdeMhpsBnjOODm/esSsHET3aQrj
0MAdPNolWpgKToIn1DWOefFaneBrJYp7FVTxs2Zge2im7pD0vkCH+MsvfINJW3BU1JLr2kmBgBS/
68JP372c9koDRqMJk2/eviLAA/1hnR4gx8ndbKtfIFAcQqgacEmkUfqZT3YCWE1nHt11H5VHuyFK
nicQ7EyHBhkGbSK+cwvjv4YAgscQLKQ54itzXrkI1rCPplXYQM4gXaCVQUyqLJN5qCKXaEiDg9Xe
zB7pjlHn6ymJOOAtSY50nc3gu82BdRmn/AQu4m1MPhliTVZ5MO3T1mXB9SECJmbt7MDacYNnR085
AxMiga8Nji2dpqca4f0RCda0RsnQPJAGeg1AUQPGJhRUfNK+V1cXKiml1H2LQ3vTByXRqBHtuq6h
6Z6mF0GBrYCvb5og2LNAxQe3KNWaUvo9645lan76NUaKwIYeHHkemiSzKPe+yvc+jSFWK04p2AQI
FHDx/vme7rd6ns7jiC1B6gluJ3SlkQz1gy2RjUGA2xQ1tFflOvO6Vbo9WLb+1d/P2zGi/1dnIJYm
KcW6cGKG5fNm3JoM0HZ+LL9Z9bOt7ZpgHTQK0QjGl/kVyh/UH1uzWVCmNLkKLO1Okj8irnB3Oklr
BsoLqMY9JKAR6DpsaT5SQUFhWjOVoYzvGDq208C8EaRkksvzaC7VGgodUk+htwdnxyzeNfyHDCEu
cI6VruBkcaYOqToskA42i4aB7WLVJNkPD8DWylx+MVV68Mam6c7KfUK+GoDXhOF+uvSDK/NsQNbZ
BiGUmLKCzVjgT6kM6jtgNqvK4JDMNqeRzCAHqyFnwd0FCrTJg+pGlccmbabgYqN5KySJ7VFHDESK
DqgG46WMYRVmQw6UMXvEggF7N+p/6Fo9zS3B8rT5N2UZH/0LRuOMpiljI/qO69TrjiZ4GcCbKGob
a+tMZnJou9xDKWPtIFIxPVSk7Uq7AQzOawcV+2bUgQcJPN6XiToxGE3XlV/uY2mIvS/yI3CUco3O
MtkE2gLO3IifjH4JJIBBAxskoxFjjVczjgluvVHh1JB15jUaE+Iy3Pkb7Np+VfhVS9NrfHeK+4CQ
JOY38kc6EJDrDhrWaMR9nhX9B+KfbJnR+fhGvTODYGOfQqpy+ZZd6o63Oh+BV0UjMqTlfxkI5tlV
BZHJEpUTdBdNK+gY20b56GT5NSbw48T8BtigP/0uzHA82Llzb7teDqONcQS16sa2QjbepJA7Kwgv
yVCtfL+Vhw55Xpb2d0EOx82WfYUTSa7Lqhw2plEwaGZusQlm9l8aKQBLMpC7wUdtPeZtPr+UGTkK
0VYOHK0HyxK7KCaootHsRSoz6fXqwVyNpneHboz4jLIet9lsrcCIv+fp1K2RSiN0GZFGxxT3ygJi
20RMd7PlagAREEY4aRSExHpo561pxs+dI96IbQKXB23YRybqCuCefvySokPcIdGgTOf6QERmN492
6IZnxlT3A8JD7K9OtPMscXYd/y30Cn/TkYUXB2N0diRq+kyRIkMXvyVgfJstNJyY8/9s1JtZMDHK
JqJaRhkmW3RZ16pML74em50QXDaurH3EfZWxq7LolNUDhNZy+ogfxk7+tFNu16nMX8oWPo7Ze98i
6Vk7EldWWZgSkjyLpQ2ZndOZ0iLvYWktarCeZFcMr6SDbMuKLBx6XRb7sscojPN89OorJ+bgAYyf
vLujYypccvlyJ46coVn7/jcXozK7vj2XzourwdGQsVyevtAMXw9/faopnOBbOSB6sPkYU0WGM7Gv
Q5ZB6frbJi6WFsPfn3599J//LqOLsWopPGcvlZvQpXFLSjm+xdjUJIZQZ2LyEju3doFaAxEiEhK1
Ubv/O/Do66MwbofT10d/P/zxd1+fxv/6dX98iZQjxUKkuk0jRcJKU2HbburwEnqxuw3EPK7NokWZ
N/nzxmhoz4RzvM3D+kUO8jPoghoGIWhxQtj0SlbuOXdDuiMO5HeJHHnt8FWyR2baEnLEWQkNUXly
rZ6G4MTYtWvpFg59fMeVt2eJhXNNTtG688KRJCIQQyEwW2IziEaxIKY1tDkUo9qV7KJzwL9PIbpj
dCzrbj7QbPO/fROJ8O5l+ps1c8Q8zjLXkVO3xcK+V9IbVpb4TgwhfDD/K6mCLhKg+bazwbJRE9J8
F6fCtz5clo6j72zy0f5WWv51Cny9JyeV0tECEDT8sEpHnP0I2H/LENTR9IWmYeLludRebNMztBE/
9iiKLMfFUcaJ0vGN1y77beLLfxrERyumXzRXww1+spegIv84sae93bTlqUiSGI4vupq5tuS6dvdJ
2cmdP1DZD2PxOU/xPWcXtkGzeUUPvcRQsRRA4XnguLB1qYiwf+hkG4nulvlrtzduqIjsDU/qZaid
PVV6xFeYNTyc6GdDgwI6YkRks9dnB6t2n3MjtLnVSCsXoAJAofcXe84+3G54gjs4rkwVceLJvBRN
j6TZEgRnN+xsUidmdbLtSp0gaqmTLNxnHCIdZ14qOrIJgPYkcHb0OLm7sa4f0q4zTpVHPBGIz4HB
8GeluHFbiE/nYrF6FmNMIwtuVrGqNOwB4OAWs+oViyZh3bBJo02UJQB4Cy/fhmP2OE/dU+i5DeN1
q9/UvZ5JIRn1yckIbnanrNo2KpdHkmeQv9NOHbx0T0y5w29HLz3Lpr1XmywonnV0Qy89T16xbYlm
JSudGq8vSvDPfeuvgxqtBNjvcSWCzDpLPb9RKK7mFv9P4A3hofTrU1kmaL5Hcfh6/qK+2ITRb8zR
fGBaTidzcqi8szedJFcFOz8e0L2Fr9JHBeSaWHx8xovo8NWtgza5tmg/ff1HHqRXh+dkDLScQ+LS
WnoGPbGkB3QbcGZnerGEuZLhMIEyag2L2AbwilXY94d+UntbmRNDK+BzMNqTSLGcPRDFdSqyjp/b
09PHVBtoZ20oH3C2wYXDeRiNK9V/4u045H3UIbWgJJQ7c4d+PZUc39JkXMXRvavEWzsSwwCvjqAv
cWfHzr5N9cecp+9j3aNpHIuDHvwP2w+Bkom4e+rBm5mku5+6MKOqYWQmbYnkOa1oFfnvghC4nbZj
mvvR9JGU5cTEn35Ujy9sC4+fN5aAoqdCVb/MTBM5ksQ3jFjuyiRhOx7S/ZDI6JaHTLa6OX3Vrvbu
jZTzOuXDltxFOLvKjS9ZEh9Mgxwao5Dhfdw63pHIJnPvZXRdBiBio2ccgCEzcayhqGN0QOMdXkQn
KGe+O1aa3OXz9xx90VRpkjhuMmDiWCLq2DVT+JguVdSgC8yJM7oFl8kDc8d4w0DtmfjNCL9wrIG7
MXUoSu9HjPsANVcHAcRNp5O1XH6tolUPJqhZBfncrBkvn0MLp3GA2WltciKF1qijvZ83UNcd5lZl
/BaXYMu8Ic43uCngKOmWXSybgpmcHmtYgZYBsR+gA+4cpg7TuE0xr6yxp3mUNCpg+WeXDfvho/dg
wtjdOPz14JUkYAwWfQPyIe8JWez3gkmESxjdLq2OeTrHJ7+1TMYI5WMv1BG07nD6euhKBCrKNJbU
BP91TEZnhe8ANokCiWn342dmFnrtekidq24+c2QqkmUHSci2sYLnHMgZmcMoCnoa1idncX7L5WEu
elqELZPFbqEDCCt6nUu+NmvIco8dqztb+VL01J9WRODn1zeiAKCwWtY0x7R+A/Rp10MkX2UNOZtL
4+BVhBnFfX3vom/6KEsmeCVCs9wf3+plgl24SbIxh+QTuVR4hIdtXvoG9bvuJM3AyHhFr5jNfnRF
ZNyuRwNIuqkTuRsap2HXHJkDmHFBVGTebWjHhefZ+D3Rr6eSkGeniZyL1zLSzmdR/3LLbb5OyYlc
y0Gwq9jvQ8eg2DQRY6nBjS6JrO7on6d7FBk557LuPuO3r728uPla/Rgb+ymQ4fxhkOfo6WH8ldnR
vQc1bQ4/6oyZNsa3iAkOWSODG+MaD4pXK5zW8Qxivo/p4E9YBmaYM2vPKqN3q/M+7EHVn1PzBv95
neYmuSXSoVoa1Ebm9m9fI0aN4ZSuYvDqW6zz1IY5gi0bL8pGhEFIz9v/BTweHXVLSALGP9ItwFJO
GoloLWbvSS8ScK+o3W8C0n/ZXFtT3Zwq6jaqDpJjA6fAzaoXelQMrtLFLZDNO5Rx31V8lWMUPue1
oI0eAVBgqM+dwcqmq/i7BZz4rHzUlLAnux2n7PKoAkQlSVE8FWjkSqhv6IubJXeyug3IRslo73+6
LWRNl3nvM0Hl8A5q7qL85kxQ6n1gitUkIBwRvYZWAGHXVJUBDhiBKYr30Ql1eQxcerDW9Muz07s8
iIGxDfK3VYVHt0byTfFOKM7AC+V1trp0rhBHlsJuL1FYPOH5os7F0/RLBQcxG+Vh5oQLKXbuzkGo
cMx04lorpNpjzViRAIU7qyv2UzFU931oz9fO6cI90GBawLTb7l3HfGyRSyNfbhb0dsJ0NaaZ2tcm
gY9pJz4aC0RPtMRh6mVM8fWQUROekrchbMv7PInL+6yOSH8o6a7+9SmN/D0pDxOBE4QzwR64um34
Hk54vDKXCU9XWreY/JCN7fXoqaqo3KZGtdhEPGOdhO3aN5RmvRsTkJdk2SQ++Yitbt61npO7QC2v
eUnnRiZC3lWJ8aI6y9vSB8i3bfhbaGfZIqdXxkE9NSpg916illaMgzufcRNHVgIbygSRazqDvFL+
Q48ewE6HUxROydV9GpwECZHK87VLWvTR8kZCsQAtNgNyTMwbHIktSS+pxDRTsBgfjIzkKNeH+fxP
Psf/S8axWnJQ/07k5VAqpMLPaGEbtDTmwT8Cm7vQT6OyJfrDsRpMPHNj3fetCTCi9R55uXYdvalT
Im3gUPRtto4kQNs1mfzPOaYUjlKI2dMpSlG0xK99g4maMECCUZPIOCBfybI1tHyQS6X9DyuUDfB1
Ta5KugnK5kA0bXyaOMKjGEid5zb1GrwfnSCUGB1+IchlCYQ5b+knhQer9D/S3B7I3qzio9XZl9Kf
g/u/H9wsbw5p0D0HomKuJTkngSa9NydyTZivNeW2NMWt057/X15G+Uec8PIyurZY/tCuzUv5Rwj3
EGKImC044e2gP8s+EB9dHfeA+2N3henGocPRR+/zO2kDaH402a208e0bakdI1mlaHDvCQW7MX5uL
lvMOzQIGFplhf1ng/dy4mHE6/WwSNnlMvHqFviS4joRCbXjtGzLvnJ+pqJsT4uDw0cKGiOQi/JbW
KZqicc5eRTTmG1kQ1sYSDd/XafwHLbqjCzn7jCT02lr49GRTHVvmzpzPGvHqSubn//lys/+INl5e
IM92OQJaDjZZrRf/6j/5U3O784sQXcChs/zNmGc95K2GeICCpxtbE0dJBc2+rtpzbyJlDftdzDWw
H+wuOtIefvBzz7wLmVDoiViJLwNbrNrqoAIFP5x54/pTlVlwcbfVOE8v2Rg9jCa0Xz9By2j42Qcs
2f7JGOQZDc9/fm783H+/l3hyZEy6DnJhIf/MHJ5wseb9jOzdgbePvJT26W4o7OhbWDZYIIOi4lbi
jWB6RU5V1Yyr0oiMHy4kVh8sKkfqtDxIshi2OTi1M/NT6OlTZ77UIKM3us5odXNZAVApEK8wsb0E
tk7/6aNEhQ/astuHqYtJf7CS9mfPEumYU/7mtH69c/eIf8YTrlzxMBcNMP/A1B9+mR0zyTQuH81X
s40/IquPXjjddPsUB8xBQpO7pQjBV2iREGIOk4NE3Xij6+M8YZUgFyaO5Lam5gAAT85YxdzkMKXO
0bE33DnibIXX2iUCowqE+8Smd0Ja3pGQloZ3peeEDxSzLAg+Xso6Hv1zU+VkjTj9r55hF5CGb0U3
gYMlC3tlqVvbo2NItKpW0JLlE2gE2tPZmJ+ApvMuC4ykWYWcDxan816NxUXUM7FbbXag++mfHWfE
UBv5cGc7N3iOgY7CyFLOAzY7HBdGdsB0GbFP0IMMd+zb9W42sKgMu4b4sw9sbwjHmyP3Lv7dwWvv
LCD/uezZjoa6fM+1s+SLTC9oseQpDlV2aO162qsWKWYfWxplVWtvU44ZoV+Ij/98Fdr/vhIprYXS
hPeZpoY6/K93GAOeyACsnR48GqZk5MU0usbuXvdvaW9diVQAiRzUzpZmonVOBVgTeL7BAQk9Fb87
ELi2zBwj0/qRKfq8RFcR+GEyJzcnUkqzadrMHvYOAmXzTbeo6ufWXemWOJ1sogfZ1O7WLjz69374
gbAN0Qbd0bXM5nuz5StTd1AHyFP/5eZb7PV/7GOoKXC9OTZwTGF+Jc//08JiqMqYO0uHBwLaLqCs
rIs1RcHaSY3oIVDdOcst8pOC/LmwPGTyvdk9U9FcjAFY+FQ33bWReCx7bTH9UcG94afO0qy0kcng
WS571N9B1qMcXISQ8/hd4P5b2QYOwCCOX7iJyo3HTCypmwcQ3CerUAfa0ckuHYHIg9FWm9TK1K5S
+4b512ZmnPVfXgLh/PtbD5FAKlCxrqD7KP7Ijde9WeIIrghttMr+MqWBe9+RESYy693Rbfs4B054
qoLop5ZoN2RUvg0EDNQ6GJcwPBpypGh8pMml7cVTCq7sXmeW/ZzpgMAU6JIum8hZVXX/5kUfsKG9
az/0P6rRNA9WRSJAbEjz1Y71BkUKd1oT41ch87u1feT7jLHDIn3NGbxdAGq8GUEbrSM/iU8N5LMn
T5984gueOzpCmyoby0PXFde0NIdLzQj5bgymb67Z9MhMs11TTqjDlfPaTLG6tJaUF9bL91RG5sax
CIXtYcXe0A/Zd7AGiJTuSKgPMuwhg3Hf4Spaz4FU22iYy0vDqGZDlPv9l7aENftIPhASQXOEfEmq
xK1U4kYwS3Huqvpm2617NyKIumUUg6U3ozhGL7ln1no2ihLPSZtHe7dTuCkIGuhm79yaFaMCIuBZ
8txHJbpkbzituQ7bAGidgSAVm2JQShTounTvLEWctEKLR7RvSukx9J8akMsWN3WywgKWr4cu9a9p
Ji50HNJ93Kcwol2UxE0OqymifIfgl1UbqFqI74RB3JaV5Fcz6g5ITpHvRdTl/kyzWwmownM4xGc0
3Q1EUZrmpOX6W1EJay/bhKXglcMV57+Ujp5B4lLc/FCC2Nt6npByzf2Hqe1mP4eIUHBGcvbrMDiW
OSSFnrg5viz8Tej2Fd3mvUCydRkymqMShylJWRg+KLuuddp5W0cr4r4mGi7RJBJG6zlaQI3aYorM
Z3zmxWMajuSEOnxn6Duc1Wf3FaXYytbUfShMnbusmxjwlL7x8p8XVGH9QcLlzOJoS0tHuFJIxwOs
+y9nllAYNIZ6beyZpo5kH8bikmrfX6PotlbTLD97iuhbXsb+ZhINUfJagskJBdmtmuCYkcadQejS
feF545UoofAIxmdcZ6H3rDxiimqQBbteD+Jg285bm8OkL6eMcAHVXNrJWNIQ+2Zlh2n74PnG2lMu
EXnWdQyT8LqM+x45kOKtEJbeRjmqX5JEaVlZ8d7t23aVtT3fF9BOGXWesgvZyb1DxtO6V0O3GbBK
3yuZMTYvhGAyXHxnbE6n2i3uuzAsUfdzPUZK6AeLaPC17UTNLhxq0soF1u1sat+ywdLXIYm2Nm6z
xae3y8JTBqTnp56aY0Q8BkLLq2X9oH3RH4yCaXkR72YOEQ+aEy47yTAcgIegP3HizcCCvB16fkpg
kadhZv58sJ3g2uYxkhtKMEZz0xHuhdp8+eCVPtsObb3UL+dDRsdmlS4R29ho75Opgk4hH/MZzRUH
b/sUKg87YKsr4iWYSGeBZ28lNuwV0eT2Jck5miNMukOHuRZGyWEDo1edoowZsCadnTwwd8jYF1Hb
ooRAXI3eRT3HOG/ofLnZpvfRYsaENB8Iq68eIvQgM9gK4EGY8VBJxkGc/fQShAEe+H5R+9bZ0ngV
v67Y/4/5+e+Yn6Xu+m+Yn833pGj/hPws3/gPyI8HrscBx6MtIW2luOP/D+RHmPJ/TOm4nmkpV/PH
32RuCbPbNMGMSDp5pjI1q8Q/ID9S/Q9CK2A8fBvFIZXB/wvkR5C38i9nHel6WtoaAxK/IYirLxj5
PxdR0nORqozauiMrJTXhDi4PiPBtTl32zDKlrb21SCWNBaXXfwk+//786y9bM6D/i05080XRnmok
tGtVn/pMiiPaRWBXab2sccNEBoXsxnmL7Bscql6o2XWyjHNCA8EWndCvh2FwAb9Edu8daUt9DSqD
mmP8Xwjsr8+V5Z/tsYJ7HWTBsaLkR015y3vmqXOYvaZYmsLJvplBah7y/mEsxYxcLUJqQH/X7y8J
WslNHjMZx63/0gTzc2YO3d0wZARpWVsP4BAz1YTQb5hA9KyQvgbSfRygfkg/RFM4gzVJ2Mkrb2pB
AxUd5xJ5aIUgM26qcB7hRWIQXP20WaQYrelraVNAuMmtqYLHyWzfUkWiq6U4QdgpmSQuaak6w2ZG
9rC1cpR/V+UNBrLI+026SQbwCy0l/dc2YtSfl+09RJCNmw33slXG1pjVW5VNF1RTj4IiUZVOukmH
7JEYp01u+cCMzJuDJmDnYmD1FLsdCZQbQgxXWFOQS/MftmHzxnkEYSRqpDFHV5JlZHIOixEp8CY4
RCXeEoWNrSp6SSzSrUBjsKbuqKnZVjK278I2/1YuegOm2BnhoanPXjKfw6j+KF33GXf8k6jqq9vo
F8xqr42rKzxD8cHLHDhPPq87a5muHi0D/hnSiUSSyzWW54FdYhMGhDW1yG4KO//E+zlCKGaE5G8x
jdJqGH4OA5Jh22dosIjDk32IwBPF6slvFCaFCBAn2ZdmRF4P9VqinWNt0hhrRMgANFf+tpDVb8ui
4prMed6HHXPL4NHT1iVtxS+V8m6l5XPWI1Nqc1KWwlD9ZsS+Rq94jtuAkY1emvNDyR7Ak8aMtPEo
ilaT7rjw6vBbNFSMq3Qx7WqrtXdEwIAD0uth8H6UKsUtMdSXPH8fTFKlPWYVa8H1sAKW8STe6GpW
6OEyj1GCszN7/84evd1yPZVmcShMl8nj1KzQUYRra06vUXrMB+NCu5qZAUpp7VysHvyHPStKlgh1
Fn1jhmTT5yzGh9Rh5hi0MT1c04Slg52iYxzQi+yxJih4RUjRay38Nzv3HtoO/WNnTqhXDcVoFRaB
UVqfsjWvRnfSrWD4lQjMwG58ULaVgJIhcHHUCAVKEGKD89kVDe5non+M3kctUadPrkmjSnFg9ubx
Yrv0c4uB/EjLjvAQDuuqcuDpNPKaax8ZTeo/qLQ6ZNiPKi8nJyQ51HbDXGmiQLGi+9ptn4dkSFCS
ZFuZcyU7FhGiIL1eSxLsVgRuO+hC0gJKVVvGh/pp6F3eZI0wAOfLMHGMYRffdImDRl8Fj+1oQ8Q1
zyGNWV5UM6f17iZYdNNy+s0P+MgieTVCeN1JHf3AO3c0+4yZaP3kO/EPPo7oczgH18B4NpKBlRzL
qE92th/fRVVA6b7pYf31BRru5fk0KuCNsujd2xJnmCVRpioFcWWCPYKB+NIIWAJB9TtuyQz2HrCp
P7e1efMCZr6tWNLuYvvahfcprVHUd82jY0evC/neaFDjVG13HIzB+V/snUdz40DWZX8ROuDNlt6I
lFeZDUJSqeC9SQC/fk6muls1Nd3fxOxngwBIiaJgM9+799yVXok7s5wfPEozPCU4vdKfowUGBKPB
787vGdFDM1oR/3h2c/0xSDmZTQc5FJOfD925hsGMe9q/7fLkIzQmA9+reKA+EfMl+yejIqPaJvx9
g/UORBKKSH/hkRIP4eMYj++dVT3o9fhzqvmS1lJebRMpcI/njP9843v2XRyUR5FSKPeG4lWb2mdD
WJvRtJ8rCNZk9/qAEleNga9vzPWHkIeAB7MCdMaTEM0efffvKSrP6bTsNLPu8fDwNOlp+qwRTAMU
24B77VcG8ocU1IBZXRmbY4ZwpG22fNb5eNP30q0eoq/JLAyHhbttw2FPAkrw7qbcKwYGzb7zvsz2
tMUXxYckdKlogm7JlGK8tpT+ipyHK9yhc5SX0gX6LUz0Dy+UiAmbQtBiD0BfvJvQHIlaF2dvBk8z
FstdEoLI0tutLUVdpkNqV4FU28xfYwEFMnrQ5fCw6G8Ifp2y4s4uQiynHoK8gdigdggw+SPi7Q3U
wuV9PuYfaEmQYqBQC8bp1bcmfeNP1d3YGOtEXl3TQjy8Zkl7XfyxOFTJhYOOmcoLQtuWsT1qY+2n
21GDzjoiWVGO9pEYN1lWDmvGK1e/DN9HcmIZoddkSi9vvRm9TFPyEPkU8sYUJRHYqUNCOXPVefr3
MuwxklkxXkJ/Pk6NBcgKhp7ZtDeTlt3NMcMJEa6ZvuLT1wj+dsVed5YHg8kZHtzxgFoPWe7E52b2
Bdawv0l7rGWpe6iFQXHE+0aTIV7Ls50WoLHvfHQlUTrjnDV/RIKCDjyGt8Jq77E64K1MaZ9/L2P9
4M3TRzD1BIp4uGatZxw/j2C5IzTXw48Uac1+8UkfWSz8gkAEKsy/TTTH8tZw7IOD0fkI4abq3qrM
BwKmzxC54pVRrCyzIfS3de+wsCLW54f88inAC0J759UWZimlni/1womoI5RGqXDugIBuPKfmfofL
jPlOsycfN1sVC/Pr0uG8GamftWE/oisiwdnPm++OKBpkL7xOgwLfPoSrG4YUa1HpPN04Qyy73Udl
fnBr+4Q08TS6fGEUns/BVJxbZOsccVJAx+SYLu6vOAPa5FFRTYX2FtCyWNfOrZPGwVFk1qXPEVF1
Tf6zJ9BqX5Gn5HfWfsyEv9Z1CCcCy9jeBiB/ThxzMwyYAuqkfHKpMpDm2rxadvpUzpI81DYf1kyR
y2+erUwPtinpiasyz2/oKJmrEMP9pFvP1cjlGtf+i1dtnNp/TkYEq5YXfsvAY22duP1h+vnt7Fb1
JqrSB7cIP8oS0jOGDR5BKSiXmeI1roXEDteJnnC/IQrXKqY3q64x8EY6ge1vS0WuqsifjABFgvej
IPddxtqhHKCqzh2xsLsn4naYtxX6N03TuX+NnAkheu6x41f0yv8Gpsxl8OOtdHAsFDXFCQVbD/BJ
IDRFyUC/+9Hw63dKX1ag/xSO/6uLsZR0nbjJOp9cPJt+ZFxszKp6xtOEPCzW7zoMUqsU1ZRvodY1
e5cmvbCxY0wm7rPolq4s3Z/joCeMj7LoR25l6DOi1yZbrrGVPtCaueK4uYBJDNZYps9WBymiKyiv
0DbpQJfR+J1e5hJPWrE0j4tv/Sw191w5aF2MPH8ccvemMvgfuyms1oAMQT3eiSr65lQTIKAspqpn
cd+lZcDtb6OV9hNVCn2ludT0Azr1ZTJ9d1JC/oq+vgsZWPOv4DSdISIAKeQhFEe3lUNdaSr2gXlw
cgQLBvwnCslRAf9F9+f3FPesHmFFaSlD7NA7rObOOTMi1+zCp8JQgWmYd40In6hh9Wu/10lexwOv
B7LZGDsWDpH7ykKKknbc4OY4f5Bd3FXQR/wByYnBBfBKd+vJ9RG8amVoYVaCTAL78htx40jkmvey
sx9SDRUi6Q+vky8AA4+/aK1/mIsr1bdvCfnWq1pnX8UhMh9aiHSpKQIE4360+/SALBXaRkEgqrhh
/n52TScknKf9iejXZ9zR7pJqT0297lKweIn33UyLc9g0v+OeR+xs5D+F6YMm9g+omCL0zdm9MRA3
iR7zPe61ZKWX4mLo2W1gjJjRY/etzzENlB5prpl84E1rnuPVIO2iopXeyuLou2iwZr3h8T88Iop7
s1LIdBiY99xwAbChSsQwkek2438kvrgWpnduOA9W7KyC8F6gx8iwERAuuaU5hwY+SbONlzX3yHow
DVKkO8R4qJ30ebLLpzmKePyvQ0Co66CAH5AJGj6x1NtoKcAJk5Hy4DirxpmojaK8qADHLLF3K0JI
hDigSBju0OBNTII6d534xW40h5umEo8mKl4cI9VhWMyNrwfvdjQ/dBYZ7O3Q3M3CeNFrn2ZVeqOh
t+HS5QLzKcxjcFwRt8bJK4q10MzjmHBN9ZmLcsS4zzR/305gu7MluYlL7lBN8GIagFaqjuKhleCo
0T37trXo+fTGC1mKW9d3QHCM02oUxSH1ivMUPqXChh6Uy1GtDR7GTXkAJlRMteQyoGndgXYZ1laF
EnzmHhUENDvCH6Ew+uNQROj4YiSET5oOn6qkGL/qpHrOLW4sgYYlLLxny45ffPgflfCuNfs1qgcp
PP8Y6H8azXhTmt9sc/xI4vBXtIjv8AveSCd/iWzG24F/Yv59B0zsd5PV96HvI4NM6v1EQXSNzGeF
+Br5ivMOKeFoGNNNm9zSgO63cEj2PokgKwhrhjUcGpPBwlTkUO7EXJGSR/8oquqnrgHRn1KQy4i1
RBmKY40u9msBNYqLk1z2ZYp/xO0tvD0HGj+P+UCDQpZkD+Ziddtgjj8IkdwN0ZPDc890t++DAOyO
SMQ7YIAgbRHztVqAsaLMoFYJy8At6BrJVm0WBV7OmnOdhjaxx2UNhUGGbCk78SgrEUF0GycNMp4S
3lpQ17/U7+VTRHG9baINBdt/fXYl/3wJ1mXruOSYqB9Ur03QHvapNiFMwrr6+Z18WfQYRwN5Fgpi
XCdm+xrK19RCcKVBquzA8LoyfLwRLkKKBnLSTKdzq5HTeoqCRFLT9ejnKJBeBiraRFmg+6x7HGeC
jlxSACl+AlT5LMaIJMPHlK163N4nmq89emUUwV/RMqX8vxwHpbHuwGHv5R5Qa7WCs6vVoJgKOi8m
XCpO2kAloCEKAWWuVuWi0qJyk2n7hjo3D29BkpL6t/JOs5ftH6vqt70ZRg5XLbryz1U6CVu3dJOD
+ntT19Gw7eSw7hvWm5Pac597KdHqVeVI9b081mqvEJtb0y0yqLrI19T+V7+h1tRrn6eD2lYLK0cW
DObg0OBo7MXwoA78Z1SP2jVfZ4N6p53Q4tB0IldV7gr1JU2FsO+jCiRnT7ljdpq3furAyOf0fCUG
3i69ccG2Y+2KIHQ46yiBlP2RoNxduVTga6HGcIPlB+WiSF1vv0QL2IyG9iq6+vKA7ZYgBko71f/x
h//4DmoVNUi5MkziTNVX/Dx6SYxwtBwt0q3lyRFL3/DQAntwgV5ND3mOLEftqolyXwYm4d9XjW96
4bxWO+/vPWg18RXfkq/B3rLiEjlZCgBfGwqdVDWuB7XgEjmZngTty7NKfaUK+wVCtBH9PN9lxC2c
u4u+q3UH1ldXcKELU9t9/qj8HPWb6sP+62vBUC/0HOJso84EOvrUEmRkvTwRwFl5B2ATtBz/dZHJ
H4Caxg/YDIvraKaTwMk7DY6AbyRt8s229ChLhb680v7r33UJagbZXZNTYGGll9em+pPq2y7pBQss
eAurcrGSyTNBXZrqTFKbX69VBO3KO5JjLt429Bqxi738zos07jDq59Xi62r94xT9XFXvL5RBIbtK
fS07+/NX+pgI0pe+K3efR7Vsom5vRu3x6wpX/576FfWa2ozkWaiPgLsJZ9rHXrJT79nqZFc/8fX7
f5+CalsdNbX2+Ttq+3P1r/fV5l+vfZ62deOSuazeqgpGUU5uQxUGVJWbBwNd2lofXfdz/5gBucSR
CRt3xkDWwSR2OmZD8ogLGEL0BG/Lpb/3UpBuFY3RnGEg5rteZPelbx1EO5yd0a5P1BrvsfIQCz6s
oIP11IiwRh4sDXJbow0HbQa+oBYVivpTa7RASdW2l/sEUtR6hLam8kg/NDE3++VInjLsKgJn5M//
59XSD+ud8M1H6N4LUpCn2U7js5ALcnN4Cqjt0HSRdarVwYTCmLRSyjTBmcCvGZ3VG1HEg8L1Qe0W
3KELefmoRSBPza/Nr9cma2IXq7c/V9Vbvjrtv37+f3j/65OTyasOdmum040ztcvu69f/+LjPVU9+
nT9e/fzTf7zw9QW/PuU/vfb119W7k+v8LMMW/obVYVj/n/9pU54cf338IiPv6qR//vy4r53z18/9
8VW/Pgay8ITMnLmU+mn151NOLiPXf8Ql3mOgodSt/lidZAKXWczBYQCLrf+7/WJMLdZtuVCvqTXV
l1Gb3ZTtBsgre10FOmFtr06NdJGqxaxejGAFM0OLIlCF8jGivFt8GW7+X9tZUbtrClUMQtV9X4WG
qAWdZO57KlMkaJEsVZZxrzozTiF43qtME50HHBIdJjUq7GSEW8dYzIMELMcOvmjS0/TZ02nUEAJA
e3SwM3/LfJmOUNnFsb79yjTVBwA6Sel+ZhrnOA7ZXxJR8WV0U5uImX8W9A62hoyJMuVFq9YYSexF
vLRUKpNoRXc9AQ8zMDNvSx3TOzLKTSk5QL6kGdT/XvvrtbbVYcqloqCmQQerN+Aeq4VAAHX6fC3V
pz2I67W+2Cv13mgH9j4mCVwdTwzpzUmtGeyYzzX1GkJpzgEH9MI8p5B/247Rr+Pg0p9ACCJGk8df
bbut+RJWVbhV7TXVbaP1zQ5RR/ir+zbXbbZmdk3FWI7rGrlQa+pI//UabsqOwmDznqrH+2cH7nNd
HeixpKbW+8H6K7vmqyPnqkfR57YaXy4MvQioPKhmXKLsimp1VqbDUeXhJM0HXvcanzY0EFtlzH4d
UfViWlbUZhmrDirObInbbu9yl1dZ2bY8tqHKolXbAFJh1Rb5syMDaPOxr8S5rtL+OLs/CC9vTypD
+Gvxn16jAnPQks7Yx4bVnVT6j1r0JWWAzrPIDEBs8M83mojEoYjqMlQFe9PK8L0lebOioD5Sg3S2
ohu/O4ZME1PHKVKHSK3iRHsOMepCUpTJwV9HQh2Yr6MTtwaTVA8+gjoEXwtP3py+Nj8vyt4lUG/O
PtRhUNfgfzpUKmZIVCYJ9ZS71EGp3WBn14W7V+nBn4dIXXl+OjprgI60RKTjBpnRGqjVfMjCMidS
SRKn5Oj8SIgvvE0Jf0my+j2kk7AVcj9FBrs992WAs9r+XCX3nvT4mPnzLHehLhef+/vfm4YNNAS0
6erzykhJT+wy/5u6QaprJ5gndH9q9fNaqtzk6FbUz2qf1rRb+NPa4ujDPMERG2uGudYR0jArMrPD
VBK6qJKN1buLvFOEJW4ld6lfvnLYKxvSy9emWlOvOZpG44EBhDrTYrkbNPkZ/19aoYLT/2/SCttx
kXL/d2nFbfsRVeX/Fnf++Sv/ijs33H/YLvIIC7ypY1o2eot/JicZpo3gwnGQGBouOTrOH6IK9x+I
fFwnsMhNQgIW8B3+Jaow/oFNEgU5YmsbcZYe/D+JKgKXL/CngFR3EHsgMzORplsENSlx9x8C0qwb
lkwMQXJXhigNeeCox4ybI/lCqoSYGSNJNbzEcFdOS4CRy26zZ39KfqFv7YBR2+WaVu8/s8XVmsob
x4V/wxjH2OSTdacuYLVoLVDsTYV+z5NZgI683U4g2nbGpF1wMBBmJxeVJ+srRWoC92q3wdg2R9cA
Q9LHKL7S3HX35Nv6CJliEOPZKLYgTrLDYI3n0LLf01wL7xrwjLveCl5kVAuN6TU5St6dG3BzFPPd
0DTJfeYXR8gEV2PyGWd3SM+GrD0y+XxLEIyiANTOkU3vsYHdtfscGSxyuqJuZWpN3d5cc3qphSTL
Ve6tNZb13smdazbq2VmjrY+hsPsVTuG7HlsYYnN/xolIXySRua62TysS2ZdLY2TYlYZwzrVc0Piy
MMC/iiJqz00Y6ZvWBpgS8d9oKTgIzPOWXKjbtdpUa9CynqaszzhkTBLLyNUOvUc1Tzp/swX8z4LX
jOk1tTg54Fb/A7Ja94Ccj96UHy2fj1SdvwampM5prfXJNqryJ2GlgNR1vLuzidG7oupvtpkneY0O
vDvzNrHbDcrvXWYQek/JyFzpALo2RReDzx11pHyEXkCI0Eh3kCOUpHePUeh3+xLnJ3AiWRNxBuqb
k/Dac7hQAqAYS/8oIvagiJjjeaNxtILy82urXf/Xkfg6OlWSkZHXDr8tu9zr9RweuP3TMPSnGsoU
3DS1AP/fbv3K+dAROuSU/nhMQFzaD3JA5cqLQa19LSaJCzRz5uv27Ows/vxJLdQ/9Nemely0S4jV
3DSCVczTdll/DqvVKmWiOwHjFrC9+cOWsqVFDqPV2temGlAvXmsf/AL5hjzmlRxAq7WvhToZ1OYy
T83GcLpRKjAY3MoTwVtKhsJqYK1eVGcHPtTvVkHkUycHwWrXfS2+XgMvrB+RKws5llIP5VxFHKun
tWIyqHfyRYQbv8ZZnciRsBo8qYXKG1TXeZG0jD86yRV0vDjZqgFxa6WMJ78GyJ/bebZz5/6emFpB
KI8qVigtVpu/RlCqTv1Y2ZtE8yeIdf1ysnwkU45cqE21MGngIJGotVXh/EhJrjXwDtZjmR0YHAFR
nLAMByaY7tU0E/ssqXQMWsu53JdTT2sx/OZX2OErvLZegp/et6ynmZCYnVDFVPWl7G2fJDmEF/ax
egFJFQ5ZubD+vaY2gw42X8A0GNlbeZrlL5hhh4UcbzcPCHBPpXHMKM2d3QJXPtOOaKtZ1XICprac
dE2bT0Ejkt1iT9+TgpiTBFnyyV6e2bOZgd4LxhtpXKPkHZIyzQW/I+CGmJc+Oree/eSnEvsqd2Qj
j3ZcQGyaXBPAjLyhqTfGJC2a754eNMdZNK5xNUT6NM/9whWty9y1e+xnUuxi19th7K7pMr31rWav
LU3Q2RtvkqhFosaTDv5B+CsJjPy4NDXt7aLHhNs+5r6eHKJseNHtBqGosBgQBa8FLWuc8MU9nrug
zU9A6G9EkeS7suEnmqSnpEjlcRBpQO8gv9S+V+79afoxgRw0puxHBOH4CIoJdE7hgy2vFywH8lSY
kOe0GazPQf8RolXYVjgC1tMwXEHe0gVJZcGvpFoJ0Qz3Hf8dMoGa1t/sMgEzEd7F5Q1lDtgP1Zjc
2HDNFo+zKSouA10FHXYtnWJtM+GDP869eSEB75HsNmMtHIRdmOal2Xswt/PA880BBds4AgSPGE61
X9FGnuLuHGTzC61/WFgpMh8/Ln9luD3ojw7vmh7Zp6U2vK3l53QniP5aNyNNDi3eYuZ4JsAs29fp
fKulPjXamTolbjepbAF77mrxrWWl1tnrnOJYZj4wCmsVAX6hlYo4xAlJuHHqFE6wDUCS2AKtDcA2
kY2+dqau2XdDVqytjpAa/OPmJhK3VUSmgGM3/Rqpz3pqExgY05IiqE7QH1kD0JEUAaIzVDDYbcva
WRaxSX6RfczGAhExmAlSmm/z1hVPaHjM7WIBWagsD7gcEjNdtkZdnURqwxwOZkqhqan50LnL73o8
oysO/ITXPNOu0xzzy9GveM7xxudavoGvNJCtUTxPdT9tMy81dkZl/6ww3e5gZp4wRzer2O2ju5lY
OtwMOu0GGNFaq12h/OK2FKQbDMWIicKBIibSttuh/5xxvwRrzx+Mi187NXw6CnYG46S33CUvYzH4
Xok15DtmtpCefesbaoJ4OFcBbdylNI9VPG50PfmVRSgxBaruVexhxhhJCpmhZYw8z2mJcgGRNCQz
JOqNvghvM8K/Omol7BMK/1sTcdeFL/PLs+d0NZqGBuhyjarol1Fad14RSunkJcvZp2C5fvZB98PH
0BxOwUVUxcn2uG4hebaUfMmhYnZ9MHMKzfJSjTOuTsDm3soJhxvwlc7z4oXabgbLT26XdnTL+jmb
0+PgaBTiZSCQTZZerhOAjJdnI5jRY+WNXyo3eM/NlMeJTrimrzvaFVToUFTpngY+16RRYEQXeo7y
AfzNMA93ZJ0RzUtJkJGBeI8kwzTLw/Sw5A7asCPe0m+i081Nrdk/JpfyqBegNp2e+4S2Bqb/31nr
Ofdl+9TO0k4XkS8Z9dmxRWiOf7Q0T2VFQqKdhoeOpKFV6GQFlpFDq0HXMrPgkS96lyTRsO40oQLu
QEpGR5iKH+lsfV/qyCR9UL+x9NCHg4jLObLqTRKDJjcYW46uCT4BlBiANp2YsVAAWc2Ts241v2sA
Bqt21ONdlaPLg7pVrkgBYEhrNtu29d7gst6mWtDsJr25JCH0n2qM3fWUGTf9MF1RlyTroczuCRh6
aPUcL8HYP9nDxgKNgeK5PcewQVqJAYgQMyBvAbmeGd3CqZI4sG0ABXDrj1ah9Fg22KNW49R9o8cF
5uw2qRCXQfWmMW/PBp2VfG9lgwZkxHp1nJ/WnITnNoQg5cS44nWuenBSCY/a7E54DGV0O+rJiNgp
uviQ5Ttv0cgewyAxlN/jKGEkvtjJJo8tfir4FvsINoekY/5AbFEdi+Ew1LDepszbBHbgbclX/lUu
QX9kR5Dlk97WDljpWmvvFumW19axl5Jw6CZrJsU8jrTEA0rXUMFEx0HZIApO45RAbkDMhS3fPM8G
LFFUaRB5q2hdD3gwm2FthIm2MUuTHTsveGqQAhd6AjUFF/ic6+M2myr4XiQwxAJy6UpV2dW2Wosy
3lGboiPqYNYYksnpi1owNoXA9O9NHoklMIryZbJrht9FiWi6KKmbSmKIYuGqhZC1p782q2EikHA6
4duDb83TBCfe/GhZLVyPlGinVnTJ2RvI7qubpPnsZ1IxJApzhELZuQNpWnb0PJX5s1XpM/jXbt42
GSOvxqA8OuTxeyQLSopxu8jKiFqkEx3elc8w6FBylIqmAAMO3nRjdkiaFGW4JALzlMuF4YyYleLk
ppVliXIeX7NIm7eWWRwTMY579XILZz/yCPEgqofGUjOf3Ggh2FMuEt3pN44FbEST1TDfN3/NOSkn
filzxo2kdo6jfhpkSfNr0ctRuYmwRk7rLq4cCqtFLcfDBaGk68ANHAiZFJktOZ7ubRhXpIOyHUDz
3WWFd0tYcc0okRkNfRdWQaZBm5DFbrVpyDZcuLPlyF5kfUI0uVzl3hWjlmBgOIh9PlXLFT87HQ/b
eHSs6oXQzPHAUwRo4qRHl2hsLotd2E92FK5Ty7/TioqTuzK029RLfg3kiu0bgbNmBtmM0piOZ9in
05UYjukaxv3Hkrv5Lne8GRgRPUqjZX60xEMADotm/D4O9Z9JyfDJcN9hY9Zbm+SodZGQ9enIUyQm
bWI/i8KFZDkfQrBTsMXc1wH3001DFk4eJxFCXFJrxsIyiTdH9uC6ott1rfk6MeXyRFc9YDcv6kcN
f0Chtd+MPo1QGGlQQmuYH8zGtZUN2fN5BFJ2cs1kRZ3s94yH8NIb+MOwW8MOlvNFsqHtre2MXNKe
0d7Gkm4mXIfxJxl3+zZ1zpx5PvdVbpluYpRclRWqpMR1oo2txdPFDOb7Ke8uNA+uHIjgQNJmemcb
H1bXwqRujmm5wGqNiSu1cEuRYJTT+l7cYld0XrXrAojXTZ3Mtymmvx1RHesxAzXbVdME+8/SV+YE
xQMEHYYwdKSO0HqwhGazHjwkDzqZx1pUtMeJhKCwtNsr1jO4ohVEPpTRPM9BOVw6l6gBXbQfzkzR
IIjCPcFBzYJRgRytwzTbd13iV2dQGGSdarhKFE7bsYDOEBaGMJpzmfE9+il9OXNXOHajrz/NHvY1
Jyd3hUyYXw1a+V1qZtUBN/dOG2N7C0UogYSAWBoc950IvO+ejxZ5mIzjvKB1J6OeiIkYfmU2vbZB
9FMrZ+uun5vxWtILJtpDu2AvDvcBKfJJT2ZRZdOCmJlj3Vu6RCw7+DkYtcA2aa6jUebn0hkZz/nw
WvtqC2ACYpklCBPNuFNBqCaLE1bxbbGOXC+5xY9645BQfwXZTYA8iRD2VLz3+P22c5CTbuGn6RUV
ZLQuh3y6z5oImDcPacGCWfN846Gl0BlRbMey79ZLaxjHNv+OCJPpScVxzR3yl+LBxtAgiJKOO1R7
Pf/RCtAOzCp6KXts6wHiFL4NLkGEHku375bZWusZ+pu5hUSWMWE1KTochib9VrlMZJesvwG4Bzn6
HpX9Q0OV5sDHllu4Hw1PeZgSWuvtkbcCn2nE1sim7NZMum2Mvf7GDydrOxf2yTO6+0yfxE1Li56I
RNaYoiA701Icu25b7nNm1IRDpDXzHvCKgv4as76LFhO5PecP5NBGn9Rx/O36RqsAPfAwwnBK9rNd
JcMlSAFJGa5HLNgMtUuMoGHRQ+IMOSHFdx+zbIgfjGhafWsyZx/01Xvu5/o+k3McLcJEEdxOvdAv
ujE+x1OoP+jlj6Hn+gKxumvGQr+OLt0d7q7ZumzfYJJ0a5A5/Q4ghYd9g5xT0eH0MEf8fJMwchT2
UXHr13F2zbs3gatpTfxTe4x7L3pC33XS8obEoJaPyNPqlzBuSMlwCYEAz1G0/bjLo7a6QqnG4iuN
K5KJUfX9q5cb1g0+IgTtQ2tvUgORZ4H7cUutYzg4lfZrqD2YjjZtZb10X0h+Gw+OnT4OJH1cjdiR
rBHjSd1oyRF/iBzqGlrkiKuRFkzv52w/edi1QZxD5yrmk63nnAhDjOrFN+7sRESXwTF3FiFcd7Gl
X3ka/ehCoz2V/nSPac64JBVnYA/AcyB3e+UAXN/S6pY2+ExboZ+qd54XPHOjyY/GbB6ZAr/XTptf
5khGd8Ht3YUYO/bHJSibbYorelMJ82TCAATV2iHl1X2PI5vgqaq+Z6BgGWL2lwQlLM7/wNin2Wht
qBoTFFZoxk5zs2ITYFrd1GZ7Oy2IhmQ1dTpIJNo7clzJH91yTXUo3Wn3iSqR53CF4PrNFrjbh2Y8
ELZrnCbjjSGGOJD6SPgkIscijcvj4vrJphxAu5dZA4QrmfZlQ4x67n2kDNufbUb3Q8MsMtY092I4
p7guGhnK9QpA2FmHxDBAEJqBJHRNwmPFDJ+zSxE4xxTh/XXMKuee4fW4Fm2WYloHD6jpU7X2zeB3
t2BGLd2+Z6gbJ2vARN460kKUhxUD7MEonxpULvMya2s/xlzjTKa/6wt0vVMCx7wzGcAuLqN5V44B
GtESO9KaVzUU0zFZo1dHqoj356WnT7SJ28o4BY71jHP7ZEP/3ThQaSg1RKTQY9XY8Ci7GaMkIj5y
gv03U4xhsN731K2d0K827uJcwETKbABtk4Eg3kdD/j61c4BRZnzwevMld83+bGn2OUgHelC5CbN1
Aevr5YR3Omn4BIuN1AiB+h6dvsgb7k8ztG89S4rbcak3RkS+cFDA8IZ2xJgzbomVyBZi18+lXrUX
o7vWIwQ44YbjzvHH+RGIyj7rUnGgFGWvzABONVlkiWThxtfcYewNkwcbANPXBo8hDUDMVHXxu9Ux
9K78QLw6bf1Am63YOk02IsoN+5WPZJTgMouyJp24DGXIJfA8Cg4AbEh4C7e6B9JtYfizTpKAWav5
yEzq97jo043XkczDjJHk5wpsXG9SNjEt8mvLrT5rySbKCiSTfmVsrZ5Cx4DBZ1uDSTgPAzKsFj2j
Zfjlc6vrtPMtWM72a5+mwzd7SHmyLUQV9z62uyyPYfQG/VUDAncISsc5l92M3c4e75tWnyE0ljg0
DFuS5lttY9ct5c/OeACLz/CyCG6iMf42Q4E5icaBwArfbeWFVXMudFqzo42emeeMfhmHjOfhlFfb
2IxJlhpyDcqWTuJB0LWHwhCHGi7/rpQnrNWaGyA529KtkQgHnbbPyvq73vjtTSWQ13h8+4ko4fXg
FiY+udo44Cd8BStXP6NN3CQjiZrK6A3LbL/UWkQqeXkQncM5VtL/MFKs30vnV3sHQ0wS9LjgC/T4
OVPbbaFHDugSnbzIsMW805FXkYkRuVFQjue4zQr5mNc2YW+Zl0TayTsqtSukdDxIKwbzvgWmtUhH
quuO8WQlpGW4UyfWPs0apg/NQND1Q+WWwRaXuQ08tTMPMRw+I2uqqx9dp7x1zm1G7A8kRQkRyu8N
LRE7yOHaxgt6ZyMiiTYcaLXSbSMGiu73MQHkCu0uv1CY2AsbkuTYmN3ZEmTp2R2t3hEKN60gzzjS
kX43HQZFxuiD/QXCSaA8JYm8MaIDo6KdJSL2yNIlZAj5lI7NEXBd5TNfq1rAzNUybjwBtTMutXKv
djRmzDVJEzNmLKIDrFA/ezXjYKZnI0+ipQTXnTYo3lE7h4nX3hu6lPBB/0qEQ6nrJyEzDRE81ZOe
pwsoJ0s65TFNzmZ/qQrYkPlicJeNKF1MtrKKEufBWJkCaZd9tyE97Z1isW7CooDsPxdvPUFCK30O
vEMw6jn1yJLOiVXeoJaPYMHijQJjnpI8VO0+ff4THctjhk/j6Og0nar0lmcy1Nk+zC/osrb4oatr
r/c7i/9sX08JE0MnegipbV5KnT0lvicEad74Gb4RN7Sare33JKN6AZO0Sntw0tQ7q4Xfjikf16YY
sOzi1gHiurMF0hQ/YgjZFH67T4TnXUyk1xf+bX9ItFs7dX84zhAcQ7nVe+kPiKvtmUn9SAGfe4EA
HFF4WnltBr26ppb5QIxae04TxNZzbILLyqZtbc7ioZSLKei2eTk8BCMz1XJK29vGfqm9YDgTXdXg
sW5NSI+keS1NRQRXnjbnJTGIJA+Igytz4w6y+fSoL2TvZvOSbhIZ/WHYBr4KDhyZqrV31IbUx61D
holDw3KUCbqJz9g14N61boYwBf+93E4wXA9VNb1hmUsOJgf1CsV+rRUzprxoAP4bg6XI0+FdTI59
n3IakpqoPxJOv4pzwp6iyrgy5z0uOnl+jYtzdVwYnOdHuwKfEUA33bW1p6NdGm4pEDZnESUz9W07
g+fAsNGhcJvPwXDx2w0sWh4GTE3xiGabMnPaY11wEy5yDes2rrWUihOoQU4ia2wlHPYG3Xdz8Sgd
Jo4wN3ltPQnHPCM29/f/i73zam7cSPv9V9nae7iQw6naG+YgUhSloTRzg9JoLOQcG5/+/BraXdlj
H/u896+rjAFBEQxodD/hH5Q4iBBjRI5br1qaJ5WX3Ceiv8dwpz/AY92idjssTMSU9lmWU6fpxQIr
MLh74LgaTZgLGpjwmpk8lyPYiQU8oGitoW8JZL3omT887uvefo/i+lds2rBLzN3voXAOQ9Nn56JF
33aIsfmt/KpbW/V0ro0iRJDCGJYhxelFSX94K8ax3ZopS31M2rRBoEUW3KpyA1wbk0hHW4V60N0y
q77rFNvYGw795kk45VZkwKLUdIA9lLZX1e1QCS5aPuuIOVDpdk+l77l3FHBR42MtSX105aJIQ+yl
c/bwgAo4BXtbWMaenJvBgS69Iqxum1nUdrWpgqCuZwrZowuXl/LUYKHEjG2kuYI4JB0XqShVWvOr
EYzFMa+cdQCBbicNggyVRabpmufcLr6qokDvUQyvHco7ozvG6/l7dC5STMbkoDKZM4AjbM4HrfsS
ugjsojWq0Ha7n/ybPZrww5RqYgq0KRB7dG4dGk+HojWfyuSICNz4YlqsO0NtZhvF6g4fvfwZTSU7
gJ99v3lv7gUGfvcUVnm+oZpLsTeTtaRSdmO7plh3CBMfitBcTi5IVJpPMLK8LmUmgK8/I7K0XM2W
qSMxCPNjTEuWNK2CPcVD9SDwjV4YqL2ttCEkfIfCdohbL11HJvIGrho8BJ2HX3wYR6tPWBIx1LDT
6nAFQhFogpq9Zgag1BFLAa++j2ugCoFEDs2YITxi4KwE8JYaWxsOAVY3q8rwtcUsBz9vwjTGPRp5
MIVSzaERwI/MkcGd0cU6+klNpmzpD9ws0ne6ulnToJOzRJClyWXwjk61YEnTP1upcHOZU7WyPAru
EAfV031qdCNFaGmpLoE+jqKCJJtYefXJmxbUQb9oMWwD1FaaBZqq6cKvGhrt+GgtSUF8WIF8k3kz
Q89SWeT7PKYYerzB9O/LT31o3yBKSshGrNGHSyq/+bxXlPn4m4fzE04p4lVt0EkiPSQKrpPhMO+5
/92bH86C+YWuP01tdQ6rzFhm5QjyOOjTtZC2WYPceHlOim8o1qpH4eYwbyxWr/2ERZaLrzO2zuR7
C1vulnh1fGzmh4CaaXnFBbLX2XjXu4k4Ip2hEgfwY8jPNrE+HKjnSxhGMoMUEmZnquo0jelWEPDG
Rk3e54bbplRfNGHAgZaVU0Vlk8z10hmB5znWrfOQzJthd3i7Abamx3xI5B4QWgtkenw/H6KROO5D
59bKrwPf7N+btuzDFS6DBghxKsIfSFMbs6JCYMCqlB7OrBU6QhTN0JiCtIRwF8In/9n0RnHX6Vot
pXFBjVg97j1zRZjmoIYZFg5ySm9TRqSSidPHxXQTbfO/ALH/L4CYZevGXwHELnB2aUv3r3n0e+2d
jxf+GybmmL/YHtKg2MBrhupa3idMzFV/sTTMo3iaoo2FnNU//5EXdRv+65+mDkzMs5G50A3czQwL
xZ5/w8QM7xeHicR2NBfLO9t0zf8RTExXf6+9Y5loGNCydQhRTUfTbM73OzGwNDOaKStVRBTSku4o
sAw/ix9NGsdotlO2BLYZKNo9WExUXFWovkjvNhvp49pwByD47aTXkkZCI8m27WDicdwiq4v50zqz
Ybo6o8qoTfvxrnCah8HT8TxV2nI1hqNsixPm32WQvxc1wS6aKfxvgBgPDAxyBto2nvac+3hN+dHE
CmsKea6EsqehoN8VtgfzXKWWfym+xzVc8ToppOWFuZgGD+V8VN3XZgo5G6OjeNXAJFyZSeduBYJm
yyYJnpGUJhiTi1znpREtGDs+dk37JQ6vBCGEBNBkwxZMcqA7X0OfFoxGxCea4B1B8m1jgD0IRUW8
VXp3ZgFvmalBWShpeqAfLyhfEAdk6EKAUcNGqBmjCT6sj9xMRLcqjU114XcaApRhYi9V+mZ7R6+/
06Z7RzO8WhWG8sV2YP5NMallJ/AF6VN3n1EgpoqunxwfrhfGI/E+MpsTRPhhbB0yc9bNsI+w0fLw
iMDua0XtzEWhAbY/IXG1n3SVNhryQmcRor8Se96hsPsTno/tUbO/N2GT3Bm9eUKKwQHEkmbLkbBr
XRPab2v4dEvVrshURwf1kFlRE5KnI4APCCy04C/3QAdU012YuYXxbhxB86SmF46iXQI1IEUtw2aF
tTs+807zROvv2NcDEmO0cMMe4zkqp6rSvvka2m0jGfg42ZQzHZILU8dfCVfrFZIEyHQ07WlKU2Wf
FsG9VRQOHb9QP3s6MIvC/Ap+ub1nUb8bS688KugbejQqdszyKemguzUKRTyhIY+0NXooMbTfo5gs
nE3ACiI16ZBY+V/IS/DZLBxnDcsgWwum8g2+RXCDE3qouj31JDoVKBrbpCHm6uOuSwuSH2eAcBv+
qNNiRcOSEh+q+mCEso2VK79WGJgtkxFWN4sHEURgXNGhCAfFQe0AMUI97u7yJmgW/kBtUbVTDdFu
HJK9lnHip/xwjkKWb5vBpeuDaT2Merefyr5exb3zrQ3DZKciuUfUb+NoWbXoUbXqy0jrDPUOnRyE
vojqVD8GiCqreGwePbtADrTxv2UKlWw1f8RGiBGXRyfTRSxTMnpzxA3WoEzVldYbLwB6HpsJ9JAe
CDA8Tb2vfQRqa4y4t4WwT8VrhOXKokcscCH0RxGhpRXkw4On0E3Rqh1wQH3ViCzYppH/FAzKry5M
9UUyYiplWGKvxfrWqZJHYYfVOmvVZllq+XuGq/MkyfTh5BuMF1/FHWDjakF9Z7ktQJIa9EQOm34p
8ubIhzUe+JW/R/GAT2akLVlju3WqO98rp9gWmVfdG573BIHqrgHXsgJNGyPCl7XHNvniJfUdDO+t
WYINam3MxZJv2tj/SAbBhxi7diXwzQ0jFXUeXJnWzN8YelDGhrU9xS9+pcEbtjAiX4b5VG7QkaRf
rPsLapVH30X8BRMFDXkEElBRmd8NgLkHrYKOOfbVdqDQsMRcCw6h7j3lNhQSzYks6rF051VK1iBr
Fl2C5GRUaSq2h2Ad4K3ig2w91EbQn8sxzHa6xWSEwDdW19GuoZ2A3R4ecF7+JdUbb19A9iu9Y4Iv
fYh/Ay7byId4W9PV9R3Kx6uIoGmduYh5uAPwztSQuh/YtanGc5HirdNC80FhVoS7wUAMwtIsGi1j
cuuj3l/RzKZ0ksfDum9wgsodmgVWc5sQvlGH9qm1bHwSBleK8jNdTFl4RAXGX9pGdo9S/IPT6whN
D7hHBCX6wrH4UqYghCXR8PoypQYCMD6O2JO7Fz0SQRkd0lGF5D8m0VIYarJ01YMRp+pd7qH2Zhzw
2o7PaHz6aF8ExSmxI5t20htcFmWBb8DKExkSQZnzpnjWjujf3ypwohZ9reLs2GKfXSHWtiSgVGx6
B471w8y0q2ohh0Voqaxr0krbntCEKaLvyLTCNo/y5xYUIcINsZOvQKRgTKfVq9a33b2/czr1u9pH
1bo1wq0ymc2qpG4QFCiK4Vi3VyjWLax4YoZpV0ZgvFd2fkssJgz6WtrCqKMlDofxBtFeqqWW2sCH
T0/+BDu9wBNtanUcV2rj0UCIysIgZyGqCuJgzn1MILLtVdtcRDkmvQ2OKkCHNxZERoE/XlFR7ykz
FC0LYazj9tz2PqVTGucAXJBOYBDhYooi9lec1Wk5NCLcAICKkebu9606iEOoayDLqA3CIn9UC61d
Zo6OrlaryMZwv5/ABGwMpGGxGzcxMgJb6pTLCGzCIrCLLY4KxdL2gwe8LPa5Hq7NsKRJPO1ppWkL
5C/SZehH33qaFSfqhuu4w040srp8WWNpv6goaiCCec5gLCsNzG/KeMZi8kjP0S8YcHYZ3ty+imkv
bEGivQYCETiB941R1evAysaDOqGpV4k3VBaCVWsEJHz4uGueuWqD5I2Swp46rb2srOdIuG9WmGmr
rr41LmJmSXvRzOE56CEmxVUDfO+OScGXWJlja8eYvUnRthjj1u6kmBKIbRunKkjsPeaUGXIg7Tpn
LsBzIUQOpRXr1kcynmhjm5b+Pur3Vl1h9yFVs1zRfEcrIkPjWkF05oAL1Z1WVoQjpPedHuMf3xr3
Rd/fEpFRwB/dU9AyuOjQngrsmbfxmMPRjfV9UBTPdUeFpmZ2W0IbxSS5+eJ5FGwNkfyghY73lGLc
l3n/ZSJtBvMELtWjMjyMjn4MWrFlcK/dMFBoxpdcd5Q9pLVpmabXPAq/5FX1gywFkAZqhx5+IwF9
PmSzn0zPwngJByIfHTcb2d4FQkzlwkzQHEFIntiqNACeZrhKLDobrL8f9weVNgCGIIOxY2UPfsPy
HlorW3RpRtc3aVlwB8Xm3qwgRwfDeKhlSvu5mY/ZMuudjzEACDntHhEuCRhJ/7uZoSO1yi2rBBsh
U7i5kxTNHIf5MTdnukeemUY0ObcvE/ept9FfL0McQvEn38flY5Z0JparNY7jMnVsZBI5b5IGb/l5
b37CKgd7NX8RZcYi+xJrPKsUzJRu0cLYM1FnnI9/Usnnh/NfNFDrcNHGKke+cj70eY6Pc36eTitx
PjqWIin3cfV9im3jUPSPQaR6e/SDQaAqCe4vOUI1GYCYw/wH2J3iou36e+dTdMGdQejzeWcKu9/F
3XJkzVomkuxZS0ZgnUmd9nl3Pvi5+enYfIafjvlRA9vAqHc/Hf986PpRjmUoLeyiYCIPQwWjSQlh
mgFLM8CrtAcHEoQ8aJLXI5rnQZ7jin5e1liWt9KZRzhf5nQEO060zx/hPHTLwDCu8/mY6gTFrkGw
4fPF895PJ6wlJN6WkHhDMsQ+NzOqTJfQsvlYBJQX2fJULOaPMJ8KOwB4NPMJP3YD334GI2IjKw1g
f+btz3vJjNpPW7zaWqP7MVPuPRphYK8H7lY7d3DVkWBwqRQQaA0GHU4MavLjsn0oPHzsz799bDOb
0/jxV8iZ8QlmtY4ZiTXvfaKzhvZEg1Dd65OZAIqWFIeP3RmXlUKARsI+4Wu1z/NtNG8cJ+YqlPKO
ohMrVi6twoVWeugdeNw6WFhCfIReCyOJh/MebY/6YPZxpWKryK7Xoy6tq+0aESF7B//uK2oxAHOj
PkBdC8ZL0tQXDgP+LOsnWrP4GflrvRXfGhymKe+PV625M0WdXN3I2lq1/1L74NPRrYvWFaH0Jmmr
elM6Ps1paYhplk95YVgbWEUPuVEC1AjyeBsWguWyA/HFfEkyZ0fQfyYZeeiwLU2kNBchZKRF5abx
rpnsN13DOrHvwDIlNN20yTEOVgzaoEu1lRcZ7rJBmmqv4fKBQZmyd5suohrZJMehA2Cq9X521tFy
2FY2ICowF90CMdcE63OBJmtQ3mNoRtdb1Y/d2H/tddmkKlMqvKjWruNUR/g/EAC6hvydO/wJtHeJ
1RV5maJE6HWparrJOmDR6SBJtc2lbWh5+rYd7IUi6D9j7Q5/rca1u4/O6HMjDV/XtEhDu8h2id5W
iwniABEFLISZew5ECeGMWaxh3v08+NPfzM/OTPXPvysa+2tdAzqi5Hian6Mv/h+VgKmnkFvAsvEL
EICTCyJQk5v54ceGtGTppQnrfAeBF3wYWqDpVNn7UN3Sh4VX7nXeqrK5A7F9v4zq1G/mEzUD43je
qxMAhEk9jXt7BK/K+efnfEqXq15JhsV8rJIpvirs4/xkJ1/9eYrPh3kDAA0Dh2wF6pKlLPFD/ESC
Zp1IvZUylS6p8+7nJgXptB3sYR+nwGyB5CGTMo9/F2inSCmgkoJqH8c+n5j35o1de4Nkngfltssd
xPq5d+ZNkIhXvYlVJpL/HCqb0lxqxHmLUv5e8+8Slw6O0L55LCMpyGLa5h3mlNhMS7LJfEmAifDE
fF2DrPDEct6dxQhUw3rWDGNc1qqiH+aNgD5w0MMwWPY1HN/ec3DPlTaTtRXohyEudWC34sM/duaY
z6ynWVlg3vs8ZurA1PRB99JVAaR1LnTncvnFvER+5QRmnWNjIOxPD0ggR3tlAlMBtnw/iNPMxp0Z
SvNen+FhmSrDLpCUedMu8TXp9R2Ja7CuuTUWH1oGHwyseUKcWVrzh6kHTA6KXA1h9fPuI72fTVEa
55kvRi+q2bv9NyFpIUOHg2Sp6tuZoAXSp96YrvvwyfSr4yQAJSKhr6OEoS7RSI3X8RggnLq08CjG
sYzWR1qPezf5deZdzxv6IGa2m+nWKmjO5ojmXLH11PQwk7fmDfIpcFIcfu6Z1TW/bn6is3CERLxY
sDTH8xaaJJx63Ew+5BU+/kouN5/v+EHt/stj7iwG9fk+8978us9jnw8/T/358T6PxRU3qx9QM2sc
DJ0+zzz/sTNLQXx89s/XhKmLbYoGul0K3sybjz9RdPxE7RkBVBo0CkRHd6EP7A0aBvez9EEhnGjd
sfSS4nMrw+cDQWh5Iaoi/yXyFdP4ZWjbEBAAOp/TgGS2xIcXQRGtzNrQFn+qiTGPmNFxz7Uf6Zt6
ilHNGh5ig3bP3PCIUGxdDJi9rKY8A6SeF6BsWrkOl6CqyP//yyFU6/5x0O1848I4DfAP2dmKA6hb
qmy7LsLPLo1MNLIWFJvbg5FV0T4069hZgi6N93MbA1OKC1QHD9ubWUACntx8DlZxyHLDZLXbWkuZ
l8J+G7UAg8DTfDhn/a+o/98xzx1bUrX/38zza1j8+PUfuLK85j9+xz//eOF/GgvaL/h1AQQ3aBTo
H8r9/+afO9ovrmeaeC879BAcTHU+2wq8Ansqaadjqkg5/retYHI601K1uQ9h/U9aCpAYf088Z+KC
DqWaBp+Bz2X8bNhU1UFXZ54Hmtlp8gUKFN+oCtiAnt1W36p+cakbojdh1D0sKewBB2+0N0UeE45o
GjwG54w6dZBd3Kp/cguoeLr1ApgEd6Lozm1QT7I0yKbJa+YnJ6dA3lUxQQWfwgxwdXE2rOiBctMZ
WmGJGu647aGDeB4o9apw3S1I0Gs00oLTyge6FRvw/wkYoAF/OT/YBVl6hjDSrlq3AGtrkJUjWjog
maneuunk1C6V97Gjnq+Yh8RA/kmJm2qhopWOZ+t7W6nHXPlWJOG4SEMVmQf77OWofgMYX1A1pp8c
JYuip0iV6/F7LEbaKQ3qiCmppz5qlyRNd63p/OgpcdeeTNwb2Gd2Y+48IztJcGOim2ggD9uq7p5a
8JXYj68ojf86CHFVqGFMYfCrwOASHB28qGphdQhSR8qjQ/984ev9KfGLYwCqncaMssrz/gHm1ilq
01ORm7sux/QXNpxZAaEdxCWqnbMSqUekbCTz7eL56i1UrJ2RiwsgDJSGNnWm3WoFTl1SQzgWWyCe
p7qN3rUSGq4SPfuNuEaAJ/TQeukSmkKHxm/WTuGeHWPEHg/zliR+1azpKAa+ZpKfBq2/hqq/14O9
lwD3irqNqScnVoyLGYtjDL7Vq5PD4EWHOlbwJYpPEe0oRG1OpbY0oRg7fbdpTTAstAT0dMAjJoHp
4Z0HJNMLBwcE0WwcRVzUyT614llNKV96ZvgOb4XI0C6OOBBgZ45jeWXuhjxYC8AI6LqqqPS62FPz
zuApacyP2iqil6W1xkvSQ2G20rtgWHvAisvQ2pVteIipmGp6cFDr5CSvsOYPt66BmzEl38mb3q0A
R6F2vMqfsVSmG2L6J8CZT1q1JQB9EyqytFq6TNH7Ebm9qF2EF/JkXyXdMjCGq5ejTF0XsE/tkgKa
DkrR8ID1DheaJsQF0SEz4I9Z52KyznrIL1iORy00d0EgjlGYvrsBeFgVoU/MlaksJyfDmm5yTE6V
tVNREjWt6OBb45tb6ifXXWM//GSH4jqU5gt0F4ygNDRQklONQ+z8HqJLIF4blwYOE3X9dNlVwbvf
uPYizcdtMKavjoqUu9msMWQ6hNRGkx6zOcZfKy69rPGq0YvVxe910jBJtJvMiQ8q/GDFTOCDxyeQ
VDu/SFZFDcF2qpYZgqm4R1yiKTklQ7upYsaqUj8mgLTicVtX/dVMu6dayeCCMB2438dwunlTdwX0
WQTjVeeS4BH02vRf8dE4tMN0c6rpJq9gp4qjkiYnWj+v8oeR4xFp+6sTDWD2J/y6OvwJqBMP8Bf5
Sj5uUKNV4+Jk7kCC4FhYTReojpdWH7ZQk/UxQ3Ox5nw1DLnkkECSo3+3GAbrpUGw0ZusXWS63xGg
nULmBMDGjx2ebHJsJ8l4lJ8tDZjLBliDEZ5L8aRv4zg/xRFTAZD2o211qwnF9EWXddBk0vfRNNdR
9DL0zRq7syeqsxs5mLyq2VQREk9tsNKzGwSlrdE7L2NZMV7U6aaa+0bxHoOy2dRWjEKNFOAi68qn
i1OPl9AaMSuxVm2+xqgQzwVxc+Jhiy0zs0wRvbqYKcJseLhrRuts1upbWFPk9YMV5ih0JlX7bDjj
m2f5X3KLqqwVv+NmcdQ7nBYZzEoQrVtBRGWfsYcvlYs/FHdG0a9sRNUBUe6qKZGSP2fYR09TpV5K
DN1GuWvh9jAdje92nDyoRXxoa2OH8t0JXVeZMUqZZYYEv7RNU7b+RlHpvsMz2yvbJ1jYmynFftkf
j5Q0IHolJ2xQNgX6PBgBs2g4GyvQjpXVvTX+eBkZm7XZPVUgMRexWW79cKIRYO3kZBU13FaT1uUg
81IpDvYkJ2xAmlIR/N5jZWvj6QZB4bWtqi+6f+uy8QnAUbiIzPFND39tIg+yoA1fIjnJOUH1nDPY
mo28iRqde0zTomjZB+5L15X4RuasNJ75UnXWjjUxXPRqe7VN7nkmqkXSX+hiv7a8R5ozu4EODCmV
SJQlt1r2GnsD90d4V4dn+V6Z7pznOw5TDmTiQZgq5rdWUc4aROy1CgGdWiYa3THJFgY3XwDAR4ug
1BFbU1osfISxQ6LWX8IFfHbj6lXQEt7hsfyGcXqATw4FKCq0d5DI8ZUY7EPMFHuXhAJEl4DXZ48L
A2MUGIHtlzSaxC7uqf+FVYNDVfIC+//iwXM9iiI7tlrzDRSRuTB8t6XwCxvXh1uds862yjK3RkBC
SAbsU/VpHML+oMlkLLLN7mNvPiamSGyHDFVjx37A4l7fzJXOz5rn/FAx63+XQEFT8LHp48uEU+bi
cxrtOcFzb4px1RvtnYML8UHF2wxsQeovSSciY+nVE1wDuRlEpaGxarYbfyJNBrRNJuIffBf8XJE+
hxEF3KClOO16ZUC7P1l2aV9thBrdNEcL9wL+iYvM3Mrr1F3V2rSBlPWU96t+StY5jg5D1yxYAxaF
8uI273ZN8X0EfoWqaIxREChDp1oJhyMtsFh4u5DWqLFXnSLLwUX7sen0ETiAW004UDZnhxbhhqCI
nCRH4Qp3xFQJL3lhFmvir5u78FLrdbK8XcgqsK5C9xX7Z0xru949RHn3jQ7EMkfdaq15HkY9QFI7
e2Q1Ts2bPTot7a9BIqLshOlGRTMGonCQM7CnWH9LleSAN87ZNcsWB10cx2t3V5TipSsl9ZrbPK6Z
PLgF8Ja9Zt50DWpBk7teC59ABzTj11QFCwAIHoCqp2FI7zL9jTrobpFArVPsM6KCT3otnhKzwIiG
fp/vbicreo1MSHmYDFJp+01Qf/lwpP5H3mUXBAPb5l//1P4YJnu64yH25ILmsRztJ3PLKGYYxgOk
P5oviFzvoVg9wSZ78t3xjGXEpIhjRRw1OtX6b94ZkanfKkMRoHs6WgvUYOD8aa79k62vZw5dDogi
p4WiXYQBsRS5hX26sjPmFwKdCIjwCLRE8eyzDJX+5u0loujj99j/+Nc/Lfn2QJpch0+gwj1Rf3p7
wOAjgu5lsdNbgnjmmjxsN0pVUra4JtpwtY3otSn27fgQWXhBmMxqBLZhLLZ/80F+tlidPwjqwTZB
myf/5YP+RiErACATug1cCnnxrbG/WkQmqXJ0HfVelAQGwIAdB1hBZS07rV7naXelQbfONVaflIDV
M3c0Ltel8/zXn0zmaH/8iTyqtQ5gL8352aGxRL5+ioWb77yOFErNj0ZoPChNBBJnkFYRFrimpPs+
D2+YpccoFW9EYk9Bcyms+FX1xjcjZAKYw0PXmi7BVreV5zKdbi1LlxEjEyAIQ4jt8BoEaTFuZQhi
e8M2ia1dyA0go3S15U5Jx2sWxgc3Uy+TgXI912IIXERpq2UY9te4q9ea+QJ5YVOx+Pkuch1Uu2q3
uVZi2KUtEuv0djXgVWHvb3K73qjUPSuD7nEW4HlJq3VSn+3RhH+LJwLQTFfrrjg4v1dex+nj17pA
soAoEQRbv3AYNYtU9YmJyf+ygvIQbhZPMLnyjwrF2/h/gl+LP7lD/2x4mODiLM3WVEv/WUBNTyMv
K3Qz34V6AydTvYARO2Tp9zmyHm9aW+//+rJrf/A6liMSoKDM2l3k29yfnDm9AR0rnkRt2wbVmsaP
cbaxY+MWF8O1YeHbuGbyKkYmtQnUr9r1T6S7h8rMDgZxfdpbe216DJt8nxenKeuvnkcnTs/vwf8x
GFQC0rQXF2PwSST0+wZDlBayoZ0DaelYOob8bmI+REbhKM87uFiVYd7a2zuTAFRmBSkjwQuzg6aP
R3gLS4jMt56sCjj9GqTsUmTY82hLBTY9+f3WjNNTDos5ar5D1yNMSbqVZ9P7H7VkpTvlLhJI54+D
CzdQQ3HHRNUpABClo0RUp5DIXf/kuxAvyfXftLYD7tM/6RglZV1wnyfjbXCw14i6ZU8KRgRuvOho
cpIQrVPL+FqTjhZp9CqD1rYctviQnzPR0O4Wb1g0PJl5RMoeXqt6jx2s1QV7yr6XwIpPiZqdQtd8
0XE9HvpDZgr8gOJ3HJx2emCt3KDbgHV71VL/4CBlZ1zG0tiFwtrRKzn2rfti93BKSPeIWI5irXC7
QmSc86TC3undxLQbHqr8YdRZtPge9PTPni01XArgAtjtaP0RA4Q33zWxtadM8Ncj7WcH2HmcQV0F
9uk6WD/+NAVPjlJUpmLkVC/x1CWlQ7LjRbthbPYsvzJUtV3+N7Ptn836lkrI6bqQYS3pT/nbybam
+eGkpmCyTUjIGhLT4u+X1D+5ZR0b/UWosNje6j+DWaOwStpUVfOd6fbw162GIk46PdUjugzweJAp
WMDbrq7TRGyAFO2oqccmTN5llF17Ew569joyvLVnabLSsvMU/ZyQ9vS6+eIwEeL0ggE6rynqJYYo
312bt6n65IQaC9V56XPGdJaNty7Qb33MVF3XSQCKf11igAuWlg5ldzW4/p2fvKJ/cGxbWNDYfci8
zDGmW+iZ56Q0d6NBSN7kJ8u5TsO4s0h05Ie0iENohJ2FYT8hNciQWfdu+aWkwgAZforGS2LEJ2/o
njTHegmy8eja8SmvjROsl7XSiKNMm/BdOKmTs4IQdMfwOE7BvetT+mioF+g1WRLVvcXYF88a5tKY
1uTrDvmlhapH7xbLhSLISaLk1I/obKGVgz75wU0RmaauIN9OrZloelTocrt7ypp6nVTOi4oNsExK
vBElGD6L7yMWxQxukq/99eDGHP2PyydDzDOxVHFwgbFAVv92rOU6WlG0Z3Nkr1k+8wwPkgr9iKgl
b0I0zaZzph4LSFBLLeQaKWO0HZpyj+3HI8CpFEPn/lyT5kF9P3amfe5M99C0N4u+TEWGLlO3vr80
2XgNleAOn6S7yo2/ehI6hR7xgq4uDfZn4Savsc75HZ2fdMi7vRn5m4LCX45QPBxXYBeUAHrufKJR
GVQgw3RFhfssZ9Vq6t8KrNYVtTlG/oDFOcESk5ljFCez5J2Ee1Aw/S6dcatRXKB65yvj1XP7q9Z1
q84aN1nxTSapDiJ/tTJurandlBRHGkNykoh2qL/QC71VoXohwRthbyJjsZXRmJ9g7UcyhwjRGcZl
oHUHs27wCB/eRAcbnCDIamTJAiRojN0kfpiIcG67YrjZFt8Y6vQJE8yHkhJd635PLOVK7N6u/vpC
/8ksRuAm/wMKT2X7p8uMrZeTtkMPFxYWXYPnC3Yx1DUHlFwY5EY7Xkz74JfB34wvyMZ/HF8u4TMr
tKbp4BZ+mj4r0xBon3T5rg2tW1anJ7nOQS3t0249qFyMNDv5Q4s+GLlK3K/QLsUcEltzQeGFCqfO
jYI6/ELaAuXYhMogO6GsWaPbJWMxQNg2hRSzqBcyXnIplDr0oKluoPf20nvNRiqbyyljiE6domyb
3t6CQXKQAFukIBj9TLyBFzmHtP1NinuxqAFnpScrU29y3o0ZdDGeeUByEbmyYPOvmzg7QRtcQee5
BgQ9xBNFNb3JjpmTczVj886GHADa8pQb5OPxdB1TccTUnN4w93BgJK/yOxuTeps09RZDk64g1DfJ
d8VJT8Ik7eO1SdSuQ6de6zazL6gLGehAETi2DPuGzBWr0K5Kzy3cAMt/oR4oUUPui6xQBL0KyStk
uTXxE8reZTnE7cf7nMj8R1F52z4bT6iNQhN7r9N40w7ZyTaJOsQ0vaG2Y/jMRImyxLcLSQNEzLgr
ZVg3WfnrhMQPqrj3AWbszH4QzsJKW0wpdmSku3GSHgTyKaGrnsqUSmzsnEG6vnbCOcuqNTQPyNLx
AalpKH/mWhbhyL3e5JeGrvWkJ9qlUqKD6lBNi7urXOEj7o2ht844/lzkY8isCKkgspke6i465ZST
+9E+gcUHYwG7OUoAN/mQCtrU3MnZV1bWCvJFs+3vkcWak1jRPblieNOK+HGiOINA4qNykLNuR5Fc
9eMT1ntbbYpfTaRttLwj2QxfTfgctWIxQ1N9zXrQQn4M2iU4Wpb1IittGQpgNXdvrlovLOFw2Vg+
iC7L8DGubIjvnCsVN/CcL3EQrgtfRzdleutDljqiiT7HHaePD6FHHdGrN4Dm0Y9C1DvYyFpb26aU
Fyu0aHdEt4eyFMd5wNP0kGEkTPDdOPB7MnuZVAVwOl3LbDwtnbMHvoUaImIlw14uPrnZkkFa515a
FwVvqkJdXw44WX2NWVTLkdyhQS4P7istCMoLjdPfUmy2FuHESlox+U8Yo1VUnZmOZZ1wKv1f/3rW
0ow/UG5cmW1aCCPgy21CC/r98pQKI65008p2jSNwcOOHnIa94X+hzkXBo8PNQCajbpfdUcakRzNg
2gBNmNqzHFgNnM0FZGwwoiiDIduZXlMUYOS0PZ/A0b9XMQFuHb2DyXiLXVyQrPHM4v3o/V/2zmy5
cSTbsr9SP4AwAO6YzNr6AQRnSdQ8vcCkkAKOeR6//i5EZXZVZfe9Zf1eDxkZIZEgSAI+nLP32qkX
IL2KfEwczRX1oHELxwbprq+T1DjFSDXkwJxTQP/c6hlgp6mfD6KuAEb2/W3usEmPTET3VsWS2V2u
izLGP0cVyV64TSY7b3aGWX9UjadIuSQl0KGo0ZTUQruS2qYuqtG/KdbYFBtq4mSWewgIVML7h6Sb
nz1IjsPwS29EtcEe8msdX9QikP4m2Ov1zTqq27I7b00Gp3XMeUABfEN0F51u9aFD/XSH8Rm80f2U
EINdQcY1TgNklHUOz4iaCjHhrK7XemSpt867fXaNpmm33n+t4z0Y4mGgr5El+u16tHWZFJnr1jg+
pRe4QNuSnsB6VaQOviMO4lHvbygvr5UBjXYC9p/TutMAUfBopDb0mvnnnHMC1O3zGdSeZ+wOTcUq
qOzvdXJ3IcQa87gfUCrbRQXSrP2Vdf2jQHK03tCd8+fS/z9993/TdxfY9Zmn//u++0PZd+pvG6oJ
WVz8i6Xvj6f+2Xl3f1gcim48GE3MftRu/mi8u+KHsBwqeoK6nmu664Lkj9a7sH6YOg4I1wSBhd3J
4Z7HEbKa/YT5AzMUXgGI8QbUE0jy//t//UuRov3Lv/+5rGgK86/LImypuqVLqka6LXAd/mV10sdm
WjQJBnNuvGhvhIPDhcZCXOL8caaXhlbQPSMNwbXTMARKGtYVbdVhyWkaWba7ByvglTuJ0f/Gqe9C
h9xbDxvyvtSMk6BhFkgVhttwvpmJZTkMxBomCX0TBlvcM9CCoMgm9DHWjtRoT2UQ3UC4Thh89C0V
CPE0h1Dh8glGrLH0YTDZ+AXgyuw7PSJPNXLdTUZ8zk42dJBbg9gy3aEoiQo8OZglM3JF5rhTRGAt
rLXrVnPXGUSxcKI+OpVyS1pMcSxD4sSmaQoafcS40EQe8fIx0RXS29HzolfKjrsljbptq+yBYQqh
+SDsA+3+Q0xkY1DHRnXWp8EX9YjnDmDa3lQTifHumgibNFeate8nNz5X7OE3eNTbN01Mkw8+ZR8l
ibfTsljiGMd4HHK9rMLLryalNVHQ6AyG0iQMOO3J0zWw8hhEDGxl3L5mZXw1D5oCT1QckgR5v4hr
QbfOO5pcVee+dIwTecCfTRsjNW1rEiyioxMbFiG+Ldy4uMY10chdkav8KppCUn3YGxpyoIuzpVo2
fyxDe5WLJ4sNFFgikDtJON4LPaEYkDH1oNt2r6mzRYMTU6vJ78MO8GiqtfIyzjI/tl6EVFFBPw8j
Rz9bvXYGy5qdFFDFm2TwIOt51ROJuLBF+rkOllhZwJbLmaj6bdaTGU8kOUqnEOmDANvXQN67W0ps
ntVSX+mN8zwRXbURFqWiOdSde2wV0BE17Kh1P8PLs0dAYTBHYFmrjd2VmyUOreewZ44xQ3GkX3WP
TVTs6izZuHWltnVe3OqhHZ6FXTPLmXEaEOxM+TZdKh9X0l3jCGCsbQyWYNVzteNjRVTvpvWQqWiZ
os8/JHawVESUpGk5brQ0Eruo+TJ4uz5lZedWpkCsS/FW5Ub1MW8g6mfhUNxpg8p9qbcDpPjBprFD
NSmhSlRUehGUTnZxbGK6U3BTXPc2LIN6vs6Vo90yfdiRXp3VlN+7hbmN++5BeuZymhu1Wi0UYQL2
ldeGAl74aB1qRzh3IQCayoSaYBQRAbxkWMcT04fopDgqyCvoSPtt5yKVANwAgMrq23OnLXd1OaSH
xUthonwldLVPTqyzH83zB3vqcNnG810ZhV9575IDTDmf75VI8Tbqi52qPVbHub3CcWiCAjr0XWlO
gVYV40Fj4342w7OhvTuz91jHTX1JIZAmgCr4osDFusGcuFeATEcQ3q3m003zkNymTzpIFc3yvCt0
rhd91c67or9M5pRdin10A3bqXNpTcp6Eq23iSNe3MjEhirqUbjSMlp6qxh2O0FM4gY9OB/pO7QQr
bST8wuvqnScK9diYz0Vjb3KXbNFCN+IbksuMTeKBEjc0ZxUXPzIEObfj2P9SrUCDWYRwKUosJhTN
7SudZF24zmLr9Ui1lS7tfVKT5eCmJCgbdn2DetO5KjsvZD+qjZs5BozYd/B4pUubqqrHE0A0Fbg0
LDcwisSWZbAI8BLHfD7mO30BCcUo9fa66r9aWmNRFpl7LcrSQyIobHSy+XZ62qbTmBpBR2N2OyZu
fhvMQ+qe4Ss9ZUlokuOaYsKqUCcWNoSTci5hW0ba7UJLZUvM6bBVwv0lvfC5ESpfjZbCjzVb7ssX
MAiYhF14w0kdhpz3dOGjxfU45/d18Z2zVnlqesMvJ8B9+HkOukz67QpUN8DDkUe86aJkODYkDG+1
0GQrQ4slGIYMxC+TgHK7LHDm77Aq4n1bE2gBimwh5q9+SSwSeuOhIcWYx8CLeEXWC6ER48WmltNT
4ehlME/4nVsrvFKrBH/Ui5+LW596TGcBiO2fuRHlGzOls9vAr3JmldBvzLbCcFoIg8ae2j9JYQKN
SgxzODQ6ICLRvKNSyU2JfIvtOnsusQLQFlAtq0J4x6kfJk8d6ZM7V1JqE90KhQV0ASNqQ7Z1QIIU
CwOHaCiJT9GYM8xPsE9kPm9b7UXG0dOMEXxrVZ44zh7G1nn8tKZ8wvvoUh6w2/wI0/zNjBZq5ll4
1zQI0OVwj9aEbqV15+L/vI1iA9dAN4CzshOL1A7eRCvju0ahCphmbs0GH33QLxpx2Di5Q5Lbh8Lx
dkYaraJ6SvQi9U6Z0WE4BEq2XTKYP7p+7Q7WsgKZiCSpCv3gFsnnsgBsHSnP+wvRG4x0+1J3UZUB
/o1aq7jJJdbkLieXGV8EjlGsvYhRwf1aRWJtsZgjLl1qIiXljL4LwvwimhfBBuZgdiAPjSIutslY
fMyqwySKB2JZUmu13FqBaU1cJVxgWU2dEYAArtXq1raT6GnKtUM+4Y1X0YK/Qn7NjqOul0QJwCIW
g0/3a85d47FoD3qZvxrOWFG/il7WogbA42i7dFwziIlA/gFWqqHrawJC4Z62vXYy+ubNtdP6UGeE
KXpwS4MQ3NXGaR177zlL/mCY3TENNRKrGb93tRViR+ANCBRad55tb5NCi1/n9Ii9OjxgqU23JtX4
nSym8ERWYveSDvLBjae7tjDU62DiTrbI8a6S3np0Q+2JYYkan+peHAMevhzajZ2m9OFj+m0eK5hN
1JX6IYWBHKRdnz1gCi4DNyPAvNYZ8/Ra5JtEteErsvR3c+66G4NeZeAlV3Zkyo9Bp4c3OmOIM9G4
ccEAnpUadR9DmvNhKfc1rMIPBbL+qK/AY+BEYO6izLlSzSIfB6dB7aBzvxjRgA65ju4tmod+o7Ad
L3Nm4HwlQILaJEVNa7qX+TBcg5gqAnPRqoON0nIJ1XetAbO37CZ5SEO6PYMLBTbshXVJRj4PS5Y2
8D+Sr4l5PVbpKH+BD2BozK5Gc/6mGHPlKKc61hPiZLStu6WuIvL3YKCnMZkgzWwUJ41MWGfuob4W
9ymRr36tqpOH8eHRW/2gJDUNPycyLSu7RqbYouwM9fZIrswWG/8DHxU9rjaujj3eqp0dLuRbZw0g
NeRuceTYGzhwPV+KhRzNqANritWjDWOVddaQA8zI8Ds6CuGFl9dPzL07spmhPNQxFVrduu+r9tYc
j2HZuO9uSNG9NRbvAb2FgNm0FNfxWkFSUbeaV+SG8vG3yeS/kSDYgorog0BbLxzkEMk2LTFgas7q
8C3Er6QdLZCl0j7khX7rAoBa2hc5Ws2X6L230KziVx3GxGaYKya4RJICYo1E6LIxj8rnCesJBRRy
1HUIiNs2T0pkbYt6C28LEV+Hzjh9R0CNlFTL29yKB82xPluvKO8LMRxn7K2MR4wgrsj2mawpHLrx
xeCy9Kd+7Pb2+GrR6cTZyaq03HgVximj+Q5XkbnTwg50B3leVK6hNfolIDSca4RlQaInK8dqwvze
Uj00nFTuZk2izqXIvimWML61ZZBHsfbs9hJo2Ah7x630SxkCpjTG9Kty0zRoR2M+lOH0UqMDqSsi
sL158d7SobkOa04/cRz9YGGIn2L5TPB4B1XI/IVAaAKI4HYB1u3+JOK0gNRcfoli8lPb7AFNDoiC
qhg6mhk//3bhsfWA91ECnrDW5/x+4igBBCkJIB1nCl7lKXyoRq1FggwajT1Wgq4A59UzZE8H9Nv0
5ZLSsU3MEo4UUh9/dGF46RrAxNXB0EfR+Pc/GJ/xNlV3mDz1oMwWym3x0XW44kxEyKUxDHsWYNeA
Imi9VNCnid0hpWr9AyHtdIqH8c2AOu3LGFCV0DGG0WBxNnOzhRMMSCmyKY4NZr4hF3r0izlaAt0B
6cg974DPX6leaVUJyszJizFDF+0BQGktHiLDmgriKGBVxWa1Whr7c+T02FqUbNlx1jjiSI04QYue
TyNryy0y3HXZbH929aTR6sW64GVL7A9h91hPcKhaN2ZPt0Q7cqgAKczOEHSzuqstx0ai17sopO6X
2rkvYZ856tNOh/Sq+1IIEtk/JJfc6mFixiMeeaM9l1MWHcFGyqtpOFGjgaHc2YjvKqmuDS2EyJCS
XGG5yQVdCMoylWyjPHFA6jveNWy+51Ihml6zYu7TMSPZ3iZnHUc5fcXk3sDeXFn1t6crSrFJWEKw
01JYhZTv0jAhzmIZ3rRRyzfWUugUXd3XwkQ5W/4m6dAhgHhGp7FdhcQU/EbRPSyJ5220yH1LpvIw
N4M66EX2imz+DarivquMK2dUn8ryig1kwhetuVYSyVfnsRGt4cqaCZPWEC6XvpvfAPLtwHj4+phF
bD+gYEZ2CMqfkU3pM5KB4cjG5JwWCe1NamiWH+bluc7MADcBsjl2xQ01u0MBJ4XcenPfzi5KNuYs
ILfYu3v2gBiy8Mn0dbXJlK3tokm/SDRfqIqvBpChJ9HXH0Oy9Js+tu61Fh84GSs6QTZ5ikT5OR3d
D3sSt9y7t0WfvoSisk9ehwZh0m+kTemOhf3vA2HMMQ51lR7qEMdoWzFxVMLYhjosBWd5IWHAPIcl
97FqXLaFA+DhsazwE6yXX5/mI7sgygegFM6h55nHkGiGcvWHzTmKxjqzT83oZXt6CBeUxJvOKuQR
cES9dVYbG5VC59QOgAeNzByC2HPbQJ/7Bwaeu7gXrHFyFpF5aMbBgFR+2opxCUGrkK+GYS1aI5Yv
1ZQYR6AMJLKsyW4448Kj1n1pPZvexnP6DRZNjU1gc+NOs7uLU2cK5nzqoALzQcKG7tn1uI/srKyT
FLWF83GxEGz0Ym9xvKqSwF9QqW90QwMKsY5pXj8+yCV/y+zuYpIZuunHcQ5KjXUUaxl06Ng7Cw8M
uR7RAgYd8JPVUMO6Pop9SbA3+pmncQpBaAzafUEsAuId2FXpNiXY2h+cHEhHdqMv3bKNlirZML0+
6/YMt8BW10RFf+UuDCba9XKn6XtA0JIlO9HYI1ITn6YnHkw6jnKALKDr4ZMzxiqAmfQ9Fm8ttIcH
0/y2F+85n2Lk1anrj0RkUS8XKfgC19xn6pLPI95LSOpEy8AKz9ogVJNxTpzu06iNA4VzkjhMZ9+Z
7m0SGe+9EbRFbx1lr7911ABPJRlL1ryAgen75FDi/AzbKFAJxV9hfHhUJHyr7oBuk8capextmrkG
52d+V1rtXd/0s+e9m1TKCCKqV1n2SGUscqOz3bqZT4rHQKZutyutWUdYGckgoofcp2K8dBD+QY4i
SQU2vZ/iPLkyWepvuqaNqM8jZR3a6lTKrZXzZcxgsmfL+BqnTFFCW/cAVEa4Lu1zqBGwHCcuHGhh
1JeRRyVW+aRXXbLFOQCm1VqCdiL8akyHaZMZ6NI1GamL0+aE1tOFC4aedMAwRSiTluRAafEMipAd
cM1lfWgyaKxLdpsWNbq98rtmr+tPKjrEzuButGy6VE/K6fbjhF5fNc8eclocMtlt62Xtto3fTaWV
tBUy7KRLurdy50l1DGglpZDFvOG+hoJfkfyVf1cdl4Mp6rMMiVmymvFaaQNxcSGwbhOU1kDaiayK
Dx3dcg0nv9YTkCE0itJwTYSQ5KMR//QxF9NhEMxynmixMy+MV2zj4I1vtQ6jj2MxL5SsWcTil+w/
YvnlJuqLuqGnkocpyvttKgRfUPOa2ukbNt3vtjvKhm/OgDUqnX5vhdadinjDDa08YOvIJeiDFABK
snAMUqUdUUEfIr34cqGJT+VUbBHLkRHbwuVAciFZKUOGt3FJdfpRroppNlVnPdFuKzKcqPZcoiZ5
jIeKbDLwxIzwu4T1DYuje+4REs/ukF5922aesKy0wZJMN6XNh0OJgvyEewpMp9jUPuNQ2D69u12F
TgDqqc4SgKumiw6hvm2NOt8xqGk+jazbprPh3U6MuIPEIFO+LF6D7lB+Q154yiXMeaKaEnd8bkMb
/Pb0Mw5TMgubGSG9+NSmmq5kvhmS+GvQjXtnGYFhQoRJC4jIBjTakvqRlZI51mcfk0b7yBunLzq6
GJc6bh++BzYqN9KkbMo24ejFdukjyX8StnWcq/QYEebrtZAeq+6trK3HkV3AWCa7jMEckcqhHZA4
RPBglLbPcydQTknVFb0jSmnBFwqtIa2MBBy9+HKVh8XDWPzOIZWo77JnILWcY9jeO+xC9KHmV/TW
yKRrg9mtPikD36qjzGlFCyI2m2vREByl62npLyMwfDqneFzqz84EAAXiqhyBvoJheca9X7KR8lpM
Qcir9TWEM/ue5bHQQq7wbN3duPlhlvvJcL+acHyTg5XBYWH9WBbu1q6KS71AOBO3GcGFWv1c8N5L
aDQe11TkbnCABmGNAW4BTx2loUkk2E5GJm9AUMc1hx5mHnmRtuOU/iQz5ddNS7pBz9paWdpDodgF
hYl8TsVTmroA86l/lDx9oQbdFSQSRM30q5LAyarUe6J5OPvEYbwpFwebFYrlKBKSnFOqLd6ofrWF
uOksqBQ1Ve3e7WEz9MCRVIFgoPyeqYOtrbAYyStKUlLU7P6+XnJ51HNfUePADp3OWzmu30h/3656
oswdwmPnqeswbRW7cjJ2lrDY4t645EPIwpRiTlHHKwOYoRfFLblFBXKLQRf0jcn/WsLpE0rIO5xg
v4lhsiuktuzCs40BbM2dyV6meIp2iiXMQVY1PWI9LNgrRgFI1nivNZSlZMVdp/XmxtSTHuYQM57b
ssdsFGzimKxANLXlfKVxW5lEZQAoJeEmAxPWOpU8IgslITXvWXgCedWK5MNW0Xic9Drd5Bh1NS59
+ripDlsOu4UZW/YVsjYxuf5iahoF85wCv3PKY5c1UI++frCeIoNPebyxLeOjyH7WBJk/uYoOQdP2
vgkU/tzOBlYjx4IyUEYFER1QW7SMjmg/NOBrCFcgTorASrlVBSutYkjErjXj+yXpS8rlknjCmuJn
jcbTayI4qiHYm8aqQLU0/Y11WfqfeiXkZlxKl1luZtmojJ2pzWUwDsPjbOorgOJ+qQC/tw4lCd3x
FFpvSIqQu2js0PuG7ufHVYp5rMOOZ049OtEuxfZoAY4SYfE8U4VrouixwoPgQwF+STtylaxRXgYG
Lc+oTVyJ3q1ey0dDIXU1iZa4thtlrmoLsekG675qk+Y4K8m2JR0+GxU9djYUJtlGjDtoGsbSbLZ6
2z64WecyGnhO4ARke/psJo/dXEQb5Cqmn1TMEBWFegze3J2uB9OulTprEaG8W4mOwjJYrc1RzZUS
6ldoDgesHuYhxf7Eebm/isTLN8TPHOzFKFAk2AdVl/M2Tl6aWatuZUSmXsNl2OFK7DOCaTA2bNVQ
bmJPf2aB22ycykGWR02EFUj2sy81GAXmU5Q69TH12IRZXi4uerS8t1Zuc12L8mZQzS7P6qc8RKAi
yLjcWHPGJm+sAi0PP6p+gZhoIJcZBCqras72ZsZhka7JoB6eqfYD2O+/k3Y+TSL/GrshaE3kiYtm
v0m7uCwQPe2y2tcAbf1kWF6LNgWM4xUPk8NJ6XeuQ2grjiRWvCPr4XfTGR/cghKGZ4z6trIoKESY
ZrViqXfsKmpI4GCF7UDSWIfOa8M3mPXK1+NdIovsYEztgZ4+N75GmFVH2swcgld5CCnpxBMDtwO+
HjljB6kkvNNC56ElVIJlAaX/xdtSxoRASe6owz3utebIXhO2NKx4ivWiv58bCSzOoZbe6tmH4sEw
N3/l85eFpt7RiSsyKtp+0BzuTQDnXsLiW+7zObmp8ua9GTuu2OzNYrlrT9MVlFJiTKi7axAbLcKV
GJWH23TdGwj0Vjgfu/zFnugcQgllzaXXxIgNbFNydimUu8R+DXUyp/GF7iJOHoEiwUFo0/9a+EgG
S367U0ZkSMVRxuiQc+3F4kMg7zfT/At82RR5dzAbp41hQtf0xitTt+m+EhAKmPWuweS3tOnGi9Kt
Y0cIP9v31km3DRkqrPLkLu5dxFDOtWYnQdTAf/V1RB9D371WVnhaj9VYaMZKeWbFuscpW3sNNoa1
5TSdDObWWI57+E1n0oVqp3j1TAKvdPse6wO0vD2EzVfTdK74JoF7BCY5voSmBC2gTtJZo1rgazL2
JkOkP7EyaUprmzFINd26P9EJWikXtjrVfI1C3iWb23hw5+UxbovXiUJHB/9ucoar3CY8dCyfMvnI
p4bfcjrGOroN+iHN5F2ssb+s31evUdDNkwsveQPqRy/tu7Br38eKqtaSDINv9+y1J2RUpVx8LTyE
43iA55ogQ26YWhCS+5LaOmAzgnXm+s7O+heSQPi4W2YA8960XV/rLD+xl1sCq7cQ7ne0s98SS7Rg
EOu71rsrjNWWo46NO+9sle0LlsX+WFvPcW/u8JScwr64xm4o/CrVHqeiQccDaSKhUqU50ANL1ST7
LEueJ236oqu4yfKWYDQiVEWfwr3HZowh/TB12J4y+gYthHq1ZmpVg7zUJqqtXn2VGQ1XVRPMOMXP
1J4RuBrNb3cGfnVCw+2bUL5T2Dpn84DIES8W3KaD7kX7YjQPJbvkfAlGhkfZ30b2tO24RjRjvo6l
sY8TdewT9WgmLLw1sVu6mTib6hASX4rNHKYtXZeqQNo50VUyAhwCSJqs/iGkCNzBGWTY3U8SFDCD
4pVZxts8Lh7WC7/TcClnVD2Y08rhZoQ1OIg6aITzClX43GjeDVqqbdu5TzTaX3FnBYk1ndlhM1zV
+ouBU8HX51+FQEQ15e3dzC3vGzao1nIYtc1oFGeWHoTxyaOpN/u8NVBHho8m1YeK9UuZmzcEFd0U
SfVB+/qtndyDgfTJV2a+d8afhSyCgran1JagYeGCYPvkdtrnYrRffS6fZtN9ahV1d4oRX0VnP85A
WTWNGLmufqaP+U4YrtWH77pFvtnS/kpr+HtFukut9I6e83EkFyWdabSir/CK5KIPe5wAGLr7gCbV
LvayT1OnD2yLhwIPLlzFn5RhDguw0z79aDT9vsnat5y7Xiuqq14lr2Y1vo2dRkoTANUhdQ5pnt8u
tGCJZqC8aTa7OmUCWvNAcg+7NyRnBy6OHT2Zwrgt+U6E635xrn49KoI2GrisTzqdNJv5szby22R6
pL/0Hc7uTR2ZN22WvmcVzTgnOWQquooX4hUJEBUa6SJCntGOfcc4Jpt0OFta/yq4qWwge/Zs5EFM
zzTV77I2fityQOuNST2PDW7PYMIN9mJp1pUVxyT1xn7loEaLqxvleAcx0EzRu/Eiluoyms2pW8SN
luNFBnzApQDSIL0iz/KR4tJDw5ziL3RESiODuLpsu5JLm9HTMnR/hksa5uYteMBjeI8AT/O7TZRT
irT77myX6+6rabZEjy/OxZrNmgEc8YtXzGqzXiyhmd+GERSBZqcqiLIx9SvGGVAxTttkm7CgaAU8
JszFjHqi2pFwU/jRRQ7ZweuKR9gg20EApi4tgSQPYpxeXeDNb3vnQSTj0cK6i0zmOozMV2suBHwG
SkDO/ODYazVmBNxoNZdlkNfJbN56Wv0pJnWIIGWrfLkK6aK2y3KTp+173sf3Zf7oKQVH0nEQw7+H
3nycIAmUWkUnxTBvuja9DzfuitMx6o8Rm0XTkoDTvio5vzm9sc1T71m53HKF9DPZdj9neKaSKjht
kX0FXBQnAcsp0ZTHqTPJjY8OqeMQUdjR2UAXQ1jRefSoxeU0o9PyOlHLPkxZIzFibMn1YWMGLsfB
2e2juTG3xDWhxdbIT5QPhjbjVneMJ7pb115h+qgDTuxxDrHMnuXAbT8uEUdfzjrlh0q0h8JouPwo
PFnyljXv98zvQzywnjfvJuNi1/ljmTX7SNxNS/wCJezBtiwA5yzV9Z5yudqUFcC9pNppmqJAbZEs
Yshf6+uS6nenC++sanWtgLj4jYlUZ33BXBoPTm4RE6W8qykiAkcRWd9ypaj4yczNXTeUz84Gmuq1
ZZAiQuAQ+xCwPsSAnTVF/3l90JTXL70Tsd2Lv81WYVnI8ZeY1V2vdoQBCvJJy+LBRVIiSQNMc+/T
bEEyYfO81xcMwp4XLGzgsP4nVIanljbi8iyWHssVYZoawYyxu7ElRRGtocjNYgcoikmBuU01eB85
yFUw0uM0HhpnuAAJpUwoj+HYXmbNuZ4jcYxUt0/QgsrXoaeIPT8OSxxM8Xxw3f4i47doLWWO5Xcy
up9UW0m3pgeqdN+OoD17T7RoDlGYfYfSvQ5VmGxmuz66evuxhPY9wPvt2KujW1DBIdmcFwDb2xLU
uDBEVnm6p4S3Qez9DplJDyw65FlWnox05KME7bldmLU2TuEQaEVbdZN0OdIFZAN0oIqNFFQAptx8
W4fMqJ1e7bwuNnR/7I3WXmy3wxqe6PUJJ7BnMjyimri2gCqDnR9OhfZ359d/5J//Rv6JReR/VH8G
EBma+Gf3t/LX31CB9Pnnv8Y6/P35f0pA7R+eTuawC0pJrDrPf2hAHeeHYazOOh2hp0daDqbiPzWg
7g8QDJ6Hx9NwiS+x+dWfGlD3B14lpJz4wS3sQPzqL5rP/1ED+lf7sKevAlCBmlRawhbrO/9n/xN9
75SN7qQfNA9FwUqY/wVfh2bhTqc6RkkDi0MSJC65t8a31Sq/HR56oBH68mWCUGj1cBtPkU+b6zCO
t2N10ONLV78aaC27+PafRLb/D5ctfpm/uGnWsxW2DQ6Qjwdj+l/k8CWw6IoFCWc76ScDR7bf5tWt
DjUa/snr7FVX7ZDSPMjp4hy0XL93CBSuSGp2h0OtdZ8m9ZJBmocFj0c0piQ+hCR2ujvoFvSiodfT
TYyR5fR00LyLI75bNlopa2YVXjhMDaEnDUO8MBUmje5ztnPmUX7GI9Jm3Mm6/Lk+Bk2V31XkZvNy
JaCD0YNwsWgcmgTK3zTOK3fof/9ofch6yLoy9usZuKjR1kONFnRICl569ZO43P9zUjWrvvWc1hP8
fcL1uCt1i3oc4wgnHnO4qJ5JA7ADpFIEHGt+6DXUgMzN+nc2VAw14SZEzGPm6a5lsQER6bI+RuX2
tlmjCHgqv16lWQBVKBbz0IifJeYGOnvgdheZTkezB3g18F/Tb9dny9g76HmIp7fOgDoQ3lwWwaqg
oKFA5d9EikVFcd7XnNWYe9fr4UwiNIb2IMUAiodI3Hi8q3k0qtd0s77s2Om/TLehENmjFL5Y7VmS
5cwzqPgwNttECnBevHi9JtH/8VbX12tZ2bN/QSfs18VwWH8lhfr9fwyS+mcLdthE4vj7DXAcid4g
1OL9+vGs73198fU9SC3Z1iyK17+vHyE5Xrv1dy3lXY8Ff/qoc2qzKJ7XZoHZqJbdG7OmGel7RFV+
T4QizT5cb5E/lLeJ+RjaxDrFXA7dKUYQCWFwu/5zfXBrTH7JdDzThNQ1AOUgxWQy7Pok3/R9cV5/
HrJLHWDmJ8s7Wsb9etw2xTSNhC7lcOsh2KojXCSFgWLbelY2so8/n+qa3aZOSFcbAdbGEkw28ccc
tl4Pu60k74yj0Z/u/NjoHnRyAnKevp7B+rQx29nem0EIUmqHh6Ged4PHeisZyo+cDZhnC3KBifAF
Pd5VV2YUEfSnAsxJbI3ZL05a+OhFWAUzUb2nbb7NqK7i5L8N8+x5rCgKxKw1C9faR61DvdFha0rJ
kcCCDpSbo8zrfkINU6zV/ZnkA+xAayHsMS1eTRzwvhaHNSY6l/hTfd0gRaBgCuAzETeMZqhb0oO3
LTqSFJmEGLs7Yt8R87Tbvlz4BMWFQSza/B6y/jOH/ps5lIlknen+ewvFI5lI3237/f3P3MI/nvXH
1OkaP5jhyOEyDeyTlrRxL/xhn/D0H0xZwgFnaDhi9U/8Y+q0f9iugTVJmhBLVtvFP6ZO+cNzmWo9
PBeWK5iT/7+mTv3/sk8QM+zZ8Px1Q9g6E/JfpiNnboSmRqs4KsPRNr8xoL/Zm6MUHREHz31t/Rd7
57XkNpBt2S9CRyY8Xgl6lveqF4RUkuBNIuG/fhaonqvujo64Me/zgqCpIotFIM05e69NWp7Ffj5c
0EGGhqrRXq4PXp+5HgzCf0Fny/GfD05Gov/l6esT18eqnr3q1ANb8TyazCv/lZO5PouY8NM/9//c
9EnaNougO1QuvbUCokbFuvnsSTjv11vXQ39F9dKlngGqWPfZyl+XWkN5vd4cozpYaNDxqFrfhRBf
CgLSIr+pXlfm6OMRJ43GSdluHJoT8wiRYm/OChtWFFwpTyJCWS6jle+mEiETNplioB0+jpi5KkmB
sLqki6Q6qxXaFgxdqIIBaifxd+recGam5pWMlpFtOFEb95YtvqGkTu5m2FEO9mtGqSU6JgYR9mWP
LbFpivtODA+jnSCamcc6nCU0iNlot+ggwTLGVpgMsYAWQUsOtNjRscnFi6cUW6FHxiz+ElElH01r
XeYpznC1wGe1CWL34iKlY9aTLaEPqQ2lhPaaWpDsja95MiT70mlQ30w20phmbyKkIYbnRY80ddwo
wN1SIB6tJo8GUfmIQjCnfUHQlG00zt4Pnv1YDnvgbGRxSCQ9BHc0TTuhaaGqPAt07YOAclTS3SLO
kWEbF0pY97jDxpbtvqGyXcd+pxbLq5E8jV32raCVV6XLQqeWUgmFrm1uDXIPxm4kRddG6knpZ/QN
4kA8Krix81x60mbhxjIB8R1pKfYelwt4DXxwhUQEAVR0VTP5tyhlpqNty99GZbjbKjWDsyqaBwu9
9aOZn50B49u8muVnlAKx8Oy9X47M3zMoykrKnsr18uQRfLyHPLIzZqIw0iIgGcLDEthSxoHz9c1M
AafndSrZChNtVUXuD0KK24073+bZ9EEoVndsUiqols8siEgGqNUSXi+U5VkXdbmdzelBVMCKUqrp
2yQdmZcS+yvuXPh7lpdvC4/TJsqaE4JiE81Oe9BET4ad6eJ/IbmqLNBNCZiJYhX3qWh1UfvNporn
tWq+n5Iu2Lq5nx/jwdr5ndueSWjZozA4LchvmtalVm/ggYgeAzM/EbTNpDUMods6z2Y6/Ch6I2PH
WD92nUD/j2WXXiDXD6LfBvrFKUGuKfFAyahBvGaYpJun+qlq8bbOUxoCsiEQxHG2yLO4EDsgHCw6
yaOQZP1gwGmUhIuXv7QCKVFqyItYjsq2f6Zmj6YiL52jW4sbNOzXjlNCWXaYUW7UPzg7KAH1wO1F
6lr0nuqVV00kqYF5xZoDJAkeeaHtx+D0MRXfwxV6LGFOR8SmXaQY6XfN4x78CrXjmtQRB61WtRYg
TD9H0x4f0iU4FkQKGDX1OwxEAeab5hFAI3X3+UOPwRq+aJm72WaToWgFhL0Vd8SexfqEuLiU7mcO
e2Qv96kjtqNaITJYqhFGQ62JBtJZ9uMtIXa/KNR1R9fHQNys5VHbtMmcyvV7wWl29CxE0oCTGKEQ
nxuVoD8C20yjjWmCW7ZqfD2s8Ia1UuBUh0zQkUqCQG8pImUgRTFMe6P8qeZTXCLriBEJysaiaF0l
qFi5NBA3s4Cs7t31TWpVHhZqvocEtOo2ErerpCq0ptZ56IX9s8CbVoOJ6UFyTEPa3c30/8OhbWMc
VM/RFMRv2nNoFs7pBKu6OrWcY6KfXRiEM1HAJq7dOWVpPdCpWijiOQHm3XEQX2bOPWK9v8dG2BKz
R2WL9v7qOymLAWnT0xxHBl41Rk5yfsLGwcfVFbtYN5yNCZmiiiT4wHbfrImFJKbfajPFcRFOGI1o
4BQb6DYlrTYvxmWHQGIZFeVlvIP49tJNqpCMJyZmAoofzji7u2H0f8EYsPcDNrAj27U4bE79PFCn
datTEzFT+W354di/jZKMOGk4JLcVKfKRFPVv89uvK/OcR8PRaGV/jMfiZSqjbDMhoThUUFW3GbLB
B4J2Qliq4ASM6LRIxs3+Z6OQ/keL9RasCtApl8Ym1yPOqiowCerwhr3JMNXYMCSL+eR5T5mfhK0R
9SFCcx2SvwueGGfOqZrRmJSyHG4W7A4NzKPc6pwLZSLMDJ/DoD6tNrM2tqQlpXrqpwL5Dsl71Q9k
j9+ned+g5Q17Y0Ju0CAKEwGUGEVceXAvPImwr8oLov2ib20txpOf9MwyCVL3Mjk47OHRc5OPVVhL
cTSKGeE6IoPRsQU9t6V8MBrDRxrFul6Ya4e/1qdkdnvU3auP/aIll6Q1EUvVJtnjPGVDqN9anA6Q
CPjnNUs30Egk+CuYJiSXqsQwQ0U7o+YGwSvHi3FfrcJ/oMUvqmQuWswRw5IoSairGDTG/LcTDzQW
R6tACj97YSZ686TR/zekkc+3Tc9K3J9nOnXFO+YUJ2xUv2XDtK5fqt9V4BrEBVHUrhJEDxWTSqzn
e8x3L62rO7gX2XwzQLNi2aDCVFr2UyzTXWYsziUHaMo4fZe6Tbx3LPXWEgdwmKGHGtl+0JAYDC3u
0wxcXoceZ4c71SCWEkGGa7tPhkE8paNyHJfmfl2+nOs52rpxecmkuPMq55kr50OssmPVNGBB8+Qc
rIGz10POQiLXmb/zyB53/C34WfT9ycjyYSCuVSW1JuSJ4EtFbG1JXMm5Xg9WYn6WTOlb4fu3E8EL
OydnUF+IvU+ahjMvCT5xBZa7hnrfFDvWIYrFxFhnq7U76byIARRjEs3fhI/JcSRjxvAT5D60j0zE
PNX3Zk2X7VcZ+ZAbFqvMsnwSUEbIJ8rCOIOwmTY4An34o16t9lHwM5o1vBaJsT+l2kzvFWsJ64nj
aBg/GPP1nkL+fYwMYh9jJ4EEb1tEnQXEZro2c1YAmJ78bwQuM0psvPu9mc5rZRd9Wb6NSqM4wTkS
zrCEYh2/M0S1FKgnyPkV2Eql2ydrheeP+Zp8gRMEGWnqWdvRahF3Wk8YmOKt4XoWkwTpPPgSCLDk
PTXIoHPZ1ZRvELbqg7tqA4gc9AjtPF4DhHAGvliZdFE7prdXGbtnmcNh0hlckcTZj1NyP1mo12eb
oj+gApB1RKEca7TI3Spbt0l6wqThP1W6Q6WUPs/JG6I6OkA9korrn+MGuJLyNDl5QQn0cqDsLdW0
TaYIjEprkimI3Yn2TAq9UrImDMxiT77pSxbkfNqZlfS+n4zbJcidU9lfzR420AbW7vEaESUIntvJ
TP5SjgHBtHSRVgEoUZ7CTK1khFiQcn+XDooKg0ayFvVEgqW9OifY0c7UZmwNOWJhsaztMt5ykQjL
fyL9qz2OyJ4sQCuUpzZDQrbRqAsyN+aewpZnd0ekurtlIMiga10I61qcNQBKMsHtYdMW8XKuhXB3
nl9+lmmrD0tRnRcD4KnHOmqNGyIH51MNz2Xm/xqpUaEYr+lsSuNQm8U5UNbrFDdkqeUvqTLM8I9h
Qa/C3Mz9HqRENC3XLGifb17MEbKEkfSvNQVaxsXbEvQ0c9GrxGXwwTow2VMdv6krN93nQN+RWP8a
8F/BPT1HcY67UiS/u6m4yL62zo14abDin+LOIjVj3UQgJd0nrnbQijVt2NfzwGpUeGEVIN7nNEL8
Ee8qwRpMNOQoVFP+aChHIUUddgCAFLGhQXuOilqHLPooMRAOfCqDp3Z2aQuthzH+Kjx/Pi2YhPam
qt4szPklNVUZHHA/4CqH7WbESYsr2dEHi42bjXpj7xXNN1YU+C1KBhuPnDl8ndgoxIJeYCGWc6pe
6SfTM7O2STMPlzRVz8NI47/uveFi+FM4L748zf3RWwrjrNPuO6uHN1JjcDS7+uIEmF77DNZ9vhf4
Cc5kD4tNHjRq2yeOfe4R8acKX6N2+mmHzCsjAbAwz0Zek2tfv+MFneDp0Ty9XtT2WD6aykQZMwV0
q9az0GwJoHbtmjz6wqNOGddy7w2fHobgEyBHAsSE0YZxX9wUE738zDUChhUTzXw5cXX7eOXYESI4
BdRC7QgFWxtQ5+lLXKGQbsBfpef5oXSKPhw7Xs6z4pd6Jrejy7rk0peLe+rIrUA0R3fVhZkYJN5b
7OFyTLxl9UNykjjq4lbYYui9VEXKe/dAo7t+zk5x5IFR0cEbln/WC2sS+PU0nxPsHgw8+S5wv3mp
+ZnkpErhmLrJTHmh7E7BqV0uReywEHKQKjQgea+C+1awpPacqd00443Ki+GU2J9lhcLTrMthq/zf
Vx3/9SBEslKLHeuR5jzn6Lp3tYkS+XMomv5tqPW0HzFi/XlIuQgJrGRodtdD5HpQooq4v4G2el2k
7xZLPjKR6rNUMQEgOZ1Uo1PfIWMjd07pOyH8APlCyseWqJfhDxCZwGLU6LlbAzzMQ7eETpwUyNgL
Qw377j1lMDpHi7DPKWLxP7fy0Q3jXDFaMw9B6HRAvcUVcc+VgeKRzrCBCnnsiR5Fljq2bCtt9YBm
PDkIV3nHBeePpwgfHtbn/h6ujxUZNL3YmJod7AN+sy6js5tlT4hfvP00w7Cy0kdzNdXGVTR/2ZRd
wnm1PWR1zgRau8EdVef4kLiCmXnNGuqUWUK2IRLFbgHZ23n9MUqCT+glA2CvkzwkGv5Xc2wifPw9
tYIy92lpFi2CRXxUj9doQEpQeNHXQ7TOkjJhtZupbjlfDwJt27Hqza2l3ZJho2YZS+DE+XpYnfaW
4Z6u09rfhyneNg7X0Fyi3BHrYekJHOvsYJf7PZzm1P4ekVW9l5EJ5t/jpMoWBt+Fc5S8inp1y46X
yh3KmpDZDB77VCi26gUCD8w7KEMjM9gzBghmlwTha1LaD9dDaYgfoq+fnc7TYRfIVwXOhomT5k8b
YDXO0kvdOiRbmF1zaLV5nliUHnRWHDyw9reQsnCoybgi0EzaNyLz9AZRUT5b8bepekKSANqMyK6q
xiuBWO67PaBu0AUF/2iJHpOq9Z6bhqWB8MMGAfsB0pbzEAUp42pS/Oxa4xAFKz266Sf6DEsNXATD
Oi7YGrcx4tE+sS6Oh+AyR1iJ+L/GMGN+LqIkIinov1U6G1DlbOoms951k5mgwCOxmay0vuRC8c+K
83DM9Bj2vphOju38wkf7kogyOOLXo2dveYdkZHsWJfX0tJAjtVTVd2LK5VelyB1zx/fZLC0kMS78
hgxzrUkAw3n0hw2bp+muSdVPEfgE6a4srrrDTUdhB65nHZyczvRuAXMRcF7OuBf8MbhJmx+SlN1L
cz8Vpf3EDsREzlaCyEgDmCuMiPW8kNVosvONG7k68XrUo3FNud+tSOIYcR2wu922qlLHPGrXAOMp
uont7MkZv89Tkn+a9oTCHMplNlkvJMt8998L8rPumBXjbds58gXBN9HECOYnTPmbJqnmm65Y9H4h
GffgzTq4SWoiVzPdybAtsf3EWNyGZALc5cjt0OTghK3fLaHHJ9chEmBhOcIGBEJ5oaOXeplZxQoW
GJlnT7eKxJAdVnAwNP74ozBSfe9U+j0hBzdE58CEuwZq9kHs0a1kMr1OwgYryvNMdwTzhN4TuSDD
CJ1oiKBJrDjF5ey3QPXIT3q5PsRaaD4/qCLoqWtxmNfYp2y0FMbRhfDktUo7rPXbbj0YJGEH2uHi
A7NnYWQMa8kJWEhRIy6NX/PVgdUO2N1iK9lfIxOv0Zez2T6wqx//PGRei66N6b52E1A40xua8/Ug
1lu+q/ZYAeAOrDOOSgjLICj0+rzFTH/WbM9IgEpYK5QEeYeuqVlcu2vKFASIfx7MCd9BxOkrBBiA
3k1aGqRUEM7XRU+k+dDXW4XMin1eybfrTqdmW+OViTxMk6yOEyeKK+VPqfzkgHcV2LwbHA23CS5m
vIZpDhQMA8oqyHUot8wgeJqYL2+YCpdVbtAf+XgURfoDF0wFAzJh/DAeJplbIW5NMiipF2zsyf01
zFiuZtu/+H4mKf8tqxOUMO76KYnxqkoou7x6j78iJxHeyti8UD1OV/MKsQj5tqnVfaZ4r0HZkoPz
EJtxtBsiFyPpPEa3nK3Ntphrhsja3CaACtJd6y/JPcEAzVgNhxrPUOwXCNEoslM+Wm3961ATP/SW
95ANdr4jnwZRt2meSKl8yuPsN0UtxB/GOZ+mfZMgCMWGCuS4GV7zDFucrYiG8dcwBoeaQctXsGmB
oxJjALPF13KG9keEgfWrn6uKzRFCkDGGVGZG9308HfIgp9KjI3Ikgiw0KS4yPA77STFFe3oCmn2g
qEHQuSFwUhowLNBmTygmMe3Cd2cs9+dq29DlIoFMlVtP4yHuLPJyLGdjj/5NjjwBBoT3o8oD/BHF
TQmSm5YGHz9Y3p3RO2f5TplTfq+CghodfKpto/GbwNZoKPJueWcWNzl22K5fx7AFFcEs84PXL8+T
JDaOxSsxdSnVa03XslAWHcK8pLRpZPK+nuW2NA1OUD+9sfjnIGdiKHfNcU87gwZwoG5daqWFkf2a
BDXdMVA3E/2A0GrLT/y5RHGX0bwRRbHFP3gntXGZLR+PcWc8U+h/3qmI/ksjPwZN2Xddxlbjd8Hu
epOZQj+VS/oBG8Z8ork+0qIhm93uSgrOLAfTIn5mI5BZBAChh4jThDz7hmjmiBlvcZywasoX14xv
PdbEg+6S22n9otWMnd3LwolsEtAb5pen/GXvdW9VUJBwg2+N1s+bY2u5S3rbPnhdcTt6lEICF4Ma
5WZEjD6cLRy/TBlkgieRd9KJNI9VJG+LjNmsMvIo7MXeb6f3Pku9E7LYF98v9tKdg23DmMWs1iIx
dch+7Mdjbk0dxXxJxrxEQYnJ+Fg47pNp0hBIhyDaCSKJFuneupTitKYxXJRNey41Av8Svkge3fZw
XnCRtHIn6JqICNrF7CJKmA1FIWDEEwe0ORRkedsxrZ4ysIKtaf0ygu6nZSZ3ZlU3YWzUBQvjb3Hy
kPTYVud4AMiETFawPNhQOKGAhczSX4Pfee8bWVpmKCH/kOGXIuFbFP8swaCC/dhoP53W/j19VXQJ
N0Vc3RqzcG7KOHmvsi92qgnFuy7fdTlnN3gYos7YsjUPYJ/WsG+qVraxR57bvGibE8RbnpUjfPZL
0FBhm1769LPuO6600Y3Cxf3I5DhSHrAgz8xgjPK43fa4fZsc+kxT0xAfKQnYCYaMWFjojSmzrCwa
p8zQ2n+AJxxQDVivdmf+SC28S4pMLYiS9VtVUiqXPaFfqURe3Lf1vpsmlspUE6tZviyr1WrexxHX
XNPbL1EatMdo1aPXOVEUpEYH2VJtXXhkbhn4+yRDB2qCr4vRBAyN41KRIqLYonMSSvXkURgZWfXo
zhr3boU3HtpMbtMeSpvjUhGg43vGEzba7jmxzfd6Dr5VeTNRdUuCQ8eQrhP3zozS33FmI5Ebscqh
s143aBk9o4rZKGEFlcW62OjV2+UVrD2IgD/rgp4CfgLj1I/UjYM5kzvXgilp1KQhjTKIN0xs2aZI
jR8aOaATEWsoNVLytGl23iTtnd/aAGyHA+uPLy72bdIKvsZqWo3oxIPGiRF65r1VXgbJlaayVyTw
yPsgNIGjoVmhY/jlRZce2DOfFh+pXYWFl9gRCnjIuGHp3uTBggW12LOmgX3v79oC/BNiBs3L3JID
R0KRzJ9VY/02W0SNtEw4d5A3ewgvoiToT6UqbpOXPGffOJK0ROJKpVz+DQEvMSSNuo2McaON4lOs
Eb9G2r3TRHBCZZn3GcVBPFYG8UFoye0FW6yFnKoountMvoDu4O/h16+9PaxwBx9jY5sGPJd92yZu
2HmVtZvgMhlK1TCIgq8uAlqSLI17G2fLaVgvKE2NKDKwGaB3gdTJdsBpuESYJ7RLqbdivtw4Zgzo
dmIPOvckcOXC2/kuIJgqAjLh0nNoKsJmvE+qm1+qrjAmpDDSxpMnA/FCnBrtIFB/1rpIjK2vdO4u
+VyvGdCA3si2cgU9IqJwdv5P7yCrEmZn5YEGzNaS0UCNHXN/IsR9YWbf6bCpfdohfqd676yqnOe2
zl1EXvnTMHOKiYmGXcUljQEFZ0vRVBhtKrBwrkYT7tXnsmyzva+A/JHo9eQljSAmvGu5uhIGVc+v
984M9NsPF/pG57j19oUXIWrCzhcJlutqKo+sfj9UgaeoMHERqUHepjQ4x6L6bn+RF2DdmQ2Ahp6k
49ap7ZMDc24ZPXeHJMHdJJWudyCKSJonZ4cxxguV8Ai6mYZLF9NdmBgzDkQ3a0aDfocC/ge0iYu3
0ArOxpZqD6L2CIeMXEuH9WDXhX/o8NYeonWN+/fgrcvgzCQr9D8e+3vXWCTKGbZj2J4rLcPUyetz
1VkxUPr1ZnrNNaeKoHAERg1JDWvmMDNbfbbWDOJ/+fk2Mul/l8Vrc/3168/8y80/L7e+Zr0WE1yT
y+Oaxroy2uQi0d1c33A9XH/3790/f8Tf9/uXl77+0N8f//N+M9jXXSwJZ56iDBvW+odeQ2nj9cVH
J0PZcH1r6SbyWC4AlAmPeBWLlR48rNW4XLsvimLzsQcHeyABsj5WrK53TeZ+uXN+HIb3VNXMhhYE
tzmpQcu1Z3x93zI8u59JwTCdeN6Nj+X4aJgLFat1V/InZ/g/b15DgJXPBgdOwGe01gtZP/3zkPku
ipDrfVQHgYRTx1OJGRBrfr2pBTl3pUO9F+8I0Vb/+fz19byKivWfVymugcf/8/qumf3fV7r+ZmAD
NySbm5Uzc/Cfh9Yf/vtn/Xmtv/f/28/8t8dso/NPnkZSSAHd0bM6j2tANXQva3u9m6znqf6fZ6+3
ro9dn73evR6uL/D37n/73f/2UmUPgjGz+C7atTlCo426En2DmE9LDXC9/18ftJqWPcff5+v1l9K/
v3S9f33aVex+oMiMa+sAvN2CWG69GdXe/M+b16euB6T3lMiM099f/4+3uN61xGj9fyX3r6pLu/l/
VaFJ+39RoU3f9b8r0K6/8U8FWmD9g8UemEt2M9B2rTV86Z8KNBRm/0DQbXrCl+YV4fuvCjQ7cG2i
O3Eg/7sCzXT+4a9SNt9mI4P0G8n3/4N4m7rSf8RXSPTkNuobz0Tq5lpIov9dvi2I2htUzbRqZ+1w
dPXwrAYNay1mmUN86a0bYF0xI3h2MdNZsMyAIQKqTA5uUX7ELMjWi5Yap6+/d3y6b075HWIIaZTC
OzboIhMxvAQ21jQrSB5pbj6PnbzBOUkLeXHCaIDNXS32a264dZgLU984Vvu9AkxgsGRRQF2nFIef
ZCGQyrPM6KD0TXRsWa3AdXpfKvB9dlLd5A3RlpFyqHvqO4haflhXyJT7YEIqoqAV9Og0K70cRj/f
O6TNmT1plPGy0KT/yoIg3ru56W3G1gPOYW7g55nbsU5ZNEmoMt4Jpz6EcTi9Oz9fDr3s30qKzwu+
DD5YdTCM9EUH7CZHD5UrhsLNosimoKJHDHE8h01f7v1Ifyqf1OHWvumv+AMzOYGKobhljR6BgUj9
Bm9mu6jKSz0a/AGrArYZYvMWMpC4eBnVy/WePSnz9npLtq5F4qC49T1b3i3sl6mBplATwcbyKWx9
I/CXXrRhuSh/FrmlH2PcV04dP8BKiB9qZRyqelxuFkDxLFKp6NHGFg/x4kAUYPj7c7evI/UwI/sV
abC3zDnBrpfaL95Apbb2Bpt+0pDcDnX0HkeVcY/1kh1izEbBM/zo/nrAQWrcN2b9PFg/ymDyEFN4
HbyXwsXEFddAzUrz0Nglj4lW4bXkW85SI4OiUcLjWXJdby2ntljHm+xvmsqjEsHpHXZG7t+MLP1u
2hlLPmX8izNM3g0OnZbhMmq2aTEkD1PrpXfpWIBh7AvU9Unfh60wp0MxVg8BmLNbN4egRCxNcpjj
VG97z+meq9axH+ngDwFtFdm+CqPmID5ja4mer3dMh4XrWA8PJC9u5Ji5r0Ppb65ERpavxcUSlNMw
U2cfS4Pbl70lBVFtfUy1nl8iq3sbonr4kY0lXK/Fth8H7GpnQsgm+AZiRK8pegoRwBiN2PilXIMT
eGruBiVtIkD8eidEXJ0DGEIvpmuR65R1d64Y4a+25jMMovmnr8iBHekyAPCgzAMK6Vs9cokXASoE
2rgbf3KfkjHPPmWEqmWUtf88Zyznkd8lez26wcavBnItMzAtiu/5Ed7FEKa573z6S3xqaI3+oG5P
cifE1qkbX7VXL8dklVj62tIf+UJEVuSa9xSUSNUaW+swGQ6gbzZ9bzA+oMFgYd75q06pzC1cg04s
2NfxbDCaB9mD8cxszz/mTT+/e1q+z7lRP2ibKtDU6vzkRw62dq2Hn+V3QzbRU75oC42RuhTlENzp
CVVWLN3gUEypD78VORxV/OYlcTGJZbx1oaWxo2QzQMNs9dkdzNfAtIm+KeLvpZGqTRvby0MtxXyb
5IA3zRKtps/FdmED550nH/V7UQTTc22M03NlmsfeAeo86gph5vo4eaB4M9NZ7q4/gX8ygFoBHwR5
Rgi3an7MW296dOxuJMMsPf99iO8yP8QivaSuS0djqpp30VjIwfzaAOzF3RmxIrXzNZmipCsxDsU7
PNt7Yov1I+q5/HWGh+3m46dL+eh2RFT2oqviLq10fH+9N8UjubxJgaGRa2KasWEyArFGLef4htq3
eEcBtvVbx3khRLx/aJ3gDQQm/jO3wHhqFo9dXWG11oiLXLBUQJDKW7udiFGmkkOSLxsnwFD4aOiH
XCLzxTatkfW87+1rL3KeG9ttSYWM1C8qAz1di5tBkXTmGk0QLgURNhUblHu+P/aBw5DQGCBGUQT1
W2wb+tmoZElwkmA/FkFd8ZomPTYuWnwElT99X977hTC+JgpWxE568fxu2JVDmZ9M3uvdbT0k9rbt
lXlqtY03e60tJjJ/x10VsH1CQcb2xf/AfQksidNrg3TAQn0c1x/ghy2v/YBcGl2KFEmRbLrfg8H1
ZLryvhnL4c01YM+LVJandohwYAYaHGJsRDjrnRUgRJ8+6jxv6w/KfmhnXRFcxSWsKp+ucVBW26Fv
o6NrJ82bh48vLL0uvUxpdRfVTQBjGvlcEnvxmT85e/WcgoV4MX+YeFr20o7T51LU/aM/YABCD/ms
RhwaTkTkGsDq4sbMuptc+cMD6DMUmn7Wv7eOQaGkrlDm9OnrpNsxtL1KnxqV4vFsFQVnwSe6PkvP
xssNVgTlcopjQYoQ/eHlwXH7RxkvkBevj613YbnUhDeLN3CQ3a2/Hq63xoq/ZxycZNdNmKgnz2Qz
u96CbIaEd2ko6iYR+LqY2XeqGJ5Eq92tnwKrT02zoRRGAbYMSoU3Yzx6uf4thZCHYOghANoQQJCe
Mw26BcGwEX1NdIsYcW3EyoF/tJB7hJz4oILUN8uV4ylP42NSCKovdYrhOmNix0eFL8eLbpqILW/V
ZXcmxbr2oUSW8mgwyq4BVHJvuL/kwoLIZlI4lGLB9WVqdRnypgjdVDyPUZqFMovkcbEietF+G+zr
vDlZlvoWB+UBtq25m4Z8PDpj+4NBeEHPYwT38Qy4Eq/2uyJa63awp+82yTF2j7yLaAb6iTmd0WZ+
TgdIOuYAOcHqOt4W2TFIbzry3pc3Zy9LBogcU9RoJNRk2ulROmDIdKt+RynbjL4VW3r9HdU8+UBZ
lI66Ofy0pvlUEEGyQd6d7jvDUZvaztTRp58GMVd/LIht4Q85TKSFuffcSRESRTZ8kmTbJmi+Yp0j
S4KaA2ZiwbdM1p2FMD8ud0EavFnK/JKlcdt54s4Q0RT29je/SQ6j9B/7GtpnVoy/vJ6YLXoxhMan
7mvc67fccw4aY8JB9QCKmvlX3mgqOYUR9t307kTN11ADMgtwRLPU8KxRbsUstuDTNmOSPMZLDYJq
L0Yx7KIh+qyBuG+qn33qcjJ3PdHJjT7EfUQNusX/ZcJ9HSmEOvSSwyGNV0lstqF3/tjQ/1DFF4rA
j8VGdVcMZJW1wATT8iaSxVmtfu/Fke91J56RfTyhuQ/2pcv1JH6P0FXH+S2arV1jsm+OydEyjXM8
dPfRQs9v9racTTDO4nAZHibth+haZ05W42mwjO/5qB9FLE44gtFwu8fZq485I/HGN6cXxEiIXY0G
X2BPUGnSY7pExUyaBhSd4mnN/TXTpdwi5Em2Vqa2XP3IlH2qFAAP977JJdlmJ2U6erPCtJDNcGVb
LuoSkJ22AldB/kHAXE8iQKPu1dqlw7l2w/oJnh7bcySFm0lOFOvHAHXmqLftECYRMuVARAohtHev
g4ZCvBVWgO4vpuLWuuxOIVDtyvgDrkR1VwTDN2iXF+DEX1UnmoM25hfB9bjt2jHj32gdS3O5GRui
lR3FhRgQacZGbBVakXM1IzS1srwKO/IGV8oI9ND+ec7LSylgPlW+aDHeofGPWrnnVMe06UPIX2Lx
JmrrjnIlNbXASnfKyb4tyvJomPG5tR+HQYp0NTAprOnhTZfWN4j9yHek8w1N853V0ykikC8lAP6X
srlGLEN9DU1KvbZHN+m+emXw6fnyR+b/ZAZ4oHvOn9pAwqOBWWn/t1/OP2j43JgdsBTCv1so+P1D
rp1xTU+GPQDx2fLfZmn/GqABzqm6sRvMUsh4y7q8savk5OCKX3luX4mTPkLHRHXkNN9l7daArGem
L4TfgrloSJtPN+NcZh44+M50rJPklgXzB13StaL8pF33zm+CxwJUDjDGleQ5fRM+lCSlz7YyLiyN
kJ+3yc9E0uZeT0DIM2gJa70f+qzdUDe+b3P30i/oZ5yNa1Bl84pt7esH3JD/h7Dz2m0d2LbsFxFg
LJKvysGSo+xtvxCOzCyGYvz6HtTGvT7YfRr9YsiyFSyTxVVrzTkmJ2VdcJBMxBRaDOp6rb/TjOQu
Ke03R49JSMX1oGFWlcNEN7ppsbWTSdZZpCyAn0dnn9T5HY7GcsvwEZkCRIo6z29D0bJkRbS0AaFq
bRQSxBTRn3qzU5RkmG++W6+HO0cSRYPEF1d+lOCipWiAcTaJdGf18W2TmRCkje7Og4cPTwGsRLuX
mou3pzOqZdYQXTHEp7bqgMoow9iKOFwZdqXvxgqyiyaJgxVEMTJ0WBTgrc/s92kTljX1hjSpltgf
Gx6fgU80AsF+RIT7TXTn1gTNyvonHRsyAzqwkFa2CWzb+wwfkkevtR6FX8RPqbRegoBLO3J7baUF
/aFzmnxDldXsHZ9DqvBb9P5E8tqVeiGzDJY52SAIYkcoLZCt6xWUtIiRb39iYKk/aNlTjCVmYTql
vcqsCOtEB9C6ghI6spqE3TCuKj8+2GME3F94mI67xNlqA1L3FpF/pGJa1F5x66YjmmkfBbseuMeU
/9pR4y9lsrkfrS5cl3p2q2m9uaoc77bvvQZ1xRw+7CcULTWDR52hjMfSv7S04U3Ubrtnn7h3AHxA
eIVPCOXpNU6keahzdvFFo0NurFHAZRrzBR9vbUkuEAXxuCF1oPrT5PVG1d56ZOP/yMh4tpGJd9Oy
+mUoWfveHA1lvBfZ00557JsF//xFZaGKlLF7H40BU7PCw6nsPYh5ghjW1rNuCi6XdQa9oRYgLL1b
8gnux4AF3s30U9Nq3bpIAo/mKvEY+oqGvEIsYrNBL0ft0oBb1Do/XtV+/MfJMoYvTn/qC/0nGhG/
tyomFjHNw7VR2WysQ8IBW9QatUDSgUkBwdrv99c7LV+8pObkrq/39zk5JqIZ/+/fu/440eMDu7Fq
e31oDQJXxjQj/nnK6w/1gIrQHvSb61Ne7+orHBAVWKWJRvMysMLiqKPWAW8jWZb7bWM5+76W52Sk
kVT031FOMatG/c9gsrbsG2JGF6am9rLBCU6ytUfbh9kJUqZW/HGwN6Xl9O0m43dlYRFpEdI35FdY
ff89pYDypIyeuIgd82hZ+WpAoEWtgLVBJzPC/B4h8iOmW9WlcZJjjIjya5oYdWWQUAHcGDdViS07
RiPBiFZfuqAcl41XGqycyPXS+Us3ItW73pqywFt0feUuzdZtd22vr64/vH6JlMo3U+9cqhR0eGfG
72jJxIEMkV3X26iiShfpO3qewVQ+wFEyC3Q7JIStyJtDZbYDl2sPifP1+5I9/qFsgfNl99IxdLRv
CO+Y+fR4rLHqA7c5pCIDWO5QnU1m/pLZU7SZ3NlfiaeH2UHyNnkReGYrNI96Z+Hamr+Y/3tL0P+j
lAo5iQdw116Hs4yhx6Iwk8dspko31llznS9T0IPTH5UZPmd9eGzSfEV2xglfxScCkouLSg14qWMO
51ys+jS/6S0okxoSYwNNWDKdLKOXhGWZN6FWrW3Gd2arr2LZbeHhsZ9ZZUQEBBwbbFKwncycbAZJ
s2Uot9nqu/H9Vb49EiAk3LXytbfKCLkyuMU5Hvwvwmj3cYOugRLBgfC4qANcidl9azhHt5iVVfew
adDogISH0+zHND107U0hwqH3R4mPmBypXtVGbwa5oVbFKKuZwo4eHfoFvVY0G4gxKPxqFT0UqRns
rLY/+3hOF5pNIZVtpsY+kkQhwCWkWnmD2Qt2EYqotsIoT9a5GSS36UzjHZJWLGronx0bama0KX+m
yxFcVNmTBCzLDO7gsIvysqdxZGSNaPDF0LotjCX2F8PBN29tF5YD8Ygfgcf8qU4ChzTP7M5M9pau
8IdY5U9aEiuAGNsjZfpoqpbIDzoCXsHmZ/DluWThXwxULWhE92YxjIus7Mo9RMb14JWoddubKg8u
shT6SrdTlE+uxCt1O9qFt63t1zEIHkmmmumE0UEmd62DUlU1pbuMnMihbjRQkaptXuBCxMSy6WX+
ErQeedcWCvg4osMaxU+lvW1zd5ZUsQug4ODQhwta1lB6SWfwfGUua4EGoLHHC0Jx1pGuxqlRvUa0
HbyJRBeP1LS6+bSle1D4Y1ACJZ+JzD18lFSs6divzP5kp9nbELT1wWo4OIuwBt5a7sh/iUglwshM
qunXOFrtObapHslZGlIuY5nnvyQp6oGgbZ8S+KKuaCd6RD3j2niZqOy7F82LYSMnJ2tUoRJGIpUy
8jVdVoagx5PzmJm1ufL1FlnPAElX1y6ei4vOjuQhGlsTwq1z1GNYePFD7uq3yI0XhRrvu7DU9ob6
QzDqTlMvrRtj6ynXfVvt9cx+SAqwcbprnHuUHQQ0xbMlwPmpNQuCXbAmavpWQuugQj9lQUOKrDVa
9FBAl3Xf1QSqKLmzjOoF7USJaAU0lV4IDI6CFc1xFGKT6MbvgvC1LeWnIdK91Wg3g93eBuGzx4lo
dVQhHrzU0gvuDUT4q5BSRBjNY9XoL7aTHMlbeAzNfNVkmM2y9DihNGxqF6NGvbeVfE8rIKgAKrBz
WmjSVdq+RraPAHCyP4JEQMQCkbjMHfkUReljPpU/EQuFOVU/JYIg1CNAFlhzXONmaAKXFuYHweMf
AYuCYeQ/nm+cVFseyON5G5PyrYWoyTq1auxCLktJ778zZL5Be710UwJaIYqbr7U9JDt/mp4az3hE
v2wH9pqz64Jf7j7zvLcS8viymf3BPcNT3uB0It1v54+XNlfeJhyZdc+lKniUH6UpvOAIEazAutRc
AtrQuLV9BoaonRfGWGzk5G7GmK1gMoUnLn0bum33GZIazfk0uYSVWAQ5gl8t49xSvYmxOMuph2we
3qPwfhA2RdlEp7il7eFUK9Gnd/hWev4U7XYgmaBxEDD69ik2cFjGlvtYJSJZ1uPegaRFx9ejO228
9rr/EEVYqr3YXLvUhvqMZO4rTItuxp9LigefNnlLS6CX2SJbi5CCZ5LD/fwRt3n55Gc+4lBWhFRE
G1NFn6S3odoqJWUOf0LEFJvoJL8pVjBQMVQl/sUcjFMv+KYgGKeealZPghr2TpbfefFn1zjjyQYl
tnAc7U8WZ68W4C62Vv7Km9LnOsTS1F/6Qho8LL69nkgq49Avfyg+LnmMXzQcsGwqxDuVd1cJWNj9
6NNt10yTIBWD/UetgfIYXmAFQPoIqNk1WKd0pLhMptPJNNgXifSG8RjP1YEV4Yjhil4t0a/U26jV
P4KoxEkd3cW98YHlhkXer+5CQ3HeoycbZclZafIB1gkd7Hm7jdsHSWNo3IhSpyGY+mf++3uMdvHS
A9hPADy+5NCmbTR7tkLP2Y1cO5bCFTWxTxenEm+DU9HdMS5BRIOj63+ocZ/b7NHBJ7aJR0BKPUFM
HFuw9yziBhg7cV2JPW3VgsGnjhwPQQ38k03fj9MLHYmYt0mH8SEseX1iEdsN+i8uqKb5kSMPhudz
ICkwODlte+mzAcmcXp0nZJo7hSUGb9zRJLd4kQk22nBRFzkuHlqu1KUNzSfdW0SdwdBtIh0RxVCU
mYwOizChQ2e8TsY7QpznkRHMIk9RlPrzClkRYDl078KCruT1ERl3nXHjZdShmQcjkUOlXgzSUayj
ajUEXFu7oaDvbhJbRMrEyPUH+QsJeoy9NqIFa1cjimcggv2EBndIpw3zfKnQHoO8Jd42Eghl1dx6
hSmuIoBNmWssyLwkUs4aWLFqKK7+y0TOiNWrz7bybOjk08g5F966mX/fmHRJlfWoquGltPxzFzLL
yCrtDx1bRy9IG4pkscOWpy0EaThmwQUtjsePOBp38QRXm23ez0R0MRHj7FmZ8y1H4iEhvnMh6P0E
TZrj74P4g7a9yyk0RzARNGSZr83cTeGy8TV4RA/mLv+4KE0Ji152oeE+LESDuhDH3XNkt2upeANd
pAMZrOkqY2xbG7kMCRD1Vkjbu4Uh5+lmBwuzyq1thb90owz/k/LmEk7scptJW4XtRD5kNv4MkfrM
CfhUsUvt6scmwXVo0IJgQ363POPSfzZ89k9tc0vINf/eI7h6bCSyv9VkZK3abiYEtD7GlvTiwt5f
RCuKpdY+u6Iajp0OBDjDwHWDjJbtA9LEZ700oT31ob9mwoaDvnm3JwFeuiPTKOhOxWCjjvRgZiry
Khd4BViex5UDE5epDRusBl6GNkBVKsFusOb5kg1aGmHJ9st322ScFIV7lQ80sbpvApugdbNvMhJz
gU3yAip43MQVOuEuSjaOgO+Q6hOBkeN5lM13gU1vo8FvsOnzG+WzoZhLi9ilmRfHH+VxaPKOXGii
RXD7O8mtyFPI1aP33TYe/X/meiRdwiCfV4DcZgTdk/035pu8ymcqUy7QnKF5LMEJF6YPiJlPvA67
96IdY7BSa9+Y3cdWq6OWJy+hce/Z0D5FQf9OGom7GJW3toiN2irdeq1zd9wGqg2X3VC/NRn9LSOG
fR8NiM9xmnFxMmANE0kXQDGKPFY+SwMeWsabbohsmurkfDFNWZsBl3RK9pIIcZ8hTi0oQTNvV07N
YWydYZV3M0VCfPW2zg7GhTXSWuSe6IZYJQj+VwimvypGZsu+SJ5csl8WJp2AZQ3Mf4GuvOaVTSYC
K9gqYBa15s2BJ4l3hsIYvvXad714adTTM/6igLWHfIDeQy4pCm9ctfrw2brc5QA69YDELr0Bs2uf
r2iMce/woJyWVLYImUEkj51PbCl69EUAC3FpGDWUBtT0pamhaZXTA5aTYDUaU7gqq0KtTQ/YVh/r
s6iAYtJ5CVzr3h4AGAQxXULPwL7hFq8yBHLQPrcJFPCIHPQdzl3jaNWoEt1qQ4QEte2TW6Ib7lhg
DvmUnVkeNjFjfdDFGWcykydrl7gaEb2hreMz6SycvFxkSlGPXH+M75jN3zIauND6zqaWKISAavR5
tk/H8Sbqm36XZ1O2zmyxBxa3YDWs99TS97Jl2JP00YkMxnIfZ8M+Tn1mdJm+DzMD5alHGSII/wSB
txxIed1qbYpc3Io3RUOJYNfDBtSc5AKjkLALNuRTo/2RtYs5L0ih5qyaSh4J7BmWekhDxao9Y417
2zx0WYf7Op1YiyT+llGNH0A8plOmdzjjJVLq/AF8zrSs4G4GbTowpOXEgLAjZZLeFEH8GLQ9hQdw
FtqzdO1sB9cCPIY4SjcJ08mFqtsH9rGbVtd9nM1MagmezA5dIbdTfGjM4s4pGCyU7LMXmpc99F3o
vwTqQA9Hlo72RXeObEaxJWwMTTaXGdtvbgMT3AoOiHjL671jfmTVJLZCIR5fDjZaV6srPohNWckm
CQGLuKyxmqXWIx0RO0zODowJLqEPpSv2nVsgvlctjBQb7HwiqDcDgAFLHkWzzf1E/1PsnDYnrjQC
AGBwjRKyMdfSDBg60PHpmUeGrvFRaGFzbEvttiLBCZ3gxRt1Zu5BRlp8snTqbFPyJ+1CGUa4e9yj
ZhPQMYW0Q5BG7NPKXCI5mgAq5HdjO91YbpytGO4sdNXc5XXKqMMaFga+IK4ORBe7HbGPbcqOqXan
NZGkj5ZXWMsqhHWaxSUY/SBklKhZl8qXD12ksOXAKWAVsy5Q1DbTjFm2GTruOwMna+3jC6DnP0Mh
IZgU012mnVH3FVuOu5OVamdEBSg/hvpsTh19CfZwiHdiVH+T9l5FycX7Q0P/mGnPvT3uLcl2rw8d
sTR9Lj36t9UDxlVN9oxo99oLYuLQYs+AMFCiEELecN91oAL8lP/kZA1Urh60QlsQBcQ0+qUzPcZv
hbXB9VYhbpl2ZADdd2NoLqLQB+6fQ3KxpPDoI3nn2bW+aXSqPbOITnmduWctdcnVchBBWWCMgvaV
iMx4O8JN5jAPaFSciMx9pTvITkQRFySgFZqtt2BHAbaVpGUmH/Y5A+rYE07WeGLn5jkWf4bLGjaW
Dj69SSeby+0R4aqxLJvuQ0hbWzg2SEWr+8PaXjKfxF/VeNUycZN4kVu6t8799pRvvaBb9XW0CzRA
P0NK/Zu23dbPwDJXlLFtzJaKpnxlwWVhZonpz2Q2SoJqsDZSVmwHKWjd0fgmepPrc0Aiu1Wgzk4g
XAwl/Km0RRKK1GRnu81PaCS0udIfhPDeapZSe50gaaWKD+i90UUUgH7tjzHub31HO5hGQsI7vmgv
7i5KJo+JTdsy6hOcv/1l5K8xO/U2xu/KUeUamDwhFDq2K+GiuS2KbC1HnUO9g8aS5smDsnKxzdH/
gIvC4umvCv5rbPfzx9QeFDBP3OyddOHxy/TLjJjy6EI+BQFcRyN9bRm/wzBkIfIriL1JtKOS1t3J
Rb3dMe+W8odB1TMqYZZyXp+uLR709tk1htOcR7cJRtp1fYccvZBwWuLsXYy4TxJhHn1T/wpEQUVL
7U996z11Yht1ltjIpL8bx+rs+wrgdBztENZAxaSJS2qc2Wy9tPlKCXdj80kFnOludd9W9jF24Tbn
CqSkqwUE7JqPiuwipioMCvWEi3bwwmCq3tCs4H+jyBiRUH/TBjNSzsXTpqOxjAcISJ6ryMXksuRF
A+s+SBmu44jzk22Zd81a44rpDOwnS+JwFzJvvhnFkZRkIbwKASR29OmK0c8OoWEdxMBku2fYRUfT
XoqOA46nZmVIGntbH4Vb0emw/Uctykgy7ZovpF1sorBTLEwxqu1oWdjsGuhvjgneIabYNIznSde+
6nCwD00p97Xupw/eDbjwISqOTYjpUyaCfmf4KKxvkSXNnUym+7CFAQSYIBii4TxMC04RdlwNVH8L
Hg9G1gm6DkaKKe9OUoGT8ixAezF42EUlFGCMRr7AY9D/wHJ4qC3nQzrpnzAn6MlORn3Dqta5Dw4N
1q0FgOOINKpikkPBKQvlnETOApnaRCKhBl7pLpCP0PGwur6kzTTAKgB/ojvVh8RLcchLUNBBe6dK
S7EwUGLKOei7rDVyGVS5CkNnGykkkmNThuuqsheFlp2DkYwIoxvHW8MlBj6E0hPEtb4Xk35L44Ae
djJtazCjFYsxwd7VTtnAiOK412eTPBd1vCNgrBoK7L65kXESfEU5I7ahKrFo+FtNBBnQmKZc6aa2
bquhn2PZtoMTnDUAYTPsR3JyJ+dxFI+GDKwHO5N7vyeaYwiNx5hZ1G6Ys8tHrFbSEQYBEsWhY7B/
ID/9pMEpWkGkuRh0CB27mzZpoGszC8g4mJb3nmAJXpKAkm1wrDM8xLFBuii7Fsh4ht2Ss5bjIUHf
lR59PX42piYioEG9NxnM9oiVphB438aaDlkA0xv3WrM0MhvNGpwEsmv9Zo8ORGcpecuQVCzzvtA2
zN7rZRkzBuIWERqxftdUOfCZHpQoYWGdUxm3ZBat+/wj0J30OQuy+zizPpxMrFWZQyDKsJ/UwTqt
/E0b9Q8ZhwKKWlWTYjTvfjVyCQSmc/WiVa2/jkWxCVx4X5k0oedyXdbL+gt2EIWpj13eVgQBKJMr
ZXfoZUlOCxgE1il2U0X0QsYnq6+FtC8n/H2Yd5xfsaeKsx3Hr6XkupzTroa8BV6gSQ85B/XO8uyD
jjJpb1XU1r2cs0zWrkX5RNTqm8VmGKDVUpQ4NnXJFCNWfwKzjtd+ql4bs4b+SwsP64f67uuSkMqm
iCDGKmKSYpp2VUGB3PZ4U113k2scr1PfkkaEkCTTa96sWfjLEAoc7z9hDOEeSxYbd04x6Sr9Rae6
X7l47vWQNJFqbhPbEr9tK9VTHvsK45wY6Tk5WACidsQRxeOSNDiMDsB04ksvhemQxS7BlZWm1S3r
SSs2OvJ+JJ1RtQ6t8b1W+Y8iSxuhlHsna93eCn9yNlnJryNceU5jSsB+Kp7bns/NtgDRZy7ZRXpF
j9ecBny9/ZPeQWCoVqTajCQ7ecgQGofA8TTY458f+EPt6OiTl8JZ7uSH6y36KYg1///3meze08Xv
L47zM/w+TUkptBRVpIqjkRQVgc+8yvV3ykogtLt+Tx/fG5e/rxikJT+6fh+PET+6PuA/bv4+/9+f
ALnAubb/f76Lv2/y7ytyvWum9X/eE9pBsnIrPCRHUVscH/N7vL763zdyfTUTS0S++33hUkspIa6/
WqViqv9+fn+f/Hrv77Ncb+nuUHM+cJDu/e4thPp/8PJG7ompMffKAAtleNCgrrcwscm/t37v86aJ
8Mjf7xNEVnTV/vc3r7fCeaX+va+B84hDyN5d7//7DNef/n3w72v9Pu6fp3GAhcDqDI2lIeijr+PW
MKgbwtvfN1KZGhOI63P9x03ZcKyuf5+tqAv8/oNzIU+WrXmXQpLwWihlWoXJav6SzDiaaP7yz32/
315vFcq9cYFik1r3Pw+93ro+/nrr+iS/305Uoex9CjjP//s6v7/3z33XbzMaWXTg59/+57mu9/23
h/iqgoDVONGSDsj298X//rm/fxuJ8cm0/Odp/v7Sf3va68unk3/wm7bcCikUMCrKMsPWSFWav3UD
4LTO/OWfb/VBgUH758e9Dn7V2yT+3HHRgaVdH/T75Z/7SOkmp2QAXvf7Cv+8zO9j/3mp//Z7hk9M
ParO/3m36AurQ32YrndfH2CXPTPAf570P37+z4tcv/33x5qfl7sxadf/9SP4b+/rvz7N9Rd/3+v1
d673RSjI1j3E/DbGiozOFxmhwQhtUfSK0QcW7lrdhaqPN3+Xi9561hwYY8BhzPJyXQ3kTDqLEin3
5GC4MMvm7kOOVTgFQt+zZROWNl/EgC8YxrvCdbBl+lsfR2RIR1J16yPdutpmiy3KdWekzpa/+Wym
tM50L3/SyWjeEcm6TYfuiSRCWo4aLU23KBgjkkKEeiHclEF32xjyRMQ2yrKWmrnJx7ux7L5sfMhp
hJ7AShR7D+aw9ADJ/cnGEYBfhSLN1INtbuhffjY8GaWfbqIKUUQ+SMRFtbMARxyvzZwqKUxP+Zyf
XuNxxD1TRjfkd+WncJ7DSMK7+jE/5wZaAIbY5NoBbDnqlMJM0Ut8uCq4L6t2P+ijC4R00u9JniDR
oOedCbarg/tCacLWRqUGEnYKHdPDPU1aM5UYM/AuZ6vPZ7qS7FXY6d3aJlQ8Zj7aOsCuRzmIFBTv
C4H0F8vO9kVZnlDpYnhu7Neqrw5SjgAG2i5eO1zbqVBuopCJFFThcMWOXZKIvB+j9oauBHuMhDag
pgNADBMDfz9TAPj68aav+OwcZe0CL4qeiD5aTqWJ/z4gCbtkY9544y3xwj+Nywfjdf4rM3XGo51/
E0IbWsYZzzMzXIwSGiOzsxuz0yNETwn7ljp6qbqfJKCA1HUqgoFE9m1Akp9Wqp0yGX9rtQfIWfBJ
27TTy6a319TGz9SSw6apdLnMVPPlxnd5OJtG0dqS9ksreWtp4/hgaphhoTJQmWfT0g3St6YjiJLx
fb4rNRoEZUtGojcZ/dZW2cZDo7E2bf7wEF0jMML7YXbug/zQb4YJzWeIFeCgF/yjy41FhNSSGSRm
+tDTGRtwLimTnX2k/aiAGLR6OM1HkJkIdcqi6ZsRNmVyw3igst/I1grO0mw/q9wclian3xIZYLcY
RqRyUUQEpq0nNvsp94YxRb+q8YbYTTOsQHhuLDvVtlNKqKdQI0ORnNkiypeXIE4R8xMGjGatQz1o
8IZ5LYGSbFWoqVu2QzdifXTQ0WmbPGyC+9EAKFl5H2VGOEAIfnbstA0BuHPoGXWZYZ3oJ0THiDAF
x4++MDTDCwE5tDaG6Y9fkW0t7J2hfbs+sDcztuK9ZeiEGiT6/aQC3PBjBryWSFADzAGE7Naj+pYa
nde0g5GjpZ9pRbz5VFEY03gsN5r3DDkNMG5C8GmdEUFpdwW9EE3eTJzSy16RHxkbxm040J3Imb62
+rtT2ZQ9GM4hhj82aXVBTJ8tCXtZC798NVR3ZoZG9KulNpnqnqUeQJluEjrjAdQ1VPDsN8idX/gh
EcxqZNyRuNHOsTWdOtkAZWk/A76qbGxrWcYeqckrfUXa28HyDCK7AdwaFoLLLBtf4Oq8B2FVMzWW
X8n0ZzKhGLqoQ/U4YnZvXrwqumCEL45FrACDH6GD66Lz39XQeivaVdA/gLFKCnIRmD9Fhp5aF69J
75zRZb4ACbiBehkucwN2so7+Tk12sp4pDKpsbgL0IbSmCNaLIrGIpyLajR+CXNsgI3qhfTMII1np
aryzE41sTzyDgk4iJgnWbptBWNVBli9aGqx1vwo5Jpa1bFHHJe8EH6H/KRHCYLPYlwMWLGxa1VKx
R4x0anYXv08jj1a5qXNy6lCjqHUfQMCZR8hiyFdW0bIQaHQcsuxPDzZwZfjZrIynHdE0+UvpGNbS
UeMqA8y5Av44rUSt05AheBGC47AGwfAsEvO+G+bm9EsnmPpWMZmqDYKI2PySWvqVx+ZnU2H7puG6
bHWymFs3xzHTUq4RJg4KAiGNB+9nzmT/Y6BSGHJ0nUQGPupJda4aMCawscqWRmdDw8rsecORufEb
rHe6Muv1oAn6mgSsMbci64WsVMsN2beGw57ksoj/SJEKItoqAkQdBXA/MfY1U3W3cTEPZZIcNRpb
lruvKvHexOVaDvYdkL58ZevZLjJcUuQDpVZtT+Cx8PoDyLRFKGawAVfddWsl6NqB+a2ExuwGcR+B
GU4xrAJL+/QqBnxBN2wtcp/tsUej5ELWHeon25gAseT2Vtrm1pn6UxoVl2LQN7aRIUSPkIeMVfYa
Oxxmmvzj6zI5dMsw8hZOWT2gAX6C0/g8zlgWu26ewJN8ykG8mBJdDa3hHOiDCIcTYEuXUC4IMEhZ
DSFOskRGIxsmqZKhjLAbcpxRqMRi28eAMGKUaq9M7d/8MHsSZXszCFIy9R6Ba7Zr7Ow1HTgmEtVs
zJbawOpuogkRETz2tV7T1EpL8y4mNsCqOT+JAHayHbtu1IcZs764F0js5Ug4uPM2quEtbJgJuhmS
UI/wYRUz8c3Tz96NL1Y1vIIa/k4Y0nahBQI83rd2/sR8lYmcLh9KXKVtrDEdTw2+WNGjPSFIkVPc
rYE5tSAqpq3th++N1+zDFlsO3c114eVIP5T73djNROwpg/NWIWEoyNfhSsu5RBZ3VejFKpg9Qqq4
T4lqXhgII9aYorYDiKbXvCFatGKsKQfG9JjUwqU22pJQN67Nmnmsspb9cjATuVxzN+uoqzIoFuQF
H5XzqecYj/T+T8ub2uvlC5HLgKDG7NmvtSMr32NcB0QitC4ffXg2CNeRjrlVSb8bZLBpdpC3NyD3
yAOig7KMsVwtesaEb9HIYLB1y3PszeoFRWRxM4rV4N+kxPFmLUBYhkKYVDh7ey/4zjJAzWkPgWmo
X1CF3Ji+umu9bOm2/X2pwjcnR0zQknO3TPrs1fV99AeYPZfNRFPLsukNTxwbM/tqTlR6qWqjp6IZ
QHboN5ySW7sdpz3Mx0DmZ7wBqG0wA+GZ4XRpX4SiLTdlRCs2obzNEhokuHz4NG30nFYOd1Rk3+Vs
XMlV1iO9bi8xjfhdHTFVQdDj4lrAY4DuvAi7I9KtCLBP8IYNZsWSSz5rXm3cpjtZtX9ShDeuqgAt
fRbj+WK0bpH4zuT+JU9Rp3qhqy2sibC/zuJDdvkYXRcHQY7KatWarr9o8LDTZ2Gymj+ipybtN0XM
hIZ64TR1/KC6tQqEeuICRyV573/pQ9vegEFeQv1wdl6gnjR7ZDfnt29ofhfjqMXYZdu3uvE3Yecx
1YhHfopkjhB6aGqguqQkvEHXOHkowio0gVXI+IxZH4LUPAXB0Xl7DxC4S1FfcgVvuxIdOLUxBC58
nRBzkph4U7ntwv528BMOlyp+MFh+Vk3LuRYEKWPC6iaM5Y/bxLTHDcblqXUJGu+M4OTDGFClTHVD
6Y1JKIi9DePeUxuCd6VYDGmydX54pgRZJLVzMuP0mVr7mRy3culAEkGmO3zSlWLY4nVEh/pcasS4
ArX5HpYxV3Nxr4UJ7XFRId0m4LvsSXigd+t0OdMmkZHn6lGDCTJQkzD+IffcVkdHGvWCubu2MIb+
4sh+bZhAwsdc49rqsg8W7R02VIa9Wnpn0Rtn5vpBS6zYMma7raqJKeZEKCO6XAt06MrwigsKog92
ytXSSStkrwYTf5eDRvsxA/M9luk+EEwH40gdS/uclzqsqAgxcZZTiE4OCKsm9ZY+ppxkck516z/l
WvvNaMfy7Zt4CNZI3snUQGCJ1WitunBG4NmISKrXoU4ObTE9TBbNma58q2yCqwYf0RgMmUtpIxkd
yuDiEdSwqPSQuhNTPlpZDOAeWg4dhADiFMYr045MgEVcOO9Jm5Me3o8AxIS5sa3xydQxLyWcgRGf
MOFU4Sw5+3YQlKwygDLsESNDoAQh03YAJt1cMpezNM/7ap0bfE52b5/DIT8BkscZJzyTcqw5Nanz
osEYsLGRIVclOro5asZG6ANjAEd7tCU5BTbbMRYpiTHQwwc6Pnuzd7cPYLKnLGyadYQJ9dpF1ocp
tHETmN0jfOr1qAygWGEGtrGmInR8jn6pjf6awgRuYJRSUJGqGiPpk6n1YzGuWIih/WaofV03yU5w
SFsz9fsYdT3hye4q9Zndaz5HieuY747nfcfMl7AKyr1l9rtuNH0mD8ZD5fhIpwwfUTH8MT2VzvwA
0r5A+CLA2g1eymDcHJcGokjX6DzqgKRcGj4SHsQdAM6qPYHeRw2BIrgboF1ZeUmy4hTp4tDVwJvk
HOGuCNHGPFwtRDZb/pLV4v9Qdh47kjNpln2VRq2H1dRGDqZq4Vp76IiMDREqjVoYjfLp53hWTQ2q
F4Me4EcA8Wcod6cbP3HvuVU7XxgFvNXu94QkqS7mFJQWYjKn7e5FOfwS7fCVFHo3s9T2besdfScM
QWfIlmS1kzaqsPXNAwsBLp7afSQh+L5jGbqY0uLc41gy2FESbB3+Sj30J+ifniL90LkEE4e07vB6
gRKb0HtZKp1zzz25FpvPTOq1P48YNUxxrek6esASRMKYd6E7PNu98WyGXbmR8fSAw61fgTa4L0jt
6fs0AnE5vwXhQ8CsHZFJQaYae+Sl1ikFNgWmL/AlpXa1mgbvgGxs0atuq0WMfgjXc/7c4AA9mED2
uCaXqo6d9ZhadGI9gjf8BgTg2CSmBYdWYrq0Wnx+MpnXYYf3lDCAoTHfjDw/QCi1t9E4basx2lR9
jumlER2SKv0VN3A9PWdPfYEnnALjFrRBVUn3NVzNbE8l7e2Nm/KkT0IUMr3PryGGIw9B/TrhW9k4
aPCC9HsS8Vus4zW8U/I8eoJN09BGdDW9Vm6SryObVBM7WJQ9hLcWV4ufstpzu7esZMMese0kHZBX
LfQVWphwwO1I8GoodnxZehNf+dnzON7ibisErTVAvmXv62UYtDW4v65EJBQe3Oq7joRcZHF90TLe
OJmXYHodj3Vmw3slID1OO5o29MiN/kqG6TlDxQZDNQyJyrvdRAx4Wg7ZxXgz20s5bUJI0xPJKGg9
NbyzTLIKrSKgVxHBj30NmNZnMRAxC0mS7yrKT6ZA00QL5tHWe/ViTtpdPFZ6EVBnL1Rlfw8Opo78
GbB0uUX49i5Qs4gZ8NwUFvvMqb8rdkAbUeXfaY7Vd+iHTQP1cJYIVRs+3BInFqM5X1Uc7gQQ2O6d
tyIRFeVHYkcb2+t/g2S5RCE+r4QzyhJqXfTiJbTG46QMlBwNXXxFEEevXHRlbP8E26sstLfGbRQe
19MpR3S5zpOy2yQIGH2WzQRKDS+8R1GDWDUil8El6JG8GL6PaPVOrqCg7a3cfMaDaqwStn8vro12
ZGiiex1/h+NrEziv6GeeRNFRbUJd8dBZLNsoShaIOlAkoaUUdAsUvLw30exWzbZR/sb5ZZKK0ljO
y1h0Bk+oeqh48hgKOvdGnk0r7TpvPdwPSwKSnNFq8cqE8oSF4EnO/s666d5cGbeUwoSoIBgJ6GEx
KeLv6gja1hWux5546Vje1z8cvBGszaFxTmPc3+cunZqv4LenA/g413yLQVMvJru6ePnwNKJT2BDG
cJcCUXRCdGQBO1mXNeyKJhAeMoXn5DxaH0ipPwTO5dbkwsy8FxH7j7YP41Ym5zict5nGgkIySKt4
t0is0wF8fMd867T3aQgkITyuPaaqDW5chjEp939Q8wQZ2P2+6S5Z459bDoDQJRhGaetXdGteA0Oe
ZoVWw6pOme3PDO7ar7oZb1qBl7xr0DLEyLUGgDpkpiIWibhaqGK6sgp3s4mbymODXEX6s3T7+zru
ZvgAHj1N9yhy94jIgjhnAxOLRGofsLHkDzOMlVukPxQAFksZWy/ctPqKi3iXetlB4S02M+87DhRz
KqXqlZtbcjMmW3uqL5mfjUvV5Pu6H/GTmIAtK+8js9qDstnEhh4xLRn+21Q7n3FU3qvEW/MnHLv4
KqAhtPNwKg3oN5mPdCMBfzE4D5E2cGdEv+fSeLJvnjUcO09G9t6jcfBmm4AEs6bmstF2FvXK0daX
6PTeDpNHiDhyX5XZt45uT3acv09W/wrYmCPMwWncVjzmZLhM2XCu0uQRC8UHJcQHeZcxGpF+49XT
e1fLYRGY3MiNIswAKJJFNdsCeXP3Z1I5bkeOzJUzMZo1E/uAap1pQvxOYFRy26meilweUUE/QOx2
F8I0fs1yOJkN0fZhebY5woGibHVVITEYbFQ1ep0MyVuSK3f5u/HqL8/JP6O6JobDru4Lg0BdUXC4
+LhjIswfoMfmclhH2F59Jnp5ZtVHJy8eEUMuSoGGpET9Mg1YmGIrek1TVLFeB/kFJiHBe67Dmhox
vVHJrd+UoKGXeh4JbhdJtpmlOJLi/eG7zTvS8WtfRME64TrlHfKK20GsjW4VltU56QK5tVW6FAOZ
GMIol046X4yIoMG8n7eN56y9DtIPtzxj7eXLwObdhYqy33k9CvObnnoMsNjdHlTthA+jYHgDpomu
nIqOq7g8O/kLBJlVnFd3KtZvcY/29XYJzlNjL0rKo430uVCY5V+w+22ZiL9FQl+Y3F6jNjLpEgiK
yBtr7aX1MXeLRx3bv4rRJ1lFx5S1Q70NSDqMXUjnfZk8ol7gPmwylGF4XO/oxh7B/r7VOv2i+30a
Aq33Aj+IU863oID8zatPqo5+UR50+zimRIkY1J+MwF0rdFRkgXsZKCZ7pwyXsV4K+i61G3kqJuNU
idq40Gu+jgWz3bkTG1UnhFJ5/i1IDSEOhhom426e7Up1LiuDBQE/AIaV8UXfu5i6/slNomA3zsal
pisnjixjiBnIQ58MNI0ENTpTayzrFNF9DfV4agvrYORomZsZ2LjMBI1aEJNWG5E/PIXN3jMC5PhT
GCxxgBUPxtSiqYHMsf3z6T/+X1TsUt6Xt4gYkZNnqMra5l6lPdr4otrmMVEk5fgWuMmZxU+38QWe
qiac9pUoMhwH4t1njmxhoF4IpzN2PJ7NbFGodm7EpA9ePa3Ny5yrdttToauBe1ivGEAm+rEeq49O
g4BKfO4+M5FcrtWHWxH9FoKklilnNdQwN57bpkcuiYqgxZtidJPGwkRp7w/WD25g3jRU2EUUfTqp
CzbHZ4QOVckNscgT5sFj8jmWArB/w61kiw1Em8FOROIrDm3ML2DtJw7hqIv2zpycwNSDXg3t1zC7
dEgR8Aifm9uvS24bGMcn53KI34cweAlciBhBuSNZEpn6lJ5m038o6mudgmFAWfNYShzuGJn2qnYZ
aYorHsaFEsG3GoEiuxKSl5ffExh5ozsWjA1HdXQBN+OCcHhHhOW07kgX7np0j41sxkU1IVlD6Mbb
2tmXvfsTEhG2MeGnoBNvsphJqB91C0vULVeWQ3rxhPEOhNRVpf0bbGTKoTHF1ugUv4dkbs8601vJ
eNv06JQdGXKDhYUc4qpah7H5lhDcG8rfqKDSo6luXgQazjoJSo7H9LEYXiIHW0of0KPFEnlshfV7
1BUq4QplRpjSOwtkeTBktmliWq9ZyGmdaSB1GSMWaFDe1iLgpGP64vfuhR77yTeL17YI8rUBGnjV
WyAopAErLLC3yU0Kl6LI5EWUNO3mzmVyyJAKnSZjT4y/c86uBEtzTTLNbPiX0cuyLcogvss+OuzC
Nmbgf8wYEouBUWXUs1zpJd/V3hhveqSHMxwIS2UeLDPft9bR3D9ZeUWh6jQ4iyH9LBwGVl79naXN
nQrLYZdPN3dRjmfEdve60ASVShZT7czwSYjso2PIx92mMjCbMjHLq3gv0/5WQNu/PB//K9NKueWr
1Z1ZoFkabORtt9VT9N4wYcG4ZFC76hPGAUyDGCplDk2PYuQ+AvMCZI5hZ2ca4ba/9ORpLeuiIz6l
9BQ1P2sPvx+Cfdcw8UvmbmBfxgUTOpJkzJjcGsq7xaiy7r4pWAK1XstLM1REKKZn6cFVAEV+GnPk
yANjTWopgih6LDR0U9u4ccEOkD171qzdcZRyiAlb4LFJzqVrXsPadbau2TWbfiKvpEkxaGTlOraJ
kJwlNwcp3fY4MG/PAiwNaTa++CU+UFM/szXj9S9nYHNMZKOEZK+8YqxO31pgfPWPipjx0nTUcmjK
5KQF+9NGMbSvndE4Kq5iGGDAAjVyTxqItzAkRtW71Z+V9o5zv/cyTtI8AdVN6sAOz1nKEVZNB7e9
7YSUaSw6q8C3JTJFXZt7ixs4nBxFLgtjcO0j+8ZC80ajzfK9lyLHNiasMloSYFHaUCK8ocY3y1u0
rUnx86NrPvIrsom3sJMrUmdd10FF15zw175qn+c2srQPZS9DQ8PbflWML8rnETcev9LOMJiNEmJz
y0rGD/pXL/QspODFKWAoeZTVvckIhSuKRTevyjrOWiiPIBHWEb/bqqeN03CEWrcqS7DrWfukISxT
2e9cGncSygtjbXduuWVZDOW53ITIMOO45/c1H6bv6oeCEMI+nV7BMZzqXvRQE9IKPSXWClLQsMED
EBiTmS8yfrsFIV+eJz9rh8BCEZAuww6VwWFohwqABWNzv/62dc5TNKV3/c2pG0TBSx73wQ6fEukm
JPMtNBrUld00O/LSVcmV7EW4pngjQWapz+5EvFk1lqQ22Dg7KSs8rjm3tr6J1/sw7d/9OH93ZXMf
ElXgec3d3PoknSUYy9voA+0e3+3aPobupwiy1GqsOTJzKh7fGPrLwI7Zxz+Vxv26jY1foXIDpArK
XHLeISlwDUEoRPAVZy47HdZeYPKpdOhzSGWhYqWv3doVZ2UxTtmK2/Y+daLp4GPFWSS0Pm7ZUczK
atyQ87jN6+RRG7m5UcGd7RoUhub00o8AqlqTqfConnXPRsQf8N3JsgUDREyqP+Yzf708x63+BRu9
bQGY98ldQLdPE8xdse/HV9emHejwqy3ikLT2dKcqL75KkN5G5bA2oFYZWvS8Vf8LeASa7uicdVlP
2sT3EDDQr1NG8L00njRDAQLewoW0S5/hh/NM0gfT1lwXa7QgHwatu4rFBDkscfdFmt4T53yj5UO3
EXNN7GTI/Nrq6fmgxjH8r8sf0xk+dW9SsfjDzuLs2WZlBesz/8RRHvG9mEuMgM7YFuqBR5RyVeEr
UrWXb2MHjCf88cxId4UJW0hFzl3ThumhQpe8dBr4SHgBp5pME5y8cPLx2sR6GC411ixXIWQZQWfF
3cc0VVfusClVMGGfdZXARC3RgdSbKa1asnXpO7Bg1XfmXH+nLVoQHaePthlGy7hh9BpXHoS+hsEJ
BrruWvrLpDC+mLUP74bcsX1Fxm64l75lzTaP5ZcQ8EGFS2uk2ktzc+YQTDlvJVS7a3L74DF9K4wQ
dvntM3wqX73H5OGWS8CtIHgCXDDuCgTiiwwJBAOibBMYIWRB1U+ruuEcjmrrKe2SlOvAfG3reFhZ
ti2W0tkFPp4xdw5fib4AKqOYaVdtMaxVRCNTDDO10EKNVbNvxvapF/W8tTEgrXtgSmPmSnbHbOdg
gTRb3jy4iAMsSjrA+2uxiaOE44z1UdnTeWXV2lFtd+nr4CEveULLGb9qbamLDjUBgQlISr4fAbyh
WW80Q3pV0cSQnzEjjsLPobNgkgrW8mlnvTh+I1B3vNdNGW3jEYN1BbpMiWvBRoy4Uxc5Mcr5qDY2
PStWKzfaVQW0LMW0Ffk91nByz1U3AjhvgIdFF6BkZ+nTq9CWoYOt4cUaRAFUFnrosCbpLxl/OHKB
sYngznLUfdNljGF8SBwT+0+X+5LMNZ0A3syov0sjXOOJ5/QrXRaEsObg3xor+C28Hu+hfhk1SjOX
JL2lmFDYthPnszN/uyOhdw501vS38LlA5yL/asDHM/zU1H4Gqv9ykiSv188qQ0yhubjs9mnM2mOo
UPjg01yjM3+2MrgGRD5/ub3CJ+9YoOVC2yEETJAKXi9y9i/rXvr7EMnPoU7HZ2vGwieJPvHyiidA
uN9wA7YdeQs4RXLA60G6GtL8CUIEe1OBkx8ZOXK66do7bA88N/oV36FA4VRZRsO87my9Mnp1BjyW
b5Fl7Kc+utYtC2LBLCKziL9gppdy/E+vRen9qHk8u+ANqFJJQ4mPGJLLBVengSCo3WQuPq3sVp2x
R7n6aYylO2sxbPbOrvH03oKY1BXjozHN1rlDC2TXHreBZAeXwqN4d37szAFnDCvCqPTMnCvjZsDz
ZpOa3SB6UkF81OzSmLl92K7WJ/SfnPbBtDG0DlctHOXQveHwk/uc+PKl5KyviBZ3rb3f59zKASSv
c6sm7TjBWjdiV7KNH+l1H5mbfWqIylz99nZoeF3cZFjCxMk2/tyCq2UImabF2jBSNmgOfj67Agni
4mJjwsDG1uNp7tEsI3zihD2kOn3m9X8Qnwq/5EoyL2BMy9C/DU18h7RVnvwZ2/GhtcVPnevXYGof
2UJAIU0NQuWFZu+Mu6yJaAdc66beYY9q4Ln2XfBGZhwGC7IUG1p+Un+QHTnHurE+rWgAs1SiE7tt
s0pNigSdGrCwst73o3/sCeMiX1jwDipR7xUc3JFvvDld8lvZOLFhWY9EdCBri3DPq59StK+ERDON
Lqtr45Jrx52TM50k23BXuP15BCiBd3ZgebLuggRJnUn6paRQbWqRr72bzYXD51vYPyw0g3U8h+cR
SdqqtNyvvJD3mIXjAwyhw+jNfwzl5xpAGIV7cfIBBWYl0d168sw1sjmyVRn8dKW/tYZRnlpdNxvZ
Ng/4wNamR65NnbkHRVMqdUPkcwd6oAgbzQmPkSz9iSGuYVrQe6c0eNzgFF2fKQ7lLU2YL9fGNGCB
iMMjk43l2Ja3+2BCorson+Ja3Tkk0oxAHfgzktWAj3YVMC1fKmZ+PsDcRcO6fJlMMPSEk51Sv7mX
sG4X9lizsRpZYoxE0KCc2pKIBKCkvurZtKA29xtcE+DVMoqyut1VJaiPjplwUkLe0WO5DuL5nMCv
XpI8U67NWh9kkO6JIkaojuLIAsC4hl/zmtAs5iN+l76lBNASDhxFPwCIb8lCr0kBK4TSSFbGZH/4
urm6pt4VBAavtUW9m2vcIdTVBpGbFazt4U5L57N2j9Lh1ByTQbAO+x2icahcD2JlH/6ISX8w/HKb
4IUNynYsJbuS7OjQlMaSMmKU9lWk45XI6msyEKTdWfta5sXGYjzgF/7daGOGYzyltnVjkvXmgDZT
9ms7wrtpGJh6BZgV3afLsPQv5ew8Rk764HKmbALi8zI1b8OapEvu5G6QLruKBRm5KOs0ZRqJBS7F
ImE3o7NCRslngaTYqdHF3FLmTV3skwpUdU9ipNZUJQwbw3JEAmDkJ3dU31Haf2ctuwqiqKzmIW+6
jjfNhBWmekN3/52M3k/XV2vi1laOmddb0xjZlxGtZjV07X78yUiWhT0GMoZnxtWpZgL7xEsqxp1J
3i2mzGZlaPuUEDAFXhaNTscN0Wvx2p5+o6VeN2bNDaNVyz50N17DHdYcPpGs3+XZp+vcAAfZnqHu
PZYwm9evep2jcKVAH2B1sp7DSqFGCn/FHdJ2Np0nA0zCAqFdh3B2PHlF8IjXigF3ETybqj91UXX9
y3/859//139+jf9T/lR3VT7Jqmz/8PO/qnpSiYz1f/n0709VwX9/vudfX/Pv3/H3c/KlUN7/1v/P
r9r+VJeP4qf9r190+2v+9ZP57f/861Yf+uPfPln/ySu4737U9PDTdrn+P9z/21f+d//xP37+W6kH
nuO7f56qfzxTt9/wz++8PYS//eUlUZK378e/BR/845v+GXwgvL/ars//sj3GJySC2f8KPgicv/pU
m8INhecFXugE/zf4IPwr7z2SCJiM+r5tmaQRtDS58d/+4vh/5ac5gSl8Edi27f9/BR/Yf35L/Y9X
fP/9t7/wV/H7HSH4mfwZhCnwgOuvj4eklO3f/mL9DxypFVWJtHZ6bu79kPmam5XpWpzITIJTJJE3
sdfdiqbZ5rM46ptwoIfwWLAWWRQOJvIpHbrDQJQXfutL1UN+tEc6ilHVh6pW5L1kwAvw/WHuQ9yF
fQoV6/Ns0YMBWlmFYQxvBtoKaYarnFTKyBofRILusQsOjdk++vbzHLCKbSntqGzPuYVZXcSX7Pc8
q9c6GhlT1+bGCS0Yu3J8H9q75EV5QKAU2a1oohbCrt/TVn6OSYfDMMZ0VfsPie2fgra1VshU6Jv3
0++kVStX+EAO2xJAjBD9tCN6Yolul6RpU+JbtFE7RaV/rUphH9rKpaQX3SqDJJ2TvnCTorgEYbku
J7DgJiprmBzhNK/QzP4WBSKNgm9uFJtpnulhNdHgp2MeoSFKH5T5koffjhc+UZKe0yR8ZkbMXtEe
9SFvMWPw8j0kUa82RBowTr19KLxFYaRswDy4I6rAYlYhJVu42iD3IZ4R/ZolNxwc0zfxeOSiADv4
zE1Xip7+LTUGuZnTZKvnyF1mCX+/7TisNLnsKRuaN9IpOjcvjxNe5jEU9alO/GPe8LD/xCjb88DU
w03u7I7DzYtKwBIeqXZW3MtNGcqdQ4DAtTD1dz30HY1DSsRYEoUvkztZyBW5i5BWaFM5LOyhsNix
RLA2ZonYkvUVeOV77As27R/LX6CU135SEVrSvAWu0OlNFt5NAOUPnYG2ZHZmF4v1M7Hg+hBKDI6k
E/GnuPLYEz5hMTUf6K3I7Fajwff1RHnfqGTcTLn43/GcorFX2QCxwH4hdztGvwLYNRlVuB/9XcK4
YAlBnYRsFjVTmv94Q/g0wNUZZPU9B8Yn0sdqM6AnXpvRFCyUu05zQi9bUp9Kz9mWQXlCFKdweZfQ
i+LgENgmQ8HWWxU8LHgNGRtdy9lkEnGBgeaGm1GAoNCt9kAfjvgxyDtTubWs/OKxntN2A43lcxzt
Yf0npCrs+pP0e3Iib281b3SHFUBDJkq3/KY/H1SBjHs2aPxsrBoHQ072SrIWhQ0G51HfPrjslsEU
eTvGBeVhRHKqwl+uCchZIf9BH+cW+isLgq3UCBVThVmodQOxKhQD5VKBiEHk+btI0u4fl2zSolSq
sB5DrfrORfGqChNreL7GktyuR4jC8CCFuR+iGxBXtNz2+RAZ+T6Z5mHr3ZKO2luqUbYwZsxzYxFV
K2H43jKNDYMehQ1xSHQ8PbHFdrE5p4UiJlTvUrD7cLy8dp32hNP+sThEGF3WQ4n6p0pgSFRme686
H+lb6l8CPyXZPPMuTeMZWz/MV0ad3olGMSvx4hZhO6QdKQcwFCBHbDdZ5yT07nUVbrQ09X7yu2uc
hgDibJBWfU39MQ2Fuc4H6jgAuDvRkcbuty79r4szKu0DZ6N6Ex0a8Ww0tlSbHViCP2nqiffILXqg
l8b7VpqoSR1YcFEzGut4iD+CuO02LV9kCSCoqsim3ZA0y/nbzMLxYN8+RDPGh+EhG7SGo2A6CwuG
EuZnMOjBpZaCp9Yvl9iii/2IZ7MdxYREgAulMaycAAGUQ11XHzAwy60waG6N8mMoGPqQRHonYZsT
PkMMmSrbT6bOCcgNMTGutD2upebeo71YGYJXCQG4OFBG02bZ6fTAMuYEUTBeeQwpt4BPpa/uXDtw
LgFK/zwXMz7Otc/FuwlGyCpzLZ9UPJbbnLjfRTQMghMhWKXDxNqNpE8/Btlle+ALCMlY+7DaICBN
1REARnLjuG/iCV/47UY0KvfcSurJSZbDaRyzxxKp85aQ7/uMtclltJARK0S90lLqZVIV5xZwrj+f
oZpIN7iCZ1bjr0NpW/DSWvcye4laNrkhtxVgmh2lvlzC1udZj8Bny9A0VvYtpNtq7B/dx4dCVer+
FtHiusmyD/T8YZN9FqusRmHnYG8YFLSgJnReeWoXAXu242TWI6kCGnJqps9dnDibcrY7ZAA1I1qC
ckdsCJakyR1oZyWMB5LQWMOiKqRH1lx1YwQW2DVu6EyEPy1qBWB2vsBm4rfI5m+MB/YfdzL+dKPZ
O1bNTcoBMnYNYudOzXPAkd8kXHbUy6QJ5edqZLIcEcDjjjD6MyvYex4kShs93U25dVLEOW3xJ1Sr
csxeW+2aJ0Ct0KLYLpwqnfZMA9psFbDSXBlYTdYRkSjofpEo22364k+sJlIHK80APITE3RxjMYN/
1Ijxq48K+SQ7Jql1AgUqqwd/NwIaPeiKaczYh/rRg+YQ5bBryvoK86ras7TyEZbY/TKLyRSLLGyw
Rf5dOtxFkN7N9GvBcUjcbm8V4RM7SnM3UJFxTnTEGgeWt8sNXOwWXu6zyc9a/fkHnsJyLepuy6HE
ljvJ7uLEvkvnrn8sHfraqpUPnRFhCk31dIFSXZ5rZq8MBNOHvDOTDRFwT5ItomE4L5HOovfWoyVO
QI6clcXsOM3IB5oPlnD7QzDO3QoJLlQvkegP1re5ORiHeG6LtcPqeJvSSpGIkXfY3llymSo9EmiI
rriv/fFhAIMthHGXDlV47w4Bcsm+UUdmWI6k2epZ1o7CoWGdeFXnTlHGWeGO9fxTxfSXfh22fjDl
H0YXPjiGX1wzxGmd16MXDgShF/UJmYvDYD2yD50Yz0L3PkmitDqVdK8zYsUNOpRudOQ+cIFeA4vA
iuBTl9XR8KubA3lnwb8p7SZcewRHlqSil1HvPPISHebYP1GdatbnNcsXy3jrk4JJdlgWz3AlSO9N
tzJL1SkaMgxDYzuzKX2MZ2XgCxlQIUXYX/BaVUe7dR89E3ljUijjGptTfDZ8jtbgfSqlvKOIMAEm
M9vtiIJMUwbudUZmRm2I7rm/KYo6lWKjbpPuuQsyjzMTrck8N8jAeLdNQdU8F9bbzJpiJwdengp0
WKzE2ao8BjuEPmEHES4WMXal6IDmR00Q+Qm/QbbVZmW/JvY2cDr/GGrW2ZYYvVNNwokR2tx8O12c
UoDC5A0Zh7qFFtejl9owVyPpECUzGva43tZu4pyGPiZCAaG/OZLu7OAMfG64vpZh6E3r2Jcfimbk
mqQDWkFG+btUMhFrnYHtU5VUe3Qd+Op6dQ1TvCNzyNA8hu/foC44Z0QvHeJNqoz8WKeQze06Fc/s
yt85+hZOnejnZNQbhx0TD50rjiqMNeAoGz5N8pNoiq80rQxg5swp5rTz3vCtZfKdDVvPcKHH2dSa
AGqViweZO+R16pyHcGIyy4GPVAbO1Kr2Yn/jJbXeUjerrdGiaJhm6R7kzX9hIKnfWYytVnPG9tFu
J+uxqvlxWYmdDgXiq27Zl5lS1M9kXvGHEfz57fWYMpmUP6sZhB3CCmMU6rlEX8YGaeRUb+b6F2nX
wKUtQx7x2tjApHybDXb1KQrVHyQ4d3zFpQc0pnlG9ABIO/5MB3X1qmIFW6C6oOD1V9FUM6xPUN6Q
sQC5MUdFOGoandTvXuIiM/cROKGV59XkWMzm1ue045hCaRXBFUAl9NMWvklKsKB4irmdMznApuNz
dfC8GgY8elISon2kXicUWydXSlo5EOwbltPO3ismF7oui700Zo0bztlKFiVWhU4Eb3ERHZPc9+6n
qUc3EpDdW7UkeIUFZAvRjJcqTD/4KdGRAN4AWwS6NGT/9tWJQeMk4YCAaYRuFY3WG1tbsgXkgxxB
Gc9AP3dVEeMcMM12b1k876l01zWb4zuWE6zFyWDCL4EFz4Q8scljYW29XP8enSp+zDJWRagHXkvV
DyswdfkehyACO+nu59k5k96hIQe6XMZeuEAiGN31RGx3sefxzjF+l7WT7n1SkgHmyBTOSFlkaseG
aN5woRHgpQ30K3Jwd8FU7+qoNc42YT4pt8+Ww57JFxacNEDihG4oP8ZJ0axantEEcsiZ6uvKeJDO
yM7chcJexE2CMMyuSval533Gw2xt2hSlphmShNnJVmyTHleJ0RXVecz9+6TTT0NYZzsqX2DRfY3x
w5enuqmDlbbtip+M/UTJcNfO/GTROL+9iKlZY5tqFbpleuW4od6orfZBpWgoJlbHyyLVgOBCLBf4
miI4vaJeCVn0GIObcOVH8jIWQXeJfjGCQCEStgoKtI+gbzQRNRQsz/Uk7pPW0Duys8UC5hMOb5+N
hdtnmKHy8+yh2uHOhFavQ1QRxeJtcuJtoUT+XEbm1cBnXhZxgSes6Xh9EMvPBBGHvGope82V9khE
roYSCnl2C7Ung+5QQtAzZM9bfeCWPxQQaWfgIV028yRDPTZStBKG4MIk6zopWQI4tf6ZO7c5AnHn
ry/9DyVB+QwuucyCsJSDMcO6gqQSwgdKyRBHiaFav7sHevLLihnks/6VVH0ofqzKzbdGSnJ7P/Ux
HEHMboSG76YbYiVAj7nzTCRdzVTcJSzL1zUa5Vv8gz7ULKP1FFZHj1B3Btug3D2LGV2TDScRDVdM
y1j65/A+zNOOFIPsySgePKeLH/0A7WvjWnemIedD3VcPhqqwIYWSLB+EbmcMkKcipdCLXczGsR9e
Yw8XBYFqhD0l20m77tEQ32alp6ONRn8h0obXMm8OZvU4dK1zyHr+KbLluvNzuS/wPe0DG0h4Y8O0
l4a/mVonenKZVuKZrtbjXL/rouUKsu5KJeJfPcZu4kE2Y2xf2h5yrVWp8sJ+PV06pio2oYdMA3cQ
WeFQUTkxi3FHyAHeb9ndj6Ll6h1ScwdxmQUOYll4ZXCFVId4GS1HXwX6mCbOyqosCsSgfZrCCQ2C
ZkHmg1FemX1sr22UuesSytFGO1gPWR2l2kvfuVXbOFNKdvvdgGdeIhxs3RULHrVHFPeMEojx8lQx
pbbhD6IssQ/+MwlJ41hRuTSkTYzh/2bvPJYjZ7Is/SpjvUcZHHB3AIvZMLSiTIrkBkamgNYaTz8f
Iqsqs/7qrn6B2YSFZjACcHHvOd8hHAvUrAbyFr6AdWRZk3I+WXzfW6aAm/ITT9/4gPc9I4Ko/y6A
HoRUeEGgq709kG8yRfJHZXo/VDpacAuyb0jr6wMO2y3qB31hM0xjQuOaRshtvdjyEAoPKLSXE1+E
5HD2ZhavokSm0R0tIK+XFm0tO216Ap2AqUAboERV2zzxTbxJ+sWHIjqxFAwf8nmPe5MVomWmb2F7
W1n59OoHsKU55+z1VMnsMbNB1xTBdCCu5dz33QtO9nQj0OeRI1LQ7jawqJBBclPXIke047oPBQY6
GpiHQDXtNy7Wc5msEhpBT2FsI1Tst8YQsv51ao74fsCSYdE+Y7l0F0WNhSV8igC0QeYhdT6RfKMT
vnAsX/VXDczvBtlGsFlsUwEurcfciJ7GnqUnsnx/171N+BnZvnfboRblmvviDYW2ZmXkQBONLR2/
AbUl6UpBWzK6tRg9QNDvQ9h4q4ziyhp3P6xHzHcwSFEvUMD3Vr34qOas2NxbzvjaDyjKnLFgKuys
et/N5oqffLrtBlfeM/Sr+zTTsC5TJkrdlQ9+U7gY3dAZW4bLigzUa4W89KsV9gc2VOk7BM6NXBwP
XVSBQfTsiJV6g0dhrODbVKHNd0slphnhAwuT+ovLv7XWof+dRO10Ndc6W8l6opJK/s6hj9uHHMXO
fWPYgCZdyF2jTdnD9JpuP8f80zoyzPWopoZljQj3NYccBiO61gRW2eWPLGDXLyAbC9kQOk+B9V4G
3bAb0rpl9kdBB8JYXTxNiKuDn33TutZHOtNUqYJLmqMWnJjQO8Wo7AK101ZWAP/wzxFW21Ps5uSa
dNkXBbHANnW07Tr5FA1uQePMOtVRh4RKfSkqRL3ZcUz4/qvwsV8uQp2/V9icH1TGAcquT5OOmg5j
C8ofpWbXiDvPWDvdsYnJSxwrbJlBmKyAT14sci4yROa04AXpj4t4Bpjx2tIeSv+6REZhcIQBIf80
ejyPXvUqgCtX3fQBOvi9Drpd7Sskj3V+Vw/4gUtidWavpZ/T2898yz1atu5OWeXX0Zd72j27lN7z
zDzIOgfwRu7akExgbNnJJ9pR5s5nMNX3pRt+0dZg3xDhQfU50M1PGWn8XEW4cUHBEixuEj80WXfj
lXOpdt3QnShb11gvMJznUL05j5+DYcLmVD2HqQzWRWQ8I/r2WHZ2IaVbuNJzGHLKdV8JNQjWvbqg
9Mdei8idGoDGs+QhAx3j7HWwWFgHJbQ+aiMG6w01ZLtqoieUIwVABUD+VzF/taL7MGSlUKZvHJPv
MkPQ0eckypa6+dqGEieC8F88P/6WIDvZ4W89lVM34BtyVgMTgCXxRoPMW88WWbhWLB7VROGUGgXy
E9B4CUBMZzl4ZUh5xXh0BD0vNdjOieLbSzChViZHgyCGUQJcy6ydRCgEDSN+lkVzsNIUSJ8a2WQW
xryWfJFrYdCWbmCqFdQsi5qfz8zjrx31QTzH2meJaa9QF9FizuafhB+dk2BeWyPzpBg3bnnWEGVx
QdHyJFrGafAfU7/87NzxE5YJZWPKB8A+WTtN5r7ODHUSYtOIgHzCtvFWqHHYWlY/dOS/zxqveD0m
/E7pbRe7zgYY44k1A+q6o+NVeyHVycL9sZJzcu4CC6nplJNHJgCsoVrlUEN82LfD3h0UKWtF8+6D
MnEEsi9zZvcuvOY00Q4RTrKXHul5fbIpKLOwmYauHBOX1USnuiy/BQ4LuRmbeQ0XAtH4yRvmTzPN
DOTXrbclj/CkhugzkENzoLO/on53H5uTOIgKRnaFPkl2jFGuY581DyGtxnwGNmdFjuAPEqSHu5nG
fSaCb4Ml+zdWKuT9YftVkbMb/OHFYc0Nwy8A2eqzsitsvtq6HJGul131DsAQ4YfhJHftRMmhMgBD
ufxvNx7KwVZR8Z48zgB+uH6NSu5AqpkFVgSYzRC4NtZv6xZNPfRj+h2G3b0AT0CYcXCqLnsneDNe
Z8ZPI7a6YzdzxKVLdUHZ5B4YcbQ222xioMLlN0MGQxcrgBz23XPojSN6hubec5COR1Z6bm3DPVop
aJeiZ2WWthwItDeqL4ol7SgMZo6c3SychHvZA5BIGtTOmE3bXS6rV7Zk9ddYl+xbx97Y+2oGxWc0
SAR9MEYoN3Ay92O3NxKUXV5G4Ketzl5ePrC6I2zyngwGb20ZQ7UTDlWYxlza+56LliysDg1hBvnY
57d4hh/12NIZQD6DYt0i50s+6AEJJT1bc4bWnHngC4NUEno6uIhJDSrsVWHcL2z6hoHXQgHYdcXd
PKSPswk8NiYTYRXfZnUGPMiyJeRHJDkwV+6CCp1S08/vvmV+dhY+4Rr11Ip9zCfDjSASc2eYKWHf
zWcwiHTbk2TVd8uk3k9bJ1CwNBs4PSnIjQ2il3pLKoOzazj+4jRIz7mZ5oec9YHb4XeXw2s4kUeU
NsGm72ayfIYpWrUYUDEdAWCufWI5559TQh40SbsdzrXxIenYSRIhhPOHqhVJu3gfsDBw9kDhULXx
xanex5KJgWTPt5BEZN3ApaqI+gShu2ksRBN1oE5ZZNznSUPACDCN1BTtWqJmEH5l33pW+ckRkaFl
J08PtasxZ4uBKbmQJEdERSgCaFPt89DjFAQi3Z7ttDzg5EXE7uIRiap5nRX1S+y1j7oq8NpVNOWy
FviIslmh6/QjT4EYU5l/mQosaeNciXUXTda2ryd9dkqQcq3zDEFJ3CR+gfEW8NO+jlDRExvAXIeH
3fA+vSIb3lLzvQj7Ho1x2OynCrdiNRmIV+c+ZGhq/H116PTANmfYWonzalfZF4ea88b3mvF1wKo+
zrQ4/Wg3Z9b7UPhqBRn4WfRgtWJhJPvacRoMkFbwLkiOAxWT3TlZsKctecMP4UIVDfd59NazrLwQ
XLeaDGqws05P1OCzlU8ZYc7MQ0kQxcorJ+x1drepbLqEcCf4C9ajwRjJ/hDNpO8zH5X5MfD1cQor
0ii9sd6W5INVkr9UdpNe4Vr5kSvZbQtA+yVBs8QZQSAnCJsSKUv/KrvrKr4xwCt2YNG/g7yQ0Uva
EzQYwMHvVmY/j3wM4obaontsLRNPW+xu/d6hh+sM3zMd1kcjM6cH3ToPfcO4VRHoKmuMrEovSj9j
qG9T4azc6QROs3vACEmpCjFjzPPq5IC9bt7L3D1QUgeTQ3Z3QO9tNQTZRB5luS3jPjvCfHj16ti9
kdYLkd1EeYzOl34unkmuetKxs4kQEQWJ3gfZQHB5byb3ZQ/JIGZZeFSm9xSUvXlyJXW5UPe3ahFk
29q4o/elS1jcbXHuWyZZ04kOTojpbUL6f0KPkL/lBgOTYPBOGvd+JDOYpXa1HkL7gFlSgPA2k11U
Mldl0UuibOucUTWpyUe45xxmAVwxbzHRrBpZsrooUlAA47KhJ+1S1Zjj8UCsB5NauSpv3XwgnZld
NxPrVI4HBLUPvW2yLpTVW4eNHQsbVoN3NPXRLjfJdjWJeIGRwPcWmWgRRqK5+p7UDsqQbkGJQmja
2PMmGdAKVJPH7mfO8psMh5ivJuuhJqIXYVqw9npYDDLrd67Bz9Pste99gXzdXRauUVZ35nbwfeoO
aXnENrWwe5gTYhRsjUPbH01PWtIeqUL5HHjAYcuOMSOxT7HD0suczrNBR7RCo0xZdwQ55qS7VjDU
hWrZdHgJYkxsGU3wgJyMsR3i0g4gwmX2rJrMGovRiS4A7QPW8ByYYfsZl0KsnZCkpHEgwo9IHvSw
zXA7eJ99ieM6Jv0IwwqLYnuAocOmUibWj3RiGZvMtCdDQ7+o+GcX2z+GuT5D3ZebEUT9xg1y1NEl
RT03wiox4wuqBuE8OIFzAK2Ac5kKrVe9UF+DTGq3L04penR86i5iV0qvJbPvvAxJ5eB/T5zFzZor
41AZDjq6AYcNyKRNpR6FYBxtEBy6s/tIVg1IFtx/Z0y8B0sPkp1xT+2zLr7NXczWYU6CfU/4K5aN
dlcOhHH5LHeRVYZwQMePntQM0ZcQGJyP0emot6cf0DCgLlQeDrAZy0dhjmsc9ug4oxmZewegyrYh
IRRGfNuTKOVZoFjr/s41fZL0gq32/XsVWtWuT6CDd/66HmbUnIHIkfO7yTqd2nsjWDpXCiVqT8wT
iiuLdthwELMN2rlwdvgpfhjJa1UyOTuI1Gtt387JGG26uVij+aDnYj9Q+30DvkVOF5vLBpfhCE3J
gwmx79U9uSTh2zjXw0b38HzatKZRza5+5+Ym4DA1btuovI3xTxgFRCJzGkBngWwx8fftQmzfZv7o
PczI3J5peGHjd8uLbtWtooU4JaTEupINrfL9xyRzXIqdxWZp7d2EcUXRJ6l2HD4XXdV3dGvx8rfh
o4iCi1sBdhH2iA1NkSuHOYklbLyxIi89dFHz6rvuhj7HgAuMH2heOCYIIHaQSmboxfTnQ4KRCn/G
TOBQyIAqDfAtYOM/auIwGV2LtNmg8nU31IAW4otLdawe9sZAvvdkVXd9Eb7R8iOeKHovEiLu/dy5
S331UAnrbJj2Y1fBiqdCd1EkDiExohbUgQbyxm9ZRu5IOVnoMkDSipQdoDb7dk0SaA7Ag/MtZzoy
plXX2uUbQTPqtGibWLtCY++aod8AIsUlMAGI54jY1abZre2qK9ehM4jd6GK31qHGoukMPep4DUSb
BCqKJu6a3V5y9sPprXHbC0CM9FRl3XEMFiN7q49BJPaxYNslxxEJSlqchAaX1UX1AA5R3naZR9+A
/hMRiZjzwrx570I2TyFhyaQpPNe+Pow+uiTMS6imO2bN0QPqkX8sj0YDKm5U+NAxTmy8NpT2AFG+
xHzyBVNTaioSULakRJwTDg9j27yYtDbn0PhStP1wTkvri7kn15KZvL4Im1ZFk3j5oYsbLHv60Yuy
8YufGhsRJmjH8UFvqyrcBm7WYx8DSlQGPfWBPqAy2woDzBAf0JnKy9zRCFiWwJZz7eVFa7bmaNc1
Psks+KjYXK/sCZG5jtZpR1hEO/ZPo2CRFHgScoGZorc0NVL2RtVY8GJvU0okTU0SQEwCbMzPRtSB
gFK2oagy3ydBd3EGiqJ+FEbQWZ4Uso8NNfFqXfj5xQ+bkH6RJQh9IX4L97qFVCPvEUgNSXFnLgGF
I9v7IUjns+WPp4TfZKXcYesGVLDtfPgYJtrOOI/4ityxOPRkSFL7Xic2fhYb4KQ0SBaxRb5v0oTz
rN4bbuKscZSUm+Crn4yvHQklGyyyAEPc1oNvdExDsuz0cAKLcAknjwgSAsN3y1mLob1FEgQxHg2s
f9cC8zEbfgYVYcddNg0TgcMrMC9FT3T1ZPb6UG8SHBa3GsRcbSKJdeuPUSTmDfv1dIMqvj5ZZnDX
xVR2kX3/kNNMeLM5fidjUfZs1ey493ZpwB7ZLvvuQRv7EpHUvrBgQcQi3cc0Yfqi7iBF5NgCMEEm
hj2Qn22iOppAB/bOoynVLmLFtQ5xv/DsssfII6LVrNo7xIzRwfIjFt8kLrT1XW5TF+PMf7LspXQT
5nu7bU+d7e6alKZCP4acJxYBzEWexpsYmw86PiM5Ut57iv2m2unquZsx6y34VmZecLRwPsxmevYy
9RxblAunGDQtiMveoWiU9lC3GueDIKxw33+2k36b6D4g2EW+M0TiMc0wsaqJuogX6c/QTQUGngp3
Z1H9REw0GkvzNkeFnCqW7BW7EafInpuRSTa+WC7Re4JeXdCY+86bD2mkNzntZVZa+QzAIR6nDSjr
gtDiHBtmO2LfCTD95PC6Cs4n0MX5W5Kgfc/j7zmU8xrH8snGhJd7LAJHpquGOihRVMmBpITpZaou
TT317ypUMAcSE5nlgbWYx/UeB7AqLpWZnCU1eSrMT7lXPNid1YCxg+Fd8w/IAJurF9hsPr0RspeD
K7voOJxYdtU3NoGGH7UBCb+orY1i9DoYkbfr7J+xG8uT+S1nf7rGO0iMYYlwU2dWiPMq7RgE0HIR
wAwJSNXnsEpYyoifwK+ipfH5RZCEvRu089bJbhdlWtwLoxP3VOfETR9QGLZpC9Pam1c+LTksHAqo
4wClduzVm0kkKc0P0yQUZArRY8tBfc0E+Smp9TB6t1GbW6/ME/zfsR5JgSRwQc0dNRVSbQIHNVUS
wQmTbQWBHxd8we9aJtRiRdOxW/IYyNCdkfAX2y9t/+7TMjzNoAyBNHYPHEXZrm+jtdP459SoWZw6
S7GWRlNT3kf9rMmug1Ncsb+7SeroFcCMMNrsuR6zu5Y68TYf/G3ONLMJaeetoC2QxYfTF3foE8qo
+8mfQNinmKuz9HHS7qWv8q+tgwVQExCcKAvFSoKPQBNKAfCIdtS05CmUKSmTto0RAsFV5jvJ2qm/
NfHir55WLMOPqoEbCQ6ESupsPPRjwhKy9Gh2hwmmF3urWgKdpCbhFZs0x6ts0l2eeCywMrCePhGp
aMJSfA3s9QaPoM75gjFY7E2Zhpx5FQc22U3NRIKjk82HLPRZrFqK4nLHmNojOFy1TvHZM+EfSS2/
SQ2QV11MeVda+WvCuEht279DjVLcDCY5gVQNmjrbw7/L9xpZ5RL4vKm0B1o8jw8Cym/otXdmwzlh
z4vNEFTXg+dnpGbozyzsq11iYbeps55xma/brik3WWzUV7ODM60MdYiAOHaWmBkMA01F8Y/8rskt
KbCEnIITOaLQi6AseGod9JqRQBlkw2c//DjG57G1RvMrLiO6c/OIlvZRdVN/qp26PRipwOXZs77P
ZtCbxGFFNnTjwHMlcWga/dm6j/sCNEUv1iqf4TfF6jZse0SM1NGYUtnA5cjyOOyW1OyQXJt0QwuI
3Rj+mdNM32wa48cyz9h3EUNtNR+ixnB/1QPDuL3SlgD7RXRAQ8liZSqVD2+yQjuxaP7yKDpEMoVf
Hosf85QlBEEsUuXYJzqBOlU16eEA4FkdsjrEIUmDEAE3aQC1WX9JPSvdpoYgyM3keLk21HoEhMHo
J0ezGtcJqEtmkDYiH6oKD8prARaW4ABwWKyMiuLcGL7I6MkRYqYj7z/aXVptrxLPvCIE0W+svXKX
yGg4uqur2JKZ4E7OSMg8Nzlq24KX60UjfsLoQumZ4kpbfmn6oDj2wOL2odkgnxjuHMJ5d75PAfym
wSF/rOF2gCgODteP42uHmiQ3ITY9DbWJJmwK5JqowJZgnEX9DQyiPEZ9+0ixu8InTPSBYUF7NHuf
7PN+HuYVpAa6qXQykrWhuofOL6cdKAx7ilF2VC55xZhybpqMX1WDR1pp4VES9xCgBWAIcY1i3UEQ
sC3M6FvpFvth4OTQBi6YNMTW5k1NtfG8733TV9upRzIu9H4gqvMwNjHxGhyITZY9dszD2LgWUSm5
Nd3RcPKPwswsonxDld700lvPJNNsAn/6uigxaNM4X2azI3IrQ81JomAgd44q9l2YZRtiL98BQ3a0
V/KHVpCyPXQg1DhtL+jQY9qi1ns+e+aRfhEX1VAcIkwrZQiYXAasYUgFETe+TFh4AQLR1mNiYvmN
ZU1LLGWvvlyAyjhywo27mXDN45BEbzpH8irMW90mJ6JrabsF4zGOxHZUpGY5aE4C7togeLzDO/g8
Ox+2G/SoOlALp57c2SrWDFzqkAjrZ2D0BDelMEwSzxcrmZJOh2aZHKiygk+OxIllZsJC0k8Iq3PB
WkmFbLsVw4ttCcJAGeQ8p88PMXX3o5/47hETxxqUHGQrzJ0ralKLljac9GdqWYuEkeyREOc507+G
F96WH2xxX91RjKspcy5MgBHcw246FildfreI5bZqq0ek08MmypxHj+2AYkcCFmOXBUsQN3HX7IvS
E5XnCrkTZx8UDvHUjMXLHMoCXJXxppvRYu/rozdOP67KYYfVxy+t80QRlXQm74GNA4un6UMlizmg
nZMFN3eHXzw4zuY274Jb1NoLiqwlLI21cBAsIAc/Jws2G+Qxz1c+MT5HZKdbU3EmdEzRtLcEET6U
MkulCIy106frWSV8qiGDRX5BaYYE7/n3Nu+9uR6WV9Xz9WKuCzr7PnQdbBCt8eAQ5o2hjU9elFW2
tdzpJRUe6KiR+qSD65mpJ9hOKvQ5A1Hg+Z25GxroOx0uXxo2UBh4Wbd82rpAvVItR4rpm/FJggJZ
mzG18VEPy+wwfQ2F3RyNKuAtFJaXEjcBBnmmmMGv7tTMdqUq/LfcNi6+jqO9zZik++wxxZ+wFQGg
HjpX2PTKPvgBfYR5ro5ZYyBwRjWabXtNUS22jH1bLUd3LI9JwEc2F7l9GwZyb01s9jXNH3IoKJgF
/q6aJcpLOztAXltTmCM90scx5/nt2ttH9IeR6o7fKZAz76ucFiMT+vUEDGyGBMOCw+0aFKujQEIy
XAY5K3nqRLcBw0bO0W0nVAcIEgQSNbHHPqGh6vVpgPxj6yD2ufHKhtNNFmivnIQ96h92qL8bx/4P
dLz7IsrbxS+Evelf3EWeaSsX6w2UKSnwveBx+tNdFHiwvS1CgFCoxz9mfMvrWJF1nGuaSRNwupu4
5/i1XCWPCE/g45OOe570h0cZb/efPwsv+rcPI23hKkvaDlsRSy0f9g+rE4QLeCEmuU+miXzaUbLe
QnVBcpSYF6usntiR4IauQcShvqIUFNY0POx83Qh3RrdcBC/AkxNOrTNsr/y8KKEpNT+WxBDfaipl
OemEsZxCqk+wXofQzdeOFRp3kuUkoTiUxaPIPrYpyY8YC+DBS4IELdAzK7GEirZuPB3dnIXTkGRk
McjksW0tELPzbQkg8Ced+0+zN929sMoQXS5SI6acjhOefqyZAUBpjU4+T2qLJSCA9BOZD8TYMroP
vTqkCV0DVbC2l4r1D/b58ksgayLjYkD3MjW+Fmh47epQLFWUoTJurZFmYRaC/HRLM3qdPZaWOs03
SEdwqBAfHANDAcTdHkjO1XcyIkaqHrJzEBrFKbLZ2Ex+/miUtXukDIGtoO7FkqxHqGwdMUwShLXB
zs6MObv2nbn0F/PRP3sYp18ooqQBPXN23fbWVfHt4DhUYRq6Ekhu7V2a+gjaitg9YBie6Wqn3s5i
KN1Q+Gl3iB/EtjDMt1TNkLeU+yirdL4UFKPXbSmtTRWVPcd03IC7Aps6yvoz8XMoc6h98UgA5xRW
apypHH5nqhDHZOJjJjFFxEFk7kn69g7a7nh2cgZBsFDjBaWgscqkujOHqvgkgyG4cR+YJfIPhAYR
cM5wT9dSfXiIHteuVb5E/picDbqUqNokx72fnEM5M9FTWiwyy/piwbZn6Rh/xXayd8rU3aBqa1EI
yvk1wxS6isr0p10S5WxmHEz4USb000n94jntu0gFWImeUtgwpeZF6jo7SD+775ZbsYYKDFWfqzkH
1MWGBrOFSQNxza2ASzho1agI0u3H640hL3CscX195fU1DAVUjKY8/PVEWJ+w4wnf24N6gHzMoX2U
LVznDi8bEeYWS1JFJg/eefsQKg+v/FjXeymQuY0EnwTuCzGCwzGnER2CnFgVgTOjmU2fiqmoLoUH
BsJMYuz2JbXUmZUUKhC83pyT+VMznNAOZfdm5gT7UhMeGLvT2fMGsrY14rGw1QctqnprGfWPyghJ
f3UaZoCCKgZuLyIEIPM+st5EVQ0nqOLQ7zof3S+gpC15E9ih+GLvWnD/GDQS92LWecxKXMKHpVj4
iP68uMlgbR18IPI3nY9rr89B7JdxeZeon1XQD88uShol2mDTJFTpUGaqUxSb29TH+JK4hDboFIWv
o2NqgZPz6QYFsSZWL88Eaj41RlBexp6oAi3GbQTmd9uWNbbFbqaUV9Tpmu+s3voS9K+ikGOgqcBK
NG/8Ud/Q6iiOYW7fxtocjnZRbNKk6E4x4cRLjYkE2h4eaFBAI2nHYTg5HqJSmtPQ7pwygi8wf1Li
rVeI/dKdORV7N3WjtQooy/znwVk4/zY2O0pL6boM9Sa22L9MFEktLF8TJbtHUUBYCH5C4O/x0bSy
+KwGwG1BnPyoOY5xzKRIBtyoQP8+JmtPmRGhNcadqNgo5TkmEnotP6km/i8f0VqcsH86ZfGoKk04
MC5e6drWX+cyt9YU+dBA7UcR25smqIkFcmngofUiVyhtOOIzqJ8+Q7lMAJ20qcXqVNnGfR8Pa2E+
pDmldxLGi1U/u+2ur0fnsmRvRoWLEX+wBYVu+lXUDMubhgU9pc7C+l9mQYF1+C//hWvarudpV5qe
7SnN439MgqWBlN6cxgLZWF5dZKDuMeDdaDYfayVUfmmyY1n054AxkBpWtYvGXNLRRJDH6DOgby+f
ZR1F8J0/aCehmitAsxlDhifsPx8S0v5vPqm0TJBJwrG9f/u+sSEafuHXKOFjjRCqgnjZlKbeW+Qi
5kGFQwYO9hjUD1Xr1m+t/jaSgHF2NAGmbY6xw/Wzk7aB34CIgbKcea955ZwIEBnPLiLuTQ14gIYl
4ZQqsqyb0c/YsOSlOvYSD5miAXpTZo6964eatMMs21nsKV7Bvv3o5ztjcseHckmoH1Mi8CJP45ZF
6m+2lHcSB2EElX24wfO+NunkXb+a/2/I/zKV2Oo/CILJ11HT1tG39l+89VJbHK+wC/4HQ/5z+xH+
Ny/4uxkfH/3fTDTarmtqschaOMOHH037f//LoNnyN1ObFuQ2E4eaKRmfcmJ8cNxL62+msLR2Ndht
4Qkpfpvxnb+hjzdtdj6Ooldpqf/6x0e7/5Oq8Juy8Odi2WJl/K+HPO57z7ZNW5ralpan7b+cnEVV
RGExudMFpxO2eAxIbE+UWx7/uKqdDiBdv3jZf1396xNQscPedFDQNsS+rQpnRq+uCOXxCnRLyFgB
fnkvfQHIsiskOWDoyPPJuMd1Mezrzj3XtTEcpQ90zRCMpIUR3efTzCoVBviuGZN4W9SGXhlypoMz
Bg52bItYQoe95LygAML4a2jMb6EAOpj6Q7SneQOReBh3VgaQMAOVBN+H+kxa6WSddbQpmmhQZIAt
/6qbAcS9u141ROHOT9erMpvT/uTOxbAGfQZIlJLM318QUUL6+1fxx9tcX/XHt3R91vVOUxNa1sxi
18Vhb26u2z8BPLp/u171uyGlZxaicGVfeL3revF7K/ff3SeHlhrZ9ZFU+v+4Kg3cEqDz2QReH7ru
BH/fvN73+8/k1xdeb//b1f/8169v9Pt9g6hUhymqx0M7UMbCtcD+c7nGUPb3a78faKjQ/Hr09/MC
VUJa+ctLfj98fcn1ZpimIdDmFOjxv77/9VFBp4SiyPLIH+/4697rExQEKLIGls8XOTc9WulfH/Yv
n+n337u+11/+1PVmuBwUBkJFWpj/+H/KUfLtX28TToZnqwQDVk4LAC+/XjI858eBtC3yOJerZNrn
R51V7D3qYne969cTIZKSHPrPp/x6j+uzfz1pefj3zT8eTq5hn3CXKWJfr16f9Ze3u978nx++/ok/
PmXQ+gFGGjoZrO/oYMVLlGiyfLjrM6uA1iOLVYStQNDpR1xvF0vi7vVJ16dfb85GGB/xKy8vvd7x
+51m3fIm19vpNdf0nxfXJ+bZkrP6+zWuAR27yyzwdex37QUA24rFaa9+X+38vD5mJF0cr4+P2LDW
pQKjNSwxsEqAIus7R64Hw+jXiXzIlFIHkWfwABALHvOoOcMlNqD8GNN+ZgNZzrTGbtyIwvWvq2KB
Fii+TYCxBVlpv65e7w1b5yTjINxdb10vri+8Pu/3zT/e8nrn9eHrE3+/7nqfbyFRR58RbquAKuZN
n9HgmBZhlF9Toy9sij4pLT7lgDZO23f3OrItFzY1PAgE16EdVnJ5FFkN+Y65aCVpmx+HpbhN204j
izKXvv/tLKsvhUqntdX/Mw1Zq3OdNdMhXMr2hIKSJbtc+31xvS/XdrkuLIoXxvJ9zDWsbQhsMQN7
bb/KmEb8jUNVOawrewdxAHBAwEXKjmkbzeIL/X/q5+61qtj70OjUAwxPoFR1CzAiqnH9DlXEdp6b
WQ05puW/sPoOFeCYzMfYGtgpRq4oVgny2pWOAGKUyLKPDqsumIsdWpcKdU33AruPkm4ntllDqhCZ
CxCTmppaldcyQ5i2vx3F/OSDY9Wkv+3xvDZHbwF0qKUEfL3WuLUEJtutWPIxi0R1uFGaRfmE1Y8T
miG4KZdy3/Xq7zsjIAw2gqItq0eQF8tFuJTdft+8XqsRVW7tbCFJciJdLxJSEHZOLg6eQxnpJlxK
c0ZwV5ktBIlalyAkBk4B9ArwQgNkwYZJFFPd3VteP/w6EO3ll/t9+F2vXe+rUvRTTk+VMHVMaKFF
unOXs6CcqF+q2htS1rf/uH29VlkdQsnJq6e9a4OvcMgPSFCl8QvbJQNeHsZICpfbISFMR+wV/CoD
vvicjaCkz9dV6wlMJM7UwQBJPcvx+OtqW+29rrEOSHy2/lBjta1dYvBYiqMC4QQMc++YLKXy6wWJ
qnIA26HZiZOO15DKsqBZoFbXgOJt9GbjbDeYEbcGMPpxY3Mij5BZWNHsxfQAamF6ItLdDg/N0/ju
hrsOFimlqXw1v6R74yesr8BeV8CYMcV2q+R7BF2O9uuuDN5Q3pX048z91L1tvtnlbQVLtdnjTkK0
1FMt3zikrVrNRgXhanL2UOCi+TYw78W0qeT3zv/os+Wt43plE/OSb9Jx3b7gBquNjRl+ZPa5wwtC
ksx46tx9GmzDfB1TPi3ewumQzT8ILogBbpchsPOtCg6gzE1jlVBjw8bi0jiUzwRy0qaw7VMfvDo/
dHmY1LPywPYAud/X8aXQLyEtiBRR0YZ8JYTsEhF8eKnR0Jp7l4SpFrkSzoodfeq5a8n92TV8nZZB
vpC8kXwsWPFo4rwDghl7Xhk/x7JBOkGYS/dWj2sxb3hHHzwCuvGc2E+sqOfJfST2BkVqhgysC+7L
9ju5lPRsTtT8MG+4xGRFx3haIXXM00NoKNJu9rI7/j/2zmu5cejatr9yfgAu5PAKgDlIlEilF5TU
LSHnjK+/A2jbavdxuH4/pSoWRTFABLCx91pzjtmkez9+QDlLvqonnv1ur5vbetb9bpX33p8AZG/E
dl/EOzk+pvWuw8IhnnFkAXTCQpYo11CBT2+n9yPyLRyc1gYmdkN4iyO+VE+msB/gq3/R3SHdrb2T
TmntCglS+xU1TLh6OaIVeqhP0WGwVv2dj8jg1pxCF1mO3zgxOT+KHc94lt2gbIoANC4rvs/GcKbk
4OcnM6b0uiVKT5+OpvwRTcwjGSZbqBhH0cII5+b6xqw2wbSvjPuYykm47ybOC4VlH+ya+IuisFqf
fI6jQ2HN3zeUOdHf0PaACoz5GGSV5jKGCRymA20vHw4syj9stJupOGgoS6jH/qRcE+AqA0XY7KUv
OCFZvCOwQCHfjs4S+UaIqSBtcXSC+C7NXSSsUjzaJc0J9FdO80ZRRwPXOazzbI3iGbmvhoEowjG+
yizssI5hHsAESoMrHosHDS2RerUSWkBb1NP1Lm22HozRmsSdQzKt+oqpw5EECBvpWaHTSLDV44Ru
YDW8DTfK4tFWslaJdmnkXR8IdtdBC0NusyZCOKJH4dtEPbbIaqYDHgjpM3qDLKp3hBPWG1l0e/mB
MrEB/pkip6sKr6RThMZd+EJ8mzJt9G4vzao1J321lH3NqeAjHr0vcKOI4cM0pPaEsIaztop2YliQ
g4nTba3O0jOHoE7KWPLskgLqbVOK5L40OiOVwbnbdIyqjybdxD6dB+namndw6CsYxhQqydL6SRyF
dTMbR1spZz1A52fPKUEWZKh9QFSZuu5fYxiZBhns5ByuZyIkxbEXYhctBk4SunRXRBZHz5m8JhSo
NHm20pmDGZD/WTmQdYphcyU0a/K8MdyCFLJR3MDlHAzKRS7yLiXHHHRj4YR2pTi0L5ryUmJZSlbN
tn2Qf3rKKq62bJpB0Zv+V2Keq2LDNnn1xkyPsmLrtKUd/1Y8g2LFyaVYh+QgtitPXOfy49wjEKEw
0tjojygAZ0TORxueJ8slgFJ4T9hdZYOQVNjU4RkR51yXJCX6lj2np3JPI/4qrJrpIQjXE/EG5Zui
3AXkquR0p0lFkRAVuMgvlOQkDUfcyxWNWyALxW3MQXgBOT1YyYVoGHyB6SWkyo4HU7Rpq4+kVN5b
z7hDrR/5E6Ep6nbYEvzxmAFyVHf+ZTrgr6fiOTxbKNjGDamcfbwidA205CS40Yuo7PUJUzjdUKzy
Cdc6EvGI50McDbjWhmIZHAvhqglOO13VCUrlpWdRWr9b4pGajYHHJbIVjZ0MPRUn0tqvnBGZVP54
bYPrSNvWhFvaOCE5fQm6t03WPvrRVz++dirLB4q/YfCc1lhGmpPskz9LJ49fANN1joiS0XygOJuU
W4yUSHc6RpZwX4huWL73xVESDjWoVXMVcynEgoQsDXcgUhmMuGizSYHmPgKpn+Y7W3kXvIRosGo7
PrCgQUYHfALoJ15Ep9z0DzRhJRkDyQrzZgKGl3U2claCue3mQzLsHBXxBqbLlV6p7uh78n9s+EYO
p/oPLXKKZ7S9+n28qnYqtKX1tI5cCHD3OjqaN2/bkL9HjMWKI81Ag++IPwuGgyf/GoWO+Gic+2jF
luNuwov0PFiuR2gbFeabem/+LLb+yT99Vs+tYGtnHLH4aCoPPpojcMTyC4VEB5XlQ+0OjrdFqm4j
a3ckO1hrDz/sz2LV/qjXursLRFu+V87ZVr4fGRSYANyIauWMyZ6j55l2hXr2WXsgjhAZUIpdALsL
AbYkKK6C5MRT+3xdIx9AOb9RQMjee8aqk28JtqRo08Du9JDv2Bg9/cEJKP2h9HObbo3Lb0deCjlO
QePkb/WmuAvRn6JH2/j1A8ulmZGL1qdaj6twr7qdQ1qsTGmX/MPsPNFYwgbofpCy5kzbSF614AOe
d9Tr+zfC1JTjuPK3Rm7XZ+GH+DRz2Yhefvc5DYhduGjb9CLe/H18wmRDwgUkJw+dO+2nW76hCk3H
8GK+whzmb9Izsp4yd6YPg61GGWrT4g/yHQRDrAZYREn35Ji1QZRfyCqAaUxzTXsWOcMoE7F6uklX
TAndI9aUc+Zm6+5eIwnM7u7jg+4oAJrtdWs5Kl+aox2VY33u7qudt3kTyCI4TsfyTNMOINUWueqR
SPcTpzdZuzGYvuPQ2dV1Vrd2NjkqqL+zR56R25gpztNRWwevzU6D9vg+rhBf7N/q9+GYngcXx7e5
YfZxBBNxJGx+WoPqdWC1rBIXSqLd2tHJcyDcuuT+nJK1tZad6L7ZgSoprvG5uAov4QNtrPfoCj3g
CpDjq3zqV8VOs5FLQ1Z99Z+RRZIef1UQNdPfiejK4dqy8WusuWo8M5Jx6PANE+ed0DnHYw0adx7D
+/vpoTqagVPs4rOw1VzomVf6k67nZBvrHsHs2ngVeC2O4xP0pOkVL7lD589hhEKsT7raq6BsIQxy
cXlN+a82/oZJyQ4BiF0/Rdfm2H/FZ3PTHct3cJFEvBgv4tdLeg4fxpX3FbxmP9MttDmXMQZ1+wGT
i+CQCcX4+die6Eet2zfxFl703NEZW2x47dxexc8MhDhdPme8wSwf7Kv10b41Mns2PpSXdGu+q7fq
ldzBicWIo75jd/yhOv0ZRc3wGB/ig3zTne6+vKi3eAVZ3RY38olbB+QlH/ABN4DRZ107mUutUDsa
W92hIfUyH3Rb4RnoOMNbS7Wiscs3vJ/ticgkHhzs9CJtszsuifvyk2M1vxFBuJsO0bq+TQefMaZ5
zjHGnrg6xZ/Lcd88R3cBuedcXTiL3OGAt1GN3AZIgE7QF10Wp6DDCc6UNelnQ+LzM3/jZApbV5dw
UjEWowa2eVnK1yTYJMINH9NH9Ch4SGPgrNtSt0ZJrCLzAgZPtMhN+BDhkTKMauthB7GCs+Ue1f92
2A3skPE8/KxecV7VtrLmeM+uUL2VHyTrjU7+JNxNa2ntbwH3tJG0rTHwP/XKC4k5O38X7oYV12KU
X/hu9sJJIYMqXBkP6ScqZogMgfUzJgkKqajMJXO4j5/x9OrWOriMD+LGuJuO7XiJT9WBKYU2xJwr
4itQ9VW39e4/w0vPVz04aUyYtdszVd5Hd9jdn4dlAFxGCQwRDColqaW3/BMNDoMKSXgfLS8kPy2j
gGGTZ2l84CVhIHhqdrRZdhJLtffmrtxbHykRMqTpPBD4Zr5zr3oNXrQjOP5h3urpCHqsfgDZ0NIs
I5Pq0XgWb9Ud+ucYD8llnh+8SR/lG5sItA9TT/nZ4bl65oLYfUzsRvwa2TwYM7AxRehP9MpdhKh4
Ru1xP64+CFexqcIOD7AFXdJuGCsCB/jYHWMpl8m3KT3144aE2zuGvOSuP/G9xlvRKVfCoSVp4U7e
g5u0mQI50pu4wzGuH62VuePEx2aLCnZFJvN2YLjRN9aduBHP+ZZ+qnb1n5GHuSP1KvJJOXn97Ufg
FiuNkDuuacNFP6LW4YIX3bHdQ7mSGCRFh2gEO30mZcH/MH5OryjitZ/Sq3Zncu2O1tY5ey4O+q45
gKK0HuQImsyqhZRYcB1kOkgdhoP2NmwVhudqh2fXFQ7So7kpN8xQeefNPd29B+YU/ac5//f+vjvk
m2nbfnaME9t0Cx/bwaqyjh7DS3zRDmSDP6wr+tjPMocAdAFghreOM/PCOes9UVtkB6qfCgD4cIWL
9X18L+6ra/yQnptjxiho/IBUczUepTv8TdPO2+ub9GxexFXkRq8fkSs8DIeO01nZzj+ItYPehqeo
P4GiuBe0VVTY/RwXb2M+Fl7EZKuEdswUyoGj9mIGJ6404hNCbLNZMy/e6/t4FW4syrs71guXaC2d
mWZy1Mo3S7LBvOCO7HfD1d+rO2tCpI7ObDUZnyJ+Y9O/xPrIXpygMVybKxhFf69zHFWcsfmD9cxG
fJARhWYZzWU7V0LjjomVLkNVthPWR0vZTZgLkTn6kF83vx6DW6GYsk6tgPqTOTcUlnvSXKJa7v2q
RpkShtY+urAKof6kzuXk5WapRH3/utzzxx7/Sg83fKlCLdtjism+DazC7Q3pMe6nYRf4PaEDfbFT
sHBLTW3sMJyiUAoPtfDWUcyRpm5NS2VVdnK4BdfjIz3iO2LzQwF6s4GkDZ39nUxNflPNssXlhqWL
Lgr6zi8RxFZzKW+5R/wNAdgKxpdZNltHc1WfHFT6ClWNTnm5GzdiyFWgn+UOdb7LAt2WQ5MKpnnz
zQpQHIq2dZ9lD/lUIlzNZrT0FNFPGpXyvlKpDYY6FQdpfmiYub8BTBy3GeMPCZFHOsmiHQXMqIvB
p0EF4pNJOU7MODmNhc40aN5iqlp0BMRINMhACy3gWKgcQA+cZUVhwC2FOwq124qEegZOtknxIfFo
+fPQGYbTxiOm8lm/2yDHobY9323hmzh5qBaMpnO3bin0LnXd5Z6xNOv6sjyknp9uohnavNyMc/9O
noXb348VQhtuq4A0wWzsKKnMuOAGA8S+m2+WX5cb/F+m0/WswJY66HJTCBiQVstdfI6XpiWPYKnL
/qrVynPKnVyG3PYB5h60Q2iZDYWK51wZHv9+T2tRjCyPLTd//Lo8b3lZLBS0UWimv0lmTqG7/ozF
mmwIEzOjwQAQo7YX0EJhEMD01sjy3sI03RT8XwNFyv2I0mRPni3RdDmBO96ub0l8lVuFkUilKl7M
XZyhprO33ItN4hwyDAvRNNznop4RDldSZUzL1ugOktLi+q6kmXKH1hwt376kqs7e0J8M2Wx3v35b
/mCJ8IpDn5r9bw8ur/v1+3K3G8hwM4gBnaixagz4Mn7qfeNX1I9xUwT0xpb7y8PLDaGrnNvzzfev
338ta4+Ka4ev4u/PWP74612UtqoA/f79T3qfXczWaNY53EWnE0lA6UZRO4UWXVAbqCGGCSqb3oCV
spE4B718lqerHZx1aXjNE60Cbk0c3t//ttyDej6PQXO88fICRS9rEdkzb7DclDIGJQf3B3FRRQfd
cH7X5UVUr5vJkZY24vz0wUh45q+3+n701+/LC5aXLm+K7pHL8HL3+/1+PXN58Pvl36/59fZ/Pn3Q
/GxdVd3jHy9ZPrA3KuwCFTXt77f5ft6fW/bb7/90y74/utQI1JGtiM7z/L0tb/nb1v/23/26u7zS
+/6Of/ukX3eXJ/z6By0QS46eULX93uZ/+Z0sn2zU4d923m+f/P1//vHPLG/7v7bg+yOmt6lRb7Tp
Xuu5qZHNg/+k4T1bbv547I9f/9lT6AFQ1/rjbaSlafX99OXe93OWt81L0lvs7+d8//mfPfbnxyxv
8cfb/nqOoUwPDf22dTv/f+bSgPWjMd+UZBo284W8na+3y1//+NVYOpyMz9mvJ5pLF3V5+q+7y/Nz
ak3okNvNP3uL5RnLzffb/PqU7635l6/7Y8P+5dssz/v+pOX9vh8b5i7Y/2mP/v/CQEQZwfi/1h49
fVZpnv2jXklbXvO3LBDpL6qBGVhXZj2RpSkIif4qPzKUvxD0ApkflbwuIoDgk/4mP9KQH/GwqWqG
qMwSo//5axQIwiRDtvAuqiB7JVFDs/RfqI9madFv6kaUTxrYQYMNRB6vquKsfvxNF2hKAHhmIeLW
160fXH1shRWh1A+gWkvlP0j7lPnNfvsw1dQlhf8UpZVioXUS/1B7em1Xykrue9uxkmKm4jNVpRsU
cgKJuysnjGU/61rctVSxxPFkZeZLKQy7JBUTO+zSN+JOsdLkGgkfdQ90B+TYgLFOjX00xVl4I8z6
WpBa7+i6AtNWs9xChn7QVnC8VKggw2CwctTCY+6b276GIyqQkrrqhOr+tyPgrxKv3yVdxp+y1vkf
1XTRFEnXlAx27z9+qwHD+6AwedliL9sODew/JQI10YbQ6PC4xlKSOKgPf2B5/0pCZVvMObRhljoN
BHNq2M3aJyM6ENOvVE2PCWwD18Qx6eiVtgIckjqjHpYrmYmnnNcEXKSk/LYBkxAqvIm6A61PE1Kt
HQjJMvYf5WT4MdDsgsgQZSXNOgVBFvO1ZaCanWfXyYTxmRIijtAigIiNxdNNKokSumGxpSqb3XQ4
UnsDsJ0VYxc1/OZlLIlkDfxyG5jSLSM7y/azANyIFW0jE/oJojeNl4RfUjRus6K/73R2QFArsQvP
ZZw+UZ3fx6L/pccyNcI4fIT148r90GFJnRlDavyalznZK1b3zmQYBbae9O5/2FfzQffnQWkgu5MQ
nWicoX8clGKlFkraTNaWkGpoeaV3jZT4zWooxGY4ZbI4Iz46a1vHVyONNodoEx3QwzrStrVA3RZM
90ZKAqA9CnjkOIB4Y+grr5dlVw77fREQ3amV5stQ6wQlq7KOmXBkzRLRLtX9TVXQBK+SBnzGeJGe
OzHRXNkPv7SIjgc2DkoYBoiaKOe4LzthVfW9tZpU6yMJaNUrVfkCVO+o5rlpCyHFSzOE6KrFhxSz
Qdtn92nOgWewLIoBAoZS/FZr2T1JD/Va2+ddvxvhU8tSco48ATZIc9QMJxnSvSLWNBi7gkALPMek
fIVfaibCEzGtiyhBqvFGOFlBFN1Z1ugaanId6vjLpPPGjnpILY6Y/7Cf/sluMg3ycdBxEscji/94
StWq0raj0eOOYmlLs5/uselr41qiKdjIj40av/z7D/xf2vT5JEYzqmgqazbNMv84MHDq1kRn8onK
oBwKXb+f0A+TIsy/pmctcQ3ZWQFHidKlfYlHjuAwZw8buRyvWihQ5G191RKxugBv2td/v23/7JhF
l25ytKgMMQrXjd9HbVmqswwTqoXw5WjVaCOMgE3jqkREsmZoIBRpD2eUgP7rj1VFSYUFY1K+QK/6
jx9LW1A2k14wt7DQvwbNvIoF44GZR1912Xpwx+INbKnrv/9QSZzf9o8zVJN52MCei3r3z2tU5Euy
1XPibkWEbU7og74eKipHlHwKsXPgFtFNh+7jqDevNq5xNGPIBzQuSNy/JMk6kJxNEDKXJU679KRH
+aGMGGQ8MR43IW+D8XADl5BGUjRSJxAN+AAJGtVET+9VJt9OMoZwyIVLpup7iimMv4afuLEOAYnP
RS9CVSNR9XVU9A3H5r1OXIyLJB2hSoLHT+cC4CuHTMx1O38jgAfJaObTyQ+woCDitMscM69uVj8a
8RYXkERQo95ZXglZC5AH3ifjrSEwJtbYsh4WhBszlWVYxK5P0tfXAKRKQpvmRiF1swL/vhlTqSKu
RWfhMM4DTzJMYOG5GIgqkNWR3Ub6ogDdkZYjAAElGa9Kl99aaX4ul1Z8yOMDOJLEKYVOBHFrXVWf
E8+z+HK1UnnRaQ7E5Xx1GA3sn2WZuTL4STOAHUfthwxE0R6gTdgJ8Kn/cERgtv7zkDBFkVgkjWxz
UyfEYL4A/zZt8WQvwexSDVvfkjsbjFRElgAT4GkjwO11OutiisNoB1JxUhQP8VODH7efMEeW/m4c
8PV2q4QwHjsQ6Yp7priVTAplwECAlkdciJirOFqPjwrOFRlaLYFGsnQDkSM5choT0r5uGdDdpo0y
/PadZYNtFWxB+wEkBZwA6fNjndImM3uyoxJ667mhkTVIvxXbG1cQP1gH6fjVZPqeJB3RVTXrIxd3
VUDtPO/R4XVSgdKy2cixWp3I2v5JDLHmeN54HQr8SYxZGHKJUIndsJgeFTE4Jlr2YJaU8/ShUvDG
xbS4JPnFahPIBWCtiVFBmA3catVEgqtRlnSmlimWL6W7ZpLIt5dIYs1ACQad8KzrGuDcYERfoNxI
i3n1cnBcVa09V+OM5U3CxwihKDpTp9Q9WvGecTQTKvl6LZzLqd0R2hS6HSw9Prd2PMPa+m21a1JA
l2XQPypRsZWRZZliGtKI60/VGJE4wjdkJHxV9BZ6slqonjxkpfaFWJ2806pYZyDEbakgOVo32G4v
Ci4BE2s05A3lqFhax1YEUGCCmjEEI0hOgrkNaA18V5C+YJ+IM8BNDSe0EQpiKeKZC2RKw5ByJPNa
R9ZxTYcySRU0jIhxwX9dKtJalTx3JFMSMUJgumZQ7ltit+7qugjX3YRMjTQSt4wUYrsMou2ykkMC
3SPF6EoN1z3ZNraipPQ5sBPafgwyOdPQds0XZwVFhJkEzcpUC3QLUvpCYKodDWXwNPnJY6ShjIRK
gRtGdkosngRjgqlvy21SKi6lzHVvaBvc4fSXQGGKBqqMiOYPh90WPjmzJzOn7zjCyvB16pVC9+jX
Ja0MqbqlnK52JymXoDeEXVfHB6mWp/es3esYxmiFa/oGvcmTVoISEcsYOm5A/tYcbCZydQGQyCgo
+3gRg94xIUBqOaKReDhEUkd6Vi4qdp4Ut0EuDXeyYIFZkEfstJU2RgosSSWpC4QoPW1LMIY1vQDB
j0Pm8rTOegINMEwZd3lYHKZAuYOFsKLc+Z7mw4VJK036GG6LApAS0grgKK+DWZ89+CL7P61E8aBV
A1A/cSd3zFA1Ziu5VqR434VHxWNknkAUWqoPwiQMnCQKLzCuOZ/IzyLmAZx/ixVDFeTjVNX4HUgk
chop2o5xSG62PbwqnDYIWlL0OAjYhD46xcTH2Fh4yzJ/rRTkGHWIMlpPR3qKXuEhHVPwge69oP1Z
Mtrsqp7zGAjPpta8c1KWj5mp7S7r3gpO6D3J4RaykwgJU4+Q+xnBU5x2nyW2edQl3paR7VyjR9TL
16Zsr1Ytv5GeG5fTvhzl0A6tnEy90SCNoMK5OBn9c6IR69d4TLqbjRbTdR8o7k2ZgY6jo2s1koRX
BGBrkg6JT2K9x+BLbS0eHhNiu20cUY4O9hxNBNTRhKE+E0z5rqmSySU2Ac5OjDwdK/kGNX68FnFh
0g04dpl3JR/V6QfKvWQORXYhJ6/EEbPf1adCRBCWVqQ+Cnoh4oXrny2Zq4kQifGlEKyMju4shCFc
TPV1YZ2zOoijYCsMTYoz1YHaiprBGGnFyDTFErXh/UWclz2CHEvpHkoUAxHOPkZDGf2F2twMK7sI
DSZNBaxFZnYufQUaAnDuyhphXT0ZN4P1zW4iDcMuhpAxcqrnqC4vBmfb7sD4gdEngMO2gujdC69V
DeykHxk0A+WS+SJNcIBmurKB9YTuPEBzUDKSRhW9KqvRGRS8ZlvkFrm9MWXYrsxdDTwnIFyFfp6J
crjvb4U1anYtt3StJ1jHAMx67M4x+ix8eXTErPFDCN84y+uVF/WRq1nWE2TdyyBxrca6fKsLOBAY
Fu2Gbo59IbDB3+nQBuMyNFZKMOZuUJTkMXTtWkzFo2iy8mMeOdtICVmelJfCUl9NKN9APZngcd0E
93sgPW5fKP4PRXaBCfyAk07HvgRRwWzq1hTg3ZqkmMN6iGfz6mdRsH54abjVC8KyRk94inWiIw0p
d1nrd+UqH+JtK6ov0G+v5NvQMU/MO/J1M7sxkq3VWW7cs4yMaXJZxlcU0erRzIoN7fLn3oJ0AO2F
xK7gnCvBi+e/4MdMMjKbxRhURqRYG6kYUAwE8nZ5LZBhn1hmQvQmC3QzOR8K9CC7l7TRCTSI/TFB
8T5sYn2ORRDMyO4izNgVrlX8UdNNaJN12BMRkllJ4g78PRMZc5v4S+ugvxsQ4JAyS8/5hNe9FLWV
XKpI49Q5ziqGaCmLFTvYPAyV9TXMHzaZOaeanzwFRVPZwCVBGvm3QGa5pkQOHa/XRsjhmxovsi9p
L0J1iULxIQXzuRKwQ9iyAMO3VxnisypNX+Nc2Ehcc/uRdCydjMQVdh4a5pb0GUS0XcDiZ41+T0pV
BPQhk8H9DC8NuMYGxkY3R4tkQoDMS7iNo6SCIgKT0hedPTDhQTiKmpvLQOJi1riPi4PcZDt1bmQJ
rFxrde3BWNiIAulELAD/2rvSQMAhpUs7t8FDwHR1QpiL8tucW2rtBFEapj5KLrB8u+8G33Lv+8af
CxQpETCu2HY9oWXetO/mNE4cH5ul5abMLUe9ZP7d0NNbPAhB2WBEgHGCGHOCdjN3D81GNjYtOQel
hrqKzhJEQ0QASXMmmaNi7MyeKjMN19nsa4CvwpUDqgnxKAEagQgdsiKfCk08iZniZr2M0q2RT5EM
uCtObxziXHbVWKFFhE6zRWmqa8i0SgG/iyg3hMoBMaul2PaF+LOtwvt+ShXEFtmnJiUnI7iASmSm
P/r3njecmCYNeNaD+z6vb1kdP5ZxeEjb/LPqh0Moq65EeIPZ6m8qAkWWnzBBMeLkn3Li38toPSXI
JSx/DMuJgNAwyzh1rc51vb0NbfLJHOrQlfM0BRlwJE5c+iiGmWJhVyNyJmGMGUxhUECuSJFGWukb
674R/DAsm15ps1VHS8LOdQnhpgaepJExC3cCwJiCHPGltj5X0HUZHobW5k+LA6SZYU0xOzqutYOf
cooKIRGh9Wh6++UGjKawF8P4zLybtFCBQ5Zcuo2a9NqGIk25x1JrTeDmKp1Mlfwaxc2PumGusuzd
5d5yrISTBrlr9JhnK34bbLy/+2SWe7CTkQqWeroKZkF6ZV11uUInkU4fMvBvJ9aDXViJr35E9afv
sifP9DbZXNAQEX4DLrmyYNqqSY6bMdMg6/k3S2nJ5NEttlfUtuHA1Q2mMULHlvb6SH3Hb3oWrh2A
JU6CXQR1imIBasKSqZujKii3xUxbafL0Ux373VLDbCKwUNCzQOQIjpkjwylCbY1I/YVVG9MjURBX
+nTSvZz5oLZWGDdXvc7yBMyfXTXRF3ZmxktN+CRmhZCPin+gwS6gFYNk+xPMeZUp5t5geVkZ3tye
HWkk61/xfFmfS3/LItErkIbqcORJgN3S8QXyNC+5JxqTthTqgL27ZlfIWKiH+eNCT7lJuCoA03N8
UMJbylwCEYulmLyVExKeiDgfW0yiH7UXf6kQnY0m2ekD/1+EyV8UFIDZCWET4kwEbsSHSMYG4vU8
yRjvQELntpVzdYXGniGgCsUVRhFwJxIWEJ9svIyQvAZ5k6SjAdble6/poDiPTOGisHg3G+9Rq7Jt
NKqGUykxCuv2PdVRk4aIIxJK5Ec5PCZtYpKGiqTYREMXEPWxBfmnN+81AdBo463rMAW6W851TH0i
iihYdxLVg6pJUfyQE0OqC2B+EXv/sitNj70fwcDfDRrneDuXFfs8QF/eD5fGIKtepyKQ9eOhIMTO
9joKFXo003eLjQHm09HE/EmCKYxmyqOGEfeHSpU9N5kJfjhzVrnCpImaewZsxYBYIrBRutDcDx3Q
SNKEOLmX3RMw0oRAxhzdi94adsSqm7InvPiovqgM9lp+B8s9s2Nx6l3B6x8mdUBjPhWcHrFyFhSU
PBqFk7BkNm1a5oMQSqiZMEI5Dd+KEVHFIKnnNWzDi+BR612OuniAZieJc+ea2Uk/zKkYIinezB+Q
Si2FkLji4JkUH5ERFUf6D6KNdfOaRGrNYcHfWLWVHFA7MD/LDlCCeUk9V2KMVLtUlfojgV7tWGS2
UUj6JCnnnKmP8Hpn3pAF5Z2vNASFvFKgQlGoHH3OUS0LkT+y4Xn8ztw2Z+LTBUcjneu4whSjbhAR
UQFf6Zv4kUjAc5RTne9y1nJpqJp2K5LKkEwT8LhUOiWEuWUUGyCEKPJq4oC3h4b9uhS3M4pxVLZ7
nLkIpmMqPIKewsiKWxmJbMp8AQW1PFAYJrcQR1QD+jIZUc76hOa0TV/uyel881WqMJJw7CSKEnMu
ZZKqD8Bb4jXley7HgXEA8R2sMgFOTNSZaysNa7cmh2xreY8BHdNN4AFnnH34LL/IOk1dLcpj4nhY
KUwWUr5w3FWC9uLTemBVgNwt8xBAxB+9H3e7uMWQkpjTVyremvkA1gIKa4IVv4U9XMfKY3mc8SEx
dTOpEi99YWxSheqcGFFWmjRcIqwqIQ9DnzU1zcniw9KTSYToi/IKu7k3r2Ein5MJy6HHYcsEqgac
NIeuMt1BMrocY5MK0WeIlDW5DSOnLqxSsS0vdY0yIsjjL3FipG2rE7mlyDXDFFHDqFENk+QD4DbB
pWAvpuVGlkMLwCiIIrGmribgyoo7ZNABu87K6x+e553mKi6MnqYcH4g3fxZTTupBx7+SAAq3unqu
ozEL9jtzp3sku4ycz/yH9WdZxDgJwuCgSSRIFvT4tpFKgdSKwF8zpjhBQBI64HGm0H5X24T7Ao8K
H2DFvFdlt+cS63rquGPBf7T6HCQ4FUO0O8wSIfIBChm9jdwIdyQEpqQO5uW2EuUSsuc6htftF8Qe
0il4DtXmItY9QYwoOWSoZRSx0X2z7NhIeANtLs4NniKiPDHo6K+VlNDoSMabPhlbKTXeO1P4gQgG
6KMkqMQSTetSAa3DtDCMQkpRmuJUrG8KOXouEihj4Ti8GVqPLQ0wbackxziVWNdkOJIByiHj1Ouz
Z0F7bORrWWWoScKzWCZnZQwvLUjEFZDo42Th/PKSamtVon8gSuNDapOXxmexGJrJyupE0MAJx6OB
H4TEGVK7Qu1F8iZATXV5FiyVJKcxjA7phE9PIGhebVrcsFacH4aRaYreXEKVeqYdtttxSseVrCmf
3iSX6Ji8ckIdw6Z6Sk6E+HzjiyVZJ9+/VxZlzZJEcGHOCKtKqdoogv9QsQX4ehP8cipjSDcI46GG
wc5YUroK4xIeSMyieaCMQLL0SgR+xu9W4N0RREgeXWumVBeV7OjRkJ16M6NXB9uKYoEdEMWxynpx
o/cJAGVBkfZNHAN84Iop7QvNl/fLveUmjgU6ply7iSsf5f1y47VJwBoXglITxMqvx5Y/TMQ3U/Mf
Vn5EnbDKwa36yqPfKuERuWfZlylnXkwAEVSDdpt59CcpmbI0rnctlyPtQMRltMq5aqOyjv4KIlzu
aRY4KEVth1WQlxlkwGq/FIL/D4jyn4AotL9oCf1rUcIzeJP/eQorP8zC938go/x65d+kCQZSAgQJ
Juo3OmvwR/4uTTDlv+gazXq6Iqou8wT+9DdpgviXWctA+8lA1GDqBt2nv2oTFOMvCBNwPNOoE+mp
6tZ/o02Q4an8WedXKOPOGgjIsEBSpD/IKP6o9kmGgX/XC3izTDn/TLuyduQ+vKuNpjr0ipKskplh
Vrbte8MJtBuFY9xL7blbj4GqIzAEVp/5JBhMkZMR/+5qasrw1M+5Z8Z7CGi9nYnruT4g5Pd9a448
9DZJFMxgeO8U6qSgTRB8xb2sjJYDwxnlvlzFtHin5/5dVyH3TS0Fznbami0tEsMvtr2IR6bKyc8U
deT3jeJOZbmrZoa8+v+4O7PeuJEsbf+VxtxTIIP7xXzAKHftkiVZ9g2RWsx93/nrvycy5bKl6qpp
dF50YrLRhsuyKSUzGHHOe95Fusl30ldeYDBvS6d5DEGXkfSe1zCh76Qbfc8pPUl/ej8orxlfEVGE
dX2iMT6XCULS096V7vYZNvdKjt+9IZ3vNfEFO1dksHHbLRn0XCaqPt0MVo5udCQXpAQ5Oa2bCB3g
yOioaAp3Mei4TJtakK4MwqxPc5++IgljpkcCrUeLS78ZzivceEGXS7yiW5LIpeI4bEaKRbi9iXT7
L6izsDFYWMQA0KIiygxtZW6VQLSEuKF1TDDM9kvoi2ULHB62EXgZUJHAWy+YxoHhk3OXYhldQ/Cg
TAbfE2ZNyC9iwXVaiPtCJheoRBhoRBmMTf1oEW1gGhWEWGtZWrCLUc5nFf6zWBbuAFC03apy3hfu
tZVPtL/uA4fn1mCa32GfeBpjN93EI5T5xtnIr+oJ5WdDDINPHEMvcxlMmdDQyKwGldAGjA+IUJQ5
DgWBDjre6LNQZjwogbaO0Zr0Mv1h1EmFxrXh3FG7S9GpT2FexxfTKBw40lq+DKCOZyW1cEha1zzJ
iXV0Y0NbRd1UzHUoZXPCVBui3fEH7sDm01qQU8ECP21MPPzV0kblEybl08S522TnjW1XLDgfSM0h
VbDQpn5Wwg8hMM9fJTIhwxleGgIzcFQrmJVXqM6ggoiKo99T9TsGRBcxcRsAvtd5TPZY2X83/MRG
lh49lUVQwePn2Aonihad3iOGIWSGg7No0wpFK2FeYaVZ6ATi4KJGv8VYKIDNra1iVUzcyfKsllkh
BqEhJD+M85LuGudppV+1vrdI2/YruX/kHHnA1a2MHyGGRMg8EhWDh9Oi8i48xq6dILPEJrwkwEmN
XIyVVsOIyRlUY6KPuZ1MPNFCMqNrg5TsyYW5UGsAavZVY6QluYkEYTdN/xDcG6K4C6s7JxVYgxkZ
+SrF9Bo1JAlluXg1nfKKCRtAGJksxGimwEXoGOyO6hMnpH6RyxSX3rzxZKqLO5Dv0smkl4bIlwDZ
Xxg/RdEdIBmecH1BAIEIF7pmXtlVxEQP84Fq/Eo04duodCQGdeZVaQ2bVqvE0ka7j3PyuJxi4NFg
6G7GMQBry80MCwHCd6qWEVvfrrXEJQPB82+rJli6RNzU3bW3S7xxJXaXXNlZbrIB4IkoCjAqoGXC
ByeaUj/X05lrgnYHobpWUcCOkznTENoNLS6wqo1JubpVJ/kB+RP6S6wQba9d2aD7syqqkfU5Gb2o
X720BM/O09QwVkk1bUrhioukp3fBsONuKF3vIUiTszL5kgYEKTRhtiX0g0QHPfDPyGrmzeTBW1Go
4Oi9fh1KjDfRbZzgPfKHgv7RdnU8TYxHvHjRqgJQdL0jIzyc245SOy6INBo6LK4ctyLvyc/JnQsC
0uKL5oLy/M2KfoSEIiUyHSkdyUkyCUzCz/q0Twm9Hq1xZE6r3pNJWy/6+sUP9f5KNxkN5gklGpYu
S1wAtbmLJSOGtcSIOYhBdTashqShCC8Gp2BnKvNpBVfeP4Vw5d9aK82m4WgUgM0Cvw3EtmG68piI
WWghTjvFZehYqhex3cMo0s+HgpE9Zj6zKjAeUpk4pQPIz+toM05JiLcrU7A8IeiaWcWZrym0bBqi
beFzj+32skz9h5IMF6e87jEVGYrCmSkReU8dp6RXeeI2RWAYG3QeZZH2Z7WJuY4GwsQMqFZckA1i
tfyefC0GPDR5cYoXINFLDrLMCg+SWeL60WqK3e8Wltjr9IebNE+RY8QMZ+mzZKKXth5kvhdQ7nWi
XhmJBY1oYHtpipaBOM6NVaMTlCP97FWf+tgq4DvJDLGQMLFSpooxisY3g5yxJAQBj8qZJxPIbJlF
1hFK1u3SydLyRpd5ZTnBZSm8MwuZwdMgM80smW42EXPWyrwzQm7zi5AItJom3MJ8F31mJBPSbKLS
sMFRz/FF/BLKFLVc5qkprcovCRlrSoQTDqFrJuFrWtN+mezywaTRxjeaxIT4a5CjyB4cRlMay1Ij
662HpkZIQImmDSQq9Ykr7Zkl4y47rbsaW1wd53alPgun8tpBsnIbO+eF1ACWdnXl9owL88nBXcPm
71WTi/kryU66Mt56qBnOyGh5bTHjhZhROksete9F1d+1zahsap/175bkvBcsTGqOfg1O3cymUT9j
0iXytsEgmHTnnjisPC7mbQYKlvcYSxrFW26Sn1cO+VspE/WscnSI5kAyjT33MjR7rHN7XFviUfrc
BN/SQb+vWidedoZx51OAhAnT79Z120VAr++2Ob0SEX/e2FzUjB9mOsdRWCnjnMw6ukWru7S7pxCV
kTcNwGk06hYBguZAkqBKpKBsaL6Xu5RBmTeoyuRBJicPncwiHAklDAgn7BlwdD0gvkwttCryC0WZ
3mux/dVsB3LUBoTsec84VC+APUpyQNaW27QojPlAcw3h5hBuTWXqn2gkX/Avz1aVg/hb6OdW2dc8
QNwx2TKd6sJF6IaHauhYF7CuxNIl6BKSAQ4PvikeU5ncaBHhGDVqAziOOFymO5oy51FRurt0bB6T
tpvmecn0J2+IjZpKctbc5sIfUA1NdvdQumjVp4idq+6V+DKPpF+fPRWX+QDOxZyNAEraT/1KJ5LS
tNGpD+EQnU1js0nD4JZYNvM8Lsxt0YXVQqum21Chg5VRl0RekqXLjlh+t4jCjKPGmOsBOXdQfkBP
B4WMSDu4rIn+Ow2S6TYJzfa01COGMo72I02ZYRhWB11kgrdG+cQo1o42RR0sEieCPOF9xTTTRRmI
YwCf84ZqJblwtIESib0O8KdapjL6s5EhoNDy8lkYEwxajrh2VNWl7+GMOdnPUVwwwOmTglBqbA7F
s6KAJnYybhQ+6nPti++GyAkiVcLrhFP0XEtd4hmmojxVrmFPxbOsJ1lJGbM7ryyviU8Fs2uju2i6
KvPglvyBdNFYISWlDEXNZDyqNhGUWpCYasvkVBJUxwxbTxX96Viq+rKq1btcxq3i0z5j0LOpZBCr
2oNCmkJu7hFQwiS7hvbOVHttNuDSYuvmhUOuqycDXvOOqFfiMjheZPyroeD45DJBnQ9Dh+DKIiZ2
koGxqVF+peSltpNhsnCtiMAr6ptWBs32MnIWM/ZNYejlfSzjaDMZTEuoGVpSGVYbCO63jK8t+DcE
Lgwrg2TbwQZW4Q1lzBVl7K0MwO1kFK7BLDmW4biNjMn1IgJzE+UHewy0GaCM72ZHpK4GuNE+Vmq9
VJCVXExk73Y+IbwG7/m0l8G8Ggm9Y0dULxDvcEooF0Jf9lVbBvoWMtqXuQ0DLxn3G8ngX+qk8jse
+CYyPmKBJxkQDDASLCwZGtyRHmyQIjzZ2SXMBLAn8OsnUIqXDgDai+Lhug66N7Rg+iwyLDDR1LxR
aTYuTBKLK5KLB1ISTnXP0jbAojcq6y/Hf3ljkXdc6925iuf2MuYBIOBbPAfJhZLibDsqeQi1pPw6
muObKOO7OmLQRcVK/MEgLupLQzFXWZldZhoK/xwQEUy0ivFycU5tNXj20bQBxyNKrquNY42ce1jQ
hGd1W2zpom7xwH7slWqpKhnh0+I8TcrvjUKkg59pKMsn9y7t/JXpweRlNh2oEWM1P2GGcmcV7p05
+FvHQVfvVmRtVqcJvOx55W89pd3ghg/3GrE47Y1t9JciTjC/0loyLnOI8M6ZmtibMMUZW3TWymSW
Z9UWgZfBs6s9DNO0mOjeuqH4VpAcwkDkwbAHTAAg4bj33ui+UH1+szv2EMPDDqr4JrRL14jnFUFG
EUcL6lJ6g+xmatj+bO9m8sV5FhSPodItCmwNJqe+YfhMNl5i35nRNE+CiSEZ/s3wgmM4MhEhLfSb
uEPJS0VJelsYzbyzdEAybPGZsEhoabg2LTxa+uommsRThvFvBO+O2elZ5rFDKx6OQ/k56OdVbjLG
0SAT4fThIh3GTsKxSkS+4jZXtUe9rNaJIQPZY/M5xsA8zy8nxWEqVcb3rqFfRkV1PdrKDeTBRW19
I+ZpAbB1IZM37FrBz85YTEURXjxVIUphTVfvg4xYr4hdWdt4ubDYvI3roTK+l3lxr9bi0i+9K9QK
QlEoCmUmeCwTTan3SjTzqUsOFrhZHAzwyo32ZSit5UiJE3tYRhCuFJcDRwGFAATrktLOirIrnOwW
aR28uOZwm3jkgXuk8qnCvjEda64X3X0YwgJLAQ3kR5NBPDPddJkClTKlJhgYM8zyS5T78VzD58Ye
bJeYBVj9Soq8U5w1rr4O9AKulvjqTC3xzOztTKJn8p6TbHhf5cbK9YN7r7js+mJrqyu8dUZmUhbU
VRMW1+jetKJ/9DsCk+puQVw8Nj5EaRrmA2XFI+gF/JiG7lkJvJtYKnCjkMzSzjC/3BVk7J4jeGwX
QxODx6fxTTwo4UbvqadAXC6JZFAvQrPGDWwio7lj0yhggfUTfRTu+KcOH1OiokOGXRdZdUGjrJQz
HZ8yzn685nVMwHz1emhBADi4gMkL+L698iXMxVIJQvL5POOGTItqTgcIwTJpBmhS3nnmDzhdMbHK
3HRR5eUb+cxUcoTJEHSxnFDuXdel/dVNO8Lx6CLgiDAhbWsseiLyTCZlukoi75RQsbVoC9pXfOMq
yroQxoKX5KkEcS90v1iBXFHG+fqVGUA1ta/I+8KFUdaqgmY+uKR2fLY7/VnpN3VFGRf1nBZWAzGR
1UMYqd4CIkMwIOJ1PRX5cxEyeUiNoiMtTEPynfbLwK1vCr8MZrBHoHHikWYXDk5R6jMGv+O9Gl6X
Dlwt18uQTTYmvF4H/kF50+mRcmqppJ2Oyr3VIQfQ+0dRA8HkNWiVWrhLJRRY9BKk2+bTd8xzS0iN
gbFsyPaDHrpmXYIgq9jqp5BS+iy+DLFlvgp97Tz2RLB0CLCopjA4U2Kcsj3IonnZAzex7uDntaug
EN9xq6eILl6MrvFmQ2XNI4StG121CRdDmZLH+RY2HSyphtGbfRG7Ir9S/bC5z8J447kRU/2qOU9A
POemGpz55O8SycGQCJcXu5Y065hYXL04zzTPXQ0+dGhCE17TqIY2aitQhadqjWUk822gzkUa9xd6
3+FAZTM8Mmk58uELBsJzyi18ZzIyFxxYfg2FTZ9U895QCHvWCsw0zOacVDF30bTek89gqqwUJtEx
6Tsuzn2Ycmprreqv8hCChmICToZTXtBR/Eg7HtDWxpCwMLsnq4npF/ovSQKNzq9gv4Z5xC6OOorv
aOvnbjVZS1Eot20iMjznkB8EgsYPIcBq0Jt4LYRHdzfBWbBIuksc8uS7rqZLoDhzIw7bXo7gY5Mg
t8E6qwJML0oiNQzDw5YJiT/D27G7G9rXXO+HeV/n0tGxB63SL8vWcDaar/Zz16gXuYA8Bvv8oikA
KpOixhaqurEHRk1AsafoeoZFqSxjrXwxPaDAyIpep8GyZzENHd6B2ovtmW+prWFDkcCNbB07Ou8K
9Uvl1muVHIg5wVk3jerf6qFy5TnYgHmujSQDE4+CLodakKBvDRtwvJejG2bvL2ENU9iJUL7kPoFM
3jIWlXxE9XRekY02y4scE6pY2WTi3puyxdTZXFgSj8fkKlGBL7OouU1y/b6FinUKbPs9U4ROZJh6
RngbpmslJvW+SnAQflyeUixDFWcAK6RuU/V4ZaYd/jirymse89oHj/Ut+DRRihkjxjoC2XuWgoxm
jG/aehH0lfuqqLjryGxrK/LxQzG7aQWguiayYe3Z9B1KSLyYXQ0Epjch9pfYT8GELheZTfE7tM4s
6NzZJDYlcYWM6ZuqfKkUZGAeS1m2TLfEk4kzvEvFmV8X+J1EibkkNu1GHxptHUYaIWB4eKJVsPH0
xshz9zvMETAI7DE2dD1FOeNBoSOk15mbDtjn7pc0SAhwR7JyJsaSBbj7w8YNx5nQedRr9kxI02G7
1AGsNjv/A7/VrgBkSDQtMfwtMjUgUw2Hzx1hiGSZ/Ez3/QAhueQOjdnAb3ViuaFNVTQb2OcYYziu
gJNLvIC7dZ+m42rnA6t3Bp670m6jbyhqnHEjDTvyBG5Pm9+mWhlGxHJU514vPVV3331HAiuIKrKy
HAc/MHkHARTf9xd7aWdi++nPqEIZRRdiXcsZXJcSVNm7tjfvq8mZiQDcBxga8ypLvP8SZLStTFa+
6pKXNEjhdZDCByW8k9/aToiYutxJhaWzSNhw/pAbd1GG5NUy9jXPOxJsVjx5GFKE8NADaW9NxqaB
cyk3cfdLy1Oz6IW6/fVH2NKfUeUS3S6kY+yvL8A1fv9Xuz+LRszKxoat/dcXeiSEeMlRzOUF25uP
AS6tJM66f/ziVtLidfffYdgsykrAwHR5ChzosbgVtcrKbpWzrCbNofFRqjhp+YU42fQyJ4Bv6hRO
0x4Au0y989TO1I1jhLhtdRMTUPLR1S7V8aasZkkL1SggCxVqa5u29SzPaFYiV1HYeGJlxUlwm2Yc
/DBy1bvEq65CdFrEGoPdD2ISnKd9eGFHOJClEyCvJWJvEXTW2yQUaLlZt6EnMHFRCldV46SLAlRK
Gb4Iv2xmKdUtKCT2t4YDqTkk1lwBVRzD9GGM6n4FdQtDtUg7jwz9BY4eOhsTBCIeo3vNS4oLpcD5
WrMDiL/ibPQHeQgQJGHCMlzkXntjJG59rk7BQsvJpC6ybDk5KIByyKDrBmhoVtiktyE0nrHN4fLW
IZ91W1y8UmJgM5VIqBwOPITDB3WosaQFD8LJoe3xVbI1HYprYW8Sr6VdquwZm6TOPGilRC2/5BRx
wn+m901uCkULCU1PXIY2szYzENtlxWsp8usap1dDrEudVkUfV4kN7pmaj7FG/Glc6W+pYn2paKqT
sjgnkjLZ6MTZdQTCoSeN0OGIBwRDI5y00zSGLmG0FcOT0IQ8MdzXo30Wxfcw+MFb9P7aaw3y8YpN
70ZXajjOidx6BIyn3yfIg1YyexgNdtwJT7Su7b4HqXsjv22B6/Rpk+J8a+EJE4SE6uYQ5kHwGcSN
T16pLlIPOaWipl9Mw/5qKExwOkDZJFCfspadNZ+q177SnxreoRkBjDQtm04r6m/BCIadiy94pOZt
iM2rj62iMdZf5bubGcANl7FlTSt3arZ259+4CsV5bvJTBmxD1BNNh4OaQ+eG25hq3hce9c/E45EU
SbaCV/dQNsOqE/CJgrB9rfuG8oo+FwScs1JgBGzgF9nci0jSKiW/kB5wg7vLKhSk5QYMaizMTEjy
Td9iAw9puyRxNENrGkIHCnx0TnQVELHJP9G18b4Q7ovlm9N5XYBBaYhFZ2QpN2ScWMi/5Nw/b/C+
VIIKxGFltsD0jgJfEWFzty6D0CLUnhKarC0UreZVkpNwnFYwbzJJicqY7Mlbx6BI3yJbIfNL+X6V
5nSpwmMIYbcwmq1+7jfWF62NVkwpDRw0M9QIDWHZAszb0wB8vfKysqD5y8+jIo9uWQWVi7F5famN
zteuUrfslRByc/1bl2OiaXi857LqTkl+foFXVpwqycIXlb9CUEQiu1fdW0YMgDBaFDb6tZ8VKGh6
sqLAazAPiswLDbBubdk5SZdN9DziuqOJGs1J/cOOAUInqGFE9BCGbir9LHSnZBYziFD5FOf6ABk7
0L9DmePjcR1cbVzoLOWd1+qvfdrBDfLAXPMaSlBDnofBb+SXwtCGZBzXrwJGUe4YUGZ5SL2w43HM
Hytbu3bHDnPpuCPfy1BWSflIk4XzMLN7+DqGNTN6fHFdDCUhH0m9gnnPRN1gkQL+usSozScdwrxd
EkYeQ3esO0pn8nzKb2o7lbBfPU5VSDSKU52bdv4Vwt2VQbLzHBghCqavdVduhNFfN5q/DBvM33Th
GOQqYx8rIxXJeL+PArNcOkSOUaZKPqJirHwfamWjlGyckazd6bZcsUKQCDAipMP3GjT7SQl0f4l1
tDGex7ZGDon1vaQEQ6isc5bGRBw7d6VrPTs2kxuWTaa3byKfbovyxhb5YjSAAQfIkqBO7VtkYlic
ld6TXPCE9S7a0F0ohr/RDVylawiBQWvcxqS0K2O0JUF27Vr5kh9tmrcWWJzbq0Qyg8RQLIg5weAP
QU4UVhQrd2mcXBTds+J7FdbYzWZCwTWWkYEs39dPDY3hoeksdKktwkBpIQoHHaqNGaqurLEauwKn
urVs60ZPmltkSKdZZs3zRL/efd+xgasPMzCg20uWlZ3fBeRinUKhxq2PktuAGX0aEhh3SoFERRSP
y9ZIHuxgwAYz8WvYBOOb4jar3CGTewBTOR1MQDZTkATa3tU2z1KHOGzmVBnWCt6dpSE9G/tqlRpb
FxwXvrr5QsLljbRxr6vyISqjVV1BYMuUK93tzsKAXXFwbxzQJL0BKPIbUpOZwm5ryOHKiEbVcX44
ybOa4xHF7Ow+g/tQR9FczWwNzSNTd0za2VxxLKhAWAcVklP1HRiXZtGJaCMJqmGjVbJyG/lk3Bb9
deWaBLga07rpPCLdU3taUINcBKp/prrGvakaX1HZzSBTIqtjNYajjTEoPwsMTykoSU4LqBQFYxi8
DAKmZ/GC6etZZFoLxoFbtQUybpPiIcIcvwvvVLN5UX1qHBETYIKJJc8JB+0qabprlcNACxjZwMpD
uDfyuYBLOoWWzkqNaXuFR2hE9uFpEYkVAnUg5lxcwoRejKrxVE6qnF555zkZnxnyn9ZGW+ibzFJU
nHXL4lvUdl9r7NJmIgyv9aAqThtUaX2TvToOCFJstE9OUi7qpn4uR+N7il4hSygL2vChtLpvho1h
JpYFt9Qa2ZL+0eYAIC8j6eNtQJyiy3SCiF4GDVn1bPJ5es4geBjs0yHXFuTex2tnxNtYaW6jHLvw
YS7UEilrMejXiafhXVBCG6Vvm2Ymj1Kuz0ObT7RohwFiGr7LOaFazCmLJwB9dDahysCrYS6pxdum
hBHgcVAwFtOXVlNeqinzYijjBnSCCFpgz/xW+N9qcqfVsTzPGiofw+GkhEJyDvJ6Y0oanx1sosHY
9l2MzeN474zaFtAMiWbfrRQEWZyX2Yt8vr3cR8zVYHo4ILpMBVI3bLPuyaDbdEHH7mMxhev1EbsD
Jm1kvKXS129kK23Xvt2Y1zUBy6etUF7ykquYymPGrqkicz+1UuoWszK+Qg1YGxkGycROEckBZLwr
9+3mVVjgU42vVKeuosmj+TrrcAjuSrZMjIc0hAvYdpVAzNpzXfk4WeMn4ZLqjn88cYAEiFeYl9i+
tiFYe1orOKaFD7FAuuRLVa/p3JCMGCL+29Q6RP58mpjIoEdIc9I6QutJDZgL+MhIxth7bNTu3Kod
JDxlfe61AYzqrMBPNGPLENNtFk0rck3xLk/j85x2CFSBUUhD1oONqAC5z1avQ8RnGNrbQ4QAoMaB
Mh7WWaotDCb8My33rVkADEKmo96vcsX8Wk5hvylr/NUjjfmkHX4txXTdUkSuSOTBQkTEt5RAcBRG
+wnizbqaKndGuVUhyh95Rzoz7nZcaGpWLpL2agRc7VqsrAfV+j4AVxCByL7Ch2ugQwzuytLHUpPY
OGJNl1buX+dB/SSmCHnYoGNKCzGpdnWQUNtfaXqGzK1rz1wfnQ/Tm5nNxJVh0HlR01XktXmFltRe
6c7wwFLADbK8EUhSkGXkt4odPfSqNJhUOGrDjIOs9JpFNPT5HHpYOadYwwU7452zRW0yuEPeCO5T
11KPz7OCxCumyLMVCFMWSSh9lJXrwt9MUx9C9s7O1BLpZ9czLtUaowcnsG7cEWJIboaXCbjVipmz
uuq0+M4s9OfCj6ML1dy48RVyhuK21abzIfD1DSOzRp34SJqUyoYDK42gNpu+M22MAhVeoZqnUxHB
lQLNK9qUOjLAkt0dHhpgoR4hbZP3F7hEWjNm+I9NDVVcN5/c4sVqYCYrBMKg2wrv0nC6y3RguoqZ
5Vj7/Z0X3zq5fz6BidhEoVAg5ueW1KAnk/KjmiZGSmFPbPc0uLNcdBvTbH8IN0We7Y0rI1IfDOV7
EltvKkY5fSaycz2DOaN30IKJYl64voBRi41N2GdXYkoe8eM49zLY2ApgWzTV8xQuPNYGgbVsCx+f
n+aq0wYU9iMGqkHTLL1ACxfg0dhpopdFdoClOrmm80DnDOFTo7aJNnULizcARB0TJKDkTVgDMkD0
HytneASeASMkhnzpNN1zJhjLpIX3pR/sJ00Mj8ARD22GdAwuTLVSUutqyFqw6PFVq0Bkk5aSpmJq
46OVmKWth8JV2UyF2q5ip+3x6PfNOWcoyzSpbyLLQIOWV4QKx92yycxN6YLV+060nTBzFG361BMS
Sz729xqlQ9ZUzOULr6Sg6i8ZiF+OA5MDtfQt6PgLDB/frKxzyMhg6tG2Q0RwAuLdCS9YtNZO6MA5
mzoNd3ZbWyNuuTZ9g0ILqNPUlwHc/q4XMexf7bkfM6I2Em2e+tGas89f5dpDi1fhjDEx5JOEmBEd
DbWTpDcRQbhUZ92tm4kvnf1aR+ncdZGaUa0/F037ZEWEGlfpZWJK20D+P0FZOkVYkqw8b7rQVelb
LFD1ZsLA8N9fx6G1aNwJLL1W13R9CrjfoqcRq4aFlacPYYgNTqoTl2BU+txVsQBocOJtsx9lFucL
t/XJUg2tZ2McCvR7kbXoQu0uMNRmM/Ska9Wj9dQ+O7kI1nHJNAmIsbVRKCDgAe5paLmyYhl4tLRx
/+CY5SUK5JCwHqwZpwwdfPkQenW5ctPpC2qB+Czk+aXgS6JFI4hRbYegXlZJKxawZODxN0zWsrWm
4wDMfOvL5KM+Mv1rswJZR9O5tRwRbjrRXdeKyXRe5vPi0oMjfDiQL22YKzfr7DvFJM3CUi8iRe8X
AfAKdEpUUnnVkhFiQFdM1gxzvEU+9t3aVNYC/e9t7POTiaiDodcxw/WLha4Orzv28f8Zovb7G5lv
m+1i5wp3275V491b3SZN/dNdTX51l3h+n/97f+nvL/SPt3/Fj46Zg7Td+UD93v1Qu5/4766RbJuw
aV8J2jTME92wLMPU0YXLF6xrunOGJLsvK5Z7IjQLOrht7L+OfRnf8Leb9Fe34e/f4f5+/v3f+bt3
sL9Bm9f//i+TH/zAmwBVXZjcBZz01N0Li5nfbwLTnRNLswXZx+934dhugtBRhRx6F4wTQ2i6rRnW
/i4QTfrhLqjWiaYiHVQd7s9/ZBG85C2HFg+jH+bZ71oGYezX5a9Q2L94ED5d4deDoLsnpoqJkGqi
K/j9bbskxmqEPZs4+O1e3Jb/yJv/y0xcoZnawR++c4K8gvdooD2SLy744S4InCtt3WLEvb8L3KXj
uguaa+6X5f+6Bj7dyN/WgHHCu8PmDf+/3QthzeeboGMOaHKfdi+cOI/sJliGc+iRwG5o4lsvDGl/
+Pvbd8wTuiJbNQxstuTr6M4C1u7+6TxgDWCpynkoLPX9LPi0CzrWCacuAwpV7G/C/vA5ogNRQw//
L+6Gf/0kIPkyHOE42MvuXp/KAkc/MQzpEqu+PwlHtyniZ/FZFvcXR8Jf3gRDO8HVSjOxJt0/7p/K
ApulgvfhLvT7yPYBzBfR28kf6t9/EuTbF0wD8azdv/3PR4J74miqXCBHuxu6xn6H/vdvgm6cCDw1
+ZDfK79PD4KmaSeyfCb4dn+X/lOl0adV/Ks+1tSDmwTLOGE+xJPgvu+Jn1aCZooTimNHV92j2wdw
0dUPPREN9cTg1NcNF09j+fp8JrAR8NZNR+CfvXsdXV2gqQf3B8I5gbBKqamzs3yoC6gNEajgnab/
cXuOqyyyLX1frx6wETgnbHQmQySOV/n6dBhoqnkCS8ChRD62D5/+QJbzBx0GOkscobmN+fEfS/zD
GqBDNhGUG+L99hxdf+A40m3/sJtAK8g9sMRPsOTTg2CbJxTNliFV9LvX0fUHukZ/d+hd0E9cVXfB
Ct5bxc+7oUoXRWHI0bi/C0e3FDSdtXrgXdhBQnIx/KyAP+8HJvuBADWzZPTBcW2HfHLuoe/foFdG
MOzazvun/Odm0aYesF1Atd3r+FaBQXF74CrgLugYYti4Uu/f5ae7AK+GfdHVaZr3O/AR9Ylghtah
OyIBJK7uciXnU13MVshpoGLd9H5j+PpxPQQaSMnBHaJ6gvRdI33lHRv89PE7LoWzI0Gzn8fmsd0F
QWjMwQ+BOAEc103T4rz7vSiw6Y1Uemca6D+ejqNbBM7BpZF7Ivc4hgP7NynHEb/fBRAj2kdItO47
jHB05wG9rXx+D6qN2AmYEVn4Exv7+vhTVeDq4Osq9Bfa0d3r6M4D3cJQ+vC7wCKwhPUXCDJ4yQkt
FM20+r5ajm1D4EwQh54KukNDaIAMARbvXp9qI5dhg8NQhXnL/pE5usMBruzBhwN3ARyZfBTtLzBU
vLNA15in/aqjj2x3dGnpD3widPXEBSbE4PTzhqDRJsAEEz/nake3LXJsy7CRw7ZFG+hIhpNgkLZ7
sdR/PxwA69kQ5NTmffC2/4bHVCZSxB26LfIouHKmZH46Gm0L4IzHg25yf3f2q+2I3r1u6jKx7aA1
IAdqvElVdsW716cnwWajcEEV6Kj/2C6PayMQwAaHlkmGBdMEY0H957jg86EAyCwhZMD2YzsThWY7
rNyDFoFhn8g6WHOZmf2zRaCpIGhg7OIY8QI+lYMHKe4JMYgGK+AdJP708WuaRads6hJh3t2f49sI
JZxx6CrQTyzHtDSGBf90FdAx4W9psVn8mrQc2VYAyntoTcA8xXGhW73PDf+Epdv2CaFyjiwf98fC
vk8/omMBxEP6kx62IwAeUPzJFNj9WmDf+700sIGOwNuF+o6gHB/dQuiWtn9MD5irAJPqAGQmT9c/
K5BsIBQHZxusX/+4S0f2RNAsHFoicDrAqiEFlxWxf31cC6wQRgtyEP1zMRzbGalblnPwXWDF8/4p
uX5CKR/vAnAavCROCPdYB43UcO8j8MOeCEdnObwfEZ8njS7lJDRMjJXfW4p9aXJMu6PBEXfo7siU
CUNpwNN3stmn1mHfODFkep/qHdPblwSyQ98+0KlwWOvvk0RJZvpwOFAoEH+rSurJ7nV8nRNe4YcO
mSDl4r9os/P/Aop+vws79o0NhiCs44MT6ZkOni9AyeaMxen4L9ADjgXoLRTV7wvuiJ4CXVfFwU2D
CdkS9Iyp+n6Vf3oKgNZ1A2o2fq1HWhzoTNwPvgsaZ7/uGGx2+3f5qXWCoa5DSKVcfgcaj65cptt5
7+r//WORUatqm4L/fYZP4Kqy1ZCc/F477e/3v/Qo/At/6Q/NDwKq5HUhhTnhW/3PREF/9Rd+kjD/
/PV3hYuUsUgFw4e/KHMf9t97z+WT//3/PrD8diqc3774U5Wz+z7v//z9Df75W3/4Xj/f1c8/XIdv
1bZ6CcbdF8b3H/Nqm6IY+p9k+7xNt7+rL1iWfCa/fpL//q8PP+dvR+H/cuE6/nRdSV08+LoVbmnZ
xwvviKGHXzjeZvW2/vkjyo9xr0I49MqzbRL+QMf5MbBjr3Q6+NqkJlTb1/z3n3rPjzv8yln29tKE
L23z4eI7JvahF5+/Jdt+W739fuU9pevgK4d1U4UvzT/yH//A171Nnz/edolY/fyu/zSM5Q8U4O9W
95K7Hr5+XIV7UuahP//qLccb6uOV9xKAQ6+85o6H4c/3vlvee+bUoRfevG6DDwtQ23NxDr5ukoSY
OH18Ivc8j4Mvnb2G20+7iOFI8sDBV877jx/efhp/6GXP/7w37Ue7B1+YC7Qv8fjzne/WxV53dOil
pVlW/afbvJ9CHnrty22Yfdg93uWzh1+XkJtt9vr77YAHK2dmh1+6rrd4lNRvTfNhTb+zdg6+fvgS
hP72o5Jyzw08/NKcBXXefFjZ72Okw6/9/1k7k52GYSAMv0qegQfgAgdAYhFbxdGEURKljSU7gvL2
/M6MkcYJizSWemy/tK7tsf/Z0J0QL9RfzmO8nKA4zLkG3aPpboFO/i8z2k9zsYeIa8lKvqHX4IrT
k+QA2dHvTtst3DiTO8gO/mgu3AGdAwZt1sFPjpYa/CsKkdROJcp9Dfg1HYdWmTHAU5pFDfiLD2Mm
LbObozXNaI9mQM2ZCx6WUi9OFvPrPODcjeXaZ5Xcir/tBz3inN5jxo57nEj0rUa0XDM6UFcmqy/y
qBV8R9MU0aHSFdeEE/bQWfH3vX+j5jKubBurm1b8AxrQbE9EyVGo84D1REx4CCRW/CNGn2IkdaQQ
zcvOPupbpahIVu7T7Pr8y9OegsofSaK1Yp8pHGDZMmghs+BjJm+1reSIHCt652B3pm7WS1NCvsxw
+qPn5s/lXf51mdwNsfXonqxObuKBM3/3T4+ez536Nzky9nfyltL0XShmrT/lAjBbH9PiWnpHuycX
Tr8AAAD//w==</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plotArea>
      <cx:plotAreaRegion>
        <cx:plotSurface>
          <cx:spPr>
            <a:ln>
              <a:noFill/>
            </a:ln>
          </cx:spPr>
        </cx:plotSurface>
        <cx:series layoutId="regionMap" uniqueId="{29068085-2D5F-4A89-978D-52BAF1DA09C9}">
          <cx:dataId val="0"/>
          <cx:layoutPr>
            <cx:geography cultureLanguage="en-US" cultureRegion="IN" attribution="Powered by Bing">
              <cx:geoCache provider="{E9337A44-BEBE-4D9F-B70C-5C5E7DAFC167}">
                <cx:binary>1H3ZbuM4t+6rFOr6KC2KpCRu7N5ASx7jIVOlksqN4E7SEjVR8/T0Z4l2YkfldLLx5xzA7gZLXFyU
aX0i10jmvx+b/3oMnzfZtyYK4/y/Hps/v3tFkfzXH3/kj95ztMnPIv6YiVz8U5w9iugP8c8//PH5
j6dsU/PY/UNTEfnj0dtkxXPz/X/+G+7mPouleNwUXMRX5XPWXj/nZVjk/9J2tOnb5ini8YjnRcYf
C/Tn97/Czd+baPP923Nc8KL90SbPf35/w/T92x/DW/32td9CGFlRPkFfrJ0Zuk40XWWq/ODv30IR
u7tmxdTPTKJirKka235evnu9iaD/JwYkh7N5esqe8xx+kPz3oOOb0QN9+f3boyjjon9oLjy/P7/f
xrx4fvp2U2yK5/z7N54Le8tgi/4n3N7I3/zH28f+P/89IMBTGFAOkBk+so+afgPGFqHINk/i5el8
ATLmGWMmpSrRtsigt8gglZ5RYphYB8i2r8MWks8M5Tgm+54DUOyLkwTltth4L8/mCwBhZ1jDhqmq
dDsTjAEgCJ3phqlpmq6/fOsWkY/GcRyNba8BErc/ThIJWCby4AuXLZ2cIUIoAiS2k0MbYEG1M81g
JlbZYHZ8PJLjaLz0G+Dx1+Ik8bA3If9HZDH/QkywcaZRousM7TAZLliInenIAFhUckyUfG5Mx9E5
7DtAyP7rJBH6K+OdiL8SHnKmMaxpJto9/WPLl04o06ku5xTAdyhWPjGg49i8dhwA89fDSQJz+RzH
eRtWmy+dPEQ9MxnMHZAu289g8hjGmYlNkxmGup075lt0Pjuq4xC97T3A6fJUJ1CwifMNKIxfpisT
wAgQwr3Y6T+AwaGuzLQzghmilO5QpC/fvdOVs49HdByfv157DrD56/ok55At4vj5seCPZfHyiP5z
/YygM2qASoAxPT6FwNTBJqx/2gCXT47mODRvOg/QsU9TWRs9h5t6kz1/HTSYnamqaega3s0c9nbm
GPSM6KZOMIIJ1n8GCH1mRMfh2fccYDMan+TMWXGYObkovlAxIPoZJgzB0rVbtgaih4Gu3WvSoDu8
vBHb9exTYzkOy0HXAS6r9UniMgHznz99ISqaeUYZpUjDg7ligpQxDUw0gER+BgbOJ0ZyHJPXjgNE
JqfpkZk+i8z9UvtGO9MJyA/T2LnCBgq0ic8IIdgg6m4eDYD5xICOA/PacQDM9DQVsxkIF85flpL/
XO5Ls7KXLi/PfbB+gUJ2RjWDMB2Tl2/dLmAfj+Q4IC/9BnjM5ie5dP0AgwZcs89fKe8peI1hloBQ
38rzgaYMXmVMMHgLXrzOA8nyqSEdx+ag6wCeH6cpWdbP9bfZJkpyj3+lSkbwmW5SHbEXbRlWq0Nj
xui1adDY2DsQfXpYx2EadB9AtZ6d5EyaP228L4wAEHKGTaYaGkFHZxFC5EynDBsQIni7sH04kOOg
7LoNwJiPThOMMOSx4F9o/4OPBgEWBGIyR/EwGTilTR1Tc2/lHHrQ5p8Y0TvAvPYcYnOautk8fuKb
L3VusjNwOzNwLW+RYUOlWT8Dw99UdbbzDQw0gU8M6B1kXn7JEJjTFDZzUX+hDUO0M9UgOjUIeTVV
DmUMw2c9HDpSd+2DuNlHo3kHEvkbhnicpq68+GoXpgnGIwEDBvzI8jPQlZkJIkeFifLiqAEb53AJ
+3g8xzF56TdAZXFzkqJlAY+kfAzal2fzn9swEDsDEwVroDC/VcNMCgsXgEWIvl3ZBgvXZ4byDiSv
P2IIyq+TBOXHc/Olzn4ELklsEhOh4zMFsgEgLQYm0s4bAMAdzpQPh3MclV23ASQ/7k8SkqUoef7F
gl49YyYgYtKBvcIQBGcQZF+YOxVgMFE+NZbjmBx0HeCyPE2pstrw+AutfULBmockMnogNA7FvM7O
NKQjArrA0TXsw+Ech2XXbQDJ6jT9+tce5LJ9m+fhJn56WUj+c7ECITFdMzVGd26YYcSyN/KRCWox
hP3lBybV4SL22VEdB+ht7wFO16fpLFttsvZrMcKQ59fLfjowWQz9zFARpGyw3awZYPOZkRzHZd9z
gMlqdJJi5kaUhfdttAm+NixGIJoPqxZ4wbZzY+DuByF0pmFIZUL6QNR8djzH0Xnbe4DQzWkitNrk
+ebRK/PnoshflpgvWN60M8gnw5Tq9K3WDOuaroJpCakAW+wGytmnx3McokH3AUarE1UK+KPH3U38
hfBAvoxBDGaYx/2XYNsYkKAJ02vXPjD/V58Y0TsAvfYcYnOiUofnef9/kvCvg6dP/dcgbvbqrRwI
IHBnQiqgBs7lXQL6b/B8alDvIXTQeQjSzUmKoRUgJMrsKxECb4xuQDYZ2dmg4OY/VKz7hDPDgA0A
L/rdEYQ+GtH78Gx7DrE5zZ0AKxEXX+pwJsZZL10Qg3C//IB2dggNUmH2QIK69lvQ+RNDeQeTl98w
hOTHSU6X9fPf2dduCugTADUDYQhbbjEZThd2Bq6D3l9zPD/zMyM6Ds2+5wCb9Wlao2uRgUZtbzIB
MbTNF4ocyMTAELCkIPblZ6BTGxBBMylBBnig5WcQ1/z8uN7BafC7hmjZJzqTqs1Xpp5BtiamOgHL
ZpdhNggSIKSDZgBAQnqaRAnaD70G6+ePxvMOOrt+Q1R+nigq9bfz5yx/bl+ezhcYPBCBxhDjpPi4
QmBAQgDoc7AfdTu92MAy7bMuPh7Te+js+w4ROj9ZhFbPDX/8wpwNDF4DDUQQIjsZ9JteoJ8h1QQQ
zd9mTf3t49G8j81L3yE2q5PF5pfIgi+cO9oZ+NI0SDEfCh0KTlJVJSZocy9C6e1yVn/7aCjvw7Lt
OQTl10mCcpE9u+IrHQQYIDEh8R/vgpsDCxRp6hlspkEID+bKxwM5DshLvwEcF9cnCcdWG/pyv6cB
acw6hvUJ74TI0LJRITLa7yR8ETIvc3SbVPvZUR1H6G3vAU7r0/R+Xnj8CyUMZKERSGmGLRu7FI6B
hIH9AbBHEFwC7+Dz0WiO47LtNcDjYnaS8+YiCCFP80tP0QC7xsQwbXbZZepAY2aQ3gFCX1VfYgmw
0B2KmM+M6B1cXn/LEJvT3Ji+jX78P7A8QdSoEErTXtI5hrOm338LOzcQOu6L/vy4juM07D9A6+Y0
Lc+fz1kEXqmXl/kLDBwCGYNUg/8G+Biw+UbXdKaD6iw/EPE5nEGfGMlxYF47DhD5eZpetZ8cNj19
6c70PjUNwtBqPz3kZ4iMeaYz2CgAU2vbPtDVPjOid6B5/S1DbP46Sblzt4E9HLFbfKkKDdoa6MfU
MN+JUksVGvatvcQQBuh8bkzH8TnsO0Do7kQRes6Lb595Yf+Xh2zBFCEaYATzSH4GFqipwsEo2ACn
wG4KwRQ7XNzuPjusd3B6230I1Wm61+54/ijinH+lOQreM5AuFMNhaNvPW8sHAqKQogteT3Z85+2n
hvQORPtfM4RnfpprXSvg5Dr35T3+As0A3DeMgQrwzuEbENgBX0F/KJS6Q+/lu7dm6d3HA3oHmpeO
Q2BOw4fz+K9n6W1XmS06bzj/t8cIMjBwQAqpFELQh3FQBic/IBO2er6k5Q6WtsHZfu+P5zg4g+5v
fsL/p4MD3z9U8PXcxdGm2IzlgY0H5wr+e6v8uXCK5KDrTiwcBWz77OZPf37XCPj9X4+B7G/xRpwM
Htqg3/MmL/78ruj6GTgYMGTnEKaBzxT07RrkyJ/fIePqjDBI64HMBI1pTAdbNu7jan9+h7QrDEcS
QkLC7pSVvM/Mgy6Q4givAFhWCOKzDI4Aez0l81KELfgUXx/Grv4tLqNLweMihyMqEfyaZMvX/zrY
IwGCVGUgMjUDHFGwJR/aHzfXsN4AO/o/IfKzGNUBfU6xWNFYxbdNGmqjxOvYFFW6dluTVBtFXcam
slU1FbRt1bIYb1vDMNi1HusrbyWZj/VFbMNd4Y3cKkkXsjDDME2sfZ01bbow+mJA890ueWFU8qUe
F83MJV223Bdhwg6rnETKQgQzljJ85yZhtARvqmsrfTVtY3Vc154x1fSU3GlG8RTERX3hNp2FPG8s
jMyfBF3dPtAkteMCsbvKbSaU+UXhWKrRkVHodM6ibVNnIa/0hDmL2HH1zNrXAwfh86ryraBV3TEx
nNYqMuy7I7Pu0KIJkZFOYGckWsi6p5cXinDUv5OA+7PWJ/HS7zyxDPvCcxrDDtWE2IMGWZWFzjOx
DJJAyS15mcyYWwdL2RY2jTJ2vcYfu25bTRrcmWs/z6qJmzjm2uuvuqZprIxRMUrQVOQ4/8nUVLks
QhFMA8UTVpNUYl31haMEUBhpa9Ekrq2iqN0ysUikR6MkddkUF8UauUW3dhOF3CDYbDrWKsedZE1G
bzw3qVdukt+mUeSMVE+l1XUQ+Pl549mGTvPrUg2La/gd1SzmnG9psqGfKxbjvjuXVb3T3Ot/6yRv
FNJqhjMh5nWDRWpRXraL2gwOC0lLNKM5aJC0iiS3O8xNvG79akZQHV5kmHs3jqPQaU50ZGdE926a
vEVWVefNyNfqYpoGBV4gpJXniVFXMxOlfE0bXx/HZieutcbENlUC7y4IjdiqG1YtkjhVR0JrQtuv
c/+nvApfr/Ja4Vva/gp0Lm3mh54+RmHGbWTEdMo8p/RsWa/jik7diLmzCrXlqOq81FLy2rsxmiCe
dVmVztxGNa+TvMqsSon8J6+px0XqRQ+F06KRRxS+ooXmLF0ckJFTtM5ElIRaUeK4yAJVj1rw0otJ
Empi7bWeWKtGJtZtX6RGTa2GZclENmRm6yGYN9CieAW1zDR5NMpmlTrhg+ZHtWcnLFXO+2ocV5Vn
C6NTznEpHmB6wg96rWYxya7ybo5wFy06WuDUIgFBCz8OA3dUQKbzGNddtiVu2/0c/a0nkTczIsrH
wlN0u6wU35xS5VEpomYVGA5eRw2zTd8Iu59VWIeWmnLXjC3TLUIL0aS1XBq0l6yjzbaIyQh68EOK
25iWSLNu6hBgbcLGbojWTkPD5VfCEZqltVn0yGt31vhlc0fzbG3E6TTo1xFZwKrnLGi/jshqJBeT
fR0AvHC6mFtGhvxlUaFo5WXEGIG46e5dR13quaY/eby7IR3ld5HJ6rFKHX8puixacdgEvGWt4m7p
k0jcHYjCI9IFjOeBdIH4ukYYJED05/GBoOmlz4F0MVDES0/3zOdA5+Gcs8APLY3x5FxJdHFeBBrU
5eWwPmQ9qP92Oeybt11gK0VDxgR36m2ZutcpbZuLiHP/VtS2E+WR7YjWGYc9zLJAekdgDYuCZRwW
W3qkCQ9bstXsezRK5owl377ba489nWqdiy3Z4+PvSONslcZ1fNOaWWDllaivuJZlS0f3/BHVi2Tj
BtW522D3Z8QUPiemE03czEw21aLgbrDJI5FP4Ohsc6aHQf5TUaJ55AdW3RU3jdvFl4pe0OvIK1du
a5T3LaXerIPtR2NkFOV9XKWRFWW5dxHR3J1lroFslKHIYlnrPVRO3tqRqjbLKjbbmyhIL42enpuN
N1ajzpmnnMZ3Xanakl4y35i0ha9NnSjwHlBxUbeNce+0sTKryoyMJdmtyLzwE37rMrNYFKQLRk7t
8ges+aMP3j4TMpze6DawoRA8ARrB4OiEjdGsbz94+zofm7mu6vzJRwEOuA2iy1eD7oGonW7XrQY6
Q+Lg67IzQZSL9kENmW4rbpEvu7zF156r3LUwYSeoFv6oDZ1gmWE1WEZJtruSNMWMLoO4c2cDuuRt
Sr3JLcm3b/b19DLDGTzxI7eTNDX3p4lXXhmUiHFTlvVSLSK6DDLTH0eic+8L3b8w+slNHXqZ6kS9
k6yaR3asVacdsAojNJ6Egi/9JEJ3utOKMUqQN8q8wiWepRClS+JLs6znMCUntU981+qv1JAEruWW
3u7qbeuQT2n4pAkE9HjLJ8wcnWtZSWwzZupSabvDgiVo7mM9mw/oe97ASdSlrOpULIsmcmY8aNvS
2rPs+0oaFfGFVofNTHaVjZI+7BYx9VoJtHrUiGDidGH7A4SnbyMTZfd6W3CLF2b9t5sUqy5wPdfy
g8LiXCm5FfHEKijLrhGPMluh8S3yG/9C81Tt9rXWMRffcp7ealXkX6C+1rfJmgaSas/5qX5d/w2v
d9l/nwvfIGuvbfvv69v2tdeR0Tg05kHCS8tH3FuZiUvshmpiFBnEXUmavNoXgWxwQ2LrqNnxHWP2
GseBWOerSXVEjvSG7+FEBtsJQrSw1V6jcHS+iY3BRE7KVhjw9ppPihsiqlgUpdpYmhQCTcNSU37I
ShDMapooPxKuixvebqrIWDi57650PQN94rWaOCroE37tbFsZN7Ir5rYjFVYq2qXaEpPQneWJqi1p
f4V7mryStH2rSBxluueTVzWvr1Hc8WVtMNBeidZMijTLL4LO3RWyQZSsAXPihSZZOliebdmQ0LCh
Vtb3g/j17jaSWzKyoGXWvz9jA/ymw2eM4cQV1u/Tgk0kw2fceFzRvAwrT9xXb4ouM69Mw/dXeeBU
tlw1Qe16LGNsXoF6yVfpK90Eev5Krzpe2yLV2l5Ne2wMzg74JR27xmPobHjGrlkRdqUFCyhaOq8r
w/aqp6ldno59rhOLebkKjP3CIZtlIWe0vJKMoIEQC1LI4Y6SuL25iZzYTjtPHSkCDI80DBIrrli8
SHvDIxJYnXoq5iNZVWMzvCqQv62JngM7bmLxJhILTh+6IrRNp6WLMC3yi1qrE7vgQfSYAkS+ozcP
EZgi4z2HTp8cep5Xpj43MA6sAunw4u3rCf5A49J/R9EA4xCO1mMEshbApn8r8lxacUVtPPxE48K1
c87Rsnwt9JzDU5T1oiCgHSbuGBc8P9+T0himV8grPO44JWuFB2Qd5KHlYy9fkbYka60vJJ37JByz
FhF70CBbGxaCZavxcVEypZiLjhvhWhWVP+JadJ82HM2poPlF3pT5Be6verogejvb8gY+CS5IGSwq
Umm3nSbYpWHwRVYn+BYHrXnZt6WqedCW9zVC6h9ChO1YaEo6z+vEX8grv253V+Hr1b51f+XWhr8I
tDyb/vsMM39bxagGwSNIwuq3AkFUdrCKFTpX/TaIHTgNIx4hZOjCKrsUbBYVDBcdmdFCVlPqIItm
fjcSHWjJlmweMPqmZxj2ll0yNf09JOeeXd5SVuUtzYRehBqOJtwv2jUnONGswgnLdbKQlK7G7TqQ
ZCPxnYlbq40VwhTUrH07+LFKyzDCYNoh3q63zbu7ILCrrSyL6Fi44yQzywJsyDJbIl+k0UheyiJX
QmcRuWNZUWuSLQ+Y92xt3+JBLHWhhGPYzgW3k6TtpVNyWFgN7EycPBSrPI7bSQJajGWAN2IlabKg
YGs1lrw0a2OZqG02173C29H2jB4rdneQNJZQBqm6/ybGEP7tDcCwRUyH1Bbw4PYZFOrb2ekZnhP6
rZo9BUXc5WRsJGySea2yCs30MlGaai5rW5KBnM7K4rIduXC0mR1u6z23bPcD3p7XRjZvY1NZ4cij
1bRl4uA2skHycgg5jwpRF5aTZL7ti075RbX4WiQZci3wkLWFAf+6+LLR4vShdhLXDotYvVG9rhnH
QnFWaaL6c43H6dzUPbwKQGsao9rPbnAU+3abe+5Df0cvMNT+jsRxg2sTe9mUKAm2ijqNHiEmPk2b
ur3nVeSMO8Woz1GoO5eSI8z0eh36vm8Vcr3q16eGlOrSkItWnbaJRbEbTsrXlj2j0MpwhN0qtuMa
51esEVaYNt4NSZl3o9WlNuLMzCeS9spRNGkwQo1znfYOBNp58URzHD7K+6qk8dCIJikD5d+QLgf3
tR6DqX4lGSVNYb4/6pCfX8mG/b0i6bmINWKhXCnOSeqN08KM16XbgEOkvzK0SKwTGtMFSt3xgC45
ZGPfU7LuO9G+Z9b3fL2t5JB0yabxZntbSRp0f3vbnIkPlDY49HioUVD46xRgfoH9Dy8onIX09m13
WedTlhTK30EejAvwXWBLycx0hETZjKSM2MsSs2LN2nyQBB4nwCplShvhdBR03Y5f0mTPjnfNunqE
F6m/ay+ltvd6e//tl3Lf+MeAJS9oovwq6ovKuPZUkl5uNb9e/QMTfE9xzSi4TPwlKTW7gVXoKihC
esOUyh3lRJCp6zB6E3e6v9BTLbVka4MaetN3IA68BpIEHlfoUHdWmOfxVGqoCgvKEUgIMZNVN0rL
kRYiMVN7Z7rnvLRKz/u+VXreZavaMw/6okCNb0VUR/Muaf5xWi269FQv3haKWz11SYDmkiQbSzOs
5r6W/ROhPL4MVa0bNZDsDb8EEpTKiY/dUdVrNX6VB3artfQibdVyYeQ0GdPccR9yQ7Ezx8P3XeeM
XDcVU6cpvRGsLd5NlWLvBgXNmLmFciFJDW8EKFmJN6qpD0tcWWtjVpTxxFN4ZVMk2EVKmHlh9FcJ
dV0LvCnhfN/QBIysUqWzJdueLm9SFnF10AC+ws7CqgLKBndIt6iyFLwbAejkfiIuVUV/LFqjuW8r
EU8MRNupniTtvVOKC7006+vA8z6YBwbEcN4o1uAVgyOnVNjACCfqg3o98IGVtWNmato1fzcZePpV
K26U2NJJQ1egp10JGjmJbRTkH1x5bNH5anUDbtt8FhhRbcuqLKrkhx536bWsaBzeG9jO6kxk1UMx
Xbk+vZK10omrm4o7/wRhWi60SknW4FslWz9X2ypjUdfKQvqwtr6q0GTexKvCwN7zYenFYqUzThkd
KeG5VMIiBvZOkITqSOpd4m2VtSwaFUYygbAXXeFQ3EjnviySILp0qyxZy5oDEIxDbOjjbTTAz/Q9
v0AttitQUM+J3+CRvIr0xvyRttmy7v00kk7agJyzwjF/FGYypONaBWno88yukeo6H2hyiPZRMVAZ
Ibomo2YGbNuCw/gwnIFoEkzAv/l2aTNTLS/aXBd/521tjmLHyeZFVK79pg1aq4m9ZuWKrFnJKxHE
+VzP8jXYGjk9l8x9Naodv7UYvg7V0FgxwaNZwph3Xih1tDL8Th8bcdTcgB7FrIzzaGNEzSIokxzk
a2haRhVoT0bb+las0rUGPsEVOPFj8HCZLcSVQCClnWqalh628WVsBBYzumkZOZrlVVrAnzX4S3Gj
uPUiu+sVrX2hezxfmn2xp1VxYqmocS3YEYrGDKR7cS0qfR472SzSGnyHfU+M2oTQOQ0VfFfo5tLR
WHJdhm197RfOApbA4GdiXBhGFyxhKMFSXsnC7LI2t/yqWIg8RDNJy1gFESLNVadbkw4CTz/CJHem
eyNQ2o37qjT6pE34yitJkkNXkrFDq2KeJ2672BddlbSLKIxmUVRoM4zdJLX2rdu64UHASne6OfVr
ctHp9aiMo3SF+5okFSB1FmrRrGQN1pgdvRIqn7S+Wtt7mmSBGM4DKtt8WoOPN/vbx2o8rotGn+NY
B/Mrad1fEY6xDb7LdiHaKL5Dmb+lC8cR89bz/TF45rxfWOTgi4KjiS9IFOtXiBS3ek+nYLxPAtY4
01gxYggitV5XW07aoHZRNbV+E2PBbwsxkY4nkiNZkf4j4ple3yIrYc/mVgdsLp+kPvNgs+6/6cZY
hSD4YErB2mho/V9961Mf+sP7Dp21Da7jhMUd/jvyYL70J8MvZaGYnT9J27Cw9jTiFW1laeAI3/LE
YaguYebR116Sd1CV/FRtYyuM4CcZaXHjKV177lcMHKN90VLVhr2czXpP0nmuWm2qxbNUE2TL5mE9
mOhqbtqShusAjWjK0onKzMZOmjyaoyZlP1JdUcc6TiCi21eTjmSzoDA90Dqh6rcxxANFUliyWsKe
qotKJStZC7xO/HDptqOkRHo1c3zfuHQZf/TVKF5EOjidS9I4lgyBtb3+OaCpPS14y7enKRQi19tY
26Bfic12QWstsDrF/VUGUfAzrypljDQPRErrOiu9U6tRSAP1l9q5cxWV+tNb1sAA6UN6VppW1Yg3
TT01M8+AyEvlrc2+SFVw56qqZ3s89NY6TSPVkq2yXpvNGnR9MlcyLVQtSWMV9daZEhQ29tp4fNAv
VTRjGpqQB5B6XniBu+KhgyNuf/o6qGkkAseNrGZJTaZG4MVjWc21kI+xWTvTLXPoeLYWVtlCVl0l
vTeoV17oboZ+ekFum5g+l04JwUQ4wO2mpSlfJTq6l1JMkiA2twDzhl8YghlLNyDXpBUQ55T6OIo6
1UoQeAT3ivpeK5etWgpuwYG6rjiqmDeIm+esc2D1KcrWP085mXuNGlm+ZkLIvc0XuC9cOPwcAoZw
1YlAwGrHRnuSvJJskkNWZaEWRr5wHJRPIerOLd8tzanmGHgsBOf3uhCtxbu2WwW16/xk7YVnVPxe
daiz6Jw4tmVVYxEZwWkC0VxWRREvqhg5137m/3JyfROg1hi5utOcM9hQclt44SILq/ZB0nlP14h6
lG6AT/2cK7izZDi00VkwllUZE5XRUNmwD5vuaWVXzJJOnSu5ileO6okJCD8Vgt5Q3RfsteqoNLJo
SvhUtrpg+rZb7izV/FXH506S4pXP/HTsNiQe4w6bqwasMMut6/QX2I2dzT3dWVTgX75NSgcmO09/
kUAhU18Li0neqcmvVCMrDpL9xiQe23bverZB96hURpIOqhIZU+4veWoqB+kPWCS+5UcGPpfpD6AJ
oIu8Q4ADJE20sVHYtAMt0Szd4MIob3njGKYFPigwDiDYOGq4ko0rHwJYkgZH3EMEw7hlpXjDFtP7
oAbLx/IShV2R9roD556wEYuVUaBhPqG49G5Uljp9Y9rnPjiVDqef/JuEQLT3jx0qXZCvCH/Xjekq
5GjDWe0ySnAQzjMiJU6ruEoeEodUdgT610KteJxZmCMot9e6Q+miMhLV1jyd2FQ2bRlk07bIaDL1
ax5aEPxMp1UUh9twAvzlgHRqwrs5liaXI/RkKpQ8HEuDTK/ErtWvInHFYKrK/AWZzyCvyry8zYyS
z/f0fSpE/dIo+WVOxJ6NqfWt3+XXQoutLg74beA3Y6OKunsNhTCneKSAhyNr71ndNRYDH+86YPWW
TemMahU1imZLhQe0C3XiUMS38TFJ22tCA2/7nnmgTg2q+zuDnOJbD/v+plpTLQvsmxesKdYyLhnx
+gopQX1HMpqOiR8WS6YEbKm4rTdWFD+6z3G2hiNP200pHcSQ7O9eOyBLLZQU6QWhoPvWmnoOUru9
xzmNZnmbQdSnr0o2DVKZlgmqYks4bQpu7Sa63L/LbhvdVkmjnm9fZqwnzQxHYONKFlkU/Yvv6eK2
rIV6vqfveeU9t5NGoWJ7P1+03M47L7PBSA2uwRONRk1O2Thh1L+WhRbxhy4i7ULWnBqZl05wLyuy
j2c42hwXLIdkGehz7D5NHKgfqFiw8ee3CQQp1/AXdyHJCLYK/2a1BE2QR44nkofC06Jz8EJ7q5Aw
d9XkbWQHYHyMaE7jfCSJx5plQ5HQX3lOkoU0NAt2UepudS0rQZblI80xvamsKk2JVqrTXG+N3CBQ
n1NhuMsqM+msRZTbTtPQeuSz0h3hNBGjOmv1WeqXdxxMn7HgHiTwdB27oKRGBnjL8Z0ZE/9c0vTe
XeC3CsSJnHQqa11Lyj7XDnKb6iqBFVCInFixw8iV6XVjOahIA8+DGujeWFrLjii9Kwhk27pw6xvJ
kZEQwnBxKOaymhq6eV73jh5ZRTgkVhrwehqSLl4mpBkVoC2t9aRt111agFcdeWo9dkulsD2zjPWR
bMoV9YElJpm1zO1s13W9mWjjauQ2Dbr2jLwadeDcuXaDtho1/ZXf04RjaitFqu1GgBjISA6h9NC7
pJ4GYZO+yPsooaSD0Xcpax1XxxDHZgtTD4zLTql+yaUjF+7/pezLmuTkka5/ERHsgltq36urd98Q
brsNSAgESAj49e9B7XH3+JlvJr4LE0otVe0qkDJPnpM1rXth8Y3T6uygJA13eZXeyXLoToayJt2K
7fK4TZFIw5ZuLhZP7xgj3clYnzMM5c2s+vMaZkaRDWPi4YlPPvdFs9m5TpefZPrzr25jkt7NT4Cq
jPG5ZZr90Yyl6ufnZmlajX/qu6gNz/NhJSLKjh4yrnvEjSDD0ECfbKcGWSYqB+B9eYEPNaBPKvf7
hMum/t5weY1LP/0Vyre+GkOwIByxqsEg/NlJ51sVxtVrxsJsUQHv3gsXAbVreeQ0upScKJHkVARd
vascdhexypuW+dxnBqroPszhA/a2NQfgQ0YXVe9mm09obqjKdR33J9wFd1GW+z/+NMqMfvTQfzXm
IemQi5X37BDaZXSy8k5NiW4BLarAahGKoDN2wOBcNjIV60qT4q6gQbAX9lAkuZJ2uej8IFtaNovX
xjnA7tPe0fFSWtGmAYnt+Ln/EXwaa/h7fPGx9fXdTeaRtSIOaJa6YOUD5r84qa/eVBHypHeA9Qd+
3O2JLbxV0yKFQHiXmBm1coqlbFt24kqRc5j6YsEa4u6sqMahG8XBQSByPbTzxZifl7axN9or891n
lwqZ3ngjfvD3yWk7tUF6ZwXwLT+7yEZeB2RZr5FFQ4RUE9n0xLfSpI5ov86b0F6YYX+eWAw5ReSR
IZHZ0E1UlHHi9V68oWU77R1eVceSSWetnBY3D36pbNEFKXluSPBjmILqXTAvITFofMmUjVuraYc3
ZoFL4aouXY4AxZOor9v72sqTGD9xfld2UXNfU1WsbMXY2gx6hSSX1IrXZtB0ZU5lJRKA5M6Yll3q
Q5AFCPA1kwI4TflYUq88TY2oliIAH3fddDZfFRzJv7xEKtFGbWm4aXPTdJoLm4c/WrYb1ImokGr8
nGNMbLfhJvIHa8/S3CXJ4LfFPi/oy1AP8SVteHzp51bjFtbCZmJcmQHN6mGbtpmVIHohC5YW2Fai
YXxxXSROBvIsejc9ZIPoFhUgnob7dHqaKtvGjevSm7lk1qNKm/RqAXS+yaAaDs7Yfvsc91o/Wmkx
uEvT59rd96geKBwFAoLZphwL5AUz8V0GPFxC9VIfC22Ts+OMeoE7hf/4DzNEZjtrLfwXD+HZLQP+
6SHIeDQWDbIv1jwGTwMp53lm7VirT2seG8OQvXOAuIeyVvSqwJn7eN6aEqD/ACT0w103xOOq6w+p
D8JeKvh5lI71FETdom2n/iG1uv5mOxV++Ka2nvwqGI6NVzqJnmdRocmGNrlYmdGS5t0y7wTYxQJE
EPPSbl2WV0eqL8FBr/t606b0919AM49vZMZo0rHIOw6Te1OcTCW+maJc9SEyfY6Oupu5IF12HkQd
rGTaXQJDqmg75IPzQgK8n7kaH53lGNSb3kUmLc0ojrDQQmzmsuoqvL4CFdbSF5rvTM9n9+fU3An4
1QyU3BnmqTax4k0voI3YFrXtroCRdwnYpeV7B3KZU6fvhEcFMgRSPgZlDMq+o6bjIBznQKxkUAs4
idbyg2hSFvs4nPpHOyPtvs+iL/3+4NFTPdVvPOPeDYfPwi69+MEgLXWULuJCi5uxaEpenD5NP3AZ
FyDooldNvTeDfSbjJdLO5caYhRfKDS2IuzSvFo7tuCeuRZIgSrt179QUkGaMVGHaBkfbR2alJU6Y
6FTmb3j27nqHZY++hwNMuNxb20XdnMY5w4VoetO1VvGTlB5PsAWr+3TKrI3Kx3ELhkx/K6dIJWYK
ZUBbwAL5VmoL30ifg7zm8v5/YOD+f3AmCWowQJDk48DwnL+YJh54nZkTi/JbUbAk7Bt1dTyruzHp
sr3oWJOAUSNvpk+QzsGmX6qNMc3A5JG/Vw2Wsx3rWFr3Qdgn1bSIhpizxFefDaTW+Z1nZ+4KaBQy
wsST3cFcUh406zqwv0+W1R2qjAwicYnbHVDE8PcUY/qVxDrT/Fz8ZY15nWFsoVj7r9Grye3XX1IG
7vzLPVD/gAc9l3z5+/PqWrvLNff0q9tXfM0zhybe7E8488W0RF7iWC9seWsLQnemr5idCt0EGEAe
oNsQy6OJ6VSsiE7c9ciR9QQhUJ0hGA2dy1+t3i3dj77hT+v/f55227UMsmlj8pQBCMFJ7gNYM2Gx
MTOfsoNJTBqT+QP9YprRz8mfa2XdR8lfkz/NrGvxRqWVLuzBIceorutLNLItn5P75gK83lvw2PM2
AGDz+3KKq0tIvIXv2s1by0YrAUdZ3kGn4W4FQxCZRz5DXOB5CR368CdLkw7f9s+QKSvh5UD3wsGW
HIpOJNFQVi/ZiC3fygdnY8xqIA9WTaq7ykUyDsyxM2o08peirLttbilIDYxJpykJdTqeNO3HJ696
p3yqXnRZVQfPj+Y7Gy8NpUGxrCO725vR0bcWcV61IIzaA8IJ/AXmxWxeZGvzF3yYfvxQR311p+Kq
uXV9cOZZHqyCgBY7BXrksh1IgJSGSK8FnTmyrCne8HC8FlHt3Xs29XZh4eTrLqDtt4i8WZLkb38t
TJXz/N/vfzecs/1f739AVKFLwHxCST3Xjww35gt6M3nYNa045E/hAF/kyXcif93lNBzXWblUvUoP
Vuilh7xv7vIs8zfGMv3IrJE2+bShpgHyDhrYVmuf78aQIsbL/ZoviKuchKRTt/P6YLg1TSiudagW
WVuON9NV1UO/7q1KLo1pBnw3vg9bBdrnvIhAnHPs8unRWOYypI6AuAuoSg/K74q60C2RqSObWqXT
aqCg8cHJzBetLctjADLC81CAlRDx8RFMumzXUEIXed8HcmbDTAvXJ9HSPMQfj7x5lAtZb3y/PWTK
dpMAx9KGxlN38ZH0+rgI5ruJXwbll4F8nmJWkHmFmVyJ8M3x0hD6GQF9XJ8pJKdi1hzkn1ZrRoyN
RG8ULfBDvT8GEYPwPU+0Bvss7fD6Fw5gzM++YkwmkJiOpqfGcXT6hAykmzXIsqV+kkdVvocCxHrK
aPrNx95/MZaSl9Kvo0fupvzOJvkFaSfryVX5cEB9uWLRBsp6gkip2ISAWjsN5uQNApzqhr2a3nX4
QnJmB/cWxaXJdZ3EgjYH08dFvKklHzcpFf3BSi11sOqxP8SlG4nk0zatzznRPNuYCPvOOUBmt3eG
7UcQlwO82OepeDQ0CkOcMC0/V00y1DGY5qNAsJcBSv6cF9RQgHUWneAeOP7FKYJgEbbwoLzZNBdb
ZsGl8sXdzDbdj21QkET2LD21fZr8NY02ckw+1HH2lPoH1rX5xVyqoWXnaLwaA2ggYGcgy0+1cqdd
NWnuJ2aEFHPyyXcA285LY9xMh0jSE3Ycehs6kpS1Lq/GEiHjyF8U825Eb+bCS6S4Juir4F78q88X
OXx5ES046/NT1Y4/u7T3HlkoImOJgnqP1Jq+WMi5fVgdd91HxtIvYz1EUUtAr3yZiXDaBzm196Yl
9TB9tEwfdJheYusSBH1VNnvU/RZ7r3ZSpNuIqsrko+340ClyWlYJQc57FzXjuBu4Ko9ulEKPZ43p
WWk+rSykOm81F8XSr3L5WAUNSVKNvMXQF+8U8eSPoHJwOw8SCoCCJn5fIOjo2jYhLOMZ5B3qyBsr
egvz7lcayuilius48YXDH2uoxJZpBDHSf99Q/6HcjTwwqhA8YlPFZorhv+hVLEzzSjcdecxlaifm
6NVCNYtS03Jv4OvBglJV2Ha5N0evGeVF93vUdsrfo59rzagbDDvl1uLuP603L2cW5C4YxkHbuuOh
agbwWmReJX8pAkIFOjiC4d5NPkCsiMb66LtFt0C8rB9Fm7aLLA71o4+gXYHraFnuxfcL8TxFxbQf
SD1nZGECKbRXUeaN2CRhhhkBzbuRzWmSTv0cBPWiGZtyowIZrzKZh1tof5pN0Lvho5qCmwkERznl
SQTC8z3VQbDtMrvZZJKSR6v3bgWkUtssyP2tNzR7u6ur18ACbRxKaefke5V7yGM3WMV12D/xLnwy
KPefqbyrfk8lfep8TI3i4bnWwlpCMUlOfgRZ8tIpoZ2itTrIOIdPp8YsOrlIwZ48qaM3l0+3EA/l
m+017yQfwldPcJXEPJ2eoVqDJDIM+8eBQITBY1fdl7Qal40CSGFbsl9FTe5fqsrq1+CF5ue0FfZm
UL48htonW9ca4n0cEb73rHrYEa3tQ9Q09XYMIQaMi7rYqEGQs6CBtQqjcbq6YIUiBajVraJ1uaRF
JB+61kUs71b6CRuXlyg+OC8FsUqwJrT1jUzTC/4n7Q84ACcyNeQ90HztqzrfZ0jabBuN/07vV+Vl
rMfmrhLN20A959XJfHvZZU6zZx2EkE6pE9PPB0k2Lbht6yEj9mueBdu8jPIHrS4DHu7dFI90KyCV
hlKqKxZIarEffqOSvGHqfWyiLFGhEo9FWmZrN7C8g2yq7BRlAV+VdpM9Mx0+6XhS7xaja6UCfx3W
1N2OiGkWtcfUjdept/aU3R8IuNvYEDOxVm0u7jtOsV3mHn8LmmntiFYeWF2UC8JEdEDin3xcjBki
GwcfJMiXZgAlu3WbmKbNKZpm0kcznpd7cqoOrPjyMmZyVEi9IHZd7lwr7paDtttzahfuXoWVu87A
WnwA4bHCgeNX717+qqd8+lHhYF4MbWXfuc1UbS3qR1vfytyrlUd49BrSvHVZuzBrqij6pVy7fhTc
Z2uFW+8QeFBmW05FQFjPB8DRrY1jkfI9dsP7wngf88WbvRTT36rpHszP312f/chK3htLpy6kLWXR
fbzG/7PPvIh5h6EvX7gHmkBYRMESYqHsQfVNd5Y8uroWzR9MVxjIfYdk8sWeu6K45RBQFvbGDNIg
4qCTIRlgzNgdgceFG5/YtFt0Q7+CvO7slZO8hNKS9zIvDlnJAGM5fbltnMBb9TOqBek0TXo37i6N
56l7V2VfpqkRTEseP3uMjFsBmI7HGpx1t4na4xCAu2YuxuRsxPcXBNUS8JF3TZ06u9JiD2ku8ErT
ZengGwq/y999U4gHHTSAZmVG4WUI1Cz8bwEqcIZ/d9AjCEYisDyRWsXDidJ+fxFwGq/iU00r9xH5
TyRj1thrxV5P0SYE7nbXzAf5FMcbyDZ/W/PYpzWPmZlyPtaHf5v5z3VmZje/5p93+LOuYFa70W01
JWmfIp2SKo30Sny0ux6cySgcz6bHXEaQpTYWLVGK4N8HurBEFGCA4iji9jJuq33OAhDZ55QbHvD6
HLTp1ljm4ndFsMFG0S6cINcMDMRILfo4Gjd55Swm8JagAVTxhYxFui88eldUNL6YLtOyCqRrVDZZ
ODH+NQB0q11XPBvPNO5WPp/cazZ7rSNvxDJkVgPaSRXc5w61D/AfWDJy960FzvtQONH7JN38sXV6
vR6r1Nk7KQvOvu/lYAxn3U7UOl4BjYKySAY3Iri4Z6LaMB7Wz2Gl6TFQwAaNOYCviF0rkOt2qMTz
OLnFwnL2YS3U2SorvgQm5UJtUod4zHVQn7N2NTkdKKOdZe3gSshVzyGC3YzT9D1wa52MrJcrINPR
oxLuzUOy9QfvkUIZaigCQA0Kt6WHTPp/mAF0s17K1HE3EPI460lIJDVczk+IgcWKC5s/4Sz7CZ1A
+u66r0qq7lpCWexvU9JmCJ1EAPSmDK66rJ09BVKyAuc+eLGFtc6HgP9wrPL3DPz19n6WDq5IiPRV
J/xukXMGF3ym/AJSV4uyRazsCpBcwDktrEgfPihyaa6yYzEOx8HOmgwQQZFIq4MetKMBKndo91fm
+GfAzOythS446UGFfY5EUy3glLKHsS+cZYr/zLUsYrmuQB0/BTkft4MElWUs+vyQDkG9raM6OgFu
LNcUpQjv8I2hKIOHhPKY8bBbwwefTl4zQgnk1t4us63xhQ04A8QQAzNP29MAtU1i+v20m5ZePmDa
vHENzfBlms2aIJHzDmaNFV5NBr+nMQaJN4t/4Whnzz4+QhRRaF8zlDtYlWGUHyVt2nPpsHSRQWb5
5qDySGaHPwrbrheTZDGYUbG772Rb4I91m2dW8zMPWfiDl+V7Zen2gTSN+F+u71zA8iuWgK0Kv6fg
uw7gNBs/ceH/tVXJgTmkVPX4CLZOfGv9p8hT2HhRLmMf9DEUAyVrXnlBRRJaUl163Xh3g+ugtAb6
2cRW/aiXOVRHC08MbGcCEWMWXfDVNKNhLQ9NIe7iKSqPqVPodd4O4la2rF0MQDtePT7dFYaXG0c7
EZDmVxeK795YRs8W5IcLrh2+Q/LnF37QzT5YdofkjRLjt5xUtw4Vg+7buT8HGX+Z+d74rT82NK0v
2gb0biL6mk32Wk91tjDxvsEFkOAaToUrgl1YEl9ugtqukibw6IaUPTxLCMeRq4yq9jeYTrSzBFu6
PxJaZXCQ7EEfjZ1mtT5mQ6CQlRjo3wNmSihCLDETZdwOKx4Nj9IPr4ZJaLiHULmXx7nLgmjgLhek
RImJSC8hobVPEZHNCr/PiGDItgVKgBTDT1lAVelmwS8SNTeaRtYLCgoEC0Zb5zpBrI793wEW92d5
kYIzZpbjk/tYHgaZ/6st+tvkjdlF+anekmKoLh1kBUmdhdVL2xZyHZGQb6y2q15yEr6q1NfXopmK
+xiSTtM9xlW0RfEElPiZF1Ujoj/fbdOjn9vyuai3vpfyl7gW4QFZ4nZhzMEa76E2u9C5IFDVpmdC
g+Yh07I8aMfrl6Y/q7ILSHXNgyfHZRVPTmKXYu1LCRccnvwR5PGvl88+m0i98uvWS8yUzwFjgimq
V1DokWWlu3E5uLy8i5sqXsHdsHFQFv2moLw5Zs1Y7xjcwj0Hc+Hg4QHdelQp1AjhztrO+gj05Ymv
Rk6HW1nG6UJEVffIZJ0mg+OoFzvvWMLp6H130zkHLOr3VnTrkaVpnkzBJgrARU28MU0Uy4ossWsk
YVIif6isuPf6qaK/epApdiZjNnTIC6SK3dlzNq2Oin2K/e3OjCGj8zHmzaL4P2MmJ/fPdTFr82Wv
K/dDPRD7RQhSaZxvDQMT2lhvX4scUsRZvyszYq19XQpQXXFHqvvYznZw47NfEKrt8rQuXoGFONgo
BnYu49Lb2yhts+bUJfdRiyx2gdIs7zRc4OknP1unsZPJraxb5Ez1RsIZ2A8ZyiVlDfzNxi3H17rJ
DkVcylNnM29DgOQlAD6zX6Cc8sr3fllCvtZILj8TxcSyidR08YgYt5Pnip2XKn/NrDI/oFJKsS7z
zjl4rVOcbNmUK5C+2LOnyyfUAVDvYLmsFfPz7yND3Q4RjvkVwgjsNE2Vb7O29+5IznKExW7wRvQ3
uMyQG5SVp0+FkSmEg9CHOT+pZ72CGQAj6HfLd8YB9Q3qKbHHILz2Wr62Ih5e+mgc16TygTXORCzp
+EtbWfHDWOrmCF1TsbClX7yomoKuhttja8x4ak+qy/StTaW80zW7d+dZce2VWy5HFKWZTYB3QD6t
/EcVaHVGPgEfhYAY6ZMkNRUjQaa5AJb/h2w1qn5poeTUxXSRihTbtsw3yBV4h5INEFxkJN74osPO
YJfWsnOUemDhECZ22+tvMhN3FHdHlghrxRir86Si4jB6ffYmJwei86zwH+3p/OEYWOwHNuqnVPre
s5DOtFW8ylfGjONeLSwLT9rHKP5busrC83/308N/nH0hfiodtRDA4Hdi+x8Kb0dPkEiHjfWg48oB
t8nzFmMz9Rdbc7bvdJuuIQ6uH9IabonvcvJTgBeYSTzEn3NHqHh3IzvDLcD0QlQPosnLRNRe+Dmd
owr7x0uX0DfuP+bOLx3MapIule7iQ6hdTQqU+rI8SCC+76109oOq2TfZ9f6ikLS6+qx1tzXijm1W
O/SaQSO9CK06+8ahyM7glJtFvSYMKCh4GhN4E+68E4iAFw8ko4k7Z+dzFLx6YBrJ33kHMWN/rJFN
f4/N68ByIf+jrAwoc397H1CceKhEYYce/oGBjvEvmQzAN6kPOiF58JDaXTI1MvFcBmkCihnbgCjW
HSJbQ4lsmq1COlLOl4+Ryh/jhenUZYdM5DRGi4wHYJKG08nwXAwdxrT+4sT8ZWodjKhsIEN/C7EU
agOpvocD3kf3xHHhdEa9OjhWQ46Shf2qQ9mHR5QqyZI5Cnrn4oiSGsFPs4hbBRYRqta2h5jfLOpY
hscyj7xHUgq4+uXFdUX+U2m9itwOT0mT1YtwBBkG6r7vRIbTS+zIbgEtS3CzRwYROCvCk6S+tYX+
0N4xm+WnAHSBtT9pax/n/lOeAlArQbI5AqKLD+CH0rXFJ/1QQROHs1KP7ynozdLHDQI+HvgePX3U
LA5WRdz+XgQgvPhYhLC1+bNoNEyBFqW62tItPhbR+Z3msOnjnVLX0g92GiJFAgLQpvdjvqpA7Cye
Jpl9hybMOWqP0f0kaAxnFyhjl8KX7YYh2/ozBtl4dp0EzRh/YJAoL5XM8eajKIOltsHftCwnfBH9
r27muUslh3ULPGUbBZTM3Y1H62vmsxdOeIryaFCmd537jDKG6dl0mYsxY16uAbzT41/9fue6C8V1
u6rGG1PeeMjnAojIgEA6P7c+L6aPZb3YsuqIHSrqEbfZ9xWbCcdlGhydWYJKQvBp3agKj24fuo9m
dFR2cGzj+6wdup3LmffMpniNJF14bw8kv2tzfV/OIrDa7+Ktw1m4tCbXW1kK9YBq0VZbDfx9aZ5a
JxqrbTxG6sM0ozwUu9QZN4GQv4I5NBtA1F8DxgnRBdOizqkB//OW1j+9kVjHLh7JyTi4ubMuiN2c
PnxeNwrlBHTe7ZcAp+HOMFR30zZF9bQuB7sarhqizGwJtXp+FDTn98FEv/ZPiPqGKuD38/xA8fjV
d4/lCIY/l9DYMpWvfPMXFVzs4PpHS+319jacAnwBPJ8SLmV0kiyvHy2ZrUycOVZK7Djw4YVmrrof
h1xsROTRtUkUpox7CWd+fGT4yJ4rehW2Mz6BffbwQYIB18tbTp5lr+Ebkz1PlXWKeonwksrmJZDs
ms1YZ0/FPuRV8KrZQEEUj4tLkxbpLra6blNksX8rq9JNInBVfkp37bPuVwWtw2tV3wAG1xAR/qth
WX/3fB2qwF6gydc5VSPJqw1xn0k5gPsy54gI4Nb5dqo6pIzcwsnWZrSHTLKpx7eIJNWIWD3F17mA
lECey4KwowrqArXXOvKqeLvqSun84LWyk9hh010JJwlEwDBal4WOH7nsH8yMlhcIWIvyUYqy2aio
KnZOqZqbmsE3MwO//bIRQT+eBPa0pZzrjbTzRdsQ09g5d5aRk4+I60OKThJ6i1IR+siH4uy5ZXM1
h08NCwvE1dzG89inJb3si/VnXZriRvzvp39sk3+e/zPdBpkfB4m6f9bp8QKrszJ7GB+meN9ajla7
goOTFMd+v+xrGh6MMMK0MpUiAPKhcVrSLrXAJevTtapQkgbiFOjwgU0cGn+IkD23Hxhh8SrEVrUZ
fUnXYVoBFZ6pxYZkTOdKRbJG7ZwGgrUCBXcOIXbWJ+LHT1XE3Iux7GxIvIo+sAKojRNW6R77drvM
KhK8QnH9k4AodyfizjqzqR8SDoXZeYytBhjEcJfLvoP4T/0MUKn2tQWyBu5CPz5TTxWLoi2vbMz0
uaZQoRdRVJ/bmKRb6uhu1yI65YghV6Nq+vvBtadjWahvzuT292NTuQsq+2wdxsgqCJx1P+OwSzx8
dlvmUGvbpPJtbFEHjvtc4PPIvKV24va7g6e9cgV59kc/3UAOXG3CRqi7PBSnElTe15J7S5NXsiWq
S426zq+ENnfayuluGIrwkFbQopgLjk8wFOsG5dZmndCsq+p/aRfnLTI0RRO/5HWKQpue3R4iMsoL
UmI4SlUxrrxgaNYtS/1Li91podMmWkcajIIEqm1UFFKM3KLUvnigwX13QJhJalFXSUqEQMAzrms7
es6Dqn+LoqJOGt12Kzopuglb21lgB9DPcRgWSevn/Y8Mcvg2a3SeKO+hr/z4V9BbdwiKtxLZ+eVI
oFgYmbuQ0pGJ5nm0Yb6MD/XQDdswsvbpVFcrZ4SKvez6xAa7+nmq1LDuwYtb16lCBF7JiyvA3+tA
OnxTTF8jJFvfkXICZkPiRZbm0RrlguS+BC3GqP0w4V+ywGqcesgWyuOQ5fTOXJrGdg4WA4Vv7mKW
1S4KHgUrEdTOSZMR+gMtXoZIXJuwEg9g5T44bVxeUETJfqwt56nOHHJ2qehOY9BeIQQApZ9TihDu
ndqqOtpFdouh695lhBc+hNi1f7QAQMerKQ/5qw6BGgtlt2tjWmN4iQTCw9Dt9VmFckgyq6pefYsW
y9ZW+cGN1Qk0zQj8Z1S4MgqaPEarQc0mJvJsw0f9u98MMoCYgGvmKcZGJaxvFqmrZZ+Oj8iMVJem
pI/wTrrzOFA8SZN29lp3/ZMdYacGNZxvAJL8xLmr73jUe6dhINug9PNigbJoAPR8UNDnQXtM9V0/
ELIXE3tDjhEzNCok7OICNbM+7AIVcZMRqskkHap+JYAsP8GNUStQ73Gszeb8A3ULO3bUrkJ95nUR
i3GhZWeh2FHoVYePJvEVwiR4XNFCz70swwEVudYi12eh83hfdeO1GWlwibjcIPpc+bH3s9YOPDwq
37Qf9NdJcrFw66hdt8Xr1ILoSxHpjIp2v7R/ryOiHzuWx8cmnaAdbkrIKpiCiIRiS0cJv3Rr64In
Ao/zlVtKXKu5RXznyrHpH0yXGezrjm+09rKFMUFu4mfLad8YUsJ1R4KHltn9TndhuzAmKbIJyBv7
Tq0qfEBtYX3jql6UsyVqKDaLrFerwR6s4zRfwCb73SqZ12/6PPz+2fU57XNuDEUxUht49z8rSdgd
wOL91aQi2g9NR3eRSmNIQge+LXwnO+mi6DZ567EzUonj2hNec5milqxijtIeWmfXGCfztuY1P6Ae
sdznePy3qqijo4dKqWt3tKfL0Mj/o+3KlhtFgu0XEcG+vAq0S5Zku+3ufiF6mWHfqoCi+Pp7SDzG
o5meOxM37gtBZWYVsiwhKvOck9U6BPjjsRszSE+bQn2u8xtjFlAH7ljcoGud7nqTsX0aee1FJl2C
vFfOvuhheVYbfNOzHNgCreRfU9YZPpB6xdVA2XUHIJW66+su85tKB90OWdS9ZmM1YSnTT4ZofNcx
tG82Nha6yuzf3Lp40vAM4XNkBa/CUNYQF6l/N0Eqi3Ev/BL1eIUizqqrVSbdjsn2wcVXaZvprtgO
FrAyquMit2DH+qtq8e+6XaS/l/YZKE0ILODLfLVRe/7ixEbtN73GHyH30m2avK1O7sCOXoqaYBgp
/AqGUeeXHJWAphr8uGL5b2qMbZZX4pnEds1yA3phdRxHwzrrwJEEsSe0z6aQZ+RAXBQqPQ237A1X
7eZbElvjWrhqc0Ca0nksufgN3ArcKFG1x46Y27eCd+nRSCKozBW9fCi8aftiWd9TrY5Ay2jlTovb
bmtHeESCQNetA0r3hweY3EorC/koC1MAYc7UDSv77hXpCRRIEJFMD85uUxU3XfAKOAC+U50o3zuj
Z++1Ma1O+F9mW6m29sUzGy9IxKRWNKTeTuqJPJU14PhD4oXPlmnyq8OGQwZmqjDEymhQ7o2GNj8n
kFHcooLcrgncFeG9DGyRNHuCfnUQNgdSxG2haQToF+/cVQdN02dV7ctHNayQMm2to8X63DfMXuy7
TovWo6uVX0DE+A1Vl+HaeKB2VEb8M5nuuVbmrepeqf1ERx5Weqq975Neboc+Kx8jXXjIV3b8h+0x
iHl22m8KShaNmjifGtUc15qWfXElq4OqNLxrMR1AsBcrPcUHNbQVXVkhEaQFI3PqdRwy70qBaLth
bt3U9FaLDcJe4LdYuLFMq1BYbg321Z3XnhfLbW0bAdXQi/FVKlG8dqu6PCsREoDgB+L5uTfyk5d6
X53M8M6Jgf11zJ9Gw0h8fdQhWOuB5c7Cg+O52rkGQcUfoa8N6AlE8b2c6/uyz+Wlng7JrpRFucHm
ONnV2CkEpt3pr5A7/WawYfgd9bkRSGU8qGC3zZS8WPHWq9YCuW/cLvNoPCg5btSmYt0G3Ed2qlTS
IG9s7ZOdRs4uzJQSUpslvq9a/hmYmTwYXY4HLrWWpzEEeqRA84tNahsD9ICyauOq0jlVTdf1UFLq
nqzKKXZkWw4ad/8I4a6OvJoD+BeeRqBIyPmrywVflY6ZvPQQdQ/6wjKumRdjiwosBPDc29QYQREA
IQH4Hsh5Cr0RqzFpz4IZ2AIiQ/VUoM60Ail72JNNKwx71Y8tSMWKe02NxPkNtSh0QfDbMHIfIwNP
yYmuflMVRR6APB0PpgKmySqEdnIip9REowg8CGafFZ7kX4QaA7AOONAEXHaRAI8PQKX3kPszbD8b
XLa2gaG34gQFyahITmo9lPtkLPF9qFUlaJxRR2nPCx+lIx4jOzqDGx3FEAdSkGDJum2oseqGfBoo
yUpTgsfWgjZu46kJlFr2ya5keh6Q10AqpGWfsrpyH7zMfMbnx34eJdg8oIP/wRB3JrWYhQrWYBcX
ND0KwEQQJ0fa8PChrX/QwI5jdV05Igsch43XDNJYK0NrBzATjPE626D2sdVzF9iLKYQc2C1AI0WB
BgwstUgzX7VKPABPcoGD5zSnrsvfznKjztaQjbQg8yV4izosYuZT3InwucrVfgPJfMjiWZCcVFRQ
uwvNC890wMfA23dgWhnQFjlbzMYPQJHe2kbJ8PXHbRFPsM5NGweIo+Cd2VvMcm5ka93qoGd83FWp
q0NgCsyuLrdRhR+gfaiW0FRp5AOqTsZVldLyjTCObjFe9VY6Mt8p2Fo2ejSCjSanFMIFCNagt1QT
P9NAbnq1Di5Oan7pQeo7x/1PaVQotHay3nguErd1kjkHHnI8i01nWgb5nNlIYzq0zgOqvHLTd0m7
RtoUJYoaTEih5F/CLM6+opnApIiitC+432t+m4bRE7AoydpMWXixVXwokuwbNlcowHcM4P3Owk/L
NKSD8HSgai0P2QHw2uDSB8c+lCJQRK5fDf6YmBzERtWG9EqINxiSCFBOVj2W70NbF+BvaEri1yPy
AWZm5UEyKsaNDk0MSiCetrqNFqlvNtZ2HQo2erMfcmbOcULTHlDQs09ZZXmbOp1w4o5mHtoEmRYP
GtbPWmzzR8HFSoVA67Pp9GsvU5Xb9KAedlx7NYBYPSFBEM5Dqy4KP5Ui3RR6nTLowKIDRg35/y0k
mHLUYqsfbphW6BwgxAHftQQ7ZnO4WVDS8KWXj1vLC91jxpSXOK2yRwGGpNkx/hxJyZ4roJFqo9Ue
6khhz54hLL+HRjXusBiiC0u41XqkZsI2fLAqgKpA3QofytT+qY1j+hoVKdsnaoyKkBdlrzbYMmtT
8GRHXjAiIN0YmzXQK/CizQS0ijPlSXVN9RG/H4CxwDw4PXiLcWWvbGw0j44yAjDYW8bOMngeQEXE
BmMq4xBsAnoMPHD7U4FUAvpXuGqAvD68UtW2dYWfdyVzLKRYYsg3Aia6prm610fbWqu79Ty3A+gM
v/bI803BeMLjm2oEMp68WY/cnynHZh4CpoUfLDmoGwouRY765mBCvHO6rhpl5Zp1SIzNc4chDBwU
tLcUbPStHrDYDWdvbvMO+hZFs5vnJgKFtx4lIfoTsjFWfFRYsy2a8ewsx+svPaTvN0Uy1ic3OwJ9
kjwr3O81VTwrmtM/F2x4AYvKO1dmOeyaHuRNxRjEpWshQZf0HuhFSmLPtlb71ozQU5tNPcQKHkwU
m0O1hs5tih0zgObxwRWuuNAaJUtyaJ6UydYtB79wSoFHvMQJAJ/Oj1EE4jdYbz9KJKe+1XWsr4Dy
sC5FaKW7ZHAPbTsW187KPnVqFr2Cj6wf0NcCaszeEL2yrG03yLXLDXkBHuA+aoTegbyVyZ4KXvXX
KHGNl+4bb4pop8eVGtTCYlAMsVnAwVvd8hRFTvS0gAySV6M7yDq1nD9O8+nU1IpG9z8EfDg1C63e
ZBLpg8h6DEHCfLHx5z15JmC8gxe9GPi03cK8OtBIsYR5SSP5SKN0LKGAWYofNGL4o0HfThqUW5v4
ZWTQDnIH1Oho1bQdjU0IZEqQ2opxkaH6djCVvaOI6LKY8cBfH/Iw+kRBiz03O20dS1SK7xxVlKqr
JgRbYAmmEOQjsNeBjpl4v1zYY8NoMU37BD78JhGt/OKOdhiMLUDNUivVs6oj3QXsdOBC6wX8dxb7
ydQFhQ7oq/R2lqPlNL7eJX7DHfQ/Ia/2fpZXhbceehBK7hwUTF7RKdEHL8g+aL9iC46sBHKv86qc
u6ucjwDudSAVI8Eix/IAubC3Q4pHhUM+HehscSxxi+Mu7l+ELMuPAMRnK1p/mUfDJWa50r8IuVtq
mfvLV/nLqy2vYAm5W55HEzDvzn13pWWZ5cXcLbOE/Lf345fL/POVaBq9Sq2XzaaLk8flTyD7Mvzl
JX4Zsjju3oj/vtTyZ9wttbxh/+lqd6/gP8395/fll0v98yuFvAPD06FR+RAIwaNdMn0N6fAP4w8u
lKIwq8zdt1nzuDOzal5lHs8TPkz72yuQkZb6OOvXr2i56hKjou48rhfPx5X+r9fHZgZbb2GmeDpf
rjivOl9nue5H6//1uvMVP/4ldPUWHAirEf1mueryqu5sy/D+hf5yCjk+vPRlCfLk07/8zkaOf2H7
FyH/fSlg6rtAosPPykwlf+iG2FkzIOJ9Gsb9JBlglhzIHXiB0bJ8tXHDQHF5pW9zjqZ+nHl4opzc
FDjICJg4gFdOIKmzg16hZ1NA7qhfm2bunYH5BYOOTP3o5cfGw1Ngrdf6VpeGE5goKvng/fkoMwB6
ObVrm5u5UV83aukGzh4kPenUGsZM8ZdGb7rzNnExLa3gwtBIoXLM829hwpW9CclnvyyKbIuaFPJR
alE9ApW5M5uyfYDYUvmoIPtysrz2Sj6KavDN3Xg2GwLQwstHCtMztBKLkWw5UIgeqnhEKvFoilUp
IK8rYLjMVFstC/3Lq+tuf3UsPUQS9W+u7EkoL+nh96g0kIErXXEegcSSKxvaH2cao9lk7A+59+Ze
HOZ7iG0qCKkGhFTibRrNpQPFee+rWE0WbyoT5F2tBqPFYCmqAHRKB2QJIVK6jD8EZa57BvpSbj/M
AfL0j/APVogr5q4/GKqATB8k3NH6zX7otcR5oLMcvSv6vuzOd3Y8ECUBnk/xGbqbMLTxqc8iqDX8
sQZF0KHG9hYqUHa/XWx0FudOvwMN8rc7Oy1Sc/fI6tE+kJNMTi42hSrFvgHeHphJ1AnRyMnCW+T4
pc282U5OstPZcgC8zj7ScCQBPDp1UUwJWfo2l6ZxMwmDxGAtep4VwwYQgN5P0lH3VtDX49dVoyFJ
gqZGCj61gFAjbWcPm9Sr2quI1PbKtNo5OL37TKbFDvmtZ6toXew1EEqHAnDkjW1GvS+nmWSbr0Er
LUa6jutEcr4OOdR6/FxUjG+Jpktn0IG6vfF176i7EOHz6tXsm8+Js0vsXcjCAu3QBh50OWPUcA9q
axg5dM2bgh+URrFxHioq+9N5qxlM9Sk8bFk/HFtNt1cR74uAp8YbdzpTOs9FdgPs6OVg1Bxincjm
k+lDyD3zmvxR6oKO/SHUUEJB04mIDfmCVYKuFmichpy1aYAozXPXPsYTKAIdItWvRQV1oKmRwhIR
25oG0WBR+Pr+DvSTFQCfb8joTN1CwX+1kAAJqndsEDSNjqUdoXI0ZQDxTXlMUEWFcCVk8egAQfYC
feXafhbNq0lPeoprUQ2b4wC1EGuonnBIx9X8NikUbJKWpUEMqffYB1KwBBykSAMReuxWC8luZNMm
WwdSN9rhIEe7oTG579YZ1PTCuzDa9zYXp161+pMnUCFe0TiFCv3R1R+qrhrKYHYg+QQ8wOB032M0
t0HhXu+hvxzVwbJCV6Zva93Z4mm9UH+4M9tqomwVfbh1711CP/yuvHURZeHoI4egffiFmX92UAI8
zjE0/jBz/pERYaL6EUBPPhh+0MdVUDEt8uRVgBe2Ladmc3TI388kNZVbxuTuRTbPuLPTEDvofgvk
/2cuOndcIfEJ1pQHEnNhJsp5OZQhfxuaUbvqABM5kZPs89webBw/Gtm4XqYhqx4Gfd1o/qx2a4Jw
CBqUgBigaSQJQMBas1Yc/sWQXREd2tIRpzItsTFNeLNPx7zZZ0buqo/CQu5AHdzSpxg2BWZEVZAe
kNEdqm7IQz6QyY31ysfDqIA8CNfUwvd0G3rFgzPu8DOnXUBm1S90VqAPqD4m3Xmx62jddip0C9pF
CPVUgGpX2lBbWwcvGxQ/GJcD0nr4S4D6DhIFItazOzE9SFW+X42i+XTJoVJQksHVlhcQs5Kfem7O
V/tgL/MG6Bj0xROjvh/zpNkiT60+eV0BoUoltH/qaF4Td4X47ral8BlI/dfwPTYxnPEuVjifGS6T
N9BTjjSUADoOcbTc40gnldHOgF6TmN2NnSAjCaTDm60CsaoaGjRYmWbMk2kdEU9JvSZ2V3zyMOiY
aQGtaA/xjkLup0xrg1qbQPUdM8hbWU2Q644z2Bdg1su1yyE0jH+d/dOOwRPRsuZbbKfQ9bB4fmlY
ht6/aGa4scBzeaZYkmv5c6zajxbKNIA+KDpTVo6GnyTiDHB0PQAZJsNwghGrBnTVyEtsA/I6LoAO
5KW5VYc6pOoZpsf8EOv4JurkKzb1k0K+Hhn4BvipZUjeZupERd6iQg8lZgLQxDWo/HrdygxzfoFQ
CRg809niWGzx5AWCQ9vaKdgKFEcHATXm2QHuxs8RFb5RCBRRlwl0ibuV6BISaidQhMbCFLxcO59e
FNBX/NwA1mQ4Zr22JeB4iT2kX8CDQvMj9UuENwDFwgRSw6LTvjSWBpBVLZ9kJcDPU7IclfBI++KU
qoPipxqeo3xU0QARH9hpOq1atiXbD8j3/rtVw0GHNoaioJsVHh73lnCtrRb2YGYDn7WCflh/SvQk
eo3rcR81yPa3bjo+V03lD5MwGvhz1YPeoWtQNEWBtIhnZxs9ZsjrZXqDPwVLkpeWBCtPnMibmOqH
JUtZolCMNdy2+omSQo4Kg1cBQe90jyoEx/edG9sb9DqyX5QxeaDf4SUiB/BzXyeOtYm5BdFlE+pU
YsVGq9nSc/KYJsbRdEr/7lkZpEo8gY+qahyt9M37ZiNPwtkHjxzw87OaH9VR8NkZFX/KpvaNRp5D
Rcfkh1YVinh4H6IoGp3pMJbOHuTo+mwr6EqIhaod19zkkQ4eAB51BiwejaBtoZ8bsz0avYkGMIUs
hm3RiR43WUwY8f1/dIq89af2S9sKUnRoEtOqh7rtnDOFSD0UD7Y7bpcJuj1mO9xBwaqnCaAyW34L
+fQ5Zr7umF3qqornRQzIO15iicInvQoHMHy0bQ+tFcXSAajpPAC2SWzMaflRcWt/QFeEJyUP1BR9
VKqOiycZMd1PBBrfkm0A4vYEVNRPb9J7JVNTmZAKKtSzM5kE0OmbjNl4ipyGNTZ9j4b1mXwUbqbg
kXoFKDutGpoHWYRfoB0ijl4UiaMMB6DQ6ZQOuL0rCvpavAfcRzXvHoqhYVi1UbOiMaTOkrVujf28
5hJTVKkM/WU2rWsx+fY65iVoXBfOsypYtL0LsbmKX9TI+xRbDJ1UOs88uL2SADs4qjilwzImP0WS
24FU1lskje0lcnZRKAoS0tci6IxQEK1BZ8sl0ZtAMfy/vRpFYo8aQ3UQyERV58PFgcBgkA5atqZh
78Ww9cZw6d3RWQloUGzuHKHIf8aot+zv7dVwiOtCO7KS5TbaqWCRwX3SZS0eIj1qAU4qnI2HneUN
ovZsFbJR7GlIh6xzH1WzT080atJUu3XWEJRoIHSpppFnRtENxMxlSgMVjnPXWbtQ8jHxva6FyoBX
fNNA/058aLyM+IroEPuj6dOFBzMWG54UwCk1zAe8R9yYo8ZPIAIAVxk+0cFI7RYIIis85JPN5QCq
jqOC5i7TENX67lJG+qExvbcJeg8Ig4U+cmQCFa1YO2MP2dgpHtjb8tRXzu9LPKiBgHfZaG42BTR9
I/2oj+WOhmNbdwCj2YlPQ8XNjceyfimy/O1qUEVqkL60nb2RtxlQN5WBpI07demDlmiKvyyNAkis
V2eyJZUFEPEyNvcGiHLQ6kdAOE2iKBrSwUjsFDiaKgruHMsQvVvMTWzZwAi+GJqLPjnSiNAqxUWx
aYCOvQXgY9AKPm5QhYd0vZvENzVxV6msi794aa6JljwUmxtu9ETzQe6/n08RMcRp54jlCu/XJ+ey
BkDB0PIFCN2D1P/GiqHhlTE0jFzZIO+cXaVdg5kRQUjAEj9Ym0aHdMJYryi6sxPHl7ExXOnQQjX1
XIccsvatvJY2SB5FGhZbek2QmEZLBoud5pGLMhpXrGGV0dvx7qVXV/yNN0dK7MPcbporpreuVDNr
h1p1BIZTDupNVrMD4ILQlgIA9nGI/TyZCv6TpVJT72AP5e/kmoNY2K3zxk3Wy5xIVPlK9tHbOuSA
mPH/4zrLtYf//fV0/aj6hgWFsia3jFPF9W2f6ta+DQ08b+V9b5xkg2Xw6JUbp9w20sMACjC6Ahon
MgnyzjEU3oCUs9ZaD1ySaQpF0to0VAZ0jwiaCIJPbdbINRnJPV+RwgeQkNYgX7FV4ibZ2126lsD5
rGrTkDv0xFij+11i+khqmIekKSxAt3HPbyP85KHFBMYe3d/Jj1yOdNd107a7t+eacEj2yPIpD/iC
RBe3y93NULUGtI7/sKmTA/3vwMxh+mwvobyDRr5TCDqYf+51q97TfDLRBA0fnwCfFMiiTPPJIfrC
Pdm6VDZpMYDPIeoTsBLNadSs+vR3Q3JQiISqtc1GUGv/91haKU+ib44NRTRmP9WKofh0ZgK0Mp+V
k63OFTT/e/f+cxzagSpABSOZ6ebrO20sGuqA8SplAsDs9BxHJjqwuI8+tOHOAS3IQwOybUV01pwI
5DPUl02zAMZ5MA0AmNMnYzKHRZcdJPbSPg2tBtR7aCQpADCP1auuIQmPLBAER6dgPNHPa4x4prmm
TvwUgaz0ikOGr62J5xh0uLAL9HvbVrXzyEMbvVOXIcgh+z6CoMlW4d7sjSBWdktt0zpBIny4jpBJ
saTRHSGCJq+hiQNPFKhgN4keOH2Nm9eQ2tlpdN8m0Cw6uEY+T6URzR+sLF07gNIEtdvkyHV2cltp
iXGrQbRadzXyZKZloaXeZAsVs/XryuZzCDkkFlhBma081Lr8rYss7YDUsHGDqOlBTWP1rHWtm/jV
qwRX7NZOLtm1ylmzh11rOF6CJs+FPGSK/vscaYKsBXS6Wfl0zeXF5BG0vlPAYmpg2I9kz1uv9Ru0
+NjOSy0vhtz0AlMnn1/Islz1qnmZsy9TPYJgAjZ2xrSfdBOl3wHqD96Wgi39ajFqcgTulvaLFA7M
NyIhWj/HLEssjsW2LINuP+lqxPcUve6HF6TQXkGoVJ7bSlrbqjPrXVuw/BlKft91AB9//DlgSNDw
gkVIy5AUkFTBkzEg5EVigGpsG4HdFB+H5jSkYPJS8DIk793cygY8vQXG2hedZZyLDHigIXQ/A9+q
hYdIg1w6SDxQ+WK1IpGmSc0zcrvGmaL50AYZM8Sxan/PK8s8xJB4OoJJin9Vo6BPJZihFYOIGKzo
Rj8ckRIir5xC6IwOjIMkNXvux3bSGge7/4GWZjZ40VMcLUdjJJE6UKGbQyojyLVHWV+ABo2DMWqx
shsaJOxH/I74vdWU7u95bhZHoIFrpD6TojhyIKL8zAk1nyZxN/fWSdcleLYqHcU8o1UvWOtCggE4
9bmfhlCNkhcvDju0kvfevJbas9uI1gBnEPBeseusPndFOq60Kglfuw5wJK2v5GvYJNbKa3n5Gjpo
O1hVkYcuClxZKRY4u50BRhPKBt5BQy/mmadtpmk4DzWSeoBazYfh4iVe3b+dm+dR4jsCW/J2Yn8a
HeAxBks0PCt4ztme1E5QPgOKXaJmeBRRsybbAMjlGMzuaUrRV9qaTSuYIHStPU1na5cp9Q7yKe46
A233i56lLxwUg5vaN/pFFE2+IntZ9GZQqICRexOoF/RnPJppn8OxaQ94Azg6lRTZF7Db+IpHXvgA
LOD4WCvtjeyRXjSbPDQtJMZwkYS3m84EnKiFzuZr8tWI0+GnGCO0K8Bt7dbX7bhD95Nmp5pF9Ijt
IDD0dmn/TL7qLfRPKBLyZvJmp5CFeXuyht4kmE/o6RhAwiIHBypH1ohNHD4ygmqQr6V08jPQeM6l
bBTFVyILv2bvZ1GJVCnZkvezxTufpUN17kqIYyWRfYvx9LrHZ9F4oANI7OaDlYbo2ojOgas7Bw1l
Gt7qunD3FLtEQOcdmTALmNM+jx4h7lc+aSxP16EK2H/FQRxLlbr2rd7Jf7RD6o+mHL5G6C62Hln2
MYJPJZJ/jCCdqDxN/CKJ0U00UkD4KCG1uYW6TYFvkaLGl5C6iseeE1gqNMHmluExbU6cpcN4BH6D
klhHD5qhXeBNDvJ6uYsvTc7OUqkZSCHTnubDtGlt1ICHI2fndmq1q/dI+BqNVz9KABP3wlX0zTDW
ygsyWHOEAdLPqpAQHrJTUKJK1Ie1SW8dTaC/ofSsHaGs2z5CR1E+QPt8Z5R42b5ayWpjSV0EFEsH
Q82/QcJOO9Ko6ZIRnMp+Bz13fsXm0u9HhrJkiGZu1Ci35cjDVQayIyNv5SdHLwOiQEMeFdthtFMJ
iOXs6o62cm1bPYOg6Oex1itPSSjlGqr7lQ2mDGRx6RDbqnpQrOkArHmBuwhOga01dVAKuu8F7o2o
FEweCp847b86LSM0gWSgw4L32sjhlkz3a4h9Wajh5Ba29SAulL+NYVtulpaeI3C36O7XoFegdHZk
v+/6SSFlagzHXMbmaoQKR0CB5FiWorMo49v0fam7sMy9KJ5W8GQLyRU9DdrCCtrWLq9WnWOjaWbp
lultHnA9wU5TzUGc71T0GTXZd1EX3kbv1RGtCNCfmnpXk631+tEflIHfyPFLmzrNBcMP1NQlhqbk
jAu/k4MWUOFxEYiey5Yf6pgxuhdtQiE+UdVyds/a0X89n8ubpoGWdLPmdFd19qavuk9uEkD8cmXp
Q34Wsu/jdaaA6umUfxlmE8u4FMjQ5X27pdF7aDvdx+hm9m6nFWlEdop4jye7OTVIeo+nS1Ko99Vu
IMBUT6rVdKjq0F7zno2rxUZnk37mWa88yNhSjOVClxB8/bd5rStACqJIkTVopSUyZ1012ceYZcUW
wmtbVKN+ol+CfWga62F+P2gI1SvQovEGLH8RqmxzGJnc0sH9/H3qPCTPnQ0Z329hxJqVpgt1zVvc
2UhdoObGTwDq+0sEaDEwrNqKNAh41BQn04ROKEXRJCfqob4wSZn/dVLLs/NbqURLNHT6NkvQ3epM
oocU2jOvstoezjSO0B5n00uUEsmmTDEfA8G6XuNu5cyzyY2csIbKIvJvwF4bEB5KfzNRedsrpTSu
dBjb3gkcwaP1YmOg16GEqEarolRNbIvRql1MjcPogGw19FYZct7lEELBcWocFtuZgWbUXyngg7nr
tQ3kbAufbMsayMkB98QdZ16DHHapeWc9wqPmdKnu/XpAAeWbcTTFvQPPHD9Qeu33y+KNh69BbXb4
8Hn6DgpKkISZmrZC1JDdDL0Cz9oxL7xEF3o0h2S3KYBMFECH1PlootBpIsDK1jzxz2sty/95LVm1
n70k1Q6uHq8c2+KPdEi1Ch3vtbB762vTVhBF0kfP3Hdq3j72feFd+yKeclToJSMi9FcNVUTPYySu
UIsvtbdoB3Sca4WtzH30cj2aoU7rk02ag3cdsD6Nulp7TYr4dcgS5zYIPO41mRHvaUjUHW90jmCh
8TNxeIrUi26pdqQBBcVQpgeX0XxOJt4P2REdbrMeqClmgQzmd2idF2gc3xyaQTFgIL9dallqupSD
JC7abuPFaG0V30IGnt+0hgrm1UngMoU3VbbUsNxEagyQBXD617joH9iYyyOZ6FBD1WmLptg6xBwR
hswjtORTxKkWwAOZ4jSHZjBTB52E0XZ7R1uJjH7i6JQO0HAMg1bTtBVtU8hG2xI6W2zLjDsbLWCi
6rdS3apbxyCAAjIEvbAPomEgizp7pubHWU4MdNc3wbBKsrVl6ZDI7NFccKOAP7lhU4F0zOpiA5pB
tmmmaurilZH+Y9CAoEFJL/HBU3LWdzB5GpK3Rslx9i4weYLTo0obz3PvHPNSkzcb8UlGb0Nkt8Ai
Qk+jl7GGUleoQdHf7TXrJez0r2jIVF7I2bX6CiJ5+nNTMO9R6vGWzHGBRnyGAA930BP7ZahUvi/V
OgvIa0VcWUdeijradIEQvY/nC8xLDs7dBVBM/HCBxOXuBlKmQL2C5tKerDjzMUTahYaFBUCf1HQ/
z/oDBDzdUxfKJOBWknxvQOQYdeifohGcuRF6ZUPUoso+DQq7UQAAlA7ELiLjssxEe8D4e6NhE+yF
5ud8LKwNmrvgY2VBtT4fCujDTJiVfgK7LAeylWi8AnnbcrvYvYSJTQOgJPJcaA52N5WGCoEpp7ng
6aJf1PvC8jFN8GGyuojVq27qT0EHu+qQqKJTlgKC1U6HxU02OUZxMAokgshxv8S8Ts1QKEYWOjB0
Zp+Wg+h6fuhrQJfe7RHQSCdjgNBe8McpKIf9yD/EVG0ybLPW+95HQ/UArWT9zJQNDSANjTbPNh7H
Z3tTbMlOFjprpzki4/oZzzaLOUJDSWjaocj6p0U/rLfY/7RohIZYfckT1/F1MKemPQVtQKzQtbfD
kH0l03K423+AKPwZTb+Ap51mAl+mb5J0QLZ4Gi6xzrRaEydf5x0Qeef9TN+IAIAm95gaRYOUTsme
eA4Cn6qMIKMUjQMd4cZ5ljaY6RCs+R0t7NxPGu6fyOFp4WlMGTvqBoCQ6F9kPOE9F6tYadWfSnuh
Pl/THKvR3+aEmhKeeJSgNXdWybUmpC+LCrtiZLS/trg/r3qIuFwY7yHnoUbYfcXF+JU70H6AXqT0
cw4tR0fIKkBFJb0AejzsbVcqW93h1c3VvAY7H/CwDA9yy5N4mEzEdei5/vluktYyBWqrZnVrGXQP
XKk7e1N4skDXCTxAgh/EnE1mlcZLxoaHXLr5j8zIwKTE09sj9DUZOKaIiBXVeGGif6D82d9FvK/x
ywiQ2Fy/BAs4cLvsE3QpiisBHbq1iurWiyU5AwEsfiZARRWr9mGAxtYMcyhqA1BPdMPYGAPUqzro
7W5ro+z9qjLRbXtCQqRlMi9K89uAFpVAS9KihKEAsdOZF+002a1TNC0BtBiPKaojrpHalCf0NsAO
BM3J5iE1qSfdWA0m5E6gsDI97pB9MrFULU+0xPs6ZEJDT99JFQ1vM+T7bYAeQbyCyEd0Gm09u/Cp
kV4Xx+WPLgZiqvW8r3JUwyDHRmuOsFq1X8UA6XhA2m1snoJA9Z5PhRwAv1R1rsGBNnKS8qeL0YIO
NtpcKti60GwUbZqVDs2H6Qc5soNqGJFek0VxKWpoiVJf865JBwCq/upgtoK9xOSIkFGbZ2S9h0/x
5IjS2jzpBnSIzwNSVUXFVf70lt8RhlNsBhSoqd9dEPZS/dZmr+gUWvxApk/1E0+ODxrwTScQ2CER
9hZQ9sma5QrwfErqbmXbbSy1dY62DC0nQLok25QQUgTKCD3myZ0ounNM8PdAfgj9KnNQ7/a5DhI7
/WWAWa8NoP9fuwFKH4sd2jhrM8/i17+Jtyf7/7D2Zc1t60q3v4hVJDi/ap49yI4Tv7CS7ITgPIAk
CP76u9B0LCc755y6Vd8Li+huQIojiUD36rVYElZANgpwkVWg98izFt9SnZOksRnE7QJlYxeCdshd
hLU1Lhyv6CAZ29gvApWXtkMSEsmBC2/7ekEsm+BZAaWVAb5DGjqe898nNZYDcF6pzkhSVaC/1RcD
PJWAF0I/o5t+2bQjhUwZFGEkYE+mt1ZgN66toDmlQqkHri/l6K5FXYHdXY/oAsC/kwhsOrUlLHrz
rketmEagdAQfB5B9kESOjzdTOrbFUQ7mFzLRxevDah+YrJtniqTl+7J1f0Cipz+C+xMyRv2YDRAH
rfoliNBd1JhkjXy7NpKHIuluDqexExc/ytw0gZfJxhOOTNa6mQa5IKylJdF9g305PDSmGLqjC1jS
wFuQnW5m0Pem/aLu+7cJrYDEdjOZdxnzIWVkdKGP32SD4S/Xt9FaNXGwSjNbPYmBI4/qhg/MBJaL
jzXYQz3LOJJzkqaJhkoIrZM3AP3TDqLV0ZK8AR41Z0/5X9FZrJ5ccEFfIQdQtW3bL6vWuGskuMUo
snLRnd2o0tzTOqzFV0e4Uq3Jy0QvDxb6XcGGiXcEHEd6n7L6QMtSBJCQIOwzmkcaJSWIKHHkbE60
GnJWPUjsGwUaLQ96ow708FxrwDFs4uw5QjMrCh4JaKKgRLqT+CDvbdDontGVjZ/mNq6fGpBjLEwJ
ZbYKf7QICZ8YckFiZcbpuOvjEoALnVPFcdpaJglvwIqHYcEqbi+AZsjOeCiBr6V20GxjOP4q7VJr
mUfFb4HchwhA1BQbs2ygAqxLcIYuwUW6NJcjBxQOY3chEzk9AQIbM3TkhiLI4fUgcqL5ZLstYrk9
MLpFfyG7KQwJSRpoZqFf3zq1fVPuah49RJPhgPqLKK3igoHIygJH6hSl3ws8y0Guoj1chLiFFky2
8aAdvCAjuJsRTrdzKKgry3XfoywFeepVGL7wqlN3txSAMhy0BUSJsaPEATkS4YwQwhbtCj+w9j05
ciZQ866sFxBk5Ae/qkr88IVs6xR9eKk76BoUbgJBhWialmbrpy+dDKqFPxXR1yZoLlIiIb8Yp9ca
Bz78VasOHSRD8yNzik+uzMrX3sB/LfqX1TPOA8WKl7l46IcKCQHHtc4BH6ediv3+0JihhCov+9cr
V6Pz8ZVd/coGry+1qpBnqfJXFO0/vvLQZ5/SujCXaekMd1NSbkBiBjbuyTG2TqWMr7bE5zzsMwYy
7DZYg+I/PKHnfzigjm5tbZma9xkIzZa+aOrPruhfNGgb83+C2giVzin7aliG+RIPfrZi+NLfx3lk
bNG/nR6SLBXnsUuntRtO1ZPPIxBGc8f6BiGNt7dh4W0YURx/620kAf94G2oK//U2EieofnsbLTY2
Zxv75GU/4vvcSMhXoAhRPIEKtnqwO/ys6JETmrgAy1f6qryQCbstsQqF3W9pSNP5BKwSDTt7nKej
r9sXSz0VjQHoMQcpsj85yWqwuXuNKqt4wFELwITOvUJPwL0OsU7CQATpSLY2jjXqV3NdgeT4CoRR
8eBFb9MhCYZ6YuIim+D05qnvnLeL0HcZ4O+eMQBdqkdeMkzIreQ2EqfaA3IeqPZY5t4ES+WKdB0c
C9kFlECmE9hgoalnficz1EUhFaOjSKeGospJqVPdmA/Yt0TLpK7Bh6mk054GzaBCF9YNA/bHIINO
QP+4vzkgjYBo8z1aje266qId5Dr7pY382Z6Kd3kG7iswTAQgQwXOmrzgvA73VPgr2AQ53gD0sl4U
rWfgwCQ5X0SRDLZVYrX2ivTeLW2EpkKwJWF3EounO/IysLgtOu1tOmBnetlBdR0kYXcTt58YsdTq
kfLMJ6KwJZ8e3Xw60nyP/H0eBIbnyNpubTSSARYWSVetsw4cSrQFnHeDZByTGjoherNIpXK6zNFO
Z6PLF6X52yVUhlqrGrtfyb1d6hg2QAqJegWwa1XnYfaikrZGqx/sxE2bJSGYLJp8tgdKM4wFkXrV
9lu8xZwf2L5J/IYh9zJqxna6dBlDt4jsE6TbYLt5Yx1X+N0EsAOdFsu84JfYwoOr6yQ6LZQ/fg7D
KF6NdsEOVN3xq/tpUuLljyjpp7q2eMhxgn8w8J/W2x4KF0HiO6ug5ChwamFWaYvxoVH4L6WyxsBw
ZqPy2mgb/kPumPYVLDtrA88baKa4/cnIcV4jpRqWW9jOMY4mIq1jA9mXEtB0Lo7k7XL3oEBb8RjH
3KE1yDxAWvTEC6xBS9rIgwGPlBWLglcZFKx6fq1V04B+B0Clxk74tQJxP8haguU0gn122dgDNA2j
yN80jvfmzXCspqlk+tt8HUFOHw12axeaNOgdaP2u1v8UMROY+5XTnPBPETNnueny9kTeSVfGyYvq
OII5+M1vXvo20ZD77OPcvwXTdw2/atlJHsvEH5elFxpPRqz+dadG9maT73d/xBkptNxH0Y5bUWb2
kY8BSHf0hxY4iEdVj+rqDp19rHuVQ9UQH84WdN82Ti8f7PRhjn7FyxRcoNNQSc9c156PBBFITI6T
4OyoWOetIAlvL8h2c/xtiFwCaxY07+a2y8lbdRwK2X84LL1+jifuqgtsSHwZFr+jS1HlT+hf9YF4
/GWiO/C6hUtwyufrivQyyVinArQpXgAKtN+jEw6we+59u5ltFSe3Vyj86u0VfBfYLc0aFy5ZzPM1
zbgFe0ZxjWWxNwywbKJ7KV00xZhuOqh8QksuYPtuMpuLqSu9Bi/Co9kDYqArvXjSikeBnBNkFhro
tuoIchTC2VvoIZsnob24XwmImylrii6QI+0WRh7WX7oa5UiXFfxYREP9Aj2y2d4qqBRBkMhZN1nb
fKmxV7Wsqnq0ywhsRYUC0ljbBz0dHVDxbXoDydVr7PWfIHJRraC9l12liXQL3ZFNapvSNrr7v4kz
KqQXShNc0+PIrWVoT6Db179o7nYaVPfZYVwdlQnMMlmzvLCWo8QvSs1t6Fes+wkk2CFEeAwQ5G1a
kVpbErqYfPviWpX5mBVjdp8I9g+ZKSpIAnNbOo76rKPM0N/aBfAwleFcsdcsj5aLHwHU490r2SrO
VyOaHB9s13avKYSaVz5Q11uKoAmOQrpTC8BeyaYnDB7YW+c8QMDiBCC+bA3Wbv4CuHS7j4aWrblO
ffmwu5370V7hWPSq4/9ml1MO9dkmWvCR95eslMEmY0O1rkpePIPG0N5BlzJc8qgrniVv0bTsx/7C
CDFMpwhJiRr0mBRs2eDzGQp5IWdWp9NjBhKyGFsnCZ2tVRFX7In1MnmQfid3Q+YFJtJwXneo8bDM
F9KKo71jby1XiOEfchgV6K6OBRu7wxwO2T7ozUCECuipBiwsUz1enKTqX7qVNzryxTREB8GpMV/Q
MK57zTBpQAZWe6FKWkNcAa0sNCxGKJjFrryiMh0+BL13JjP+umAoigFyr7MWSwZQQSsgBLMjr2+p
18hR3SbLcb67PW6RHcnVIkGGBFoAHx7D9LS9PXyjca2bej8EkI+TAgucE2Re5mc1TWTIQScgQzo5
YHfHGdKSm0FX2Yp+7B6TKdp0PY/vyNSbAfSOefsP+ch0m3Sz/T6pG6fmaPXyH4r//52U9ECLge0B
b60XAfKk/ngXpjGgHrWQdvNNtfHRSLHbvJZRVz2VWfTT0ruuxm+TRYDN5Bl0gvY89H4fkvcWjIyV
ON+GMkPHmZXHzSo09pGjO4tHO5juMYqpz3j468j2y3Ihc695BCSELd2Cs4eAWWoDWen2BCK44SAF
xHJCPxB3yC/bKwOAieepgZCGqpr2W9DwvbCAt11UgHODnwBCoYX9Dco7/LPHfLbMUG6blxwMTfvo
l29LygmApV66b0uipfwU47ObdEJ+Nio2gJoRdwo9eAvoHMjPpcBr0p3Utr/GVfYEmtgQhKXLsSv4
hrTBIqRVzp4PiosGxMlrGrZ9C6FwKHKSUhhphtUF88/vdpIW85DAwMM4S7EXPAclZIMXuHEiPH8W
kOqYbz66/kuMCcDPYZgSexP3dr/ikx/tkzBUn33IWfeyqj8Jq0rPORiiFyN0PT5TWJJkxh4cwdDZ
dPxFzYZwl2Ys2nI0K67QmOysE1nj/7rOp35lVzl0P2isOqcHrYjjrEeICkEX1JvWtulvgWX6J3JV
vCfeeoCuuju6e7ffTGSfXGuOJ4p7MrkaMDLCjqdqvCc7mcj5P+1/rI/P+If38/v69D5DQnS8ry2Z
uwnR1baxDM/BB/LXZQCRrWL9XV9m4H1vZIDSRZl+a20/ytbAtiP/0/YgGdET5hh7SiH0kvpQhUnx
K/3vpW6W9+Xm6Skofb2xgEK4VkNwKld/ikS9DK0g35CNtBN6MJ9eZG4u7IGBFxuPUtuJrT1Ko+aM
G5NB7ixcEfRnHyzzz0ljvz2A0/otbIaR6bCwq/ozWEO85+xX2NSN/1rt9zCaXkUx/os9fPrtCQdj
KDDddbULTXq78R8SkTgPQHtK9A/jg16Zp7wDswVFCsfudp5nB+BKZDiU6Ph2SkB1yFtw3VKMMlxv
0Qqg6RhqLHOMfgWwL7sfXsFczeG5jKYTaCPuKZqWHUP8btlzccgU42H0gVpxIqPY5dDB/GTWKElE
fhSfaQiqv21bdMnVgCLdtVD2Suke1yy3GbqeRLWg4TRZ9g5kzObszUcOIMxYljvy0pIcghtnGuol
VQ5OPlqyBL1O3sfd2Y0j0KIYIZIVfMkob6Ivoi0AE4cc3IlyKX1cT9DES+INDa2MyyMzoVk0NLx8
ilE3ujr5nEqhgLYB5fNtuhCNuQz9fm11NlQK4zR8GBu0qjGtFlrLAbQTfgegcT+A/eHfETLoju2I
R/0fEUBOIS2uSx5/WcPH+X01Jjb04bFnKdgaSBykVDzbwXXStPtDamyISH+2zX6Q6oNkv2nBAuuW
hrV1GwdVCQZWU9TBmpNPQ5RM5iEhbAhTw6U7m26YmvdJhNahqHcTjSj0fSJDO8KJx2ilTll11+fZ
EfKD/hXQYP/qM/YJbVztGSSxPiTLm2CN/Pa4JmfnG+FZIWXVaSeZyjK/VH7OwEqL2Vnipmu01Lcb
mh6YwsJJtP02z9aTIKWxBbw/uSeTGQzYVIH4eUvvYByC/sihB7wgL63BUIMrTTY8kEnWBjqIpJ/t
6C1AXbs5uMwzAQD59Y5A+gPVL+ORLJ1ZQPVp+halybCnBJwAQe52avp6TuDJxO4ueNA+kJM+ZKjG
QvQ95Q/0AeNZh7aP36eLoq5X3GOgby6zYJ/gOQDsbrDvwqZ4cllaPhXYJ9ljNt7FjY3PuMucpcu4
2JETCOlpZ4MoYUkT3qfj96oAiavy14FXpRfbvhJoguEhtAKkdwL7DvjuswZF5VaOyTfQ4H71euj7
gGgk3Bccaox+nluvmEh+mqhqI1i5KUAz5cowU7Z3NQTfMhq1Q1nc0tAL8YC6sLuI6jbfBGAtkJBB
+txniQ220xwVjFwrSWkpF20HspZ9sP8ej5rhmYUt7/doXR4BYc2AVNCZvz9ygLWf1Es7QUHj5viQ
LGwpE+hLsGqWCX7Dh6ECl4aMHqDiFT14Fqos2B6H2wEytg/gCEDO30PrlwzCE0WwKLXux/7rpFw3
XeYh9zR9+I/Il166dDU7cKuXpFhag5Z0mxaaffoVmoEhedtDvTsa0PSmT3b4XfIg4xd3exq2zFxx
sMI+Jzh5YNvy7zB6VAwuFLTDovtrWKNXIyDze5g+x8yrkZ1e1OgdcXtRWq0fwKg8ZBLACQiTbbsp
y47QBcuPhWU4WwUUwh2XFWDslRVc+wip64a51ReW8C8Jl/WPJoXeXeaPfGGPgEC3vPrRh80XZfDy
S9GUKaRxMv+qGL7MtcHzOwhUvL1KY40fX8VzknSNOlgL+uPXxjbfWGOgNC2PwGwRR8wHM7QhZ1qZ
v9lokqbgCGILEhthsM6Re7tCJKY6uCjZQJjHda5ki8XnTjrDo7TwOAhdyA63E7iwbvGQvgKkUZjY
pbZW+zBfXoZugmhp5dy7avQOtt6sesBubKxMpShjT+IOxfYRaNffjbN4PBltHZmuncMoguCfKjNP
JlhObje+Z82W8NfNbzFVGqpPSde80h6Zdsu0UVYDxOZFZO7JLsPgjtsBsA/59KWPITtwS+9SGljb
HQaxc8eLN9R5oOSnOoZSBaQirFWCOiMk59LpYkfCXFKAG37KusZZ8hLN6q2I86WYzHgzJa5zMYC4
nS9WyPgpFM56KCKkt8hBIRJyS8sSX7IN2Qb0/61MN4khTNeLu0GCLqRzs3FTlQJ/v6YykIAU6oBN
o/oM9lwfEpWucej1kLFNE47+Sw3ymqMbQL2Pa+1oq5j8ZS9A4T/5RgkmrPpHrWzjVd8EWf12Y4Ef
NxMQBHEtVBdLK7c+NUHXrXgvnDtpQVsga5PigIIBGB2iKVzXDKoIqRWVy7wG+U6s5elKfdcHQHsD
yIOxaaHol46mtf7PMRRIlzQF2wnX0bfF6I4XX8uyC3Hcsk905BwqPt0zYzqRDFmWMnWvfXTCJF/L
8GnRh9N333+bBz4UsNyPzmsLWYYFiI/4ldtRsFEBMDYSNIZnlobJum+E9aky+q9FNULNPAEPHnZ1
30H3bC9GPclgvyYBfDue0dCTglnTMD9N4zhPgqzqPKmtkNAC3MSIhuyYNK6xzCeZLpFzyo5xNIKk
nTxdlKq3W3JNmYkEiltMB3tEAa3UbZWVgUbwxILwOrTAklMYgUHDKET7aDhpvaxqwV9VIe98F71e
i0F+HUTQ/UDL1E8euMEnP7fBwxyMzl3mmxl0nwQ/4C9bnzNls7VwAv/KUvGSRPF20vUjushKhcDW
cPSN0zi3US7O3PFgUQXqQ8y7mwdcHWjUmVCc71Q4bQkSVI3QKR9aZPRmhJCGD4GS5e824YGBgkSp
KZjixve5hDqi9SjuP67nttijB1l3Av8G2lNM31jdMiyDYz6BJR2YG52kKR2AAivXA1WZRkfrC02K
oO20vtmmNLxYxmuDY/chCcIap2TTGPE3jFfzcJSFd6dkkaJzNwmRLgBxUqIv5ACTXbSw3ZJvP0Rj
t7xqVT6cb8Gur4m9s/r6IQxC7sl6dIsWXOAvIIgJz6KqXXvRIR+wD+3opWYsuiiBc8sK8PuNZ4OB
bA5Bz9W0SJPIwK+LKlbAE0HU4Pb7NLK8Bpn1mn6YOrI7qncuZd4VK6mDyRPlqMAtTAGAYCrm4D9+
/Gj1gtkWyBbRlq7ZDj1NjxizEn2ZdGsS8eHNRUZppQ5QfcBm6Cmkgfchjg9WxVcU6CYW2oPs2rf3
zJGzbV7BVvWuhUybwxdFXUBuwrKc+ySbmp2bdPm+tF11N0EIEhpxafNlhNyjb8TGj0A2O69i/mvn
F+OSJhVe2uxkboF5JOzVnY0l50mF6Z3pF8Epux1yRN48KQKu7T5M1ZpBoW9R6E4FT3cq0KUemyWS
VuHZdqQFXI0+2oNrg4P+Cq0HIGR8i8OpCcwlom6AN0fKZ/E+2awSuYU+GuSNUc65A2Z4vCsy2ZyZ
B4V6wQoP4jugQDGTVh2q0HygkadNdAfeknzXe7o9QU+lRchRGnG2MWvA7/yoLd9WCfO8W7EemdTE
CqJkXTo4aI4ZAyHh7aVQW8K7AYJmR6uNKt1FaSouAqQK6yCQyZq+UZX+WplJeYWSGzvRqI3C7lw2
PXj/4KNL2Jhy7QFxsU6r8M2GztWHqDKC+buIrtryXE/2HcXTVxHk8WIdc9msbwvJSNzbkC0+0zpI
DoN+Q/kpkkygVKk1/5WVJT+FTP17d4B4t4jAWk924bn+0motdmzjcnxmKd92KrC+5NKCknXZqi2F
ZSih5xYO9u00sMN/WnZiRr3wJGi4aNkikuXBJlhga/T2Dl2D0bpwp25DLGQ0TJFb/zDkekiUZWbb
ROubN5JISpjlzxiPhecBmkIHkeFfSUOHI1teeQEaEbQ3dTVHJK+BS9RDMwX2UGiafhqiZJCcs7rL
5mGspHmOa+PHvBIqHpc0Lr/SKBauexk685M/TdNzV4ruzoCOGPm4ZfP7Ng8v5BuBXLxvlQ3OALwi
GDWaB2ywdhEIVp4TYzKAKVIb8hUDsx49EAbSvN7t26vqkiX56ilOnrziZ41P3lamwLr3UTlcZVFm
oOXKh6OnyZ0AG7Z3KXNqaOmAL2oOQTdNY7vuA43SMmfAACbWhoaDBQx3mYUXGtGkEhv0BRIEw5GG
tKQf9A9+lj4pTXuSD232aOisbVlzZ4sNxgC5G17vR/TuXygERRl+gQbF/jahK4S5RSMAEBR6Ebr0
RSLmReKiGfY2oMsLMEyEKGXX3iJtQqCZa8cxFsxwOUS2RLhy+im6r/Mquke3ZL5LIG+0MCmmYWiz
K+v+Ql66ULA6lGHs3c9BWYsflxafgXndLARTkulm8e426fZapX4ZKwWFbZiV7goNV8CQhLHJji7+
OO97gUImQGvT+MPTf0xUvu59JMHrztymfT7sPHQLXWPu/sPTqfhemiEqB371XIAu7W8BWes/h6qq
5wA8eIddrXDo0ivkOCw9+uCRWSQeNO1LK67Pfm7YL0xspqhIXupmbC5jEgOnrc19Kfk2A3B8g2KU
/XKb9DbEbj1FJmuaquP8ZBxZiO9Iwiu090Ee6cOljwB444OCyi8crX620h1k3v0LDjyJPYYrsoSM
YZ+TVdU2ykuo4blOCFnXXKxdwdJnUWArmHRx90+FXJXBHOenQBmr9lX6xe2Q1MiBz8ZJu8fxENvv
g1W3aLbT0yOI3czTp8Bsn1HyGNZpjt1+q7EQnsZHiNbB49LvLzTyTbApTF0mlpaygO/Q3j6Qb944
Rrt841ZATOmp7/PDYCw3ZggG0wQU1sgFoBF+0D0quQ1aFXxBrqjbB+CKwllg8Jn52ssn8kfgdlsx
O5yONDHXEztqbpnGpyZP1MHXbRVNF5QXV9/RMPYifE+j4WRN0NoGCwf4GZtKniiMIiYjrrZdD7LY
PcBH/TJwiwYVT2XMvQFRnlaLxDLlvTUE9QXYFwNoVpROPVlX+HzWWpz01ww7zsIHEAKCwzx3vvsi
EEd6OPVtEl4gg7btOJ70y5bFwwZMeu3qttXTEzyZd0cySdD0bczABkga6VGReuNrlNd7EO8YPyzX
OkG4dPoiwCyw9NHvfwfeLGPn9uawQ3spUJt6ku+ibzE1m/008upuipxykamSn3PdlZolgEdLSALN
o3e7K9xSrApZHEobXIo3khnAQqHrY/Q+2FXN8kCOHB+vdZU7qPGzCEquvanODRjSXvqftbT6l5iN
MThywYoWNqH9IsD/tUktOW4oCKytb3OY1zgv1ncnzneyKZOHvrH5lRU2gPG5CfqqNk2uuajaE35x
vpBz4rw+g6L6XI5efrJVlq+gjAuBRT0MezwBF3RLl8hI8ROmPWrM4PEh3KmFerw1GQf3GyBx+YOj
/OaSAz+66IbQ/Mzb0VhVDSv3NMxQsYA6pnzOLH0EA852wcEM8zlKmxHYCjPY+zxIj+g69ZbYDi36
TIhPUxHzs2moEAS6gAFASLZbGVUQHyo91GFCh5lxw8/IV0ITLW5RDAMKawUqG36g4XuYpVcDWAzc
aAQqmNpv6OwAw1ZdfQ095NR1xjw1WwmkVR9cxrCsTuiI81bvEShJoAUglXLp6YioA6U8RUCTqPoa
N29rUIQBxTlwEYEjGT9I5mOHYtp6atADMlaN9YhWeusxF+GmRZbyjiKKJLWBOAjHBbJT4Nn1U29a
4NdG7SnYsdGYLVQLzBWm0oxWr4l0ZLt2KjkVy9ozNuPgfmHQ1NpnoGNadJoZxp2i+khDiNTYz24v
3obxqJJNglbl1dgIb1eXEAyjs7qHf/VOVDJZ0UGevDSk0/ot2OlkdERSJ11QVatzOlAFp+WwSdrA
AEi56A/CsYOjCdTWXB3LIlByjaiw0gSyU+msVWOyVcAAzSvdJvy5JjJFUCVcZRzbHpYD6MaLIbsP
MzzRxsl/aKISJmAIjiMLXm+mIfUgieAUchl3eZ8ufV6IVWp02WYe1/GkOcsTez+PrQgP36YqL7RE
VXjZvRp7nA/1ZODt5vVztNiCpG485MmxiGV2wm7n7TIFKcA+f455VQ/Hoj2SnWZ0UWiDRtUkqhn7
4muw+TREEAz20UtpRwZbkM3VDvz3V8sSoKj1jQaE7pBGRxkVSDueFNfJVe7TKACTUcldLwz3iSy2
Me1BH9HfC20abLNZpHXvHymiREVi1QooobVG62FHhVZJ0YBDiqZySMke0IwVLmiIlljr8j9eybeb
/j4BxKVFFT7scxed0lNTHDt9SUYb417xApihqTjSHbkrpx9BTmyP4G18nxNTOPkpsp5q8Pn8eUt+
ox2aNaS0kq2Tx9mKdMP3he4Oq/E5WbHWlOceAPyzm+fZKjeZfRy96oeIsv5kyf7tEqdOfyKbF4Bf
z3XyIzknHdGDrQF5tPcQ8ozooAOlM3jVCuPhVqaaBp8fTdV8Ee+d5Q7KDGSiMhVdjA4UlTqKRhRK
EyfezRPnitavtW7L/74W2d9f8bYW+/WKtDIrS/uIXmz8fOLHqMnQeUsI3uB9iOMOe047/KzcvNhO
fBySFwVxnrP27LiGPI9MRHs82g4dS4HYIdt8GwCgsk8t60A2upRejX5mfUGbAUhKX3iHEwR4u4Sv
ng3A74PUeKm7pvpW2sFLgA/CN1BBzzfAk843v7nMaPQ/QSrjoN2lnvk/lvg/j4EEGLq8wN+9dnvX
PTWj5yyI6KHgOd+00Kmd2SFsH8oudW26lw7/5E8seEomZr/8bVIUsHZmh/j3pDGt7ZfYdpKTLNF8
2RfGeE+XLvFzaGUub5YJibh7L9Eb8oxr0VdTs1mWtbW1EpxRPWmpD1PzfmlETRXNSw4WuDrMUScl
9CvonN59E3Frm0UggiWbgwrlou38EtSgZb0e0FO/j3yRf1LGtC0bBlCrtpt2Ft7sMq7e7D4Y2/YN
8HWf3ApnyHf7Lf53e9Wgf42qV3PhS1evQHkJTWY1F8sa0Nae+rB9utXP8oE128ENxuWtfiZRwkQW
Ngk2t6JY78Rf8tgZj2Sa7XxZRegoo5rbZETZidv10+2le/zgbJuGq+VtmTYaPi5NDmXl89K0kAkq
5/veY8vJQoeg8CYkBnNAUi557XlLoxUF+gDG6DJ78Aul9uhreS60jeJaFkFBEQiSLa0wz6UF3leR
YPdBQ5Ne9P2C7em80s10W7NJsi2eN/6RnMCBPaZu3p8GtPGvxsLHjltvZOadBx58tXJQmtWmADzT
uypXoOrSQ9quuGWMWpuMsiPZvAAEBwCF35FzDtPreiiFb262kv28LWuo4OOyNCk0kMxKpchwjsI2
iJYdwGhNTrp078tGAkcFVWNXNXaGu6877OxoPxPEwEHQkPYzNPSCQaIRCaWJ25C86GXD9yU7BTFO
PQM6iLfROH0NOxyJYt8cTiAUxx6Pxr420h1dkqiERGzWbmlqBJZ1PDb0FBrfVogqEPzbQ/v4h31e
+cOLqDxMFn5Qyg1SHMN+9OMrcwbz1YcQaxi5yfeiT4dlO6bBBYK/3Qk0HmgnVFX41WrOFOBClXhZ
+eCUb8a6PpfQEVmRw9va0Jj6BmXnZuU1MjmHPC4ufAL2AKWt5LvHnobamr7aaEpfQce21NvmaIsS
MXIPAsKdeOaq18J0xCLJ7Pi+LD3nQg4cAdBboR0GWuxmR22Afzli6KMYm4NvcVAruhoCNQr5SDbZ
uUDZqUE9NsgMbuzYkHdRztmd1ZoPQm9qU5SSaCQ7g28MMOZDERgij7HvswOyKntqark1utAQ6s7u
AeTns5PiyU4XhdLSwU283Z92vSzYoY1DZXW7D/HaTi+QTQY/oiFndv4xHd27qB+bcn57t34bCgMk
sjxOdb69LcuAqT+ngVw2hhjPnoeCzghM/t0Q4XGNRrPkUWQhYL8VFBvGNiyXlmPVL75o0cYn2/w1
CIACkLL8HmYgTyq9/mfvlKssK3zohz6iGJTilJKLZR3a0U+UzgDjzrNvY/IPevSaZ6fv1Zrjp/HU
mGV1tFBd3UyBg00lyAcWcRF0320WL40pL36Cg/tT7yrnJTRGJPeReb94hmnuKwet+z7OZA9pGQxL
2ZnWq3KGvfSs/KfpT4dehc0rQJsQ6AL7od+LBZfDdDVZmW4jp8kOjS+yOyfg8coKB/kKJP1W1Vn+
w1T8c5+n6tMgR4XTp1WeQqt3TvhmV2t/8KsXv0c6UIfa3bRP/IAfmzZxl3Wc9qDAdsUxCazp2gnr
Cp4O9xUazVBzipzuBP2w+hE0bd/Ijn8MsjJDI88laOseWsEBpE6ClRGiuQ4EmPHFKMrk3Fgch33b
Hr617tpLk/I7wDWQydIBTHhqix5Kvk5ZVt6j+aW8ryI0eCHhUCNf7xb3FrTXgkVd4B1P+R2Z0MNl
oDItQ5svRqPaxUaXbqQGfeC/2nhgQZ4skDaWB1s/92ZHhG6BKaruacS9qDoXjJ9vk/IKT33FE5B4
vi9UomC8wpcp3RgEEcGG+m1hivG5JRZF0H4nsrdJ83HWWa+OXbEoXU35NhO/zVeKocuHcT3G01EA
69pbwQESNgvXA4tH9f8o+7IlSXUl2185dp4bazGLtu77EPOc81QvWFZlFQKBGMX09Xfh5N6Re5/q
c+2+YMjlEmRkBEjuy9dK7cuMWRghjYHgQLIhjEOkrPqMAo1n6iSTJ8yzZbef/jUQ7kiTRe7RqLi7
JDoKJ69e89gx7y0EzU6/sbel+mpPrObVTetP/xIAoCWxV+B78xqEiXXfR6immiNZKmzrT35XJEFO
vgduUMIkUKlaBv6FpmrAPRE6t/hg8qcWkky7BiXcm2awzdcRD95I++I7XmGgT6mlcRq0O95ApZqD
KAMFydNI5HTzp34aWecIDEVeMY8kBzdEERiNtIGouNEJRMf9P0bSNZkPiCKNdAVnrzXAR+SAlR5q
L6J1FlXOPRDiyQb/jODUyRh8wxCv3tm1XSAvIGyohWsGPWob9Kq2JX9AumgzFP4YoSZRrMHRZf5I
HFQWAjGbPLsj61aB1Vk3eRcZ23Zsm4NXNsMJeXaIj/t5eV/iMY/yvFa9YRnxGEqAexfiftQVGMMK
v5hURZy32mBq+bt7G7X9L/cWFezLvcWGAZHdqfaLSrdEX2fL2hbNYS7OmppAzTcHKvuqLeMedST1
vuik7BaIrIJCjsJ1vPLLtR2DMWA2ekjbrnkvjAXS2Aq71sbf9BAzW4o+xKdOxjqP8Y6O3NM4qXj1
00Fp5m/qCGLnftFv7d5XBwOQkHPn6f5MZ3TQSQ6GstDzVteOsgy/xzULF1nl9xs7iew99wtxz4ep
pG0A1S+QJyeUeBYv5DE4toX8pv2E6p9uCT326NDjUWJf0/pfYvzzKTmNcKIUgJ/E7qbrBbb9YKMb
ENx1fY4alDBdlxOsuLbrZmE2QAa2gAU9ei4g0o4cX8ktZKA5dYsCEbgWe404bppLM7m1EWr5puG/
c+vxy98qQBEhY+XrpyrLtijlRl4Pv7yN5Ypxm03NLi2WCXRDXqQq2UFaHmTHjZG9Mbf/OSQBv0Wi
ub8BmzYq1id/2wy8Za19ZK6maTOttuQ/JP7ntDnixrsxQ2U7qLXBsLvhwIwtkV2M97S1pWbBkmQ/
b3ynXlRsxF+aiGXG+6RkyESXqC7lBFyNYrddmGbrrgMVsJNLaFe8JFpvg/KM288rQp3mGDWI06Sj
1ZxQZAJ6iQxE1ScIdIbWJipQVJ77fbehfjoYfvyeeIW17ZWlUcOCQ6yi9pzXZY5S/tQFgwz3+gUZ
47z+9LE9rZdFXSP7O3lTh/ajHvyXUFqQBZK30FrXZ92FABNCX2rZ5JBo7CTQ/Ejd4xQrr2YDxrdm
wRGa7BdkrKYeOuNAyuzz0r+52gvTAvXH3KvtlVkAaNhjZeDiNX6s6YeGn5A4N9LBb45OBX8o7DSB
whni5nRAjirtENL9o92AX0iB158sX0ZSe5SxCc3yJc11HQMhIYTip4OV+fba6VMvvYAerNkwcIFf
CjO0z0w/mRPciw5kprNRdPbSSwa1jrFS8bEHCflpjLIluUiyDYGqoN8jnPV1hipmT9idCND0ca0W
BlTJDsF0oLNIuo0Ck4IHI/ZzwZqszVg5gO9OXq7vQOm8HnbkQybHzf8YTVNe2+RDzTzPXGd57fFM
P1+ZHgQlqw4Jo07Fn4cE0cgK9fJopz0vQTgU/ZxtKfWQu1v5+abNjF8UgfwSpJRxDJUfAfL0Bmj2
E/aOX6OZfwtu0mDuRk9GbDwDBW2fLQP8gJ0tBijFD8m5HFIF7iVt3KEIzVqWjbAQ40mjBRgj1Ucf
yTVAigrYjxjCNW4ofuqk/J5HXvNaDcjbG55g91jwcHBP1gz/x1zu8dJqwYJToZrfl2sPL1f8HlyF
zyLphtN8atjaOJgV1lRKlqgkmnro4HVAZg2gxeuxG2xiC0V7oMN4A/DyDmKd1QMfi+CEYsFqSXZD
g3wxr0R5I0N7vA3cHuuXaYAAVwAyRrl7dFBf/MhzyOl2TD1F+VgtejDynegwdEZ2YtPhaqOm7nS9
dFNrk48AhHeqPtdelD8FQMHe1zxcMqsSwLWsKk+lT27f5E+IvALeWOh7cozy9AKUFL+hVpVUH70q
h3kS6NWBVjUV+B1Oc+bThhYPom5PzXR0xxWwQM6Wmg0vkB5EgHtDzSEOa+zGKr6yp4uCKzTeI7th
L6kXmXjjUOagt6Be7rXxuWmwQqVe1lvVDUIGd9SJpWu8KNyB7TLDsEewLcsKBRnVocHiAKGkTIZn
fLfCM50ZXfEKvuxuZ5m5Oy6sMmwRgB/ABG9m2BhmUGaezugQQRXgEMY4XJu/87sOoxHkQsOuzf//
qa6X/NtUf7uD6zX+5kcdft3pfWs+hAIiywZUQvIFnV4PIP5wV7ld9AsIJaTHa4cfg5K+zLM/hlD7
2s2nGa9NOvv7BdIGGUnTB8vhv59GlH/eGF2F7mQ2Xq9KRq8qnXzhOebdqGPs3aabuA6h5uxCpzSk
KJIXKG+We8OO89sG0pAuUkEnNTF20qEYXKBAjLBYDpb9aevoLJEbA6JG52H6BQAbretNpSVqJf4c
SyPyBGi53rfOV/vIULs9pngS0VWvHQPodTqvkxfFBVbmWrTeWhZxsJyv+OfEiFKhcBsc3h1dO9UK
u+TSTFbzVDRY6LfU78TNPFWqzWItYqOcXQIjuNggIdqCYUIfPM30YT7z0/bz7Dc2cum546f4YWMc
HdSfZ1ebN01znZU6rrYSLKHLxMEvHvRuwX3R+uCmEmBSp2boyuBeW5DQ7qR1IyaPEvJqO9G47ZI6
S4cH9zniLVnZsfM8qNNQCkQRDyJfgIgqXasbbtsX0KSUH8XoXgyPFR+O9i/Cx4mChYdJffLjFNxM
AQv3ftU/ESCdYOjRhEVHJGC2X03kQfasHG9QZb5gAzYEqZvcgkDPuUvixL/ggbSmFh2MEWzOqd18
tEMkkelrgMgrgrJeci8Ei4GfRccqdab9fOm9NX+eycT8tNFZmzremxBDumB55r/NvdGWmcGD1Fre
ua4r78B77Z3qZjySCeIQ8q4BEP8mxLMMqnl9tCS3tr0TIGO6JS86NFW9k3benanVx4m8q1T+kvsK
TBrTzGTqa3BWeIYV7a+2NrerJU+Y3JILdaQ6Q9FFjiIestGcooScaNQ4cnW9auRreyt7MFBf54vs
1Nr7Zg+8lslxw0k+8qPjNXc0jP4k4CJKKJUWX2Y3S9DwJvMtXP8EiR1lB/avy9Wkwuq2D3xxut6Z
9sN4YYImETWp+MDIt/aqcGEYnv/lryqtEDBSC3RV5EKHYAQHSG3W5vxX0aR+G0B0L8v08npZ1ii+
M0rg1q9/aVu1xoHx7vX6wSFACt5/ne6vd9crN7jJozeaa/4fBn0xRV2Hm7k5Fs4BDBvdVEzT7X0L
IglGnvXvSd08WmkmHxNINh58xoDQnezQs7ONvLmMWIcD/MnrTQMqoz3PCudJg+iOnJhnmcvGY9U5
tl1jZbh5ttAQ4Htoe/O5awZ17qaWVwTjBlgRMCeXgflQeX11y0F61XBpPpCpNUHtFWVRfCRb30bF
LotztpwHuFb00JubUGsTTJyA6GFd3SZ7mhycuPKAqIi5oCYNCPBlMTyzvyNTOyKUmPZttaXJUW2S
nRJb/aROul0jNo9I4UY389UbuwPaLPbWNBn3ZXdhTnEhfzoESfKeS988UavH8nAb+lYLOhH8QaPR
R3dAqqyok0w5JDIXThX2B2rKsbB3foxgHbnQLXSojGPjAxkMHxovQTmyHd0AaD3YIdI9tpLYU3Xx
C4vt9m50fH1bjN1H2AXBK6TdhzUUAYdd1KMptLEC6RYwmkkQnIoqgwIfKqhfwVPogBI3a45FGwO6
Zt3N5hYKfLoswReCGM3yc8cNCrXdjNO7YvMlUh/HVhWLL0A9O6khJm7a9wZuu4jCF8pfR0x917XO
Hwsk2Xa6hsQPorTB4+RAqW2sAb879TcDQc7viQsApOycX9JOb5p0sN500gzQA7XUnWfH7ZaXVn8I
S08iTiEZWAOd/lEOUMZVEOj8MQ2HRqnzK8ZwP0MwGF/RcBPaKb4aKUNJwlRHHnMDzBamRPFZKvpn
aFSAyxn2q1s3VZ+ngY80IgJqs5uH2ntyQ3XE52zD5HadLU5+hER0AMnjATTfKO8wFtnwkfkC6NLA
eoHscAlQopnt6r6Rz2XrnPzCFN9Rz5MuC8CjL9q32Dk3B6TW7CH+/ufILoUYBY3MvQiwbdtmKyNJ
kCCKVPpMZyry5HzW/cb2O7+ImQzPzSL9kmczPHs4ghls9yWrN+fY3OHBcEdvT+m1uddHlmztGiXK
TP7M0ZEzzZKW9Y7sfZIu1IjE7qVoi2LrgX7gxcqKmc/KS7m5ljav9kAhQZw3zWc+K6ylYU8aEGhb
gfE8+XPEyVClBpiCO+TgUbaKzlpP2Pml8ALwYJdC/i/tbpnoRRjr8BhIyI4AKiPzSza6SLiY3Yo6
kCfMLzE0BO1VMvYrYKjC49UtHFyxGaLUX/YOqjk7ADWOOmvbR9FZag2Wsn4zN0cQsTlehVuy/PZR
d+YIAtf0RJ106HwQhqGo645aNFsvzc/ZHLP7nC2yjWjTatUg4sUtuSDOLMgPnTpuVhdq1Sytd0mQ
VUtq0gFBXhBzRvXFKQMANiePGgRiS2eSEiHbb+aYPaYBf53jd1exS2i/Fi24J8XgFA+GNI/EzRBC
nXQnUWu17qcfBTT64ikW3d2UEO1+cLrxyCD+usbD0T+KOhLLho/OqZa5/cxAlz7T1mmVH8BCWawi
oOZeyS1MS+dksmjLrbxFUb33nX4xdQ3hihIxi7uGsebYRC1fsUjG33V2zks7+NZK0K6OzRgfWJaq
h2kg9Vcyh4aOBbiQHUtvL1PM49WW9xEh4CNE031HtrRbtk4gbiU3TYi5jmAZtfMRIsry09eFIouG
HKNamUietmDoBfeHw1Y9ndnYqnZKc4QLcDb3Tme2eHebHiruHGVC0wGkmDra1gD0bt3GQVJW40nU
YBkBfn9/3AZ4ztyVPlLrE1/a/M8QzbCqPQRd6X+Zija5g7LcpMF16wbM/ZaCaxdiit03a+zZUsuk
g5Ze1O0arzV2DJnOmw4l4Uvk5ca3su9PxKEdKLB3xnn3jZUp5CBRf2F0SfaoUHqP0m2cRVUB2VA8
kh+NRH/arr10phir152qwAzk4EGJEo3sQLcceml68srqfb7j6U/xCpB9kUcm9A6KBclTkBWnPDeC
xwSETwc8UaZfYTd8m+wpw9vCEsI5eD6oUv5qH5HIWORmXe7w+OvPWPD359H1OuhDO/lWWkW8KFmf
DAvq8UU8LprSFdu8G6BrZkAHgQdTUGtqXm2+TIcdsG3VXTsdahDrI3sBGzWp42rLa7/elKHVLgnl
Rng37IHvfMcL94Rvu9oNPxm3DNjhRUo0rVdlq8Cu7pBbq9dK4+kRGaZ1o6RrrOPpLPKGzzOy/a4X
wFLQ5wAruU3w7TlwpA429egXT1WlPmxEGT/ist4gENd9M7NQroCfGi6ac0T2zLzeqNT3lpYajUXI
M/PEiRGBAsXUdhGRwzonOpCJDv4URaYzpCmg5VqMEKIFeHWT+BrVylPBHYG4yAYCAOjf2N4ZgZz8
EkyPX6WtN2ts2C5xXDySC6OXe4cZeEuUEhrobR05ENMxk48Qvwpuee57EYhkZbpudgkk40cx5vW6
10qj1hv14lDz/HDq7NeQt80jF3GzDcM820eZC6W0aTLyGG0orse1+47QfrIK/VGtfMaHHSgECaNO
h0Cpch36rrWmZofivXvv08Gx3a2XZYCLD83DqEKU9ss42yOngQJDKDzcQRnk01b6ZyNM9kp4699p
VoQ2XrVT5zil4n0l2AqQxc54QHQNn0IXR8WKav8lUlc75HotvMKg8gQixepOIBgz26hJHUC3Nzt7
afggQGid1npCGXh7cKxi4qbmCB9WkIa4Nj0QKOJztc+JHQEhzb1gKSeGcUi1Pnt1FT34bpOe2kGG
S2L09v6w69xOT7k9yTMhAr8Gl28KUcJigZ+t+R18GxqYfyu99bU3gOsF/4jUjdsHxisQDk2P2kF8
+rYCjMa2pcW9MEFerUMksrA3HL85DMo8vR5eIBfzaScgBjgyZzv5jyoJ15ExosagaeTO6WKxQZID
eT0+4rmIXDnYbVAUItN0Z8qseSUP0cTONoE43wKLrWw5U883Buu3v20T8TzyZaiScXmwszxQwwmv
hvoZfaS6+tqkXkT8uz19/mXc/Uvv38ZendtpqpIbejtG46EbkHSFFHp57BEB2KjKtB8UIGGQOVbj
Rx7eFH0X/rTH8pftcv6kUxM7y6gPT0CBV/MYnRXGWg2oVKLfGxucapsYIkfsaVoD6WnB002HNBjt
JWPv15rpa111ATKJfVZC3MdB5XXnZTUEigf9WYl99YMmA9bmbfbksJrhe9pV4KbJ7E3qAlwcy7I4
owherQF7Kp8r3/xBpY2G9wOPLflxHcPiUayM0H3THv6ZVLUGhHG5uTaDui83kEcWm9SPopM7oPTK
7V8I/Z7nLaTpRDhcuMO7k6WxkYnL0Hyv5exg9w+sNxfIFpRAiOAnkWOFibCwU5xIhiabmu7UpF67
RW0n9WKvaD1R7+/GSk8gc5EpEKga6oJlAtaVEKC1yp4fS82w1JzsXeWBMGBo3krNc/uXlj6/hx7t
Cgy3UXYnoqmAQccnMHW7zg+FGuIVaDWcG6OA6t9g+PIpSvNqDSWp8YySr/TgFdLbjkVu39pJ4S5b
1xNvraXuszR3fqGwH/jGQH+I8o/hvtCAb7TSApE/3hXgRwgQigmyk9u0IdAD/TP9/MluOcrb+kU1
qw8Fg5Xdorb7qBSEka6CRFkhmq2rBchwRwgSXTvMwoHgh3ELBhswURVA7SO4sijduDtSsxnyzyaV
HuLt8LV3+GuTehOG8rD/dWw+AqNTqmwFatuTW/tqH0wLLKARocjGy0ycqU2HySXMR7VPpB+fTCw+
ic8g0d3P0M3Frdf1zj0b5YXIEGzV2VvARpMNeQ3Z+BNVetEt1razF5mtwYZXn8JrWrn+ORf4K2Yv
VRfeRvPaXiNCCYBwX7GX2AY3HH7X4Z0SNfi48fA/o0YGOaiwFQi6dPZ5BFQc4oi1fd/kdbPMTdW/
JoH93ga+/GmVDYZPeSg3LbFVYvLDCyC02kcugyBbhN90VIMbpRuQJmnN+ByaxntqhM68oGylmZ3y
RLzTMo02CBxVrgtut/JAi7XAwXcQxfDFmti8iNdL92F6Niq8KibmL7I3vUZpx2R3Or68upIdMp0p
XgxBuQBh77hF0Uz24kNeXJlcfM9ClEH74GK7JKnoLhwF1IAaNOJ7AmkAl4F7w/LjcPvXkdKMx1uV
2S8KK5szKJjUGatedcYOJNm5vfHM7Tg+2km8iaysfEjTpL31pA9ASwdl0B4xl2UVMrajXqN1m1MU
8W9zLxu8jxrFH0csjrBr8RwDkpeIkJEvHUBct3E7ZdxQKy4Db/XPf/zn//nvH/1/RT/zW8BIo1z9
Q+nsNo9VU//PPz32z38Us3n/8T//dAJuc9d1wGHhBmAf8TyO/h/v90iCw9v8D9GAbwxqRNaDU+f1
Q2OtIECQfSQqjFCbFpUI3QbOzg4mVgVU0t83ckAZrtb+B1LnSJ+rH62xmvexUSfkERUrW0krrM51
2x2gZm568UaRbTnxykEu1VmIoYy3s8qgjJu/tFFHfBEAwlyXGYl0kxWyMRkEQsBMRIdIhl9t5Fxm
6YrhO36APDHQs9PBVVl/tqdDnzTVJsdDD4xMf/SmlX4FmX62c1uGFbubeRXwSLydXWgsOdMEUFNg
i3//0TvWv370nud4+Ga5LnLQnvPXjx70eLnR1b730HTxsEMSOAJqyhzXmWOUb5VE0mRaTnQj6qBL
7lS35OGh5gml2gwwsd97VSo0DpngX+bp2ESzYfcaYsXGwXVr8ZbGlbVKbNmdfUhiHssCPBkDclPP
I0if8fF6H5Mr+KeB8Z5cWQilkSgdTvQzM6vhRovEPjiOhWcuShr8/8f3ElI+tvuXz8d1mcV90NTY
Fv5tDud//2oySPXkfizqbaqlc9DQAFsi/IewdOdGr3EWoK4d2WTuV4A/Okg6kx1hPX8DggXsKmMl
XgPQHoHB2PUuJhYSTxAIX5Kbyl11jAQ+S2rmLrim6qRjYGqIEwBcmuKAZfB3RFCTX1lxCdxJDUNF
NpaZIX+b+IOW+LnreydMm03GyvLUpK1/wM6w2zaVM94CcB2tLCikvUzztE0Y/xrHz3ksA/QNHnYI
RXExI+GZC9BCtBdkz888kvnBcvB1mf7nGmWlkT6PxlOFYpoLeZGZmoMuxx0gze9kJxN10mFoy3Bl
Nq63nK9Axnqasjb7dqGVirZk+3Ix7jdbPST18Ysta1V2ali5crsSIhI0hC7lAtG1tdIq+2ojH8Ot
8onYvF397q6hLxUvEs6CrYJ2yT5ioDZIAQeDNIMJ0CVP1QoQPss9JSDfPJbSDFH7ro32SO2cQ1q6
icx4ze1hnYa1B6r0UQ5LsCLFO99rsgdfC/88OuGN5wi0JpNOQ3NRN8wFAaibYVEWOUfDyX5dPTqX
/QKzFXRStSORpMVIrK79feNDO4nmCKaJwIaGSgTtnsnDSUu5wwsPb5Wpk2xQuV7XyhC385WyYNhk
wzCu5jnich8mY3LjV9u4lij/nsZZNVdrMzB9yIPjunYelnc2RCuuk/rmGK+A3iy2NKszFuElTqMD
d5mbL4HxA81kEQ67lM3XaaLQOYGP9YXcaZ4ee/VFA3aMAzVDwZ0JioNkzXQLdCgjFMmknnWiURGP
jF1V4H9Cd0U22wLGABvYC/nHToyKm9AUK/pshj78Zud1fOIo+IYqbruxhOPcg73BubdH1LeCJDJY
N54rFLSC5QI0rNkduSBwYAOXBomR2LLytZU4zTZoQREEAb+0S1PITjvx3jGs4jkdw50JQsF3pDXq
ldfk1hFSIv290bbfzTKU7wh2RtBuaswLjwJ5Y4Wjt6AO5fW/2tI37uIwlycIR6crugBed0c+5Sjy
drig/h7cdD3+FXSRNHzMAf0GpUqfbtOiC7a1YxSv0NNaDqwKN1ZaAy8aYG1mNMcuKbGg0Ag/L/F0
SfYmuIgAnMZHVnSKLYo+ZuUyxEMsNCN1R72mF7crLzaiLTWFESBICTWVeaoK3+ESIe0LDzR7AMtl
vAmtMV9Ts1QVuwFOcTf7Nj1A1+D/yzdhbf+g2fzCN7ZQznGnSg3zwTKw0MzsI/XNFgV4Q4Yw9nyr
3GjUwbU1+FOnO7fTEY+JoAIWqAY9eVz/cc8FiG4TrMC3dB86Z87JdtTnPXcev0GOUM33PH0dNihY
yNd01dRFWnqEXC216Cp033iJdPN9/bt7pkF9bfzLPUeyAgsfFtM3jeo3nSHdra6CfYEFN4BlukC0
xmhzYNCm0yHVFXJRWOgUse/uAurhRg4IokrB1T57NkBqJC6PQMU+BXumgR3SpJsw5i8Qd4U6FNkY
OEPEiU5na9FabIH4eagMuRIxXgC2fEjqEiCNCqXbgJCnDwBTpg9lBpmJLrgjB0QC7DUDPmpNzYJJ
6x6DyZGGgNabrzrRqQ3Zao4doI6X0DcZ9nmbLj+HYd5aNAi2aYgyxlabPkB0sLkZTG979cjKQePP
1PmO5tJjE0AjeQmVvbIojuRHQ6uoB8c66+s92VTPutPgJG9jOeo9t8t0ZTKebJ2mdw9Mquwc9VW9
xKowVMWeyxyc1Uxli1QUw08xQrTVr38N6fijAwfQM8+xYkiqUCHRi2r2sXb8rWk10V0fojhMtVb2
zTI5NoAYhCzYFk8E6z1xbbDrNWN2T1fuh9w9JEnv7VHvvy24h5pBa/QhzCl+2p1VYu9jgLHC4+45
xltj4xSRCYgcdLAGWQZLFiKQYdTr0kG1TYrQyTuP2AW8WNOeht0K3uNDTrD7F7GVfxg6+lFCruXV
65lcOt0QPtQgnViBW5EByzF+XhvQ/OLwt+vGOuJ3ADkACydE94zUH1DLJsIEf7kedLcA0svrYhMM
BWjJQGm2qVDYswpT8OKq1vSRhmrNd6DtFmFr1W9BDfy8QCn4joGe4zlwvEOZTbNWgbnkI9iL7b41
b1QssUCjkYAkh6IcHsLALA4+FKLWNCBT29FK+DfgRVKw3nb1Hrl3/jgG3i31j16isPMru4soWH8B
ZBEiZtOVsiBC9a7jP+Jn1+x7JiCna1Xht7DazANt3q4tPeYHk2nkmEX1Ot8IUmELQ+GDk6A7P1t+
aS7zaUJEIw95rNXzyMWws4Dv3mSN1m+yGBbkYNgA3YGQPzuiorK8DzgYpelStQtENjD97m2EwMbJ
A63FijoMt94EeGq+aA4xSQ7+ka2QvfGSO/jPT9dE3Xq5GgVPsS9DGA/CR+X8ceVQS1sgiBXdewZo
Z8NJGYhGVAnCeAPW0M3oRdt+LKodqEWH5zEHeer0QcsMxRJgtcjO3mgEiKsn1mLEK+nJzdRTOYCW
M0aQYJdHElzg824WW1oXBREAuHnYj0zVXdRhRv6D0UNxY3qbVkbi3hfTgadY25V2Yqzp9RkHLTr4
D+H19fxCLbJ43OYo5lvSIPJqkZIbsJw8U8vrdQAqzQ6v4Ty3tljmmgfAohY+Ql1PqWMYdzIqjiSy
2fs5PhwgOJGrgQJnVZmIXbKsX1Ovl0XpynCGdk+9SA/9SgvOLtSaZrQQGnlS04yoOQdbGqZwS1z3
DwR4KiAiAaTHCQklftJui9VpW/bWrvP1jTV1AMAGZNiXbqMvdnjoe/uxSEBMj2ArP4Wu9cfpIDxQ
5479R2R+65wIDF66zZbQEbblUviiWXK8I7fgGHXkEhoLW6vl9qUGiOR+rJg42xm7+XRWRr9xe52t
5raFPRRgl2UD+tppslpBXIQld2kcpPfY70ZHVwQ/tZeiz9I8W1tNja8ZXah28h+6aMw10stsjSSm
jfJaL3lJI8NbZ0YABeKpWXbgWQuFLE7U7G1rh8AyVlF56D6osVjng5Ivkajk2Z6YurGQli+gQOTb
ioWfvUnayxXKMIc99bbMf3dyUd3QUCNajzYDDCEti1sw1zzRdTLllAe6qWyaHzjw398U9WaVOd+U
AdoOLBZkuQ0hbHqi1M2cxJmaCrvaRYidzFwBQC5zbcCXdE9khP3s5FOFwHWi2YnmjCcnN8vGVdlE
62HsUa8dJA8I7oxPNlLYsgHkl1qsy7FEA8Uatbhp7+2RybmVFsPJRl3qLfWFTXCDIlx+Qy0rYg8l
+CLmFlIlL7r3zQv1qSj7bgo3nqnAoJMZTXw73Xm+BKvSSVspPBHhF1hTqoUKBkR5ppsLdY5CBDPl
R+pVeM8vzMxBnJN6IeqG3xTUarmO2JPnB+kyY+fGq+QeMkb54+j5yVYazFxRM0pZc+ZV+OozL8a3
GOIj0YASYupkDS6V23VwULWRP0J0M9+opK/X1NuFdnaqBzzR5rENip94+kiumQL/mBVEWLhPFxW6
a9egcUw31BugrOKAlH5adfUltcEXmMrMXCGxUl/cEuI9iLThNBEInAygYdzMxlIE6ALX6C0U4529
FakBPO/THAzRnczOXqtO7EFCgqp3GaoHM+iySxmLC4OuX44M0IgNm2mDI3jqdeO6OYYDwsiQk8wf
yAb26m8u5BtPZIqDDkpw00ZooAkGE1AEK6/x9MX43kQ8NBRQbKAmjbCKjZAtuyeLKbDWG9xUbqhP
DLK71e0wu5NH10PFSheu3FGTi6YFG197P/r9N9S/NScyNwZyFfiCtgdqRnXpAD4EDAA16dBV1qPd
pOmZrhSMwEzEeHsBh4QbpQNzVyDUXOGLkt52Ts/WNoMQLJ405UY1ub+igW1uGvfdz/mvrctgXA1A
kCPWjlnGxLZuZJpsLTGoB3J31aiWFhutz9vnkYM9kPsSSJBILwECBcg+WoKuGXRdvm3fSn9Ktxr8
cDXRmez9DcLz/Zlaswksmoug6PstULKfw0HeZyMfPLRLlC/sRdH769QBeGFAauu2TXg2H8KaTyyK
4SHQOWrHsho17H2vPv3sQHcb7YOtPxBFvOpkZJ5NFxTiCO9nK9mn4ke4b7oy+3HtZ077b/tpPF7N
GTZ/ab7J2sFflXEOLrEGgHuSPLs2qTLu2qS6uXxyBvYQzlh+P117aWyNXMuqCli/530R3NS2+YtK
vjwuUHddVd7WLbAMw6rtPIBd8L7BKpS8wsR/GjqQEEVZF2xmYmTLfGp13NwFTlBC6SF9puB/kUR8
4xdFsNF4dQJytxg8YCWBHM631+LZ1Kiyk8C2RcpYFAjt/eFChbOyF+UK9W39euhyOSz8QN2CzCDZ
U9RztlHs0+ubejUztkPIi62togetmcc4PjSwI4nRQR5OAQ2DYn77iXrBGw7VIpA1prKLNv3/pey8
liQ1oq39RETgzS2Ut+2ne24IjTQi8d4+/f+RPVIr9CtOnHNDkGRCVVd1Qebea38rIk5XKSOIDE0v
1atIva3WdPMD/nTzw0xJy0OUVz9mvUlPsiWPu73+61R5TG5UW5k2M4u2u2UAMIohTp1npx1eLLTt
264W7W5cm6aiOUc7ieJA9pZm4t3rxjzJTnmoGoaNZ6jao2wBwYW5g2/7GWO1f15N1XZx1NiP2F91
T0p67fVifNRWT7MxX5qjF3aqL/vkMTtSYFPHIwGhdbw85qXXrun1y5Dkt68T7XlSfdn814lGYa0e
02gN11eKVzM1+UryhCQvwkOpu252K5gnUEmhEcKKnIOiFPq5CEf7/9tjhr/TnJCQbkf0iEgaUYpV
WtBYz2M9WBfZ6ifFOkO7/E225IY8/hwk2JftjXyEvjW40dNAPHU9WV4mjDtl/XVjJ9qmoLTWK3bC
si7jqIgnW+wsJSswdljedPknJbCqNqawXbgmfHxykzTNOTMM5Spb84g4dhq1N9lqnHG4NKW77LPG
UC9xJLCJWDfp33tW7PX7Lq0/5IhMq3+NkM05ywLLrBK8BswOrgzKngUfGt8DgXUb68y74yhMoeHa
UZpkqKC8oL0vR++OgvjXGUhY/1wqHQ2OlR2HLu6eDG0xH02QFovePuVF3z053NoPbUUYRQ6Qx6A0
gEYnwfV5Ulsq5qPj7QrnaltTYKd6TAa0MG9yM3oTbHWMcYBHz7zptUO4a/ZyXntMRImTQUhNjpO9
ZAxeBlDrB1kuW3g2nFPbPctqWU8DnOfLDtlee7G5/Z1EDqJ6ASC48Eb9+WsvUmaxqdZjSkSvmXr/
7P0aN5XWBYLtDzGO9QfB2ckf+fpvnhbrT3XlPcrjDcZyhM3a6qBOcf0hWCblU2W/DT0THrgaLLnX
41+nF6Bnzw351odOpwwNT+HoGwsJqGbrXrMek3vymOyV48ahEf/udb3x17llEzaBNwp9rywGyrdO
UPkIXu80V0jM10Nfx+VeaXfRtXfNdu9Z6fJiZuFVgbz5x7pDHmSUOzi9fR5xGux5Pv3FQr6JPunF
SWm0hyxkDRHLb07utt4CgdedRwIkfKf2upEdxqKLk/fXGS5/6e1T3+NAYz24jrFs9HLq9qNbay98
lcp+zKJiI5tZS/rQImzjy2Y7pSzTmClETaxjgavou3FMkkfZ6SlQqWt+eWelM7QXeeEmqQmsrk1h
c2GvINYeEuEF/jO7D1QNbyuhTzdvVfykE74fqhVtBqRMWbWRVvaUAcMpSPMq0LzM/KbYBdFapagR
r9XGt6ZqP2bLyB4i4p8v/3GSos0qfsS6fS3wylKUJGWutImigR3F3MRyZ1w2PLHsg23Y1i5X9GI/
k7glPo45qWwarcnKan34ymaHSUqw5KJ+nOfMPOmZpwTUds7vKpWQwdBb+YWQy/BN067SHlGOEpWp
oCHzMJl1IfFQxZlfjEGRo+TJ/zXKUBB4FJotiIakwzdTucorVF3/62Vl818vy6g2G8tdrYzaZtZ1
XC//3iQGRd6Vev06kms8x7EdxrS1saqL7AAZWtxQtPcXFVrPe5HzW+Y58wr62z7kc23tUlO13gds
pbO2iX8kDmTCqOrcSwLe5T4N+Jgla8d6Ztgk6WtWd7/O1ML880w5IPv7zFrPjc8zsQgRP/CNeJzL
7hADoPytLfYTVah/NthL+HU12K9AfdttOYzxtamV9Nwok77zLLt8JtJCbssZzN97vI7kWWk5f/Ri
ib91BOM3BeSamzDD6qRZxO9QtqZPSRuKIMqz+kc8upRukDlLQ56oStW+L7FXU4jVCoDZznB0m/KD
SX++qSeTWBQ0ZYo4Z/c7E85DPPfxnyu9NEXK9lHkmhOEpRU/aF2oH1w3tQ+loZEkIqmO9844fZh2
CZuWZyuuex/QCm69Znm3sNbKlwFdQFAB/jxoXlm+qKSq0HB6S1CZonoZYUzfOywQ+MmWL3KENbmH
aJmzB3nIbrw2SFxXHOX4JRqsfZ1r2Ub2EsTvbtQ8P8qXkodwZN/Az+0fZasThoeICDipvHYcN8rO
xigJ3gtvxo6M8krhync5dirz5pbHFjLuWDEg5Mb5C6Gr25AV5XcjbsONSZ3eqXHd+k1bUGrggfd9
DmcQHb3JPwWAzvdK/SGHK5ob7yeXib1sUmzhlN34URp9fQCX3+7kYcxJNp2Z5Agkcv1Y6qLeyosO
inUq+TG+2EWHzs4wj1VTpk9paQLjNQsmEM4AdLocQh6FNc9qoslPGNhndzEPKLeKMQ3sqOkPlOYq
JEjX9v/y5M9Lra/2nxfQIqw9Ehy7CXgQEu2Q61Ok8ppQPXylENHy5fFCm5ZNFY3G57CmmP4xrHOz
fw6zmSwdVebJ1zmWPl8kEf+I087zW0cDgtgt5jcVO50CyNObqnribtu18Jf1Jsr8YNh7CC62smnX
Fr7TBAoushkar0Nkd2/CaMzblEcpaUwuNtgWCuEebkEy+HY+978jUd/ABCI4ATvnnGie9900QMTj
h6A+UYE17Ka0U86hV/dnFNvuzogr5TGZqeIWCLe/W0N/0+X5S0pt5xg3f1QF3MnJ6UawKxgKVaFX
3Jxq7o+wqeZDErbdPZ8VUEHwRd9IEP3MMcH8M1JxsTJ4H7Wmv7qZO4GY5benrMqxJKm1vWHa/akT
CxYsQ4F9IkCPF3W9UbB6n35glw2gipgYJhDDITXU8DArTbTpWt14LeLOPVQ1QQjZnA3ugKmSJp9N
nEuMg+616WdzjPiV5vDMN2qZmK+ZOpEtN4qC5yvNzkommnb5OdghXX2ocUf47LWbqDs4RIQ+zxWl
wzwvE/gHrOdWNtmTdtbwdFjfFZqdHBa8Mnz25hbq0N5VQUusvZ5XxYdIU+bP3swLlX00aFgSrr1L
loR7UuwoLNYrNw6JEHy+jM9eS8O+ydKhiMnBIlaNvdoBR5FNnm3afulbahHWc4tpXPa6FUJCXa+s
Dfq0h8mO/mpuj61bdYdwLl4BCk+Tj3SyvcoNX++vvcS4O+0yXf49Qg6jVoFouFVme9lsK5yDCmFB
Ql49IXJTd6/e0gWwZMM7D1/DoeLJjnd1BNFEHpTj5CYqkx9ObGlH2ZKdtgJUos/HXbKe/zU0yYhF
ZQm5sK9jcq/T1Re9wKfk69otditnV1inNg554slhYYKQtqYAbiMvrOXcfPwYSXiOdPr89WJhCVO0
VsqHlAX5P15/THmomgh/t3Ls14s5enq03La6fB3vIyU/AaR6k6/8de240N2AwJj2eQ3nOXQ09J8r
Q1VulBh8qvCwvppXqdhfh7NMWJ0v2zr8y793LVJpFGVRR2Ao+UZFFnL53JVDuypTfNEB2Zc9/8Pl
uize62FEamF9yXm9jh31rIpk25wVl7ohT99qicvcDLiNN2resY74L5dN20od1k2ivKqWF701gNnl
cW1yjWPdqExjx3l511r0XfZquSmq3nzNiQbI42nuTcdFTCj+5MVh7ZIjQT5JDIQJrUYqQG6qLvEu
zbqRza6z6p0aov6Wx8a6JklNjr/yVV01iUwlzjVxOueaZu2mx3j7zEPYJDa2dtihM+DcR9TfTgvm
2XKg7NFivBjW0WI99+u43PNC7ddpsvl5bhNZJ7MEpMLcqN3Ps65ckDRkrplf5WY2Y6pQ143ck8di
EkYbCIVN8K8O+GGoCtdz5eBEGfazWpWnfx2XI+SppMnDXcN0+fMV/+vF5Lla4/0ggLhG5gj9YgY6
79TV8+DLVU+671XSFSGzXQ9LTHXbyObXmNGI1ED1lHGvt04CvcaKcYlqoqNT5dl+FFH2Fofpo9RE
L22Y8G+xGob+PcIDZvI/jwiVutvMSwfzxQML4vUdwasuKi666mxNAwOdr0NOllDx8NX+OqPR0/5g
lPXVXS8ij38OdmbV2Qw5mHqr77sHAHKUxZpgOCdiJx7pvsY5wJou/Xq2uofPg1XR7kddX+ksHCvX
TdtkeJ5rlrqRl/ns0BygsCmIrEVd2cwrsHlSZkzFs7APvo4lrnCczzaG4QCZv7o0DUaKL8+UB//R
L9ttS4HLvy73nwOn9R3IHrmRV7Q199exrya/Oh7scoxbYI4Hq5SCkY1HxmXyq2iurhMWC2R2ylo9
10kI7kzQlD192Or9BlIKgkm+5Z08aDf2SvqcjWST4qpdGWP7VMcq9xI9do6ulxIuGZv0UXffZZ88
UkOROzhEHoOvY7YFnDMuslU8YzVPAq3AU/kkh8tNZnhM21UXY+b1NeQxU6gJlUCYZ+qlOx6wzUQD
k+fZlWBcdm2JfRwEpR11WGo4qWouW9kjx8TT1AWtNgBnWkfLDgSR2q4cDOqA80w/lVY6tC9hjouP
VcO399zoObfi6UPLU5ZpVt6Rh64hzWcRAokCW7u5RinPxDF6gI6B64KCrDJl6eyPuTn/gXo+cLxV
lp31I1ojw0OzZFIlkMX9ixKSxBuMhnocB56WmqXJUVnnXWpZl1tjmqeXqqVGM7bB5Wluevy8Eu4l
BFdCKA49P78sL27hkkNG6aqzYenkcZ05q8gO/dWWe3LTxm15MFuDCs4outp/bwitIWifuK3lsavv
Vbf9kJ1fx/81dpnwJUfb9p/X+DpVpO5wArS/ldf+Oi73vo4tlRtfYlhY6zv41yt9HZNvJl3gKblY
C/w91C3MeF/bBdWzkdVeob3gPudExm5y83bbJEu5wSfVczrrWSk796Uq9IcKpvJdJZH60vba4i9O
l52HMfdelrBvN8RdHD4Des12tHcG0/+tvja91SBnUZDgyCslQ6MBgxW/yU6L+r+nkJ8Lc+5Lk1oV
bPWInzqGamzDlVFDBgotg2zLXdhn4wlFa3e2psl7zUPMu7JpvMmW3mvPeaGO98+WMAlsudPDZ8t2
DvlSqo+y5aVESGyKAQrD+abqJVrgsVvucqMjhN0WoaEiUeBYUZu/OhoUlXBUXXfbqVZvI9tfe6iU
woLdYWn49xVqxP/3JBL7IotxmPv7OIp3b1sYqC89nDU26A/NLQXF9kOH6ObBLJ3kMJuO7rdDhbRk
3RhERa45fnJ6yGqEWSnHeiMCr7tMTE9pybFJbOp+Y8do0GH2PvSQkBNluqjxPG5yIls/KK2rNftH
Q/n8Rk1z/WIolXObB9JqsqNGQo4Zh/oxjJZBAhnrwFxx93PblaccAiOV/V+7iYUEl7RuuwRJpJen
TrMBck9KeITTSMw56x9sq6lexJCVZMyK5khwr3rJmeDsG/ytNrI3dybr2oz5G8HorAv6cfHdPm6f
qjU7S+nY4lsO1gxD5EH6G/QBVmhfqKdWC5fPTVqM/2z+UBY7h96jRGeiQtFZ7oVLKf7RlB3/Opat
Z1Ruga+MPEVbui33FuvQkIeahCDjMedi6wi1OQ9RnDxqVjP4om7rH+1gv3iTaryk/WQeUscMd1k1
hN+UHJ4KUpof9QJHpBjm7paouXGdyHYGdTMV9ykWaruPogjuLCovilzG8Ki1KQYQrR4+6OuGVVN9
G7HGrhPC/Vs0sEzS2xEULJ1yGI/on4Svk5O8htwIO0YEHu3Q9KNLE+aCYRl8AtOYvxtVBT6DRDqo
5z7ZxwOKcNgf4pZQnHErawHIpQ1tIhE0vzrE2szNDumTAVn5q0OxrfqqINx06gIcTtE670YUAlAS
jXPGfrf6NvY/qKB13kPAzsd+DQ6SJah9FMzRQVNzhbLWUcHyxFYuLcrr7RjlJH7WDnlM9loay1wI
bIxBDlsHgAV8Ba/Tu9ehEHcdExvnOXtq61p5qZB2HdrF1HdZXSjvBX6bcsCMbdamr1PzIs8MC6Q6
kqcKO/Qp11Tyu7/4jp2FsauWGvfEtvQ7EclxF+UKWNC/j8m9JhE1dDWv2c3ePKTblJXRME8u/5ic
KzdWg6e3V77IhlFyg/BzRH/HqXT+cJq5T7fMu7Ot2bk5tsh/nUV1vnGPjGrw2zl09rJDvpUQ7QNc
3ghy3Gp15VgCgWUr3maM3O5DpUU+CX0Czs0y7x2MD7ZymBuSIrBNj+fu2vt/Pssa4vq1h6isGPrw
QMXh8EA1AvU7BuZHZJIuX8f7uCBRvCwuy0GGyY40U9ULIVYMKv86nb+XSo5uXENcjnEn202EfXTt
b6qlvstKucTbQ+13fipRC5NPc6s3p1XszeChrzMi0R1bMNAHlFnG3araX2fzib6jHv7TiPqfXC66
fhbvy7J+Z603ExZo5jjEpeOr3l92dAO+iFmqbvRMQwzculfpLyrLTJNB30dq7F5lSx5fD8lR3iLC
/WfiF39LBH+mLZ6rWQ8flfwJkbB4lpsFzvImqad4J5vIRVdvpHre18kCrcLtL63WzXdryaFTkHUP
XJSAR9kZO9O8w1qp2MpeTGymc14A15W9TU6Z7oyOS3bKQ1RaILU157tsWSExhrC9hCxvCn2zmkhl
KyNzQFC6yRCkB7L5ZUL1Sa+V7Wkd09ZKF0ijKtVxp2MzafOz68Li0BXcSZjyLs+Kmq+Liel1Xlvy
kKrrb7Bfsqsc3/Ivu8f7jafOOsJFRvQ4CJMAPhfzKKagcgalGB7akx7fYF4zBZy4+1TZ46zazB7N
+EpeSt3whsZHatV1JrY+983HqRkqxJV6Gsz5DERfGUD/9e9RZ3kP6cnmZvPoGNZzNs9kW7Pc2ZtE
13eu49k7s8zeq6RSEOnbSiBITx5Ixx6h+8SPXsjNXRupyncJdJsd2CUYpcamZCl7k3uKhdyorqAy
6DZfa6KMOZ5s1Uoy8gLiTzylCcUSOeORPKohFkZtaG7cUieKm65K8oMzPc7eOiPy4PVEvD7uWHN5
MvRmCV71ODy7kGRO/P4nHxnb7yV180+VakTHyM0/vCH6TSSRtw9jzTukoUJsi+UwT8mY/6Ll1Yrn
bG+vaga3nY5JU/G3UhTnxngPmZY/UyP6UNWGtxP9g56GqM9r7aU3tO+epru+iiJsY/Yh0U7F8RuD
BJE6I/wZoz4YRn49RAkKQNIdLG6l6tUHz1NhmpEnxFdPUABEImKL6NlRTlU1tRsyHdtx7Hkuq1ly
npAt+qLsrj3h+IiI/R+pVcCNqY1uG5Vavas6JfdHE4Gpng0BsAiETvGHZvfLb13d7zElOLaLdTeq
Rj17LdpWHk7D1oubwtfi+c+w/60pQCqx9v0J34rPov0AHbBPvOLbkCMm0at+Z8zlk45azR8bHON0
5VtUpIHV1DxW6g6muDB/y4p3inl3Bp9M4UHCn5z2p8o0YWOZb1QD1Cckx6xOILj6ZjIQMlCUMdCX
IkNgZX3XY31B8M2c0otLETDgwzKsbVXwgJ1zCNJ1ld5iG2X1EpG3s1LAg1PZ71GL/qaMRfHSh3/W
cHH2ddO+KkRHmScst2oigJTHaxXplPHwWJwNNYs39Jj8JUtNqSXhBSSS488siZqbNhsQzrOXfhi0
V8M5DSgoAyUULxp1IZvSBNwxcQ8g4mke8Qy7mct0KoUKXjvNb2MHyFmjRGa7pHwZJHqHfYye9BRH
R6/uto6OI0JYNnBvzfGx1/DIbuyu3sc2JIFh6B+QfmzMZh5RIZsnrXQVX43jHKVd/+wsJQnLuVxW
b8/mJJLx2PRoc6mfJDWLfF3p1QPuybhkmwXCV3RdsOjI9scOXNSKNFHXg4AfQC3GoX1zHWTOoHBF
X9v7ro8BYsRqYKOAFBAUDgvmQxsTrq+Phbl2YlnuBmOvMHUPmyMxbN8EOY6KQz0lnmhPzCJifVvP
dXvqU2hod7lbU/eW+f/oW3SVA0VpD/tW7Y9lRaALdSRnyatosvvzAhHg3yTU/Xxaxj3FHsUJzG6D
bbM5baZiaU/Ci/Wd1at3Va/qE0LyhV9Y7MJAZX28aWdEJr0+/+RZZVMms3iPrVgRccwMfJ5+0cnW
dykeR0FYOYClM/ePJyDNH4nLAg4HPTze9R+67TyLsPd1cnrHyOjB/iTD71XL1yO85aEybag8FUAm
MvBlsZKvBu/eZCme9C5uKrZ4KeKl3mY9QuSm/5k7KSGMjhKgmGLV7aLE7n1owmO+uMpzCLUnnOOz
ZvSvhdWVu6SqProiU7ZO2PLlQWvAJHm4qrYYSOGTqNba8rmNh+9RY3bgCWJ7n9okVKqx34VDUwS8
3/Sc59Pei/lAsHf2fD23hmtd8mFpmXjJR/L6es3SJcT+M8l3CwHlgy3aS56XzQ62yetYqYFYga+Y
T8B+BoRORjPddWV4aSoMaFN+jKo2PFSh9h7rDqGatjmrrDeCfhmGLZWL1knRsWGGUmYeMwG6vunq
P4VWlj5GU4ba/KnPGDFNZoLfWJvhghI9doWhHcDuNFFvbcAalU77rGbirTbV2PeMiaWvm99ix452
jTECDYrQpjZeftQ1Jgmpm753jbf4ferOgdNeqi7zXXu2feEVuLjllbsrSffceiSLTdR2t8Lqiebm
1Y4KaeqwOqECmmj7V2L6iS8G690oIyqyCDndhephch10ROhPpTL/9ByKWi3vwxpzPD2M8ViQefJj
QbqYh/MUzBZyvlL33IAw9HRg5ZWRXYP4lOX1ORk77sHuZO4gYup+v9p3GJn2lmXVhHa1uZiz622S
agCImVKcKsbkLDeDsJIz2dFzljfUHVFOiIx3eHZTCiyILPm5rcB7a/5MDOvNGuffG70jBxabF8TY
54oqRGcmjmjabr0xwuZbi4PI1imyF1hh1m3ice93TdYcqqjNH/IZHZ4S94+iX3yzz7NtzqRuo1OY
tfGsBGy3NqKlze2g17BLqnVhYO3ipocmd6MLrNnw0I5GfF683DqGzNROIk61UzIaVGjGxXIuk3Q8
FJCNLkjDjb0mxHwd4jxiMktZK/KYejeMuB2Qa9K2VZI6D3kXxduoudY9ZT2msEmm4urw5FVMiYsa
84IYok+wqiCDLlXJm5tI4i0hrBfb8PAAWET92raHQbGBCBaJ+9qRtA8ax+pB6MWAg3pkQMYMZxnu
nfptqVk5afVQvis1OVEv7aZjZZnWhpJXrFu5Xb5P1mq4Q13LO2XFHeJktA/oVEH598J45wGGXQKl
Wu+T3fcY8wgVwwwLKCZxkffIytE3l8v4TjydBVtaD++ahw9pjkrq3bNaYouL27xHOIPieZLV75SQ
TZCyqNuOFOOEi4B+AyrhEZBwwo1sJmLRb1iVK5spfsfatgqoSzLRdEdYZpsTD1nTPMU2a+IwMocb
vnfjreVvPU9us0NwxlqZB9Cm8nJKLTPHujLXJqLkPShLo7x0KR/ZaAaDzbuswiSFzzWNgI+0dNtH
cImWuEekCRMnMCOw+PZkaoGNZHynqkoLDbX9zR0yUsztQA2DWj6T05l3QxJ1G5RCdgDi2vAHDfJh
bY2OP4vU2KaEgH3DGvZ6iTXtxNNvt1S3Ia3nQ98m4W3hb1ES+4Jm8TWLQ/FAILX3MxYRTDcU9Q7f
jDL9YnmwzZkHdtnMAYEE1HXguEhMsZJVh6QPKGbodsbqbNIXSWBifna3x748egv2KfAaAKtWy/ey
L4GHlsu+BrW/nSvvDXHwpm/GhMIXfv/hguJ3rl3Bn2KjDcFFqFtQazv2NkzjyA8zAq1tg0uyYHeX
JJQMiVCvmT9nD7aS3vT11h1lBK7svG82PUAQpWosHtyCwgcCAgBWQivovdwB5V2SiOTx0CWh/TRW
HkF1K9+1vVH5Y0lQo/Qid5NCdfdbMsvbNq6wUnWb4WRYtn1NhIYPXrqgW2gJl2kmN9SCKfTdKZNL
YdSIdI3LrHTWFpREcqa2o94z8bd4Z3dlmOqDNqc3obThueOn6jtR9bvpLD10dWEdBtW4xHFCCHl2
tG3XheW+jEQWmMlra2v1QzRPuk9E7Tt3bzLMo8CO2/KHeaj8uI2Uu121/W2yJ8UvSNdfWzEKXD9j
/nDVO8XwNIuSME/aNQ9EuxE39Ah/ygasRGHhiuVoGrg5QBY+pBlX1dIb5Y07/iWmW9eSbcQbwTtF
oYsNSu5eobPth0jJ/MFV7yYBna1hz7Ovdcqp88pXIWznUnTKz2bii5oszbiaVV1s2zn9ozXQ7zSQ
wsDhPpR9k1yyYZx8JZkdfwId2PHcdyg99z3Vzk+4c4XbOQQJLAYqpfswhKRe5RvhKD/NyRzPZoh8
a6riIO4nK2hXN+2+0vOTIgZKQA0Co/NUHt15APfplvXFHLWb2rCkMpCKGPgc6HA0EcsyIxO5fW4m
nFG7icmT1gztniLbbTwplKzVYjnkFpbZWlm9dG35qKgI3qBmtXunbT80XCUDo9FMfmEZPz7PvC/9
RJXcEh3dCBTxGhPthzjdwnhiBh9p80Zl9VF5sThRo6SSvVq+t62BVo5pwYYfBTUUmKcFyzSBFO69
jywsTIxkBmId3W6cMoBPrX0nVTrdJkSGBTfYXeZGb06WR9vJ07EoEdl2mSKbxfDABzQMYmdHoboV
TvYG5Xfa1ITMtnBU1G0WoyYslei25HqFcXK8bNuQR1Rum4bvhF62UxIMArs86QIRxnticNkphadj
q7p9Zo5/wcGig02WPBiapuwrfkh+OD9kCDjGPBGPLevZyCLRbLjkTQR1JV3dsmJVG52ZPiu7yoim
fV7Z2iZBYOMLF0ZMco/EZDG9aYcgRyG5sZz0MfbE2bbcZtvBvSFvnau7gXK8w+KoHhW/tbnhHk4p
zZDmux6a29Lb5S4m8+xHQNJ24axuW8dtfMqVs13oWdxJQhFtu6T70GA6beu+HZ+1nLBQTvVNra/8
bs/DiMSwiT2FybTB0eGZr8olxuL+Rvgz2wkFfOVsbJwMjUxEUA61vtOAKW2SzaSHOTKfSbzFxGeo
cw0UtIGI2rsmGJhS7CAkUTQOCQJ1eNk91RklXAaJQI+cfzOhoM8mc/ZVZtJmD++b+88PMAvjWSTZ
I7aXSzCoWngVrfFhm+Thl6E6JX0qjsXM7dpUkHOVZDMq5+ywyqT09IyhzkYDLR/UtaZy3wspnQvR
KaUtTqgFIq8p85HuYy4MNWWvKqxZhtpqPjfWggrCLHN4x7aF73m67KjRhHCZUpDaLwor9SlPEAJ4
9REfi/40jWI4yb2vTWSb/SlPkE5RU8OT2iHcjr59PxeZu+fLrU5GplZYNZn2rlvKGybey0nUPBgS
LKcJzy5aIK/mdiQD+mza1yQYQb6fiV64PqH+m9C85pTWxVvj5gRQCnNsDkucs0T2qGp2sxnWUD+f
RqMHUOa0GNzYWp77llX4fAjmcVBWyn21n+alOPEUKVgETeHW6ss3GzP6UzdEJdcn1NJinpObZaDE
Zcxayg1PcsP0lXlonN4swu67UFGb09I3ezMbrX3D7fDUqCnaxZhpqV835UuSdr+3XdF/flZyT35M
8WIBNJvDxcXtuxf7cLWYkOsMueeuzZW3z/e9aaoCO9l1Y0/heLKjV4qaKm50Ww1+H6sLsrKek7wZ
RVRoQavW6bHrFhLuy0Yb00dN8RIs6vjDSL5ZWrWSIJjBt20YBtyk1jdQ44bZ3lKF2wVcnCBO5zD3
YzUM90tWH8a2BqxQYHWQxMexoy5RYbKGDHYyTvIdAPMgL+wsr6TtKiCUhrsEcrfV4orlLxbrcYeI
ElQI5d8vZeGxtBpN4jVQpk8IHfSToMY8qBzq2Oof7pL9IO7i8smGE/+5uuWyOqYN2Bpvk1gc5XdV
6VN5ataNbMqNCcyDf/P1q/yv7hB1wD9Gj47X7uZREFws9lqF0+Fgf7A46YPWzHR7aysmgJEiPQx1
7pHUYUBUYepVugkEtNlvvAZ9pnBqJHdsBhR/u/kPASiSDOCkKd0lzPr4mCk5jLZ7D/t/18fDYxFW
l5T7wAn0FdjzKv9tzqeIQHlLmVaPccyi31uAb4TDFXfrpI3iI4wmnRAly1NY5wX37iXfaWP06JAV
C/NnzNReG9U19sMaJlAtKz9htOZPTaOfZw1e7Z5CBOe5b/gNe4OLXjIvXzxZBglTsIgopBzGo1La
KT8dd76JOQZK4ygtsybijB7whnrITqEqgG11CtMqirHOfDSYwYaK5S9knX1lQqTlGrqfepH5PFl+
UVXpySuXP/iygc4iWj2aY4Fhhp50m5gUmT523m0Ui7EnqFxRNRYkLCE2VtOWdzWnqBGTXMqKV1v3
PovKu5WQcS7LAhJfsafQftmQhfEYBcXJmIQWAK7V3SV9R/XfnMMiMQN8jv4fX+e1JCmute0rIgJv
TtNnlnfdM3NCtBu891z997CYPXTUv/d/okBCUFkYIa31mvzQKHN1nyCcYWiF8qVkmD05Y+1eU8SG
XzDEICdtze2PMQnPztxiKNeab44TFmdegfziE0f/UuQ+igmx8q3zzXJvuloPYjRMHxWVdU/j9ccy
jcJvQRl9EEnaY6tl/tkH4YuNmuevLCSexndBzxX7KfWZvuRBXO1qFS12s7G/E5l3iQUwRjlq210I
lrySGoTj0lUQrYiWHIqgSa46MnIHJzPnS4eF63kmdXAApWkcsHNtjkwfD0U5xGe1WuIdHhGpnEhr
G3b2I0B/PAjC/jWHT2LERfSnr5Q2THCSCfpbUqrFQl6Jjqphz6/NoP7ZNtof+dBWSI5BmCTbTx4G
AdbYjT10gIb8ECQwf8M4ySC3JhOD1LGdsvSuysrhzlqidxNQ38Goq4vX18oHflbH0DMIqcLYO/hd
ehyDOPgAKfg9RD36wax15d1QLQVNTHU4ul0GstEqolNaj+6fNfHr2nPB1jf+dEfgMzikJnJKPRnk
CzJ7Bxd5tm+NNxh7J3G0J1YAxrUuo+bcwD17i8wW1juZ8F+1ejEtL/5Z4zLEfFozXrwiLRdBUfPi
GX34YlQ+oQ0lzH+k5S9kBSJypFG5m2vbewNt7J+CyIEwXM0IZ8/J/ESI4eekt9d5Ctu3oWndlw5h
iygHz4x7VH1G3ovhSPLfKT/2JjnvhFxautvq627pKY1Sl0K6b0dvbf/1FLLbxn9zGed9PVOuAZFP
2B+LU9G6WQx4GEldtuR700cqnaT+2+a2f+subVJ8apPzSNuktfnBUMtxx9ouTXdAgks+qsum6jCF
IZz6n1ajN5kQLPtTBcjuEZH1f+rroWsZTqQBFUs5BUlY3aQol8/sYBaIj0ndbKb/1JXQYxbZx/fF
pAevlqbyOriZsQdEFLxKW5nZjO6xOZylTQoVbroaDf792pTZyXPAMLYd1GLHcDWR6FvbZEfe4EOv
6Sz416OWv8D40Cy+fOp1a2PFuUehzngqzFQ7Rm4ZnK0S0XTMjK1HtTTVRz/zIj59Y/utdrUvWBEu
ekTKeJv9MDvaqAq/FNPM8imYdqgPFn9GIC7OMa4OFxIjsJZhJ6Kcf9B0rz/0dUosxc8f7KJv7s04
Pbt8Y++w52CKNCfpFebYOWHJf5fXTnNG3OUjr1PnEfqhelRYdjGsBPbD0I4xM3z1IRnbG2Io2R2W
PCE6uQC5QVHNR8PTbJRMM/Tjivlb6BjBngvtvRHQf8jbWv0TvbX8EA52flRn7Zl0c8cSsyv3dpGM
+yaq8rNZF2R6VASZNB2iHFPvQ9L36kflDABG22RhUxBJShF9Rlc6MP6Iy59G0zWslAE0doH1ZR7M
Evthr31NI0QKyrH4Tix/upOmOtC7Ry/NrlKTAqJwcGqgfh+kv7S1nf7hWX19L7Uex1IyTCOmYpMH
Tq0ND0WWDK956OfQYKPhqATD8CptUcFkF3DUo9Q8rDbuoir7hQzNPx3m0XKQw+jBoCznkCLT/44G
K3yR03glVo8qfgS7rUPfoeFoKnV6lbaK9/a+VXwcrMnhT8VhhL37rM2ZijNHMp0cN1jCEwzb0hZY
0UuWk0GVJqvoQd2mxQ8Z16UpGuZpr5aafpZqPDXF60RUfD1Djq+VDlBJMK8CcgUO+hyXsXOJG8ZX
JFv+A7pduzQz83PN/7q1f+5HiD8HDmnoJznf1rHXoreRbBwrG4xEUXAqHpAMNK/GuOjnVNG4kzYp
+kItMIKkCGIFOKc+zYvmE9Scf3dsnbVkdi6ljqv90mMrphQ/4q3qxtkv1auZ/dSRt3PrJn4odFLG
IQ4869bWZistIILau0kPhQzT2i0PqvSi6IBhWh2jy7g0UThVs/YjIBB09JkznKSqhUV2Yk0C79qx
mo/Q9xeQzxIrXDpHA67IcYiBs1SHsCuxAQJnglQTa6/Q/jC8FHxbYRJhXqomSfWL3oDcb4fO/hjz
eriECjM22ZuOTXJp63I6BCZc+b7FB9KvmZTYCdE5VdFCRNJS+x3/XZZgXvhFalamJW9LnkBqkevb
74ZpoZLUZi/SVHQBs4msnO+lCmLK3GPM8GeFzsNBHyvv3Yp6BUmwSDlanue+a0yNLmrOpE6qBVIv
6K8xyZHOBsPFMwyGO9npg+h4/6rzWOPSPRm8V2X5rC4nTVqmu63n5ffSEa8h5nRTh9wxbgQ7aRv4
8hzDBhUqj/W9F5U9JBo+eaN82OTb5OqOT7hzSeO0PXSRvWHr88VJm1Po9CnYzyA656iFvAfDS1nW
2clTcHtKh0X3ckBDdKFLGnBSjgWorA8l6YlOperXLkj4uk959mFp48Q8n1EOJdiUubjh3M0RdGdn
qfbKSLLF879UaZd+ABEuXrzOPEutKof63TGujI7R0cagwgEVdHN03YO+lWiXMffDj2YkkpVWpKSg
0egXLQ+cfUhOYInyOfsepMsxSs3uRBhriY25TOeztwkX472pZ8HF0w/2wkK1F5FXKfT0YpjKk5HX
XztdQV/XraYnfjQyHMVIvDpl7aIY0CJjksf7xQ+aZRgagqhmFd/avH/2/Up9x55AEDe72vT8t4y4
VlIxV1eViuszaaCLlkK2wmWOYRfmQ5AH6dqkjX50w0fvNW7SH6XtYiFtGFDFLfThJqa4d1mV/cHc
u/nhmuFjP2barxr9hsRrLBZLT8007/jg5uSw2xa4hJXsPB31qWDBX4c4gweuZn2YcXONAPL+0DKE
4ZTnFL3YV90u7mpNzU+FRpw2V+L86A5xSdI7+sqkrzr3LkSGsPXCnQ+z69nsi5pAgB39qMNvajDb
Z6/RFnR+7h4mlRhhHocFblguQVsVZKw96y9zPOTvQxcv7MI0vEk1rdAbBTRxD/Pefva7iTxUN1Rw
NYzxOarNhV8WNydQwfGlqdAIsRR8qPsk38epXV8I+tVHc6GVszI3Xpn68+dncpAkKA6AoI6xQqKf
pFa6i/U2Inhj70z9BSuB12BmBDIYak+BrxdYeOWgvhSt/NCdFu3nLH+xWK199LOrvbSNfpJ9SJ96
dx3GWLvR/tkxOH+YoeO9ZSVecLZuffSWMWGNhbPSsm9ECI5YM1YlS01Fb/G16oncL7WeZPFrjr2O
1HCVLl8bLzmFfml9tEWFg06enWVf51nqi+PXl7VWmtVLO8y4SSQqshb6JanS+TFbilYd7ua41QnX
UCu7pj/1rmKjZaTbj6OuOax5p2xHRGdxBV4ajaWILb4x05TdZXptP6qDxl5/auejGUU9grVLXXZJ
QQIT7eb+USrrqbKqsUiqFoRRsyG8DH1GWBL/dGPnWnUIYQjlMKkWyx8gCWBz9AJ7JmsBnIjq2Or0
nl11vnbh9L5WZY9Wl/0tspLHLO3/MIu4uGZEvB77vvqnQAHTOSIWX+0/7RhUb3zQ+Slb39ZwNGPX
jFq1A0COtMhylqglGDTqMYIBph88GYk7nsIeMqWWqsETbxIkAbuf8bEFXiVt0s+dyuBJqm5lPsO4
I8qwHL+1z1WDfFFtK+gyBjVTOV87hJMfwjilyOM2B2AMxXJIS5LIS1tkMnoiBBQA57Db98zKP0q/
Ch+l5nmTv0ArsRlbdg5trJyVwY5ZSOfdu2rn+oNdOl9BjLSAXuhRAUtlcfwmlbAmx5TVyXwvVa0F
ygEZLz1LtZzy+OoPOAxLFRnP7GkeovUPS5NtTfuoToNXqVnZQIh1QBNFqhGGbkcb292TVEPbKm9w
MeydVFPdsZ5rKLhSk9/XBvoltbP6WX57tuC8RitWMMlYfvcCLJp0PDqlWuIYx6OJdZ5UPTtDBilG
CGrpK2eL/P45LQnxklgmtWZpubpXqqa+2SQLCCRPFWO1WTQX1SYzFODogYtuMe3iIHC+ASC+q9lC
aJ73qbHmv4lbfJmIhP5ZdtBFSMqHb5h38alnarjDeKN8BMGRXsrC9m+tMYd3vq9gQG/1+aVAxPNJ
z+IvKfJsP9vJeTUnTNgcF5vNrLDxUUrGm1biVOTGoG+I/UQ/ryTiGyL4LAy0wI0f0zGPQeIEwR0p
0nM8zu/2nBs75DiBb5Sp/dDOXYGHZaXxePOm9mn2JIVi2+kT0VBssvxvDgqP+z6Bge4OFfm0oOoB
XAE9h0OnorHZwWLx2vEOsPx8rZvqO14YytXSsund6ioeu/FZw+TtC2LqP/LZ3ZOgf+in0j+Fdvir
6rLkKYojdGtTRzlB01e/lFasMWltT5qr2x+hfSYlln415nk4GUoUH10lvQsU7wfTdfVm1tEvMyq+
d2Nokt6pnIsGYpQsm3uMS4TGxjpOUWCC/OCFRvLXQJIonSwXKFJFstLhxU6q0TvoIemlCiDAa1Gc
icjHpPxwMmvz+C1tUScmS6B9rebAu1gemU+A7+mxCpHHNB3ASgNY+Kbp/XvrLxfW9+OQa6+G2twg
olc7slDBSS2IiFnIXRJ4GYn3qszNa8d4Gse/9JZJ0kvR2u5lyjrkD0cAylhUW5ly0RTyanCaqhPc
eR15EN+4/QDqoT6mRMAO6CvZh9zOF3OY+crnEYlNO/izytz6bdb5aNOkPzkk7gF3Y8/pL4Vijhh1
evGPKcdJYRzQzsU/4e8ZGkzZ6h4S/xgtWn3YvpC81c4WNlC3wMqJykelewhy1fgC8vP7YMXl3yYq
mOSCfkVdV0H+DgnWFyXiEEPb7VRE6q7I8Q+vaqFFzxUoFalJUVmtdoI4T3Bs6SGFX+ogXUbvzoes
8oqMigbsL76AjTjGuPc+9Zqpvk2kVo+eTq5bqhZCio9Z7D1IrV/cMwcDMvZo9/fSZMA+OONNWR0a
F7NJrzdaUJ4AiJaaNGmLF2bVYlYoByxfn6vBl5m5S3QpNH9R+yy7t8kH0mpG5YvUikwLjqnr5yep
jqxsyFe3N6l5uta9RUoKQsDpp7VNnzzt2nu5DYuGs0nBpOTEq4FnyHJA4CrTMalwa5SdzKrj504n
+7DsVJZiHAj8KZAGrtKDUPdw8wtUoLZTBm56Q3w1WX9zFg3FPvKmtykm3DFZmv7W+A7acnV4S7OQ
L13Rxn/brY2uNHOnVye0X9PhJ/ajxjsxzf1kWOMr3wnjvRzLH2GC0ITsI0Sr7hGn9C4gRs13W8Ok
QOlxppW+uaEHt6ooSKQveweVTA+eatbZN5/53peAYeopu3khMwioaNGrFIijFMcq8Ytj8m+bPkV4
3lUe4t22Hr1OwQjKy/fQ/jbPaRgZb27RGW/JrDDog2m5SjVWvO6qzcBDpIs22MYbH7DJyaK1f45X
z35EpfViL4dXQX0C7u4jiA63rVI651WKJG4Y7ZphvDpB7Ly2aKM/jrECzVwHgFaYAezobCbOsxxB
RDB8QUuONY3f5ntQv82RCzQeATb/c766+7vIFP8Isx9glD4pr3Dp9JOiNd1albbWrA+1xvdMajiT
FOe5AmC3VnWfo+bs7APceJKm0ZgXo9BY3Rt6FbxJ2zT7Ny3nxZBa3Sr9pbXqgh78USl6e3oqAYc8
rE2wIK8D8/+d4eTRs+PymrdoZ9mTbu7I7ZIpNobgVQpPDc9qYcyPUht9t3mMavdc6GmU7OdmiQLX
lbOTvUXEVz61MHpFbgtr7uUk0mZ4yS9PVfno9WXzokWwyn45GIaMjfoqBc8RCh492eqtzTeHjzpS
x3sUfdRX/ALj+1qz/9g6JKxTUN5omvPW5mJb1o7rSZt+QLACGaG9NdrTvR7Fz+3oZY98A7NHUui3
HhLETWq4X9jqTja9NHzVWrO9/tYmh1lN8b1u/eCglVUGyCd3XqRwa6KEDoQAGOq0laoCSJdcTD0c
Ejiqb3Xsl29+UhJe8+LoLG1ZlBOrjIGYh3mBJ3rlqzueff8qnU0D45UClWLDBP5TqnZ7TBlmj0EX
1W/1XL62BAof0Hut34oEkVszVPy9Ch0Ur4fhzunMngvAzhD41IFEKkgpza7f1KmOn5rYvcpOadJc
QyN433hXbRrKx8kc7+w67Lmfg/HRmEN588a6AxU0BdlDjVl0Xh4VdSgPTePUB80KZoBHPv55iuE8
9AkUjbj3k/vMVI+WXX1tDL+AD9/f+2X/YPUBiu0hOSl4Cd/9Lj5ZIYIHicVKB3d3jAG06jJG9s/Z
zUGw1Ve1D2BOKCGYbrXXDy1zkH3D7CP3/mpiPdvNoIT3Y6RAJPX5mku2D3wM7HoTDLqqDDcQEx9a
7UTngA8CAW4VSDog5b7X79QZrblWUwySC7CTXOWcjvoX1l0MNqAXDqWhPmZ4SOMwpdxXXQk9th/c
a9ZDgDOMj7gZYpZ/Lutk0J5ZH7pvc2ZpqLYrN+IdLcFEo9hl+dTCmdqpI/Y4qBOTvp1wA/DKPtnh
wflcsRh+UPsXLWy850WEb4LEYE+VCe8xMO7NJlZPCv4zuyL6Ms/zOxmhQ9Rq5amwW/euzzASJhDA
5lZMAwrwtlHdIVr2FYTFePXVtj+VTog5i677j33+k9OEN+RWjB26z8PeMQ0yt4Wi3WfMVTNrVF+M
lDMPVTbfWQjOBiEgkUyZj8ViJAsB9dJoQ32rO78+qjiKHRrHCe5Tt54Paqt/DUb8A0BMdcdghqKh
zuWLBfzjpdLNDyWOqkuGWuM9MongSvimHNPGae/LoiBKog/wt2Z/H1RTfw+Q4NLVCDK2dbLP6/Ls
ZaN3zY2pOqTMG1hameHOiOBG1H13saoFERh02tHEAvkEQPg7Uk3fGOWyi0mWfM/V6vfA4bo96mxE
8Hhu7EYBrpe07Z1GiU4CcC20JFixdwZfe8OGbaN+rxJ9gldn1ncDQIOrsgQ8jOZFZtTaMq1misJj
1JEHSUOEWfIEyYhoaNUPPfvW28pjmsLzRRxln8YvoJf/nl2jupF/U/kSJjWaa+ptKirt1YThYfLY
k+616yEBf+NUeyMPo/sur4JbMDLDyDTe3yks9tA7S+T2huXpLTNCVk6PJoUTfeC+wwQzIYZqV3V9
Du3pu2uq7v3oJthPl89tSCh0BTs0ENzqHm/roA9xhAgg02j5M+JQ9RIp+QoRIMeCO/rZZCXWV5F5
4VveJyBWkLeqT1zQv+sUi5iRMDzZB0w52sp6JjCi7zDU6w9+3Lx5bgPHzG0MXmKjuIY142CsmPt5
6Jt92RETqPNnNE3V+z6KtHtM1rV7x5wsUvVQO/JdqAf+0exA6oWazgpFcTrGXqs5Bkni7gFlnaIi
+KmQeUCJIUJRiFDGj94ayi8tsuZ8tC9d7uN74sJp0gNyIOoIPdVjevwQNAB55hdWJO2evGdVmo94
lWU73AA+0lgN+fOOtUCoDxPk4qfRI8Be691EVjh4RViFz2dbgVDy1Q4cvhnfjyAvd2EJNotgLIBx
FQ6P2RK8ntPgZHuL+mzV/wxcP0OgzADe6OopIAY8NvPCP4ezg94+hPldp0Flan8NkAYjYL/HxgPO
V9sOUWdnZ+atukdoujiqRQdCuVMwYNFUBflI9GKCwCexULpvUzW9jqHd3BNqzPZzNyGKlrVPsJdf
iTQ3Ows9+SsGdqBAdd+6OrZ7U/zeuymJ796sBadTxd23xvXuy4hh1mwUhrG0qi4zCkutFv41AEQ9
V133F94HBpxgOzgqZTI9DHgV3TsEj4uFQByk+lvquHfgHyZm2aPPFRz+Glm1E90IgC/F8VE3On/X
FJAosrgiUNEGJlm30rpUblXsrMRuz0DXC0BxngXoho/BCTLzzclJSukFmltIx76VVucS5Sm0A27L
53JqzXNfVx5u5e9wmTq19X/Mdn2A88631FsgMsqPyOj3uZUFNx2Xv71eqc2Blbp36QGenS1woOBO
SEkpPou3DsK9YxUEPVTzwAzwwRut4Tkd0ChyqCEmkxxbM3jPM8W+24pqKJy1ajPzv9o1FLF6th4t
n7mjN1jgGN0MoGfleSc/8LGP9lBf0xj69iyZd7oa8Cr6pnE31zFpU2YfP9NcP+ZBMt0w47t0CEW9
aHHwy1ocoqDq3KNbLA8jqzM+xEuxiOeY+ajdq2bdvgx9Oz228TJyU/PKoH2pI6a6VZ2ey8BRQ0zL
uY1gwq5Ky/qj61NmHlb0JUl1dA5NHJWN0T6NecT6eyl892H2OnhorRYfm+4ldZrkFrI8uKW+Ex2M
AgIAbOzozrLNFz0wYG94I09Uu7cGEFfE9+LjoOA6rPsE14jB8PwjcIYbvGDA7CUjDVUYWKJpLV5X
IDD/LZSOfBHmmZfCwy7DCJHU8kuQGmPmtYRZ8GtwkD1fEgHKrB91HwtlDLfgSHTHxINjHfSgsaZg
mFhxYv6LAjWjj6deeVCLu8acntVwHqF2+PZhRJVmPy1VZAomjGS5WWbqAjRzwhReSYf05KyBLvLM
4g5ExmWYYKQAV3rszO5FafF/ys04Oehdlc97wcyFC4HfAn92dDAjhFMwu49jivfyFHXZk0dq7hY3
1ZcZuNEHXhugDYtv4RClH2qOS4zX/nQLn4dbogTOEiqoZ9yWGcLig+O52oMUE58wAFaecvClNxrg
AZNKKRXAnj5IganOzZucBsfI96gO8msWlwzZY+ccaisGHkJKARBcMe8LFNMip7B5L+y9yZD3MGhQ
emuAAkoHsCpp+HtIjvgPMQHWSzKHX0Kk4BAfxSjeLw+OM0JwX/BGALQPicbdRf83VVDfqv9mXdPe
tUN2rseazySowMRJ/LOaQBJq4XEuNt7hn0VeGl+RkEeRc3zVk8C6pIPyOhMEWOitGN6bi/FA/Jfa
GZfYG0Oy9Qcvnr1rGFmPMam0faojq9SqOcJ/Bohx+8419eleS+P3UWWVirEfMoohlOHFpKny0bVJ
Gv4eUKAvqwJEkNXdySbhDZartFfhiHT6uxsc7Q3Yros0tjKxEDAZp7UFV5+nfXMoUtt7hgXgPKnT
+wyC79kAjGBjcXiq4uRrycQA+coIaGVJMlWqc6pnzPlwFYxzRTknnRsyfzJS4C/WIQ86Y1+VRX+B
HVG8d2bdXEbYInup6onTgDeurV3YKM0D02X+n7azD3oZ/JxsZToXcTrfIfzx3M+AvU3XTp4CpFye
gkaryQwjhen0Tnq0ars6l9DAjQB2hpIgMZfx8xamhjsgFeyEJBmLYOfMY3ZkFf1kEOdgFD9kGe57
gMW+5fY7pmXtNVswM+WCqwtBWFxN5ylacKO1MalXgBHhgiSVYtKjL4pi+Mf43yZpl+7Z8trVtzLg
unotdLpdVqSUAvRsdJDTWl0FB/80qQYTw/A9bkAK+G9jE6SnADqv3Rpwi4bxDaFy1A3xvFt1NQQj
JLihzGTB4MYOSt6L4Ibs6PwUkuT4fXKb4AYuy5qPTFb5JbIpb7RVwSW7yGYyE0GChcW/N9QFaF+3
1VEQKpXztEAKmctmt6IHbh00eD34u0TRljgCrQFYrCNZlT8dJT8kauC8TD/NfgDFvFy4ZjmjbG34
RFtL1PkoUEVpHOdsyi7SM3JargyyiME/x7fLSaSXFqrTznawo5RfmaA1TQIW4bPF1e8cNOpZFEYc
bw/JfbiC4fzRLfdvNCPnkqNGLTlgKRK5/rIZs0QmpYXxnVSzrDqHpaLjP7P8phzcZ4B3xkX+pPwM
L3gKo2pAnKSvjl5Z/pTj0jGAY77cxvUOS6PgpXKfrIu1kEa3trHUuzNSK3gyAfpYsb/yNEC7JUM9
Tul4VPX6m+CBpRiAUXc1/DriqUiOZNVgY0ZUOSljvNscJem94rxCNfirh7l49JqQO2ojIXpqk+ZN
7r2duE8DcZ/TXBsM69YQobfH1J30VnFLHZZ/LZbrgCb/c9PADutAqJvgILdL7oZslZpLWlc25Smw
Qt0nr9ztvKLPb/g6eqDPZHMpICLwbCjnSmMVhb5gMgNEAOacsqKZj79tytEOjhQgkV0jv62bc9qD
hrKji/y9sWmIUTeHuE2+zqN+kyu3XiWopbvCSqeDXGu5KklbsP5vNcRXFgyA3BM5QrakbX0cpC6F
keIY0nQhEE1EH4fuVW78+mjKpdmeBtlTE/ncVWDYD3Ip5Efqfc31aYNC3xNBZ5ZrVd/bxTYEucv1
+pq5088Ar4xTxmyAp+5Nq/IWpm14ymeIzq0+verL0CGf7Sy2ncVSHCQwdnw7FTonSrgNekJWkhf/
zx/+7TfIJrZXkN31UF97rncPNZkcpImhH2QIkO97h9z4xQaQNb6mcHnXi7vCKX57a34DVXy+ggZp
vCKCNTk3JyPM8V2N3fAvpcvU43aFGQRvuuNC6d4GF7V/zjCxPMlv6f3qKbVn9YRGYz/vmyy8bwdd
AeaxjEPLay1Hytb/bPO6ckY4IEwO8iT0cXpiCsPSZXkQ9BFpJxOO9fb4LB3saqaDqe8HJNgu8gSP
nTVcptxiWVIdc2fA+AhnXEIp/+u32EV69UOwwl5uAFdYACnbszfHD66+ABiNwq4XeRuGt2VYlidJ
qltbQfRnGZEsfXaOvlMNYFbSZydQGCOlvxTb2/rbI7puyv658oaL15h7eRLWQ7AVOCtfWgyr17vK
gr05o9B93d7w7VmWNqkGy1Oo9v2pAaR3Dp3oJPtMedilx3b850dQ6nLXZGs9Rurr5qf9Uv3Utj62
ZWXb/ww92MqR4E/NawBXbpcCjylSQG69DcJ5+XDoHkTTQGehOuknfCjI0zMvkDs+2DrGoM5TPrcv
DnMD1of3OhGLWS12LdSJHFDKUHd31oJVncfyJR/c7mSaM1OJRlcPalAQu+kRmNmR4D0J72DKF7tI
cx7qQxCVT05W/Xbj5a/Kc7C+TltdGrfHZHtWpEsxpO2lx35QHkYp6mW4li09gb5kxnCe5OrLSQrw
jBOYFR673odWv5e3BFY7rbL5W+vgGn/kFiJKsm6ZcA0+Qqr70xYuRcgF62IlvRIHhxoSL/iGMdE/
oh64OzImR7nGUshtj5fpCUK5rJGn9Hs+6TcvNrKTOo93iVkiUOZ1FxlkNEbtFs5uiXruISyC9Qtg
tD8h5WdXOaHcedlipG8XNowdDT/nwXvGLM5dMct+Yr/5eJ6dcnkitsFA1VTnynHb79PbUTv0E8T7
7SqWmcNImiyfmczNrINvQRcSUgm8gD/AJRvMxD3kR6ULuTUoJwa6KKNmHVcdM5lsgdetzpPrXCeA
OeRzz9Aj0SiO7H2GY9g6u1pXUZEWFOTcdG0dhOFSP9ZGYpzk/PK7fDsar63+NBt5e1JN40Xu6nZr
ZSvvuh+xMUW7sShQ+odC/s8CbRs4FPn2S32d2LE8LXGkYfkAxv+oZXYOO7/NhwcE2c0L0LTqJqyd
IeqqG8/C32WYZev9lTuxjTHbjeED/SuFnmlOXn2wIEgji+EYOJwUvAQuI/gBhcBjySWTOyOPdaAS
e7SAB/sFviH/DqDSYRvRtzu5PtDLeL9dhG2vbEmX//+pmKuNsJce5H2SmYL8GKmuc/GtLltr4xxh
+8GEFmEGmegqnX1R8ViULvJn1ymXbOKwyau2bpLX/gdWv34o5Xf+NstYjy1zdw8s4J6EIPYYfOhl
/kpyhNC1vCZzgRzMPpjMv9BaIZ4c9smlaMJQPUr3ddNfvqARYJAuSNd5nDypMqPbiq1tmjNSDhpK
kRowsWUSJv/OVqwoSan/Npddf305jzBxHsYCXbee7QZ4+skmSzXv0estSEJ9d+WHmPVNd3X1Khdb
JnWytV37rY1EEJrXAQSQrbP89a26HStb223cdmzn+3RslH90CHUwhjFmysDZAQTIL1KXN48rnrCM
X/avP34utWIXKYP62zRSbuH65M3fAoj2V3lcI5R0AU0v9yDsOiQ35En575ty9DpUAcppLm6ZHj5T
QQKYItsS7hMnRAgesnfbsa0BZYcUWz+pDv6PQavz6/rrlyd5JXts78w6n1kfZmn19Lwjf/Lveydb
ay/Z/FyXg9az/tbr8x/4fJSikdho7XdtRmpWxpVt9iDH/re2rYvsXefZsrkVcj+2qmzJcf/zrL8t
Z6S3dPz0p/5b26ezfvpLwTLgYzRXdyGMvuUVx8OZXEU1r2tVeeGlIJQCORMaEYv3Jcy2FVvbnOEJ
Cv2OPlVrsLl2kuFWTr51/W2PbPpmAEKIFPz6RMvLsr3xn16q7QXaXjRp2w6TI/5n26fD/tvp19d1
zhdyfxGD9hsPLg5tTGuXubB8uLZiXclu9d9iFf+t+6e2dT2xnHb9C3KeT33WvzAk3r2mDH+rnRfu
ZWiQNahsbd9oGUO2qmxtE7Kt86e2T1Xp5/cIBvQ/tBpJhKSwIfLxcpJ7Z3orj/C6Ka1Snwlls6zO
quyke8XbNrwDpoI2vtWVeaGRS11GfuZCARElK7PcNXTkB1Y772V4IPqPJGuDMvA/dLV10LBVYggy
uhTlDAkT8beD3EkptuFWqvIoOLLo3/psj8HW9ukR2k4zBk1KyMKF6TWos3noHD2d97L+TQAYEC5K
xvegHaLT+sbLRdmKdVjd6nK5/mdVdmyvrlQDAin/DN9S/3QGaZuzBOyElvAabYP9OrFe98v92Y5s
8Cph8ZZdLQIjxhIh+W3luHWTY6WQicFWla1P/WQQ3dp++8dlz6dDBq9SjrPxACrwuYZKgWuA9CBS
bmggOZYPV4kjXvsmQ5efJVl2kStTJn2eXWbV2TUZhu5yh7c7ur77vwUzf5sqbF1lS25+VPRE9NZO
a5ArdxA9MeIImRQdrexh9krSMai5aNOjvKJrnFKegHHW4+YPeZH/iWrVanDEOpvUSUNyMM+za4JE
MCxxSGtS1A3Zyt1W961AQf8stHblojvszBYGZAzIW+TD0rXgbOr+nXC2LRIAkYp2jVxVuS91BpVJ
r4r3MoZnInxyfbnBc4voTrvGMz9dfrmov92idem6XnVZs8jm+ppHJCdnz5yOcpXlz26F/ICtKhf2
U9u6qpM9n8mcW0/Zvf1LehjqextrvR02hljFBbn/pSvi8WwgBHjUYcxShXqGAGlxxWeSvZZO7sxw
kOlZ9noeME89SfBuqoO3SMvO2nIONamzhzL4P8bOa8lVZcuiX0QE3rwi5E1J5ateiG3x3vP1Pcg6
52rfHd0R/UJAZoJUFIJkrbnGrFtXjJq7bNxJc6l7cp8h0huGwm0ifupi4WS2vjIdBJ4KmqJTmtgb
OQqNfA0yCMNl3uzXRCVRDU/WvlGD5oGaLHLNQGMpPM8s3Iti+ZT64/OiaH8MwMA+Un9Te1DjRqgc
bIq2DOBRlpCeqEcoELFZpY+xY0EW1LvzFMNCsJAtbFRy+1vH8OdrWjU/qHfc9bpSvo65jqtW6n/m
JVPyGh/4gx/IKMWz5rl3ZuObQ7SezK4fkHBQWug4w+AGTV2/1TOaXl7JyxdVTs0VRB3kVRHYLrlY
bAF0QslzblTwm2QZlFFMkqkp0XFjxFhdxqWHUBJmAgOOAmGibJvCLC/zlFQXsSYWWVFYcM/yHLAw
QXijiAOvrMAP+dPwoZM827bygvLL5ErDjgQSh7cEgF3b580tLmKo1zIFn5qPkagMwdBrswJNkNMO
vA83hX1AqUF6zSHY3kL9mvopug7LgkKX6OrLySdYTWkvmsoMk264i1C5CsBnmkG2xgquDTTsq0wm
9JpKirKaxjHgDYKO2HSQVqUm5zLHUhQPWXcahu6iJJ3zMC+LOkO2Z3JtUV3NiHtHqGbpSiktXNEG
sjP6hNncOKpwYfxfUxLNl68t1ByQfy2uufv+VWQ4D1BmolUVti7cU21tKYbuTVOTw3hDTF9oin4w
LaTOyFoVTzXVpHWxggeDgQN46YTlqaLU7tQsi/sm1+c2KYihDqCNTGrTSvWQz3qqrRRdUw5iUUzB
v41FX0mryaHK3QlTgs1ADZ57H8GobY79RzLk7xqpdHThlPvz29KpZ0aZiFqhqKDE9PMv0p1vYZ6o
H1OToFYAiPMcjBmyazhYD7NCLtmYEuNY2Xl/UPu43aVpXFz4FyiU/LfyYzNKXFxZqp9lrX+uoQad
7Sh5GMyqofRVqh/jnsSRBexxLTZFB6nQF/Dr+boe3R7jDndahsdKiilfjJZr2Y8MNk2WRNkt9wzv
j52N/NNKZ/0oDlU3unKxnHBHcRhOnRlYtA0PnMq7f4M2SH6H4Zx8HbfW5vah6dp1LoO1WflYLPdB
9oRR4UzQvmh4Vzb1I4UWzSO15/2F0PFebGG02z5iWkcxVDYCa1pGiDZLK//eKbGfZRseF66BCLUp
+yFisaxKVNCd4Kf1p3ogrFym0E5EhwXJYg8GM0HNxqlQdandAttUVmJTnJ4slZdHlYUmbDk/5jgi
dKmWiV68NcffX39OmuT+1ixqas6W8wd1GkVeNjn403PNjIMOOUWsikUVzFS437fF1Ta2ICT/aBTd
oqejuMMbHhDOoMALBhddF5YKZcVNSa3f6zoId705BDDew+qzLDeiPx7CepOqUJuqWbIIWEs2buHE
A/dNEAWnblkMCdwTW/O3f3T0fYqdzGvgm/GaEob4WI4ZHobLQqyJNp23bCwbTIhqsRI1+A3+HwPF
Ll+j73t3I+aA/59dUntAXyEr278P03YFkNvbeCllooGrv76dGC0+ZCpKtTml7VJHQdpRN1oqYCFS
nqNlkQOYOIvNyfchFkb+QPG6HBNcX7pLGXK5ex8k1nDQO/Lg68gjs3NsE1UJy8rBE2OSpIP1aiDF
hywlev/aVWyKD26hju4sQOBfu4pP+2OPTNXXXYlA4++O5VtNZUyx420uzPcUe1KUS7OdHtupSo/2
GCE4USBvdhl5RplsxTopQuVJLsPhZKv19zxU5KfBLOQnNawvHTfYC7lpKl2ADvL06zX4X1bdqkcT
acmrnXEokjnlOYVm8BpV0hv1yMGD6NTL4OwXsXkVfSiF1ykFdY/5MnKsX5NB0Z8VPypelGQvhvDM
yZ7kpqH88hLW6XTqAyU9j8sCuJ86uHpSs2o2s8s9GzXesinGUGhKIse3f8nJgHupTeySyqX0NXNq
ONqK1q7EptY3w07DNdUrdQMivmsaXf+IjRXoImNU1xEFla9Njy2CTL3edqmvfEUKVnpm5uu7EcvM
a2mOz0houg+j/Dbbjf1mSHZ7yMoIdJKpdh/NjJBCtoz8CkQHlm7Y/w4ss/1AsqV6c4yLuNn4zwri
Mxi27YDek7U4bNcz1rDUC//bRFnkP51/tamGhSo2m0/l4NRr/NpKCHNW8ZxJhnlo0m6Cud0XzyoV
049Yv7uiU0LG9owC441KXvksmky/Ib9gD+VWbI7QJPaKMyUrsVnHtn6dydKJLXHEbpDPMqw3lYro
YzDN6BIKI9SONawYyqJrHwqbmZ8JusedhxYPrCdo2XXlD9ZB9PSt76x1ZTC47nA7mX3uPABjotde
rvoVNT7RQWxakWwiU4j6o9g0MSLCB1L1T2JzlqZvNs/8i9ia+uzK/Tq/ajH6Hn8MdmE0SLc0a+Vz
5FNGHPrYVQ15dUXoswY70d9Kp31J4lY+IlYYbqra8lOJocpXiX0SA0Q7XMRNKdXZRTSJhQ7lKDIp
YKg7FcPVAvfYzAxuYnhMOdo1129NU2zszq4wLKzXYMzLozlZxTHqKJZbYMHlUZJZNF1lg5mVJy92
eqDjZtQ8hIqFFfhkPEMISz9ko3LWcDPLndikRgdJvVq8lvoIklLr0RIsw5R+8l2Yfqhq8hF3ZblF
KF6lH6iosy3l+NZGJffxYRraMbcl40kPM+tcJgYCi2VYO8m/JtSSex5typlpnYIbEWv2spiV1F8R
wWvQ7/7bdh8i1gyp/VX1qrL93/ZXWwQwnRk/1OPcXEapQi5d2KDvUHXpPIl+5bL/oo+D+dpYI3yg
XC1OWaiZkI2rFEXcML/1lX0TQ0ctPdWR5rzXTS57dh0b57R0MGCpa2gpcGFfKEf6IQG/WsfFykY2
dJJLflT2GH/rFARihmY3D47eBQfJtJJtlIbyE1SV2hWHt+Z3uXSaHx15I2REegyHcdJ2xGxLqLul
cXNMmOP83C3AlkruJlldQMaFUXUquaeezDL0el+NDzVw8n86vsaI7vLeSh0J4mcw/p48B3Lsif4Q
3eNJHC22bBrNinLCytL3X5uiW3WUZNzw046+RgaKejP0xNjK5kDt9v0QhqUfTeTlBys0pHWqFCq2
VIO1M9D77vG6aU6KplsbM8mm64SPi9e3cvPCr1FG+mNbn8ydb7B5pN+N82wPCVPSsTA2tyezLfQf
1CQCi9S5z3P18aPNEosilWBe11VVX2K1rXe6Vg2HyG4N3H39EluCzoKPhViVGx+VmWoJFsvv/Y84
GF+SSJd+SSgtvz4oyxVQcYXxc0qHb6EkWe+K2WTQjpX5KTRhgzNFCR4ooba32QIVlyU/PfZpbGwJ
B6QPNqVAaJwbg/gZNzLTn8MPbsCfFB9KP9UAH2TUScywmYQnga3/yiAjq13/HGDN0bSPfYdmGU5x
8+y0vBN2faU8oNvokOfgsETdleURXPP9napqeFCN1oI0kFPc4pQuO4o1y6pJAYJAOHcJWBf8ax4V
a3Ce89R5V6ZYOuu943AOwPfWYVofxGanQZ7Lrbjbq3EPmEphXrbvSqRuRWM7LwEF6W41hPK5r0r/
JarnD9UI1IvYmhcFuKUaD2Koo1jHSDH8q9gK+2DbpmX6qBeq/+LP5BILo3kqNct68bejn1kfMY/K
bTvK7dZqh+CzULf1UJufJYosLHOqejcEQ/GOzd2qNyL7kffIEyYPxaX2JeD5AcUbXR8q7lfb0hEV
ZJxx1l0qWcYtsKOJHxHgNS3Sfgm7QwOYWmgF3ct9QKPVmleZnbEZsBS8dMuCC2PyGryRPbEpOkjY
Fpdmxm0Ly+ojYic+Oegq1A0YjrrE7oqLtixMULxHW9LOuVXNj0QB3rsymj6naBF6tNRzwIECuZeq
7/E8TJ9jHRmrcWmPlvb/Hm+DXLqP922f4yBPWzWBDfDt3+Pf2/+v4//3ePG5ajVQue3oaz034tXA
C/utHKb6plq6ujWXNnAZ9U105Lz8frWJIYAim1u5tP21L09OcFaSs41VnoliYSzVlk7VyBuujOyf
Nhn7aCfXN/dhonOMHceta+oNgvJBylqDgklqvkalHoK1xW/d6+HYeNmoFA9iMer8v4r+VXWVplqr
YSKfgopCPG5SYgNCu3xql4XYNDWJovuv7azyel7XYD3+2yva75tiD9EG2+6YRwja7k1fR7pvp9z0
5tF+KDld33rsPyCSOR8J9UxcVGW+d3xqSdXRepzM3vmmAaAjWugMD4ZtYziawFspUjki+0o1MYXH
+6aUNprqzG8QGYZtx1EF8PSVsqy9+IwwQ87XV61xxgnbufidQqJrOTbmFQ8qZ+0F3YiB64CmbdSm
HQ9qHcLsXgx3hKPOl7mOERYU5/LyJTrEoofVvbYRWVGJ3lt7PdVL4Dqtf8usRLoBiO48dedgI5bM
M0wXDXYMEHJLd5mCUBcTj/VWqrJ+y8sfWHztd6W3nyBGhrcoxgk+6dr+IWp6ZSfHbbb3x1S/hIGK
J4ZUzq9pmP5GdJj9ZucQO/iDpOvQsbD+veEns9XGLrhURdPcimWhyUwPwwJc4jJAU5dSpAbJhtGW
FyWlLh5ksrwenKK7iPFiGAZPa0wjJwzQgNMkiyc7knm8ZPvkFgDrwFetSa9AhzCIMDBG0zp53OCD
Vl+MoEu2FaU15ySjqEIb9flk2SiLqY43j1Y2RPsClPHR0SNjT9ijODjTPByyahz3khyVx0wrMPbx
++iUND6Ip8GyT0k54fVaEySJusTfxG0r48Ag1xvbKUYKXYEuA4Dqr+QnynUaW93Nh/YENxjtIHcc
1EBV3z/NHVY/mDuPz5EBHrnT3b4LCUoFhfzSkINehaOsvY62Dcsb7ukb3jO9W0XTePbxoQJBnade
NYURJCz4cTybKPjw0/l70thrHz+yd7LXDVybaKm1n6MntKS/I1Oev0uJ9p3AL+XlRkCgPLDVTdby
cPYHfdsvR7Bj/DvQxJZYPIy8UJkTkE4kJt8LdIlqp39z0BrwCpgNR9io47XGSH2h8c9A1+qzY0wd
KGR+AbwZlbusUQDJAO8bLzG0Fibl4y7XpejZlxzrYilU0woj+FDvKbkz/GHXp8P0rpu8OylK8GwX
/FKUKS/ABsjje4QAcB2UQ78Te6lxsq+1QTnkljJ4xBKLAxVBMa+qizLYcDDk8Fv3q0mfACKKIWLt
j0Zz6RGNf/fch4+Z4BPyAffjiLaqsqlDI4G3ynAMvBhli5VjK3WvHQaWh9GXM/AVnJIM3jZxy4FK
j2UTop2zntoCn8tlU9UnipZ0o9iLTT+tFZfqxNjF5IEiOdPipWBZqHmI31OpT+VxdJIKBwvWxOI+
RqyJNpzGGd2oSJSGHDXW/2O/GWBUSYH6fx1bbP7x0RY+AntmQu4fbfddxOePUTkfsvS9mcLwmXuu
7xaxZexVn9qKPteeZMfyt9oQSqs5599sOUV8NatiJ7bETrrmPLVd5pwNQ9qBLpovTtdQUtjm7Vs/
WpWrDVbwrQ2kZwqKnJ+6omxym9sBHPBVoORqxACgvF0W/yaY8QAdJP5eRXXMY6dp3xe7+1VidOWZ
OPdRBuJ+plCgOudKFW7Amc5uosvV+d4heplg/TNOx5KnaK2V3L0ikcG5eTmC2EUMvG/25mi51lCT
s/zPh/x1aGlMqBdS/dcUjSrAzOVD7gcQm+kg70h+xQfPHiTr1I0BBkRYh+L4IvUhJSSqddUhOV5T
c7n7KgUKAz20v9qo9MVSKbV3FqGCsyVjXBLLoP6/Npc2nLqHc7QsRBsSTGWNLxpZkKX33iHGibaq
lrONPuAKIDZbU8vXEVgYr4snwvtV/T2icMEp5PpDCSbK3/pyerVKXtrrqfGf8jnvPaRi/U3tYmiY
1pg92BpQlRiI23ky+mFXoKqF4Bih2ce2am+kDkyQ5S4+WHJ0yVO52mS8615lWLtEDIhep0YtEVgv
she+Xbgi5m2/JSYEFGPW9U88Rd/9JjV/lIZ/kAlkBpBwqGtK6oSp9EtRtib4PoIMJDS63+PknPw8
L35oTfxN0olSc7dEQI9qyDB63LB0UAsGSM9szoYXvx4amOa8QIje0QrLY5hRCih6cyw8T34/N67o
jdMww/MSppzonVozvdSS/pksRyLjkT+kdfUk+mLdJuYEaIk5efRQtrJ0iXESYj0w5uhBrImFnAUf
sypX+3uTWMMNNfRifHy+9rr3ylZmbWMSUa5os5oQ3KTdUHcKHHR1H3f/HHnIzo1emAd/Vhk7x7hS
UYn0NCZOSYrIJ3mipMrRsTvlKFNHRc16pGzTGVSM6BCL0YYatJKWMbUkTdXmvo/iSz/KuYRs95/D
/DHEsGJqyMTB70frselY9dZUel/HFd1+GvMRf4ycTUlaYYele5rpUAi2HF4aakoEqWD9Y0fR8fWR
4guGmexvHF1//WrTxDe4f/jkJFyCvtXJ+yZsvf/1b7qP/ue4ys8sgNvw9R2WsyDW/viyy5f7+k6i
5+tDuzJ7iAG7Uiq+NVpbPhbLMDHA12vCPGJV9IjFJE6/WNXtDnTD8N0hI3SWumHDbAM7tbE5N0lU
rWoMLIKIUrOgyb8ZRTPB0EPT2Mt7M/TnreV0v5DlTl4KWFGOfvRqgnWkbuJH4cAHc4ZuH6btzzrz
nQ1zpqMNwjSq1MhTzGlB2To/TAmL7LhzpZobOaBZHRy+7RBjbHC3suvklffMHUV4L3rTO27Pzw6u
x/Rc+xXi4u5FCUYORpkfROzk0svNyYqpv6xQPRHQWadEtwpd/RYWw0ki6zkVWCJOIBjKJeFXSCQd
Eup9d9QR85rqJMdIUm51m0hXOeaVt8TP6Fr5R525CPZyS9Mw9pRJpcn5q03BxMWdiyHb3/cKiOR5
WQ1yCd9U6So6qEH71s5UXFVtTynn/NRUT02qD9eBiVBr1bDQc17JhxnJCPCymC8SvEglJis45GB7
UHUWZId2dEdKTXUHvaGRXnplxAFsWUypf6sH6viz4mgFg4Hqn0VBtHhFjdm4UQtYY6Ith8CwnXFZ
I2D6b1s3M5EAaapuK1z0CtvwH7JlAY7CKa3q2prgmtIWLs7IHOY6L4so1cqdPVmTKza5g2jXGBoF
BUPNV9O9vTH1t8hotYNosqVKhUs2ztiFNsVatImFpvoqaSKYjWLIHx0Q87Sp+fpg0WyoBfndqcj3
4oNFmx8Orum0mtdONRnr5UuKziiR86NhAiBcmgzC6hfLkrwhCONbUa4LCoKvraJEN3Lmv8eo8veD
op0BkaenEbOqq1jYM6x/sFbG5t6WTn2OiRtk/kSWYomSRl/D87o7JEZiXAn2G1/7dpG5ngsf96Ow
bXDRsnlp81M8hmajtLdf2zgkVZu6SPUVOl/6w9JQj8vkOW7sh9lhdtDPFbmiqtOvjpNID0Z0DJYN
LYr/WYxG/dERtTxMerq8FlLvg/sfwoz7uDGBcpTO3HrFgSy5MPGuiK4Y3nWXspi8rytqLqMArXHr
QkVuHoo6C246QbKbGhdPpR+MRzFMLJiSqS62QOVObIqxCpR1z6hQjou9RBsVFSklCcmZd7hx5ciB
c01zzbnC5Z4PmtZ9Bn4NJWRpV62sx0kqdv3YpvJfDIOAuSdzH57FCGZ+VzlStGM0c/0VU9TupMAx
rxSLWlccxKq1Etp4GYyzdRUdSgvcUy5JzohN0QEwRb9UKRNGnDckyLFhSypZ01Z9xP036Y3TfWxI
7BQzs8bapmoVb+wJxQQ4y/BWUg3hYc+SrDULMtrKait/ozka5HD4LTdQz9FNbxtqQ7WE+MFIPNTW
UkyFFi8TsWDuMuOWhZunOo/MNsoAOzwJsxB/IfX5gIf/WVs24eu95S1efnhrOOjvFmsVH3Pog1jD
rjkjf31olyqhbpEwijWxGIRQclnwUotwUjSCru22jkrGe4wBvhTTc/glvFp03jLT7vpdVmfCLC1v
sUvhw33BHJlSB7GdiaqHXs/e9KXwqFsqaerlK+BNROWRKeqPjAqwGzRIggJwdw9ioVbtOGNwVC/8
jf+sqqnzI0pUGBhNDvZRdPf9TIWoWI3BzoD8T2LSHIDzSdpB2fs6Y/aEBUkCZyS2TVKI4ix+dQN7
OS5RmS3sE+wOqDCjfEFfS5MmUWLX/Zo6/acPLSItqu2I/ZdnKE8Bvo6HouvfLU7rMcIObNMq+mc4
6c56XFS1CYcpnCN3nGwt/t772RZr4j9ADitc6wHnSsIl7Sh3qlcngb5rMWo7mFpR7k1eEpIqrl1J
7raDbr6k/NWGMVKhT1GHzH+YS0CpmZPbAOlnyfDimiLmpSgtXxTX1vLPEmsZ0IZ1BRaE526vHBrI
FkFlkujSSkh8STqe/jgxlChz3kynAaFoKStJynzi/QTcqtD4oWehtNaMUzHU46EJzeFroenRePDV
5cxl02emqNWBkt/q4OQV0HGxmttOr6zFqrBeFWtikVh+hdrJgYaxaOeLxY6l1CoKdJh0/K8XVulY
+T7KAAEsNaLLnykW4g++b3aZBllGwTfTX2qY5kWjKE5HIWpOxWo7E/DKM2vy7v8ZcZ3eN8WaowzY
W1HAy827gBPIQltkf/eF0enhttONY7Jo78V1IBbRsjmQ4tjMUXMSTaVvYO4Q2MxGhK1BLxwNTKnn
/9sXxWOqNDXuo1pODdhSNfa1anXqsE+AfFEkzzld+BCVjo2BWIjNOIJCrETS75op5XDEGLJ158bq
cUWR4vFo2YWnYdPVFuPkBhnWuiH+1J5sV7zFqLK/Jfbz00nHZ6VcwLrMR/CNLTCco5R+InW+VrOe
utHknBVV6MIoI1E6l+HJRAtzDvxuRb69cYcpu2QKj4jcqQzPgbJ6lKt2xS2jJIVOZLGsuj24geXV
dpZvVN+ru3nAQci08aS13tq6zTc6SRhU7F2PF0sTbKIWI0o9d6U+Iz+CTNDjgctNI37QVcVcTcok
rX2pxRamVzew/8HTzS+anu7zsiR+hyVR1Ogf1VDhWTilG/BL0dqg0K9ou1MY1LLLw5HK5LAovIaC
jLA7AX5FTxKT0pVkUq9BTFCFWqoVULZoM1SLR3SrocIlREFyejWX6oC/sd14JYiKxibW2I+/G4sT
Y/cOVinsP/fOKZiSeBVhsOXnsQzXFIvSSCFc3cuAb7UYOj6mmVX/O/apyJZRUq3G2bC3PqwbqWx3
rRpyEuDQRbrJmdZDasWbQUcXM7w69hK6xAiS+Vjz0+LRvdxbFAV2jGXu82SrSROFwBJ6/26Qtswo
5hX5x08mz+HanqjfLyUzgU2ETMeemXvq1ObY4NGQb/KHB7kz7RL7NoJA2pHxlE+IaXHPsHFgkHP+
0SVVutTMdwHAYDuwZby2Oh3mFFVPofS79fGWqcfzcgWpsdme03D+ZdC5yhselBUv2ZLlXwq1+1Fl
0JFUfqIrZegxa5oG8o2hhWOOHOseAdFTkTQ44JrUiVHB7aWEEzSdovA5kdOV2S5IEVjL7qi2bz7P
Cw/Kq4svM/6gGSkcm88yKyeCCTH3K1Q5E0Qv49xV0iYLGv82QVyfK/t7meKqF8jBt6mXNq3Ni+Cg
9N4yAexNLTyildsYTvhTgsPqFiPexMo4vzsVAQsCkIr0y8IiEa6RFu01hUieE8s3iAv2SptSzw/7
50mxNxjhIh8JkWJJuky2lTckKfmRVEq3maux86YwLTeS/RpKee4aceav6zQnPtPnG8OUitMccsCh
JTIYKcpDMMYtaMpp38nfePMPV85k9euufmoSrFpr/LqI569Np/xQ2h48C4AkW8P0uO1fUeRqwI7i
cIWLZ+YyG1RWM/xV18Ew1W2nMXNjK9wZuiS7PcguM9ZfAYlVOiJJMF8p86NK9vIY9xUbYqisdDtF
Cwz6prfA6b/5QVUDdSp+xvP7rCbA19LwB+LczGvUFywUX3r0kmRdoKUORwdk6pLbaMfO9oi1jVNn
ETJDBGz66m/CNyBMzI94MC7FSNI+dU66yrBMGc6azOyfe3q87nEdbsvm5M8dBrL5tMWe18RdNg93
03ecs4lXPyd596l0GMrL7XTVY2b+3bzgegsCgVijk+jTuUPnQCY7NMOADQOuiVVddADB4m89J8mt
S0yBJU3alyOTrFBXqlW75dzLXmoR8MdS4KiVmzoz/Bvehu2a1E68GivrxRwzT8s7bgQSGNo0fcfj
PvUUh4R3U7eR2zTZG3pRihxb3qHHJMIvCfWmWWMkvPjEoowe142UvgLzv4FOs93mrTch0FVRQt39
sLcj9WchJT+zSP3RVBpmgTVkfpl3KCLc23zopo2dkSyIFLTsdoqOKJyCd4Uo6JgB+xum4kmOq0u1
BKryaUnE/tIaC+uFgS8cIpVtet2Fe1evR8lcyp3Lhz6M3agwiZYsQt0qGPeFwkMhQyNkAu+D9cJd
0wxWsbKvs+jBQojhlmlxyZLid6ZZ+6oyvzURL16jfg3tNPN0Od0hVCEe5Lf4tQw+dfX2cGhxMwtA
VXsVCvR1p8UQeYY+8UwJN3pVaidXMvLR8zXphw3ZKPR7hOiRttYxlVJby9xOY/2MzRtp6EzfEgXY
GjORzDB/yUd5o+PqvbFDE/0wmpXI4DKTindHLuJDvwpCe2GIPfZaCG08fZ3mNvXgzzyH9fyjGM03
tZhuvblSM7PamMF4nkFzJibkuQb/ScU0zwUYa7to4AwWKhk1vdknvo9M29wOkeTZEV73H1NUfjpB
+myW3Wk00TTKw2vYprsGDU4yck3EbbMByQaapj+FgAMRtAFGq1PDS0rewKXa02p+n1DljXRXNcVA
EHeCGQcfGmgA3hWB8Tm14yfe1JlrpdJLYwOyaSP1o8mSHwM4Pa0aP6gv+4VsF12stp37aN/p2fNE
GfkqlYvHsgNeHsFh6hMU1ZyPJx0TsW1BGgDNn0bsqJm3JCCBqTX7oOtueBrhIWgTHx9a61ejN6Ap
eMLisY3Ve66D/AWg7Er6gOWlnINtSk9qm98S0DyuMg/GWnec7Wg6+4+sAdAHbWhfjEYLbz9BLD8h
jwjx0cSN/YgpRnGhbhgJnwU2XeUXWfpEdogKt8YPOWtPiTy8d3wpXv3eIkQYkD7TV6eWjtz5nhCX
lW7XWZz64KLgTF8Y6raNh91Y+Jtm1wz5puG0cJPgzZ/c4eiS24uY/w+ggK3yEhGl2rX4qckNxmKj
c0oKWJ+dlpBPyTdDxK93sP1faYqFcoI+LR/rN7NrT6rTXjs7XeHncCvb4NPIeG+khAzrhiH9sKip
h09a9CtSM7g86Fh/zlwbZATAxudMG2plYEYzrm1NRmDcbXXeM/YOb8tFdsF6tGYeEMnEqvi5dG9m
S1B5Tu3RhcPzkMZj41YWREBZR3CkZcFzYaa/ynas3axNB69yOhwjKTqsQ3nfy86jpTGJnELI2XnQ
H7WGWXbZ+Z9dy+9u7tSNCczbavqzRvQOckrigbgzpZRsaOWDEkU7BXL3DQYhQqeAEJpG7LDuNU6y
xWnE8mTmhq5kXqdaDgX/tu328ZB52VOTwYjqE0neqBrMhqaOHjGAb33Y9jzgmEnenJ/y2HUnBRAZ
b2PGzvbbZ0mfwG463afeQhqfpAjdS/dZN84m6EGKNhEexU7ieCkhgpoER4ow3stliR8Pk7BKj1dV
QESgk+WMiHWyy+be3mMy+WZFwHt4gnd9+VNpmRtPAz/PAr5OHJ10qcBhboChGHO5VNGjwu3HozoJ
VRP+PXNUnYKo+I3JaOjqSkdaSXvxGxujkvy7ArnOnmuqJBQcwfzIxp8zP3dBdTSZLAZtfukdkob4
i4C6OlNA9Mpc+9UmabEygsUrQh1/TAZvAIndjxfb4VFjTl5id4vDIE9zEwOpuIGjWr0lasWvY1iZ
9Sw/GH02MhlPE1e3mYOZKbqNIPrdE89uj0axELKMEd7bOLwYxbBWVGNkYoVpRmTBdjC7qzSM5T6S
kqsWMCHHkzZXjXyrEZmqqnlgQhv2W4q0tcbMPAJCL2YYfIdvBTs1QbMXKhW/AC4a6TdBv29Rkex9
UxtxBm7JVl6yEowZiHvdTVHb7mYjqL0GIqYzxKt4Ns5156BN7X4Z0gGr5VOEMWtOEBrgI9q7pFxT
yniNe13fyHn1AWTh0OUzxOdiQTR/VjrG1aOjUKxfhC+lbjETQgNlEyRwKzlg3llEYCaRoOf2FtGS
gTWkNaxik+Iec6IqxPgWdyAg+2HCs91UN7o2PauyeapifoEhZzjRMZUgK/nLsPzeS1uIw9k6VMxt
ZI6f83hAOfOSokh18QWp1pnCecJK/EIlBrKRmfd1k1qldlpC8MabBJlv0batoIe8q81RUjYmhkeu
Y0hPeqFvegC3y02qcOGgUgo1IaDeLnQ53D8SbmySdgQd+NGH2nfVlKaNr/bAkikhhWjI62magrdj
Rmg4XP2FRO0AExNsE0PqV5jjt1EIIynRfmtmm7vmSLjfgJrEfZMQogFeUJVvkS2rUOUsL8Hl1JUc
rhLLUL8RcPmFh3J57P+HrvNaclTZ1vUTEYE3t0LIq1Suq6r7hijX+CTx5un3Bz336rXniXOjECiF
SiVIRo7fZaDWOsD9RFRRpmuPGPYVW6gyCCgNbatmpbW8IUjoEW91HWDfzfamhS+tNo4HR+td6oBU
+ljNNbintG+pVmFH3Z6VhLOtrM1Nk8sfaS6QI9knjDG3c0n9PLQeqb40KTZ2Hu8HEsdx7ZzvbCjs
0vyaNO9TFnO6hcgmOU27B0cMP51m+MRJ9DBPk2/r2q9yTCzckgcsehFfhGNt4U8yCB8cRJXmU585
D13jIstIi2vvdgAolQqQ7f1MrZZE+8J4DtvHzlSx6sZDlAQxEndUJ9yOsbjmlnkxNZtLN2rJcwLH
qFXnJll19KUYtnGi3hM48kPvScX0OrGL4ukxDq0eLqDzAKBCgEsa4tk8v7neo2srkET0xYuvaEe/
bVMKbApM7OuibaqX2wkXW2LON33dgTfEe0WKq8h/YJvnAXaGB85Jv5axEYypxkqs1xiqJyJQdNvw
3VMTYdhJ0w/uAtngXgfnRDjBUKlvSp4DtXT6Phzx3BtDwvBybNAqp/Ojvv2MK6j3lnGkvmhEToEx
OBuLqpLV13BTsyOVtIXrcE5KVeL5WtnbfAx5CLmn+CHcXFEZmu+66dfkxG8xOOU0dYWv9HgDpp4+
HZ3ptTSTPAj1fW4CSAt0qGhQo8AmB6Y0u7dMREuHmpV/mPKreXbtc0MAK6k1Oq3k1Sn7FBHpZGc/
xpG7t0Wq904OlBy93QITNsDDMSHRnuPhofwlQzIysljetVG8MwgS2XnTeJaZ/pErCHbjFOf3xW+o
aj9hJP0AEC93ChyVTcUVH3iKw9rQ41IahuZOTDsPF+Bpot0On6vahlmEO1uJLLBCiZCDaqUN2r88
pBeSJF9lmF9UR8HUPJUkC4UW0FPSHGIMNjaQlpxNXepfg4HtVP5Dsx2xj0rtl6MpB2ce6Z94sHkM
+VWWWJ3i1/2F38w7FfWwq/T4bsZyGGffLPNJg8WFYL7VMRGu9yN3Uy5FBIfiHUoM1O/+N/mWd6FH
xHLCHKURdF70zounjeepxowEnzmy5I361tfmu+DHwhLlIck8fa8skcuxnC65peL6nohulySs01Rq
fymHF65RaCCQ6pfp0A7qaNrzPlDwLsL4Nj4SK/Qj03RlSwLW/gUhabgZqhD20Jc3vlau8Upv+9kp
OqpNiKnWDOOM6GqkE+c881imMkWFBgUv1yYkW3q9VQ295qdq678qDS5VAWeChu1jyT9vIwbjQckz
Woam8daDW2rR0G9J/1n8VLzoElvmczTbBy2nQDcjQvmYnagAcNpjDevqeLdWnQHRGCdhGlb3Xhw9
yG8m3hDkZ0BZOcb9Q26yUrNr9DTpQCyKqb7FNUENk16SBzU8Y0Ca7+Bw3adOfwFWQOin5HdmHrVb
FoGXYXFunYwn7T0S7rvTNS+NyomZWS9kXzzpttiaETmFRADjAk6Q7HRqaq4WZF0wxA+Nob51rfWh
OD19ZZhujUF2XarSjEm5/ztzYqCY6I9Vd5dV+IAzAUCDW8ybtZ/hsnh1legy41SIpfYl0+2Zxl3z
KatxVznKS04k8caJjcEfSgpv1YLNEHK2UMV0ovSQipvqxjLzUxm2H8JEQhF3M6aU0J/q7snJzbNR
2I2vKx01lYB+r2JQPaaKsjWXfN7O0wKk4ETRp+VnXMQHjCtOdRLv1Mz6it2aPlUNCkiSKlGKyV6f
5F1mEyhaV/lR9kSmdqoMYIW/Z1oDXVQnodtKgjQDeE5b+G+hwDjYCvgTzl18cxIBSXi4CEXD38nW
4g2ix3AwHsMWCUUY/p6F8qwTJTTaZfysZL/wTBTWrPtKpMLGGvS7Ce+xrdFqn07XHnUveSoHkHUU
gF9tuPyz4/zXpPWvmUBXTdoC7lcl3zkZ7qZsuJYp9LwweqeEeCdYNd44Zb+z5PSrk4suT+VGrhQe
jMC5xHtch21Hbb50Ksc9KF68NSZas2qiEwCv002If3kWiRRZIy5FTpxSaT0W7mCCoCs/52i4qBUW
0p646kzhpuPu27J0/WLA5E60QTIkb0lem/7vypKflpF/hFLCtdTLhwK3xtYpmFzsmrQlq8Ue7zyL
IQjJj4flhFZbk2d0Rk+60kNOR/mLyuIwDdgSxmSDpqlKU68TPWcjnPPZNLYqmCoeXBFaEDH4qt/O
Y0pSYpLt5sg5o6B8t83qVz7Ptx6fL2A1+8oV8mpnuLUp3dYTJRxMN9rrdeo7QwfhWCEtKp3vEC+d
cK2d95VlBBb2Btx/NPIoc9/Vubr6We0PZDrgog8NfHQ7TNb5UtLwHkeH5o1DP2VjUNFxFourkb90
ZrYlQPW+jtu3uAcCX07BeSJiCmKJuotsThT0E3dzHu7piL+FTntH5/YWYpTPKgEdWl5pASlE59ws
ntpY/1mMtslCL6asRU/lerg8mS03RpE8rVSBSKUpQ/NYHliNPRGq/Sbb9JPV7zMq0PaIbT6ZynO4
RffyZslLLcOflAfwMWJKlJBG/UUByKk1wla6ycoCt9APsIxo66WTQclQReRDKpfSkcoda83XsaC3
O3fOjrxssS0te2BNP3q7YsaKZjbz7CDqqygVAAIOELiZ8sm6dzOhhTCT0D2Ms4JussCykpCsaHSj
U58MLBpxTgDbV3yZWsQWT9Z+agrtpOQgWBVKBJAIh4WaG6vIM7T9NHnVEXlcsqknMphGzSgelanB
NN7Jmv26+WcfNvQp12WTh1sHCQdG/FLnXtUSNu4UJVkGS/rT+OaaCWbcBFjYzjj5lTcdSwdJOiKn
XzZ9ZM2Ef+oYnXLg++xmjUK1M0M6fZjYs7R5mfO62fdU6PXAPayvaUAm7RP5wu9dmy/KLu4+szIc
Ta339k742yGz059y7R0eGfeaBrpbqpoROcf5T6XDULU0KO3tQfsOhctFQ4VdhOGHkZqdT4vI3WIb
YHoGJs6q4DvZTEtudUqGpWSLlXPswOELnc/Y0z/7Bvr2xCQcduERJ2YM0ulYtZ7+6mWYfls7OSnX
avm4ZEFgDBv61IDzvee+4J+H7aEgWWIWfj+ll1m1Hwt5k6nZb9J8eBIR6HPuusdamrQ0nVumoyZ3
3K96tDDxj6r7ycof0gU68JSCtuFYn001GvymNrgiPFLgUZWdyMcQ2yqqRjD8dktxPXBZG0fRmwTq
WKzeDkYUm5hNwOxQbRwJNEfiiZoZDg6NUR2klrzVaf82FkvQ4pj2+9Aofg/J3FxbnDYi2tuqxUrZ
iDxusJMBPmAYgRerb8nkXL3ot94YYLI1eWguC06ZuILpMX0qhpfQSHAXclmjxZERbZBYb8YWL4ex
HH3XS1k7O9awAVPdp4mqvWYeszXesaxuabGMBflQWnI2O7ovdm/escZ+ttXitSncPFBqM4FoEb3h
MYKE3dX3qJlUH6IH0+BCOnSIHaJzSJOq85e2Z9DriNV1fmN9QVtnhWBIK8v2BJnyLv1sgIXtVNd+
n1HyFwOtyrAHXMFCBYk7iPvQjqzhFHKXXJG7fmbbGoqm/lnLMQRUDSxf+lJCq6JhZcmvLK3wfhHD
IZ/oM2u55R1189gWbbeZIoCpZqb55DjZe0eTj7tNqWwEpIcmL+NjlPZLAa3/tJC4bOhWRtidjPW9
WhQAK7r1US7QU/irosPia5lC7dpeGnqW0GTrU4Q0sKMYeQhtzkpR0uzsVHQn/V2Pvs6HoyIDT1i4
pE/AHvaSWNNVdPySuRvAyzhhcEbI9nWMSwXl3Wass+6hIjN92xBvtBjyn+nLXyOr8vOOvs2Io4Y2
0NaklpLHtK9w/OCOEFdm6Fddol7bQd0V1JSbyUE5ncwklpvqzZOmsTfVrtrhEHmcq9TZ2JkIYp3A
ljni5hBFZnMe6LdnLgT3NBtfbAHJVG1/gJrx+4sZ6g8d2TBp0lNe0lZn3YpPbWoTvdLv8GLARaIS
yaV1wE+rmqa9NEYFUSx+kLlXBHNrcDMemjcsegJhLfVniTRu7o9WxkyaJ+WLsGfj4OglbGaznE5m
s2BCNXQa4jfg8DlZTV2bkyeOdiMwY04LZTARYDc0ArnQWGbZ1kuR14XvaCL0sVwRcDlRvcrUJ7JN
YAC1XJK3fOQjsolL2MhryzdNc8lTqC6Wmb62Nv/bUGvtQ5pkEJi47JH5vNQ237iy+Ej0RHRiIptp
DUjGdvtXy7MgFmfFBavP8RyVDyotFM4osQn5VYI4a7D7bmqWe3y2JqcdQSM9qDNVlgPWE9iuLP00
6g8mC3fihQsiVjtT7AGLDTxidl5/LWPCW9DKvqu22T4Wehj06fRqDKgue6f/0YRoPaEB1XtBEA1T
dHsbk5lBym+TlCDaOtGHNOxu67jdKQJDpXHo6RijRBNtc1t+4d/Mv2hK73u1UwifdlHA9C6xGwJh
QiXh0+p06HTCRjoSNgVnshVit8aFhOpfXs2pZboZhX7EqKScKSsszjlTal9jZL2r+u9+nL+wniHc
AqNwq7qfG1vFGSekDx2+Y77Fu03d3qk5CgogQ9xrGkQm9D2Uob8bwJhtUnzSuA+aWPnp1aYbdFpN
4FqSlVeQPyfIZ5d0PBNMB9jLVzUqHdY5iHupWFnX7jH2MX08MbItt+1jaoTTyQ5VsA2WPqaAkuNE
5bhT8IKHh/zUKrm6q917PC4oDNXppR+1w9yodIXH+kfbg4jYQ+vrkWj8cfA0CsV85q+PrnHT/sxt
IDLjt94n9y6rfRbB3BX7foRqxHKgGwGgY0+hZj/U6MZvEXkkSkmYNeFO26FRvuqy/2lE5Hrl4TXr
4Faa3dfg0tCXKS142JXPLU0B8t48fH+FTfPD+NGHLA9T3BsCBDrvyqJei53pPDpEFxRp+qCYEvd8
a+KUm2W5KaGibLWeNZ+zeOI3UnyrxvDR9ioViz0cNOae/WK6PZT5B9wN0itxPwXvZWWsO/Uj3yjl
rIpT2i9Wvo+xwIVsuM2U9FCoBDrXoXFfNV56KhvObaPaRvyTN5P0oAcCgmuVZwVxOwx30g0M2LNb
dzRJ2+jep6m8cYdNqYKNjSmRz9WlgAcid1O6CHZb1h2EtkGQn+VXisiKpUL6pKte6McVrde4tBKe
0TjJo7K7CRtlrvJJr334pUQH0FcVayfzrm+A2eZRfDrO4s1isjSqG4h1Pb+Kps77yJubW7I8WHTf
Cpi0p3WXnVdEGdF5kJnNt22WCJpwPBTQH+Hk6sylBKu7ioeLf91PW1kxD4dSe067JOU8UF8b7CW2
mq47fmQcXNu2tubsvUZJbKJyo6ddNsUQ1CELmWJAB5Fu6rGsjtXYPPeOnPd6aiRBX+d3I5QxsGPQ
OaPOqz0XD8HGbpfhIzyC1YLEUcIxx6LSx6aC7nBg1E1310v3MRf8Q8Wcbwqp1Xet10oyvHcuN31X
4snSAm/gOnarw4kmP23GNh4/hk7DRdwBlk877cWwYRbK5pescHJB0UUpVARe7dwKELGtnM3Gp2gN
QqSDPRArnjlL0MbwndbTNrT7lvjCU1Z34w7jb5iL4Z03R9fIZq3CsmyX6TL2ByWjH6MNJ438AYqc
8ZspF/Mox73XjPqh6jLaMHb0kk/gnyb3pQgH6VqZfo/kB6ehod0lltFvW1FEOyUnGaHS3N+OBUez
aF/Gtg83JjbIvjOpvtNMzM/G/GWO7qE2iMlOfzs2J+hc5J/ViLZWdVpqP4UQIzFF58GQP+oMMkXL
yaU3z+g4zl4NwycK4yBMalw8On3jeObnojihEMedpPF0ww9156LDvM7BX4I+so8elJ8TQsUf2hIz
HkkFtL3kH+CYX02O2BIdUUnzdTeGLqY2af7s2eDUukNGEV4gJ7ucbr0BemCZ4c/4HgYKs4ofDnPQ
6VD3+/o6dVm+h5ZxnPrwRlwI0hd6EZk2QtVxOGY0Ta+FsL7rebyaZnejSsW2OD5nISM4OxUIQc0u
MzvO7qU6A0e52WlsUs42BZ0T41BZ7VEbyUEvxidlmrVrBxdIhwe8K5NDUVPitp7xrWdGtxF286qU
7UyfK+NmwP9NR5lZQXqq3fjcgqXRc3vXzba9aITFprE77ZS29bbNXPqeGXO2JA85zgx+xFxf1nts
lY5wJrmVZ6qOvl/+ym3ixMLRIHFa+Y6s7j0zs4+2jmfOfn0/VPwuZkJ4IXnrO3tufkUGTcg0XeT0
KQiaQcaTXrqRb2JRRocBxNbi39zX/Q7iEzPsKW3TH/z+j85HLWtvG9EvoE1L07/x1I0ysKyyou+x
GR8b3fmWefvqTs0TKETo66mCT75DcJaHo1QVshwwtYW9A46qkBpsm1CyiTxwN10xVyz5VVBnJzTO
GKV9aOHg+pWAJ7agWaJFns9KLd8Su3PsRxvzh9NkTHuHK0hE5b5g4g5t5c3okt+Ymwk6z9W4L1Vo
bcjf4/pbOM0rOVN0o0V5q8ydFnLnZE7HXdk7FGaP+7H40DMXbvoYdG4CpU41JbkM6E7lEj+jTBDs
Qu3L0b8BNN0gnr3rCCVtKzSsEaBeJ5UKp9eLT6M1a5s0ia+yVEitNIqLjVotE1WxbydLDaDNWVQX
g98Je68NY4TbmKyIYKkedQ6MwxqXf2aeahalEYpO0h1jhNde1TLD7yeZfsdltZhOtUdDKHxvUjlN
my4O5S2LsCUDbRpetDn2znQ2/LEhe9y1Ei0YHfEcy/re6AiCwKaaPyPZDgVcV5duOXpv62pnLIUq
4HI/mVSCq4zsgqfeA/RvTP9GCWI1AmKMhDvBnNpXrSKDQd7aWdXOouh3g1CibZVRlMnmUAqNupWe
cCISfr1RBG48X5OCCSiMKxGosj1FLsHtkUrsAowjzVOawMsV5Mr9Wz7WQd03lABtdK9oFP2DKL8i
AL0qJYzSi5Rkq0z6u91WN1NtD4WXT0GrUe/mbWbTDzIQC+U4soTDfRsZH9I8RwazJjmBDnDYbw+O
Q2layNx775uMlHeaX2blvoCg7Edi4NC0nA0WpXFEGTFG+g3Byi0e1FsydLA9tKOM8mKn0R6wC/t+
1L2FykM5KiuCFCe4rrLWX5sxeYZhSTmKD5XV9gg1hH0nZuMpNNJHkzll5zrdPqvnvSe1U8idHLGo
35UAZERTBmlKN5LEzjSpN3o1GltolGy5EcWOhBfTFHTN0XInZbyfem3ntC1VCc1Gj8yCjVTyiznW
X2Haf2UNWEU6b7TqMa+6josGyV9Yvumx/ZWM1nfXl/j161tDzeUe83vwsgljhYpVux1/0JIFsJei
pnmm3Ixyfo4t5yV1xoOqG8cqplRVWv2C/Q5yDxOOTscN0WrcbnP5rZlKUKmSGwbWEL1n7qyKO6w6
fNQC28DswzRMctiyI03dB9uhE5e35escett6ms193Go/PHJYq8r7GXcLIz6JL8oAkQKiHSkQxXix
CnJPS50Gd+H+UHFx68LyhuFRD/Oqf6p6ejFthBi2dOwrwjEC7UL5WCBk2HjzdBGdt01mixQlhoCY
XAx8UoBZ3Z3l1o+GVbzXDVlliurgtQ8hTe2fPZP2suEhK7Dcp6HVKNisLVMuCDQeCdBwzR8ZAZ3I
TbAXs4z6XajdVoGlWpEaOib6zdYcMkPxDUzpuXcyPCy3PHCB11lk1saMBdp0pD5hZT1URnNn1aPr
gzWy7Ca0bqNUxn3e2U0g4PQMLszHsT3rHWhwBJxSK584ORD1SG91M9Q4SMJL1R1+2gG8PM811qXO
kRY8c2OiSe5r877TupdCpQWGK9KiSN8rCLsbz6YooVAcUKssMCB+Ugm2E2o00Ryg+g2bX5Wr7bra
vHSOgx+KJBkyY87G0MIpaWh27XWQZnvVyqS70oCYgfUG5QB9ZNg0ihyPRWPKx9RUskeW1cvzdUfZ
oH/Ep4jbph3iBRnGkebXltrs/3mZgcrYB8QaVrd1F3QAcAjL/Pn3IOkQpczj7hhYcyMf6cNUj9DF
nqSKece6yyDe9a7y1MOfAcuonADTHX9tvP17IBrpqPQHXTmu4yBbjw9jRXz9ctT1AW3JIUZQCWzN
X7bua+ym9WHYWdi4/O++PHF9DVOf2zoC764JtktKQ9vKhps59v88sLZ7cE0xnP6136Q2wEpnAND6
3/FaZeNiYV7ASfW7v7tzotXuIhhG60HX/Xk5ET0VW/esRXZSr8L7lEzP5yqEOFXKoT2tm7ZXZksG
3BwkY9o9e3WUn/WKXqKIho47R+s+kIHg58hvWl8443VQmXzXt0611/gRZL3jupnmXrpH2GBu/xw4
CocLWYU0zZaPrXNc5zLtz9D1o1xPvoK6mNf1k4aEyMY5dCMaEgwfuqo4sJxW/HUzQXl6HTz9R1Ep
/B2qejMqrXlaj6PxTloZdXVZD2QJSH2V8MLd+mqbWv4EpxdVTV4+rA9WXtW7rObSwiorjv3OLvG6
GIrGX1+G0Vw+8IHJoSaDmVl8GVMkcwzrClDr73GyZhpZD4g9TQp917ZGcqPFHu/KYczvgeAX5oCU
D1jUOdsySvrHDEvNbYOrwtNUV7Yfor55pvaq/Wiw85eW7hvXnTW8xjN+dk5uOW9itMQmV7ryl1nL
b0JlkUvW4tXt0+JzlALZYGp8iRkie+6Wv9uRiqIAUwHhKP1elUwcs3ofjlQ0m/pCtwpKboELjWmn
0A+IJqbc6Rk9l/sYLOQbIOJstHP1ldfOgwPD/yMZ0p+uiOt3lTUB1Vvj/dTBbjdZmk+7REZEo3ha
9UCYPL6aucMUtAQur/uiTCKpnBWKn76qHtYXtEhzmCRCGayb6wt1QnMojXKFcodD/RknozGwoZht
1812OUDp6G7Qjy6Oev/5DLKeS+jT4GjWUJWxP9eOulMMDRfiZcx6fA9McD9WVv/nT11fEE3Y7UUD
prUOWY8/Kio8/z4G7y8r+Gwo0g9znxEXCQR6Iy2oOHSVlRIJKuMrl5kStMqYPmFikPi1ZrW/ily5
0y05RGDED7Mbxr+rwnqH4O29DrbuEoHcIpsdnJyuiledFVEaZ0cf3B2L157rv9DBxY3+bQj7N6vE
yiW2AtQD/EBzNj8IR9o/R1sv/Sga5kdPS8qdZxfY7RRNf4Ld7+5JbQ5vxJo2W6PK1BcYhSmGSfF9
pWaPYtb1O0MWGC0Y9gA0ARbYZXF1x4kDUBSV2V3G0mlv4LVwzTIz33cVLim5AOAqsmG6ZpbR7g0B
q0CYgP+dqRVXrZv0Pc420VXzdHvPheJcsgwhQMmEy1V2EpBO9hJp/8Gw0viBaoSSTnPszyg/4Sth
f7WswzdNG02P69DEmhW6Mv87dOybfw01kDk/qmR87/vWYvbtsifYU+mF7LP9EOJtitsy7Yx1Hw3P
fV/JIQ4G4kK3slZB/cLhodAbkpXTcA70ZB4e1gfiZR3fwE5it25qyzitR4kbGdLaS6Y2grtTetm4
+kRHPanGP++LU5rKrh7WJ0Dwr5k0P4yq6PTD9b9vpYftDTolVoPuoSRFBY7lgBgYXcKDgavwFtLO
GKz7htINH6ju4ejjuAkmxLh1nzMY22HCnmndGuKwuMOi7LBurQdCn+YdUtLzoDNzjPXBMq2Q4Gau
ob/74HPWQLm2fuz+Mw78Y6tjbXdbd0nPFVi61YeyJkJ9zPN2q+oD7AoaKO1OSU1+O+Ig4wA1InpM
Zc7oZenNzeG2ABFg2UlvMvP/bDdVjQEffdw/I9dNjPNpNS0Pfw+xvlBaUXuzgdTxnHaxgRmamxZO
6mFt3Asl54/gxPz/7IwsWz0oGi3+9Y3rwPVhfQEdKnDw8uZ5ltDHM88+RssCtIpr466n/3OLigpa
C66Bv+gaNoA8VnmvS4wqrBk9TtkBOBqO+BZ66T0kEcIbr6Kfvu4vHO8Juw/1yVvK3apCFqPEHeNF
eS4lrlDWRNp0OIkqWPd3MSuioZOvoDgO5kQj8aop0GVhETmrxYNybhzOps36tJ1ILhVjj5W5pZzX
XXWa8eq6/efpuvfv672HcC0vlN//2r9u/mufpbvasaiyYHDpoZJ7NZ1jffrnQVWbh6Tju84mfPEi
dqw3LUV8oMpM/gK0+7JMab8rjnhpNa09mrZh7l0tjQOvMHD9wAP+xSw14DMUHkJ3mU8jDV+mOk9e
Sbwk1JgJE1aGEjTGdHZx2Qqn1NjCCmf+E+PdVFXF9yQx9ewa/S2yGhUGaemyYh+U0/B60LUeW1EV
6H6jDkZ0CAvB0rpF2uXqxbv0tJ/kkyuPGGaXZ6FjM5g4M4SEsdtVhcxfexUQbVJybacg4fplhz4H
KILuta8jedKqOt+pCMSOZRcVL+40HWlGindtMEpUT2F4LuI+fQzN6Pf6cbPu8gtWY3lzyqK/CyNQ
hnF5w/J3wKAE00rhBgo7MvfYSX6kWJJe1wdDjN21MjvotZaLxYHCKr2CIHk19MQcN+sYtJzLU2ja
aODM8z+b/znEOryQ8rUo8vLw99C5AS3YVPo26CqkAeM4H/Ft8e7WLZEhQHN6bO/XzbSGxQI99Ti4
zZ0DINgeGzogsMPUxC8rpX6denDVVJjVT2cGt07GvHkv8+IVmsfwSUTztaMe/W56G0mWiEiwL+dN
6SIT2Cgs5Jd2tBehbylGGDJuZC5y+wKdeItOeTGXK50Khzldk5uEaOn9uvn3hSxXCnKQ4Vn2tLtv
yYvSEyNuYEh9ce248naNhOI7jHZzjI3utG6tD+sQaxm3blaLusgcIvplrfOQjKpyFC66rgKVOqv0
HhMFHfHVNlleXsfUSqj6eU5PtLYsxnBb/WRJr5z+vEXXcr/WI+v2ZzC/051GsoRVW84DgiEO8p/P
+PP+ISxqziw+o4FScB5lO+z8Fh72Y5QV4jFclhyJWsPV+c8+t+nabUYLDOoOlnAoV/T7WnXdS6Wn
9QUtyytrYutZRVaF35h9LxsHS9kUPrnDiXhZX7Rwtd/CA5EHVcITbHtD7oUD3zVvjehHEpZOIHvM
EfR0REeFvJPwnB6p21jYz3MOy8YrI+V7B74WfouektSoW+u54FgBBNnsMlpGvJVpjoAIpsAT3cxg
5Fj3hmVYT3Md0jh1dFaYiOxYm2PqbphtullfdQyQzql1wgvwPAajSZLfycau7xwYa0DodfJROcWp
Fqn1UhvSQVMRYQcyF8mrVGggLAOc//tOsNSGprobf8AX+fNOmxnLl1Oj34Mt0XF3qvx5yFEoYeCZ
PKRhiG+U1pZAJLmzHyZbP6fcI6DDFB2IdlpemN/a/VSozp3J/ydwssx4KHPi7xJVcZ7HxbIIP95N
VZnuvunCedoUSwZD50zaFagzp3GJ69ayS8Dgv8rl4c+4tjZLsi2Uf96xvtJOEwnJgxkSQYi4HYw7
gJHYPdpGFz9JG8+KBKO3YN1cHxhgOnb3SGW/qIAwHvo7YN3HAM2kHUgHZDiGXmeSTNtHZ1vk9XWI
hyLIirx90ZP0c/2pNeN3Yg3xV8q5SjN9IuhieY+LVdHZXN6TO/QU6tRsXmZjgQ+G8NsUf94jvFzb
6G7xz3sqG15KloszkirvrLWTdwbyBN8adACJKhXRLuPeUJOGzUtifenfTymCja3SJbt8rIqOkAIT
HR+pupuGb4/LMznqU4QJw8ZSXR7FsuPvQ5snBADDen2eEdIG3UjiepOMxqUUehYkVqq8IpK/DZyF
X1bS35vNYLyiWxDA4s3/MzQsuttauprxeC+95J+h/zqqOatkrJdVRhvxXa+F8UMNa/kc9f+1kfTv
Wm/rf17RvP965d/vkZ4c9k0dQkKZq55k8UYducei+AcQVc1gfZppGAIky4P0Uhwm3ZuKb9e5zpb1
2vpU4EGrkKn6f/eu2zjD16fZoGXtTcpJWNEZyYi5z4GKT6Dyymndj/Cd5um6UytGF1/kZTSgnyc2
66jO1jrrsA5o1r3r0/Whci2wMqdLNxLnjH/Gr69MWvSr8+r4PDHP30dcGod8pDGnFZW4D4Um7tdn
VKEvLWDq6e/+MYy0g2sA3K9v/b9jYZv+M7bFu3eDx0GH7bAbXdcHC6NPzqPCDJyqwLuk7dB+r0//
jmkm4I5/j1lftlULs5aeYJkEmmH0rGD+fhaiVelPL091BcbX+mx9aCLuXdCT4s3ffb3uTtX173Zm
z9kuLfAxW9+MxBGnpn8dh3YlIE3T2ExXLhjZfx2DwsnxxTSq8GskWi3s+novucfIQNxHaizuq3xy
0IiHxtab9OK/Xzi0PQZ+f/dKw3C2IK3/Q9l5LTlubVv2V07ouXEuvOm4ug8EvTfpXxCZVVnw3uPr
ewBZUlaV1DrdCgWLADbAJEgCa6+15pjKfNpxegCtnJzLdTGOnFaULf1hOiHHCp1GjNPM40C58YAZ
Qj6bFpEypatSgbQ0LcoqklEBreZ+WvR1f84NUr7LLFk+h7F6N61ufditlYqHXNAn/WMpUeplCmFs
pq2CJp5w0hwuGGWrtzIZPg5tRWq9a4M6g6fETlQ8+gVcIeaj458lRdAEU01Qji2+So+ygzPJX/9a
dfxrCcO8JZWk7vHzr50OGfLXxiWA5hyV/moiocfcLpZV6tIXPcLSP+joI0/9czEvPZRoFi0009Zp
w9BFXNmn5UhMniMpStbTUh/nOy6VSHwiaWEFxLrIAn3/DNutm5fksxddafS0Mnmx7QAqOKaEQlgn
ORrlhwJ81jT6Y0dD8eidzs3R18M/a0Lpn+k3c5latJcQ/4s9APldLXTmoyjz8r3VoTqyrHPehPfl
uDqx0NkUIeX0qg7Nx65SAptEvL+ftlZ6gCdGHz64Et3TlYrFTtcK5mOBaGyZFEG3nPaS5ZZ0ZB0E
R0uIrIch2E8vaQqNuIf0SgVwfCknCCjkFomwmhb7sH8e8J2FYVVmd6XrLKaXtCpqY9KA83XdRPKD
imos9M1DFSlUPEQRcTFGVgecso1Dm2vUXgJJd+gLVW99H6nghv7c3An0MHzuMgxDz0UUxL7GrVXR
UJ14zc316uaG0RKpw4jmUMdlEeQNBjJt//o5Qqqd+zZQosM0HteTcqU0CC2nxWI84FjFHY817dMW
sWbDFLFWlqKtqrovTl2C3p4AgFb7QuDXKgLJrBXd/epdaq9Jv+LhFNMn6I5eAypq26EyEfq3wb2m
l2+WIiRfQ0em/UXPnxRZyxcVZMI92Uj9kA1SjgeSZbwEQj6fhuYmdT65Fc3rEOEN14s+dxKtaK9D
ZjWz6fV0RIpRo+evTkaropB3BGNCqO1KRJWL1NfNRxoHDtPQKpCfG1NEgyjrEn8UGZ3pPaROm9sG
86g/3kPIHOrjPaQxMdX0HgpUQ/d+kr/RvtssnTxUl5EYDmuaA+K5DNjjflpsijCZy54o36tV+X3r
YLnKD4tiKOdrikbxErUzdRJFCB5EfNLnYi8WR5rh200uheUabDIcUcGP5gbcvKe+bx5pgVa/meWu
jIThvcq5TAAhDxCUs/dgOcWxJJ+Z1gAXWiV5bePcW8HLisHfRW22JzOHZdT47JfFGsgzNsNqZTMP
YHSetz3qCGygnSrWj5GkLJxO8PeUjUw7Iu+6mNbnpkwvEELnZK9o6SKtWiwj3Jo9FMvH+MXqzI8D
tBvFUHHVkkZ7PcMQ96pKL+i4lAcuXTxp0X9sbApPWhRFA5Fg3DANmbZajZzuKCBA0Q8oUEECW0aF
qx1U8psHfXyYFr2o1XcD5pLT0rR+GiHF1I8o+hiQqZMA6fu4b5viceRp8dLD9caeAOwoXe8zQP83
36VhspTos5hA6MZQ3uuWGd4op3sf67PIsGtJLl+gbaA2b75CG+ceRvvLxc1UZ+2CDlqZXpTcwpYi
RyWIzVelFW0A0PWrCLVpDsZROoJOxQGtjvxllwvlQyFK924RtiB1MMrqE+tRC/BQCSQj3NdZ3uIB
ovRQ+3v3zBwDMXbiXpCVt3tFrvSLNj6oMn2LWnrpA18fiWL1gRbMHfo/ei0LNSw28kBY8Tm+Lkt/
KVZM2aZ1026NRxd+79fxalqcNoh+8Q62Xtt+DjPopDLKND4h3tQvUe6UJ7MR7M8BkGUIzYL+y+dh
SsXIV9WAqG/aadpQ1343DyPPQXLBgaZ1UpV0mF378WZabFJHXyZ+RjeEiDeO5WqPJlO6XWvRBDAt
ln3vLSDViOtp0QjT+4py1xkxlXNDob4sq1p7zHoXAZt1lbpAPVC6AMHvit9owxJXQZExpZnWTQ++
n5R7NFfIlhkrDqmydIYi21RN8kwvMNJzy5HnkmgG17ZPtLMqv9XkFhDOYFexAWOG5HXcmBZpeBVV
X5yLVIcW07qPDU72rPSytJuWQClqZyt5m4ZPa3xNEjcErT8eJ4hSka6ISlgURtMgJK3KZxcN1ccx
mFzQrp0Pz4hfTLuwqEwHlP6l8QLkw3u9fS45zsfSdK3qoFx8bmt+Wvpzv+ki9+fIaT9qTu1NbqlV
jxfAP0d+vN64bQTu/M1+VufS/ei2G7ftwwPKxvCghc61jvtmDY4lPHyun559rMs7CmYtnQ0M/1yd
FFzpZ9NyOTRfIpfGfPwZDk6spYfp2fRQ5j1MFTmqMRD7Y4MjiX73w7Jq+OtUdONt0OJD+XGYzyM0
pdAvpGBk943Hnx6mYxEUNLPf/vVf//PfX7r/7b6n5zTq3TT5F2rFcwpPq/z9N1367V/Zx+rN199/
M+hutHRLNWVFFBGRapLO9i+vVz9xGS39r0SsPCfoMuuLGMia/tI5HXqFcerVzIu8Eu81+rrvewRo
PJ8ma+TFrO4k6yFKcVovnp0xZPbGMDoeA2pkZncWqb9tOMXaidw03GBor52GTA9mnJt2UtDvm88E
v7UIVDAJiJZuEKrHYtCUj4d4kI4ql9YttWHONbQk9UhXfrYSJLeefY6bNlBzw0Az9UEmZz5JUS1Z
54nZHrQk7g7TM+XPZ+MIyCkJYRx9px5Tk4MjS5vKr9NL5tNK66j9D0tWIm40z+qX/3zmNevXM2+o
iq6rpqUppiErpvnzmfe1nj4+1ze+Fti4HnQ5To9tLUZH3C3G56i3S+ob45p8ofU4k9G20YEOGR++
rw4KC2xgXjoHgeLmPFZFDeBNV14s3yhAKLCuc3SNdlKx8VD1/bGc1cWXPCpq3Ge8h5x2/ZNPNfxB
lB+isKrvFURT15Be7mmtWVfBQXKQGE6LkURRpVME4PnjPhrag4UblQXi/Vp7oNcisgcjiXbT1iQN
fzh+l/1wfEERN21dILR0JFxPHacC1lE2B7LP/3yiLeUvJ1qXRL7nhmpKSL5U9ecTXZuJScDqJu9k
RFp4MZy/6Qy7scVJ1UBZIOyDljed48/NbQoWtUyS7cc4r6xRCsMR3XrqUOxJ66CHDfnCxXpfY5o5
rmzMsX94euo46vjUkL+PyjT9vcmJu3I3szYwq5RFY1bDa1XN+pJ8+IBBzFKM5XpTx6p5pznSedoe
M8shYy5nKDkd/ViAN7bLxhxenTK868gx33EN+OWAEe0HV9FSaDS0uwhu6aB158YwvH3dZodpCUhg
f/6+vjnj8wyBr8kSZ9YokB9pc1Hmjvo5hF0rNfnYVRbUYj4Qn6zTgC4PD3QICHu/u4pOftd3koTB
W0MuyazG9+IKT4ax6GtNfBah/69pFtI/FvXePyZoWG+KiUmQn2oxhqns/XdHHXcvFFgI/19fDdUy
VdEQRVWn6qfwqGs/fzXoFsopRkvJTSVXGR31DE5WkqoPRuWnF1ftm0tnRvceeuonv0yEJQISfTkt
jqN8T0kufYbNi+yRo3KwetDh4uyNXEK/TCEdXzOtepLr4mCUsv5VKpQraL30UROyGjONlqF9qjL5
PHtCWpyp/C1bBB+3NNW1G4Yq0DooatFvzDpMgcNVlan1fNo67VD43VITKu0WBJE6rwoaTMgcx3YX
RMGGX6F2051k4NbuOPQ3t2GBsHxGK1x1AyOrMaf7aawqnUtqoCZMfh8RCc3w6LmnZ4jl06Nca9Z2
3DitJ0WKyTA0YlstZXFPBvW9aK34rhofvP5COiy4TWtinzRnU3RUBqwsuaNXsFgKEiqpaeu0d9tG
H3unuO6dHJQwQEIyWYRyVoX2Z9WyqYzyVHZStZw25DKwmX/+Rqg/X5U1UTQJeSQuybpBLsdQ5J+/
EdAs5R7yk3vDI6wkmS92x1byiAZd+kr8/EGySvlVrnNpTgGp22Pt0R0FzxLtRihotg9CXBhrDCxo
Wkc7NfpNuIH5x9NiWluNA/wqhWNi5cF8GjTtNG2YFv+v6z4ORoeosypL01AWvWJGa6S5wOm5/O2m
Z2oXKijR/J4bbC3m6PJoK/3c/JcxHyvUol79h5Mp/nTlHU+mbFHHFnVULrpMPufnkxl6TDMicPNX
g1z9c2TE1kzSovos++A7sjRGDB9ZyXPKbWtyxJpGFIUH+adldupqo1NhqtLEWkKVAG41U8e7eDHe
2X94oKvo0NRRemDAtFpi8j0DkM4MzkULWoSSdFBlMb6AUQIvNGB1NW0QY+H7hnh02HBGTytBrWFa
ZchuU8eiBRPGzz+fFcv4y1nBVA4FGEYTsiQSBPx8VrooUN2kivQrLIfwoCC2nautFCISHJsFpqI/
4JgADdQFC+2IKNzrDtODn0KpdMeHaVEScoAgZqXPpw2O0WsLq9OreVkEFMU12rZyT+mfUk0z7Daj
QKFlWf8UuCujzozHz1Gl7rRzQ0RgNFlsZQ5yHxeU+3pa/PDeMrk5YAT4l3XTuGx06/oYPI6b1vWl
WexcVXguxsIX8qpBvXEZ1m6O7AbgU3RoOOMWPx+KDbUXen3HrT+MtkBoEgOr1t6jb5+vQP/C1ynD
qouMR4Ko72lcj0OyzjUi58cAQ8PUX0zFhMUFdLApSd9NQWvWWLNuXBLHesO4re2z/hZVWyEHt0pw
AJ2zlWCoF0F2rCu/ugJEdHZmbDyhnqiu0yrogZjyKb2/nBanDVJkbZCRvf7zd0TW/vLT4fZsWsQr
hqWpqmaO23+Iy0mvY8rUK/nV82DaVHXyONXzklZnItHpIgmxwt8T8bXzqZ6XGch3RNTyWQDHLYSO
QS5E9+9+3tMqGvHstf3eiukX7ypJeABZXtD0aNaHadGEk+MBXqZ3yChuvZssfdl3H+ndTw9IOscg
kEXJIAtqGrpBEMhiXCjwDk2tW0+LWuJ+P+S0OLj9AkIWJGiFbzmGU+LVdyBl+8NoqJbm0rUZHwK/
WcLAL07TCMhKwyYi90xbUQqilDgTO9dCkzbTYLL96cmB/DHtP+1BX1y5qNsYV9/xJaaHPmmXEr7m
ofGM4qq+6LLlQr+FAdNRwH9WahkqGNi0vYCD2J3k5hvHy6TnTMmqJddUrAHHYbSdw9pCgt5WZgzw
OEMvMK4n/f76eVjFRZA97T4dNgOktglpoC5rdTikJS2nfd5A5PVThFpqqb0WRrnpaUlzZ50ATDtN
/a+JguwG9YdzHzaDPHcErByT0m3XOMvJm+lIGtnRH47UUne8Wlm3j5CKwBWETutAadFzeGTm+DCt
1wr0S6UG4F3Sh+/rpg3TOCZ9NvND5eMYpk9/W0KGxR0U0Id1/BJGoNql1HmvAihr3QAnCocsOzB6
7wz1R18bFZFdh2vnWZJB0cuOGb+YPshyJ7kXjDY8AVIxLn3c2bEauGT/0uYOvIh7pBErvUvjEflf
Zg3uYyzqEBI3pPVjlJwsSrT7nUs8+4JaSS/kxKV5KkbGVc7T6CTmxkrq8bKbVnW+U80d2RlAM7BO
VjEpx0Rl2uZQ0z7KlFCiQcO0UaxOnhLpm8lSEXdIbBfHdVVnDPCfxB2IZYwbe5pUhES6+IUGMCYt
N4pT5N9wC3kFxmE+mlHp2OkgqWc4PHiARKWwzaIh2tOB2C4z5pPXvztOFG6o4eWrEJ7mIoeQAls2
u2ZKk5x9tMVnjyv3GSVLM/OYGfCTYt30oLXSx1h94Cpl+vmo9eufTMjQQ5/290HojUUWHZCwKPRP
RLfqvGlTbqRjAKtF+Nn0cB3boioUMrdNG+Jkn0IbkkTrYsGWXSlm5u/COO0h44CtrszMuOkyZXYA
MebbIHhUlF31m1tbuwbJzsu0u+dl1oXsl78K1Gz4D9Nk5de7JVGDKioADzSdNCzXlJ8vhCFdLJXc
CYiAe3pgwMrV7mpyByykkU5US2sptXxAJKOfYFPmG69q7oYKwmmuWMIGdzGJzGVCPNDm8ZeUb6Xe
hioluT9GMFFy7UykqdkY593a+FCXkmtH0C8WeUXnXz3OGadnUXnF8Mh2S9RvUxyhjKL+GiuFY+1V
8nnaIFJQPf/zDUH6NS4dT4MmEjeM/+m6/sv9wOi6jHhCrI9DXGjEdQaC+ukXLMqpvkhrNJJYdpIn
+fzRk6Gaq52S/3oxmPbIIpo9pl+/lwGy9FMYhf/8J6s/p5Y00ZCYb5t8cky6yXvqv8y7FSb2UtL4
wfEjoB8co7Cr3vVfCsmmdtS/GGKMnMxyRIRgH6une3whiX+32oVg+TFaRNb2ooLlGCOCaXQZgK7U
fDp7CCVzwtJ7ug/9e1lbpBG+7r1XCrO2paUzwQfzKrjgbqdn/biOnkPvmriSOu/HZ5/jkhQF/z+f
lGn+8Jlv07inixLhH5ML0m7QQH7J+mBo0WFbq4VYtBciDfhg4rpm8FYZEt0NGCXj2g4tBP2+iL+0
dXhuuAc+fI5wBHVYdLUM1tV1sm0v03bvd+QBbM8b3kDLuvteSb2bJsb5th23TovTA7rwtx47+r2n
it7tc/+kxTHAJkZ+E9vdP79defyMf367/HhJb+mmKpNs/PU7EDty3Neu7q6rmjw1LoB22zeNt6gj
yTqgnseZrChPxfgQDm55mtY3SK0SLSIYpvLfbykx9tsUCe5McWUFYZdQe8wXSHv/sPy5fZouYhs5
vZP/+ilTWk6Z0y9p1he+61W/LP7P6j09vsbv5X+Pe/056ud9/ofbFf//45CD/6Xghv+t+nXUT8fl
1b//dfPX6vWnhUVCBNpf6veiv76XdVT9kfEdR/6/bvzX+3SUuz57//23V1DbdGSV5Ai+VL993zRm
iEkMjxOYP3PK4yt83zyei99/O763/1q/xjTAU5f5mz3fX8vq998EQ/w312+TqwBcOtIs7fvHavnf
mgb31aIUquhcMfg9JNDSvd9/U7V/K6IuaZaFQJoQWOH6UgL2GDfJ/0Z+bZgWU3RJM2VR+e2PM/A9
5/3x0f19Dlz7OUHIb9AwOBJfUZMZq8ls9edbjCrwo8hNY1hbbgkJST8oMa4D/kK4z/dMrnV7kJe5
gYXIAu5ufVe9ql/cu4om3hlC+p4ieL/EEcYQHvG4r52VBAsyWWUWRU7kiGtQBrHA5Wbm3QMnzZNN
5lyjFbXcZUIYQV6GXD+Qubl3L33Nd9bc2FhzLfgP1x3pl/nEx3u0TE6bphj880teo3C4i8uxOazF
wXioJekKt24FfPActOqXuqi/CYLQjv5iz0hjrz98If6myEBe7dfLAGdY5ZMyoH4w9f01q5LGTkeh
VRnW5r3V7qiDXYsT903xpVrG3zxyUs6s/mbc1GvqzNWdB2/1JizNg3UDiDCccsw5LlJxkPb5Vn6N
j8MmvIT1vDwiRWsvNLcwlzj2ryawD/rcbkYwNt6k6+5L+uDtlbO4yky04Lq+EKzhIXwP2wXVuucS
BSDOajN6/7VDFc8GYzZDoV2/5PfxPQ2WgrLR4llsLAxrDkNGguRKJ15uQ1cr9/G+XYpfO9Klazi5
CG8SY46SCkuAW36UQlvalStzq8zjl/RegvbxJbjj7Sy7x+TbsBKug7/0D84aokwoz5pX11y3+/oU
LEDhBu/9mhsyEd0CmXCYzb7BDEd/NarFhI0Igf9tgGFmzBAFvQHP7NS5sCleGnMey4vi3oyJhGYA
80BRwMlOZxbQ5lUUXPrzQNcykAW7MO/SS/juqhCfZsIhvdNWw5WOteQRDiWJkzSYczq4kTzRFr6k
zojwWvuGPN446PoGwFnoLpIArc26MZdtywlhOjRDzh4ysemf4PMrymGQaKGVFol4wTyir2fGpXhp
d/pbenZOdJPKt3Z0R8NRZg1F1INYevVXwjHetkcIa/QznNG0p3Y/B7FaKnb2Gm1z2mJwMbjgE/Mt
WLiIjpdxMcMQAmpJsAgbFBazQJ+jOn1icpnRJ3NXeQdzh3s6HGQ4IFhMLpId3Pcl3kalbQULH+OK
Z+mrc8jkmX4YnpiKWfP4RN3+xTvIB9BTwqbM5sD3kLDHGp52s2AFen1Ema7ozX9Edwvpv0/n5C8v
cJm6I60S6kl8lpuFdnU3BnWvUdtqp5CPJNu6azgTdBJWQMT3ORrydfBabwo7PslXolvz3n3TCT53
9O77j8CdL/Rt8NXO7AaHAYQeG/0Yn9oNGNJY2RuXEkujaJGtk7d2mdDjtc7X0ZM153pirb3axtj8
THdRPkvrFXDTblHZMb+OWfTewPaa1Ts5uAMblJ/SjX4qo+UAe6ieoaE2wm1L2poPTS3ndTNDQOPM
o0X1qq/9Ob7gtGEhKKP/yEZoddG4Q888SJs2tgRau5EWKhK6L4UNGE5eU01fGJsGudXAiZzh3RIc
+rWTrVXAr3ZxjGMbut8B6xkCMO9eqeYI4ptmQXc5aqHGXbjiTPpKEn4RrZVnfBqjFaTRdXfGjwiz
BDhEm+C+eunn637t3auiLeCZ5NruyagAkc+0O+e1/CaUW0qQ8qFpNv1jtu3A9c+sC6LCrpsJq77Y
oPaFOgnRDsgJRtv31qU5VM/gHoBCP/dX8VGcx3OgbuJVOhXtf7g4j1WGn4IkExA5kaHBBIfbnPbL
FEcGXaQhg8vXJQzHBO6pHBuPzJ//Q277Lxfh8WU0Cya9OKK4f51CFMBRatGR8rUmtXfjS4AA3vRu
9z6UPn4SMeLRIecW/2cs8DeXfln+693VlMitmpqqQ91UCX9/vrsqBNt6Z5UlvjPxI8kzZ0GLW7DO
OpJECeb1L6CGZpEVLZ3sIXAtjCjM11RpMVkApNoYgr5Rs/4udZxmPeAPMY8QUCxrOu0rHy+BsO5O
nSsUdm4W5VJSeo3GDR8+SSeblOElcJb4XNKSU1I85pLB9HxuUXMRlSg4QR7I92rbm3MlMLahTrtV
WT7IWa3ZuuFDRhRry46gQy4Uc7hWcQwwLuNG7/ZrWYEUZ9L6oRn1DRGOfICJvMuDrKHlE8uAQnWz
DT0je3ou/RV+WobtiNmz1aSktU+RGxvLSPtSAxfM6cpZFuANZpTehTRepnm1ZWYkrRRx2Bgw4BGv
k4HCB3klgBO026KgEwVpJWUTfhtJc/YT3gIfe8XlABCrVS7zQqI7mUmAbXrWI9QpYU6XRjaXCv9b
jbXnkQ7EEj8U8RbqDo7vTa4i1NcbLlQAf+gJxSeuX2t5cdFHDKWIPwcekxDbNDqxhNT8Jt/BPuWa
Sm56zleOnC+cgjlwf4XOXNpBVOgDy05MloKMQ7cSiMahKo1DoA4JmeaWG5+hnvoCZokuqG+t1alH
qwJRLMNeq41o3TQy+qVKKzdhCaqjDWgZF75YMn8ZiNo7QO3uCKRDSAMtizYoLYN/1A3yKWiqgydQ
TKwooiFZ1B9qpJOLkRDUOvCQIp0gAfHkTCpUjAh0/aYN7k0EfBSE0lE0vbVAf4zUfc07jfY/AWie
S+esnj1kXfTqnWrRixdlV16Bod8Cx72T/fJrYAKEGPgCD2qN9A9yAc9xrJZa31wMvhAstZie4W6Q
5hqah5kTqpi3gvCwagT5OikzFYtBmdwlqC7FLgJSY5l278vDQcBgz1YtPmmaKqiNCishUgXAYXRr
NW1pK6GIAXPdPiQZPEKzTe0uc82l0L33fNVFIbrrMvkrtYEtzUMFF74wxp9nJYQ1iCq3LrhR6GfR
QBndc2eojg2fQO+4RBHDLBoOEgm0LHOXdXvL1MyuMkRKcjjP8ANSe281ohzGz0x0hGUXveMQtKQD
z6ZgOW8hrRewHCszX6tnPSOxqUF/J8GWkHPC12RuxrWtSSi76UEPik1d+HZMGcCRXjS6u4xCnIUE
XtCJAu916G5DA2W5a+7Nst3TNLIxETSrGX4ctNyVyEpKQrSm8/VdbBT6ToFnuPLj+NR7WF6AZjLk
hWmMN42iVvaOUJvgMozjADQ27duNVqnAbzK0aD1e6Rso1P06iOt1GTqY8GlSV++SvLgC9XVWauq6
8y4MCjvVPGnrloO0pUohzjLFLOdQs901k9ytVMMyBaTk2FmGtJEeoG2f+ksDuOV2etCZvm8jvyBm
w17Fgx9jnh26vuxE0Mp5gNHeTO0VkDL0uu46tQ23hv5KQZigdVrl047c4C+ImXgEuZFB9KmEH88a
+Qu/iGA3aAmQUZSZgJZUUH6FAsscATd4YCtythRQ3nNXFpYysLrFGSMmYPOn4Vq2dHHYhAC45c7L
Q3qxIJms6KMnZITIez+s5ecgW5Rz9C6H7iC9YslBu2ho69bcOg9QYEo7fO5v/PZzkOF2961YUe0j
QtgrR/N5ll5AUYnP2NOoJ++13KvL7oB6BZO1t3hHyA5kO5rJT3xG+pO5K2/eWkV7NjMMrvMnI1tR
7eBKH0v0vHCibLGat+q8KG3jKJ6hooCWdkP0iFvCWUTiXgS6bCNdzDkBvqjOMG8v7d7YA3pkN/wV
sRKBZvdmns2v5iZ/95tnb4DdPqdTVa3ZsfmWw1t+aPdyjZIAswj81Yl67BAG0dFaGQ/pHYG8ezZn
3YOxMlZgcVZkuwxuYijELsq36GUIVolNDvUF6oyxyssFDrRAKGkpI0sr6fNqV62lnKnKstnJ3TZ1
t1HDBdSyzeAIPqTQVrq0a8OFKy97jGjMpUJ01S6UciepG41aMr+2agcFTzwU8ICqhYalAx4TMOpz
ABYziqjE58Ki1c8aOSfe3iXn2rSLFy2KqCXWuwawpxEpB3TY7qAxcA6zhfsYVatsDrPfPJr85QpB
aAaU7knOVgqK+dbGsQm/1EizcdnRTvLW9Dc8HBLeXjmDaqaZSxM48Lx94hyH/L76VSXOCmUtcz70
PbpT2E8gVeJm0WNoSz5r4V9SzhbR5bvm2EqxK94Aw/Dx5DNE4dCRUItECKi3IeZb7lpPrm2z6axn
4cglzDpqWEY8Q2Jq1nwtYmHDKcb8IHZvKNS+0pQjhvRGzqpsW6C4rPCSI2Y07wyaUWZlQFp9p3/V
FsJleHBOzJ/K5wKDleRaIWWb89ruC6HvU7KHu/WVORn8R/VdWfpH/RC/Qg8TMR95bO99UGm6bR35
2YT0pa1NDGwSO72nNfDmMdUCtf/ML0B5i5msBXB1UZvyoTHdtPP73F2oc+0Y3muEqkAWpJ0eYOSz
cObFY2PQgrjO+Pu3/L0iIJlgnMYRQgmLDpijOLsrQjsnQYwk4x4IZu9ueJscumnOqfQEnx19ARpJ
F1++EHS8zUk0mEgeKXhoewnw2M7ZUkDF3q5P+aSQXkPRAsY2AxroPNRoGwYIkbYerqJ6J7whG/Ov
rrSusS6wVjmB2NE69fFCRBpNnXrT7EPK+SjZFkw4HWGWr4pdHS67bbUNDxgSE9lEX3vLDp7wG4z2
TrJmbovqGINDMdmkb4hm8ITBP4vYBIL5E98rPC3Bd4AZLtKZsJa5ZtRvwUJd4wBR7r01/byGOQ+f
ohV8PoIBJmDtonvwoRyeqpWDDUc7D5UZZh6CZ8vyTMCmEC4ecwZ90aIdnTXJfDhYfGuYopIXWEQv
CHTwWO0027swI0+2YXjXrIjyrDsTV8nHlAinW2GRsYF7+CQtaeG7Bwe2s55jcTZw+9hEB3+p3Cfk
FRbGHp/7xXBDWdidc3GWn6ML85nnahlsfIrgB9hUhjvPaB6yja8e0LN1fFQ5bvOEjvyF93Bhpgvn
2tviFDhADeRd40eHv8mGSlB3Ag/UF7ZoLJN0KR6da4Vm1q6Z1ZF8nTMtr67lSXjOd9oNeUr1hCdV
OnvxNuXOIZFCmHBxYLfUTLbJTN8CnPhWAxf9jbW03uRF/MAttDon3kzad8v06B6LL4OCDJPZFa1p
1knAq5Fw6z57q+cakPKZeqcc/ftw565VeesqW7Vf4K+FQhGIQRTus2qTiWfayQ/GLX2g1ZwAk1Rl
gvEJ3zptXdCivvRIqBQb6ckot8OJKd2ROwypEOaI/hvq70qe0QgJ97Y05gYyDUCvOPU4W847Pn1P
OQW2WaYuiicEBorC18A8YpRSAAgT8Fpce8K6k5Z8TrTg8V7S8CJ2+1TdyBBxjRlqeqdeYnwD+ikl
WNgzq5S+lvkbUYWVz9Nqr15wT5gp5kxamhd5Zd0kb55jvIkLrAgtGOKg7S/otiw2HkSxetbt/TUe
NaZ1zI80DYnqEeQNTf3mtwZvvA1fO/dx+BIfp8ucunC3MZCFWQsU+SV214RF1qI/xysQmhfX3yrS
G5jIwLy47cF/gZ3bRruh2I402Gpn4hAXIXlhtk8iPdw57V1NacsVvs2afGUaC0RrXH8s6GeRdRdu
m1u/8L5Ij4I1Z0bQHqJnMhDKk3QiAdIoM+kUbYZlfpGAJhLPXdwX7ktcDBTl1WqW9aE5pVcfFt+X
Cn6fHT/CyzYtTD9sixPQAlo88uYql6kgxBxpEd132T1GXINuw4ayuLekS24qEle75+BldJg+wTHr
L92T49ywRQsJQDcK39hAnoPArBcDXdYvrgv/cZZIi+wtv09fUmevPmT+NTibUNa0tbYOnsfAU1j6
rx12U9gY41mEbGQbnKBND9woHqV1tlRXtd2DqCchsqYitWF6Wh98/BGKVS4v63dTAyY647Lp5vjU
zepn8yYOR+eWrI2F81y/Q1HNiALumnQWU8ApEBrM3KO4iO8NCH/n9KLa7jXbQx8PX7Hayb8py/ol
I7/xrd/Gr7JyiensZFKHBeGh2bVA6wjCb9zz/Itl9+dGXGn+ptr6i/6FJsD8nqs67XvgxZAX5cdw
V9yabMtdRFmbDzppynhmnUgovSpL8Z0FSVu17qYjz0yKtVtB7w3yRSTZDg4g82SnXbP/w9yZLDeO
ZFH2i1AGwDH5lgA4U/MQ0gYmRYQwj4756/tQmZ2Zld29aOtNm1UxOUlikCDc33v3nkuzJEHceF/+
Fiu72LAkCIx0zPtVnnJoEKFXbYV7E2+a8W50UOxQJ+jvFu2WwvokeYLiRN9Y8Y+V6LQuZ4Gywlpt
a756KYXtRG5KSxhHPnQBJudNm3YU6qHbwD5DbZTtDMicl4UC/UdV+dGlE1+q+9klQXfHv4l8PHf0
o0P8mz1MdduxSbgX0LUZ0rJLOMKT6rqQKJHmLRvY426s3xEfY3UENQ+WdXiechJyNskTNrVf7s/p
He0uuYzrZ/ubqlHCpu386Es525mFBo+Wd6SXbL/G84Y1CxKSsXOP6wUM+LnEObkxgglV703ONoPc
aLzAtbYlfrc59eOmvUnDFWussbV+6URL+ukOGjnW8Eu7p+HH6aUN45virTpkgHN99QkdHgpL8tSe
auUXzLEv6a23a28876Tv5t/jb++Go1IjQvZpvSSX6qd8im/7S5ltrE95SF+688hREG3al3nZLtWX
sZJisKlQYRf+kh2qepN22/kngSgQ1mZJKUPMMAc6RN45LYU/erHpW/Oin7CA8z7PrR2TM4O7xHb1
0xQXxmn+fsDQ+8tY9tpOV0sHA4rVdrg++n3x/bzva98/5k4xJ/I8V5yUB+MEps9Ainh9dg1HBujL
HWFA+6mEZqR0I4jtK8vR0wnS4zzTt8oKPL2DJWDyfjUinndl4xhBNpfs5T3ftbPbOJn5YsN38oEY
p4Ht5vepTE6ETfDaJPA/zSr17aixgqyuLjdRxcy3zxvouWNOOCjBbSt0M9RNgPBjsKxboDqhcr1u
k3c6zShp0+eEtRcienkzkCGE7aCmRwPiZlpWxbY16bDrkg13z2ArgN9E2rPZPQL+9gLCuD7MhBQk
UFtBTDCJixMsIOfSDExJ8hROLZrmZkQ4dDonL0SD2q1l+VrmGts07gFDojTZtjbBU23FUli3df/Q
sjvyoElImXmbbo4p1nDJbHQ1EdnAut4QZ0gOxnSCvHSv4c6Bc2ZEAMkFSiW0SSvnhwyw1QFEvAX/
JHto6umIxOPksjjBID2NQg+MtYDV17JDnurovkijd0vk6tibFc36mfI54/ynCOIo8u2EFvFouvUh
j0/U12Cd9CK4JhNDpCnzcElLKpGFTUXZW1hw5HNSugnYumELW/6Ih/AcNfMPOK3mYZw05mS9cxdl
H8XQAYKWxm+rge1rj1ALifPIdmg0WH8JPhuImiWbnQ1APkp/9RoN0VTfhUCDHtb4vqwq+0c5/FBa
rfuz3gO8WWkvTwEY86fW/jI0KOwiLl5GuGx83wlYmjr51VbuyVCEimpaROek4jWUixG2sxVOpqdR
+q6v5LiP+34WpGTpyRcWY9pIVENeTJD4NCb7iF4egNPnFjPCfshII2410JWxMzFhiKfX5frHTJPq
1Fh8U5I2yvAeh9dKzkHSby2Yr36amfpGJSZEEtrTqZCEh1sM6Cugs515GtbXqdVexyq5uUZijBhY
N5jPX3scrn/8bJnZX7p3yI2Gk/VE/U4/LXVRls2QDwpHb0mh0Z+gIwDRyyG3hc7gaxbb+5ZVZ1nl
C2flZDMAHNQb96cRqdcaXkBSUhA3FVtUmMnPVUsKSGVB53En+dnNgZFGn5bD1jgdh5Nbs2Em+WLj
EgYkrTe4Fz+6gY5jDrRc9RCY4aad63HYgpPtfDNhhJK1qRumRbEzujI+PCQ2Q6V6oaIDxbarjZRi
Rukbs3XviQ5/0bKJssnt2E/rb3kzfWYzKw3i090i6QeV/cFOeyKyEPPKax6ulT23Tg0sFobY1aLt
hoirauIK17AvxRK2i4mikSSmDWnsxDEaLABu/DTMVrJzBUg1djzA8X1D0+/J/IY0IHsfLCjReR/2
NZZWYZ0MrxFGZiHynVBovgvU0b4Y6VtosagOqqWjlzJB5BQZEm4FtDYaAl0wb4uH5taT1X06AQ9v
l2ubbPEwhhibxOgf5IQOtsVPjHOWEGvToZJxF2djKsYWUU8Cb804WXfjPWmiduxo28ao78WV1Gt0
2NhxUef3dmcpommH16wu2I8UzGI4h5cAu14E4F3q/uzN7cmetLJouUFnTSCF9zROxOg4ClWdBda+
0nd1TS0NqsgEAa0tQZYv5m3DHJB85HHryNTZFKRS5fDciTSdHzOvpaVQyA/I+i4gjPJ5HliRiIMC
rCpIu50x0Vp5ewMqe9f30e/EwcMwDghOs8xX5JkSg5llYbMwWNOt+QjQz1PmezKzkW16QvBOsYFi
V4/2jQt9yevVbzkzuC9VgGOcDX51qRdBb6aML/5D7dlgvdpHXXo3c9Ptxslh0gZ991B23a+mOMpF
/4jjkuUUSNYGMSyUJlXQbHIJt9a2Kmf629nJpUCPSXu0YMNDibO8fTgLuaB2y8ZeJa1fjfRJhWae
+4GuSKdda1VvIjShYuORpfc6kfB2YZd70TL2nWuS7Gr5GHdZuS2GhYU1R+2u1kPvjMco6/QT/nES
QvTiYR77t7HJULaXK9sTM6ZYZk9UVuN9rWkfMx6UJRG38VidkE7cTrOM+TQGHLwZpSRhPJ7mzttC
JaRe2Nx0Sqh2Ua7vEpeauIpJcpR5AZVTls/1PHFXQ1utm8ZTkcTPugtxgZTnXNnGrp0KLOPTRPd3
NHeKs9nG8XLaHaO4MVa8ZONCdqyVE6RUHPHbrR+rnZ6MeCV+Qzfuy2uCRNE3zzBBKaKd/nEWdHCj
yb0fOE79xeIEb8qdsFQeeAOGyplZa4zVlm+HvVMRnPwWm1La7IXQdmlDo08URHGkRnUQBQGuXvqo
8e9/SWme53X+I3fzhJU4YbfIQmZUImfaNukHC8GnLrV6Y4qSFnImOE91VrpNGgp7V3UUmJHDsg9s
9JBl1B1rWvl6nKXbqBrH23yuj2PmkZc+kYgSmzJI1snYCuY61/RKyj8CPg1n+bBymfnTDMOXzOnD
qhv7svYOVtYPoacZ2iYZyLGsaicgVjUA2bgEU7L4+WoqX+l8/s5V2ZpQl+FvgJGaaXeLBe3abqws
6DziNYay3rY1CZrZZH5N7Ugbt1D+9DTCkg89x/HbJaN0UMNFmUnKZDcJV6vaL17/SMYTfc0eJf7g
7cn8pAfR2fdTyZLbrMMhneVNzlvkp5F7bpxIC5qYxYahVVGkj+2Cr6hV9itMdNhzefmWR/rz1CXL
Ds8Vgzr56uoxjT4CBm10gX4qVXkgAOGH5REQrzItsA2RM6SpXJJ/3C0f97StDfMHkcg2ERb0BLxr
z9o2i4dVIzGsWR+7nAkEJ3bbCo2Gr3FpTU9eVduEAxi/hhLTlZWpHX38ZpNYAOXhAT3E6lAX7qdj
YpJWlYO1b/nKaiJRPWf0NhHvUG1ZYJDorxkaO7YUBJ7vKCLWZr7VbvvTJXmWz5JDIlERaduzIgVk
a5R565tjZRA3ZDxH+hCfx4FCwUIdUUfDCOQufcxLQlYZ0Awb6aEKAgtPNxQJxLpNC/DeMxMNsmo0
GPfuxRTsDDixXVydJPNB3kcRUVD9sq67tBrJfCCIBRG7mQxit3aVdYR8YR2/r/3rJtLA5ZCgY4zb
/BMqrRcaorWPE0CCf1x83+eRTRemevweZ1F5/L5oR74BnLCMsETOvIWI/qYPtTgqp/pp17raSgJS
g1EHBKG3cX+0k5EOXxJTlBoUspknqmCGZIioip5mQeUWQ7kf47g+WHSdbLjdNHGLPy+GpbnXSuFu
8bQ7R5UtXbUx7do9molw/rioKvQn/Rupre5R++siRV5grXZ7yJTTH4vrRWnOvByY21vX1h9K4EaG
L+zqTgcktxsHOwfCmlt/GJ7+lOH9Oe7+lyrwXzf/n/R//yUr/D+pDf9/FAkato6g7C9hwP8iErwA
eLn+r2nS/5II/vFzf0oEPe8/2KEQCaKPJaoWX/pfMkFp/Mf5lgBepYN/6gOF/R+k0Hj0HJu/Lqmb
/tIHCv0/houcQkrTwnnm2t7/jT7QNI1/SydQzUl5fWWOIJldt/+lngOj3dowgPNDMdbpXk79+2A5
NPd7SXbUTL8cnrzUSGEr59wD010dYpKmfBJ79T0W12uQUUYC6HKXd4IhjVxvZdSjutEQNs2ky8XG
8Hu+hmNDTaKtVzKjneLpa6xBnqiluS1cdDpunK9bhYGUcbq/xMtuoW4LE6Txgub5UpObgzxinZUX
6B0o5YkCdNOLL2AE63aGW2ZNzAntuyFeVtIm1HvZxhOig9YlWgm6JrKyZPgZJyKhaWI9OuBVfSyl
eUCcYR5Ea7Gd9Gjdl8T3zEOT76RO87L2Um3vIMG/zfJx9letqrYZICZJDXWTa3Z+N9ukVlB/ql06
04Nf2XzDKYt/ap0hj1bZi6crH3wP+votERle4npMbgA0pkHPyDRwZ2KIMnclFGkcyZ4H1GGVwkrB
/TcI3ojWDZVsYDG4sb4nxnAIOkI1dxLEVAh7ce9FQ75Jl6K/mDlB9VeMh52PF0zX0HxzCM5ROt0V
yfqII1RjFpPnj57+OaPTGJNq/N2xDV1V9DZZAyNUuc6+ZgDIXjIcoO0UtGzotwBeyJWfGZrkjvlS
RR7oYGN5IiBi2QGd5Rcxvmq1hXCnaIxoao8nb5pmBHl8oI1glaxnwubXlh3kSkgFrO9N3fGLhaeJ
EG/fh6Ar+f3spU9u7JqO3Jw+lFFx8iKrPUKiY5jKL8zK1iZyWObsHpAPLZIWtWg0uV+6nILa7Hb4
zeicC+O4FE5yYuofb6c+/TkyIz/11ws9mf68QPCb/+Pm96Pfz/t+yv/u5vcDEQlbuxkM//ctjYAr
4gnnGk3DwM7/X3/j+/c13498X11LS27bGGvkf78MK/N6lJrDaytUefz7Vfz9UmyOamohNoR/3/f3
8/7+s9/3fd+0cmGEnk60zfdP/P3A980YE3L9xyP/eH1/PFNbX2yHBHTY8Qvk2b+e+I+rf7+IVTX0
JWzkdxhL/MSr9fP3hTKIaEL51fvOtOjnKb7GvI2lDMYlZ+WSdr6l8fVEhebkY/6PC22x8rNrMjpB
MwTyHIMA/XvumyfgM4Kg3nZ6+/6Z73sHD2mE8EySDGPraE/qlfZWHdK+ihk2AI9Aq3BOtPaSzjUM
NcmhZOCLPUf9pJ2/r4mkZFAc6cCFWFRPhYuFSE7rocuYP/dMsKqcjC92s065ijNxFoKMXi6knZpn
EhgR7TcBKvZXGopi9/242Zu4xtR4jiBonpA78FY7Zrwdm8k6x7Fjnb+vUaBGG3g7D0C4JDRk5occ
WKuZ2ee40mgIkzqASe5/3ucmQygGvTtCWLXPSxf97CSBuUUu9ukEsKkpK+eUTA17/ySvtwi/YDjP
CeTirPG6c0KxI7Mt9Va0aZRNSmjhgZC6Puv7QncK449rwkuIApvyH4jaa06exccUEWckSLPeRHKp
jqs77E3IHydl8v9Fb/dlwhTOiEH7WNXPPCJyT7RUe5XOJg92Leqd3tl17VRuVQsCcqlR8+oD8gWx
1vMZp+V8XgjE2smyfiqBGULo5GLGCntlkMvQvj7D7O6mcRUntsIoae3kJrlLiaQPtKg3KNJq+zCn
9SFZqgQSGhcjwYFHlSPEngmwLIQWeOrqHIdWF45pl2+ca7yiqN4dcnDOa7TTJ/o3ZHp112ij9awt
xnqG3rmeVVZS0TByo4H75/3rdB2UYD3ffj8tux7539c+W+sopFefl+IAHC+h49lynkLAd6YcG3rG
POYtkaXjoYEKhqap2xop/JIR0vQ5krwSSsgM/RTSoP5xtNhHc944L6irDks5kf/bOygWZC7CCmMy
dXgMp17YL98HVie0mSiGoqRrFxUQpuvysmI33ChroeV6vWlpSm0XC5r4iPDt0suOGES3Rp1HKewo
xFFpFt+j4bvr8GaEtetFQZ2PIzMF1ZPT3RSHIV8IhtSU3GDJMW5dm3GdEMVrqlXIWKMMgE5i7M3C
q8jHylCOJ3hwjvOyVkfreucSZQirKbu369TouNBoV26y63Mm1dfH72t/3Pn37e8fBC+B2uX78X89
/fumycdD3uxw+/2nXRPxepOiVPjXD/zjV/9xtSoLMkZNEjz+fiXff+/7zxMLy8sjNqRhhp62NCr+
ehH/eH5XKeOamMn4UTf6YqO1qsN/zYWn8aX9+2YOvvnf930/Oox04yxyXwtvZ2qGScqkjr4YGZeg
i6lhbgzrKOML53y2VfzZR3EboIH8dFb33Zi78QJyEWL0mBa7bP2BVyGceV8PxezwBbLgCVr4VAIo
XMQpGuO+i3I3aGYqPKhw5CJaRTivabNVRbEcGDswJe0ODmOAVK2kODLBNROGq7bbPIwO8/lqeegJ
NNtE03gduSa3iFLAdloBgRGU1bUBHg21vEZ3OHTi0vAtj0yi3lizQ1nYZxs76558KwIm68AwjjID
ob+SA3ooMG/r5GIHqufXo3PcOC4mCTs2IcRnNZz9zCUCOCy7Ur+4Ziv9tldPtDTzKnqFlozo2XH6
vVPDeJusdg7z1bvJaqJfyKz2k1J7Lxta9wgnpR+TidgmuRnQ8imDGpIgs8F0OA8IGrF+sXrqThwY
tTHysUOxR7JVYbw/1FyCjFxT3L7RIe+veq/JhujXzockxXJppgnDghaph4gzxEKeOCQ2Jm8LaGVo
tErb1CtTdE/186aVCJJSNb0WBjuwqLBnnzjte9IPiG5S2T5CZAtbFal4ZpO1OyVwBrWp+GhG9KOE
sw9xQk9H/ErtGuiq/uiAWqOV1FwWMETIrdUPJwbXghR2DFPYyznMz2NUlN2h6fIiSDUUX9qYPzWm
O6OdypptvzrvGL7jU6KjO544PNmLOYzehvJc5d179eIOhROsxIdNGpO9Umce4SBpkLP7Obl6F9Ir
CXL8WLsGS7+QClzqVE2BOQGHi2cYDTrKHE8176ZOGKG8uN5017hNFEaDLA7GYvrrlO8x8Ta0F2zL
9/pXIEK/k0Hu3Vq1AX5wH44lIZNMuXnHBMgMJpr6yVjH4tJzONKX0YNpkhQNxbXZHhPUjOTIqvXu
OVHbRDJu6+sv1+oMRi2DfloSnl591BVdIaXX+84e/YThzllmzllvBsaTerGTHe+gcGa/r5hzy3QM
gArJE3jMg2WSadIa4n1el+XeodHWJXkHmI1jyQNL6kqDrkDPAeo1+i1908dyOLpjamwkCxxeaxuz
TiT5pKzrOVk+y0QbwtZCmZNdI2ojUexSZkZC8ETd9pANZVfzFSedII/nM3lDApOI3CU2/yXUzDBj
Gu4u2NSOr1SEpaXTxX6YzKssNj0yx/Dtyr3ESwUpVGeeAMaghsrvLrxGe9yryqa/7VkWOTHZsB8E
ybl5OAiETnphoSvX9yP99Bdp98+OQIDgaCBhC6iMpYOXsRhuWsBENN44rdjptQPrJXHgOET+LAtj
AoLEn2clXrJc9cFI2ArT7TbfMQAANUNgW4Vs2Zx2qLJJFy2pARWy11OWk6lG6l+bMC1NiXr1G9R0
szWiI0wzvpbxDwZV8LfU/GNq65bcjf4mSV3vTOvrzeurW1v3dGa8pAcZ0MT3CPjpLSdkP1QpeZcr
+ouS/uwmazDn2G0JBUtOPuNcfWvH+YtduCRYJ3Xqmw3aFFPy/gzLEi4i03ay6OBA6mQ4poyewypS
l+sWp0AK79iMfyoX1FgN5f+YkriG1LZghreswdBolxXRWsRpPweNCmVYC/opfoggZp7qYQxBZXI8
ao7njwRLBsTK4dCLvTuNnXw1ExAwf3gxoQaO5knwrpRymZmykZKImXS28pXZHJuokwdP/zIjN2Jo
VnbBEmNTZUTBv33Ibo0RUp0iWDIxDWKSyDxc3KYKND6NzJ5iAqmbX7F9zvpPTzBusmaHJnM6v1Ox
MiobEaZW63VQldQE9651hP5EIvqK6FtmYrx0bkZQKMMLjVlaoCldkCSEeEM646GXCAumfAJN4r5V
IzkrqeV5qKo546kxro99m/0wqq4nNrogdGc8rDT92H9b8CppFHNiJz1OeihZCRpmNm79iocjDdgI
YLSLWOWudKroFGFWQDVofSW0MDZmDwpXZLgOEufImYrBoHwTXXcgtYwyXbPeTa3LwEOEFMgJp+b2
ratYlKy+/2pS9A8lb/SG86oZJNdyNDEn5Plkma9F+tS5PZVFWd4J5kybVC9/RsTNbaSg/drRz27t
MttPFco/zwvdzL6PcfSLHFt7MXUYgWFhgVpA2oRileQ7BFKVziTJPUOAudVT7wFK5iXWH+JpuECz
LPCHawlJ9whlK7CqJIK/xWbxMtl8DM7VNTUzYC7iF3sdnV3lTOjrKnQxNS8ED1xlN3XQ0BmPc2x6
Bklakxtl4VI571Y59H49kjZkKPq7yU8zQ4o3WESEyzZlNt4yMFAyDfC0tbnwp8GBaTH6g3aFHzI7
QOiNVeWu8WoRQnB4rDz9Pq/4+mkJcdF5pX4VFeidtLB2/Wz/dNZEf7C031457gcVywdUGwSaUQ05
s70TLXome/zRZWwsvOVuMmN2/mX8UQ0cXlrejqTWxGyRV79GtWQ25L/WKX4Ws0NG2KS/p9Z6cyBV
bziJzMCQojzEUWlzpJxoJ+d+EZt8iJpLdiECXxZGeOfXGF4SGj760pv92hnwvGXJm5vaH+Kadypm
GlumIHG1omkTPzfl+itZG3gwFtPUwfHQDTXGvkaLF5krwls+14SebUzZ4Kf2/E6Qc75hSJHtFUlz
yfyQtr1vxNVPp1qDLtvBPeC3arCbq3dSYgmg75EiRmN9TLPuZvSy9KCSccWdg6avtZYVWMrVn5vX
7xU9moogsGWq3jW7yfZp3wTLuHRwCTqbTlz87GXl4n9vucwcTaiF/GJnZFSnxbX2XW3ZblPpHd02
3lmGhyzavgiJZKtoNSxyNvHBDrwJgl7omGMiqvTOJ10QUZxaX+sK6eHoUALNpHMwEUM/yzBGFbY4
jW6+T0XOsG5ivNbi4dnNI9MCEg/uZDHfLtOXLQhnmUtMihMo8GsKexYSzPc6DLEVWJ31WA36y0Ki
E5RgSvhsuBgF8WooMW3B4PM9z9doI52Ot7mzbPagyM+nCtGPzWDTan9gz8aubLu/tb7+HZucNiMw
OpsmgeCdqDoLk9IkaQ7pvrQmlL+0OjRUMU5tUX0mqMEtZlxw9/denLON8BB/seHtz919pladTPQM
qJJXr3cDZJq+nRTSZW8J6mZ1Tm2TPF9Bre+NE8JpFwcNI1DKzDXUSwlNpruW7AwD4cYxAx1AWrBO
Ruyvo73pWvHtJAhOItpKlZ3zmA7Wl1nqsH9Shkpmv8xgjQn7lpmuzuzr6hwlJZumIZrzsGH8tYXB
Sn4uRel2k1rzehli5Ft8+48pvshI45++ZPNuGtzXPJLsrs1yZDiIRj0XZ6PIg9JDi16v3RxWGFsO
niFIPImf8b+Ijb0iNepkwUTSKd80e3nsR5Wy0rZ6aMvuzRaGc8BFkaEKyc2fA52ZACYSEkBhvkxL
e+rWBatnJzwf9n9hWGQ2ANI0k+Eks4FFUYsvfdwQdD8uWNY6NtZ2bYWiac9kMqFNiTDFrDJYZsas
U41F1766zMb2bjQT6JFWGXgZCthq7p/0+OzgMztaah18Na8heUS8+6aGQlkOehATT4iGzOM9kZAp
rOFVRSo0elyjuU2FE9nOjavoBE4N8eGl7tIFxh8S23e2JU92SSZqwsthU0XoPXIJl6y+xDK3Tu+9
LrOyieJWL42cHvLGemnFwI63l6RGkZRaGAPzvQbyWRFC3YFR9l5MaMVTtxhxcKAccWREa2O3zMzf
s8jbN1py0b3WPa0DdmF0wWV2VN5uyc2tLlR1GFxzQoV6tZ509qE1xuxmGKqbQs1X7wGHYrNQzYlI
7BVd/mQ7jeYPGbcZk2uwAY0wb+ZKxxme5GidawZuUjN/MaB0TxRBEFdp/jcdu2Q4RGjXYKDx69yk
OWk5o4MyalAN2/JlpHf9iiQIBwDew6t8u6K1/ksUj0ObL7TkY2/Xe/lDajYoQjvXC0sWB6ayv8tm
QMUeE8hXDf6QkZGguyXj3waiQUTIWDgZKCzVXOE0rNL9XLIofodeatcWFiIY+uQhVQ+aXPbEVkkw
dOvgJxnmeh8pmgsOp46IQAQfFcjI1uU2dhGtZ9645Ui2DxHSDDMb7zpPeX60aJlfSO3Jha2AEJjh
ds4M9ipORbtrzf1hysr9mmCmrpE3jRaSuMwwz2vh4HBXWMkWhVaXoR1cF4sWaeyt7o6y8mD18RdY
W5RNWO85kyMoqQZno7tsN6xVHlFhoQN1OAePrIUI2hFetfIaPl/3T5lS5lElFD1lhr2iHBGXUyv5
YECpC10NkTJxaEv2ZDgCAVHbP8xuilR3RCClBodenEEKC691dL0qUBHL++Aex0FVW5ek8K1deYh3
OaAM0ezJd8KnIu0ldFOrDJcJN1iHhMNfcLeMcjV9uOR+W1wtfob929XN9NRM8Vua7b0+R3yQWNk2
Gez3HsQhhr6REgMneuq6H0vcFL5XDOyDXSBh4O2JeKQJozLLXwBM6hbSCt4xShvhIO2aCI51nrqo
0gIDl6Xf9Po1k0uHf1S+xfHMVqXyXkhCGniPGWebUmt9kpUUKliQzpDhd7FK7huDxLQiZXik662/
tu+ClrWhXroC44k1qPqC53HhI/qRLwnVbKd9djQpDH0WQO3bNqQicTEVemXrPmiFTVwL4+i+mhva
gEtEG8L6jYLoZVE9JL9kzhknof8xxfRBqhcgfT3D1n4TZ3186ZLqGomRt9uVvXlYdS8VFjfWExo5
rlZse6vd2oXO+jETwM4Q3iN5VSckcyqfCEEjzbFnW2rq1asS9IDXGWFovv6iFFxtCKQVQ6NmKe4T
PjF63Bnr/J2Y2EL3Oj2IGYn+IJ17q82+8tm6HcvxqQPcF7oOIw+jb9aAbyUBavEYig9FpuFOa9Eq
OPC3g1U4nW8t6RMyzvFgWPJhWM0jEMgd/OxLpxNxxfyvYSdPrZq+0DQqtwwnX+iKImO3+of++iWl
Hxks1Iuku1vHqY/T0wSJ4XMdu+uhhhPfmHC91iKS6AwKPxswDg+JtZs1aBwCh1+vuctW9hyZkFiM
ne5O2ymzXiYnJuPDxgjoJOvXOgkV9prFF9/T/fZnFI87kUyP3giLIp5/2esw7xISjzqv/UGq7hBW
NQSUREj6V5H8KgdUR01rv6+iMPYsmwjmCnQVDE9uOSzgGSwYfpALEHNXApVV19XRW7Q7ncEsNovP
QsXnzmuexKjDzojUvBkag1Y0Xg3dIrAMWBCRoSU9e/e1hZi2zSyMehBGEZ5QA6+fhoXrZm67U9JJ
gx0bpWLcWSYekiosSP09LwlyRXye2Krr24ZDhO+1JN4Zxi3d4+JHJ7BiQgcUgMGQ0hkmXVt6LBo6
cyn35YBmRC+jY+wuB9HhcoWfn8XWL5sQtK4YbgvNJFw6nz8qDyussXjILoXvZr260J7EmKiKvVY+
juoza5Pp1ArxXvZV2MzMXo0U8oXQlX5w5l/sMbNH12HaaA/jafXqwzB2dAEBFAblFI4JMAzbpmgj
o5KuIzCpvhgxaqbu7xW7EIwm++Zq2BZ43em8VHcIt5CzWKj5km7ipXHGbrzRu5GCuCmbtLddoYtf
eUxQk9EVv/qcEXjSktHqErUCMyticMX2Eu+ZhhdNgxdRcEILtF6jLxlXAflB5Ra600XHen2oO/aH
xoQc3Yt3fIHwak7DURZpetCSauulVrrPi5RDo12elx7CHvP6Yrt0Hkz2NjtaI3aVEiXgVHvtLhl4
xbW92pi2jPRsaRDtRqYqXUnkvTovFc3DjoiGnUvr+ChGui9KvBLEAigdxNRhIk4vZftqkwFkDZpF
zvV0p6WGu+cbQ9egz+/lkLFmYroHLtlDnSm1bZsZoGiF7NGlyru+AAVp66NvJPV2HGt5Fs5zkUos
NepaHmEO31x90pyfdqUOU6UfLqtOPIbm3U6tvJmhitMW1N77hl7YSKdgR5aS8EWhLppD6PIssWos
tjNu60SHWF7djNWvdGnAskwHk3gP/k2SYJnBZDmxfqbOAKuifhTF3TQA0+gijf1sFPdho8Hi1ior
8lt7qXyNLgNJoJ7YT4qI2M5QBZtArH9zQ99cvyPdA4e3JisOqIlNfSEuqeU8uW63s6F777ql6IJm
xCjcIrHbDwm9gfnsRLQ7UdjUgWiM+8pbTjZ0/k0zgyRNi/liem0VXO3SgZ3il0TkTAXJFn1OQ5FW
92tufjCbMjfuwayXGcYLnCWDSKN9O+EJTvXPLpHxA+fmLzeJaKJIBv1ZZo7bgkIp7IxD6rnFXVrW
ZwRkGwL0qnM1xLAotfJgrHl3RTfcMfkHf5BVUPwyeE165NDIKWhUj3gd/wd757UdN5Jl0S9CLyDg
H4fpLa1ESi9Yogy89/H1swOqLlLq6qo17/OSSp8QCAQi7j1nHy0s/Is+Dc8RmqaN7FJ2cNqTsN1B
mq07kPn0jteCg1pgcIrqLD7IlpLqrH0O3HYbtNbwgj53RxTLeBe3VraynE7bzjpW2WlAtx80br8r
vUgeRw2tFO2BfsdVnPJnO31xORJoSOw7PRo4PhDKWVYWrhxxRjqHeWMuP/SqT9RpGFz6Nsblko80
Ht8eL/ca9fLbc8tHPGLV05vlM8vj5d5v7wF0jTPGjnVOBb6BAIdYrnKZZEpy9vjua37+6l9+pZdh
ztHnFpfWsmnL73A1pAn99uM/P+kmxakDPsgsDfxUFAT7IYU8uvpt+35+T9EZZ93X/e27r22a/sSa
CWip2hXvtm95/PONy/+k9ewvEQHim+U9EaUndoXakT8/qD69vG/ZcctzUV5EeLgDIi/Uq297VLcB
fMWmcYob7UMw2BQbfGqVcVJ9xgKirSPdKdeIa0BWobG8GTKNlcvAFXPCboqihouuAEubDyyKmTPf
X2Gj6WuQJf4hMZOdo8MZDkmzYMbWf8gY4ZIOPIQRfmXJjwOmRP7LJXbcJM7MMI/bbPRp3wP704Ie
X8ncqgj74oPfk/9komexk4dseB2yQkdgAueF9KCrrquWyeymNzNRxSTPno1iPg118lW1MBoSgJkr
VJfKlF/Stshu+to+j8La+WhJbphiuPZWK7SrSW4tQmhMwmYSjsSxEQVLgeIG5eidbjKgJi4KAdPG
NhAQ/+5JsnM5YQvp3zohQ2SBNFqWNuQU/9jUoDViAlDxTu96evHYmKLLFEu4AQ7O0CoXp7HLX2XD
7i1pcRF6Ch4IY4Nvth+6QjQ3YUq7xuWgRQo8Hbiw7bXK21FIQ0mPAtekljeP2gs6HW0ViomkqRLz
IrIk8rqylR2TGJe2I1Fy5tYGWY4sh5UD3iCvDRF4JVtragkPQtnK1Lr6mGfOt3I0p/VQz99GmMgs
EC0GbhN2axJyDTT6Lt8M8iUKxVOZMb2tGMnWg0pCK597AobkJKHGGxshiBMm58zej2kfbApCNm68
hgZ6EssK3ZG3q/WK78PBGcTGupmpDFgmLq++YzQdMpYbPXihQzdCNpJa/1KPmEhcK30aA+YVDplM
NHs+yUzcUEhzaUc1rzO2g+x15qK20ZB4bDuV4BM749ltBMpX+7GmxFlPDagtl658LosrwxiEccQL
dkeUVZKTUODU/lGXwX3VBiAABrj+U+t8JA56RQqmA8oiq8E6b3mVNpMPz9nvy9sOk0mLEcxOuy/5
FN/Jma6lFfWf9Kl3NraB1zboXISgSiHlVNAe3qkP/xJLBHToPXKJdhGkItPyLCjYiFF+Qy5FRLxk
cU9xap5puuQDPHqXvDi04xlkbdQdsRU82RXUBy3Hca6RkrP1QqrCeV8aCg3XNmJHDwXffhj2JyPX
/HsLqe4UufltyoFQui3ocWyuf7/hxu8cP7Xhjs7hYHq26VD35z/2jguO8rxxZmq0BxrB6UFzcKkV
lPNuJpfOWU8UNtwGj55+Ft3aKP4J10Vn+w/boNSOv+086h+OaSgppMcs79dtiOs4caYojw+INebb
KhNYjZLowMwPxJl0tX2ZjSSysTrQaqYMvX50bgnJrD79/XaYv3Oz2BdIRS3IgvClDOd3bmOKO8hq
UjeE4gyCMfIa69B3tOd1BsGxTV4GGZa7MnOeDC+sL15qwCen2DJUFgzGVrsMflefmdD/DA0IEcxw
vcIcE5EGv7FChmkUocYlcHG3WfbR68b2UmmtWFUu/fBGoyddZAGBdLHxxfEIOgJGvkv90j0vN7G6
12Xy5e//2+I/d78roMMbrmt4OuxK9fq7Q6DXOy/qhig8OIbIV2NblZvET+eNEbrbyharn1E0RAOQ
XyL3tqgOOZmS1ySTTNunc5GHwz7XR2tvAFU/BBa+kIFI55umCoZdJjGe9WJ87ANyyJYt/3959D8w
VA1kyu/+xv+hjv6f7Mvrl5yIgJ9EVoVd/fmRfwujrX95KqqGPiYcKBjAnAh/8FPRTCOWFmBQPUE/
8z0/ddFHu7aLm4AWMnrqX/TRQrA+4QRCf6mbvvF/0Ucbv4GeEcU4i2Zb6MJUA5NST787IBOjElZr
AqXqEERvhTclKxOJqhaP5Z4qD6WyYt/WiDPCNsfwiLtkJQekEO/22V+M6X+5GYBcEY4DnPaE+G0z
pNE2HPCDtq+rUsUeC+9EIuGr2+rf/AIYYI3KJG4rbdOn0Ng6VeqLxGTu/2Ez/mJUQirOtUWYvlpM
K9rsu73hWUbS+oMZ7PXGqtZBhmpoNjRx0BC6DO6B6gLTj+DOif0Xgppw/ZTdqjJyQTOCqNfWHECd
k/+5+YfNsiw1LP86bLumD1BXN0iCMd3fQXwTpq3acBtUFgqwjCCl3FlJfWuUkXfOXRAJ02RN6zIi
0rqRavZAHBNiKAH/CssQNTp6VOgMLYcLH5DOioWuMWXN2XVZxwfeuRUFw42f342lQI73501GL2Ud
2SPUMPpam2Kk19370XQr63g+Uih8RjxZnaaAKoYZkzMRzpRWnFL/rtWec7Tu7fABU3q/8qdxNztA
GDQ5aofQKH74Ac1Gy2wpSdGJbbt279bZJTCyduPo6NhJSe0uet5+G5TzHSmd0uEUFz1B7l02AcpE
KllI9uDYbylCuSHpDmMHFwNraDoPpzA9GB7jO+vTzsnNba3VVzf5RkrRnZWM0SlLMx+pOVVlkxDp
UyHGJypjCf4lpjGtf4L1hj4DEX9GCNXWoDGDq3TvOd54LuM0OVC8pHPKsjudPYtpFsbx7OChDMxU
TEKa/5hrPT9olQPWIfK/d+oPAnHvMsbPue3Mu6ljqS9D1IvYstcpeimuB9aRHj/xbJ23GwcyLOo5
/k7kO7ZN10GnUf9wC3lX+uEdNaZVYgUCP2d9nzwWWY0yKSckalCyktJfN+CYieOYYdioYu/A5CK0
EakTj4E9bDiHubVrNdBRTo/IWEPlYTbiTgbN3i3o9Rm+/WiQgbcTRnIYemZV4QAFpIpwqebjB9Jx
5I0210w/JxgW1YRQz9C3gXtnoNcLXYmP1ca6qUXBM535bF0ZFFURbN13U3cF5fbdsGbrBvsunsyc
KkRrTiMisyGCxvvJqB5jIydcsZjj20R/DYcKX6q9dqFYgfCjl6xP+s5Mx+/KgGET6nuDpxdNB2pc
dC1ZtnU91AtBAZhsNlpmf715h0FNrrMm4qgAfjc1TXVDLvnXOTSolSYGGgAaspkjLHDqM83hXqmp
HYdSYk9zxQB6gOE/dNcEJdiXImjOdkqPLMY6xxCAEZMSy7HsTXuNDbY/Imzuj5bmUvZY7uqqUvZ2
kyNjX9cJi5flOc2uX+c4U805rE/UDVlgtfZ2cVwtT5FyIVBpKgfWckM0zAfDF8An1VPLW5Z7qfr8
28Pl3vLcb+9r7EnuEo1eolod/ywUjJP1HAaR826dv7xqCelumHM/i6gwsFyr0gKdvrI9LS8v63Bj
TIDmNC4stD9rF+g7IvmzEvFzKc8ubVhUQClbPvjzyZ+3y6diP4UnM5qqksdvvK3Zl4fS6T2TirXa
4HdbMus61n00LF0LVciqAdAsb3/btp/Fip+/szw7Lxu/fL271DiWu/WyuQwhREihGLEcejp24n/v
Taw4rcbhqYXG65jOUDLprO1CuyNbM6zxXsBsRCl2R3TNbsRns5mR5zdTg+9+Gp7oN3/L+9shIITZ
oRJU5M6xQBhz79byo2X2P7ppJHqkxHdjU+IMKjyuJGLiL5boCjkvUGYysN8YtA1Jfsbxq4foRxxc
3HGU4KdNHhITCotj3uIFxi9Sd/ci9Hz0L/3nDNWZ26OOd9oGRC+c0xs7rJwdsrcrGtfgXBSfCVW7
TJWXrrsEOiHj94gQvvreDeiKCqfZFyae/0A0YNGoBq4oYz6SqxnvyqG6alMQHWWU4cOd5ZMwy12g
tV+JdIecSciwkhOhIipThuf6vpAAXSbq/+sqsnroCJV/k/uJTZMTehxF0XCtuJeuMA5BF9OyGfV2
0xLQRhIEPAIMQniaZtREcS4YfuWtZhsQEA37E05sJ+pLxJ6m3HbfWFc4ZydGSd44RULU9tRv+k5d
tPwStzKMK6gPW6/taRTelFAmtjlcAuKq4nmdltOHGY0pLUnRILSCJsMFrp0i+86VyHjEHIDJsO1t
3H9rxvy7JeXrgOjS1priQRtcAgUx7fip4g2NcXVbZGCuzbB1VyxtypP1g/keSJNuRieHpmmI5gxZ
0fClnUDsYQrD6ujG5cZxuI7CUTlFaimDfHFqOcMaoDhDh9ZzgLWiyRyytaP85CoVCR5Bm915On5R
odRzVRX9iMvhmNfGyW7qb4ZXjVv0YZuqvsUS+xL7gkKoy+LPrftj7vYbd4zNZ6f/QvCHOBkeGpI4
q6e9VmqPRm/iuLdoMlNlgNfkvIocAM80saCKaQoSVU5N2s86tB8nw5kumWcBBygltC9kUtIGLCXA
FowTLQQduaevcwSI2ty2rnkwIL3Mtjin2bxjigHnXif9xkVvAF1iq4fMNzGUV3uK/YYQp7ofpk04
Ry4a6lS7K5nNHAZQyJQFYXaGcptgtg678TOMXMTdIRXsMAKHkn/lFD8MpEfHqZtv3Mo+S1RTqVt8
CLoiYTbXPDn2tRwePIum+9Rh0+qBCDTiS0OEnRkV+YaSFJpxL3qh8ET8lAdft5Aw16rbBCEuf4ny
ZIINI7YR6z5ZuYMmsnPchHd6RKXOlqjLzYc5H17GAPWH603TiRDfrTaEIDudO2Z+h9SGvyXp2Guo
rOnCTA+NQRC8Q1ecv7n5g4xxji1xmkoTHQXBfJuhqnZern+eqDjfRH711Sqoe48u0KIcFAjAJq5i
afw4+iC5/GEw1z1SzYtjVrdTAuiUyw+90MlnGQo5YTroeXckcODOc2tiJVFzTRqopTn9NAXjhaCb
j03K0ISd5WbQYLsPOAPH+Q5pDjt69u4DyB62MTyVHtr5Ko4shkmiTD3Nf3ADj9GFEt0qos84uTYX
4WZu13Yp9pU7PCc6yDYPUEOCTpGTI8PCTA2qoI9Qm/GZUuIRvl7oDLSxpvnsdNRUbU0/Fxm5XhJ6
SSMfBMvgjSeoWBKz8rkykWL3lvGRhrNChppPrjx5MUXPOEBMomdPc+J89yb9y0xTWAs+aIglU6u5
2kxpo6R8DH1Q9UEyn4lO+FaM+XNJR/FGx0p6mvtyWDtwcdB0+NnVzTJIWXh78mtWO7j/ipnVlHpl
ee7ny0bmMJdy5k1aVk81F5l9hghleVdQ5c2m6qduNXP5v2pMYnagQYB9CK/jP2No2yTNi6ss/Pks
JutGRvl8FZW96YRGpFAN3j11/FyupUO3pak4G8kVWrs1eDad5HWksMCyUMi6e5LY5jN8b1gqcfHQ
WAGmCBjPZifcy2gw0yulMW1dyOsxRaKVI7mkAcEGF6s9oV7gf6i2xNI7uaGLDQceD9MqHeBz+iY1
5kbC1OptoPTxj7CTxe1kltxMAHesYfgyRs0AXc/P+MMDKU69Kbj0ROZdqLinkn9BlfC/7nIStMV3
4Y8kIGvTZ430tkygFTfMAJnu5B1yvbxrMcHsisK6FBTzayH7q5cjz9PNimAM5zZ1zekoOwRlwjS5
6HUQLmA9uEGWXV71BBqQkOUBdQs9q6HHegV8YDTaazjp93Ym9IObt/m5munLeVrLZ6loRuqPWOV5
sg1JpL/RBWhOiC8z+s8BZLANqr6hvJ3HQC4n59RbtX/o6qq/UqAuFBtwLIL02iZRvTfm+jWGGGta
Ae7iBFCwP8mHoB8BuUyedTTcGtRB+iNy2EZf0WkGfibnyEpVGhr5PxdjmNUU3H6GgoQEv9X3Bly4
snM/eTZ/layZ8Jc483AVjX4YUh0tajUfI6+4zVJyEwvmwgBFioBk4JqgBF/b1MYMMa0twWDOMKc6
b7xm6sYX4/fRa1HM6xzojvyY+QDOgHmN9IqdjpmL5aaILUmEvnpm/OqH07iPAw/TI5p/6nPVAYXo
N6+c7mz/1SHG0ARjtdwM6p5WurOxWu62vSFh3apnzbD3uEixootqYM0VO0TdSyIFBXp7vDxpVQ0e
weVutLzOQv6P9//lk63lAxSVtIv7clx1EXsbZkR9XO4BGGv++8PlLY36xHLv7bPLx94eLvfevsqD
C630zCVzMn5o+QLGbxs81SFYzFS6D75K3Xu70f7bcx4pf0wa/+JzNQN/TAQqYdAKj/nn97kiqYEI
/fk4h7fz85d+ftfbT8XC//c7reiUB4N1QPzY6W7y8/3vXg+t3jc2y5em8Dj+2KK3zer7/nPjzWLD
VKnTV6X6zbS2GaiXu4gcDgiTP2RSZ1aAxS5SXjuMEdmzg/2uUz68UTnyOuXNE8qll4T49Qrl3CuU
h69Wbr4UW1+EvS+eAB01kqNaoWciJ8c7ocyBc0+oB2p6GPvKP+jlbbPVohZAk3o4hAYAP9oprFrt
aTtW+FkN5d8gCmwnTZbSmU2OEPp1u8Lm0aNea4yDR4fiDCLuRurNozvjX7KSPaqO7EwJPztXkeo3
mVzDDLA9cmyHg9fot4nrQ6WS9tycZzYP2Cj+vBn3TyfxVg7HDyzE5XlQRs3lntcIJgmlz5VWvWCo
m8L00MEFCXCq+I+3hcrBaSLV2BIJBuDY3NXoFc/S/hTjD7gkcQlMcWZN0KaQxCozWJNjjiC3C1eN
6YjjkAUhZW9ucA8f2gTteQJP7iZSTtTsiuLgIlipHMOiNk8ivMuUkRXpATMHC/SRpcwgjKbT2Q7z
p1rYLuMy72hCbTynmiKUpdhG2syhDuRWOcv0jArDFH90RVNdpOdlzN1oUfkYbSP8fNugh5Drt/Xe
i6xTLnX7pA3dPqhZHiIzTAGUJfnOmeIvWNPKbZfEL43vxDulPD/rygK83FtuTGUG9m1droSyJid2
jBHsRiOt7TwgXCjXy7uq2S+2VGbwGSsPcK1sx8h59wW2i/VsuF99ZVl2bSh3BQIDTT3q1ZHC+oI6
peUMXKn+/VzkUlqZsKcO40NVKFSmMrsuB9ZyDwVWuE1sQffHEDMTx46U997Z24sZe+zMXZokz9K3
BCTC1ZTaxtlVLy2vO2Nlnr1u3yg/bCT4r2CUpqVaSqhCrCjnsjtp+tTQ7dVcplpecBbKHL7cy0Lc
J7EJydbPq0ucn0lNb/dxb2v12rQ1ZFVZ/Sx7cWycUW5EjRUX8gK2deVdN92ORPedb0HeXZ4NtblZ
OyYeeeIlkrP75zuXty83rndKnP6JenSKnQjJoan88tbMlThWf6wIPho2OPYhrUx5Xm4Mog1J7wEs
NWPEbyMQB1KxBZYbLVbe/Xd3NS1BJ628/T0m/+WFXn2kTBS84N0bl7vLty2vLw9dxRLAnWL8/Jm3
F95+dXnu7SH9J7wsilzw9tzbj1aKdTD3z+YCP2gUjmF5cbmpgCTMipbwbvvefnF5y/Kd9bLlmSIw
gDeyV8srIweXrzgNb+9b7v22eb89XN7y22Ysv7G8bwAjkfX1pQEetAst2mh4a1kVVOlj2rtnb4z6
dd50HYriuLgrKTjvzcp8KQmzuCZQ6lDjUZ5klh6vUuBEFz+CL+m2EHZLvIP69FVvtGolUzQDU2P3
a9RbxrHMhDhTfLwLSdHYM6uP5k7ehslz6+K9oGaxEU36VTDPBX/l+wxSrHSt0kP9xtlpYdm7qXTc
Rqwto88emg7oUGgUWg/B1ySPkLv0XY4Gu3Fwe1m99ykoZv3i9NlLxLpmR3WD5ag5xXAdXEGwi4TA
3jIdtEF0EnJ/F8o5vMig+Jzrs/c8RF+qLtpWzYQjHPFFMzR7rRnuYRphtMRotZpZPMGzHJpNWqSf
8DZmrIrkeLZqCkljb37trfZr2mfWQVU6NkPS4ReekmtnDZ/awLvLbfzQiC4AtrSnxHhmnWafsjmD
dRrZG8Zz3KNKFaWRE3KqgdITpeg/BvB1cOvMjEQ57NKIviYmsBPzfmJdHBJ0gE9hwbVe7QroISDC
Q8Ep+CDKFA3IDOylCxuFgyntdTW2t1PDU0XZoaKn3oNWMt6BWk1X4Apf0TN97nQbOu7MwkJakPOr
F5nY4WPepjsVI4/gq7uMI5f/0kruhlqQmNFMt9oQXIeZgg6nsnXM9nKyUpZg2k3fOc29jj69SeNq
0w9asQ+yYDzZEpByfKt1TrtL9OCIO4WwAQ8jYVkK1ejtq2v3OQkc7zwOc/XU+fERN7V1KIfEuumx
Ja4oftkQXPHsGVXp3FrAIG/K3MIN2MotIg77wUjCLYY7iHSlcxm1kWYx0uKkys1jVhQAYYPIO9Xx
+F0U8Hq4MTfMs6G9dyPkngJ/nevD9AqwUiCT7QE02qF2YEJSboIIbBZL4o2e6yAeXc3YRtZAJtEs
tftqjq49KLGDUxCAMfRkC9h9JfblnPywIi+91a0SAQlHFJU2xMrxuMtmAGwwikYQz5q96bPxlVXf
TTI5cpN6tjgQ2EMfn/T4pfH0/03ff2r6mo4SRvx3Jtb+y/gl/gWHRS9EfeSPrq9h0/ZVAZjCRKTy
1vI1HP1fwnIsHD2UkECm0I79A4klxL+EaaAOsHXXshwII38isQzvXwjjyJEXJsG8vPJ/a/ma1i/N
RMoU6E9U4xcxioe92VNd0HddTnrVmTptBclJibZniOn3Gt5AsPAGOQCp9pzhc4U+W5yMrrc+eFKP
gDk28zHNK8rKhvzYthrGr6BAahHDgNYlmt5Oh6mX1tpJpztJ2cqgYOgjASaaPt9UwFUZA/Obgm7g
w+hpxRky8VNMZIrexXvX6rTjnEbBUQ+yca05xqrzIS64IsC8YoQYCwdqweEI8caYnM+eT0E8Q2WB
PwUNqueNYGI6nc5xMbp7swiY1wytvJMTGDoEfYxXOBG2qdff1/T4VlLvwMKPBN90SG4uXR9uZOt8
qIsIxnP7WJfT3nKCaiO1zmbZieC4x1MAf3bvq+U/pMOKlSnpLUgrOTBIbIiDEIeOy2rLhXQVWaN1
y6zva0uXSZsra9ckVQ8Je+xBCjivnT0/s9pqrmPo3gurqW6HrsGuNpcbkMb5/Wx39BJbF9V54jNw
dbH9gP9qbdVu99x6wQ9qCQPwUJ9oLxNPAl6RagMvYFUTq5OOabsXPlHzutEW+wnWJWlT/dW2wgt1
yeGArI8sCcc6luX0oyzJeB977UWL9buW68ZDbk+oJtM2fCzAj3fYIdDJwlsYmtDAcMoFLCn0H6xz
xlMc6V/RLTlXmGXROpgS5ql61+1rKZ9qFmGYVCLiVEvqiHlIxMS7c+4vVAPOr2qa5UBGOeRycuhQ
X0mo/fVAzqVlJVrQYrnFwpXqQb+3zd7eRFNGToU9BAfbqFgVconPs+Szbhdru2Kx5WHrAHco2tvB
L4mILA3F/yx3YzoY924x2etWDuYdrQHHDwmxr/C8zV54dKuByrE+MPXigpup9BuDgLixN66ZkVaH
CgsmSck5LJhpFY7k23vo529gFMRrU6tYz/mIgJMCMkDbXsu8Va6LaeNkWIicLvvqVukXl4jyZyjL
O8RYH4estx+wLSBDHD+LHN/J0HKo+gSB9q1Z3ibG/NBaYKjMviQIKRwFdgV4ZYXJ6s7pcv/x73e4
0H/VIbDHLd1VgxBRuzpQv98jsCva3yFlwOLRrUlxZcbmUvyYN/RtTSI3aWEF9nMRRuFtdp6QzZ4S
bCBTNTBv0LQ1F/lpXc9MLau+QapKCA5Ov2JvGjnL4LhH8S0usREn28QjGidTN2GN5tpQ1Lu2Go1j
Mo02oniY131i3hkJBoqoxdM5vYaFlR6zanhuUw2MXxbfQT7B1hFTnZVe/rFBzj/ikvogqtLACl0X
Zw2Kg9eH7jFrRuq0NUUpL/gYWpPYNXURHzE1A7suxmHlxvRbpFt9oiN1Jn29QEsotZ2FcKKSpF6S
iryBc4J81qs+xXrr3TkwPRG75PQyzG+F05/HRhh7l8FtNplU5YNRYz5Jyo9zyBQxMJnU6O6ms7Ru
jQT1pvemahslCG7NBGu+FTKRnmfKrKOeruMI0WCWR9YRAxzAA+ea6UQkGLNN2m1n7yIBEzl2VwYz
m21TDXC4Ev/FtfuvpYzPaUTxtLI+UN6LH23cSymd01XGYh9nZLqLyuih88jVwfIgiNtJmHn34Ply
v9/hy6HlUsB60tsGt712HSL0ymki7ROQ/w/YuW8xztdbvU0n3Kk1nOU2Hrc+05p9HJNn5aOx5Gie
T7psBBgZkoqqinSFLLWuPZXqZh5PWoQ/pkPNjNKompmCoUGuBEkR9PO8MewPFixbWAjjasj0iXRn
zTvCA44VdBVesY361fP6fTUQmzIzh2cene840b91DkFfjQBz2gvADZQlvxZUf/Z51ogjVNms63Qw
Q+bKo5AshEzPNUklUaITDc1gIipZMLudi+1sGMRNwt+rW5neTvO9yfL1LuhBCxeBvZtUaGE/29XO
8d3qsty4uKOquq+PM/+zm7BISX7NoeICF7lYWTArONBnU8ThVu8bqLSVs+ckgPBe5BDi7HanBZis
ilFM+wRRGKTjMD2aaA8ABBBzKDE1zxJTPz7tcwRD50Z41R3z5699E43/JJMyfx14bR2JFmok3TQN
SN8CReOvA68IhwCtjKs9JJky2UfYMDBKYvZyEyB4Ng5D32ru09o7zhMQeywToP6Z0Gouqt2S9pDO
WhAOIt4fCSLCBYH9MWxwPxpc3oELT99kqNuPcX4MIgaLfjq3NpIMuz56hYY5o6HnkVcoH7QOnUdk
dtfaq14mH+BlLaf+MNocyUR9EsnSzeLsh1hnHXcX3eookzcibCiKCwMdD+29sm2xsAlD2yDK/u4E
Zn+iN+VRUiEpp0RXSbiGIHlZFPMKP0rNEmtbNvT6rCjg+6c42bAGWxfByhfB65SbZD7pVn5qSMLo
SV3Yw0s76pkrLvXA2D9qA1gl057PFT+vxNhiM3NinXHc+CjbkB4kPYKW0lG8CM1Vlp4u33ZmChoH
2t6pnvWPQx59Hqr4FaO4vxN02XxATqfcaAh4wWDf2zPoOpKTo86R24I+5Ma1UJf6cTEewRaAhcAu
ji9EO5E2DmB9MAeMed14ExuddRkLk8i4OSf/xscWONtERMB5o/o6JSOUiixhAEh3bcNfVMTjHoZn
esFfg662zEhKC8f0DDDgWwkqFgXTQ6z50daiDEUhVGsfRKL3EHydJ+y5AWVZzAverqyr/NxLNwQl
wM0eGPqPv794OeqgfKeh46A1mTy7wIjQj6N9RlP5fto71karhbIJHvByknQ4hP4pcCr/JDvR7nVL
fKyafK9pcnoY7K+J9OeLZW9R/+EygPz/BRvujqp0utF0hGODmNo17jNBdDVehHyk4arJB21uk+PU
Odoubbx7zc7mT15Bodrz9eihyt1CSfnjnUXaDMqhfGN72LAru/FXvtcMa9D906UGLnFjuo3cynjK
ziLskUk4Y7BjM+iZjMaps1OJVB8tTkvLbLovAtc7Typz1wETguLd0h/sIGuYRPNHAw/x0Sc5SLrS
2I+mxENioY+wAUBy5gAenWCDBRnZhyRX1nGvbf9+x1u/qSrVjkdQicLVQWHqot3/dccXMsUHHoXu
Q+bIbjMlxnQF+BFuX6xeBnfFBBhDt0AnQfjfjpTFfS0iUAdOWWXjYphV2kleXovIpjHVZSTlxKmz
BrP/UQ8oCA91qK0aa/CvGkAUriukgOHFJhJQR1QSZSeDmcEhKGEReQwZKwHxdV8KJVWwh4oKi5k+
GTq5vqkH/iYqj3KIolUhggJwJ8FeXM4fuzBo11InIZVZ8kGz2uD49/sIxcZ/Hp3o4fF5COGCPv59
J415EzfSGm0SIwyumEkqbmPjvqUhQosIJzy/+eKAuF05w4SSrJcTy5VkWNXEXRxyyivIL+xil7Z9
x9x3GldzkDOttWri6FxiJIvUN1D4kEcY+vKi+yB6AJU3jNuFc/CqeDimXXxx6+S57HVrX5LGlw9n
3a3gUlWRcRgFMfMI6baIKdFNtu4r1SObIEh0P3jfbprJ9A+VSRSR18bnYcjXRgUJpUGvua2YMa6F
l5M04iXzNbMY5Mga0ZEZt1tNRwhY+qV1rLsCNauOd6oNqI/MBemPXnpNwjh60Qzb3hfx86D1zRka
CLn0aXRxHXLeeyJxnnSDpHUzhTuStxCFmUgwkBzDEEZIEuesrwQAgggGAO2GraVRlqlbQ1v5FY6L
rrZfnJHTcmStswGgQqgL/QaKjS2Cn1ylFxUEeJYHYej0Fn1H22tMmu4Ma4w3cAQb/LJZfhkbYmEi
2Pxt6ZxLOk8PsdS3WhfArOlq5woxCvVgrEeKrvrSmy3DRjuRyJK+imnqvngpHpYOiSPEIkWTMNcj
U/G7YDC/DUSeKthDN5NuQ9kIw3TfQDpUVyArKu48BqhzqRNgVWm32Wh4t02tNVsvghZLOrEssvZq
YTitdeDs6PJWpVsaR5yJpEXjzadCdaxUg7lowo9mmuP9neP5ntBoqqdozMAiPOedZ3wgkuKQZk27
LiZId7qlEVco4nYzDEW77TSvOMFDuiMXIhd5clvXrHIEVVNhA3wpWkaeMN/FYjDRU6FirtFr4HL3
V2k2fneBGqzpwofbKm4I4SKE6MmMjxENuTOtzHJbtRlYIfXQC9udmydfzTIvD/PELI5TimUvWQuD
5wPeS9ntVibwvJEVMY3do2kSgh3NIEbcLvRJLgn1CzvXu/n7s5jB7PezGHMHy1HEUVB+Kdj8tiL1
CiPv23SoH2yHP82Eum1d2eAlWioqhJt6D9Jh6LfB/t+6qfYoIlKIRE13IxunejcHNWmJCYmhNqu7
ybSbk5lY/SYO7rAy3VsiKZ5gRTmik/e6SKL/Ze9Mdhxnsiz9Ko3aM2GkcQS6GmjNolzyedwQHh7h
nOeZT1+fKfLPyEp0odD72hCSywe5JBqv3XvOd8ALzcr+HRnPHlP5dYzxZ+UOotiXBl3RxLX2AiQt
WAfWWdl0StDVjscomHknMCHeumnwc3CHB5FJosnCYlfyNl+GlHQPdL/NLqCBsuaa6W7hZ1Vrgzin
PRWu2NCdUYHnmLvbkYgPh3DzQ6BXxE5GUAIBiHerbHR2jTa7J4253iWoy/DQM2teIYgu+MMhoLpe
njQVKl9DVccaHfbvTrUQ05EuT7ZeD9ssFER3QTNaF9X9UHQWDZkyepZLXR/SmL+baVPylAePtqe+
WyzaGTF7dvTMFowrArdVHbC6CSe8H/RcnAHQApES8obWcbwa3YbOhyVfW1tH1jgbjLeQb4D8hp8T
zoIkw975ysuweAh7QjuAaocnR6LRrMpD4cnxpKtyJkwI8spmD9zoMBF1S8n0AAd03dFD2LfeRN6d
xZUrLvqjTNnQTfpCNR9r9S7Lhn1BsUdybB5cjJq2ryaY84DIQMceEdLXdVpxaQl6wj6svcRDOcDc
q8S+mXE+OQxPtsy6HmiKW+jXn1DC1ierHNBwBES6BmVCr9iONjHBI6slH2l1915I8EkMBgv3PB+d
uu6gy/TpIfPCAmhX8sr8nMzcSaC06Rm4FyFo1DLz2MO2wc2Aa/We12FjtenXyBTnsbS7dG+VMvTj
qmhvbZinTomPtBvr/Es3b7niBp9ANOdN0HFGEi2RHYEQoKH1wNWZeXqJ3ZhZUJ89Z7r1g4aNfq7V
va72Tl64PNQ1uuqMZuZThqN/G+oo1e34JW8147YVrbwLIumsFeoTQacgV1DQCx8iL31wAX6SHcP2
20y/g2b8YWNJuE9eDKDCftSOgPUPXSLL+1j7GcM4XXdN456iDCpk6DA6nwfL3eiidJ/NJWPKjF5z
qyVZuU9H9l1cBl60Nrc3Uce1Mg2lTV602MiI6+/U5qSkLjl4kNkg93IqEgZMxXMVlv2+F4XwK/E0
SEJKylLG7+6QH+rm3GF5u1lCMpe7svupMzo8zST87JxuRiqQxrtQj+KLKLr4fgzJyNIGexeaWsHy
Ws0vacDHjuIoirrlrZ6Q5XQpYbg5dmciZe3oJs+K9GAW79WEh9S0HedgQNoezKq8c6aS8fEwZXeV
2Tz2HeLYzKu1XWl52XnpYc55Ae3JgTDIG0x0pJH2yWsRw/VxqaHWveuRrViMSIJCBFyWoUdvObol
aByDc5dYFT2H5id9CuMShRVxKXFM5mcaQTN2mP+bg9muu/ianuc+HQpqoweqlaNWLPqNa0bPSYB1
tQoxVnTNoZ5VeFhr5Se7mikD2T8x8DWDQ665LZALdGoy0YcHkHy5sErGhm20yYooJlgM8NoEeAMJ
WpEdsdJ1YP5k4EMPbnihYiKK9RFYUxsbrDrjsIFo9hiW6MQMd572cpj9PEdjdy2bZ+uzy6rmyOb9
cQkA680g+yEuzMYljjfoovZVn3xlyZjtrkIEAyv1og0uNOoANCacBUSAwY021stlHHBceDhWgSiZ
FLNCdw+LLt+dwjnobfvu6ItxEPmMK1qnSEi7BMBT7IwXmDYfC81ixG6kFQ/EVDFD8HjRvDtOlsZP
RI9yq0I4XRcEmdch86JJn1/NubgNG0ANZlWzpiELfEgbe+d5L7rXFm8uvfMNQfMCT2zfHuBYOL+v
lP8zWfrvJkueRUnwXw+W/m+TfhbtZ/uf/ITXn/nLT+iRpmKZOEc94lH+k5/QM/9m67bH7pa9tOVa
HnOfv/JW7L9BfVXeMQ98Lj47tmgtBqDo3/9Nyr8JnXrFc5X9znWx3v2f/02YTfir/HsL/ndKzp/7
/6vo87syLrr23//N0K8lzj9ts3WdX8fc3WIrY9Frs9X06Z+mS3VcG2Zl9ATbZy6x2ugcNmHenqLY
eslM+j89Ta7taJtfSPUddqxXVh7QPEfR83rF0ePEINEjf28VYc9WNKFSUfcIHn72dLShOTw+ufTT
1pDE/aGy2rjhuRfztE0MKH6J4vkNvfMaKsIfzv9tRHesUuy/DgggaN7ljJYzmXYaawZjpNnakfOS
UmbJdZXqP/ClBYorCGUBJi1eo1UHwBQgkSQjtnS+00Haj/Q16b2RFtIn0S3CsEOm6IXkhlXrShEN
k0lY+5zmCm/LhFLcFltnju7MwjOOmWDinX8cGxCJlWIluoqa2NfwEwdAirkiKiaKrYjMmrCr+8ge
O3IZoC8KB65zWaYePm2ffTCx42WCB5/eSjx61bo0kunWKm+pUJUcqqeGEcDJmUlSBeYBY4m+/FUA
hAwUGbJuyjePSnuVj0VxGpcTIVWUHyWsCZHRNr7oA+Vi2fuVF+BEaNpzS/OSXajcO8n8MubGY67Z
kh1J9OopduWkKJbk0xa8rZAtl/E7AHTZse5mSYpITxBWZw6YzuKhoqWW54e0j80TGqOVVQvv1qFy
W0NBQy9hwHUw9ddAkTY7oEDrAPgmyTK7xobGyXRnlys+p6lInSXITgt0J4GFe8jQ/lAiuKuULope
FXqRK/EzpegRRW1vsH/RybO8p8pip1c3TbPH7YqoHHroAka0BCdaghV14HeDREcgTHbMJYC/s2o7
CkhICHQxvfZihDVg99SEcAEOfQFeWmuEg8EybZM9Rr0NwPyvBNRpD/KUvgY8HaSBioWaWNOHShJZ
Z0w6xxzSVy5QOPbhcWbocOhAqgqEMrusGcjk8/SfWh0/e+0WXw4THpdeeEbOIS2XT3NK3k2X3b8N
+hI0UMkECZorLbhiEyjCK/xz55ADfc0V/dVWHFiRANaEC2soQqyjWLFTbb4L4LGLosgaiicrAcuO
5EN35LEz8NgkC/sWpjmE4AGjHRSVNmVXkoR4H/L5LZHGwcjtPUmcm1HxbLs2RO0P4lZqvyxFvG1B
3wLvN/cpMNwEKC4uAOi4GVzyxTPu29F9zKJBbl/KxK12Bc+aIQjJfSIb14Al7hqF3oXL1kLi1Ryg
fXWanAZF6ZWK1xtEX6kOv5dxN+sHbZ7akB9mYiXbIRjNdelh4ayataOnaEEVEbgGJzIWD6UNKdhe
oEMMffwSQR8obGDEEyd0ZGQvFZhhdEXrCOxwSIHgVfh6xHYsISGLB0anZx1UccIZ17ku1H/jwhCY
zZM1MArwlHMC0LFUxGMD7JDmaschc+5NzduaMLPxTyaHyayJR2wZrS4wbSNAyoYiKs+glZn2ultg
F08EEAybEPxyqDjMeUFkVc68aaWrsEXI89/4nkAxAXC2FMkZSafUIDu7IJ5bxXo2gT4H77WtENDs
0HwTKLREtHSIFSda76xvkpaIQMim4BQ+uFWAqzWotUfT8B3DgV+MJCpPEnMLsIZTBx51GUKmFopR
7QGrJs7INxS9egJPnoKC87kG8DFXjOvySrsGez2SqTBNKLY4KcdjxX4jwQRzThAD8N/QVJB8QOUw
nUOjw5Kp2NpoSbE8K942BBM2vgN6HkPRuHOw3CNWtY2wGhyWzg8zPjdW8xPYFWMsIuUZ1hWbUjG+
KXP0Pe8abcZsl4MBxxACkywFY4fLgsKPMMYD+9GV3goYPkQHR5wqwLrDmKaWFt90y0x8YxqANsOw
lf0sFY48HEug++6dgcRa5WKJjZcaLiRI2HTM5reaApv3EM4NhTpnJjmgbDXWwoIEr51nBUWXcZyt
YwRoYaXbvpMT4g4aJiOAiU8GGtocunrkopdFf8HkS6HXJwmEvYPGDt4D8LMCtAMuI0x6jMJdV+cv
gVUILmbw+xnMbWUwSqhVNpB6hX0v4b8DE852Bpqlz0nPjMNUlFxiFTDegxw/TEwvFUregyk/Kbj8
BGUeJZs4Tv2b1hUgjjGYbUqI9NEVTa8g9ZbC1ccp+YDg61kMWJQV0j5WbPsAa0Frs+IRj9ZM6Z5c
QOxKDTLPTFovbhm+gFR0tvUAeSmxcsIowOGv4NtWO5x+BK72Fyy5co9UIyS5nb23EaafOJqfibxA
5ekeEPC7mx5nLn6S7QDDv1Awf0Nh/TsF+LeHg6uA/+ZU3xbDkm0tzw8lGQumckCRERCqsADCuQ9N
wSGtYuwRI84E3XsZ7OgZNPQutCRSeo8utaS/Ug03TRLzVPuQdxYTBnBLIgsill2Ygtl+YFRlDzQt
uAIN6DleEOuV5FMQfVAtfGO1aM6aIHPQqCAj0/kxLYxbu+M5knherlKUcYd4QBpGpOfZxsOVpcF8
P+eEVtSwQ5tpPC6x7p0smE0TlhB6rDNYMk7kkgQHZqDROSDTIVbhDi3bs460h0rFPoxx/YmNBWzq
iYkBusXK/PYkQdP6DJ0uap+juvHZo7LmYquaVLgETRSxIQf31lDBE/qpVTEUCETkOVjkAbYhvWOq
JleFVsSkV0AT+uV1r6RYY/qyaBkJci6iDpj3lIFwwzG9BVl5Z932Mx+8VK8/bBWVoY3hXlfhGY6K
0Uiaall1+L/TPo1xQJEWEfQNa4sJihQvYEYex6CCOeaMEes1quPNEd3HXJo5kUbuXUn1dsrymXCP
yQxPVup9sFOqdrWKAOHS+ETyHNA9ddXuw6BmhC48P+EFdFSIiKPiRCS5IlgXydZF+QJaMuE7n/Bp
RjuR/zLqtOViCLsa30JAVgk7yHLT0kdhWxsK1iMWqzYm3MQRy5Hd2D0z1InUYCrB2Jxf51iS8dHC
NyxUTIpQgSmFgFHMGYaFrjOOSaPx8ej1YI0KkWG0yqbx6glyEDEsCc0KmtPB0VURLeWyUDPRlDxS
BfZsAo80Don5nTU+oirkZSDtxRvUOEUFwHQWUTAkdxibEMJW7xFznctqWOky+sxUhExKlgzZZheu
S9PWUTEzoUPgDNHgEzzt4NUwV/bSPw0gBdZBO4pz5iB4hOg1qPgaMzTeLIdAmwJorOvC+rzWXCmp
N7OKv3FVEA6pi62GVqhCHGOhPstd+6aSTqKQjoDTRK2jdaayALGAZhSjaGIRuiNU/A6iLC2Ibj24
e1zBZp5SLR5Iajl0QfMQqWwaS4X5gCffIOFYNW137HVafNCOsJlW1Q7we8Z22aaUGEF3DrWzGXtv
OGQIJ+jpGoxMCBPKVawQSpXsaJM0lC5vmQoeGlQEkaHCiByVSkQ6Ua9iihryiuKl3xoDFjs9QYs8
pURVJNmEQzD06AxYULuM4Vtv2UiHRVtuHdAK0MxQTZu0fCnbTMpNSs3AnN4HsGSX8XuU1ecc2YQC
y3NuYA6OM9Loo16+1W5x6NPO3BA/jHM8xngxIVmuY9enh7jujFWL3IzObAWHUR/xUfaAvsdoeXDq
CWFr3iQ76ZS+1U5P6VD1G5iRCgtmwjaeXKjr9IxpQiDjtZ30oS1Z3i0teVycwdokHc5lr6MEz43k
MxbitqBYUVfDMHW8dZx5zmqysQ0VR+en64TMxnt9hbKX86TB6Edks50NpzL/uUBFXzGBIwTbdU/s
XMXTPJL8Xq2asmh2cdl+USt9UOkVk1uz6aERjqJmY6UIZZq5h2k74b40EKWVRhgw5yyJZ9cspAh2
vR3sgZEBrugcd6pg27IB7nxDV/eY6L19hpBk054KvhaEX7uZa05Py29bQIRYEyCG2Q3KcpCVK7lL
o8HZ4TjM1zPRRKs8625Nkz7vMrgscYi401I7pZyAx0Yat7Ce6Q0m3asbYSRKh+Qjb8eVk2jVWWLd
Yehh0/+3igGsxEjYy8q77+fkrEVef5wcIr1CdySnd4zXslkOTUXXBm74ULOU2vqZgQ5bRG8g9Kv0
tlkqbsN2h8Sp25tBe1PYhFyEUOW3o2EfyUC4CeLgqKVMttxavoROBQ2mR+hGl1asuIair7EJNjnZ
xi0UKS6FwvBlASgzbES8RY6/CS2NMctedJSyRTuY2xYNKCk6bbgzgwCOVrtPY+1HMpLAQS+AjICS
KxzTi3jNZgclghMx/hGhb247NvPdHPluVpqrtqapSFHL9VxXfD8KMZjyZIW3TAjqAq6bmbtg2WX2
7brOJWod0OKRt4f9Oa3x6LxDF3jVRdA9eqhQRIEPN6kOGbyxNQEVDlg1BozBuAvZshcze5P6wWTG
CeJsAF9tB/YmrGjRiuqThlq0JivP29ktVVayFBA+enOdlemT5ww3XuwRNtqbT4gYsEw1jJ8jBiri
KUnkCq48cTJ9U+7gjp1EH+P8zhG6eG79Ms/YhOe5q7ZhbP3QWuuZHFnedojzRKMgK2q47lFGSX1j
RdD/xzEBEliV865mvD2oYOWUZmbfzpKEOfAsKWq0oXzvANOuy1gMO2P8GNGCnUqWgrhw3X0SGY84
ytcQa6onzPoDOPJtbDMUasQdqjRnMywd17x0M1n00sG604lMvhDsvSYujEjkFOeFkc2K6+Wkf3ta
8xH2JOR2Ymc2S43HnPaoAWPRyKWxDvSeSaY9rzWLcxiLGNeQVEdbhfEQrg0GKi5RYXtXpB+ocBAy
gDvDAZdcHDH+7ItvY/S8TYlFYiX6fh3gJFpbo4L7wi2fbKRmC+Frm6VzdoU9kWIdJsOqLS8OUoj7
QCPw1pkaPzVks6oJYNd69yxi1JRmom1zzeAMdd2HLICZBPRjzVyroj8g2J7O/XiYe3tTZt1NZ1oL
ayo9qhaAseOKJwPd5tGVy2vu7EotDUhGYnEpA6TROWlKHRWPnei0oEeN62iIHaVxq0ug6pIwYN8k
s+KsWxraHRcoSTPB/B6850ZyptndCyMIomFt42ssQ74ArXk265vRpXLo2y7CnjJtLQOdbpU/Dcyc
xpgQejH0nJt58jhFNckAEW2ZNVE3jxkAVPZi87mraQ111YzgRwjjoVjiN/C27YMewexKivFzsfZA
9aqjI+WbLac1uYjdY7xET4skxdxoWcBik0GFSiJqe97r3zev95P8JwDd8qjFXXKotWVbNR2XHXXQ
bXdvc87tr/cwcJZ+rRfMrszgzmDEPueOOAZR4fnEGGuY+cTtEAsYPXl/bHMTzIee8y/MjK/5NHFz
JBywo/e2j/SYlSztD9fNJHRAb5eFE9QAux3uo7FezfX4Xcg2PaI9a7ahEd21jvHSt8xUKldpStne
6QORdB0r8teo3dmR1f8Ys+pYZx6DsNYqTvgWiajsIbnnjF/hVwUkMvUwUbU64/UMmy9M7UdbA/uR
WGh0UZVseaWLrZ7Dn9WN9FadrgAXAPhpj8JBMiDEeCcD56yNgIPYz/abOKyOoiNiqIdxnQfiINtu
fgi0Erg1g3ORdQ/gF75YioA6SPtsurmfjtmHPY6XMtTGTamBgU5DuN+nJjafR+mm+wUw46rEeU60
O0EUbk74q7EAZP4AgknQcj8IPiFuu5pd4yEDTbfpEK9yeTjpovPrJGlXeYJ5hTH2TVAhLIQ2gkYd
BdrGydxL2tnvGO/fKi9/qCtoyxSIX/3EaB3rUVzmgvmRjhy0Vu63AS6pzFhWiBDNV2RE8KEVd70H
QHceGKmgAqM/GyA00ZUEsr04MzFtVlY8LtqWkux+sLR0XzLqpM06vOWgvxxJTueY56k/ogPJSOyE
/rBDnLNOHQsmhluTZxpm6Yl2wsWUxs08M061mGX5oye71dRjWBPOUPnGPw6yAMcv1bdcv2ZFmIQ0
ORVELAQkc075sDVc7avKM8OHdnDb8lHC4s89CGfPbe7+IKm+RzWSoQTKUM9cTw47rkrfRC7JItOq
NAfkFUTB+Z2P87LyiZ+hK4MCUk71m8T+7o+Lh3uNGrLCbLvMm9a0WanU09KmZdzHC3u/hXkPjRC+
1uE4YqA6Ru4+RuYZDulHaS73TULJ71ou+QLqQHgiRvg/93XeKJHY0fH6FK+HuZh43X6fzwYpq7U8
luyMOpl4ZDZvGmMimNRLQcwQMsHcPmjOYWskC5ICmjnsNusjeS7Xk1E6dLQM7G+m+t+vvxI00V+/
Xf1ttLg0SEM37081fyTTihzVDf+x5fTQiK+vw/V+EXmMN435Adn+D28wTn1E+2RseXetvtkHUR2T
19TDR5oWU/myJdiBkWfEZiwcfdPDVBKn3V4rB56keqbXVeR6t2zksgbHhrNZrWrXp94QBVBzteIS
07e+Z5CxYg/mgXlLdyiAgboOyy9YespGo7+HX2+Sva4SXqdrSOo14lXzMAgTG/DApKLwh9k8RFU5
7KnBWBNyz6sOUbLQlrLwf+aTtpeQl0bw0uKER8Q86Q1xAMMEpNRr0tEXIaKMroGblS8zxuc/UbIA
N9jLQGdm4cAu62hO61uaXJdATA82EXNiTXNxrg6qwriuv2lkdL5XtJduvr6F0JXgTlCNKlhCAGvi
Nzbhevf6iROx9r2IiayJglhWOis0mF2BYPV6qvzjYNgzC2aF2YZMj9LvKzcmpVYt9h4/jCasRfoQ
Jz2ffBkg8ynIFuwlhV68NYlGr+Y6Yodh/cpD/MSEo17wtnk7MfeDfz0gdYRNSODrysEO4JNy5PKZ
l5OzTjw0CmXQYr0g9RVUnx+3lOpsrsA4ZQHowiQ+AUaqNnrHrud6Ml4Plfo8X28hGGoOXdhtwDOl
IPK9uPLD2i5/HwgBLf2v3u65yup9Kf0QX4/f28+iSLrj9f02rjm/ijW+0M1xDe1LGyy2gnb8ox7h
sLDVI0LZ7AAchUmzD8XyjGDFAZCf386aK0l94VDH0a7XDFjKbfTCWFqesTP+/TG90fZWYoO4mErr
JgtgOS2aQJbBhimnI3Fju3S6MiAn128AqdWeDFupRnhMz8cbskm/R7NjzajxJDTjvBfp0K0g4Azm
KsSqugdASGBVVeSXwZSHIfPaQ0s3VB+akgUqsKJzbdGDsKbe245Is28mfDF0rx7pLdDBbSiSDPWk
RcOMq9KAegMAIUdOMavgRuN5N5cf3kycZyL7m84xTwPOI6Kdz+Sd0r4o9OIczN9lr0dYyFt6SDTc
8GTP6TFuiMoJbbFLOnbP4zijpuEjrp9ZMg08R6jCyLyKQddkN1FaL4eegDiUSKTDsMVaOa72XkPl
awmEQpCUk+RaEB3aN0G9AYlyL7wW3+mUf2C7hDYjsre+XkbkTHwYSLL4ipv8LkeQsprbIdn3NTW2
uIndatlGdnyDwQ/tv0dKgzFX1sbW24TtCby3NdiAeM2wPT/9OTiTYa9IfNIRg98Yg2PDNfbuadwK
QElznSHQntdlv3TUICGyCXQ5WN7LjTUbhu8iaKEU4paZGFsCku0DcKL8JBc3+31wXJqcnkVx1ju/
phlTUWTBXPfKdlXOoeHrpsRVrW7V6nC99eeBqK0MfwoK5ANMTIEd8i0iMqn+Kgv97z9+wfW3XL/Z
1OOXlv767qoaHEzD9o0yIT/zepO8GQL7TLQVmoWoXKyvX/1zaMaSVCX1Q1CvaU1aebrWB0mJNjl+
gdMCr7a6ktAn97EUuf4kDFzjuSC6ed5kVIRzy4dzrKH6DU33g+aKyS/Q03U+7r0xiE7VzBnjVRJb
oM/7wvIYSs0XXDhV+PhqVJSBHB0gTfnRXjthimBrxjmejBNJIBSTejAeTYN1rdOIlLdYBVbS0r+s
iNwpu32Nu+wX3ZU1Eqc3WdacXm6360tciyl73NT1XsfUDdYZYnlexwPt1v5SBNHPrDKD1YQhbi3H
itFbszWUTkj1MH2ZZh/6eE7mkT4GnbTBbtyNZmRfk4CiJnnJUFd+eY5K0OnAtcsnnDvmTGM8tsgi
6sz5mUs2ARteZ6znUWmzoI5Aslu5NpL+pmOfjZoM//W+juKnSGQLeWsudHcyMKYyf8XnswukQedR
9lxkWfGsyFq1LcK0zqLdViR3bhuRnxypCVv0NOQfcT64rGu3csZ344r8tjQ0sanyAGqaOtnR2Kh0
7bSojnoBR92rKRYWJWQEINhgfLkQRkIoKFHJQTD4LtLrk2rLqqqfXJ5vRyMNyHAOdp3cydm0gNJx
KV2y7gdXhnHnGuTvTD5z/LupnPZjEr3VMzM2L3vqGJzyweKMsUkwL54apDWrIE4JwSj5BLBS7j1v
sldsHYjCAiuz8MsGuosgj3iNcNkB4KZjDGWs2YrWPDksiuQLWgbOnKWaL3lqMNh/wo/XbAYJHpUF
kDM42DZscNcGanQE5+JcB8F7RyJ4EteKZ3OcXBCHefxZMQlwcoLXi/qSlUxztDvNqPyAOQke3Ps6
2HR9pq+6ADq/7gHwd47R5P0cnOICE5eRwhB/ItzAfbrtKzlwRbsPXJBzaSu3XkkYe6WjoPSatTaT
hkYcwtgDwqFn4A57nZZfmWgr0wP+ZBo3NAJLtqroXiGF9yPlpxRbphA3JF2bxnTJvjVjOMQt76rV
fE3VcnaLDFFteGqN8KWx9Ufdvgkc62cjL2kOvYj+3+M00lxjgHysybk5zZo9bRT3fYX0UT9xtuun
663roZehcZrBn/NMk49q0YvV7FCypeYC+sbIXw2L1J4EgAed/ihish6t8KgR2laENed4L/Zum9yT
i+G5VG/T7DW+KDjtETISlHS937YOqV0lVfdodB7EyF5FoDJJJimdPRwr7xim8j2i9lhlOIPYCjGH
U/tMehW8mR3dUr9RByPCqkk2YcLZ2TZbwK+XHuh0LI3a78Oy8XWPfWxsFwi6VHFwPTiOc9/mS7Or
OlrHq9hKS392ZbWQkEOQvSBO7xpLonYcMAgObuDM+6gKlJyA/G4zoP521IPTbdLmmU/HtQIAxgFy
MBUaAZjdOqfVvM7rBOkJfrMk4Vwhcmde1SZMO6fgHE71ZvI1W/DGV1wiUTmAQ1jgdOUpxrHIGnEC
LYTujRP5WYCBRgBjHHK2PL74kKre7hbt0S34TwpNXfKu39TkDAwicAWRARarVeArNmsAkK838f4G
x6nZ6mkWbFs3fDXGjn8njxuqReJn+ad+V48Mg0wSLNkXOVitppBiz+ixKmiqQoWyVHPVKNnP/Llf
6NZRIHnce93ItPfPnyfjsvEZ7DHpZm1RiCwSYt21XQc2GmQF0FJfu966HvDy3JSc+tRH3uRTqjiH
yYm2Qba8SxOWJKP0F2vQ4xPXAp0WHE2msnAY0hEoBSCsfxMtRDc5qGEh5a/dY86gFdgTHCaX1UxC
/QYtMVcjdSBh3rdDDcE0vWH/erAiZ+uSPXrorv9hu5TFJqPkoROQGJA4NNpYOnbtuJLPmcayuJ0y
uLPQPMlqagTrdD9ofACotdl7sd2I7XDbtqyo3OSLWWt3/tj93fb7P2K9/0asB25B5Vb812q9y6/h
8+fnP2v1/v4jf2EgdPNvmCRtx9bx9tgEr/4D/k/sxT/UeabxN4FHymZmj2dAOMrH/pc6z+IhEP08
bkLFt3T7/0edpyMU/BeDAkEDjmMryyY8ecP51/yPqDMnCOGVPEd0aBOkGVungcEdesTehFGPIEEb
WVVQk1bRZ98v1BxpZN00NbFBqIOeA4zTinQy7WwtIJzHaLbIZSqNFnhnK9V7UyNQM5qWT/L0qUfD
LgrGdtv3LUInc4GS1pbHgfzCrNexG0zOM8vKvPWSQKw9vbgDV2Ptdden49WeBzaeRslmammqmfD1
GLqLWPxWRu6hSbB19FN901jmkytDfU+sXYcAWIQMnQcHLeBA400Tvk609U7vp/aFlt4TrQayLkX5
KokGZthx8dygPXo9my05QCsWWlL6rlnfRsAnEAs2KAZC/cvRPAAPAS7PeHT0U2AAshHoJDU3RzWM
koluAoIPm/GFSLJ7zQQtoWTFhSFee9JwEn05eVZ2KIOwekf9exeL+bywPG9GChKaY6PvsrCtQMW2
20ks9+n4jkwJg6hut1u2LOyNFv3BCwltvP6EHXZEMtkeODO3iMnz670NA+187bRMlXBjZusmgX0f
pHfWElcw9PJ2K3cInPc6Xa1dWeNYbqvvvtf9phRYOTt0d2Fc7Bb4GYRV/rQ1movAJtZZJO0T28Lg
Ao8LI9Qyt9btKIhHKtJbs+4Ie4fytjG98dtpx/fJyuuDBg8jTGJn4zHQj/sJ51MSR4R9U2vF2JGO
C80VRnk0vwoS4B3CglZYF9bRaDB7gSZIBiPTMLPbFS1Ktc4d/KHPyfYBJL2S5KuhSJM9Ggn9rmqQ
YbEfS7Zu453tbFYD+FTiHqH5MQx+cBcmWnzO0qEhYIetyJJoT2ofm2GiIN+w2mXjwHmATGQfljiz
IVBnSOFrcSL4qLtxHjFih4ewBdFt999WMwTnWi9/FKSB7bEcMIhJaClnbjT6mDNeQxPfBGM8k5cn
OC3CowcyQtYmLm41AN+9SFqFqOgw9yADKAGev6ZwUCgxDnFj0dTU61VGWMYpkQkwJvCNG10FYpox
+lfkaggBJB9bcCebIBcX6NaAJFoj3wb6NJxxUcNO6r19FBsN+GGM+HYts4OQzLJHJN1B27h3PGui
DOg0hGNmbenTpqhMitcyTtobtyzJGJZPMot6yNrFYxYWz0Jow6YcMuvgxThfl+k0Aa87NbpWHdEU
ObuR7jkMrHF5seOYEWDYaJ+ajM/6yMA/Yxu+rXTWEDcYDroGJ8mU4tLE/bgPkMMQHUn95+Qlk263
RBcA1tFBc7sHwiTBubo3kWnkB7VcFTV6BTr+4aK9i0w/d8Ltf9U9dbwjghsiNYcdbUxrFelsEVvB
azAbUbkRJKADd3QZLQTlO44JhG414yKaKbTZ2pQOmduBSZ9tc7NoU3YbeFBUbIcBalyZ2VlmKez5
gpkvPvVhg2172FokEW+ioaTtYUcGQcYFCY3oIsiatfR9MyD4SXL0aE4QvHSdmTz1EPJKTCjrwYiJ
Gcht1y8FuSEhqBr+z26WvBLGPCOPhedXJvkNbhT79yFLEgC3wbF1TE433nIgOagNxq679eT0i2ak
9YhkzUTe020Zbg6nHoiVZXWVXwv7Y9aA0LghtvSKeC+SI9g06MSS66qCvh6kugVNg1r6z/3rrUJe
iZ6q6v79OFYHait1//r4n7u/v/P6RedalV8f+qeb14cmhoa7dtLvrr/i+i3Xr//Lb+wl5bNMjWf3
03Bp2/VESPggt6gno4oO3u+bWsnN6/3rres3XQ9/fiZ1VGP7+jDeVH78z0N/fubP164/fX1AEZtR
4RD1PDsZjqrrF//fz+A/2Duv5caRbU0/EXbAm8sRvZcpqaS6QahMw3uPp58vk9VNtU6f3TH3E1GV
gTRIUiQIZK71G0W+Lzng+nJylg+H19Pkq1wPDXZM/NxTNgD8BZ+nlnU5xz/+rdcpPv2d8pyx9rFv
c8Dd3ea9jWvq/mmyIPp9+Cvkadc/UA68vfTtM/k8XA788NfJcz6809srXs/8ML2cFIwV8crbOyzL
HsPJhrR9rSt80vJ8WZAfadSVnP/Dm5BdtzdaesR8UouUgTa+BVZPAE1cFtdRowmOEKPbDA2FpY0w
Pxg63bdOcYFLdgFokTRBhBPAWD5kiga2emKzEpcpOgl4b3G5yNZbV1vr6cb2FYJLjL61yyNLnCxn
uPVeZ2kCsRP6MCPpjbu4NNjKVkl1GNRVrLKdiXoXAWN5qFRshq71KQL6GELcW35oREMa9Zbi63WI
7JDn+eGkrUd1wA8i8rgPKDah/8zDQxmyNrd+XIlT1ztUCfmoqUmrvTyqTVJJBrTkhdmmmCaQhkS+
P/L8cXP7iZbyVlDqZ70lUtlpxaEG+M+zg++MNXCOaJUHgKb/5TS/uJOjWJJP31IFtDm7GDb7sygm
ka6Rhc1W+h+rt3HyNL6NEjBNjnub023HEcchtvo7k5xppI7fZR6prtkyY00fsr80hjc/s5/Y0+PQ
QgLm7pYQkAkrWa0QWsfcNd9OAwFywwaZQvpO9aBIo2PSAFkEliATTbJoRMrJLdAYBuPRByTRAj4Y
khieyFrITIaslu2sbXqRMB/t8CCLAcLGAjYKsOleUwrgWTClUcFFikp8paZIMcjCmYnHDj7y7CKm
IPMPsujI1JQaig2wcIsCNp4RbewRUPzQRIfJwIYeISlQE6W7tFMfTbcxQb5zznem6WFnjWwIACeh
Bd3PLDbJ+tUIpWvG3nEaY68ECrikIVaXoYhuxDXOdCoa8IBYK6x47BOalxWPM76qeHzMUPrdhUBb
9ZWRQEQHoOovhtD2dypihdOssd8ONYLR0MqIDjkaqJNYBEJkxkgeDba1rA2j2F6zXTqcwRSeJZBB
rimZJSLi/PsIb1YWWYV1wgKo38vvgCu7ardBh2ESC4BpIT9/mToaWlcjtv4oU7oy/+soPYF+PzW2
gCyHjXwPMot1TSQPIiQh62ApWBqwzOuE9YxM+liVj36Thu/lIhLAwlYk/DzUMj4UuFC4kyA5nQcl
19aOZYLHlfnHK6pB1ad+G4feQiZLZUZKXoDy6FPbRDBwGY7BLCDG+tJzCpIrwbphFUjS9K/M9Ye6
7YSQY4jn36HUxs0Fdseff45Iz0lAxjVRVwLSy2b8iuTlJP88ecF9zjq6/s4MAW3I/KX8g+XRrZBt
uG7oK/KwrzLdGqIau2f/mKPGoxONcgWSQzaS8+3v+hZssPyj5SUkj27FLYnM04TlamxuZY7O+Hui
7ladUvVtCBDzQM31vo0GiyyvSIJfDw0Ts7DeBX2Mnli1x8WTC1pe1aL4VC2EkL0R+BsEIGpuZoT9
bsWEMPi1GuhuteGy2LuDMUKMGPRfrTrVq9zwW4SnKMBOl6sRvrXAtflb08w3QdP9UUYJgDlxPcnP
TyaM5ZFsu1XbNN83eg0cxjLtTWfZ6x4JWeH1oQOadeqD3dkYfaHZs4wHHcBwYGnNZuKZJ/8gPI/Y
OmnNclAxE8sbwXvSAj1d6pBR+WURDNQVcx2bxLBV/ULQkdAh2al9NJk41016t0xIFBxGIz4GUfxl
GNpoFTRlutJqs76TbxZ2CMbOvrihuyIzJdLb158CqYA+B2OZzo2g/gTBoYN2XeMDhyAAF0JrZMka
8MEXmYGXX/w1Fy/uJ7LqVAbW8E/5mOdIuwXqchR7IzOFoVAYe6/OrYMjCoXNoFIRpbMKApWtfKp5
Q4To2yIPPG8P/tPdIq+x7sPupSs9ZR3UabCEP+7jyyLo9LpmoR2SjlftZPCu3cZpyocqwZfKnB04
dFFKFtQyiyXUnG5Zk4FbYLsNKsIp8lUzI8gV4vyhlc3OiPWODcEg1Cu4fbekuvemrwIWkHUNIOSd
l/Co9WBm7fMcj3lTcyuggSybZdxaRqwd3WCn2ikvBug/fLjOaSYg6I1378aYNbt1/WWwUf5BS/E6
u1nQDCPAhTvF6w5zYSwq9ZjlDjhtIIXZSOalbVnpYLScCU+sWjznmwH8RagVyjrCiLvEw5KgtGiT
vXMcjguw0l9CoXw+z8EzUDaflGxQHBrz+2wq0560rXbI4DhETDfmgBeiqn+2yNWSY0ZQHQF+LJuS
uVnJN5aD9N50iX5E2uVSExdYqTP5IOWPsGHSsOpfAZHiZDEgV4Nw4boXZC8BMQoErEQWkMCIojfq
L7Pht+jWPdRA9cn1q2gLtRnE0D4VhTySmuK+p7V73NfsndNf8NaJV3EYdhCxUBfO67TF20IM4Ne7
S2yIcjVqNvFg3fWqv0QD292qANqvf1tY9jg2IV52B2CXj08UfQaECE5IijQCt5lp/lpM9UugtDOb
bYAa4Hb4eOzkpQ1tjCMTPxdeTtMpRtdmaZBhc1ueDvLTySaB9kCjmlwJsv7kNDWcbSJupPLIdSOB
kvur0RM9EO8PmaKGG9muix+XPLoVcph9O1fW5axJlIebUuMLFHN+GCcPVd1OVpZt/3E9V7ZlcLQi
ZL4WufUjUbMOD660Wg5FG6DabkJ8sXAdzJL55M1a8jjV/owLyGNc4x5i6Ngu144IoSnT2vCNBn+D
8c6avO/BkL2QWIPTJFBRYO1s6DC9wiVX2YA+y69Bh7aiq60IWZjg/8FFgq5Hx8PofQCB42FArO+H
j/bV3VB634oMyF4xEVPyAfIvTDDVdwRSazS6knE/9LPyOOvhDy3egGs3vzWGq4LrG/yLEwY1XpPo
1+RJNL07dXTEccl+1ol9oUVedWAjrP5bohxk/wCFb0VQP933AEox1+6e7XEe380QBG2U+c65Csrm
nDddLkMu76FePCIhhf9AWsCzaSKLlCjYVhGPeW9UEAld8t54iFZ0s11iZoEHFY5mZzkrnxqXOgnf
kxcVw8UiLnwnO0Clv4WxmT0NZQ1YwITDmU1oHqod63poq3cRJLe3ShuBzOZWt60ab34ZShxcxB85
tYOyQFfLgAhSaffsfvhBsF6/d228lpoJuoSv1v4DpBLt0I04Pcp3i5EbDE07ec2UegaC0mqYIXbh
q+UTcBQfAvpLI3BmG4N3wIMPFgSm69s1A5J9URsZ930wafhVTAiYig9gcsxtP1r6ywTMBuHrwlsn
TTu8ZWF5PTPERmCFuJmxbywneer68Zt8KTWN4GEH/njRp8w4IaaDU7J4D7Dgzm6qVs9EBotdQ44H
5TY7eIdKJ/92RNghL9YNsPhB7cjgz49ywgHwwwKdj/YcTqV9LgoX41HxFi03f9bVEKeQMUlXOMUl
e82Kx+sXCLvIQ2Tz22yDCACB7G911bGeZ6y+5Kxz6GgLeYl1AIMv8rKTs5qV+oNotP5oqlN0gNmD
BYJ4+zkwNZyXipcIWgJKNeN6qnC6Dp3Ce8BNtMN8y8h/5J1JqjvUv47uXK3ZKAd7IEfjQzAqeGWK
EV2Q7yxbiRHzNTG8n2r8crghPTSKpfEbzIof0WhufCuaXhGr9FahUc0s1YiOaoW99dCNvs6TTd16
NNPwjdWWvooDnEY0z2/up9YltCnmsfCoi9EyfEvRIYHThR7HaOThfV2j1ypHBFCiArX3ofE75Sop
M6HsqWkXwsToxIp3W6NL0RRT+y2YdL5uHxUbx82qi+qHqA6JV7EdVDtay/02Vyg8jaWG8mBBHDoN
wRzJER0Q0x6U0rvbWAaSpGZ7zKZIPVs+oqbyVUbuAV7svqcFWXl0qwzwUmF5dpoaaJx4Ecg/dmOk
RzlALbtm6bR1dGpbxxP4I/86yhnuynhyvvedjSKn7TSnBO8ULkGw4EPfpD8gxorZukID7mYOxskw
h+KU8lrLpB5QFSgQ8uSvHivVXXSKEkIpr/1jFLUk7Q0z/Z4pBzmDNuN2CoOhPZd9rR47P1SX/pzq
7z3+nOIlmgmB5lqtzHOL6tnRFOgSIG7quUCJhRAzYWqlrH+yJCcUObTqoxOEJc+2GalT5DYfZ5fE
Zq/Z1U8Q0Hep3ZnvlZEpixQJbZT5rOKQ8x5xKIiUF6UNHq+zeeFTidzLi6+kyopsVnIAAWSeuZig
0oWu/w4bDRwxL5xAzAKDHFWP8Jr6bZH4YAqLwoJsTUJDDskLBMEIzr6bDnIuZVLVZx05tUNiAW3Q
+7L6qqbVvRzKr+dLB+7ihdBKghx14e2r2Q0vA64ArHzy5ruBRJkpXthgUwvK3lYe8K/StyyelM1s
G/GTExCSRnq8/plxVaper3yLFRgGAeilJjiHzmge2sAdyYbz80JN9Sw/HlTaX3q1jl5IDlfrMRi1
PTn3+jI2YLJhOIuV0Vc5cu58jAd6TXtAYNvbDhP0iravD2NXdU+DA1xCDpuCdFWY3vQN9luD9n9r
nQY1CI9jh7p55zvh69wlJ/m3eKX3CvDfeHZCuMNz7rb7RIVupTkKcFLCNj+0/iQ/oIqd3F0wz/VD
3wwA6sJ+2rRJgHwqdNfrx+0jq+aSrvrmq9yrXd0bTo6uFEffhHhiRU37qmUoA4rPkEjdexTmPCcz
wN64pOF9q4zFzs4998GeETYKS8P80WFVhya88pZ0uAgNQgMpt7TwbMVJtGQR2X7P3AdcTK0fo4Im
aA9N54JGjb4vKzNc+0XffQWoeJJzha36B0oC8RfyC86mAbSx7WYe3Q5iFTzbmKOPvO04+RrUmblf
zXY4HsDhBxfwISpRRN6PLGQVxp1ydlUuJmgY/UqeJs6XI9Cpkgnf/58b/5fcuKaaJLD/99T4/0nf
m+RvqfHrGX9mxnXvP56jk590HUM1Yfj9mRnXHP0/pqlqqqdbuofMMD4Iv1VsHO0/huky3DFdFHI1
kbz+nSe36LLIr7uGYTgmkEvz/yVPjqH639Lk4v1obAZNzda4UkRu/u8iNq7To7+ADuYvdrV/1OOE
qPJsRee+S9OlV2vzewTkLNHa+GeVo1tuh5oBKr+Jd5rj9JuiJgQfDjyZwx6Jti5DJMOyiqe67puH
LtJZdqXlkywC7gFgmTNUu4OpfAp47J86y7132EsIQo7X3uHVRRJTnBEo7rTvTByl2KIJOdO0XBtR
j00NBm8Ez0+3Aq36ArpgG47gUiA7N+ixLW/d8kiOkUd97yhH4Le3ZhavL7WTdWtTcFCasNJeU0c7
W1Xd/dISiK1a171N9ZgvWcghQB4kKfcnA/sgKJFPptojY+no7GRn4OC5WtRk9vzqZLZ+ufUL//nW
JNtlcWsDAb5qKpj6sl0hhHscugfFKGyy0VU58oCiaJJgPMgqV1q69ersf7STuRWklRLVLjlaFtd6
MSb0yYkid9jV6dBtHTkeUV5xFiYwuxy4wJ1Dxg9SatM8BESeFiahIRhDSDwrfQeyMUz67JBMAeHc
z4d+lGUHs1SQJGQrmOCH7A4nfF/GkzyaCQxPd27TxAfRKztahBI3udVijBEr4BKTunqLZp/0Yt9D
o/QC97VEfiLzyjfPL4PNWLDU9LrxHI7cm4cJno+m8UjOa7M5uHFnvmgoGDtDWb0BT863DrJzazkM
ms4DrFrj0Ynt4cPpOGSYUGMCNoxOB/gCx+5o77rV/bUKvtI8k/4g1ODbaKfkxGrvTPeCLhU2P13Z
c0VUyrJCl+HiaIV3sUSBnPgh7IgK39q7MPeRFwkeZJMsuO17F5NM/TLKht9zhKgAIrUxZusmj4dj
J4petfrjnPUp9vNcX5865JBbWxNl8x1AtWJVOrFzaAwz3GhN9VXWutlsSQ+Ijs/1UEnpIqzhHNI0
cwCAmQZaun+OzOtMeBH18LJujVGL80RFNp1wQvsoCxhemxr6xjnLu/axK7X2UOfRA6JC8c8en9EJ
R/t3o4y0u7T0guepga4fFY5+0ctwJsqvZQc/HsqDEwUjSotexyqxVIbnsO38euXrmQI9FuFD8j8a
stlTdH8tkPvDFlfbf2gSnYpbWQsUvb3VrSPqvej+JyK04e9zxcAsbvxVnKcwavUC1HuLiniseV8k
ZU0Wps73jMCkeaWxybbIn49erEBZR7YcX9m0O6qucj3Jh8i1w7wb4Geh42LWzfkxyTayEsUzqkMf
DsOpMY+TV7qroIbEK3sGcVqswxsW4usjBH3NuasbNTy7UwBkqTJPccd9r0ur8NyKdqA7tPuuiRni
BMXtOg451N/9BMh+Gpm2n/oQGlGLbnZTp9MjaERxfC0GvSScOzmLqkq0a9vscHdM/PpYiKaR+Bc4
6ASFlD9PakN2F58m9a8TFEF/wbTc4GsUyr3YVs6q3qGnQe3alHTNOh5gQslqionLvVDpuo29tVsT
wruZovRgzSdnL1VyZhOAyhDr3iIEivODfYeipPN3tbWrpdJlycmdUgZYv58K/z7AinH1Rkrlw3rg
H9xbCCl+esiiSWHocET5b5mG/vkhWwCTLFoEVH7ZHlk9EBLqcTRq7ahbMNzXDtCHTZW1z4qu4Qqa
mSVL6mguNogVaI8dBP0Jos0l6PjMCdYUO3WCyFiLTtkWBsQ3HICz+3mIrJOWxbvMrBN3l8fx93S2
sBRW6005B+8I9yhf0r4a8ebK2c9Tk8XQ79gcZb8rZXRUwzm6b8NB+WK1FtBvz+uOcmSZoeaU56gs
yaoKRq6xC+/OQQzikrJF3hvzhIZlqmLnyMYmCLP4p6ZC00067ZltkbHO8STHWAIB7BB6P/ka9R64
m7OpU1SQ/abXTmY2lyvbV/NnLYfJH6ILu0EcqlvGnZ7s9SFvAYz35qPSUQAyBOIMRQiB5FhU+/Sc
zcFR1uQwl8zvMi156QlMyeN1GGIZcNhDeC33BYrCGwg+CrDbyHnGzepi10H/3Q8STGx0D3elqp5h
xwS4iGZj8d0/g4zrIMfCB0ORg+VPm9jn/37RAFT8fNE4jqdZDkhJkORYYX1amTmxPmbE/4OfA17p
y7Svk0csD+YHI1glsd4nCKIjjDW37B5dRJ8nH3cHIx6zL2qJHo6TdzBLg3g8GBUEDWU2/QP3E+XA
WtRDLAJbq6rofTSL/+yQR7JNjpPVT223cz91/NPgWxsrTB0qoAPBVc9XZWRap9JMlJ2GC80m6c3+
PlNwkA9NxXydnO4JxWHzjxpb87Ixgh9diN2DoAxbxyGEcWqJVO5Qq+ARZT1kiQA0UbReD2Wr3VrN
Rg+j43W4OFG2ezoE6ITcyHFAfnpbwR7fQectL15spMssMbxXt2gvk1b4vyIl32h9Ve4yz84Wmjeo
51RHiniIkSlveiBpaZvNiJCIQ4yOL3FpEz0T42TT5Nvw/bKYx1ziCJq79R0EhHdsDX5r4PHCVVMg
BAcNPHkIEgq1bFXaWBXUZpE8GITSHtCFzZCeQGRWtslxplIpaMlAfZNVWaA5o+y7eHq9NYGAzRBw
MXYGH/lSrwd9y6vExHcS4zmpywXiL8jIi8I0qgF4OLnwXDz3bx3ySLbhU0D09J+68XEha6eHyvLT
eS1MS7LrjfFOFLw+YjL1y0xH7Ty6nfXipEAFjCD6os3B8BTiCIaYkvJYqmzXS480tNaG2nebCKof
uPpXZ87wOewRqhmCUH3i4fJDDtATyEuW1Tx5VlTtiNir61IxlK91527MknCU5wfxwiAScMHloDzy
9JmXsiPdBHmyCWZQALlp2IvCn4NTAkX0NNl60SBWoe8GOCFnlsbhU+W391ERqqfKtMMn8kveNnb6
cCE7ZdEr9f1Ua+pJ1m4jKiPidHHWX3PIERgS+Nc52hjE5KBnqPH6FY50qJWjcCMP4wKMsALXDpmd
2+F4PyMKt3Fgn64qi6Sa34fzkm0cfqWYt7+A1cYA0uVpIHvtekRK0FWewiRXHocMQpQYBVei2vzb
bevvdy2c/sR20vNc/DHBXXtCN/6DKKofJmOkJGn+K9G9/r4gwnU3xH7zvUzCQ5/USIokZy3KarjB
QY+1vQPqrcMSoY0V4H/unC0iYyQMWKbFWj7dSEoSHIfTCECIkCipumFazw6pShvHqtV/f/tiN/7B
OsXk7SMbC1bERkWTm64rnuQf3v6UojY426P/Ez+oU+Xlxcs45WxbgQA0Rtnt8iEAeWIY5muMnSch
yIoNBRvmL1WRgfQtzVd0JqJtVKBNI6t+V/xMjaa+N1xFeXDwEL2eXebO2mzDcCPnrrzioVFPZtTt
8+FbNM4NOKayOag1dEyyjhxe663z+yix8JFZo4fdHNqiU1bFhNJOURRxf0FhZ9FYoSAnoyPvm90u
ca2+hkSduIcodZxrEY+kRdFaoj4gioKqATHFPlPQABRPPxNcc9S27itsm2Y96sW4w1qqfuI39FMO
qPl13zmqgtT/nDr4juDm1IxeQ6DcBQXikfZpsMdNRm5xEJL0Z9ghKiBneIxqb3+smhN6OrGhPGUO
zn2xFoUneSQLAZ1DX8vtQJb/rSOag+xfzEmkZO9N0ld+/ex5DWCrruGgMPxJ0lcz0E3yxtj+2Tdu
bZ8torgBzMXTmKkXAJXTo+GhaWGg3roEdRyuLVGVHanSAsS3p+uwoBn8XRikBIFBmXqauiMhDGbk
AY69/5DUoYeGTvbSY/L7YIJWeZi0EnX5AMOKPi2ceKHmCBomdhxt5Bly4BwEX7lXWwd5hmyH/SNm
lQ15YLpyVlmTZ8hZMy3UF7dZwqk2FrFV4c0jXjgim1+hrQRC29rDv0fk9Xoo6vJIFgNux/vBZv2P
LAGHnaD+14a17ZIk/xcbHU0XH/PfvwYCXyYSzibxDIPw2d9/hYSeU+QJLR2GKXJJkV8ll6xOHz0w
insHfeOLLPpJSy5xZMSLokTzRrbJsfKobh1jNWgeplvijFvHWA0tuvnT66f2aayTczk8fWpGHjS5
6EF8bIspPNymkcMQdwPHlhrK9dVl27Uw0LNt0Gy/vvqto0Hsfau3iBvf2uRR3gTJKWB/c2u/vZii
lRssN5SD7JTtkYn/YujWKYL0Vc/SP6RoEw8Up6x/PpQDfNiXwq2ZsR8OP5wWwv8lv/95MlFvlVJZ
2qXiLbt6RFESsfeTPHIyUgTdeLLi7ikagycjqN1jhVDinTt00I3Ddupht4TuUfagM+ceZXUiPrVu
EWvEWA84FXC64RlCPD7wTfBIBGo8o6mi3jnKrL6lmdfAik40jAPc/EuZ6gfZzmY6XgOHg38cRtqb
bj9OSHa82kSpdiWCA0s56h9m1fJqXv73p4du/8/HB7rcuurals4zhPvZ3y9c9HlRfuz17CdBD75h
2x/nu67T3VMyYDDq18lB1opYJ9UV6hls4ilAMUcM+dAzIJbrp9W1qZ1ULPtM3HJZgprD8jZ4nAPv
OqYp4bdOcA3b0O82KrSIOz3pNpE2tmcNw70H9ORY/8AA95zce5BNORqMe9PCbc1EUutBFwUS3TX6
twg+yTY5LmndbqHadreRbUOK/xrP450roEq5NlgHeXQrZJsdIjPFLRrqjsQ1geaC6S0OZfHpPOfW
bSXDtEWCbD8LFZFP4z5V/2mqquGRiF/CPw31SHXuUz4jyCqjciycXDnKoyhqXvrEIon29/ZRVG9t
Rs0K2CtMsTQhjnw7/9O4wQzKRS3Qn586iqICny0nbIK8W7q8WywS/mqUM9qEyLYecTQEncyDnwwm
aCQip7N3CJqkxkiqpV12umNCvi8zIus67nYG0bcH31dh3f41ye00OWdobiL/ieiuis9Q3uHV2g4v
rW69GSL0nYykWokzvNt9DEbDCquNT+TyfiSxV9tu9c2d3HmZTjU7jK5yjgjXWUvcKdBTIlAjt/12
CspBAXD3NOqIo+K4hfhMDA8srfyLDoymdJ0Sa5EmuJRp+5b5RfWC2WN57CrkrGS1i0JnlyU4aF7H
Zp2+qeHqrRIxeKh3inPMIiGHmHfoUY1xvZtUe96UuD09DQUh7dxJnZ+q9xa75ODTSiMloUTzI8JK
mKfEbkfc2RBP9G5+LDEjQKmsVrayzUJa836K3OsJsolgf7fOw6pbBkE8o23FTH5gPHhlEZ7kiH5E
7XUgxLVCbnVY2B5CeOgTIm93veONFqwZxycKNGkVW3nulLKQvbc7460j4dmCz0i0vzUNcpLbDfX2
Src2OVr7a3p/i6+ZeG6TPeU5Djorv5PP9Wtd9Ewa5qGB5p9uTbfHv/YPqwE57rY4+DTd7Vw+gvT3
q5naEP7LYsGAMvr3tYJl2K6lWYaj4dhriWTdxxW7gme2g3C58SMwMHnEl9G9A47ab5PMBWMj614U
oppWmc3dGLfF9troVm55Gud6hesMiuBhaISoHsz2EoktbSlPaRNkaetiNhfsnXH5MvFcyFmR43Fs
xxfZJgsbebVNA1rwTnZYotep9QBwPIYpw7+EEz95krJIhTtr2eIfeCgyi+Ih9GGPYtRpU6PG3/ww
62CnA7A+pqWPy3cV/xohKahrC5+t4/Uw8L62peLseTaoPwLF/0JS3n7RQiQR/NHyDkBWBL6jhE1V
F9haJlV4cDoNNipAwNOM1d0XO9PX2F+7r2jb5Nse+u9qdELvtTW79xJP6nuAX+lD4AVvhPUf/vsT
VeRAP327aM15poN9O3Yb9ufIqeYlrj7qav7DjkeEluPRfkSgHJOgEE6AqMEn1nHqSrVFqkxIqGZ2
8RBofLWyN0Nnd5/quP/5nmOukypGWc2f/cM4Vf5BHpXGcOlRc97IGhlPG8kTMUQW1tRgzDGp+yGw
0OoiLbevFOAObdKinQIo8xJGI4sMohBf3LAKFp1Xgo8QCm5h40I3ADUSHAObgkgquBdxJNtmTM52
nYO8219Nt2FybJf0AYBC0a3UYq4o6s/BFFXPLDstNBwFhTWulJcWB1OopH6zl1XUcb4i+2xdZA3H
1mqc2xdvVI17JIGASOXx9r9/TdrnNDLXpMcFyYJIZTWva5+Dlb6iqWNZW8r3SMENuMuVbwaG1w+y
wKQxJUET3/M2PcI6UaaeIhVl38nOHyIrzh/qLsguCQA1T6l8AGJ+YN9H7qKP+mgiqwy4TfEvci5N
zOoikDurmMrfXsOK+E5dlphyPtmuRPVzoOXLNtHnh67E0DGpfO/Q+RYOh3E7r1PfRjMwzgA2Dv3w
PrQaBsmF+YebDps8tSHjDZiJ4J8RPE24Qqx7LcdSInFadN0RszHt4iwzQbIw54q3amhIs5MHe5RF
VNuPnmcZR5kimry8O6Va9Y8nRV0LAluc4IgT5OmKO3Yn8SptmOLbVk6oL95ewVKq+wgZ0UVZFe1j
llXdCWPNc5So7aNs4kcxraoQuxdZ1bCAR9EVhZgCa3LHxou7/gUHuLgfjMh7GA33aeBX9VrbzbwG
FFnxq+rs1yrs8JX2UEDJwvRSD25+V4r2PhtRPZvwoMt9eJxxkqJbrRTFwZzSNWhF5XQrQtX+Xa3b
8RkuFzH2p1C4IxLH/l3ovmkccIEHF+0HjblLLWD9ok0OmdrMOABB1TaJSqygjovuq/6jdnrjq9pW
0ymrVBLXooqYxLiujcleo7BtfK1ZEtwNfR6cf59TBJX5qAWhvcE8ujq7RgULmz/jR2OfZrVEVzLD
LsNW+iOIuOLJnghvqDGGJ5M1IXWmmHsHjddnwA/bjJzLN4Psy0oxkgz3mCh6BV7O8o7xWag5/Drh
osqqh9YOJ7/lSM5tCeR2i3/5BWq6+vlJyK/OseQzEJ1L95qF+vBcQCUfX18ker+jLawtjNK1ke2k
qGYw722mooUtqkNX1iQTVX1buzwnbuNChNgOoOGP1WC0iBZh5ALDQdsEU+d97YNhFUPWfY+9TBAw
3OCIMPu0N6Z8Fyh6fZ9bNg8kTAih6jT3sgkmMP7BFo4ftzbZYc02P+C0P/k+Z1a1h355Vmhr7KXZ
DGYGsAvSBeCaQtck8QyORFaDoIxx5RHW6ddD2Wrbje4vPgyQh2VJzieOx52stWK262hxNk6mM94L
iX3osZUDUueXT+YYRtsmcVk5TLn6GNQIz+Wzg4dw7EzruCnCoywQLg+PUwk7m0QGEsqiQ7bJI1f0
/q9tRjIkWDF/uY2SQ8mRTehN9d4yLBvEjMoOerVSoaJjpk5119m+vrPE9swXmzc8X9aNrwFREU2g
2IqLkiHuI2qyqcH0bU9iAl0e3Y/vdWfgsc9G1MCc8K2CKbI1A2yDutKe3sIoPKApXn3xMaYn7Wcg
HyWG8cVYMGCS6DzkvvHY1+ajbAcNM6BJ7gQ7WdXZ08Vz9mZhLguA6Q7TluQQQxdHBi4Mv6CCjbAW
4i6ge56uLWFm3AXpCEXDrq1LkmflIbTagz52NV8BhYIo710aDvF+RvD2qQkDdV/HMMBlL3BY0A3q
VO4UFg7LCcvcMzAVVHpG/ArbPOkedYQI7tii+99hz+Eza/q/MFL6Sk67/gpF31qq4qQqVLDkCuwY
ud2oy+/0OmFrKA+dnF3itVDIwy/koaH6/qYEhHxHDLsylrplumShvG1gtom6weSluXOVbCtzO3lP
xtEC57SRiR8Vy8AdABik75LgK4uIdDHOXnrC8WB+IoSL4zOhi8DPrVXSKuhLzG68t8bZuQ/N1kOb
T9nJWlUWzr08wpsEO5rCBgoekZVwx3WiTlhmyHuuG0HFa/XoTd53rdzHc1R2yHo2j8t5KvXDp/tz
hBnh0I2gzuOo5BmV+UjtFsMD5Dyhta5Hz6lHohetj/DNLOyfDmSbH2Mx7Xs3Q9HSGx6UBKxyl1DB
+tU/y8Kt7EyYkK5UNPVRHRAdimL5Z0D5r9FskMyWHUrn6eey6jde7qlHf5op3Ew7yqrbpnMHtoE6
wPZmWznl/XWcaLr2yjo/D/V6ihzHJXYvpxqb9BLVabHUIBUs5lhF71EUGgt9YF+PNk7uT35cpcvB
TuqN7AuKsDiVWv8sa52f909VHX+30lBdIP+dr0vX8i+y8Kq4wbYm50n7V1tnJ8pl8L01lnB4PvzV
7iSO2LX2v3gl5aKrFXtO7uVo7o+WtpaNcjC6FfGujvNz4hTtTgjIv06Gt22tjNwXQeX7rou/y+ZY
qHMg2d2tZbXnQr+LuZld7Nx3v3itspTtretAmUwjRCo1N31Nxv/L2HktuY1D6/qJWMUcbpVzanXy
Dcse28w58+n3R8hjzfjM3nVuWMQCQNlqigTW+oOPpXEUIDunTKoMZqZ8yaQcNZKcBwHqds4FFU3A
YdBCv7oRZXjgO94V7BOwBa1DKABZDID3LQYyroTO3XSIVBONwGe7l8YUGxJ0d9upG3MHur0wb/YR
1r57Jbdwr41V3M5DKb1YjpTMq1IKvsOYh37R/0WNt4cNFjRn5BhNKqsN77Aott76pL+KkYEqv4Wd
Y78aAKFXUow9k4Nhz7+v5dk6UnJmfrFQltl3sWIVK3Gq95FWoDpMtNeDdZ7jSybrNgBhVKCRF5pV
jtluLc8sXotEqaEcdwF8jrF8ld2gXna8QVYsW8vXbLD5Iv1KWYpeJ+l470/2waIXkcNoW5kpShjT
4CrhkaYrvTQTTTzP00PTsk4RzZQ/mBXr5s0bC/T309b/4TigsxAX8mb4wB+ohVhfQhdRvECx0Zau
KmlpuIrLb6NFXsH2sfLGCK+ZK3EEXWfI/SUGN+pdT2sY0VY+fMXcbd+UmvQFYcYtJTHvbla+fRm1
YcnuE0I4cvCfrlklRxVtsnsmB0iANDom2qmebinBDvvM4A0zJAdxQAkNWNDvZqNYyaGbDs+Y5GI4
juURya/aG1ZKGqKl2FPgmg5kvuu97oeUumrbpKCV2NJaKvVmo5EwOItD5iTBFmfkr8+QOBulUlnp
QaZspCSpF4GuDV8S1TkDxInutRUUexH3pngoS2cJG6K+LbU9+tnsdz107/0BTg0J5QxqDGcyKr2n
uB1+9Q5TU8RErxMDhenccvyAq4dR9CAbJ83sq2M5+XtLEI6+YfE0H3NsHQevKVfo1bRbIy/Ul1zz
vqojK2DgohvfqctTNoTlSZyp5PsWbLLhhiEnp8wkm27Rg9wl5TzPKHkcE3t2iMkIFKESZA3pWnSI
2OMKhhq8WCzR1rpaHRxeYyB0gzP4OmrWhY3A/NQcKq97NF1S9ROE/tCVmNZkYzns67wryAhZ0WXM
244MtMw/ne3yDO3+5lJhFYmvETQlJJG119Q2CnKSOKqX/25KpdmtsI3ND8lX18ZoHpdB7S7jvffZ
atgE4fGmXRFiMFd9Uev7LJbhHDVDsMaAK78C19DmUOZIgGMAseaXG59bR39LYexttaklQkHqxefY
akJ0i3DzhhIm63wtdCdI6S5tZfpiy+Jo56Z/U6DLrWvTkldAmptPH/3BZDSbuxK01iGX42yu4tj+
WVtQZPsm6I+Bao4vtQpLLbGbTzXNklUfqIBHpungd1AGTsNrIYVrUbgnQWHD1aRuLw7WZAsgzkRH
Jsr6zzHY6vqL1CiWitToLypspjZu6/eY3+cecwRv7up+/R6isLrqfMl+9PK3U6BgdxZLT3rhhsxT
LbHvel24l7QA1xcO8jGT3RAoVoYZsFOFx8ykfj21REgc0vRz6E3tLHzTR8nJMb13LnKEzlah4jnv
FlX1piaGDkmitPaiGav913roDJzO6UxdFfneIryJli0tPatvXuTEDOZhUUAGNc1DNXTmYarR4So6
nYq2OARdD2W5rOLlc6Do+KPZYM8ENiz/x/WeF/lj7H9dsy6ogcpdg5MfaLtzo3rBRitxiQtIrETL
mHUzflVhspSj9wES+vca+09Nx2xtRjLtXMCW/qwco5yPmubduulubTt52A9xTuY965SVMsjRxu3J
c/dI/OyNnHJ8yVPki2eEGMZJ+V3EAz/4FU+V+GywHLqp7dc6CfxL0ZN2y/O+/FYbxckKe+8NbheL
9ZQ9WDXYw1tJ/kEMkMx4evrr/TnAe+Zgjk3O78OrvqXoR/dg077gVgqrNLSzneLHHRTAEO266dp2
GH731CR/6b1K2+qNhbE99/jniCSZGKCVuK709ZhTjNStU64Bqk6nmV2MAnwWdCg0UDOSQrDgAgUu
DgL/LaDi4uzZ8ce4P5piMJLh0dw2e2/xvJQ4++N6z89QWdCDzBtzNE/kaGVkQ7+piqH+tMsVhJvo
S4U269qO+TOFih19Ickzb5EgJReqjWA4UCAWwxJEzxySKHfXjAMUDiTMguoBMlOHFkEgR9X+2Wyn
WGRLDQuc6VS0HwN/T3nG8gw5yywq0aH4j8E+tLtNiXD6XEHkJIg07gLVUe5NFcLvMdKjPrXKATnj
CN2HTS252kwKeGX5iPniai4SSnw9xsIwA/cfKSe7D/ZFYPqPJJPtkHkLq+D9kUF6Tni0Q8nbV9Ng
ecxlBBgMfyfhp0GFD+n+AJuNx9kUk/Sw+KlrOcIBg3NACJJtyXQQzechw7V+Xys/npE/Ro16b8yx
5umAuTWYDGXVLZqwcQNYIuB8dYMXEE2lRsdBH2CNOrAT7iYyMuCupE9MxuGpayP+WxmSaJISyQtY
5elnjKGfH7nm96G33jTT695SzzSWelmp+xBzliMkPQyGY+SDuzyRdkiwgdB2J7MnzZTOpt7+OvT4
qqLFbSZrU4m9i+iopa4+y81KNAYkxayZNSDYTNJuVznhPEVucaZ5cvQD0n3uO/HPNvB/BLJNdUuK
2BX443j0KcbtyrFL1qPd5TegidiX8oL+FvcxI5jEGulS546J+KoeIidoDOfGBEiu9fpSCUr0JZ1q
4Utj/a1AbHJCPAeFbc37pAhO5oTqQ7R9O2RjdtWx4pipeqp+Q9727NeR+6rUgb42ZJ31K6q5r7rt
3ipstL70E50XruXNQnXoJls2CwUo6WvRFB1SCZsSTsZJhCQLjTqK35dae2e3DO5Byb8rUfWOuiVk
F6uqV5rj9Tt5jMYzW0NkiYM+/UvP9vYYFd+TtqBI7SjRFfWeYss/vVo7FMzvfh0GCKUzpBqQgaiV
7hMqB+5VhYXYnaPah47X3aLB1+nTaJON+FwS4tyorFFvuVGayyp1u1Nvjr8OGfCufeK10Cn+jjtI
JZBMCkH4F2ybIOL/Pfg5ZugoF2SDgtBDZFwDVw7XYV/4byz1EAPv/WTzaNqVjWAk/wnRHJUQNVEE
dpEOYrARYf/a4rO6J5lGc/LMKJSoPIreoHY/SEhbJx6lwRvb4FPeW83lcSEK7V7iRTcxUdHMmdvV
ybUZsAMTL++EElYX4ZooXtoi1nQhVdPSPD5DIg5IrivIJtemt2XDF9Y3HVeONXDNr0rdAh8thrjY
ZvH4F8DhcQM3E83zgh8KVnzFWzOg8hBFlfN9oMisDhmglUKrTg2Z5C9BaqRzeSyaG1LnbAQloLam
26V7h+QFAgxpfSWrjr02gNMFLosuvqADWJ4CrHXuGOFNHJwm3sogoU6PVgBFtTSlrTnG0WOAjbjT
WgvbZm5hYzz5akhG1B/FwVXrGAuFqT04H+0YrsbKc98y2KX7Dq+MuR6NzlugDs5KTS3c2aYmgvoW
foqKsxW9GKV8z1PdPompRtzOGpl0GYmP/KbFxmOQaefqIdcQ7hRzMLSKN2mSeku5RipVZ2kydnp5
6LLBUVZDbuEmy9NppoWVrbArDDBYD1FLX4guVEKUmRiviT8BugbKwosTdV6xEDorSJoj5JNcRSsz
vPr877isdgP6yNNYxDs7MVbz1eoxDMzqP64h4iLUB0N3IFX1msnJUmyGqGKpy7ahhm6pSfDeYxgr
4nDy1aWZZeXWmeL/Hi/ibZll99Jjy2Fq7r5pG1Dk05maAC9XMSJbShHJ8n5A/DYrcD173LfTzWvo
FDfGrtiLkG3ZzkXcsqW7q6nwbYu8kErKK937/7q8Ex1qbfzIK8VnXfSv9eRzKdhEHeJkRoOsivlB
0qT7JAPeblwjdJbW1PSD7kx+lIVQHKp4AFHqEXEtcrixy5F3m2ym95Z1fsl+w1O1V8lPAkhuOuyS
RIYQrEpfSrc1rpqjRejHlWwEprhps5Bja56T0HIwW8pac9fJjrvj1iPR/Zu3USlWPI+jYZL4gtrB
ekO6uNi5iZbgfuShPHnLq/1CxBLLQE8kxBBSKdolYBT1Uval8RLGVr4wnLJY8/UaLyTN5X1hatHM
yyX9RQz5PaEHzslWOQSi6cjJvVer5ahawVWdWlHJMzFLwnsodeMM4TlEYEbSdmnduyfcFlxoRsml
N5DcAuewS2MMDlrs3Vg/1MdhguOJgzptvCLD+nC7ttqKUDht0PzpYJLUmoP4jCjQUMKTRhdRFMkb
nEWKa8pOc/vjoylyhXqUH4PcxKlqyhyWo8oD1cYkkzrhmkWQ+yIOQDrftd4soBU47ssYKeOSxTvm
mVOzcVmx6Ln0RY9qC7kFrFFZXQ0XMTYLHGcejo30uJoWTHln9FjhkhbSC+5P6sv4V9/JWKdJQybP
TD1od33dGSsce8ytHr6hD6T/lF24Ko5Rf6A/4C2s1PxuBhXiU2HC9hrjJooYunmSlbC6lqleXhVs
u0QoTVv249OIuq+tk+gUw6aQ7So7uB35hj0eEDrowPbBMjO/XARK8CKX2B2zoBkB101AD9H9GFko
47jotUnh8DlTDDI873vU4bLXk1a7lZV2TXR9+Bhltvqkj9qVaMIX+BLz8LpUwfgYpdTk1Owa2Hng
Pg6sabgZR/xGn7HUS/0tFdICGmOtS9grj0gOge2d7IuKDgk/d5IKFE1xGDMvpayEGmYh9P5EUIkl
vDTFaQQGBwvQabqYWa+ob2KBW5nFJvbb6uYVPvxb3Wq/A43iRG2/ybEMGKDUqnPtNqjTK7ye3M4E
WogYAqWJ9rsa4nUWKdcEN3Nk+JLGWzetQQkdtYGFnZb+kVwdC6q2GS9aJ+MCWabaawuDAVMn+YLz
uPba04qmlujrYNyIPnkaOfXlZaQ8+v7feaJPmTDQv+fpDqJNrR/58yrKqzl2bVTUBrfZgjLv1rwG
8pdMc/C/meBMpuTNdHKCoVkvmyTQv3XgomZDk6gXaSwzFKyLbKmAh/lSsDbLR+1b401/clwjqeUG
0QmYqToXHZghI3TNjgnhjnFZVr62C4yaG7SweBVO18bC/tx7UvDmK6RN1E7JNgqyeAdATBGLXt3Y
hUVi7Kq4/XXWm9kG10p/o2XJBPyZhjx7xdlzGqbTOOimbnhiuT7rC8388Cx1WOdR1K97J3Y/euzD
/VRPvvKaqpeqgleeyeP5ztd0MXnwIeaOGSX2Fu3dLX3AaVEjr5xBau9SGPVkziv8XabeVq7gI5KO
0FLLrcmBoU3daNHNgF57hydPIljWx/3zSpUFXj2bpjJ+Bj2t3Jdu1BzwPtPmXhtKc9Q+aVYWf/zp
gLIXnnzi9DFwCkZS+KZwJ62f48RZMXpX0HZQ7fPyjcd+9bOccg4wG76z5EVNMMD3JTctDwBtkx+q
PpD3ehBipCn1p6i0+mtrJcO1j0uWRAAFREgcDAQyVb9qzqJFBru/PnrFBL9khdDiWfm8Runw+I6L
fve8RqDbA9I/5ZsIJTxKTkreARKaqMAA1K19O9GF6+nwbCaS9x7IuM14glEsOsD1y/VKn9jDoi0O
VeRGYMiLubjAn1f9Rxv7+Vuh6jaEdAOJSkDEC8WS5DddBYZh1kq7dr1aeWuVogB60xsopijxdpiS
654KUslPg2wVp37y6lvOuEb3VFng7BG/hmmhbk2/xFu9k+PX1ogw7EqxWH00fVhKqpO9ilYhgd51
ChxxRicq9mWoFXtx9jxIOGnlM9EOqWXZj5EV2p37sEYuLsgbZWlKzd3FExdhp7p7Daqw2mFDjc/T
1AxNI96namrMCjnpXzN/ACikYwkueq1esg9tjzVKbBrdaxfYxhFJib8wH+9eU9IdpzAc3kRfjQ7g
2Qnyi5gYea52GTx/L/piPTCuhSWtRF+W5xb4RZQGpqs4KW+8OsW9jn9Nr/vRq8LTCGn7YR5Gm9RK
9LsYlw74/5RkRMVnW52O4H1vL/ymQqOhMdNXt0N1zqBUCVsgex198pOZU51Enx0CA1bDPjqITn7m
WJA7ZYgeLzMlK8BYnRX1RjRRSemWad9jyhsid1Pm9j518+CY//swoN8ld2j9TeGxKXMy1Pr4a1io
kIdFwgEjxUCtFmKMjEl1RyFixJxBLa+/mmKi6BezwyaUV66vJ8jAoM+Qm528YzlAzolXNpAeI9YO
WmP3c4li+qJ2NYc/1RTsitIFdyoGofa+0OWR5GKnjsfnYew9+aiGeoyvpbpVppboFPFoIP8ND9wp
1x1ukDMRTJG8Ry59usxjchYEy6pspgWN9LPNQbdR8gWp2ynRIuvNGP8XDr4HMLx9YB/F0W7q5NGV
FOktGKxJj+P3GHEqSeixW3zZmTX058hCo03F3HVX6GH1FhS83XvH8MjH0CzV4jZGcngRLR1d11Fr
hxdWL2w1skPkFUg1lEW2cFUK5Jh+atMTS7/6RYS/dIDdV4j9UThnqZNiS5Flq0jnnpsnFpV2T6Zu
9mgrpXP2E3s8JLqqX8V17JwXeKpdxul6WRjUJ3STgJzzESIE4WrcDVH9U4QecZwN15mvV3PxjxAx
BIyh9bZes/RbBfsMp9NZNfGMjEavOnsjbFHd1XAeLqtzOR1EXJrkgRRZO4qheoGd84xv6hF7DhOz
fo8V8cQeioOict83eTB8wWkDA5FM/ugx1tz0jVOvQrh9Iu655vhhl2O9MWSE+hy9CGYsVPyDXoTd
vC4Kfd0kbXsbrKS7+crGt2v9KiKsUNQNeU4JlyXHjedhip+oZBvVVvKs9qYD4rso7P8fvQCCIB8F
iPeKyX4S/WiBEi9MtCbfcB7Z9mmiXrUmjiAW4qPOJu1FSQL71f8qglVgNy8lMpJiQtqTrsjMei/6
TNb7Z0ca3kWfR7r2qKpY6zV1oN7s1njzxvK7ikzSPSw88yU3V5WEZ/Ocy71Kjisd9anPjCtEJaOs
3oih+BIh0FdWFQ8LepPRdQ6/r6MOlbhOiGzZpQugDleKetamnVEx7ZbyVHtRwg6ryqnlyTW5oLrv
llLGZglFyPI0jRedWCgZL3Jl/Dme/G23FJ2uNpb4/Opn3M8ALcVuOBvt3t6ZuRHN8i7Xb7yk9Bty
BcYsxPtqW5e+cUsV1TsPebARnWKYr/T6ovJIxz9nGd1LBlntKuaoOT52YzQY8+ekXilvtquGRzEH
q2V7Z08frE+f+ccHi6YXhoeoDF5Ns1XOpVFWCzny3TfkUn462Mj+8LV7JmkxzGuYx4qtjp914DWg
VTTAR7xmVgUOmfsoc0msSWyCMhCS18Aa6nln2cabmycbL22Rf+iTl2o6lF4H50QCIZNmcfLi2Cwk
1MBA3I6WGGEVlTVzHL3eillOm4SHEgFNS7cMfN4sHCtBJTcgtaxuCxs4n6mIzZ5au1e3CeqnICJ6
eVaKY+A63lGRP8WIRwjqZXQSbQyNlyDj5L0yhUTcHNmcpGHRL+Ssac+ZVuHLFkfF51hpCIfLyrCr
Ks1978q7naj559jJ7qZr6wYpsaggBxlDikEIlkcoOmmFk+e3bDroLq6P/ujnWxHTFIWEL9ugxvZu
EACzm0sSFnQHVkSiT4zKEXqAmFEcja7Vztp0wNAMl2CjDlciVimRdkZMQjtbvnVl46LunqFCa/RT
oFzVinXBTEzPgYrzg0/m/KKh1Hwfzcg4iINkO6S6xGnWFpzikTwsEnZH8+cg9Ml+Dafea7AC/bvp
e822pzK7xccNfUT/R49YD3nPcTzgRRLwC87aFwi/FuV82f2amtZaUTXpp9E6K8mTi2+DaWqzpE6M
l8GPnCW+KOYh1CplF6CnNMGqvSuSC7vQ8MBpGQutr6xPxJ7tlRIa/VqZmpi0A2gzjXcbF/Jt2Cre
Mososmc+khTx6GoYb0vau4OjCxRD46L2aXgfqa6KcBX5ISKNaY/xMKM8DYnPpE2Q5P4/Jml5lM6N
sQS9RXI6V/xvWK2ri7yuNX4Ng3f2Um9GI/9gX/mpy6BqWt0wbihlH0S4VOAlDMj3L5sgLj7SCKPI
vO9MCsw9DqSB+ZjdqyppRCtpLjEW6T3FmE9SMSh4gBNaxfngfWqDf3E7MHkSj9EzaXyMCaY4ajdY
kPfqlNz0/M9iXHWhkX/4qYLmvzGGCz/rUXlsdWUJ3hI/SBIoLTvGY6uowVyaqttlRwpoaLXwCHI2
uvN62Ysyd4na3mq0a2MtiuPw23A/D4Y3vGmL/ZDjRi+GabB/4L2V6VlHyeM6DMaHuGyRRckSCSSg
TNOnNEu7cYvPKkaPyjLrcCkq6+3oflLZ7sh9VhVPVPwWxEXHXAoWBuiAbTV8M1o5HGaKNryEka9t
cmqT2dpXbX+Twnk6jAZ1hKipnbVc+zq0hrqtT3ULhaEPuz3JVUXhzhOxDOlLZJezqWXobbtiPRxt
JXOQ9mWeoaPVJc49KAbpbDjxQbQiTR/vk+bJ1GW3XbPPsqSe8huwiaDoHbKSOn3QwF90FV3m7sr8
j8R2/srxfv/uTk7sIYWfWc1Cx+7K4S+Y1gitI+7+hnZMMAGMCqC5fbvsgr7EN74fkNIqkJyYmi3M
5IuDI9SgKDXpbQ20ZgphAXVT1z3lqt2+eECreJDfgr6j0SXFItIQORB9kp/3R18vIGnS6VcRIyLl
Oy7I0SGCUrDicylqIWo5z1GWP45Fop/zRlYeIDC1L36m8pCgH0BRzWKBuxDgMKXtVymb/nelrPKN
phtg3nrN/CwzUq5V9ZVfcb+MfejkPFp/qq4/wItB2x0th1JbVNrAEzgKJhc1aycO0DcAZIpTBnKa
Daa1K6bDn/3/GPqcr9VN+2u+CIrpj+6yJl9QpOrVbsgb9XnUfrVkYCGWnE3CBHaBtgRAbf8cOJL/
VfWQdy5a3bmXBYxvkDDymfS4snZgzKLAVlZ7Kaz8mSab8a5MDPeK5FS79h2fFXNfu1cR62BDzLmX
tVWbyiSG45b7MEZ/J81H5PaBPH8MpfnVRmHpUkJhQGxaQ2Y7LtitYjYSjSZIZJ575rLpSRKBYmgO
rlp19nHIgTE4WLIZAwXIFOzHDWtpBFARZd6Au5FufsdvKGfd9KpFWOgqWpVQW3PL9zHv+5lqGtER
P/LyXXKkWWFnwSuSP0BMW+smwnXaO1sEbf0FVqnVO+94F1C+1m5Er+0YP6HlOiij0ilColln3V6H
8f/a9924cfAOXupdo3ySETs2rWu84JLtHS2/uke9bc0yuQ0nkAMfriohvsO9s1SnJhi7Eo/kNIKM
ShNigrSTXCrhCFwFr1qQeyf86D5ryfhMM/9dNgbjXlUpjm9Oki0rvoC75k5IWqtE6xhl4LtNceKk
5+Fr3OFcptZdv5JK7dAYVvPSTgjPFIEaAL5htB8mfChqUt52jNEGF71iXFgH85IF4FW0ukFFDyIB
cmkXzhWQcL4DZ2defKAA3LdV/5fSFGwvUhRJUTResrZneaPa8qnJDRVzakbkqMpJWfhXTdZqXqEO
f3JHUB1WaanoUSPbVDXWrJPQzC6Cg1tW6YcVIr3ry1GzMzQ3+eiwAu14Db02ltmekMGmhsAX8YGJ
mbtkJaqutXLAZNcjP4LolzcbFSAuWesv44LbPFChuVm6Jp1CkJ07xIflFb9/4656ijfTijy/opAc
bhJNko5Op/w6oFt7M9Dk2D7jNcjLWO/r7ZBivapxj31KY3ZuwDj/dJNoUZpy/FcakNEzS8BOsC6j
VduwT5SxOtmbIx8sq4l5q3McCVWEW75ZuboKVWP4iXvFbiAb86VSs3IuD55zMIzQm0lRiSw49Oq3
QEvDHdI8w1w0S98012BWqNJNvWqEIoefuMYKfFr5RuE2W1iKZW+GqddUSRiZekFyZ+plMQRvueYv
IZGceBvBvGZFHl3FlfIGDkJWdXdgOsN90HBymuaomppu3Dwzz02PzrVRND9de6vLdfWDYnAy6yMl
fzWh0yyrQU+PiUJy3/CTdD2Q573KwCXng29kXyO73MDRq38mhbHtSLR8CZFwn+N7Ml4jNYDULSW4
ceT+cNTlKEPgo1FftalUa0NW/WE2c9Z/9U8eAd8TM5Lf6jievAmdjDsOTjza9u66R7nhYjgggNXQ
WhkV3yMw/nYnpXdAo0qwLay63KNWg8XeiAU1JRI9KvfiILqeTVMNAFUhuTv7x5w0hlWhFI604fWR
ncrpUIE5WShl1y7QnMxO5JeAsIlupbKjf/QE7OlYsTNG9MJqeXXYSdT9NrN5Fz8ORuaxOurqVdHF
4FWnjg5zarQLK/UTwSx324hmGYY2KoQAVqchsjHqyGO62NpN5rdUxMtsJk4HT5lOx7RaZ257evQU
rRvs29Yt/JU4/cd43z4PJFiujl6tArIj76OspUdqikDKpmZQe9VG03g4KG7rvcuNqi1Imowb0cub
usCQsemOopeiOspdkvxiDEXxMl0S7XnpTVwyaMZ6Jprikh3Vr4VoeixvHpcUTdQh1oZeWBt+g/Ku
qslWedCxECmTg9kzJs46yx13Rlf2yaNHBP8Y818xFiybyqmPVHh0xARe6zyBEI5L8KXxLPtiw+XC
6mk8PON636uzJAYzIUawv7Uv8YRKrMnEUqH6e6pa8tWoJpafYly/03EdOfJ8jtad39jHcjpT7PDX
mYixVfrV+8e4/+oFlGA/rpfF3tFFzTWKVGtX9/AJUSKCIWtjWqvPxamuj6w6xOljgBhLMU+d+XZb
PaaKWCnmi9N/TKJcYu1wsaoXg28lEAWkchO0AHWxdPAuY+J5cDYUlpUlMJ0idSg+/u4YIss7QZ+f
i2HPuBOhMcvzArg9qWp7JrprXT2CKu72z3FSqAa7Ctn73jCsbe068sqqZIxxJiPo1tBTpNKm9mjH
wy6QM1dfPvuxGaNfDBXBx/hHW9U9FVwgIFBUn2ahfE6xzf7qZWa5lOMUa6Ag6F5Upf4QcbfMscEY
+kqFms8yL1Y975pUinRJbRTUuNnrRVmZ+EAXvlZtKD3KqNX1iM6ORW3uQVk+RospLC6dc5TfRYPa
H7M6Q1o5lLiOIiYOWgy2GAgvTxXZd2etXU3J04klO+uqVCfJEzn8slJp13YR1FRveHW1pL7mslpc
4zx60/N8+EAzAXXCVeHn8mv9WrpW+1q5rca5GrXtq8A6/zo3NYQnE288Q9O256GZqatOy1X2VwhF
AVn6UWqNdVCDuL8HJQhNX2b3FIRuf2epi/8WK/CF6JWqLD5Wo/NNdMaFprBE2oNLiJt5gDW5onln
bWhBNOqFcxSHpKHIPTPcoV63koPllWg/+8WZVTQbWY+xr2siuVnXUoAXbEp21Qnzdm+05Cpmris1
e9G2pqA4+yNmxypUejKTLMQ0JERUHbyPrQWHurW8c2N3vw6GhVxwH+LY8EcHhAF0rorJkuT3DPJ7
qJrrKV6fdjr/Iy6u6frZy4BWx1a0elPtDjg+LgShR7B9RqXLtlgYwdX6m/Yj4gabNKhoTyIRY7Ya
456hx5kNe+h5ORET1/w9VoT+uLrqe3scBaoNfhaRBJsZsQ7DbTZOlIQ5TIRmoEzXZXg/29F0Sluc
pSilzrQ4OKh+ztPHcrUTEl76SVdHDw2hYaG0Un4yBxchYiVIlUUohSmg+6lXZ/3Qtc4MH/X4CFaZ
/105BO+Dym2U6m2yFM0UE98F4i3FFtxw+K4p4Q91gjaJzsi48SuxXhnjXigwXgpFCt7BMjo7s0XO
UAzy+qLkcVWooBu4Pj/reA4estqLwb3vHkvK0VfbNKmncU+IcJUYJbK0ZvD4R6k6eznpywP6kKef
RWRGFwFpYI1SXYnA4IkvT6QDGPQ/IpnyGUZtdAEsXD3wEv/7dR6fUxkfz2t0PWQx6Mq7Jh2A15Jo
9vel7A4m7n0S0LDpALOxXqRjzHMixQhj1kpNeEggrB7EWS2C42iyOVdrn53bNEj0B5Va/xr/GCUm
RAkVdaTOgOb+cRHR/ZgUWn50aHYZO6J95DTVum2cOwleae/rvVEexWnQpR4MK4IDP0geGpAaQPtZ
LRg7iI7cB4FLNiR0pX1AdmSWpafe+V7bbriY0oj5TBQdRSXyv4uSogtAQAHvhoOk+au6K/FldHoE
UiCoFuqEJi3Znz9k2B7t392V3End6XezD9CpngltNgX9o2oRR/28K4S9M7Za66eSW60Njw8IDaos
p9/NxxVQMOqRy0k6SJ1jd1U+TcPQruJQmmpzDHUfuL3P06v1K2kbWNictWmjXdMq1q9R4cEYkfBW
f8YcnsGLKrIovE6XEh2ZVeJ1rlJhfMZk2fxworHeiyuJOM/VRQV+HBoRMzUlCy+SVT4+T4RKW08p
zzY3MSe0INy2tYolhddD3s/7g1bzvGpdp2WFWoSzFMGOhg/uQo5yaVDsmgYMrreQ8rDfedPEXAwS
p65H4VEJ7Wr5XIiV08ru2fz/WLD930MqrIiwr0b6vm/Z+IzgG7zGK88ucGbUhqeD2V28weh3Da95
A2AasSKz3sjA6lvRsqKyPKeaUpwtp/jeGwWo6t8hMWJQtRgkyZhvBgMp4qjNpSMqq1gw+e3wHo/Q
KXv87G99l5jLOJfco1O3ykZXqninIuB8qOzxf1g7ryU5la5NXxEReHNa3pu2ap0QLamF956rn4cs
bZWmZ+/PzP+fEKQhoQyQudZrvLWW1eVF0o0Oo+kgecZFi0UzdkYvGJS1e6mRwUeRILGBabLxkj45
5MVeSQPnoLoejU2r/2oUPVR1CA+66s9kFsZybISXbEoshkFonWyzxbuEktjgd2zuYq3+0Q5eFAJD
Dbp17hQVjAXXXFRmrGPWCdncC3xprQ+j/dRKJYvWVN3XBphCUtoXJzhZhhEh/8gm4m18rZHuTWyr
PovSrd5zdqwFpQMJiHHi2lVfXTMwdqKHHMfx1UZ8eUbq2tjolid7cwgaQBKq0l/fR5cThEC7lMT5
vS6rMLIZtThZiGHEgE3RDGvS6nyi6aKMaYPXXb3NfT/Ddm+6BEfWmBuYypNejYM3N1GmOPp1u75f
c2Nq6QX/HnH47VNMn67rBwRkEkDz02WL7uiw3z7dver3J7xfQajbpERCz9zcTpmy3ACowvThfs7Q
slDgScnA3c/aBpK7hAr36xOKAcsg/fUJb99W4NtI/U6f7ja2anjMd/h09+sWn7BCOO1+kd30CZP6
9vvdvpYuhwQe9b8+nTgaU6yd5NmgoqbvURydJenXUC2N3X14i7TjrC+lcAEMr3gEdzTxXeX8mJuN
/UCq7LFSLecN8g0ae6kLwFJxi9dMwQ3YlJJTpjr60hmxEsAb6MyDyXhMVSJy/ujylAkisp6xrh4k
RXsXjWJTAMbQDGe49S9bSPM1AdCVyId2od8c7Dz6ce/vKMQPeecz4bTlRaNJzPWKSaY96ftFFdrK
g+9h64Xy1cHua+kYTqWhsDrctfhqRaPoZrpI1jPb9tHBpIuLVeBZsZE8nsYQG7XO+2XS4pl1r3Oj
auXgOXW+nWUIK2L+rjoTpxHdaj3AFcTMk50o9spQnQA330riqL5GzqgwC+RIf1+vr3agDxT7IqpC
BB82iElk8/v1ohn+M5Nj2KjTQVg8+jgHVbcrFVVouxMH7SOfbB8fSNRpb5HXNrevBLB/vpbDBBi/
9rV3jpqbpqdKUiCwDl5wFntGjK8kaKJ8I4qWEaPkXqggEAK9DhefejuR3G9L2I73AUQPseEMbjr8
OsO92ozyEDL+X2e4N8RF8+ssGSQU9OOZD8ktGsmynyyBMhPaZtKxUg18w+zai7ZM5xGzHp1+T9bZ
Jt1eFifHwSqhl/36qoEuWJDPMZ8k3/bmrZb2X4yq8zH804ZvOFUeS7t1fzojuZrU75kT4l+GVDqq
5LGtAp+S/e+WrnzUlid98RPHRo+sSZ9VeD2LBH3VK9QllqaaJp+4XGVt+q21t6TW3jqpXW57iX+u
llnChoWZl+LifdgNB6BaeYOT67RVmPLXWptsRUuvORPjKCWXPFPbZDjcai3NmfW8CPB4g8cTLmp+
5XSOURTxfknBtVBhejIv0ilZrVzTqNIfCvSH1kGVb4NSCYiZOt5ZdsCDgC+WEKBs43mkJvVxrEz5
IZSrZ1FvexGubWOJuRUQNTiV2iLNLekNPKuyclTXJJHM4X13zNQG0d1O97fcGspSVLNC3HdFLz+F
V2P0bWhgZlwj/urAs1wxTSQIScY33nd42e2rKq/hKE+7o4pqhW0ou07xMuKL/iKw23w5DmnyjOG0
tml6zBFsy4yfcwlbBTMD3yGKbQPlKszkn6I0SrWNQrpzFEei+WI8oJI+RxuZd/G0sdMNyJL6SRS6
KF+j3F5fxbFJOD7rHk51osQnQYnY9cOD6Bp3gAAbQvVbwgfSU8L6c8utkMszHS9JYvVstF4J5rKV
assxCH7VjQl8LhSuK4DCBmE/0THs1b+ap45mM+Y7d8jAG/+ux/ONQEMrRzxIx5cItxVg1UX82uIg
jPw/b35R1HJinlqoT76DevzKHOBFNorwAl19fGmMheikpE581vKW/zEj2GoIn8lUmAlMh8S2QTpf
ckEJTK0Dvo2zzhrto2gdyX+DQ/KeB9BVV0OrT2UdJ6+6Ygf7sQ5KwvEclLVjtjLBWKzEQUYuS6B8
AxYPOKzsUe93V14EDVNsQuHL4wT48MSTZY+o1MASEh1FCmb0yvIxJKw1RI16bSKtRG05iJYZ3/BK
NHaD7Z7JM95KoqpsOg+DvoFbaDrcIaW9V2qDjFefk4BECPVZaryQZQIjEQh2tiHkAhDMPxWj+oay
A7CfYKKJ61Z+ifTCWJvuOHHmemQPJV7ZTmNWE7PamSHtnb9XFvQpZUqjKw1mUUCXvptukc+iJJOf
c98k1aKrKoFsHec5FKK2jjROeJI8WKIlmz1XMUsz/pTdd+Jri9tIRRpt867V3yMdpoIJMfyxqYl6
1XGQHDU5I3MX9R52ypaLjauWLWwlSl4DU/qRWJbxEffX2ziYXl0lrFbeGqOrAV+10tVB9QHDwhGX
pj5+HrG1egrwg3hqK5ygIit9EFVhpY8zWBsgq6fGokmKVUY4fSlaeTZGh1bHtVy05ugpP9X7+1jk
46aoVlQfRLvlJMmysfiTSW+p07RPQ5ssCgScX/HSUoBfBNpMFLXcsFam3+Dmx3r1lZUYVk5RD31i
6qwl7orEBwooblI+QK26Vfdm4u/TbEJHT73ijHsO+ki/HuTG2HdSHc90Q+qOkz7FQq58PEnNsT+K
OrEBitDjBMlmDGtzgaUTXaYjOqR7B7CrtIiyKiPRem8WdaIVOTjQU6m5l6s4nDfd6J4q07OOdWb1
80Eb7XdCcDuvd8eXfMTAIXOrYg0nM/ji6SPeErH9LkFoxmF61A9Bq4SXlPQNtF7Vek/D4VXBfMIj
szHz3bQD19gFl/vGqt1jxURnD5mxsGeR7UTbUcKuWXSJA+tXZy9AdVmX02NkwmqamYTqZoVRV9z/
oszqYlUkfD2BkQ6XCkGzHZ64LbSiiUcwxN/LEWUlwRyoKQHp8VFzglUwOMF32WyCk2AHTG311PP/
4zgxim70W1spg7M8QhXAALJfukbkPPhG5zzYFfAR27yKmkEm6INMTr0QbaLOxPO1d+rxLEqxEUWb
qkO5zMcELp2buKQi09sfw2mwzFXt1YiLVKAa5oOPxwoSmgkLE602H9RstK+xBcyFNlFTmYa0dOGz
L+KsQrUxjMKllmfZUQGVbZdlOA/DqHxRsvTXnqiDZtU8Dn0+B0MRfHW6n5qZlV+s3Ey3FgQ3PLCp
dr1g71iNTrKXpxXWMUgZJF3wNRzl71D226sfNdlp0AZrJvpXqYZURGZ1J0eTk6ur6h+i3nByl3lA
YSJbw33m2MVB1PNsxci7T5ptaCTel1AnOT+dV+qkeB0jwbYWRa7O+H11XYfjZjZdBQoz+6Kxfl1d
y1Rq3qnuqkJKJSy67KOwlDMR2ezLGGbGwox6+ejWTrEvMsQeuy6InscWiAJxmuwDNvg8qnv93Ghq
smh0zUXq0sMEZNq7b5JGGtZmGx2cyZ/9Xi/66rL+4um2/9y2+l6JTfWL2xfokKWRf8T8GXq87GZL
FePn116Nz25gKz9CLXsAFZe8apORaFdm0j7Uxu6IOgXMUZyi38DKbz2m0T8UN/+KNZf+LJdSurJz
gu/a5L3aeWMwiWa6GE97S9EVOaQAAH1ePWWwv1et3ng7GSr7GfWofq4qAzfxoLeIjw8uqLZRt3Cm
dzYsMKL5JBb0OqZlPevGIf5q5MG3PKncb0QSThkCHR+FOi5lHvv+zGmPiJ5k4awxkb+BMTKD+rHS
s6T8cHz5gpla801rg4+x9Y2NZDrdSsZ55NEFvJflj8hFZI9tWbAAxaRzJeraUS/PEMc2adZltx7I
FbJ6jnXCGDjMDVnw4Kehc84DAxTztAcTv1o0cRYsaxs5kaWP4hi/gLMvVZLSvF5ZNxpF9HBrrV14
SaFdB8vIQryIdHfDOH8dcqvjW70dIsb3lUxZhn1Qr2Ib0/EQJ9uza3fqPh4AykVeVr634Qv4Y+tb
PBn/IjauHPnBzKOO0PK8nBqa4XsCD/k9NLtw6ZWsA8wBiEoud8irRaGFJWwOI6Pxv+Rd1K4CO5S3
Um7ID3boYxk19ehb80mDg/kcpLq3QR/UBrxnls9NojyKDkgSJbgNF0DOqqpcq1Kg8hWQLwKKCbyu
+mKByd5IcZKvSoxgrCbyX1D8V7cx5spLu5eNr+bQLAIrHV7dstc3topviKgv5W91H8RvDXZu6wb4
0VpxAvNrnCTGV80motDHsrUumi7G+/mbaIvgOK9YVmsbLFvG10GrFqJeMViohlWiEvPq/RcCyhtx
CuI71iKQgrVmxtK8NHyszlhL7MVePhXvdaJB98v/p0unOzp8ikZffDq2B2m/Q8ceR0sk/sSmDMEp
FwGuyfe6FPfaMxcRrskU4EX0u3M8NeBPYKOzbfz4VK/WUG59rz5+qne9LD02IP7byBzmFazledd1
r6lRlddiYi7aaPjsf1fBeq+umNPcqsiylQSRYMVKLGt9fVAWOY56Vy8ztGWt9wietI6zyjU9Pzqs
9DawYvu9XPN7khZ3t57p5Psk89tNhcrn0XBR1KmjnAyGhItfhBbyxQ8rNAHc0ntMlBaF2JDJaKhi
5jx97NLU5JWptO4sTQ1sikVlxUN/g0YCK1PTTM+iTuy5sWPsYAadRElzQg8po8QvjhUJqSDu0vOt
LiwTLAQTOV74wyA/Qgb3dvVYAmB19aFgrefPAUB3V9FqxHWxsALsQUVRi+zukA/Zt6xM5MdKL5sT
YouH2HNR7VXDgIyuEW1EUdeVbpbmoXtrDbpxrTuR+0D21Huq1WYhetkj85dSZx6PQzyCpKy99oMx
kifs3PDgl3r9EujlPBo05JgtIoWj3jZLUWzq6Afc+OFiJ210TVl7GjXG5yDbtGVuFjW6lxyU4FaV
kTHZyBn+rpZpVA+lTRRYj4NjMynbRrURHFte/qJNbLyuLpeN6pdL01TGGCB0c9ENU157IEi2aeAm
Z7FR9CJayIWJoZ2Wpbe6oB4T2EqejwuoCZxx6izqxB4MznIjNyQ473Wu5LsL1F6UGcjDfFy2cU9u
ZNLgSZwm2YWQmtYx5QvHIWfXNg0PKOfZwb3+ZxDveGHYH2Hh/lSbXn5JSmkEllT5Z4yd7Q2K8AFa
i6Z+6hT4u7mWFy9KmAfkN4r2AyyvoWnOT60Mn8KntJR13lCDedvUiYVCXZtciyjD0vT/rm+nxk91
xDZwXGlmseH/LAyvUk8OeGYoGfK41AEWHLNRU8BGhh8InA+ougzDXuzdN5ahYFodNbCocXFzpo3P
PATW47QbauVTq5Ihvhu9iXpVgqcv6m6df/cTrffOfakUy1jW3Y0EG22N2eoA2sgMXlVFktAOlI1t
WHnBqx8l74HpVGde3MGrPmXB4+rFc62e0HDyKA4Zi0rdkTLs5qJTzAoW5BdsD6KwvFMGXhsj7uEz
o7e0ZzPUlUUSDdU5VtR4o8hFAn5BMw9FGMcrv+yVBwuS2LyDTvLWjdYDQfYJyM/0i6TVzIXJHrhM
Q3xdK+fQHesHnOPzVVIo8kFBq3aX2pK3GQt5POd+OiwGjExfuo5Vcv6FZ05y0I2cFEBYdTMCXHK0
AN4aH7yJJuU0UCFnoiw2QPJCEA7NiEdj9FeLGEN0F31ux4iyKqHY2rVvQ6UnV3+Svlb6Ljv0aYEU
G1XhVAUCwTiGXb0WVWLT6WpzJlYwE8fc68WeOmli3+rocev6e3ykwda3AeWEOF0SVWfbT7OD6C+P
gbRyjbECiKU5a4PA1n4swmJXZ51DCL7xj3alaSvwbdEFXXx7wcJleMwGoyZhrBXTOzfHnEnzFnYD
70yPdGWPYgsiBsmkFqKUdbQSlaGS2sVt1/ZQaHaJpg17eVCBoCmspzOvqR7bLgYJrrsEqxM5WctN
hzBin+vbISmLbTpFJkMUGVejU8aXXBKhbNV70uUsmZtyVXzBR9hHJ5TQYoswKWzOlKnysHanRdQM
YOGy7QqkxtzMWlv2MDMmwEdbSMGOBTh+b1PR8ht3Bl9COoRx0r787tZYoAvtHsZM5mu/urmV6WJa
RjeH0US9GM2cuoFr+bMbsxATnMAYH6K6LtdSbJPcjwb1MTDN8urzBDdr3yjmrgopoEWRYFc6sfpo
mam6yTwDJv/U2cbc5jGF2jN11fMkmytg3TaiqyLX8a6RgGuLom7VGF46hbrpLFJCyAbJj4mPsqbh
GNFL7rHqaUbV/FKHTIb5+ZX3aERKwq+VH1LaMueKEdomVjGzCXOFM69cs8xI0egJ0mUVJcVVkip9
XjVQzcuwRaOpSQgdkgR4h0R+zPyGuEVob7wys3+Sn3t2+7B4yxMjn1tSoT9ooORWNTqqRzOMtG0z
JNoGC4b2JEZE6idFlMtFNbvt/fcyY3bKu2uKHd9GLBLQO9OIeuvk82ESKdSBRW3FGufvVkGf6siI
FTs/IbQ9GhsfkmKY6X2Kw86QLBP0h1DplrQ8uQZ1nj0XTfGcdZp6Gtw2feYqM8CNBhGZqXGUMqTu
bK3ciVarqUL0O412I1rJehSoO7km/pwcSxjWWFXEuvuqOYGhKcC/a/GbHcgHY3JdMS2WJ57rfEl1
c5IbDZqTE1YAM1vFZXleQwiLinZWaVb9Ma5cT8o/yjjuAYggiSXn3RvUDufgSuWvTd1UwzLOYm32
qeFT0SwrVluQI0X9GGRohzhYCCaj7hz8mjA04ussWkODFX4R9D+YkSHI3Hc/UT58wVDc/+Ik6ATD
K+rOYdwbmwpeDlwXOz8nJIQXyGyba1MfnDmvN772adNAMNibio2OXK9hLy4qM1xRMZYeIjLThsv7
awxmge7ph66q3CfX66YbRa0xZqSYtE65LBsDy4upMy4B5nrUdOQ2pqLfOOg4Y4Z8G8rKnebkS82z
OHRkVfyA4NHcmrqaddPNmfoEq5j1BLxIb4wWeczCM9OkXnttEh4/1YJ1Q+/PgCT3OD8EiA4Yizwa
ug85Vx5TsozvbmtWM9UynRcczIY5nrvJo9zIwRLh6b2TWOgE+gOareGYbXuQOCifKFI2r8t2x1TD
Bs9Oq2Lp8Voy7HiRRW76mEybgcwCmYarqJFd7+BY41am6ej7pnNUlcwY8e2GPi2bbrIAItTJC9Fe
DkSEsxa94qpxjyFx+Xmh9/Ys9eWnyIJ9ZSLJsB5IP61MNy3nQllICAeFEwG2zvLJOh5YqzxW+KvE
6oul8/HsSD2LkkwIHeT1E56q1UVBc3hXZmm58FLLeBva7IeVGMk1dyrphDw0SW+j4z7C52GKRl7J
JlffEr/5YfCdvfFyafC+BBYQak0wR7H5gtt8d8ogMS0D2wZJ7FhYZipdtS096NYuepMDbkEYDMnj
gbvlqzLygMQHBMe7uvVWpgPCEr234IfDD6OVkrKJlFDaEAD8NpQImyc6AuQFeui/uCwoRKZqbr3q
g+6usTpJ12aRN1ffzI+xO6jYkGks/cvku1yj7ELQ2b9YYXHtJD/c9n1g7hHxRhFy2hjx2cvfs8Kv
vZnXwRfNgvZnp65kTV73QeF88TO3W9aaXO5tFhBnj0uchw2TLA0FhxWu2/q5HBtv3hGLhC1UhChF
O340q5vIgvYpnzWlGd+VyWIV8ZR05lp5zj9qWGWy/eqjtfvNtgOUVToIZ7xQwrVZooziykb36pjA
tUrdb797xrAuvYLEXaM9tanuwNKTrp6ZbmodsYXBQnRkiNR5XWMy3SW+vY7QJN9nfdVvTFvauWOW
LpXB2Y9x1c5kgh4EYpp+1Qaaucrc5otvpTUO73Ywq9Ih+IYu08U2Cusj5+ZByhkPWGTQV45U1zuk
X3cO/OYTHSYzcxgKp3QAlx4BA+k9P7yKDQJlyl6KUKWfqiJJQlYssY0luR3l2FmDcpS7/Etv55fC
TInGZ+UT9PH4jLCz/JxJygsqhdZJDfPqOBjlpQuB8uRJGO4D5yOUm/QgIzrhhP2w9SwUUID3Z/pB
OrkNTEXfTN46UBlrsOlIM01FaTDPU2TrwVTb7tSYNcR1CVCbLoXBopQbf686zVGpGxvN+glxOAET
fYc9pgg/otwHIzUgXyDqxQYyFnh60UWUHb/6yqQ/XbTu8NzjpnQu4vC5VrLqRKCVO2nsyPB1Vfsi
22k4g2SRrMug/WGTCbliE6wd+96C2qj7wZzZRnZg7yoaEY3vrm1vAVceo2+E9enRKcawdYIon93K
gWr1s6FSY0B1abvMe7t4KbSwWWKDma9F0dRMXj+Ogr6sN8J/c/Jh3tXQQImyaen+tmuxat27Oky/
+QSq2Eee/kAqWJr7HbaLvrNLq+FSDKFxthNQrV291B3tB+u6YiaH9bdON9rLWCeknTJkPsvgbSy5
D0NJnQ9NWP3s9MfOtlD5iXznUJBmmqFC1S76CPJME2JFHkiNu8Eaj4ATt/MlQcnzkk57pKEviRoX
kDipEo1tBlGq63hWiqKs6slJUspvEaieDKezpzKSW95ByEKJohV443GwCZbxnnsC89k9JE02hwZh
PuWZnMwCYAIkzvs/3eTGqRhHGm9d33z/OzM50UM0OLwettrA2X971lkoZQ9B/LNwc3vXF2g/2g3+
NrBukk2gw7CCnwkzuUSbjCX3sNJyrTiPdmlBtpQbYjjexamLbJMxVd+nNnk5n9t/wzuE5FyGlAKC
h+MZUeZs6QaB/NCMkYXLUCc/5fG1LJmATna917YNw02r4wgfek59HoIp+eLE5Zvqpke54E6P4h63
deBMRLm0uWlhua41hr5p3FHegJXGyTxTY9TBrWKrmIwGuHt6ZXQFmWnmpbCWl6pcmh92njwqAzZB
VSbL2NZIy84I85+s8k4+z8I3r+UKOz/KkGgKmk051CebW2kdqXa37g17uMiW7S3QgFZfZRKUqpmE
P1PzSCYL6Dg388Xsa+vN8tE5LVqleiDB1KyKuM7AupRgowljMeeqLlmlN/O0sqJvRdbP/ayMP2S/
xAQhDeJnE2jgqkX6ZD+OGiotBlhe3+kUcvrDUa11+8l2HIVH9oooV/Ee+Ab0Tlsudq7eWeAJuw/F
i3hQ2hZQfKMyAcI34R4p4nBJ5GY4JY6Zz1rD+BYqufcEFXHYKAinrhE9dZ5ZoyMVmXrfkbEAQJgm
w8OQ6B20n1JelWnbvKKLuhM9ArMeYa0Rn1O7Kls3fbWRLS/eoglhbhXyDwd+y4jUX22ekZ5wFgFC
/sumJ+g+qMFwSAn7zvrAcZ8MXSccVPa7CXvSaSgEFz1owb6OjwFAPRg1Zb0sDWyqPb7LhYnj55aX
i/TShKM/s1ub9PfUWjU2jjOG/iTLkxapmzEpqnmRlkAqNL3ttk1D9Hq0lfTNia2PDqTppXBC/ZJp
/g/M2lMI0M4sB0c9h8eHwoIjm1tMpIZ130bpg6dOkeusqb6biGclQaN8sMr5KOTAei6QfloqSvRm
D2W+IO/pXJJpA2YZJVVyRxvXlFQJfY9KWYwlmCXfLZ2L6Og4JtD8kCT2vS6XepPoLw+WaRTRLSau
dLFvY98Gi03MdZpz33YEmyXPX9pZnh4lr8KAYIwRfmq1+ADq4qsFYPIYaMYy86tHJKiDuTqqh7Fy
9npCHNdybOWYY+o+HwdfWRh13W+cuFK3+JAM53zaBJt0IOQCyiDY5J4TLHSzUV/NAT39su9/QoYb
/Y4VO7JWzyXx9llVO9myQyCJx2XsjTsyCHNflwyMonJtIw+A2OLCVIjVeNbGjaR0zl+e+1WJv/iO
igyMjQmMJufDYYSsOk800tGhqfWLzoiI0MuDBaWuadpZVDePiAUlG1F338AK+6tLZavdsrM6bcZs
5KiTKni1q44wjKUHL5Ma5aJNDO0SOb6z8iFnu4mxJiM1HiAYpRvPwPGmUwsUf4L62JVa8oiiAvNq
XPbAXun9VtQpCdAX1GWBg0r2haWA9aGohKHGyY7MfvA0Zsm4TbzLkjTsfD0bd+Cx+XZcMhgBpP5D
A/aIiWD0RapIO3SQcJctAsybpOjtq4yhqWypLYsenObhvRIrDVjj+EEzj70kOIAZTrfBSMDCBuax
KKxRXWi+4yLu0j14RMMdwySFP4aSeaxBKLrw1a5S5mVX5tIT2xnbiNFk1uSB3n02MQLA3NBnkhfX
5TMuXwTRI/2J/48JRmeOwnt6sZvJSbl5tiAjX4h8JrdNQV56UaAQthymXqIhLCr3VOffRQFrV3lJ
wjRaWFY5XlCYcmaaUvdkWbTxcquTDXOtxrYO/pUuooHVgn42gEhONXkXRnPZwMC9lpry0DtWcWia
+NdejNQCCt3IMCJ6DUhZ9Lnt8iTifxXL7SrmTXgsDfyMJdnI14niuLAq2fA3cLZNbRG/T8ejUZq8
AJLwWhdSxO3PY5EZrIUHLgrdGJtAISkN6yrqajsj0FghWxraKsukyiVJR1QX1N96lNN0kRXDqUEO
6CKjbDDXXN+7+lz1mtBcTLawQzXfGy82YKIDN13VKQt0BXVe066+d3I1Wdeh/tb6bXT02x8EwctT
3Az5yrFd1GICHIgqF9FNsYemMjI5Yve+qa1TX/QDoVPsR3pTNjGasNCrluI3F1WUrwb2FjNDl+oX
nvfKvA5d77GwS5zawtI9mzJ/iiBCtCeI9maDG7HaGLxapqLYdIh6wIJ0sj6biSa1J26ddgupi9WL
Vj0E+iTOJJsx9jx8wTftJplw3BZWGOmLEVIJq151CvVh4CYElsSm8BWmBb7ZrBRP1m4CTmXdYL/a
q+gLTRJOol+HrxV60eYhytARyEMvXjSWou/qAL6+A5jrSfHN6oHl9Ezuk+wJ5cclMEnpOk3U3aZS
XrXYKQ5lEri3opEnyTwcunCFgAseK2nbS0vsWqV1DEz3odKz71AnwIilXbfjXgtmHZmqq5FF4OWc
eFwbjgvgqpRefLytHrohmetNWT15w1A+ZYl9yRETPuWeVD45WmfM22FoeMJStG3FXZOiCBdu7Z6M
LO+ObT64pxR7efQ5w1cvCcttIPs5xA0vejUjYpPEIYONaI3gUYORJ1UmWl0J46o0kh5lW5cfeH9s
RHVvtekh9jOQTSw0AUiOPuINZDANrYoX8CHMZyOOEPBW0Q6HUWU+JxWxb4Bm8sKeisYgK+s84/Uu
RZbxnMBSAhKqxEtxrOq03hqF72Z5O7YBOczbXkPhl87M8KpVNroeOmkMFbV9gGg7/C9RVDGpXKLM
L69E57QDk64jO3prlb0oJXTj5+vbsX3vLhD8kdeiswaZYlH6tntrjc2qWVjQ7Deisxx0gJ7aKQ0r
zjv60lyv62gNbnRjWE57br3BWiXBmB/saJ8RoXvC7atV5O5pYtI8JWX/Qn7OOWYoC2xQeEBdX+u7
c1PHWyjtzt7SJNRYRF2tvBcjzKxbVat10UkHqeDKuRogXZrqe7IjO7vDX1v0T8sgXrB+DjBsx93E
SjumeAF5YjmMsa0jd5Eo/fc0N9r3PPdVjNE14wwvPdwE6EbVpMMujRE9NzJWYaaTqjti6u08dHrv
tSR0vNLQOViJVqXC9qMuYtxFptZMB9JXZe3FC2ztpXmvisTbqH6GaHlH2C5MzHJRSUW5BrnMe8v2
xmHnYFNhLEPD+ms3nnZ1JSnU+R8d/tjVEyVfRRPbyzMeMLf1Xkw+HqTlYSEhA/Si8W+7ujFGRFNJ
Mjr9HHrDgyiFY5qdCtB5ogTGyjhoOPTMgkkxfSwRebL7Hr3zaVQMOrXVpK61CE1JOw+u/GujS1tL
gnJ4r2bCn+9iFzDl1OleH+toLvpDYM4/NWReKM8KNxnW986iC/EI1jomWvO/T+e2LBiNUlGeMSZY
we8e3uzRdBdj7XSHQUnlo6wS7mpUgIMha2R/QGwimHyExKaYbIXEXqwZkw4GxrCjhaOQqFN+78XZ
lGRusaf91CA6i1ZUezH9mEYWh+H566GjgJDFcgREfRu1IrYM7ImkVDMDybyIhjHdZVXwawM3MN0R
+U53Yu/ecO93b/jU7z/och8euBmC92L8+3GieO9zP9N/0OXTUPdj//Eq//Fs9yu4d/k0fOVJf13+
P57pPsy9y6dh7l3+u+/jH4f512cSh4nvQ2kH/B394EFU3S/jXvzHU/xjl3vDp6/8vx/q/jE+DfV3
V/qpy9+d7VPd/+KV/uNQ//pKbc8vmR1qGaa9A1O7YLoNxeZflP9oiiqfo1JyhLejbuVGj7I/y7cD
/jjsb88gKsVQt1H+Xf/7We9XLXe40CzvLX+O9O/G+3fnZzHD0rvTQ2bn9zPeRv38PfxZ+z897+2M
f34ScfZ6GC9G0bWr+6e9X9Wnunvx84X+4yGi4Y9Lvw8hWuLpJ/9UJxr+g7r/oMt/P5TtlEjnltr7
IBnBvpHaSSERsNk+/r0RLdEwFDtVu4hqUSP2KnHAva/5f0g7ryW5YWXLfhEj6M1redte9oUh6Uj0
3vPr7wKq1WxpdObGxOgBAWQmUKXqKpJI7Nzbr+OzdNccIB29FFk2YwieCqMz10FjUVvVWspjEaUQ
qLXjC7tgiGzFKC2pJOzBtwi/nDNHpn3i9P2X9Eu7D0/Ubq5hxJI22TQjbBm2CQishWz/Al30PaQe
6X3lKulxcD0EnwfqfF07uTUwVKbXMoeBVEQZSYKSnPRGjgKcLVAvN5t064n5swdAReasg1pGLlWG
I3XOpa5ub4E+rJKbxopceJIt6kuKGYkddvbgMBFT3YUJWq4ufDcW9fNDdW+SNODcPqa6RwynyKnu
Ky2t7jWtM/aBWQFdl7N7o5kOfgWy4d1sZ/QAJufdF8gFWVFObOwSWSKrfVzWkkuHg9GQ1AzOt/Wi
rOoucZ5Cy/v7JWVYPg7jVefB4hZmzmzRHP3gqfVIETN6QYFQqL+J1UOPTIn6O+H6TqX+ap6GvcXf
7QwoN7iEjdCy9y0mSaOcvrgrcCKe4pmnbOhAVbhlRdFpDtNH4RzLyglvA0+LPNAwwl4Cx4XgiuTV
bYY0LtMUZ07WHHq023dzbpHNVG+HNMvPf0+ctSk8drHy+NdacmgV9pVMt3XUGgut+hShtVkdgruo
y4I72QPsFaDbWgd7H8gs59p4F4eMG7w5uc5UlorQZeZtIaN/ct0kJW8amSfZzKTOTigjmyfZQzBt
OmZKtpLO7C1MDn3TDHIKTphRUByN2Kyy6j0VeBlqYyHEY12l3/WKot1Ja4+Y3BZMrbGWjptXhMve
MKukvPXgImOXCE6c7J1SQukBXuM1dvEmWviMyJBOwvYPpzEX5sHU3W+L3QZPqMOnlRec8vjqXnqW
F/PQMARVN0BhIt712/u6DXNK9Sg1dLfyTVhOoPOJ1BkMW65/ko1VFCjW39rFOiQ21oKaELKFIjYD
2YLw9YTy3ZwOyrsFzKokYZAOqXJb8Dbp3YL1CNerAkPDRocZ/WyKJo7L7iyHsrc0f9mo04M2lo3Y
enH8Py2wTLu9hj56uwJqu5yNTz1eMraIKCDr2UOohvlDbOXsrmIEJaSDfFuCBjUitUKrEl5a90Qp
wJyv5Bjs6avRscIXhBbUnbSDHvNOy4wltpbClnIZOXeJ+WtYBiPVGF57nNXki9LlnGSUFkxuZpw8
RwDUjq5D0kDlG/ap6o2DjKCAy2PP7YUPjoCx5wXVdaWd1kCqHCj8BZykF3CSbgLUU86lzdGj6Epj
Kzyyt8TIKc24c0bkm5ZQaf7XMJIQlWWlVJ3v/L6dHmfPejDbbHip2HCfSlOvt1Od5t8C0+JICYAV
qbMJkjdxBKUm/ufKAriaVNCvxW3rr5R2OkqwsUQhy6ZtXH9tWV62XWwStpxTVbfNwG+tpeMGT/Y9
P94bLl/9d6DnoO2TI8yL32+BHVXcTQRjLgJX/smrPO/EztXMV7IrG7jYLSAEDZr2N2tNFfRY6dbO
WCIhO/WR4RQxnBshEysaOd2t2giAJWmB0m5GGENzCNXVOWiRzYmau7qE91n2ZFNOGdW2uQmqw29e
HclbLw0AOcDkbO5lsGoYyEEnIZyordPcj3n6MfY9B/LhFMipkk7ohvy2xRxl3UtHKHr/zZ6N+cf0
bY2kfyFtWV5ar0yucP8n1652No1H6hNSr1eTdM7VMIMnabTyCAntRZ3daVjJmGYAQc25J8rwuZdQ
HyjWyvq2ifaym3bWTzfSi/07m3yp+FcJL/hF9hVSpuNoZBDdmd4pE81oazBSLmPZQycYXRK7Ofxt
V3rv9C/baIX+SUH0CU13EXNbVVrlWM6RTT9RerKWnqqa1AOnyr1law+mGZYfW/LNoQqQ3U5D8wNZ
j9buyo9BkKsoqA/g+tXio4aE/L012M9yRly66bUueWgsTbK1dseFxqTk+hzmoX+WvWwov06Ba+/k
aJgq/xw0QJK5uf8Oid96i20AZooajo/6hPAujttkuY5c8a+Xa6nW2eRtJjjx/5i3BL/OjVRUKJxo
p4ZRsa9mM3hU1BoW+spLP5O9+2KNpvYLcW3PMjn6dYP4OXWS9ovXJxzpxH34FMYu10wrVs52a6fn
v9bpIP06h0MN3w1f4oumNs5xUEryT9AOrFrEcy4R8hLTtYMVcNfHQC/BItj1pzhRvG0KW9fKIVHO
gWmWbOEd6y6daDise98sNhmiqdo2qV3luNjlhGUow6QtLw37MCceWm1/LGmV8/tXWOYbMccRbZY9
+JZFIVSKuIMDK/leDlO1zO68LL0DYJuU6y5HzSIIUdsKjRaerxEFLs2IxhWkWgMH5380BXq96L1a
cHuvpCseNHisZbcMMlRgK9Jq74x+VdhbY4hBuXlNt4u0RBMlB+GzbDoTAgm07h/lKKggwFkiBhE2
EBE58+8InprAP2rIe2tV3mw4dgyutSRJqtqUx3a/GLfSCHVmeJ0kIVIqgqTxv8csc5aYRtAuSUcc
G8FBBasHg1BpfIArJPG18kPfoET3e/DbUymVssupjqIYRlz3jKDYxlA5rOVlcLkqFhPMuKFwLLbb
dVQ4zMknkS4uq7JZllocy7RlqSW4QLCJfG2Wc11v52dq/ceVy4n7aU7Qi9EzJ+CslZKi1PG7at3A
VRJ2+tMonBBjuOtOA5ktY0fFts5RI/RuC6OvOFaJzm6tR/fSG5X8RfIMGnM5dDiZvzOD8YxwkPpc
T9ue+pgGJB2QBSF37hbGxu/s8JgjdHHJHFi42BOVyUZ2IRafmpVbgOykDLXetVM+NqvKUF9Db/5l
quwNkeBgmNiryCFZdqqZRkB4iVI8uVQb3/mtob1MHHqujcQxj6CmtJewdlzY7gMfxekSqjDVHNa2
OH21kHw9Wkb1o5pVl+2qsIFpDACBdfVxFuewsjEDzTxGbftDjjpxZitjI0p3/hkr1lymy55cVyuU
+ghLV3oek6Gifp3nKY3P4d6sAcxIW69Rrdl6vrefq0K5K6nT3U5tj9rcGJTrscm00yybtAHgVAg5
wZU0vHMJfwHXxynI+teeDHkXbSTR57xQ6wPonfqkqxBLvqkNSslBOSyi4syxSHiWplaqEjYZR2e2
mgsK/t/6hDK4tqmcU0Yd6DGShe9mjFp5tmwnON8WkJ5llTmH7nrz9jamvuGgfA7StRWVPzlKLZ85
gaqeFSX9yll/fzHFSFOt8QBkEikrEVFWevVcRN0G6vP5QcZr1YwQ8UiJlHQqlt086i2pezFdTvL9
VANwhNb37QXcNLtmuUVtv1GW64FUycpOvOIsg0ERzEd9olJIvj4KEepxcjmWhLja6Y1PXVMbV0cB
HiuHTgCp8txSlSOHlec0K9VMnGseKOqn1zl9rxlXJYNn3K8849Myh4fY+EHX/YcwhNMyctLvGRic
+0I0HGFq96GeWdtRqJcuNunIzAKdhASVHzmUjQwJzeh5BJ14WkyyR83oaJOcWdbh7NA9+TmUv28v
d4vUqTX3Rw+sq3gLshkdEwb1PNwPvtKeLfaeJWwDenvWx/pgD8F0cLW2hZ4WU6rbBlUrciy70nqb
I6fbDYeIQHGrZhvO4J+7tvjHhEKl5jOJlIPWsYWQTdoHPqgrMW5URb8ZKXd5dS+Bf9lmMaOzO+91
snSbRqrvNXD5fy9tpZ6boe35x7IlpS8HY4K/EV6QdJOgOPNZ67yBO62JSKcdFJ819wOkyM5HqM3q
axMjGeiMaf4596dy6waUl7PFhui5VldOoWobTyDzkYLOz5ZAbsqetM0A0YEVC49sireeHEKThtuz
Umh5BnHjLYajyjPzBV7q7kELs/5B1yx/Mwwo3iw2W62Ca1P6e2kaKLqEZVZQuhqTOx6lUTYxxBB7
G0CH4LnuHpbGfo5bv3gAnemwVbQo4iya2gNwzwtWsa1eMws0GyWmmxh6zUPJafXHruETamILyWGh
xEz9L9XVfteeTTEcWhCsVAj7F+m13fDbMHnTnZwKAvY+q/XqQfpcs9x3pp0+SV+ktCsQOOmL5mne
hwH5YRhePFt5iWDKewCw2ZwLH0SqGGVQG9x6nZciQqD1zVE6RiuoH7za7Q4wafE8IoIXRxcqR1Uz
OwQvCJOx4NiCXRcATFli5eqIyFVJGN5m33xhDRxDMbStEgT+zhtCeAjSoLiXjWohDTW3COjKIYLG
r46mbKCmUdVgtwTnwovkxLAJkxLqubdVklEr7oNQ97ZDVyIQ9OaQM6yBrF2sOJAxmcrOhmn7yOvY
x1xDNUbwUqpCag9ZLrSCJa3lMl7cCBdCeCnHU9tWh8akeDlM5n3B+T8sT0H/4Bs63zfRM5JrjAbg
PWfKr5bYLwaR9eEPJAOEoy/bmgoGwKRki7e+klKnH3vwBEJAexy81nmYRENVLirANdmxVIuchzCz
nAdL8519OybOarGZmqJdqHA6S5OcKmOhsVm1uR6CUWQ16dSCILq9zGJbXsbrqTju4aY5e6HTHynM
pjg9LedPNo/cm8zsyEeKoQsbFWX75uPYK81zYjr7QNVnsCZ9cE5BmK4jOTSdZJt2QXOQ3qgav8W+
OKoHnfOh4tsro+BWgfieDSGiFSxdNVq+g5Yj2svhHFegKLXQu8qhVoP4VPJPuRF2d9yp0tsk9Flg
HoapYSujSsNSVnUNnl8OcwfCTh3BbbPia2uXBUoL0AEdm9LJ91x0jWcOG7iSQyTwn8iGfhtC/O9w
BI5rB6nv+79iTXgC0GIhNk9ReefxcUPxrrdp1dk496KRPdlESFGdnSr0KzjQ8SjArVa9kbQQbjJM
6ubJ8Nr405C0XvxS5l37qVS7n1oX7Vynqh7LQdVfKEsHHlk3PClGofEygvbYBNbg76U3Mtnvo1pi
AMAgeEL5+5z4wKQSEVyTQ3ygBPwknXJ+XP1IXXZD0hKW8ZegVmC4FtFKCbH/DLG8alnqJuWn9iQb
iq9UK3warL58ophzJpekQnY5+0m6dlO2q7lpQoz6Ft/2xd4ILetOd/SffoYg2Tho6f1QcKXkcRJ2
fNCI951opGPMc/sYjNmH1q5+m8SEPHfLa23H61t8ZwenOJyvnaQoFeTzsrc07T9sU2b9b3HLtDjm
+18o7bgx0yABK+3DuDOZVAyLmlO9CXUYg2hkry85J1nJ8V9usKDRIYz8i7TfVpBT/opbbO9iSrg6
dvwefmpqpfOQwQu/e6Vliuz9/W5yk9zQyGPd6r8GyhWXtWWcESrWtuKqAlM3GgHrwYVVmm9tUu4s
wS0tx1CbRICHATQutmE00DB6NxYTO2mUc5amdp34VJaD8ghw0Hrum/yHUljDRY5Iueo79mbWpud7
84xwyCFKivGSd66GSg6VGpMd6+ib5vq9tMmmzy1ILl292Mphqcxgd6t+PpKz5fvf1eFH0NARFWpa
h1Zgke9Mb+quSdJ41KlEwUkRzK8sSuIagFA41wEY9CC8lz1L525TaB3syH86UBkje+xbn6TdnrMY
GgoRoqW/moGDJLlGVrgh5BCjzmVOsVGQpTb0trCMrScODPwfKcIk56xNi7Mzxo+RaWX7+M0k7ZVd
h+Xq7+5IRTtWPujbbOl/F/S2mrT99yVL3/u9elsGe0BO7lYbvPzapFEP0QKVBiU1JqvI7sOfOTBP
ioh+8Zf5bMCN9WnWinbja256XxQwCULupx8mu9LubZ7RNnbflWtK9z0OH9r5EprAs3d1SCmR0zjj
5p1RdmVjBADU+9bwgWuB2Qbbrc+XxT1Bcd+tOp+PCd3kb4sjgh4WUTU0L9WseOJuy+UYOlI5olLC
PDfF/EWOZDOUpvjSDPVWb6biSdrUCCKYenb5cWPyEc3mqDbaSp8pTNCf6PtZMbr1Ysuy1l1NPWD1
ZaEx+e5rCJjfVqUc7ESZXLySa0hb7sEt66djvJM2Ho6idaVH7QGekfuinJD4QGbpqffs8Qpv5jUW
I8rkq6cJFv4dpGnzRg5lQw7/J0D5mOwkYWljefc+J95ykjS1VFvvYTbo1zXE0NQJjxNIMh9pxrHU
71PQ8WY5R3etGEm7HtrmmWeHkxy56myCUtSnau8gubWSxlvTqPq9ryMVZnQwzUlbOKjGnTnFqyar
463tKdVdVFqczkLNe0gdzbjj/+0CeHa0D73NAYram+F/plJbZ5ChUMzdm6fcjIpvYUXhqgsrFWRH
irJN5sq5mDCUnLxGNfcOSZGHnnrIDRQs6ieriL5zwlX/cuI9ihrBjutMvXeonnvoPN1eF1WAze46
b1XwbH7pWu8kvbaSwHifTnzF0Rq1DypYyGOKxM3G0Gv7Qtn8TygVQgooNCS9hWlpFpsNR/uhUDvq
zYmQdmWcyh4u69/TqN38/1nuX68qbeIdsu/StwFI+VocX7ai6cTJq2woNtrEAH4vi0lGBPqk7Tpd
5Q8qYqVNzpdDCkGfwLtbRzla1qVKJocLZF9QLnXqgJULmeXspepTikWdr1DZe/cNJ2xTk1eHQlej
u3xoqf61DPuRbBDKU54PuRI6pCtkMayvo9U9DwnfYGVs1tbAGSe7/PONX/Ud1arsTl6mb+vKpFRG
MKvqhkUje6KRIbNgZ+1E1jqas1+zXk73XNGguR7D/jvFKqeKsspPAeRGe+rL+0MV+TEyNup3i+/Y
IXcd6HcKp/g4UoC099x52sphM7b9FqGmfC+H/jzEG9Uy4qMcerogv0Lo4jxxqfwYwGRFuRHUW5Wq
Klf0n8E159CvVaqrfxi1/HVYi3yrHHqJ50NF1r965TB7KM3tFKg/+3n2YH61VVSHUhOsb5snoKMH
djC2hmIJ/5lNpvTqVY5kk4WZILLQf8aDkWfb0TnqNol+0gYG5TCqceuJh3UKY6qBQyAKzaTD1HPz
5uWnZlKiJKLT2tK3pT7APfvm9irLKDdyxduyVNauptxXti1SMes+7YuTlWToBCIXu5nBn39XLUgY
dO+rMg/WdtbC6NTVbv5sJMZ3RDyzfRkE4HS6oLjKxvXH9jK493IwNVXVbRanoQTa2qqRWBq7ajhA
aPjRzyuKCb1aX3m6o9y1QjCE04DgPk9hW7I04529rPLAXA0u5JNR25E3IEzOgoG2P849SpccX8Rf
Oh2OSttyv7VDwI0uKeGJ76nL6Ia2hzOi8L5BE/RNK/v62TSm5MSjkraF4nn4lvB4nBreN5NMHSe1
pQoWVteezNn9KeexD+D2TdnJ40jFI+cRncl9N7JulGTq+GxqtvaVilK0O4GIHOXWUTYZW6HQKblN
id2kbKKKsk+1rRAIzx0XpuFydq6lZ2/kJtSNhVxbHqw1v1XvmyRW74vG/1JHgXaUI9lIZ5z4q4Ha
uOtiN3TdvHSlMVdIVaqN99Gejflq+9G06lVEBWdI5raePrp7OcwU6wOqzmvUWNHEELQ1phaHfGp6
eJG9ZA6zZiW7QeAmzWpxqW7LpqXWQIYz5V3gaxfZv5XZ2h5sjvN4iUUTkIXJN7UxfHYKu9tLB+pb
PtInUfHJNnMqDss6bPhbD6CHZDcUtDuxELUQN5zLrRFMPrfxLajjyE1D6wtCLIGZlqjoBj43je1n
6KAxCi+1QqoYPddZP7RCu6cBLs9dPTYObabrH9Tef/VCfRefpgFlOJ4T3BW1dMH32Un2dWyav2DY
PzZxR5IPkga2j/7RbpziQSbyU72aV2qQh2c5DLQw3FYq1GRu4nxoxhl9pGT+avtuuUvbkeSj59Sf
hb2o9OkrJbPQsvIV5nhnXYGQOhXqGH023QQyY6956SZYILOo/ynNbjaE+9IYV1Z2sNmjnWDuhqlZ
9Mw/h5MyDkK+EPetewsPgVshHQ557tucv9a5RWvIC+SrZc3Acx4d6iD2de4MFyUoBgTvkbKyBu2+
Q8vcRMwXm/Qm6jhcZFPU+YsyBs4+aWLbv0ob1CBgaPSyXskZgEwi0tNi1Sqfk4PG+U+J+Cta39Qk
lemwS96KufgDOvNKeq0o/lI0aneYW02nqkHMiMKWk6DSjqjSewuUVWBQ+tgAzL6xjU0SqC17HmhK
HkLqlkOMvVIn9q6Ezwy2a11TN0HQ/ipLUvlKWqETSN0LlRW/xd75vyL73g2vDikAf7MJhoy/HG7u
UPy6LCOjpUr8TTj+z/X/tcxiu8nHv83ILZhV+O3ybiLxbiIhDy2jl/dqhfpTYObGSlOaakOOoXhA
YSx/cEQPfAEFTPa9tMhmDlGRqwfbeRfqpe3Efuhwm/K2wlhNGZcxv9vKmXJp01X7u4lcljSZWR+i
eGGZpJGjMN7NsRV4K4376rV0h60mh3JeVqYFx5mquVMDysYp8+u7SwQidHln8tWp93W44M/9fnF4
bdefG5KOt7dhqkIETNmg3Ow8ZqSdOo9EqW5V7mPaeOYV3MtJ+lRhKgYHog5j4ulIDKWjLbthW2ue
t9FjnsPX7OD8VYNfqEE7txj+qPc25D0XuQpXhe4RNZvFD/avPcLqcnXc5OBGnXXXWkXK/TXjCFRr
VCA6MBvcxbNp3cmeG9TGMWjb51ucnBIM6X9yP58PGf8MEt/McPhJHNrGiFa2WFXGLUsJXOjklMXp
9pIaXBkRVVmbQZw2Dn0XUIJXlgc5ROscIWCLUiQ5dDOoPuruGcEA94y+hHNr/hpKh7T1XhztyimM
YR4E+2fEQ7pC36Z+RGOufoxizrzMUqfia5hqPmYa6kze22Qwd8F2kw6wdcihjJNz25hnD5ME823u
X+s1Tdjuy4ZabA3V87NZ9K+N1znngYcGSuBhWqKY6rdDSJZXCCFAx2nFTVHv4C6HcwKawUqrgo1c
4V1XLiujpceHQYQfGtJIs4p4FOKbSGKWGZrwbexdKJkmyTZYqKWXQ6ZubmOqUN3LLWryAhgs7PD7
O48lJxViPqznbL+pE+QxPOV5xax95TxTVcjzFY2VlAoyzJz6Qeija6dkLKNLRJ0r7PPGKc7SXUCO
8xA7lFXNZWWdOLO1D4E5PCnGQJU1rMgrY+7bHRuo6WtCFoH60+mzHsCJwDek3dVpf7Pndj3f7EOm
v7PL+Bk4yS3eTDvliqoilCwj9ElDVd3VQl03Tdget+UUnWahvTs4SAtoCOjtGiG2a7BxOfCLCjfS
G0DNevHthBuUmFvlk/2gKtGhE7FIH7gnN/A/QmE6PzZ2b6yaGtYeuOCQcbCMb4bWIY8R9BF05iYl
rnqjr9LYS+76qEyfUVy6r2AT/wLMKt/ZQaNAsOaVXzwqmckflRT7odHOgT+qidmVEs36CnU1AkIV
IkCDW99MgR1CUMRJfn3VaoVcWgY8WwbLGOmQQ9mUDnXsfoAiTxAKzpclUPYUQelcDD+W5aVZLrLY
hjD62jlf0rGYd7XRBNqumm2KFhW2axuESKs119GGxyjhsuKkuoydwVU88+J0RwIpW/0fs8BSxSfD
Mza3ReR6tyAz6T9pilEfYiOO7pbGLkBRD9N6sUCPFN3BY4lWwhxZL6Qkg6O0LSGy15TuvPY1Tdks
Dm1ymUbWNNhbfUbdoXixm1F2ixpkB+xNGyM1378LwyEV15XdN7dOhlPgT/3JU53XRtrkUDqW4buQ
uFLS1bvx2zLK7JtrH1ktBI1YcJn8X9dyRJzSluEBzeYj1B7zPhqdcFULCq0WZn+oANxyUyqecc5D
D+otSbWVQBp1TTjfWU9WRLLXrycVlUvmqAV/lGnWzzIE+oEIZiUEmIKgtA5j6jg8PdbKl2HQjlTO
wcathiOHX4K7XNirufppJDB1RHGo35WteWrCbjco/SlurOJ7mLkNd0lD+RDFZrUZG2V4sFUr2jtw
a5xdpCfWXTqVSNvpkN+37besceIPRqk4DwWFxDl0bx98zmNeiuAkXbKB+gFIs9qgG0g0zxWPTWOu
0Nz9UaEV/JIYOvdPQ1nLkYWY0Ysz8iNzk24z8ay9cYyVrUTJcxB2/XMyZvHGzfx2n2Z2/6wWRXzl
CvhROmUzBv5Xl6fFixxBx+HsG5PazVglLbRmMVcs5jnh62Jzk3Z7EsHXqWs58JsLnmEEiU8PQzaY
EzGE+WTrtPq+SmEDiiJl4Cb8W4lHCuNoaQOxswW+dHFUTfkNmRcHimWyAEoWcso0Jg8SaQXK8L5q
s+RBgrCErxEj6Qvi+L5RU3U1tTx1OFZbclyYqCuw+uWTU5jFE8/SFEvkc76XQ+kwCuqE49i5k6bG
6uuL3jovt3gxKVCEXGrApied+jhdD2b7PfaC7ixDOMlw79vZXi8TNLVdq1wkL41mrhKHh+CkjHoL
quDUP3qZch/XgcJmCeDnHZJl/V02NJz/qylFKz5UnnvDoWYBjaJ67/uawYfoN+vKCjkiEzfTVE/g
No6R/REj2UhnISKWsP+7bepR4RsbinsTZVvYLuyE7Kld6Ea2U5y553EMq3s0Sqo1Kq3Zj/89ImON
8c81Oq1Ck8QogkOVpO1zMymffd7jpRCjOu/CwzyM2lpRzObZKMb2OUk/62aaPEmLhcYISobWsJO+
aPKcO3OEJylo2sc01oE1V+Yde1OUubO+/z5wyw4tJf7cOp6xazwjOhaJat91XAzswfXPNbe5mnJd
uuPsKVu3BACJ6rsLHeaM2NLc6h8mqJduQ7239Q9d7zvvhotXBv9rbk7u7wDnbTbr7UU2ngrzATfd
AirH3zbZUzsYL0gF+5yC5ALgOWXI6qowS25uxk6gSePOOWS2MZ/mEnZsScreoYDEPcl56bVZOUx9
B1Q/16MvamWsIf0MvwOcBA4WuR90J0YisQSDk/QQuxrRnTUo+l0CgwzFTfxMLllQbm9OO26dox2o
n0JKGjjq8T8WDZcIz567fY+AzabwZuOlCs3mzPFHv5JDHXLwh6hJEOmplW5tGJ80veyepa+GYCFR
qvBOjrRyKtfu3RxxKX+AA8c9T4mSrAEAIC8y2dO1r2ZjjdxS+N0xnB1PStanvi1hFdFhyLInJfxY
CkEwESBnJkKYpB5hdJIzebSOvs+Vtcsnx/o0DEO575NtGED9PYMYrv8TVegcTq2mfLT74Xtt1cm9
HKn6x6Zr1Q9A6rpHDteuaVqg/N35nGTqabCWQz0fsj1QYHsLTu9zRn38sartfAZlr8yHEtS1npIa
UkVjhSOcU2+9MYMpg83AsJMO2Whlat/iHAg/zpCGrZf5acMhCvJHXQMDhB/unBwVrdHt2BnXU3Ln
darOFTPVnmBqHtZJ2bh86HOwapzahI7LGNelGxRnu6sq99bN/LI4a65FCtopYWRUfnQG7Nwk3Aqk
hkZg4BN3qcIYkMXp2uFZ94VmeGbGP1LfX5N67H5lcf9gQkb1ZZ74wZhGVT60XlIe+sEmR6hl+p0R
V+om1Diwh7P7m5w0uccSFqKfjjVkq1DN6w95j9B67fj9qg5QAOd8sIdRlN9cM5n1oU3s7oWchNAa
A9suvXURBhzymD+k0ykC75kPRrpkg9z5R/S7vascGXbjrg13AHEmloa6+J9rSWelzO6fa0UInpiG
5l1NMVmuFesvQZqZG5l2660uRd0oal/zde/G/ai466yDcagRz9atDvfHDB/MAa4I6yXVYmdX9Xmy
bcWzdh/XUN8qXIF7MVRHY74ja825LyNFK/XnMXmUE+VijlUeUfAYuOfhRyCoolor885yLdUY//1K
wYcyiLj1GIF/awK9tYCOhkm06/qmW0mP11evbjm8xahZox3BeRyXyXHJziKAP2ilTQaX0RqM21m3
0TYDxspZYMr1VZh8QXuuhtoUIctE9xadRYBrFS0+zVDkqa72xVJDYMZt5++GoJi+GjPcU7/NXQXT
rjSrzj/Nf0TLRXKR0/sjWprDOP6PV8BtPKpuf2DnZO0T2OhfzCn40dv19AOSkCcFAqKPph5bFFdZ
KpWbNdufbp5XMgKaxd3Qe1Rz+mEJoL37ZMTauDY4gb/yNAnzqqq0xVWOO3Djg+CF8oYfPFoj21WY
v/KgvENXxv0y6DVqRxVZbYd86r6GZ+fkNJ1y6XtP387F0LxAbD7AK9eMP4raEBce8xeJoT2sw6su
9+aXHmAL/CQqGC/xqVk1cI9/2NFQu7Zmqb4ELlywg2W9xkcIRS3xi13E9yLed4iX68sP9M/45XUD
1vkrXr6fP+P/sb58/7V4/85UbEcOUF4Mz/oZGt3wo4MFek5S9GHcFZV0EYT/Vn4gZaD/QD/9P2Ns
OidIbnseOC3rAHtQvPNdf/oKXxtUbLXyydHhPK6EHfHi6SuMPGvzzZ5TaHezi/jZNfsD2ZN2lSG4
cm7MpK5XaabY52owHAQ8en0jPbKRjmUoe3VjMOUvdxF3py4cx8Nin7TBIlMWqs/IOsPLlCX6l7Jv
Pricqv6CbzdTHPjGunk4jGjUrEdoWHZp6dVQ+9Ggp1Vf5FD2ZKMMHJcHZtvAhMItSaFEq5zbq2yS
0muvkWjk0LdGaw3FS7tZbLXZkceW40CZ451hBvNKzpNTpGMqYZWlprOG3t9Rv/SzgdRbHXwoXCu6
9IOj3exTDMXJmNrIaaookrA3MO/6AfqXJM1OldOhop6C5tp7OcLdcLcrFxK91M05lCLPhuC/y+fn
MWJ74xVst5zpGXWQ+dlFu4CS0h7xRWGj7GZC2JUHjsimzM/WHyhum57b0YMCF1gGzMdeXa2D0aWi
INXvpNeORJ0VKLGtZoTzcwcRl9gN8zDZrg3V8D7H4fRJg5fwV5o8ODAZBivbBh8xizpBaPW3Xcpz
i14AO+jV7qtOhduwR3kuvIMCSmwxjQEpX5i4xoPqhCADNIjd1Ko8ydFIauRe9qr7pq/GW1/hHrux
9JTPbAQIRA0/VUNZQOl5RWXitc7LsdjX/cQjM4R6/0PYeSzJjWRr+lXaen1hF3DoselZhFYZESmZ
mRsYVUFrjaefDx5VTJLdVr0B4cfdEcwQgPs5v1hSnBzuTGhbGVpQKP3o3RevzpdDMRro3RbK2lfT
8BBr/fRQmxGSswjL7QbVdNdOE9QbZ8AxVlP84aWJZ8HHJgv2ImqHl9GJtAUbwAwfBnqnMuaJggGe
kYYDLiUlT4wfB0wg/2yyP4oOiluiR48W0BkaVPdc2+2StQhVk0jjthH7eOLMTXj2iN512SoadP4k
3Z7VNXOwxKTg11ZRi9dCmT3E69i9UHCrjgboEryhlA6+ZBBsuHizKBvYEZnjiHt5YHF/0VUNKUMf
7bJbHNkBQymuNcjt+zyBmBKKCdntv6YYYdmTNwxeP0ITIp07VSeh/XEZ6qQY2/BkvE2tEaZcJlOb
rTQPI+QKMM5dPAn9E1L8pa82n3JT+GcHMc+FDKuxwEHDsF41VC2p9zsbLNjBTcUkFFeKmOHKarav
4spVVm1UsUfKM2MzdVp6cWI/ux1SrE4whkYC2wKKcs5BVm5VHR82s27HS+p3FuwbzX5HonlTGH7+
Pe+b17zShhfDVvu1IqL6hMNbf8qbvFz1om2eujL1VpTIw12thdML+QVgNH4F+aLXxpfAad8VsCbQ
BGmpvsn6Ju0fjawxnlSwU3y800uGM881mNwHOaicvzJwHrSFHaK0LLJ2q6hDvCkN9PvgvgzPeuee
FJ67ny0HHUx9AJwThrhOQslEl27om8/lCIUutxPnfkBZ7Nhr4ABGkNqfS5JvumsXn1DeT3a+7Yfb
ujGbt7lkJAfg0osG7ph1h6oT4lGE5UtL3nXrkwvYVbPwa+Nq2tOMONrElR0eMP2FBImY1RKzL/Fl
UP4ohTJ+A1DK3Q+++EPg2uFOL0J959Seet/4aHsjPDZ9Az+EgJbytfKdBNxNLa6+jW113dlYzgJ1
yPI6OrqzgrQ8eOOknsD+pJtxhlZ8xG5nDiLTTsMX6tZjzgMDjbfY1g2C9o/r8N5YGKFir1YW2XDw
J5vU4u+nsi0PwjCGgwqN5N8HqY2iUnb2++FgRiVXAcAYgBFCKkEFZKaHWnf2q9C8L6qhu0bu58jQ
sVVP0iA7+aP3IPtstzHvg6JTd1UGJrWHUhAtYzMw1l1uadSw5raPyuySW3OO7BvDXQONx8LZpiUq
f2MhtN1UUZKGzG6zDtao+NQT+G8MLLv2WtchsH+1P8sWgrfttbAcMsxZLNYyJg+zngJeBdoZIxMu
JWONJ15TTWkOtxHmq0j9AxmKCS3RDu5WDtYC75gZ/1gK+57qfXRJVBeTmcC5T/XSvs9SszngqR0u
ZNO3B3HBTZEUXudMn2utPwwCpIvixtOuUQxjw6JDfQOAiPypsq8H5Z7MU3c/2GV8cEzhLnzP/8Mo
4nnJN3tYm49WydqkoW62GFBQfhZxlKxqr6x5/QQjAFCCd3bNgsW2oayraeUc20Ctqdjm3cWb7QqQ
iB0f2xaU4Ggo6avvY9ts2wjVWRbqAvC87wuvjr/g4ucvutTA2KNHUi12aoEZRAQ0w+7SJ+Ri8cJq
I/u+JfG3Hgfgh9DGtU1T1rAxAB7srEzox45F797veBsddb5HqFazM6Y+voP+za3IGuILVos8FtkF
3I+zmUnpF9Mj9mYq6REM2QbbMdFeGbRX/BNiGIf8qG2EbJvALr8Z6rgvslmE3zNhDLcTFgdpMC6s
TrOfJwt73LCt2FT7FQxpEa/c2q9eQSDhDKHniA/rdvVaJAv2Qv7rqFr5CSmRZClHJTacbz1xsB2Z
JyH5snKSDFlUUXdns/YqftNWhRVqqbw4gQsp0iU7kYvu0fSVpTqeAvPcJUWIZ82QHQQWSl/1Ivtm
qmb0pmrAF8PIwVdWs6i7JskEUNZC6iL1q7O06xGI9tuWUxb6Qu3r7uLMNDLJpJWMW7CYHXL43YMz
03FlqI991FmSThxcJykeJ7iLB0ymu0VZxd1uABO3wR5JvcRNGKJfoZ1lC6QswJT5gHJhs43RJ+YJ
6RvRutR7sVCK1HpAjkUsxsHy3ru2vOAC4fgLHrXWLGjLq96FWQxzpMzCTabnPCl7PVYARyV4uorI
hpjR2HekqfRp5UO4Yp3Ynm7NsvPEpjERZHIoS/MxRNHGiTVVPahxjc8WMqOLRHjlnTykc/Gm4p0f
bsE426FeY5xkp5oaqI+QI1uXJmYeiQMqpDH86Jzo6cZSkL4fwYHxM86Na9S5+jXIu/IMwRBV179C
9XzWoDDpDaN9/IgPsWIsrborNloY++hEY9i5u12OOyLYndG8XUpeGMvR9lRX/R9aPaGtPwT59/Rc
907zXYnNdmE45fjoVJPLX2r0B3a27qpv8i+sACxcNCghd2oWUAmDYiebHx23JsWr2K2zu9/ig9Gq
qwhd7ZUc9nHIc1IYRnaVEcNJC2c1jFq7FIabrQfvoAq/e5CHwOGt9USn7mUTpXINxV+UeIa6e1D4
Fj4gc5ltfcfBXX6eJWOoacJe1yL3IMf1DcSXePI2twnzsFwE2aaevHElZ/WV0T1UlfqCJWl+kqHB
wWu2q6OznAR2L8dtJNgVVCjOWk8ibtRwrtSrnmQssvzcPcWb4qf+xrB0/0BaWXvQJuRd5YjBrr+Q
3VIfa9Wp9pVZ9xuvwStYzaN9nRemjsmL8M5lA9+/dc0TqiRIuOIlsDKNWaQKa8IVMrDVnryl82rx
cAkL23gJQi069WDQloVnOa96UHMrVKuIXXZuvpge9iepEyybHMS8pjnxvk517QQ+LdxGUdRf8qYp
1qiNqg9k662lUdfRS1mGGvoyKbr01viuYAjxte6ifRHrOs82Z9yG3uTBK+HQBtyc3WwU7G7Ixlse
wvrJ+OaZibNsJnc6lnFnP4eJtQ6KiTj6K1ttQjfVzPThLRNkpTtkXT0yEbiQ65RA5uljDiwsKIbi
0hZTde8F/Wc5vXCEtUpNZNkF1es4TO9INut71wVq3hZDd9ZtO1sHuO0+maVmQmHNws+1hXu03PJU
/T7seusPRA6eTSvO38I8L5dqrYmHbBj9jbxiz9bjdkUb3dazkvaYTw1W/lQOgwm0Xws/m0F3J2LB
JoorZqAqvmlUvMavs/eMLgLnzQp1Po/e0k96GhiPQQ8Mo0/st14HyqKgPrA3UJF+VP2EXSQCBVOh
Zhh6ZTcUnZ8Z7ZE7R7uUKDpQre1yzL54ThliQOU5y0qrxM53afZdglhS3+OaTL4GDHVjbEMFi3DZ
O8Ts0AIg2UvZq5eQ2m2ohXj7mUfFFc4KzWL/SxKsefhrX8pWazDtStWTGdbJZVSMbKaqDU8zwqzI
xb6qrfGZvX5x8EUUrCWw7Nd4OMclEO3XeMF64T/F5XhlKCoqkqm5U5PI36SuFmBBr0fPQacr2zZG
/8D2ovi5F0pxsATml7I31xKFfcfIE2nudV2Bm/qQ3E3aXMRp6i8S7mEoXXLoe2QKPtAfMka9k3L8
D/SHMhjJQcYkQER21CZ1gRpwqK0jdOzi0HbnTDplZCUSb6XDnb0WFpYnxVuD4/VLNQvokwRE4Wwe
mnw3402bg2qUmQJjbI2zPBPzGYL+l0GZkoMMfcTzzGq2/Y9ZsoOC+J9Tvcb8aZYIpm/VVBs7oWnR
pU1je5VD91mZBSrrMiYPPtSGnShcXK0g8VzqqmtZ4ML9g+dlLLsp7vgLf0zBHWzrlq1zvI2T1/I8
SJPNTFz5KaionrWyJ/AOrVmHyqoz8mpXIXS7SNw6wHBzfoWYV5DXlte5zZ5fwSg6e5V6GnknvXXv
rUmDaacN1TdX/17k0fDFLDJ9yduQXigtm4cAg7CNwG73EmixiUdaba+V1GVnqXXZi6V2sHNK0e6G
uZmZFdLLsVMdZC9iDh1QpqA/jWqYvZht+u5GvXWG0529GBFbeX5Vhybga6MmvGo9qcUbGD7kjQIj
OkeKmz7CHLrIuOnkOQgNSMMTjkpvdl+sRtfKXrB9N45FH/453UuRGAtRUT/rVvIfp/uAWt6sKb9N
R4TdOPq2K5Z2qoPG0ENvGbtke2J9ZC/gtNGnun11ETV6bqpaufoJhfTUiT61euAcSPE0eNoU8aeB
XetGtWvQUnwmC1ex6q0YPRzm9Co4Dw3u7AP60Lt6xCJJ8cdu1QSF+TKF1h9FgjtFmdxDTWaJPZMw
4GssIis/O7oxnKTTrvTjnUN837HjMP+y6P0Rqko8C/s08oCwVu2+SsqHCHVqdQsnoPmpiXdMu8cq
6qFs1fwcxBUMQ89NV7phoIA4H9K0fU+QS9mPXYlx4NhE6UVDcXwZ2Xa7kU05Tp070lFQRKz07HaB
aqhWrp6Awuv08WnwyCJEev2KA2FJhXw0V6CR5oQCgttocid3Aw+1F7NJFrEZN6+GbqkHb3CUpZzl
+6JdpiY20bJXfR2R93sl0RKe0gQnNTjeDav3KF2NtVcc6lC1VqQ1g02X8ARHY6Cz4DGyA7ON22mO
UHcNIPcEfogsSUf1Pw7qdK/PMjkr1t7Ooukrnu9olC3JPkbPThODzMIr9Xtag9TzrG8RMATSxvb0
qGfY0A6D4R8NEz4bUhHhWrHh3JtVjl/RRLqZajr6iOaXnrswpUEfaUtsE7aDV9h7uNvWuQ7dcuWO
iXithHmRL2SEwS6GC4k1HA/SQp2AGuRedJFnVl1+U5TAphD4S7ysGhcDe9zFU1Kfu0Fhw9mpZnfq
rLo/ybM2i/48s3tTOaohUHEGfIR/G4o7en/rbbtZV8UqSEzGlM3iNkh3LlZWt7JZzwd0V4roVXYW
M1wkDxdj4iRPsvhlK8ZnlkrZnezCPyBbCfwttrKTJUhyu1YZusohHSgnB7Hwr5jYmSuMmoA2hbDZ
Zcybz8i7rxVVUC7GpfAWLz1R7zqqtws54mNCEiIt5dpDCUrzr4uEKf8VJ0TkZ34ZGZez4s4xVm6M
Hbns+OnqvKBxCSO1uGcr0T7XmXMXjh1IkLnlaOmzoobuWbbsOv/mpbMmx5h2zzaO7nhNFtPJnJsF
eOZFaTg90AlmqojWLIXvdoe2nrrnuAvGZYpP3l7OJeONtWRkTDs5d1C5YY99YGxv/wcNhRGvwzVB
znUocm1aXU02srePPRPo4+yvV2LBWaUWFopdX7x4VrSbVGG/W4ZirRLAD5CHguIJ/uD1FkeVYxWz
nz+pQ9Y8OIb4LOPyOuFYo87pNtPVyuBed83kvA+toXG3bapLEMbu2RKmRRpCQ0OwSYdVPWArWTpB
f4WF2V+VmZ5f8ZicVBfI2Y+4KcxgReHSZIXGCNnhmxpmFRkKLHPIL1TFRdh1vGSYlRxlLDXiaMEd
01yV+yYC/K2xil+Xrhj3MYXNpz6f7puqxyeoIRc42nX3ZNmQEXEIOPVz6xYKUDOp0JyVrQi+Gl7m
SX+UzdGLsrWfBOPGi8EgOm1rbTLJ3FEDr10U8ynm8Ruj6oJ5CUOsndk9GrjeYtVEASCcGYerTfE2
dadDVtjKW8Mt1UxZkbO13iEyyrcLRORbk7o7TNTyZx4S9RGF2NlhlzgaQV9HXG9U7dHsszxYjdeg
LLVjyDL7qMOTcVoy5IKb9sLsh+ohUzJ3F4zRsB2iZHxKxfCV1L/1NbK4j6CX8CkvjGTjgLw4kEwP
r0jgIidjxdZXJ3uw1KH90ggsfm3PSs6uBiigrkG9KnZqHNFGqBce6x5uczTlwYt74zgnZoD7z8Gf
Tl0Z1dsy3VAfRvNx7m9MLV6681aT5f0SQwLvRP7acFa9rYarUFHsVZs29hkH75Y9T8SvJSjKXafr
NvgaOnyzBjDamQMkRW7WOxmkouXcus0ggGziWt1iQKlr1Wronai6NT3gnWtuZ2MpLLzGJuVuPHzH
3KXCpiGaHnyXDSciK2fZkhOoHqqrYd6qqkrRpixs22WZ1NVVDvF4hu2nXLMWOmrAD+Z88AXiG34W
u3vZ1Ds/OQfqDsbzFco9af3qxUR9wV9AnH9Q+S+/BX4cY5cU5o8q3JW1mmIxUKDKsre9KdizW/LP
iRvih0Tu5THwS2XBD79578rkzysKaiB/XbFGN2vrTpm6xipU7AwtRtOiqrxXhJi/V5ZeXQOYBNg9
ui8yPOoq6ZV0crfOPKqw9a0pQu2J3faE6bsw+ayJd+jjrgaw3AecqerXLF3Jf8Pk1A+WzpYXOp2d
F3Cxk+HnJu6WyoIilLVMxwmjpd6oTpEC4XQzzqfdbAUkD7VW2niHMKZAAKVZyODHGB3l3q1ZpOoy
zEg7SmdgTYy7rKFQFfGbXJhgNJ9HOxHUgSZ4wH7ur/uqcV4aa/4G5Z8wFnPPfh/+cWsB2tzVrPZW
gdHmn8Yybbi1etne95Rw5Xhet1FKcNfCxakr7XhSeX235Subv2aInrRz4taAArOKixj7T4Ro703f
jhdYm02fW5CkPMHS5F7EcUL51Iet+EOqUZ5JwcWbKuOth402q1xv8zGui/p0GVqpvszw5uvbrL+O
8yEpHfLofvG9TdEAkS0Z1/0QFmk5shZFf/k2zE2q8lKYr3LUR7gZWeCYIk93Hx1lQQIrsgEwyqvJ
16vVTgPvqmfx56L31wa3hnNSD/hctWP4kIHlWQoLFOpYAWDog7x817TmBdPL8HumUw0VLXddV9tm
rVawBTT8g3BqTKUU87s+BvqrW44BGZx0eBJ9PKyyojSuHRIwG1FH9V0rYJSI3pgJnX23+sDLd8HQ
Lp3ChaJHwYwKSx/Ud7K7hg+KM0z/vWaDuC1JByPFk8fYxOX3U2vho6MB48qUgtx7LDB/w2iSTzts
Di14vFeYeXJ4RJ5lH3d1sKzqPt9xl0J2sY6MVTDfcOWhaaIiuLVjs8qqhV7DJP/nP/73//3fr8P/
8b/nV1Ipfp79I2vTax5mTf2vf1rOP/9R3ML7b//6p2FrrDapD7u66grb1AyV/q+fH0JAh//6p/Y/
Divj3sPR9kuisboZMu5P8mA6SCsKpd77eTXcKaZu9Cst14Y7LY/OtZs1+4+xMq4W4pkvKrl7x+Nz
MUsV4tlgP+GJkuwoICcr2Ww1UxwrzHd4y+kFmeBddC86yVZfe/YTtHfwRrdenZUlkpcX2ZGLAWpV
maNr5iDUZXTJum304tV3QmfvTEmzkk20BrNl5aTRaTCK4rVdgahOX2OdYlAyaclSDlLjrlu5pEL3
RhY+Z052npqhumqGV+xcP+8Wmp5DH5fBrHSgqwXeSbZIqVbXSlPGdVa78cop0+qa293nv/9c5Pv+
++fiIPPpOIYmHNsWv34uY4EaCqnZ5kuDcg6Yuvy+GKvuvlfyZ2kKr2dgirLJtDbSYj7q1Bc5it1E
wmaaHYGvZd+LmTMjD2antXj6xN+B5lX3fOTEo7g9/BhlzpmSHyHVtwxUedV2WfjR8JKgWzF5lAtk
C2wwZJTwJWiS9iGbHMi8jPEVrz5HpkFW5Pr3b4Zl/9uX1NYcIVzd0YTm6Or8Jf7pSyoAPU4dW8Uv
U1U3G81o043B2nBPGjN5jvr84hiR+jlzUgosrRmSzw6iS+AmykJ2FI7xjLau9wjdODp0qTuu46HE
Zq9qHjEfxbJySoKHromS/a0ZzKUDWT9QSchuWyXCeCZIWjiYP3pkjWFEzz3usSr7qDjIM6Ho9t3H
XDnr46I/DWa+fF054iPuDcBZkQ7k+w6U41hko3+0YZrnt3agY2PJu7WVvdY85GMcAnnBbYYrZ3x0
J1GaWUtM5/3/chcRYr5N/Pp1dXVb001hz5tnR7d+/YRqVavRM4fc3SlhuelT1cU9CP0fx4VQSZqB
fSnWaOfIq7pT0biQ9Lu8ebVrER71pMvuQzPK7rUE98+kd429jN0OHcwPPygwJJ3HyRjitim5i67d
ymY7Wtl9XwiHJGrSbEb54p5XUNTNy24NJcRDBgOacmzoWbMYKgVdZj3mtARRT4rUqZexrRUnNyng
wfx02iA4vIsm7+qpNWj3KOMd7xNzx2/TOk1DGW+HXg8veZSINbDR/j7iF7HCiDF+8jtSVOzSvRel
6KGYDZPylgTBF0UFfK4I54Te9PQEF+uhMrRmNwGMIs3ZxldBrvMqz+DKfOMCKDP+COUNIodRk74Y
7jQ4twlF6cPMTMGFfsxvOmiFHmm4UOHXmM+Cb5OVl/Fn0ioQk21Elny1tJeG2ePzK0xov/NZbE9I
tcvTegrdW1A2AZobh+YPM6b26y/BasdzOjBZu00AhFke/HhnOKOyp7gZo2Ct1PpScwIsACDRn5DA
906J0nRH8s0Q4GnJuOVXrKF/OgXUvEaNfTp8jMldFm0r2baE9SUy/Hrr5c0+VIvgOVDbYmWSez/l
k+GcXerDS31OdrfpbCiZmK88YvIN1UNjjyE39VGvpV5ZWeMNpi+R+YPnY9HnQOWcgfxj55JnrYEb
yU7At9Glr+D7m95ULI0qHRejGmF/NQ/WG5cyaxa+g/FuTpPbq2fQkn8esgwDGva69pZ96iQWdZeq
50gDlods+0aOs7Tv6tgEF7uJnbsxw5p98Kzg3e1hfcSjyXajq82rPaDj5uZ6+F51OcQjz0nAxxjK
I2Wms9F53jM5mW7hRgdqRONZ8SrVX3d4R1LWBEbmlsVFV+ANIEmLdXY6lUcZy8ByonWpFRcyFc99
gXZExQ7UX7PFI7EDtnM3IlLsrwuTRZuSgYuQ8+QUeeYGEUSahL/m41qTgyB8wo9lnQQJb2wEtmxt
TF6wslkur7VG8ORGNf4MyyE/ml5lXWpbWJcxAk33908OQ//9vqTrQtUMV1N1Q4PBbfx6XxoqL238
3jY/D5631mcfBW0+kHlr2fZzZiJu54FN+ytYOkOwqiiP/xSTo1vQYcc4VwzURubZsi3PggFZeXVK
KT5NOtKCTbsh+52whbTicxVw25OHbsgi/DLkObIKqooQD6Nk269cWEV+d5RzZPw2BAjRM3pWPoo6
taYucjODz6ZjdP3375NcTvxy/9YtW3cd03JcTRiOXCb+9IQ1ywh3Y8UqPitGlC1tskLbvCzwFgXI
9NaZKNiha/eSO057JJ+MfsEcdyKUEtXCnC7JpHhX3zS+9YU14lPL/oXlRH0wxaB+ispiIeOBp4c7
sqHFRja1DItQEBxPZO30kxEM1e2ypVawIG/U9DyZQbpJhNZjvJCEG+H4Dvfe2P7UI28Uz6DY3+Kp
vzSKNn/3x9hZ9xgD7RN0Fz+Fan4DGEdold7iuJm3nxLyyRLo+9v4jLgEDLuhEqHjcAwrJ3+c65Kr
IguNjWwqY5NfYKXuYvJdBcLLAoZ30OX7qM2LRwyyqbA09fdxVLT1339azr+th3jW2hTCTD4vU1DG
+PVbXZW17lDFDD53QYsTtJZ/mqzau4/S0j73edUvGrPt34Y2AD/guxZsZUd7RiNngyV2/2Z2Q7J1
WhFuTSNt1nUA0kUHX3LU5oNDZe0om/JMxgJTUKux7UMk4uzKegdJF5WfTYkX8hWxQOxiB24ufakW
J08b+1OBWcZzM5qXoIqmC6JE+bMrzO/UO5o72QrmJGVTBPVRNtM27JeVa/f7ap5Z+mzV/Em3t7I3
BDe+1tOq3viuSA/BDDkDA9meuplPZM3a8e2yqfv6BGoPqKWMyL6PUWUvkBF32C1kNUpTbdR/46Zv
zfW9VFjUx8htPvAcK3ZxVJNMSVRSGLHKUD3u5qF14+9sD3Jm7Y72nY2U27Qwjdy+yyvjXOXmuC/n
Dtkr41pj2f/lg5cf7M8/U0GO0tRUW1cNNmva7wvhHinqrnd9/X0UfrXKrQJEran0t0PMFx41Evcl
ryJrw5YiurNKx7pPJ4R3bQQWZYs6eHIxOwM4KFvg2VSqW+eeES6yGlzN2CNlJg9oRWVnx+be7zeG
wmIUz3EH1SlSLcO5Y0m8//sv9b/dqoWpq3yddRUmrK7r2m9LyNgwS0fXIu3d1rxPNaTmu4a7zE+H
oUedD76jxkJushcp4tJ3oEb6lZF57rVMRb6J2d5jpIQGqZnl3qF0QuugAqHZdck03XndUG0KrJmv
0M/6Ra+PzbEINXLxRlHvAF2DEkqmteOl3t4Av3eQZ4UaQfCdY9mPs//U+xH7GEdhLf4vj7R/+/EL
07WEoxmObrrz5v23RxoLuIk9+1i9R2n6PcsupOe9uyGKrHM4Y3kkPscUabxC8chcfcTkWdw64qRh
sHWbUKJRs5Cn0TSDiPVy3MgLyMGyAyWbOfvhHUeK1uOfUO8OhYEyGAO0Vpz+7gb/lqfqUM9STWOy
7smBgjuAMCoA9MANE/XFljomc8wOW+3uNgTU162pz0N8NFcWaM2OyMDW2bWq0yfhmMZBmg3hRJxd
fdVsdiYiuhCwaMqDHJun8W1sCt7fWZhl0O58Zdj0kaih+zqttmiH8g6kvPMeqAn29A5gPDIkNptY
89VofPfd6u1mCXMBdRGtd65VghirmDsQGyIdnAfZBWSNfykmD9HNuSMbWeM13ogZuBnkd+2gzukh
OqKp+GQAiPz7n4ktfwe/3AMs1jQuwFbbdgAh6r9nBpCsTDS0bN+tAeR4WYckv3AXWEdKb7+Uhtev
zLq2dsHcVHow3KreZHeyl0c37r1khcfCNJ8ylpgyPFpgp3i4fUEN1H5pNfAfTm6oS9npCmxYPH4q
HOZeJ78P+v4Jd6LybJamfWf6oVi2KCt/AeYOo0ofX6e6APWHa8o+C/3iqVKqT3JAp2T1wmrH5h65
x/gY+FOyTrxB+dyECzkgF5m7KtxgPHpF5uIT7/Hony+Nn94T+wDriVWMvht0BTcySbx0Uou0n9/z
+SJztFW1qL4f5wP0nz9jVWZU9/KAVMrPMTn4Y64SdfVt3EdMRCglsab45Vq/X7+0QQWxnRRUzx9t
Wz0HcELeEh17obgcsn1eK/ZrH6EbX9tvXQOHLunUCrUmz3qzS+zAoSyygO/AlWAwgsgZceiVUBPq
zLp22YDmdQI11HXLfVdQ+EMoJOFnovvYRUP3j6DPVWN/ZOHRBy9u3jw6AuyLyOsXF4LA3WQ0ziNw
Nn3du4i7hbgRP45+1WFzh+9RhHTFkoULCPOhvcixw4SDV1IpHqxVxvoaxbAqn5KF7L0d8mZpuNF0
n7BxPJmDpm/FD6EUqXfym/zJh8gKRtrTFivm60dITvht/m/N3y7XwuhblaawFnKulFn5uF6K5dhB
LbA0yu1m3fW5fjULraHAwcvq89kwx2SvWrjidvb343I0wzeuSo3NmzHuloS7y1M/95711jJuHeSm
tZMrEfKy15lHy7Ni8AGnMC6mRjTpkCAm1mKgqNXoXh5yr0HMwAvT5YymucUa05j2djbDhedx7XxQ
mxZ+SywuH1Mju1XOYmqXfTSKNepGz4bjjve2OtVLre/qrWzKw5Bp7aLvnHTfNcV0L2NaCjxYgfQk
WzJejO4+d4rx7iPUmhH6+W10zXSzuZrZd0+jVFwnOBqRah1fsfX6Tr3Rv7qKZjwMWnBuRnt4NUtL
B02DehMOKT+P6mPuNFArz2NagMuHMbiMRj0tl4l/9pA2e3BVZXis/YhsAyXDrd9Nw6MoR/008w8d
t8tK8pN4QIFzASnI2C5XHMgoPJy0+FHwjECXf7xnu1w8qkPari2tF2vZHN04vM/GcilbtxFjqS0N
XyhbGMukGH1yCQh72dVG9wz9GIqO1V+f7bCJtHemYfX1XnbIQ9ID+9y4pj5rWfXVQo6WPY2t3gVJ
UT5oLuLZZWP2d7HtaGevBZAEiLT8kiBAliLr+ClP02yboae4M9W8eMb6614OeA+Fbx8Cu1ZC1Ojg
dbiNcTc4zkDuaRwuUGDTM2SAxW2ExkrmqMTG6WOEHOYXGS5qVgMy2VAdFsuVQxYhwJp8MIf5PUuq
o+YjIh+kNBOrYcmT9foatYYSZU0SOvbgpV90BHTK2Bq+YVQEsBhLzYdu8pHHSRtr50XqyL3XsW9D
En5zrmV/tSgqS3bFNcvScc/zOEWx4lML0wuTvgEBwDr/8+DOzY9YkRp8jDPRcgPCzV0E1HJfsepb
SuWAtLLR3VMBYkZlbl8ClceyVAyYxuTBTktxKnre5anoUXxGtfF9cmbKkqYM51QlpWdgJiIMNqkg
v5dFo5Xv8IZAHwVuDpembd+g5lpJVr5PgPy3Xj0VW9lMxKEYPOBhw1juptGoN3IykpDLHJ7bp15R
kHfy4nEt40Ed7ppIM5+LSe0OSW+YK3kZrbLPakK60Mt6pANadCcT0zJgC3rDm4GN8aK0pUHRNN5j
5P4u45oPdht8tzQ2GF7j4RjMw0WjqDsXw761HFWo5sWoLUq+IKDvdKtQUOz8/5yd147cWpZtf6Vx
3llNt2mArn5geJ/e6IVQSpn03vPr7yBTVXmUKkgXfXAQoI1QhiH3XmvOMbv+eRA1CIDCichbW3SR
Je4NuTGdvq7Gp9qrItKeguGrCD1866X6XQvTLW0SDxGm9JbhjQwp6FwKZuy+Q5t73WVJ+Rp5ybXU
t9r16AUpjmnRX6XI5hcYJtx1FKkT21dq3O2g1hljvd6vVm4YOyX8xIstpNR1NAWHYMlbuo5SD0p+
+Kz6ss0Mqyilk9sp0qk34YBFanGYN31sn5fkzu34oxhwftqh+5q0GnmxTdkbJHSN0cWKA7A9uuTe
D6kWo2i2pSs7y71rZjiWo2HhoBPLNsPr0rNQ/WtalMdQ1rqD1iv6Ra49cSEvJJqwbKt50/yQILQh
pqVv9rQiqWA3DBlsWfHvuwjBLdKXCBVJE9xD6jAvUVtwvWKn4Ub9rae9ZkUQ3OeyWi6tISHzyO7r
Uz895GoI3iEtt7Kb1ifZMnmYluad82GFruULgYlvNW/7dFwR98ReGneYdpRjqcrjobOTggCdKrwb
e9rgHuKL14DcjFp3X1vhB44Leop+qzeuPBRj7ydh4CvWYaw4Aqn0wVQBxyo40lqAlVq7lfT66n0V
qrx+HCroMI650vHb3dcpAQZlzs8kFEl5X2AUXBEM5m8szyjuUw2cJVd1k7QYVtVCJ0jUyoBeTquB
aZpbH5b0Yl61mrbYM8AM31chKtoHfInoj6aDk9GQT2rufY/VOzca5a9Iwb+FSDSf+6pwHa8U5l1c
qtUyswz/Gvdftg67Xj71UtFT5B/kfTzwIcVGDmKFPJ+FIavNFQ7baCvz385QhvqMKU8svXJQmGS3
3xXF7974aUhlHL+FjOyciGiEhyIY/FWZIxF+s1I1WUZGzC9ADg372BXqlphFfgC5bjykRartc3cY
rqa1os55pzw/vUcFHDuSoo1ATOXk3vR0JNGeVO7nvbaSwlyEa48knr1q23dQ7uxxPa/SNQ43HQW9
1TikyT08Kt1JGik62lnlX1RVeeNi2D4GfpJtc3w2KwMw5aOX2Qplv1yGysJeu/WPql9nN3XKFUR4
gG2mzWahlwfczPMFtX2s4d2u8r6SN/NevixQ7uMyRp/FU3bdskSm9KCD0buYnf6318UUmKzmc7Sm
X6vEMxpyW92QOJYhTS6I7IqM4OyBWlxaZVI9gkt/xJnE9zPsFnS87RdrdBFqTScJvCeb3hdEhU8n
+RZKLY1Y48fRj99PMqxuYZW59eJ1CYAKM6xuvOmVEtX/+yshgqse09J7NCRPek2K9m+vhKt3O0qG
w7VUoBKdmvFzi35+KJN6/YdJ3lTryOZm/XtXnjaaqssGhTMESL/WeZrUzX1Jxk9hhr4G+LOJDmqZ
qg+JGj6PXlhdAP+pD74WoWCtyru+YOjTDe5yPggvNrHGSK3fT/HrYR/qqIrm1UkwuYFCp/HB8RRW
L3VL2CTadn5GEJGoLPKIJt20dwjCS0QEzZXCrHxP9Sc4Z5mbbv2YnAVGa4A/xBgcPTvOHD9kSpkF
Pe7SpCcZKzbu5iO8/hHmW3s77/eJHeG16/O8FijcipJBjveD7T9YlW0ATNGYjcvGxi01aRISWke8
pdiDptVKSsNtFIUheiNW7bjowWva5nZe1WsDZ2heqwffGm65ED+olpHemFGb3kRMOVBi0sloc34L
Cy/kxxukyWHei2KkOf3+E1S0z52HqRNq27KgVmPgEhKfylmhydWkqKyOGV4/bCgQjhrd25ELo5sA
x6oJ0w5PjZD1g1GmfKn4WzHauTSajUFcuemLKlvhTV5m0U1BiPXOikRNGzHEWG7DEpUBE28qOZBW
Q5a3T3LLjblJtPriVRa0lXzcxZLaPo1tN25HgYzTBw73VGiQN0ZKYGdDJyEHffj76dhD6p1V8dPp
pmfLGxyytmUUp454kocBefZ8epWP2T6ni04AF4cVk5wi1ZPymKA+fbR+vKZtV9HBslN9MR/lCYB+
ClfHw/wcMJFoag5LyQr7RU8l8EqFMHeVE77gcXk7f2yyBZoYrQfaNm+bH1yieNY6dN33U8E5K0e9
MB5lQnSPHvmK20xL4L1NSx/b/tPS748zQ/vH89n/Xvr0LFFgiw3SaXqt8nXVSu4m9INgwQRtnGZp
47WS+PFaNG22/NjmKc24bBtFW82nzTtaXS0WemK2m49tprAApg1qsRbd+B0dOHjMShH88jx5JzTK
WKPoIFVXgXUD/z1bGKnfPKutuEM/5iPCkVZswMAkW8VZK9rqy++/3780/DWNOQJtNQMXOmXbef/f
GkapwSQnUGv/GVBNEO0Nc1tp6R0Gr/rVsJqNGCrli+xZYuGrpnYpYOrvSn80Npj9s2MG/d7JEA46
KKz4kk8PElj/pRGhBJ1X1ao+//6frH3ummimLUyN4qahWbqli0+FM0ORvcCnK/VlHPplaI8VEhEe
9Dgn89k06y3T5MjpZPfHNrk3ifgmz85RE719NtPqgLUPubmCxYo2AuapJOmePfT6TiIS+dTBDLuV
huRiJHL3nJd8QCqRMtvEX2Kbzr1UPQ11SWmz18nXzmJu8oZtKcQmsmdemh/mA1EqdORWBdkfpBqa
9enCxB9umQYQZcPU6YrSZ/y5eYSLHiVGOsUPGFwwRVxkR/oz3hTkzaI5PSSqlx3dHM85Bezdp+3z
6nzEx7HztlhksFpjnay/6Uk+Hfex+nFuZmPcwdUUwoTVuxsNuPnBF/YzxgFqIJU+ENBgemJt6RV7
p0Nwgi56nPNX8ybUWv2OK+kIm5ad85N0MjFOlRXoW3B0/Y2cFx0wjSsRZjyl1PLd9MoGast0wvwk
klv4DvIJ7zA/CQ6z4RwRHTfvFFUTrdy80+dGySGmRsiQExlDND3MS3WlZw6Y5Wb1aUeawGp35gMN
fioLVQEkWza5CU4vGhe+FrR3ZmwMZ96QmyZpoXtND0X/jGMqun3fb1AaZZBcHed9iFjUNK2PWUzm
jVHUsFw9XyGzQZOPsVL8WJq3zQ/RtPfTwfO2eW9V6+ZOeNBputHLD7LdUHwY4muh5Dl18X89zDtH
C+D9OtOH/DCvf+yWQ5DGNA16mrQ2ebvSKK216c6rTA8y+pVQaZKzNd2HkdFEp7FOL937bRiR/Jqw
1gadwrR3SvMBwZnSSURVMT9JWyTytWjW8775qCAZyx3U1YGBynQv/0+vqrTDLnD1H68aJr28sHqB
ZCMZRwi6BDTGIPeeKxQ/uNJy+4Jx07rMq506SM9qRxVfA8BwbHs1vSRp/ZV8Ye0MVV4/z0uGqzMD
JCXDKHKdaeKICGfeETLPJ0aiKlbz6sfDfEYJ1/Vjk0zzwWmUCExK3UknhEDA2NTUWvuyIZ3mbR8P
vuH5Cy8P4j3V4+gAw4sEwGlpfqgkd8iceZFeVbyGjXoJGz8+hl4KAcvK05XFx7Asw7xcJWA2oErA
g6bI1WN8a968IoOf0bXpbVVTt+4GVV69r1ZNc20TG6RqupstRFpSeinyljw6Dvbtrjmn4Xik+BOf
PHp4YE+F5bi1rj32vWqsGlGNm3k1IxzQ0cchuhR+5T2UjFgUO9Yf43FoMSz/dJbRXiWYZBhu1iF1
AbV64de8HxD3PbpGVm6yjulPlvk5RMvgZj4A0tvgmL5rXPWB3R5EnoEQ7u38BTXo9ARWLlnLFOHU
AbCQetUM+ujMO5CKXVMpqe9b18uhywCUjVLU64Gl7ucDRAGTWqLo0lrkqeaLKHH19q6zmbS6MNqY
OZfryYTztV8CTkRkFWFgY8isbd1A1R/0CmnWtDu0ItTcBvOVpCuNleWLfj+Ji/F9gZ6TfOlQzMS5
Xl6mJvCs2Zjh5dHOr/IEX65dH/rM+2HYUPv2O/2E/JoMtOFcFgXtKSSYz5U+rpSgli7wFoabwaau
lKMh3Uap2t+oUBavG/0475u3lIqZo07yjcW8Su3iWtd1Y0+mor+rAk1bR7KSPQ1ptZ7fC6Nv2oVf
j9U5iQtaeIMQ728vIOZlmmbps6LxoyaVR971fl/cCgKf5jNTJQKBlgs8CRVCJUn37JXdD/4XvBrv
H4TqAtnrLBidGlkdFzku0oVRAkaQWpCXqQ7btCrwyWFuLez3hWFeIEnofeHfuwb5/3LMry/B86RV
U07Dgo+XkDxV/OG2rP56VyaZSpMRueqmZtif78pCeLWdGE1/r+ujdYni5kJ8R/GsNORjtjBaNvNq
CrbDKFUKZiWdwUXXUIIcuqWbeVIb8faY+SIFiIdJUAqRxP9rSdJNm1HGEG7mpfe9hfGH1iSYkp+n
rdPIirakYRKQi4RI+zznYe5QFTka6ju97ABvQt2VS03ZmjowznnpY5v9H7bNx9nZhdRQZ5ASulIw
Y+JdQHF6344FlcfYdvetmu+GdAy1jdK75npouPO8r5NOs4ZnDBOlj5/bpo6XWlWa+8IGKCqq29CU
YkZlRroL/CDh8sxqOLTfSV9UrrAyaZj+gu/zUVQAkpVmkWQ2r5bunYmk5TFHVrluK6s0znGfFrDm
gvxRbRh/VH5N/uO0GuTZ0tPc8s5LRv2a3x9jvkmgM5gkL2U2iZs+Mz0rcuOND8np0tHlPZpuv57X
hqixL/NS2VgylDHy9CIT/LQzb5SM5BmClrv7OHg+nyrVWp5OfT92PjduuBvPG9ue1PHA03DJaoq7
8QK5YKzS5Y+UgE2UAHm8n/+S0LZv6FzqFG+D9r6tUyq8/EUGeQULPOU9xK3UFM95Enz1wzH5Fozh
s15mOsP+3uULaqEAJRzybjog4D5xH4iCS11nI5mbhkvvi/MYSh0iPlllaKqFrvGP+BhYlUqTu4uP
oRSEUjIXcMdtxkZP1lYwFjvG49YdbeJrTQu0r7lwI4iJnnbWND8/e0XFTWja0fjjOeeHdW/Lqbcz
g7JdFx0XnCr8Nu+n9eyvxphIer2Wp2wGt1tpDP/Pccy4olPs/Ktqh4+4vFqwfqrY08iVlvN23vVF
SDzw08RS3XSNWW3M3JaefOA18wEx+VErtdPKPXz18C4NKNBMTyh7ermwhtE64R7WLlXe0pKZdjQu
DV9IVtK16lbuYUySYmkkwr4KOxwucEkfqjKrwJfl3r1gbpB7yvDYmmZ+HEodftKQDo/YPIJ1HWgp
inz2BjlgVYnop/O8t8TzZOrpI5Sl/lwSm8CUhKOiYBw3gycBQ2qC8bEOm2ghE39zmE8ybW/VgG67
k6pOujJTkmTnF8b3sjNtv13OJxG6GC9r1zJ2IM2qUxnCZhmHEWFHNc2aglC7/1glJ+rHapG75YHS
0t9X571BSclhPree0pWCwqOkm9B7tHUa/8J394HXih+L3PraKZ+6cPcKNm5p9cu++QzJFSstMmQ0
IbsodV3xVPRVCbID4BxCVUr2EQ2aVjV2cTah6dxcJlfKDA/54IrbaLRu3rfHtkHVDSWxVffuNaPp
13l7xZBkkVQAATAtxVdJndeOP0lNpIG4lsS39IsxFt0ZnSx5ECFY3bZBWAOcd2Wmtbl/XySvxtzP
6y7NmA2xmzByuMkCw9FP6QDGsiqI6nnfVhTGKZBHaf83cc20zVOuByTtLhcLhq+o3NoweCk778YM
3eC17YoNScWZ7+TJS0JAeOjkzYWZsfCdLAohWnjjazW4F6O0uhfSd76PZaY8q6PeQwUDcNdT9nag
xIPZdU0TpGDMDAIDm819SHbhabYWRa5pcT5oXqq0mqwoy0oW8zapxDLjSD7PkczPQQch2MDvfJt3
f5xndUSP+f6YrVo36R0bzDle08hbSUahn5njyrhZFWWX2mFzQqMFJk741a3kM1a2xrL9Ainu4nqo
FR1p6aVt++5uCiZT0+xsml1MnpcoB39E+TP5n+qBaApDSzKnLXsTARoPFPuwieRk1tleyEAEM6vK
019BUGv3nl89KVM+2/xgT07ixktOBMRLh3nTfKjhA4V04ZwuP441fZIHFeFv47AUS1UdvIua1CPp
VcZAMl2sn+pQbleqnaV35GKpeG8170XrkcBUjKGdNsqXEVifb1kfTQQ+Rb+3A+CH8zOVnvLjmbIp
oFUzJHVjSKU4UdrKROCfrGklZhh6SroxBuzWFcG6MqUpF4E9ZqyH+BDJ51yghKRqEtZbFpJjPy2F
SpEcvbystxkJhO9L/r+3fdqbeVW3krHyow6Q9za1Udw306JvyPJeEjzMq/OD0KzUWL0fBNlQqARt
cKgVGcoiU/LgqgW9GVta/IjkR91belMtVQOrM7wMyGA+1QHsasmVFWvksE474KHly85urH3h+fZD
GTeL2NB7MlKwSKRdO6znVXRfO5LkxB3ZPiHtYgxgMfTthjxX3mpG31lQuV8IbQ8WSTYByiStXKdx
kB7B8qJlBru7KUavvVbscVj4Pu51Oab5oE0VJm+qNdVdoO+stHz82DQvWUWnL4MpzVAm8EeJEutI
IrnFpB/fHKQ5sVCn1Xnb/DDmjFwcPIdERFrA+SAGXZcUwBYK/TBAujkohXl9nNb7ykPFNK9zF//X
upeUj7qcwvxK5ScZ/XBSyukbE0SgnalgvoTQwI904watsLH2rTw4GGbinRprajhJdXnfZCn0C8i+
r81LHEfZW6qiIS1L1bqXuOwhHIjrk9eV6j4zk2gTF01xw6wTxEdSxC8tgZvzWUqbX7yBqxXCPXfB
pXXz+8qfKn62J9El1G1TlSkL20JoMl+nn2te1Cj91pJz95vIJvzBqHmHhFofHpg3tfKqlyQaV0+i
AXMdErC+iILToBKNp1TYiiWhBJdG7XckIRH5V7gaI7LsHIRltWvspWbmwSbJM//GT2/iqL5kmqfv
ZUloe6oFBLpkebwI2gYFjI4pg1mTvszkAepXH8tcOng6HLQwPtfNo6JL+rIe4LdRt6s32E8oJ2sl
lpraJ9ZC2RuT+MaUcU8BlH5SFeBaqfYUvqKc1a7G7J4wOhulDwRjlf4myVFWepQVV9kkZXMv2SNB
RR4NTLz2Yks3NVlgrJQOZnhL0QOqt9pVFzGQxOW22JECKNIHSTZpuUNIdVJyWtcJytRl55JPZfnx
whVKtsbqJq87N9bWo/jW6Gq6aym1rEzq4wsByHRNBbxfmGXO2Fs0O3cM4i1eXLQyI7qhSGQOiF4M
nWSoSQH/5CqjxxMJGM5J4fRyMN52QKNDifTGweeej70XpogamSt0TNIK4V2+HjRLdSK/o3Uf1cVS
BshG8gMsGalTv0YZyL7WSItV6rmpI0lFskw8Nb8JUQMiKVBPQKzVU40XLFKChkQGfwHhpt8jOLYP
JBgCPq8wktEz9G8jTJOLuFcpOZLrhgixKHdw+JbwMGnmh/VuhGMPrCF3jJ6KQTg23xK50I7IZ148
X9uYPmMmo8jC1HHbodhTDfdqLzkmmv7Qh4a292rZXEYCfC+jFm8RKnZNdqRR0WO5Y1aXHDHzJ8eC
i/TgA31tcGSUoZvf+np+J0Sd7EVAq9rVD5SvL2CxjCeuvTvfItyd3HHLT0+ZZoSPpRRvFLPrCLUK
qkVGO/JaR0zXlroT+ybqh9wnAI4EPZyyodO2bX1qjP2IDGI10TzXhPqemtgaT36GQEUy6YpjYTvm
LimzMs61tdnrYp8X4UOWuN3JHSjKRjAzLKV0t82gXlvMRx0uydYObClQaLW/VcKyOc8Pqgk5sS9S
Ivj8EtFVIWsHbaiQymnmMacbe+lQoiwHwwffbxJDi9h20bmjU8snr7DEAzZNx/L9Q0EVey8lUr8b
7PY5wT9+0tUebbTGx6ghcF2oGsHCzOgRN6KfXLYlgAR3tNRNz0h2majmIpC0b3JXrNRA5fYy9P1J
TpOrGu8i6fToazHJg8cYtHoZpQ1B6Im/omBhb2LPzJZAlJdG7301VK39w2VN+blmwFUNK4AmFIEY
HIvCL6ZLKmt2FuFH+56A19pDADQO6EeWpJqHRATF0JmIDnGdFJeqQ/HQJYc7JmBbtfALCmvx+4us
rfw0+Z//NaSEA2y1bYXW52cneY/kXG35en+3GRND4WhK4qSz19byJwvNUC9H3Y4cI4QbYvXWmyZF
35q67o9NZ4+7TLc2hWwygqaItWWk0u9dyUf+VAfmWvELKOcjbMOm9Z9QJMnnavTPUWUqSA3a4JQ0
arxpyIUQq3kyTnDio5QFrqPm4V3QFLdcU+2Vl3cJ+Vqx2JSy9hjExA6GOgwx3YhgmE3l7rCxG94u
kDhNYcgrxWt3SVKpC1/I7WLwlJLkKBNTy7RaGka8qjrz4GFEIoUgcZKebEKwkW92HfgbEdTPajoC
+suzm8zS7b3qKfsukG4hVYUPEd8hR7HslyQDXacNjXxAJaJvU4/LWSbF4Ua4ankIvVU5qWyb5k0M
+oVvJ56sMl4NHTTT0o2aoyrXNQpPmwgBOT/URVOf4oRwYMPLmgX03MiJZCugaqFcgfKX6CYE5GZW
w/j2+89f+eUeyzdx+j6iTtdV07Q+3WMzuJ1mIbz0e2rK/VVb2jlhT67eLegy3Fa+yiA9p8arTt/O
vMj8a2GFf/DHKD8XoObvoDAFRnHqaIQifdbGw+ZLTbu00+8I8dTHbEBhSJqS2UpY1GpTogyBjR+q
2ip3eWf1VuRvJMmYG58xHslB0VGRo2gfoTtpgnbAR8/d7vdvk/rLz2RqliLq4Lei0YP83DhVJLPq
8cmO35Us/kYMWn1E7hCDY0s8ZJ2gVeZurhqVJ5QRG6Ys3s4flH5FDRi9cJdZ60CoL5D8m1NPuiws
lUE6xJjwwyGVl13XqsexI0fz9/9s5VNtj7cWVLeMk9JSFXtqHn7SMygR8y+EQOb3oOT3IUfiq910
6pKkPqgarlfsUtNAUzLWD8JfUe3eQRvXvmRWv+NehwuW4D7u2nl3ltrcoVxp7ytziJ3QAuYP/X+h
8LVi7Ggpd0GhyKvBz7YAleRlXXkHxQLW4JL5Z1TJksARY9d7Y7Wk1GhtOoviWFfHgEkSAjZJM5q4
2PGjK/Xp2uzAF/s0dw8FestV4bqgS7ygPZrGQAOEviseXzI8myysnCIcXlKdZqCPhXARSUOzGrze
XGfC8pm4Ze2yCtsC++Bgr71GW/uZKK+1rk4w5cfmqifoau3qesgt3GZ4J7yOcthYYxDTimWpe/XC
zRnp2eFXnHR+VbxIui5ORcyATJLIu1UskjYL/O+OGQYDxSP3Dm+Zvev04K1hoITNZx5s9sMOZm2+
zasa+S1lig23WIUMwl0AZfebrJGDC1FDK1uCqLLa3xlTc0pnfkpcZEAko6/vqs7rVx3Mr4VtiPTW
BmO+tdvmVcAeTBgFqMpWwUF2lVcM7S4odpgQyQhN9+5wtNU82vpFpzhDqwcj5YV0IYp4MZAVfqWZ
EjmsBfDHTrb91KHUL10H6VOq0/EnukFJDgRUMphKlaXXvUHnTm6rTDe2eluNi5qarSyUK4jwUy4Q
9rtsrKs/3Kk+OWjev8o6PAmTerUNp+6Tg6qRXZvfpel+N8rAZ/jRpk5kSvY6QrKzVuSgoUvbtmfD
EO1Z9xQCMUPvkMV45rm2rHu9vW2nhD6sfncJH8rvf2nqz9qv+V9HAR2Hj6LSvDf1T+ZORVbjMiny
8LUnTJEUDGJ6Ozm75nuSEfM+dFvVJHgsp3WyyCm3rmOlcrQOcfJM3s9HQFbhQA6HFq81xajWaBSo
9AV1cp3Jqb2SR19dj9P0JI26gI8/1lZ6IojNy/zHmkvOH/6cX653Js0FYSM4UAzV/AUwo6ndOEZ9
F712QXNBNqzcKjZy9xKF8cLlTrkcmjK+qqGhoZNoF4o64EhTLGVRCy7Ykkaqd1Up2ZfealDQRqaG
CDJsb83uzs6sl8Eb8juPnv+fxCL259EMb7ym0onRNMvWuZD8PGM0lKBKKiILXiUP8M0IUrHLzPs6
DhkqgC9dG73aO77kZjs8O7SHkMXeQhu+MmN7nyqG2M2TqVbWTlLVo9dLd2pHWlbWMN9RyKdwPNSV
Zt1VJ03JdyGFw41ieROwBGMNxDR7X3aj7GhutSEa6NuAUuxZiyyEK3V5ChO33FAbju6StqRsxsW0
bvrH339ynxRs8xfR0pm8WbJQ0bran/QyY9JATuij8NVK1GplR4bHHdzF9l1Z11qQRwejV4wVXqnX
QSIoqun30lCJQ9KXK9xLAIg7/6T1cnkUiZ/Dt1aeTILrrzRL2pFY2Eq1/oDZlzRIzBpL1IuBU1Rx
u6CoAvsk9IrzmLpfGrnhGu0yqcLneu/i6zmUDSzy3/+tfH9++bzR/zBoUS2+pIZifLomlF0iKstL
09dYCHmJkrY74wa2CdpuPXMXMMy8JEG0RCeTnuzRu9Vr/80tRnURyapYx7rtneaHzKa0C7kH2INA
WYndKmya6Jorr7vLreqZCOb+KFHutepkFUjlmUDlHlAF5VHcjWedf9uVDnAo4Lu1tXWPTPtY0q96
2n3nKH0OzB336Zg0S3IcoBqktuaI3MLuKmv3hdGsXHr0WqQrB0LJ0fLXrQxpl5SwBt1Mij0+N7k1
Uvfaul7oLxpCQ5zKS6fmB1Os8UYkqTPohkSoSQIqBYPOBexDeqwn6pGX2AUR9gDB0dLwDxON9CAN
cbGkRXFBv5id1f6ursdgy5TTo05vYOpO0pyU4TZeIARXF6N2z5AQiWfVvTZGc7CLkiwfbj7AwB2a
itElZhjtjAhaVyGJJ04ycfgNURJVXKRnxuz2wTKy4EATK3PqSBdbxXf7/WANb33QqHQdUmXvTomu
rpq++k0B6oI6pkNoQH/MSelwC3Ipa9h+PVf2tWDUhUWOgocM3GcqhepiqsC1rekQPXPo2xKoWBg/
GHpJpuWUwKta1NzQDOGNUQ6VP1QnvX2jQV9fYgZDDhiRHay3bqO7ZfSA0H/vltSIs+HFiiXvyBW8
WPceVO8SaZ0TDrAjqI3LBzE94JB2SGjNj56bv8Aoei3xgW+VTJwBO+s3etP0WxOaageX9qIGSCp7
kXxLm/KkG1Dpa8u76sjZugKWuqiU5IbkiOzN9Li1G2dq++ZjqoyGM9B6OKSyeu6Fot4Oir8ZrDy6
6phjwjwb6i2XJerbnd8RIeTjpEWvtzUCSv/gSRlb5Im9ChmZHFC8DyevoVQ1WnZ15ZF/9ocRvfnL
rMI0FKEJboamraA3/HQdbkmm5FunN68G8TGLyB8YxSX4siy74RrKCOhiWQVfyGqtkuWeO6EH8MRQ
vKVPMOPGCMZvSR+ITRwBnA8F4PEvVD1MB0yWvYvCqULFzInb+ZGESMwgoPC4xHknvBlOZKQd6S+u
4agaNmmvG6yl4g3g+5NuOMrVlyhOtxqizxsQARkBgmlzgkEi1mGmvM3UHFwjG7JLtJ3o6QGBL4ue
k6qNl1jHuIs0PtMQXqtLArHGE6NuMA/gDfWC7NAB1YqmvM+0KpvbJlSVxdjeJXS+4K714UpOQSj5
Y/raWyiNjL6tN55LQymavsJuGZzbsB1OgSGu6jEv3+cw//0TNa6aKXLfMrBiiMHqT6v/e5cl/P8/
0zn/PubnM/73FHyjI5m91b89avOanb8mr9Xng356Zl79x79u+bX++tPKKq2DerhuXsvh5rVq4vpf
9LvpyP/fnf/1Oj/L3ZC//vOvr9+TIF0GVV0G3+q/fuyadPnMazW+n//m602v8GP39Cf88y/os9l/
OOH1a1X/8y/Jkv8BYA9pB2NLoeAE5B4EJnDepf+DaQrGd0bbTA81hXttmpW1D6JP+YfNlJaByIT8
MDjtr/+qCC1ll2b9gwwpGUWrphqKqVjWX//643+g/94/tf+MAvwEYBAM02woa0LA8YKzhkL25yGP
2xFK56dC7FI/XpoWFFzX7ifrXUXEhCdeNMxtofVitQqKXXJyaMbiy6ysp4Jkg7XA1LGoIVCvyNnY
FRT38pL9thaO6wicZJwRW6x0gNiZjo3b1CqWYoLQKUbm5C0EY6VLuD+4xOXgAF0h1bV3Y3jOajVa
DNMYlwFQFMk+3VLLcqq7NNvEw+hvE0UFNVape4r16h+uPp9UOfNboiJxFrwrjAWN6WP5O3iO8mTp
UlvRd6Nk2lvs1trCi6Uz/aSBmFBpQ9YQWPsKpWw/amcZn4w6Rl8kxn/LMEdsB0l8W+c2IkU75a/x
jnZO6agKbUeNMmNttcTLA2h5Gkwj/wNPQ+Hj+2lMIxjAalNt0BAGIxtD1z5dO11fjXOjCYqd67lP
ydS4yLXkOukN2UlqO9sMo3JJu8c0gHkw5FxFC7PodnppPWZURjdKybSRWxXIuA7Lj5kRdtcN26aO
uOCQuRdS9FUrJoA4WNs8N5eaCk8+48KUeX7P+CeG7TbVxcJxQ57vdaAUFZDz8jURZCbkbn0o4iBe
5Vl/GFrvUVfHE5Tflla39aS23r1JKD1JSsr/Y+88ttxmuiz7RKgFb4YNELTpnTJzgiWlJCBgA948
fW8gv/5TrTJdNe8JF0iQoIOJuPecfU7qsqI97ZOWpbSg3LuYmbff4s7cCy97Xq7yIVqOyqCfilWk
J1z4hEobDuaapehNNPGTQF3MH+jPMYHaw8dcnvsaBkbB64IxuXUVrQlb/FW+Zg/Yirqf2OcxSbrk
PqXRfIrzuA0THZSpaX+roR/7Wlv3a7Pct5UXWXek2enKB6ZsQnocEhyovR6x6c6BOsCP6KKk8LlK
YlpmbxmToWZfdk4Ms55KvVuCZiokM18+dBUj6O2pxBflRxxRn9TH4eCkJdlQs/Y9m5+mISOAfTK/
u8lJc7FgRnV3JyyXxEGYSUvTRz4Xugv9w32cYxVa6KNGOX39xjR99NQw54v2ujYXY68mBurvRT84
Zfl9yWY3sNGwB8tS7/qhecUjwn85ChnU/TSFdaWvGUK7rkkuIKaXoOhKcihSm94WrdhbPepr5m47
I9KIXKv7+0x5dA0EQTjuQi91iQonbiEfpnPhdD8AL/pWAtC1W8x9Isrv6JoYVHWjs4tU8g3wad4T
9ZpRFZvfQJoTIoknvC5fyIp8b0j+QGAepmb/6lBJhhBe/mxTcY+dS/qaELdN1kHx7YdvaHPfFitQ
TBzLHdWmYFEwNboUZxBcYsUt6S+Zr44Q4VQBl1fJ8SJG5yBm2kRZo8TkC8XoerSC/QdVTFW5OJ/N
+aQmOChxWSBqup3BECbEoCeoUjsFZdc0ntqs+XD0e2OFrnvFM5LSnHTL6buiWWHd9+fMwJ3X8Le4
xG1VC4aAPOdIq2rfnZ13bDL5juL3icG49BG5BqZqfiOj5SnPxNlUlqtUJoDl10SCJI3VY2naQV/M
t4OoHugUfa/09i3JYQnH+E84koi56N8792iULW/n2IQXuuhcoQBkXqT5qgIC3os4sdpPS4UDycl/
tK77O+KzNPl8Lk3ju9ImMtA7TugO0KB28u7EYL2m/J9aSu5SJECJp1Sm62cM0ed6iO8cy/qILL5A
aX43Z+oTjkb3tIweoIZdpx65CmoMz1KxHnKzCTuS9nxN9xIkJnYSLMVwKGLtFynyLX2cyWMQnj/3
mLWZqFI0tGlrWKrIqCZXcHGnyBct84HWWefU+V4DgRksTNY5a6A0kLlxS+wKvRjFZ8vkvbl3gkDq
1J5vPEM5SsfbadKlCGv1cQjaidO1F+Jeu8HaYtA6AblHwtipjfpT2iStn0c/aA9fKWXySOZ8E9jz
9EwAur7DHtj40ajefb5v1i075Mp7fD3HeEm/5wS4rMf3TA49bfLk0hTiFOWQ6VK6DXMDXyN+G+pq
9pdh+pUXce3XEUNLxcAwpt2BtLxfV6Se80pYPB1G74fekW9oE8U3NgbxLy1Z4e67OxlXsXuJspPT
ekTW1BjBTrNKD67WvJpTL+aTZQqFpwYJ3Td/VFTKe9I+VGjPfMduoELjqNz3dvIUjZZ2TEV/AkNm
ovy1PWYWMRDW8ZaQhVPZad8MKzTTZiVnOjc2rn7KZJdMWK/d2mJxF5NmxHfVKcWuFtPVIoj7JeE2
XFmHSZq4O4w1EgkSlrO+gwjcUB9moB6MM9naIy60wOHyFlj0c7h+vRjkVuS5NoZTqY8oMI3bXDYv
UTLd2c7gBHHpvGiwxdKs/ZkIB+lgb/w02tKvOrQKmHZwnQsqnBROtlWzVz9I07sqEUuCDSJAOTHe
deDpi8wJfG2YSHhLzimEVuFUAAaeF5pY2UJHbRl+T0Z/b9PnnuLih61O6nlq0vEobPvKGwWXdgFw
qjJIcNNhocWdaWN9Lk4I4Z8mpRrRH5Dh63DtmTW+c6Z9FDVsF4MwNXyJ4D0N6y2bWmOXRvp3qUTf
mqS/JmHKwxFSoduIVUjzNoZtkg8dUfm6binUbmcFT0TpE5plYh/PDsxbHsEp47hzXgt39mhYesnu
HQXB97lYwt62jO/wlCgWJPtG0Ts/MoFfUzEsw6xxbqikYkjv2RVlZ9/RvRmPJM4ihEIN62OOTkTX
3Jlr0opKKdwRIHtciREx0dWSqZInr23q+GS7xz8XV8XeMiw+34HKCju80rb0ZzR/ICWGyq+Hsdmu
fkH2JL5aq9BcG21YoFuONe/UxTV/T2dEoWs9daD+r4bohD0LBVrh3KnmyJ9tjj8XYUB21eeDPuvP
SdOWB1OhjKJhsusd54lZrp/F7lnvhpsJBmNC5FRlGX6k8Gk5b0ULXg/bhsrDLnG9t/L0eoz6b4tr
kvSI6sdX9KuxMx/zydoB7eze1p+uo53ECVzFeG29xnX/c1E4iItEfR2d0YdwMJIq4Xyj4vBYOACL
+k4L24qCWKPLvQN8rTPzn0M5qDvJaLsTFAknr754uXI39sO7yQUxWEzDH6Py2S7nKRjgGvp1Xb24
8Rp8SACAXZ/62X5Q9PE2lc1Cq+uJ4edZ6aenKBEWrLqeU9PinTQPexQZ2UtsPW/fjstjYGIeKfI5
P61vi/Vvr2feo5vav1oMl6QJOi/SEfc4HQ+22YZjZh7d6Mae61vFa/jgwMGRgzhR7vldQ7eRLOv8
rh9+LAMaqDjrSYdvD55qG8Qlj05goUjoitk5dRNo/2Es7o3Krs6c6jXgNXUpn8dufltqh/jxUSNm
xiSgPp91X7fmKsB46ARM3s5TtWCcBNF4VGxGPl5T7SV1mj0u29CkIHOpPCD1jq6HSpVSXSwx/0sd
XU6TiLAp8h3mTHmVmfkTwZjDPtWZwcAI/nCx8EBJRVZeL+NhEXjsFUxJNE/xo6E8TlFV+OVC57/r
aepk6iO5hmUpyjCy0gP6SQ5/bYSuU/ZHQnN/ibiJwhINYuCmazj5OIqrWV/0XdbCauQ4LCkoNTcT
TeAHUF5cCGNxXxMxdsg8RfElTSlOWEilpUb2Vkvzq6VamLcBoZTGTuI/piqlLaEqU/7EUT3VDi1B
k5j0mc6nX8YmtJGouIaH8pgkAFMIMut2A/IIOAfKobU4PBDFkKEFJDggsT4/dkIH0GHMooCEazF6
Ght5HtYbmsny/HV3W9JmlAf2KA7bylGB/6uUZb3bVn6+wLjLm2ViZKT+uYlt3awuw54e7V3dm/Jc
0TeiJKxybTcOSbzYJ6V3tCUYRFKfE6LDAkWPgfeuO8x2o68faNvQdlfiQC/TFKl3K8oz9Tsno67M
IjBH5heRDAiSfJssqzgTOxAFpTXK0El15SRpUReNQjfecZDITqV5chrPBFPpxaTHl4+OCZILjviT
aUl+lnXz62a2pe0tqD3xbtuDuVKXSBNpjrYRJ6ZYyeriONvkJWmFyv9Vj1eipbI8OCMFrZhQilQr
T16jqhcSXWNEOO5yk3rrjMmw5MFQWsKFzOXCLpPcNqA3bgmvBLI2O5B26rYMAQxpMN8Js0yiOIdv
BUsE+4THUYmCauKiQEyW/uDEcY4JrE/2jGAYzeUIm6hskZdtV3KnKaZ1b+maOKPmoEEH4CGYnQHE
b4FledW/FNWsXFdEFTJuB+nTrlqcjOgi5GYA6TyCD2NPXIFme+lQ3TBKpF6X6/tZK+prtaNBqBCf
qbkFKY4LfVRFk9Y+03j/lqiVq3Gw3qgvfBBrlSG9YJTaNtG5V/Z5m0vam5YELC3Nh0RLz968ZnKs
/AG75fxQSi4VHUI8vBhW/k7gGZM32IW5HJpLvZ5nEU4aIZHh94UJxkKHvRNqY/MIf3+6HhcmU2ox
t/uup6xrU+pI7Ca+1fCS+aghT8zx6ZoOEZg/j7wP0ouJYHHKHwPQ50zxzvDyqh290/JSaozE0jpu
n+NZoAFXPEaXjsKJIhnyV8eJ7ytUTBQA6CJVYoifxqX8bdScv8dWBkTkdaTGR8Z5Hsa3OiumA/XK
5ZpdxN25elcyGY/jI/0IxpiOexltxbnAblot1HMnKZ7k5StVGKZ7lJpvTYx0EBM8GgDxD6vq5pOs
zB/55CQQBygvThgVd7IT6U0XdeIGiaOJMJd0tV63z/NSz0+KrWgIm6haWrn+gPjHfYqVtjyBXyfn
GHU5s3osd3NjYGoB0+9TeUTOlcKZlOvNoJoARS1MY56WhfTDkfM79l2GGOco+um6RXl453nRzZhq
+dFd6bPxND7nTl6dGZdHy+Lc4dsr+/Sh0QzviqjRI3kAfsLU5GGesWwhnUZYI81XgpFBdBQZVCI0
xCe4zB24q1gPS4+rqlq/0kaSOy5ixgnulHcijJ3WZyNvZI0V20Tod7JJDxaWcRePmXpUCDJiipR3
x7xFGzc+aS2Fh8W0r2089rBUnNaPcx38yBCfhVmW+6SIfnaIsh80PHxpOTiHOTEzf8H5e1I0SMrN
lB0Fys5JrU79yj8eVBDY7LlEb+4Vejg4b85JYhknZ5zavZNg11i07MFZpUVR015GyRRULcROOuwQ
w2IoDOfiS0xVxvH5hSe/K6ORXFnqJa493YtZ81AwQIGrzYwAzoV5vEZHCF2Fbvib6RCtYDe4c9g3
Mg7ivv+V4ge87Sf3LSqMl8FjJDMBv5JrlgQaYsgncXHWgEDAxDJOWgL7Cg7xGr/D4MiM6ME04p2w
oeGBJLpQ6bIzTaD4Pp3lTWQUQyjKrmQCghVgQZVeKhfpIofVjCKFEv6yqLmHRgIOmiDJgmoppZfO
mSgo+DGJShdzzPoLDaiyubdEcUdSLeSayDWngz1j/HF7g17jVKqXRJlvGU+n+4rA91OkHJbVIKWq
cuBanSth7Mw3cILweOZmwW6jewfRefYNXSvOMkjnDqoanc3eLp9pPb52g6ZeN9/gUYkn4CLI7uv+
LkqgPk4MGIGJPYBCahlV5WZYmlpY0x/OHEbnXVM1DLLRDhdGq4eTFRUklrk/4QbMh2XsaTLly86x
FjoYnbWjVkqOlUtpzTafZ6/ojoMFJwEXVDDlqXeUKgbMpiuvmuy5AfHr4FoN426MgKgEbicvsDjq
85K3Fx3G8j01SxSz7Jy+nEdi0rza887OerMtCXEloTaflVpxmBqti1MDBACCe5kkyjke0uM4D8Ux
9eQcRiq1JKWZPAvDVkloLfieoFCkcs6T+nepaHPYqop+hkzLeQE/OTYzsil9ra+M8+eiIP2KikKd
n4saJTy0hVs9J35vcWfAzYxLqC+m+3HKlrO5WlO6IsWqZzmIsVrCcYh+Z5Y7usH20HYzt97L1FPq
yLpqLHxTEB4wOPrwz2IGWuukDniaCks9z+vNtqRbawjg0I3/3O8gjO/AC4Bryt3ybDZddd6WSubh
jPDNrDoj5DSY75TBtqIXsRtUiHb9Zh24QJSSZx3I006tMIxuj0Xb0OVrNZIWLQSy9s5p3g6sjO7r
18ptA9vNX4993VXVtMj9sUn1AD6XgnKa9/y8cRjPxiVdzK9nbys0V+UlfyzioICrlsQoqf716j+e
tD3oEgUbcDgh8f7rG2yr/3oLGBaSKTBKu21FUtMy6/QJ1uG/3uCvV/xHW/l6ijZx5IpO3ct1tMiJ
ENu4OeVhVAljCRQboxK0QER86+radPnZR48vmTYPInYgdVV2x6SOGycS/Zni6fTPfchi3XlqwXnj
v6xCCZwdBkdRIMkesLjXs/KYl+6T7RWAFtY9gOPqw6PkE1qICdWQXbw609ZgRUzqKViiqdq7ev5I
XOG5iKb6oBAIPV/Ib6MoQGOBEoCswC+p71O5nJph/Al3a9yvEcdxRPyUPJeFA9pziLhAzhYidge9
D3uRL3LG6RYYz6wQfpPJRyGc30klAebVGExX7Duq4ipDTjJkN1Rifzf9rh3EXT31qj/1wtlJW5yY
dr8OQkJGQvGrFcYPu1WmteDT+WqjfO81vv/ioDNf5BEQ2kcGAoraxzTtEqVH60K4kt90AAQr5Xdk
MwD2tMdyNJ/TbHxKalLvet292zoIJWZ3P8/HD2NEDE4HK7B1+a0xf7kTlVzLRUChDkcd6qhKBUhF
Pb9Lku6XWSqgMKaLk2SXQokPuha/6+t3VmhXgJzUNffiWGnEADHh3cZdx/gvBRs29ZUVxHH5qGRk
Wkxe0AHOy2rHLy3zVrf6F3TtSN3uzbx+GWbrwarQwlameeiE8rN1TXXnteJWr6dHV1ues2qYjhrE
Or/xqisieI8S3lrO2C3Louwsuyg+Ehz0gAVsuBmi3041MyyqscQmIxPkqG391jauyWLJd8LuGHfm
q4UxavzGXJCNa8wGvPx5MtzYr8dl714aBluBzFxv51GH8GrASA7npMAEA8l8oX7o6uc5m8ffOlNT
GmmZa7zPWDDqKTppPUHy1khf37vuSpzRnbEOz29ARj2Z6Kt8p/IeHcRC83VtYV/ohmtU8fTw551H
rt/YmpQ3lY/Rq6+yQcsOVYwWJ30BNvhtishYjCP8Kq5ML0rfFqE3jimjV/GApi7akdD6ozIKPnLr
hQAD44ORkus+93hPx9q29uw9wNX1WmMz3owpMFXWllfQS5oQBSYK35TWdDQ0jkLX1fZmxUCevvoq
dquiXV38bJRxChZ9qIL2aCCrYRBd0nLIIPcvKT+gHMkx8mbmgszUz+7gBfODpwg1kIv70+nzW9Mx
4a1A0woizB7wee/1JpJ+UWZxQEnxCS39HDpW9CwQ/5Zq+8Kk7MRcwvaLgf8O8hFIF9O6EwZfWE5A
SsmjhBuR/6qwrCTZY5V7v90RH/VQybOX5QICDTl8CAvfW2IdfbOddksm08CkohroeRksjk3YsmpO
O4f6PeLkvKEoWTgUgnIAKFZr9ygsaxD0U5UdM5kjK2UuafauL8lrGR1+N1I+X2dPPfWTCCgUSYCW
aSBLxSI48T3nIrfX12NN2gWTlrO0NOzPcGZTVJ85Q1cKnEZI5m+6J87niR2eM42dsGs14NyzHucA
CkHCJ6kykLZX+OQYMxCaSJdXjSQQqR1UyRJTYqh2OMwIDF/sKWh07MW0CriaOQ4jhPjKGP3Z9sqd
Oit6mMdcucF0USh+ayn3XFr07vvFNWa+bTPtSAD3aN+OYeOSuUx5ZA16sEjsqx+j3AHdQVJ01i6U
m5TXYnJoUI0cV7ZDwc5+1yuPEIr1h4QvRv/LKm6YrdDVih4Hc35vLe+joR7Cv6G9u3B/iBXEI+qn
y/Srow/ZZNmD8KrQGUs3iOz4eW1I0+2qfRgo3cG1oYZiiQxtJNm+k81DMBIPQ/oOQ3otWybfsQqg
bWN6wg0ldmVRQE3r1q/fOSQ81ozUG8Oikkf+Tx0xYzaZD06GzRsCb2gt9a5TlDEkPvpDB4lySPF/
hrV6ammkNTn+01g36fmZvwesD0VtXaxBuZ3Wgn23HpFlfyrzKt7pvbCDcqX/esqHnqRXWV59gACA
vL9S4SSlwss1MTeBNRCbJw1FHBz76E2dPEX6/FGv0mHKzthoXwZB6aabxVs0/Z4UZKZZaexwQ96M
Gu1dhdI3NtNFpXSq2r+xBlJwIx6BkmgcdIhhEmspj8ycmqBgMjNVYORneAdFtjepwfq9sN6ERtc4
zT6MXF9DgBYqgql0cNWO90vjfmScQ6ViPTuZdiGmSPq6pt8qxTCFQFW/d20vfI7vhrQPPlNe8aOj
EA2i0r5Ns6KHgoY4zZ26HUc7v77tioAhQlpvf4VJFG8uEZ02BSeqmR0igsJeeMqDy2HpF5B6g24Y
2O0j7zAZhPt1yjFXfpFxnlM3oLPTW8rERTTmGJjqlyy/zStv2c0LxtwmDgxD6td9X5NvJZ0w629U
Fc+Z7EkKNHpwrzMnvpRBUk0wGqeE+LhJTf6/Kuf/ocrRPNPafqlP+dK/E+X8r0YsVfn9T13O50v+
keUwD/k3dbU2wEUzcWaY6F7+keVo2qrLMW0SbAhhpD79JcsxnH9TUcbarkrhHyiGhxXl/8hytH8z
dNdVPQcdDRkd/yNVjmYbfJs/YKCWSiwTzm3PRRjEByJf7/8WoRRYItsps8cr11ghYzVDze1mWidJ
2jrd0ZeJsriMB1Lx1OYc1S03dOf+WVrviiX/VnaIBMeOigY5LwD/uToP522JEXXRFsm5W6uW/Qw8
f1vabujD/fOYU4w4uLYHFWK/D56enFRCQvZMzJ+SaoiXwNMKwPulFjevqr6sDNlon7pGef660dqW
xIztPqHALA5msYo/nLBfS6rN+hFQUXDxs2OFW6u2Sz/WFH1nelR6txsdzjAdkYl6tPm1qOfeBwCF
lhlWycV4Wz0My/jPM6kpzEuQZ+m8SweaIbae1urnL+aiYj1CuQ5T1x5yf/sVP1ePdXFpKfRicaUb
f7bmiLH/Oq35uptDj6C1qCQp9nKSg7vuXC6ZpQbbYjwudKy3xe1G8bTu7E41+RpR2XM9q7BqbyXk
rxuNASTu5K2anK0/v0U3ksIxGpte47SaoJs+A9eWasjcnnmIFdsap9/14e0JX8/CfP0CNAAINiPy
/VzX1MzYMYyyaM/bkvavJdEbjRr8tVoVU6SFhpFyRp+0p8jt23PWEVzmb0/c7nOZ4Yf8Y9XX1v/Y
ZmmsPy1Q1NrH/q/t/np3+bl6/XDbR9q28flO2+LX59xeWMiDnNnXMiXTz0Puap9LcCR02FU5Os5t
cVu93dRL/s6gPwq/HtqWinUD25JVK8Q9V+nnM74e/3qBhab2XMlDsU4Dp9Lll2+3eeDn8vbw142z
7iuf67cH/8P7f2xqWxT1mOL1AZO7vsf2km3pczt/b+KP9/13i6n30yjGClHUvz7s31sCPmgzfcTj
+ser/+N3+u+989eH/uN7/7Htr/Xb0nbzx+o/FrdVAk25b+IsdyAdgEDg8P/avbel//Sxz+Pi79WC
xLfjXw9uXaPt0GF40C/BX+8gGf6oobJgW18Hw/YBxcX+6zVfz/5rs9sKe7lPhLRIJ2ZXyGOdEdG6
pJWcSr7u/vVYBR10nZXzxH+3uD11W7UtbTfbhrZNft214IHlaC/YRrFtblu0RjJu/f/63bcnbjfb
24Bve1L6Maepyrb0jMrN67ZIHMGghmm7aAcV372RM9BC3CrpGmy1GAqW5+3B7cbNdXPBIbau2p61
PdqJ0VoCZ6HL1dYpQV4IqAZEg2xqAZe+PG6LqhUX1e0fm9HtmAqHRE9UZHFFm3J9QacwL0gvTUPC
+Qrx2CEaJXm2EUyHph+iMd9I70Q/oKHjT1CaTk3/I8MZQC0VfduQ/5xHFaxHkoSFgvqdAGY9GF1x
kTlUU2hfMJhWwvLZcOIPYxmGPVlssLIxtAVRQ7L8H5/y82vMJjSSWTRJ2K+XtGE9jw/rFW67+58+
1m6X4H/dbK/YXvv5inUDf9312gTR1l+b/m9sBr5Zj+TcPW5b9raL7bbpz8Xt0W0z6N257v/Xn6RQ
xTlJZ/jtf3yaluqY1CmabFcydW2WesVUnLelbv0qX4/9/Zyv1V/P+XpM1jb8qq/7/9Fm9a33u736
axP/s7fZNvv1Ll+b2R7zUvT8GcVi5uTNeVovXfp6Nd2Wtse2u1zB7zRiUfZfjw9Ji0V3e8rn4rYq
3a6r22v+2uJ2t9iukNvqz2duL6KL+s97f67/uv+5zcRUdrNCrvGikW7gVAqwUmldNPUdN3gB9agA
iKoSeF7MSFj6cTq06mj4BPRhiNTWtIRMRddmQL0wbRmkCcaUwV7IqfBEwPW5C+3EgQxFMfvQFAVh
s0SnDJ122KTOWea+GybMSinOWftuK+5JA+xxGl06y1VEHdR0HsjhmNFC0XlX2vojXQgnHBhhhMK4
ce14uYvr6NDKiXzihgSKXNRPqqOYBzIkX3OhfGzmuVnrkewt1g1mQNBs+hLE1jdy6r2DJxDzWavq
JEsOJs7enmxHfwCBjNKXhkWdfGQR+QzzaB+Nlj6tBQaOrt2+INogJCtz3JeOeZRZfRcp4ndWjqgN
F7RJKTIvpgiIcIm4gW4B+DN30fa61CMFI3IqZc4519VvhQFwrRDySp3bsGLsDrjCeSRtKj0hsvMg
XAR1VXshU9EpNLs5QxIjHmxtUXDx55n/fSgrpJ59lfBPqmvBTKRXYlxeq1x8d0jSoo/9prbEm8u7
2qQoWsNkUotQOut5zoKc1xg9/R8QkZlQs50FIdbvo9TynQUyy71p50e8Y+y9eqMHRleVATFv79VI
Hc/tYoXTYrTiRox73fiZD55BqTsZaNHC2MCR81B09lUp6jfLiqZd70aAgO/jIiYtFKSCnH7Lguqn
UjdoNmXd819IbLYdxbw8mdGClQll6pm12dzAOMvOY8dJFT9auTfbNgBR1oZYEPuAttVHqlEH01sC
tAmK2nl2HWMjqMQpcfS3IbmPGrSLUoiedif9USm7gxapKGEtJzQCPOCM/S0h9/RulMBextNEkFSZ
6Ont0EswC6/uI0FTiK7FjG6rVX4pyTFCkLTPE/WFyX51aCjp5oR0BO1ClFjekfezjy1Jgo4nqUFb
kxloQx8MMll8s2zKoHPRf6ChBfCIdqdOaaGJVCS72m2cXVKvkZbU6iO6eKNV1EfD695QTP0m833a
GTUW7yK7HZDWhTPuylsLUFkVDAh3bxDZ2ReXGNbZy6GlyJ8KPYX96OX7vCCYt65UUlF77ey18ndZ
m3dWH2nUa9gdQrA8Lc1WIQ8eRuZ0GAKr0fPAbvEMWgmtWaOQ3q6IhKD6wyXazpnZgNLSiFoZOHgW
7UEuY+tjV2Q7NFn8dHzrlune7mzkjGLhUqn3kDV4xSyTZJeo83UJvhBSgHxzrfwotOXSOQ5AIfVb
mxXNbi2qtWl63zPa92WbuxebdJVd5FLUV/viztPNM8pY7aKnKaqdmska3uyPyYKGEY1mHlhYge+m
0j7Nkzcfm9xDTOcawTTl/b3kqAp6UaydU/TUEJ2KuxkCiL+CTOhcu8/LOHANJzY7kH3U7Uk51w6U
zp90IiOv6rR7bIzEPS50eRbiCvy5kXOAL48JGUPoOovba9U9F3TuqRzld9PI9G/IzDmsKuuZTgrg
72U+DmNWnSa4w0NPTCYtpDZEcrpf0uE7HE3Yz2BvaSOgdqog5O3BlxWd3oQW2QK9FZOUkpUlr5XP
lOUJAesM8wptb0op/J2cBN9G58r5FN4USW6c3Ro2IIbGIiNwQP1fo7u5ZOyNJwt9YA9haLY4JViN
pInR59+gUgXG2GPH4ZPtDBOjANYX3x662lcTCHpLqZW+qk2vXQc6ykIIKvlzqTImv5Yh+kXwwLUY
yMtKp8eorLFaYjx1Ow9qeu3spaYgCFPQK0xV91ShPNglEeJtVQHtSfvicYCZsSN1nsxItww5Fc53
Y9rSuBIKRjhOukmSZ/uugCGChoUGmiP3XaT3e6Deh5igsbqeEBjYr4UHgZsenfAL3BcVQdW7udQf
ake+cPSlPiM/Aqlhgu7ytcHsRftqNJmPZjR24yW+pHp9mJpW99W5HBD9xs9Izwb4Mt+1SiNOtJuw
OtQOjj/YVECeUFENCephSAtD2jk++e5XWaw90aRhiOINV6r17uURUE49ORLchlQiyl1fg3xgRMVC
MhFdCaXM6iBR84PtddYjZcphcPVLT2ZvrVywzmNNaY0DMd2z73p0Vmfq7y2uaH0mSoEcGTeM7XuC
lLSdkByT49qQgtilnybrzu27m3rKml3tsO+hn3BxTmanrPvWMIoKuDSqEae7rsvemSBUwTy01LE9
dCPR6rm3URWZmYG9Aa5nyEj61KgQcvS5vctI7ZhTMwWDiYKsBBKxzLN5ERWwIQ68XU87di2aE4kq
oDovB3AONIJgyaLFNQ/zEL0sNpJOc/JeII4vIc06IpgwK3dz9L3prcsA7343ZvRjy8z+VTS5snMm
+hkcKeUxYibgx1J/LCeh0dIVDVTfCz0NSv41AUHd5Gn7LqkzvMQCFKqtv9VurwVUgGPfcXmokap7
nB1F+lNZvVFRK8AuMiLqbUGTxH6eYAPaWvFcLhNCQLfEnck/7LT5SLV9ucJF1DFbx43W4w/uDfzg
ngGZyK0o688WykMN1Xrrlq6/jHFolOlt84A5fLoBe7J3UvrSFceGk0XjnhNJt+uG70NPEgoSbNqI
ETiNHC0gvGl2aPVcZ2iyG+oVYyZm1FPwBjG+vEQFSpklVW6c3vxhDqCEARYgiUzWPcPzTZ0y9zLj
AF6hXyuxg4iZq2j9paU23FQwfXez5Mw3AhKS3RiWa0ae4YqfUhP0N0wGCq2AwtupZkWPCG22q3hK
oA/y0Kflk0uBqOd8fCZrfJ+02nhdpmvMjaX3oUmGWp+odhhTHA9mtYIENDwDKW12XdfdeUZNs3EA
gdfp8tay9Re9US9VdJhsvNy2kTFiTWW7o6Nd1Nljn2lXPIm/zbjHu4yfp4ivCFr8IUfeSk3dfalm
M21U5wz8pL7S9OQB4QC0kbQjBjj5mU0vCHHOsz79zkdlDhDK6uhjtVNLNF5gmGioUpOYyMJGlj79
NtDfoBsj3QiWyLPrJU5gqMlNNLj0rHGNYZgbZqKx8fP1pSKgFpfRqWYIrTYVGehLGdqqCad+CHLH
pYWkGCeQ/L1Peidw2zFY+iYNhJa3O7M2VtnuhPXJNI6c48JCAy1ilykhFcNH76w0eC3zhcsPl+Tw
13qlYeTTX+rEtqnz2pdaHst8FvAo1F3cnkBCa5fOW0rG85in0snHC6AEXiUNst4w85jvY1Ubt622
njoxih9smv6gzD7K/83eeSxHrmRb9lfaeo4yh0MPesLQmjqZnMCY4kJrja/v5eCtl3lvtVW9N+8J
jAEiFCLg4X7O3msDxA0w4XDG/fUcuM+s2EqWdbuiKQEFmxjIvexxNHNEyHl5CQzxKIesWxsif7K6
7kfQKLVNKe5KJ3xDslTSkQklkY7VRkSy25MuuZmrkaE5jMMTXlkYCMdpRM6CXvYNJAv+BuoMmzgp
z/wOMt2yXU43zdSugPwJlvCuRLYPOLoxd1UF81K1QptqALwt3vt2etesfhsYHXlJRvGYeW4E4T7z
17kV7DvSBtZC1iVjHiHiXRSjm+7lLbbr+zTgx5jAwEOXOPGljPurFf2oXXmtB2l/MXIw1dGx1Jhv
jwm17jn+CfKmoGdUMzmCO4svYeY7qgw7jknFJDXvmKJpd4Prh1CI9A52kc7FFxHPEyXMTB50ORQr
3B1XreQxipZOZuAXNrHMNjj/2Mf1k1JpGDC2dyQ9RG2n/CLzZggmXN6h2OZB+iXs5mCXo5i961j/
SOoVLy1BrpLocS4vZgd6Z63TgXLHiB+pScKPboqeRUDKHlLBP2Srnx2v16Fx93/QBKUcn2yHZvoD
BbwBzKkCI6aVamI5Ghv6gHASiqa72OsYv9Y+wEmnNXAN2n7eeJ0Idq52ybzhmzc1yYXKEbgqwzzq
Y3Npkqha1XNwCKgKg4jIP5BkkOLRztZdj2on9Oed43U/SxgEa0xRoYi+w3ms7yrTpmjjRXRXh+4Q
pu2POvM9hBDjyQWNHBEPt9ZtfhQwcn23NSTrMYL22rtYYLlNNKEoL1ric4MHFyQDHqf9oLsvZoPX
s2eRjN57eq79ik+1e9HJw0BpiQfJEcm1F82ZUTpaVWiB3DreoPZ8BZb4ERbDGdz+3VRAtphwL5dg
tK9w2xpMgXq476UpdzUJHZGmP9Rtot2L2PLv6eSn98TdmZoH3GbZNYz9oR6Jk/zcpztoW2eEbIdf
9wqkH64zGvHbUj3S8g+Unx/tjMSjavu1Ec5PTfUE6GK4H/Rh1+IruWOhiu5kTgiLhpXICwleNCw7
GiaQmZZo52yAOtKrjE4WCouIEsG118fgoVWbKfUfamLz8qw4OcFg3S8bypEzCb0zM9HC+XNfjgsE
NHvIJf9f+zrFeJMo8XaVC0rEtfwblFr/1vFlLJ3qnotCMuS3ZGBnUt7PakNpttxjf8T7pm7SgTfu
49qJbgP97mXXr/2NbX6JmP4el12uVsn7FPTYOhuaYvPrWMQbmPYCK+D3ikN++weEY3CSv+2xZJHd
RVORH5YnXg71Q1w79PPXLE7L9bJr+WcEu+9k2dPTssvKyujqOHDhgzB+oFZYoBS4b3U9ehgquuhR
5R8G3biIKU7P42jBclEbd+a6KlrkMr/2pVOfkzELTTvBk4nxg7LL2dDwi1oJWhS1WQ6m3087x0+A
pAHHymF08KGmAfmmVukSBq9uE9ddbesiNdGHqNthaUlmRuN93Li32WMMIVFh4NrpTNTXiXazYKqo
GwbLm88NS6uvXRzOx8lMeYRUIdfGHADor+NG6DX7dBbV5wM5orBPQRbdZ2XWXUsyij6/UXMZBasR
rayXZs2tYPb1YGpu8CBjcPLIzU/LYcsGNKq889283C83l2N1N2/XVjUIqMPca9mHuQuTbJFcUgQb
BK0G3n1KgOt9kPCCDaN7D/zau1/2SyfrbzawVj92Be9DHeZ3KOEdGdKW556sAu9FpBPxPPP9K5Dt
77XAs8GQFc49+OVqo2PHWKssuvvlH3obNwdRqpROddzyjyCBQlUh0zXipNWY+IfttskM/E3RxMyt
t6CM/vPYsEKn5gGw3KWyirfuFAfrWfPDB7hn7no0J5JlHT8PVg6hBFsi77tVU1XRQ6c2Ztu0B2pK
OU55lGP/X0Xw32F7WDgX/p2KYPWRRn+gFI/+IiT4vNc/hQSoBRQ6w7E8YAuWZSIJ+KeQQJr/MOFO
A6W0IT+yHvvF95D/EGA3YG8I6YAcE7/xPeQ/oGmiL0BkAAnOBbn6P+B7yL/hIHBPArDQgSg5hjD4
+Vc6g98i+6gTogyHIHQl09vb4K7k54S03l6U4y4omZYX5pgfOjNyMeryNdRqJC96S5Eo8run3ocI
k4n0O80YUrG8cOsb+TWyKWSF1NRkjrzT046+Ob1HmosGv0573ITmvvGw86mo8jwmqtxrXXv72wfx
J8jkf+WUeBD1t83/+d+WApP8Sku11BtDkQdzFP0GblRbsb1+e2NmPpWJF3b9NZBGthu8WDnVv89m
TV5iG+RngCPhWs86InFqzV/B7HXP9TCijgvNny2JGidv7G+FXY4XqSumT6e1qHp7+4LudiOGurt3
otBc4S5N9vw6Yjh1/fTiu/4PChPRXoz5Y+F0+rOTFfVKl01PvHXZn6hjtDsbpjo1pwGDHIzqyWw3
Wg5lI+jz+GR0Q3xKUDWtRoexYJoINgCq5p+McKDYTF5Vo8IxupFgas8xwxP51rkGho0giCd7Lg2s
/6jSAnrQ/+Gc2nxX/+Wc2o5N/iyhiQLpyd/OaeSEro25/RrMQBH7Loy2Xm92OA2c4BkLzcoq5+m4
JFdRoIl2eRm/o7//4ZrEVkReJU8NIFtSUMStB36+b4u22+Q2xQo4AfVYW0+wI5JHhCLUj2z5gq+I
ZR2hHFRySPtJbaqMZZ/jBRKbwAT7Ruw4VsZIDM9JwVyZEJ2nMQ1JCE2TgPl9WOp3jsyKqznCs6os
HxKyBLClFW56IzJ+jW2ijdcV86u7SQ76s+FwLr353g3t7HWifNEjb1m3VhleEr1QWIejUzJLj6a5
3YfSekwAi+zjsM1eJeUUq6vOhpE+RZk9HH9tei8CRjbF0X9iVv7rxUvEhHD4lttcw8bfmZXOBIdQ
K9PmCpmfxQckb+LRlMBP2+MKR9Poy+jUm5Z9GYFy7hLajraP906Gp5ZFAI0p69q1pjgrW7cRajuv
XXtVJV7//bWotEi/X4oOVFCaeYYHKUlt1Nfqt0vREmNglgDlrkJqzTFOrAuRVdbGCodIVUq9//B0
UiFs/v58ngIqmbhcPWfB+v32fFhjManVYXHFe4cnUtN/Vm0ywXiX1kavdfNKpHdOI2n2niouqDuW
42vb64qThwA+6Ezx6Dyyyg9eW0NkBxpfDGfON2bHdyky8VcUvxQyEBPuCl/km8abnEsxZzVdTdZB
jfDt/0D/XMaqv74hrjVpSRPnvq1+Tf56Ah3k/2FA/tLVMo13J8Wj64D5uhtdvWa4gg8T2InYOI7V
b5q+1M4GI9GpnoEkxnb1GEUyWPdAklqdOxkTo2FT6vfLJjG9nzpJMwcj4hKc9BkKuqDcOc55u2rC
eis7qha9zrtz8nnYDh39dL8ajjQq4EFkvX6cNUM/iqgyt+RqpVcQqhWrCbBy+CVY4YbHiTB5CO54
Ru7aFM5K1sJMJfei7wHJwt8mGNBKxos2pCu99fBT4L08kkCHWocMwrahuKLVAqskfCoQzJF+dqku
0bpK5j2Ui+bkF1jpqebn/4H3af3rF4lUVH4eIX5KU+VF/PW8CxsCNP0r7QIIp4UFRxXXGh5cq34b
iJA5hT2Wm4FAnLUMpx+J7sY/DTRMTGCHjypx9FWNGvYWaqTeJYNGkq90/Md4wmoRqWP7ZjUa2vQD
FOSVUuqBYMT4PVY4GYAM8FNCIuCrNMM1ZKWMRLkNM0X3mSKWj2aFFyyt0dpP/eysZDXdg5YacJ3O
imPjaYcg158GmZhb4oLNPczqfjVXIt9rlqi2uTma+4g8FQ0IwX4kr2Bj2nl6DSzSoPz6a5+M5Y2l
V/1qOg+1bMYvbmO1F2xK/35ggL+tvrp/+WoD42BEsD0FiFdRvH89xcQJRaIOW+NCLYYVtZ7qJ49q
7Ek0IwuIINJ36Wy7++Ufy2Z0fV+jl8ExNXki1fbXfXRf+15Ctvtt12+HWE6sA4NQd/z1aH2DWLuH
nbv+fNzl334a8xS/HTnbmraiA2GSlwNbc7m7NtTZQZOEai4v6NfRn0+5vMAQWPHWM83Xz33G8gp+
PfnkJXwYvtOh7g5bUBz/j/f06+g/H1f/kQUuawd1ppZ7LH/9evrl5udrWv78fNKuzG6xvtZrwESW
gkoW6v7LAT49Ue3zzC//WTbTcvqXP00u2aS64rcMdnoPUcCnsqMZ/ilSpR5rHanCT69KQEBLjU2s
ykJt33Ur9Ow4Ra35Dwx8yXZqXzCq/NEXpk4pzTjH5vyHGFt73VN3aqk/paoQFSbjtxLf5DruaGEN
jqsqYqfOE+ULprNr3Eg6AY0d0L3Ov8iI6SqdyAuSSVoQYJkg7p/4wacwpkpkca5tWO4bd/SUbBpY
qpBWMU1IqK1JVWSbxodBFd0CehRRKlHQ2x1BJlEEJ8jXsF2Zd4FL0U76gDVcQVpbzjDaqdJe5DrA
iij2qaJfpcp/GRgmqoGNKgsSt361ox80Ua+9KhtG1A/52GgLUFFEW3frAm/aJPHg3Ik2L1cZooO1
02m7bClJquKkpEoZqnIl3iKsEfA+kCpmgFGtiT5u1AO/WUqdqugZU/0kXIKCjSqIZlRG8SnVpAxT
K1VF00aVTwEav81LQdWANeVcg6AJT1orsjtyg6lSevCXVZ82r+XZqgIEmUXylvgClB2lWz0df8RW
+SRNHGWFLR/joL54FYRa5FuPsyoAl1SCiVUMd2l/1HL/2fdKf03lbFVQO86pITvUkmtVVKaA2ULX
otBsmO/IRVa+KkC3E8R3XF9YU6mza3a+c1GwngoyQ6W+ZlCJDrXyo4GVUOVtfrFPiSp4Uz2n9E0N
HFgO54Gq+ByP36MqfcycXLug4SbPngJ6SSUdybA4TE7VrLWRLxhNjWHlt+esK8h46K3DqFzkiNKi
Omj3ekxkTRPS6rUmjMSAZboqRhuW5JzpFkKXPsYS3QERVnMXM7vJGIoT50VXzYFZBjnQFowxYw2d
ouk2zkxt0DUE9pheHmrVZchUv2Gm8eDQgEjHV9OKf9gF3cux7jeWGT/m5JGdkYIfC9XDKOiabSva
GjHtDcMJzykFupUWPbb8zpP7pZ9zGiK9AHJAfwR/L5YUQntRS+59jcJ/ahEnE1Y3fPGrMkTtXDb9
fb30XVjpzTRiQtWR6Qqb3gwWeE11a6Ck9JC06OA4tHJ61dMBELbpafIAMdoB2QjQA9D/6VQnqFU9
oWnMLcyxDK3xnP6YTbBF2JihM7WrWfWUStVdqmgzdRnyI3MQ58AgSE11ogQtKUv1plDXA78PSb9K
3OA46NM2j51vvRbcGLDSIxkWrxNJz6zsSgS6AFwmUgY3Fg0xYnzojKkeWWRTUyrQn+AQ3oT+R2Zr
7dpgsrENRnfLar09iqncoiearv2zE6c3Ywg3ggER4U/uw71Dcd243bCxxvjaNaZEeEJPL6a5V8Gq
3uqzDrcZaNMIj4FuYbmfmV9SICxemGxt49h7gTUQkwdWnHXRZIdWVl/5DlV3BsDKvZGQZkStcHH/
AXOtrK+ay/kjFyHZlGUilaqHHHnESXdjcoZxXEMiQz5RdCbpTJ6SX+T5vheEj4FZJNrYc38OTUX7
wGpyNCQONvLwG8rnVaHOdGTZdFNdAM0RLYrJDr6Q/bhjKTZikqMHawI4oiU7qt5sr7q0E+3aWPVt
hergEvMMaoZV0ay6uylt3l71exsavzENYPpWER8APWFbdYdL1Sf2Vcd4pnU8qh4yPIL3pEcrwols
VJc5bb+ENJ2psbt3tepDg0Ko1x6t6cm6L5ZOtepZx0v3WvWxQ/uhnaW7MVSHu6XVXauet0fzexKp
QuYJY2fq3Z2jOuT9jdRBeQKk6Kj+eUQjPWA8XIWqt26qLruk3Z6rvjtZ1KiDaMUDXssJ33vvaNFL
1avH7PRsoSxyfD7hmXa+u/T1VYcfScuTVD3/UXX/pdIB9MYHF1i/S7voJWHgXE1KM5AgHsAkd5qV
mqAc0BXQK9plSnagFAeT0h7USoVQKzlCIh4RM8xfc/qMSJwJZ1HaBQ0RQ42YgU7HpkTc0CmVg4Pc
oVK6h04pICKlhRiUKgL+0W5UOgkCLyZKKGgnBCKKQakpOmQVutJXREppUSrNxYT4olMqjErpMSAp
O1ta/YRwotWgMHFPt+MpRsQBdvAiEHUAqfipd3ADdfyxFq7AlY4ABIcHnjulCYkUdougUesuHrtL
pZQjptKQBCipWyv/Yit1yax0JmAM1jbCE/As1SFUQsGa9PFjVBrm9yHy9tPk628QzPqNJ8zh1Aee
ds0bOLPLEctmuZnMKhvaDseTb820dtXd1P1JN7e+uwHP3c+z9tiOsLJRETq7IAlIAWrFH8tjNMN0
0Yq++1JVZrg1M0E3nWbMDSc4Jk31GLn70Gdp+82Ok2hdgKK7jm3RnNPO8NeGV2tf+6zeLI/lzBmR
43DCHqQ2FlDt02xHCklxisNc3JEe8IGyoP4hSZe04Q2/aaZODLvUCjI0vOGiiXBcE4aQvaPc2i6H
cupT2sMB5ZGwn1i9DaR/zzPgDZOv7uej9Zd4atLv0gFJlwohbsCgsZSEWr9FeQZgvfTeLPW8oksu
PSz0N8BSDfkkQXgeuta6BAk/GUDvpndoFbT07OrH6GBxnLqqe2LKcxpZNW8mn9p+3+v6g+jAySyH
waE0zNL8NjWaWBkwOG4kpOhHq2mr7SDq6NWR7utypDWb1zgL5ZcucCENkgaGu7sJrirHzszXutdr
7zSX1kVl1T/cIEIIZBvxk1fXGuC2Se4dmkQPZiWxc6r3YoISJJ6w+TYWKLaIuIJQgsn5aE9+su1F
3bKCd5+XE6Sn1T0/V9WX1GqMDdfBcKqSqr5aDpbzgt7vR6EC6dSj4pAHa4pG67EECLC3Feg876Lq
MTVUmLw6xGO2CwTd/9CsCMAGhCSYkXZy0jQYIpVbWK++Fz4thwYdKRGxKhtUwt3UpVWcFMbgWhsZ
Gkq7w8AIIO3zRLpkGORz3j/q/gzaKQjLvT604tEv+v7ziQc0VlARkRYEPIbVZPa606fyTDvfvLYT
8R+hyIrvg/lFm1P50fuhWFd9Lc5FWrRXSXXw8wAAK7Vhpt9iuscEzdQktGpaeAWxhel1MvLvXsH6
ctC/ZXZYrk1zKC6TORiXvtCVbo+nyFZjzxdO2Hq8Tt12vvi201yGjjByMnOcby5imOWlwJ9l4Cdr
3AXPdtFLss8yEoDWDj2ts9/vl6OY8lmrlue6FqNmEGvHAQJE7MekPS6vx/YbscqnSFzR57dnr7GM
NSEizUcPcPDzBYVzD40VDeRU6vFZVICC8tZy3yFLfx5BHYKYZTerbgye1imcZLxpwce8E8bx+a4t
b8hWLDp1+JHZgFLCKek49/5XAA2fb7upgwjESR7eg2PJTpkamtTi/qsdFRzKiZlbPh7p+QihAsMF
uiLkRjXLvpIhtl3ei4/I/k4W9j6KtYi1QQWbJCKFhS/T9BaPiJjV47RkTKIlsZMHa6qrIwmz8da2
tfitD3ISlfmM0GoTNxLX40MjtYC4A7p7VszlxfSATB6OSAKkohGXxAO2WZOIbDECogcMKx1a1jru
33EePyI38daWmKJTZRXy0arEd3Bt4wcXj6AeYPs3N2S2L0JKGo66A7jVM3VJ6yWVhr/HD9lu4UoP
7zooInVHacXjpqWuceT3PN0gj2m2tpu/LP8sCxff+FTa18Fy2+tYWtnno8bJ/DgMonuOa8KcCA+C
R4Ck6QMuvmQs/GhHPLqdCElXSUX1IinwLS9f2CRfU9YySLP3x5ueAjZcXmbfj+8ExiRPXWOAmimI
+Fr252HJIrIdvpZTwewkj9v9MFrydUbRvbzEwpgCWreTfo4Jzr4n4ar9fEQbbRtzvdR9wPguT/3E
WL08pA1jWqZd+IbPWN/Bs553wrOTNxGZ6+Uh+zGc1jAIWbSL2n9oJ7wjns0iTXMbj3aiDp6yqXSy
lSLjPLeDRggl730swwNlnvm1yC3WZzrJU/HozV9LUHg6nsx72hwdGEn6vmNZS3LFzeypc7Wvn69K
8kXzo2K4icgyifalL7D8oyEEPQmc/KWfYYy3sAq2cuySj1ZAAeED7OYBKHETWQgrCjQo0qdGLIvH
z7PTdFjwg7JhLPedK9HK4eej1nr3MlAYfXL0IT0ieR0+P8BUO0l+6N9desRbw8j5yoyF/eLWEctT
3qSma/pq+Yp1AcFSy9duclkayngnZPgdOKj2GICxOnomyldw0m/EikPeLJFNtR0QuDq2AawTf5UZ
VnWBw8XUJDd6uJSFcykTGuquM82MhD2/qt2jJ6ziEDsgQQfBYlU39d0gVNCYh8iQmZ97i9sZclpt
Xgp05sItPTroCrE0f7Mn1BYS6t7GGGxr1TeE9HqjPa1pv7w7bkl7Rkd3mA1u8VK43iGKB2zkfmWA
HXT3dc4aELQ64dEGq+rA7BAHRjTeZtk/aan5Thljn8au9dpJaONS9v2+s1u5DR2u0cYqyXzr6+44
t0l18lGvfm6CTMZ3DvUk9aHlR1SM/wQcLtzBrpeneqzCnRv52XE5ZNn/9+OWncvGUJbdz5udGZI4
N5+Wuy0PsOyfFyPN8uevnQzj3grFB9ReM8bF2ygqTtKDSjLx8/caiMrZbeCPNFEBCkdLN32Sv+Kk
oP4SzaSyaS1yULd9jcK3jA4XE2IIRrWy1jYLTkltkk4w1y3h+k55Mhx1vxmOQxtxcgXRoC7CIZdT
RHozNggxHRZvbVEj9plNlBh9R9Azncd4A3zGgeT1eUA/Je1x8eJmyqv7ac09CYpTe2OUT0k6ACgN
m2MrfsL45w1h4cNzqzbQghFZQKmmGyO33tBuwi6b8GT3b9AckcpELAB8XKEORAvTqm6ZY5wddN67
5fRwlTUbmSBFKBL8DrbGgiGu+pflzVEdLY8gbDJRMnIMxXxszW9Jy6NqrFTwoEQvBCXz2E37LOJw
hL2obG9DDQNJFwJhDkKuSC+07bJv+W/eMEW3jXIddlOyzkF5hA5c9zx31kwUgrIFQ6E+t9CIvXVR
soqDy8Y7RkyKYMPeMR17bhJ2Y4y5B27XbwrZX804QijI0pIIxs3iy3VdbMElsN4j6H8g6jkpBz5M
1qMPLGVN9QoFqXqez0e3FFlpuZ1FureKR6sjbbs96H68b2gZ7me9yzcBQxUtFoHKk6712rYoOcRR
qoH3cPBu9HGz6lt4HWbe7URIIzXu0nEnG+dsa1ONmicBEk4XmoZI6WnbuR5eIzPaOkXl7gvAmEcW
i2ZrYVsTMZ5jZeGq+5EiZA9Ow3JHAg5Ub68sC8Zf0BxoQAz7qI3+96FpfsSOnwGbqxPaa8bVJAR7
Vxf2LZ0xpMhxeF3ccotfbLHQLX/Viw2u1oYcUbLZb9rEJgijNl5RvdsXPz3bbofApKjCE55x5odx
6R467nppBiwaaeOZ27rSWKfHlrmJnSheRwQW73yn3pNUTeQSgmhkucm0s/Te2xi93l01zBiHYO5f
W6vDchEb6SlvzPJxnqpkHU2BfbEI4drGhoaQrSNpnCaks8UQZRz7TjeO/ohsZxqZW4w+S2N+GrAb
aKRZg6C+uZ21zSsKxDi8iB+tIjTzz4E5+PcJQVgbIwWyZYl0fiS9uVJZduWx7qjZJmEcHfWJDkds
VfNdOuj6vsxSeQxN7wLG0tku5tPEwYxy11VFumuM5BSzRD4uG5SJ914DR3Uq5NlVA1gYM9z92hCW
DSmz8GrejvY9SKIXMAvtigkYccBF92qDLG2SkWYDBRFHVM0R+1mDp/4d+5a+nUZ5HxqyOjqNxRLc
jfehwUJnUzHz57ruieQLE04QENHdYBTnrJ3k8demsNEIzDUEQC0rvhH/gKK1mHKQou7n6x8aroCx
T427DnYi5ri4Oy4bSk7dMXJePeg8SNfK9giu5xblKRljErX4sous5D//6r0YHYZjvc44QqgqjhPQ
cZ3LEDFTcyRKT9sIZ3wLEnriVGvuMz0SXIlBuU7xf1EObjD7fH7PkTbXjIaaYkJYsLfaYBbY9JLp
ZGXjOYkL705In8kRcMBjlXrd52a5qRgZUBPUf1A+8zljOx/UO1k2mQGgyIcHTLEr9I/EWvtHWBXp
JiMu+U4niGKVz8W16MWzVzPKhz4vYdm4wvnzL/+//uLBDJwN9PKTuB1gMejDcfnLHP3fby7/EBAT
stgu90FlF8dlYyiIRFJlL4EpY5TyuCeXTVbh3PSZsX3eXPa5iUZnPSQAXFuQGgYAgxC74V3oOhBI
DfulC2wcbDP+RVfdNZEMJaExFyusXCMIAmfET8BKUiddGMRHis8gg7xH143SqMvYLsVAGZoWKKGM
Q/Fq9jOFGlM8+G1uMJcoi9Og41NqJ8aLQPVgtbZF7lCrRinnatlgwKROKGA1LyeiyxI00SlswVF9
K5Z3kiAF3Pks14W2zw23245R8iE6K4YpFKyrSR8+XcCfLmKuznVBzZBGiH9PeQ017WwQYREO49EC
xXdE6II03BsgWM2eOMZxFhwSvHoskRi0M4dLTeYCj9By2wPaCFEsJQIxBgtFVW1lAmjIKg8/fw26
2PBbvFOSL3snjfQudQJQqn73vDjbJ3WtLMPB8tff9gU2X0Svrei48r3o2sLblKgNLvEMTjQN6xAK
R5Kf6RV6DUVmpNmhixlDBHB1M9HS3WUxJgvzOUFzvoVm4t5GW247lrkf9GBIigc/Q2G6JebG94fD
UGm4PnzCz8eoowQcsN+Ax+vMydlAxaOQK9toDKt3L5PYofz6mXBNhMo9YLjkKbS8kfC72bvmaAwK
Q+uPMUJBFLz0lkxa4kBP9GY3RcF0Gyo8Znar5ZjgbBj8yKCqTSMH2jRpH1KLldZZt4pdltjhPSGf
mcvsPWvXIUHGmzJWyxW09ShehgdJhXczupVY9+kwPJDNwTJKF/4+tKetnLX8PsOpONm2cQ/aOV9J
j9YNSnwIV1r5Bk4H43ylRut4lPhoe4KS0YlB8DeKrS1T7AwlHPoudOW6zwLvOe3jH7Xwy8tyi1o8
U8CCQQU3QLJqPMv8Al17NWmO/t6Zmr0xTB31hcyiLyMugWW/U/Z0EWSoH2wjqV/rrN4VRWw9ekPx
tZ4CCRDPoKZUtfZeTghg5Gw9l8Kqv5j0+Q8lrgrcR3nzpdBn8GhBTlNI/Rc38wra73hnlF6OPjOY
CLzXQ+0g0O3eYeeovzg2GVWu532rTJ3Pw5g32I8SaLBtSClnG2XD+NheEztubsvGaMoI8cToHWJ4
zZQrC/0DvBjigcx6DjpCQ1iqRVvykKb7jnY7a4/XqtXcVyTI0T4fkguNlG6jFaG8D9RfUzRnmzAa
i31tgkqkVZ8cG8yED2FaY7tBegxJYSrWaL9aTjXU2zGNJ/wCApkbouGjMzMCpd1Uk1RjyX2Tpzin
OoFJpSxfvT6htxE1FNtMHMbSQHTmuma/Zd4AFJLfym998OQl/T4oDfE6utER/FC4iu2genbkmB5y
qOorFFzUk0libzSLF+HwM6KDg/PMZkb2N7YXoDjjxk5SbL5xwk+h1zYPdZV1p1Ev/J9GgqO1aZAS
bQjuOgx1Vb7WNDg6gA43c44RfY3GFYzcI50p+RyFRvuMcSIlDQmddhujme+aW867sJ0p27cGRNzl
So9sFx0v0c8TTpmJ+/Cp8VOXk4WYdhdD1pfllu4g2tNERefGwRlmBOHK8OfwttfG1PxCqsSunovs
G6aHaeX3cXDt0/FrNZbTmbYotW/LIInTteSDpTZzP5+tmDp6JsyEFYvD+FfxJfPitL1H+7TqkFbg
+KuHdeTb04MB0OfQk4N85xuk4hSIRfKJhrb0mXv6fW68SYqV6HvFivih8JvbMJXwa1jCefcV3ZW9
HpvGAuAUFM+eR9nCrtx3IMAaa2u3PNMgwi2deTYEVUvQ+pim725qb9w5nL96Hkx2vK9wEV2jW5eC
7ETNnNqnNqsYQas5+j4G0dotHfunFuMb3Gr9EOyYnrmwb9oNA1n4FQFksM3cMDsOnfAeugnnnzV+
0b3AeKksEdFA5IdAhkK+WH71583lv3Q4aZJaTBULsjif7JHBeZzMN9w8864iSHybq5tVPb71tY7i
Tg5/gMqbr32I16/30tuEGODkxrj6DZMKsGVjkKZqma0AttMrjSbqJpR3hf3dy2jfI/EIn01ggju6
JNM+EK7zOOtCtWGKCgPwPDznO9K6zT/g2n3Dng8oK58wx2pjdksDZkmRl2t3GTGJu2xKYpoN9RZt
YvxiRuNXkRDlw/XhfkhicStXVj9JMKE14wPkm4s9xR+CbRuMZUC3GZaLlBKplSizewCBybHtZ19Z
A2NmBDvNIRQicDSAS2M/3KJU/5pGwXww56a9mLODyyUuX0tG9iw2X3rbHp4yrvncMNsb/o58pU2u
fuBLpFiIbrGpRZKtu6ZrkfDb1qns26eiIu2iMtpNbMzvuFlCrBCSdU3TRo+N1ujruuu1fTCX/Rfu
85bUkPHaigujplWMX27Gbk7q53rySpZo0EO+zMUIMbNZJY1hvxl0+LP8MFZCvxlVs8MpL7aV6XcU
TMO9QSlpT5kpWln2YO4JlhXq97VQkHCLhDXqMoafNje6wiwYezmuzMRvN0Uunad6wqXSEON0TBOD
np5VOMcWqv2B6tEMfsa6xKQDfg0DLOxzqn0LdY0eXTyydg0mEBiMyN+b8Yc5DvRgB6O8GJqJqbTu
9WsTd6+jJv07l4zCc9w173Wt109pUJZHEj0Yxdza+nC/jkUZ7JrW0p8HnbBQr830x5wfzztG05SZ
b268QKv/iEud+K4CnLVtyw2JhsFBlzbAgDiOd81MYc4tqvbQW6QTxLXH6qx10x1tEX7ERECy6NhS
V1BkUrpf/5e981iuXNm267+oj6OESwANdbb39K46CJaDt5mwX68B1nl69x2FzFNbceMyisXDIrm5
N5BrrjnHrK5OF8BrdoxrikkbfHhfP9atTcuJrgjR/PkNasIQdmQ9ywLuqE+w4FMl6Q43srF3hzg/
+tXyqAj7CWCtfRRZXp/rkD2uCeDD7t3xMZ5H42bqfv/1niv7kAVrSmaL5EUlKc9dsdzauF5i/8zm
6ifEfWdHjQKpY5WMjBHe54Allm4TjmJrj8TETS8oxaaZX9SI8cKkvOIj6F9KGDEXOfjUJ4bKuNrC
Kc5wDRYrkTirYv63N22194zuF5sMQuAhxkLD5mgBVeNsVNMlp//hJaH7AlsUVMWYAObdtNDdeVVO
mL9NsvR4tn6Nbi7WaezMB9ZU6VNOqKpV/qkFv3GCN/Kk7IhnoVIopNIivlVm19JlFFNjSX9YSB8S
vclw2ePGWn0N06ro9DnMreMwqOApNw0MMEly3xXYHsA9qxuXKK/yb/nAWFUvPyH+J+PahBywmmGb
Di+FmMjO9al/U9ormCt697WN4z1s4XkFaq0+sjQmbdSQZEpKPle7TXDin3vJxPCWMFS9WlDIYY6U
2zGk327ZPH4mcVNunHSQ20lNnNAKFgj8NPnVqaET08gcnIxh0nu3Ln+g8N7pPLEeBmqQqOYc002t
UrHvfIJSLlmxlZbqBKJdvUqBlh4VREGXl0mvSoKwSQOLf3K/i7qQywg/PGCxL8DypyWMYDOBtqv2
RCKXnzx8iWxoqnQ5xD/C5URpjAdJGAIICs2OtIjbxGDavu+/+wtHpgviLXpRjj3ITO7nftnfhwZp
zbl7McJ0W6gq4VYXoijNVbSmsHMAqpGlF1fZT47HlkUmxnxnLT09AybsQxSM4S5n98EKX30WA0ug
ri1+o9GwVTO94jKAsjpZMnls/DrZQIOqDoCqh3Vpc8GepZufHQpPCHbT1GKIvDoon4rncCC8vpqN
YV4l1mgfnNjZ1F6Vv7nw188avb7UgKERc4PvgpuFALb+VHtkvz0lNk4vg7vEsvWefGx/nqokOhdm
JPdmxT7V6thlyf6jqJqI5W2Rn0fP3KtAcw9Lonc38ga+4RDXt7GpzFpdk9Te5gAs/VVj9+W9lbpQ
P0TG/slkFOLH5puyXyI9a/wN0UOdZuaWbz3fImCZj0WTikdewC1lBZrNqOMw+Dnt5csqXpRxuzUS
lW3k3JtcV+JwH1Nguuf+gS2qs9qz3ej2XCfc5auWokwM+HtOHOHKDMC7ihJSa8ZHzq0/tmdm5Zsh
8WSFengZ2/wKQ9I+cjYpN6UDfWROY/vMMYu7G/2Fuknvx85tziIzrnlsZTc/g7ZiTE58RfmCCpKL
GNQtifaCzhBy9kdTFMZ9GM3maux5KeeoYW9txo6y7F51tEvypLhpIJo3o5nNo3ZjQof8FU032GlB
5Vh1Pt1IST9TLu49w1wxsZcGb33SyoekeevH/Yh08piCN4Al0Fj7fqwgeDjZ1q/QSTzzoOOKF0w9
b3q7LfeRwVGncEGap/U3W7LxTSv3myu75jGtudqropDfBbU9dhVFT9lEP7qtidFEyTc8kcGucWV5
0JEe3zS+pLSEcQ5iOD8ahqOeMpcnLOuPA2RfRWu4SyWbVdgUYoXlE48GohT9wmecMLC1v+tuGXft
b5SeRzg1QiKwczCekiS7TD3nnKr1oUCQrCBU2uEgzyj3zDzr3MXjTPCDRyKduvGN4AnxX/wULJi8
8Y0zC0bKsH3sHHtj1VH2wAwBrqFsgy38/fbgImAs2kF0/XqTjDb/bmn2myDSoJ219/z1JkPanax2
NSTF+DYUmKGaNEr3CdTpKJIBERxDnEIYJVcVcjt2CMlhyNO0i+pYnIAnWJuiUPU3lKp7+uHeDdc4
MIv3HK24FKQd46vf+fmt/GZNXO4ArAO2ln61U6xzMKTkBratPt9TNQ7MmLXPs55Z1ARMAn1jrLhL
QdGujQLF3mFWT4pnI8iqs0CtTSOs25qBhgzldEo6RWi2buuzBZV+lUQCD/ng2EeNaY+qRPM6KcbM
KvcaziZGusdk6/KcZG4bh/yhk46+pn1wiSRhX6urMJkVLJwNTC2ehzdb1w30NITvQPFCy3r75GQJ
p2ufHRUiZvDoK70O8uibsr3gtas8MIMcR/CIVpA2RrfcvTLkl6Rb8vIOg8mWoozhEu9NUUV3EaCM
FxeQNU0nw7Wxlm1gocy7NnK8Y+OX7/SmmXf4WM4E7pqjvTSjeKV5KscmZSHTRNtkGmvEijT5Pk4n
ne4H3wqfm2EanqlFZgzJfrLH0lfDjdQDE3DBfi8AFBIayAtFVRH2SZurN7B4FWqw8WZ1rCCE9tal
8pJDVlEYyMWDdjIdtBwweCOJs6809QEkg4qLm7XpgTOQeR7HEfmsclkPD8J9jrW+i0qn+AwskECN
hSGljZ5qm2bHvsuqD9i5LHA895fNml2WAVQb2+UU7wb7pvTTU+FW5hWZiqJFVi1X7Hj6NLTGBfb+
tkSW+vB6jLWNjpNzFYVvGk34wAYPuY/xHc35PoEhGTV28UwHV/dgG/6Kcle29JxDC6hDn51BYjo3
2Bl3psDcxtb0CK8Yyaihg0f4sPWTyUD+z1wYGRK7wAit8mkoTKR6X/0E7/viUVEFHSiZGV9VvWOp
7ezQ9VrTCi/K7H2qB+trnBVbRCuX8jxEsqkFI+JypVshenB6o8JmZ6Hq3I29iJgJ1JtUlXP39Vdx
rPxtWfX1wa2hjjfcNfMEniq31Wyt6wFVE5slxXbuDwdJa111xlvRzOOJauDhPnGi8Z7ioWgXEAFk
c9NhImKbnLo+vv9R5K9MfDeiSs2mTbrswD7GW2mMlwe27zbKB6V6gHnuPCwQ2rei60Bc61GjZ5Bo
NF484Lazcp0d0bR0Zxu2d5VdcsbgXD9KlxdTaVQbywCOZgU5S5EJcbJEVD34ZhzsyTZaFOpVL9ac
8+Kbi/uGZMrWcQKusb75IpOkOURRxoHBrPAyTPWBrRhmRGCT2yqcoyslBX+/SYI2OGXlXBRcp+rP
ojDk+euNQXgciH7dI7nQc4kdGxmhap4w+5sPXgf0XyRwhOsolwXx7YT61aXhdh5952FK2R20msZa
3jTFqjEcHEheIzearerGBAo2iOzDLLE2TpPZbyXd3ifNaQWp205xcdJMrCXFErQslUAbOnMLq85d
t2Nt3SUtkXPSfvrQG8iG02AMe0Xn47ZFSSXAU/onWAL+DobOU7eUjiFp++eAvPtGpXOzNSTh+TlT
1SWhp+FJ0UGxXHcjM/H3fTG0z1hDGOSVttaGVj8Lic3EmeJ5Uw8jSOUcs4b0VQESIj4F9eKCKT9V
WETXqV9QRvPU3Q0JL8xQvNh9p69hhvUqa6jsM8zocZoN7zZC7HmeNK/3hKDYn7m6hy63ZiONRo0H
TrffgqafP0bJDOqGdrr7eheDyEVWMx5xJIKVqMr4ZI2mc1fbYA0cc6Y8w63fbaXt+2H4OQxmdz+r
iChDhRuoQ4K9MksCSvQq4lRTznQaNBtA4wfAqeFb6oz9LhuEOFpJd88LjU2+JfpN2OEXlW3o7c3l
qUqty1IjNZ+GvlHbsF8W2Am1XOPXm/GG6tOcNKvVahVj5zngtz3JzBK3Ykhg3Q/la2ENBM9L3/6Q
zXwoZls+NJLgQFUdq8qWP50owlfcpePj4DUXTgfBYUgEdltKzF9YBwa3ZLGT+3Z7clvO1r4TOI9w
8HFqo+lldnyinzlu05BKkxQvpF13ewB17Pit8mfSRIw8ibrl6QCjI4r7o4mgcvKo1LEdK3jEN52u
zSx2Dl/vYvbqNx7R3PvZNy9jXeJZ64EgZj6vFdsQV9zM1RallF71KRfXSvTimg/0lRUpt0TTjtTT
2H0UhpU8Wp5STxVHZCOyPkopxEsieSgio/z7T19/Z/Q+5cqFvfe0gX2S0BVo2eCKjNJ/zBMSF3BE
jE1muy7HFphjVHHJANC1I4zasUKMpm8Io0/20I5PSaMGZPSMAIDEsNwNRXvnKmq2UtoMqLLo3RfH
x6w50TX0zo/EYixJq89O+y9tFD0kvNT3FCWgLwp9383ET1izMLbrUM5rNx7970tK1ko9HNpxlB9z
gedJlJh3UOPonlR4p61Ynrw4H2+2IGwWJ2pJDlT5kZAtFEdhhqdsR//McEnzvtz4ugs/tUvLd1fL
9z51vV2l5c/BQ/k1uxzni4UBq8mF8YiEDBlnLrMPjItvEcvJcznzTwxM40e5NOxUgRE9cP3Ebp8R
48uxG6FRsirImzF++npjwNFYRXPgneACNZvZoyRhoD/28vUm6VhwNLH9+aXgxvgsTSOKNjXFcxaX
yGMT3WuuXofMGDtqx8aJfXrvb0PJmtk2jG3Fpg17tUkKMmmoP5nNYo8Ta6nKLljq9vBQGow7DHgg
An3t6b1IDfQnx3D3kt3XwUX2XWcta7wmDhiB2Ewe/O9k0IIHjcC1Vrlf7FkHqC2XNHtduQjKsCHc
RR5unMH6/8SFX/83xAXPCwhh/td/Ixr8T70NuETKXz908qPT/9rd8OfT/kYueOZfYBGEKT00Stvy
TQoa/kYuePZfnuV6QgBOcEy4CyQ6y4qR57/9FwfkguuaRBG53JCodQAKqKr7+pD4K/ADCNQcVb46
H/5TyAXf+0d3g8P+AjleWM6ChRAElf9j5tG1yDxLWj4PbS6AEYTRuouai5OQXCLWG6xdrd+18Ttr
7Udf9JS1AMgjQMWkl6USgt/CkErwUq17v3wDe3gnNO1F9MGcorIOz33ze+zyS+871LYb8pZU2EZE
wjUDVdJjksDSgYAbcA9fURTIoF85XLepRSkl64RyfkmW5Sxh4Bs7sAd8MkCUbO8TQfuFLPpDbtqC
ldAAnAhHjXcvtsBx9TLqUfvpQf2FSrhaqL/DAA7C/ExNEm4Tt0IxvoT+DIghcR5ozerz4Lkd3I0x
l8/tHP+OW3mTbvq9G4I7JePrgCt51EtHb3vLTMy9tSay0XWSSqe+fZ/j+plg3yNMtw+Vt/tJjBQN
YmfGlPjq2PF952W/e5oZ15KbNfry7yrSNqBJHmZPWg+yds9Ilher5HHKIr7nyGvf0Z25bu3swtqH
IRIkqDpGiq0wnb3vOje8Fe/0IFI9PljrbEa5icqfdpNu29Y/JoKHLVRo/yQCtmno1kQiQ+gItKd5
OfQWOV3BrTFMoPWtnOzg032VxUWzxr2tVnlf2+Cf8oPACx9ZhIqwhmxhER6dUX4LPf0jbPk8aJrY
V6nPqoaCnVbhooexR5JfzxRYyUDiv5mwmFOn5QwSEx1iIj9KjuYLfPSBAMLMr9Ni8+kfUydkMbX8
tpElfzr1W0QbMeVArAKa0X9LO2uCv8odnQXcg4qak0tT+5pcF/dTJgPANEd3aDZDP2IgIW6SqOHW
lfjhbDB3XdMiJHN025Aof8kYq1dkXf1NUJW/FeH7bc6pE6HrlrAoXvH/vSZmvOq8BYNaeW+t9nva
zqMfYQ5VT7fBc+q15SaJoMtR6Espqxd3A24wMnlxkc47R7PFN73p3ujNH1b7w8wS49FS4QbfQ0z4
pBas1DdNIENwzidnFtmu9Zgh0TwGH3CCrfheB5f+5dA7xn25/nqxhEEwrkXcg6cznfUsftcelezM
Qw8IvMm6FcFzM0ZvDFu3LOH3a/IACfcBgQjxyIyYaUvqwSaUcoe7S9qU/Jj1Djt3vJ7CejxaOQbX
cF3XJVEYkKSB1uAPHwWpjDXsmBsQKuSDBstTHvxi8REnxWNtLR67aZ874rcM5UjacHnhNdkxp+B2
VbguxeHZ75FD2sqilmbVWtUb1XCsWVahk/FKEG8m5heeo+OqN3ETIO85A08RZlaWNQW/q6jEtcMW
6h3h3N/oivLHRU1Yt4r4eyqhaCyRVtCzTKhrgxfd2hf7pi4uoc3TIbGfvYC4WF9nh8icT3P2PWsi
lOWCJSiPNZjK38KMfjutuYEHx2zwjJC/MzMT+AbHDd/jRdP2NQb3giRrVRwbZ4RYVYRnbXsZLg4+
Lv30u21SuMu10V8NTfhetvF06PgVeo73bLU2u0/4JHwEGBs+2xVCdbbJJddTbMjJGvMKATx0z8BT
717G15Ue+06utftYTReOniwBPILI9X1JjfG6YHjaNUwvqzorvnPUdDBYNkdaovgkdqt0obF9Wexh
UcOKVdirWsRyB6H8sUNjXKc4oA+FSiEt1qxyh5a9T2Atr9muJjaZMLOkXCyrtv2kxuw3e/UMCEK+
IYQ6bkIKq6qsDveVY5x9Ghv3OrLvF7RViy1ti6KQrIP4VdGasM089kDTYEMEZzdedpXaNEtxcaCR
C9Kk5GaQXW0eCCQH/xqFZ5GQVQ0S+wkxaztqw1n7s7NyzKzaiDT7bVdFiDu3rHZ97N4Gg99g77hw
xrDarHqso6sYXjLeoUPF8Ax8cUWzd9EOJBVp6xAFoY/Aq7i8FQPqSwQyJhblfiB2twYXtu1Nln49
hNT14AT3pk3w0abhi1+FEZYXqw5/ZPSRRCbtDnGd/uzKnGM3v63MfR80/a6zl827qm5RZqb6OxWg
/MzKRa0V1lraMS+9HKyCQSOZ7fB0Wa4lkbIepjZLN1GgH9lFPIm2+0k87KWVJMF9rblYyOjey5a8
PayN4EBIPWY3x+pE7gdnYAGiJookvOouQYnxi4HLbem0x8b2Ec6XGxamNnJuBt9oZagQr3hT0gZo
9wgcyXfSSHdkqj69rvwdO8U+nbuPquFpYJr5T2HwWixQ1NfI5/sCetQ26Z0jIRgWhYHhrtC5zw1V
8GeKS/fu6O4brvYTthIjggaMyH2bB+86DFTwpNDdRdhb6yYOt9StQRFDVwpn8YvkxKs/o3vG+fQw
2+TW5rL5SDoYmDU+D9rfMi7lI4YXT/JaxvLdcnNCKldg/ufS53yRFp9iyN5A5p4WukhCegXUPU97
8YthN137IRkMtp2rzMmjNSkOx3H6dV9f3AE5v8Lc3bpqFZoYPttRwwWWXGyCTB6Djs/2tC53pkKc
KBLBTKvWRk7+xotMve1qfi2MIM8K7CHwpWX/1VkPlDitG/Bvu3m5QMpRxqse1W0lbEzDeX+mKXPV
RGCDSLJBDGbuwMyHlWFyPDw/N1LV64LpakcDq41Izu2QF4+9YhZ9z5fTV5pg1zPMPYbgfm1ExjMo
pHekjAzxrEMYIDvcus6DMDDSYmPcBR13yti+urjQOL9xbDDc+slgV0j5+dVWJlv/KhdA30WJIreN
KnJYy9Elqa0rc6wBwci8TbN4/3rmBHZV8Qwgx4SyHJfYpLzRqJhrKMh2Soyo2UxAuTUU2dfwjZXI
IcdyvopuFJNlPJGccu2Ont6McXhvzUO80Sn+9JjtTGqySaYMHoJ1+csfzOZEXJh4qWBM7FwXMGSM
sT0kZ7ACT/xaVByVMoNjlsx2Lh2CXqXTlWTZutOm88hDTqmOlPoM2PjvNw0503M79GrlTjj82nYr
xz442Yx+vq7NAyfwj7gh9UhsaaNU8XU4Hk5tG5jbgU1aLpYCWqRmbT26sfcZUQG78+saGxxNnOYp
onfm9Od9oagRL3sqc63F+xTjH0rRXQi/iqd/96V/2dQrb6f9KN0ygkLFZJd6cjvxt/P23/2qXx7c
cIc/A5XF+T6YxAU8A2ufhAK6ltNAR1ACVwnD3Z0jJ3eXKVqFA78lw4AHam3Y6hxYrb8jNS79wTrM
XrIdlXMzi5iynES6qziD6Ok4DWHflL31vrDA9Doa72O5WIG/DL5jkb+4LTT/5usDLMuctU5ag5M3
6vOsTWJgSx0cq/rUZIAOsnA+Jkv/4eJKj8sbMQcIO1YESHkyo4sn9aXuKGpvc7A9jL/RBS0diqkl
9vZibffzThK7sbexdNjTIspjyHoK3V94dMIn6g44gAX9j6pq+0vsif4yP+SxvNWNjcci913oP9GL
jL/ha5UnO0SKw+R7zKkc2jYtTxhfifGke/AE668/sl/iiCPz31/vJTVNF13nzStzTp++rPep2Y50
icvhlGOfKb3o7AF9P6dVgn/V8j5Kg10VQR929Z1894RUuwrCz+nLm83ueqG//4/32ZpbW1nGP79s
2tSa4Vj780cnw4oIghvsK1/HaGvrZBohImweY+gaVLLhmEOifvQJrBTWpal6IpUp8ZTIpS51ec8a
EsapIMLlMfp9vel9glBfb9Ty4T/vDvWrnYThTlba2zKo4IAq9JI81ObWGkh2CE/2OMh6ZkOPQ0BW
JsNFhrG3si1iNlNL0eos3LPpB+65KUr5508wErylOQlYzfJ3X/9Jh80dl+kJv5Cz/fobe/kkCAK8
eNsa+roSV9N2r+GQ9r9qvtl6FO0HoRTUIleQ1wtDytGDrj8PzSCvk2FcaE2lqskZnhKtjBsc/nM5
YOtr7CE/Nwv9zlAlyTi87/uvd905vlGGXW896ueIwgvrOU9S86LmES5tn0MlMAsQcYEfgZKwh281
GGMsq9kDO44M9Mb4UXRe8Vp3gbvNSw4IWelyPIdMbXc82rEnn/9FX7j/gyL6V5CguUzj/0IoWqZ1
R9o+xgGeLH5goyb8K70sDwyL4FDbHXShyr0VbpdZNckmf4O0+gwei8GBEH/ST9SSJdy9/l++vmP6
wqJXEkrjP9SCYHIgPei6OyhvfHHn5tZ6HCYZBO0k+8lh31KKYg0Zn0Jz3v/vv/Y/+Fd/fnScsdJa
+qED/x9fmsO/ARm+7A75xJy4DIyqC57HfKLF2QFc4ogD0c7oD9bu/3eW/p86Sy0hEJ3+1+LX/ldF
uvg/sEbNP5/zt/Lli79oK8R57QnLdHzH5hf6t/Llu39JEUD19xC4pGf6fOhv5WvpFv1b6bLFX7br
OXTQs0c0Xd/6T7FFyfH/47WzoE35HxcH0+GMKv9BFw2sqvRZReYHVdS/qpQl1Uyh9dz8Dlx5wl2n
V12QvSRFcxE2R7A4TvCqAlnM52UpjvUaU/s28tXSrYtHOw8ZUkDlRYfBYIZi5twC9AXLpoJ4rQbz
we+Mmz9wXIsqG5XIt3+3k6g3HPp/zbI5CWkE59TuE5p7uEFUqXMzCCNslIMtzRxN0NOeQSsLTjU7
S9U2L/J6O7iYkmc1xVu782+F9T6YrM3cPF3j3YP1Urn3tYGXvcsQ06WtrgbVMbuW/P2Kz2QISBdK
XGgf875ggM2sn+XoRpt0pkQ5I/2eDFzWrFtZOd/Mdir5B2eTj8rdlIpPcuP3BP1oaqFvlOaSI73C
mmNkhzBU+Xc9qOeECXXtLQyJaRjWQADNfcIpYpPG8VNf9A9NiDPFD7C1tomP+1VsLHaf8O3DYqOV
Q8K7oczHTd3HNGv4duuXTvcLSu5clTM206HfFEotuO0JU1HtFGz0B7inUUc33xw/YI345eTcCliA
gXXfZ0W0s8p5n4wm9QoOQOK8HjAGlDjNV9aUP2TYfbiOHZvChM49+feiml/9OEjJrDcn2c3gUqOq
37YaP/AgMI82uYlZmnSjJ2Pa2Bd2Df18q9HyfxZ9cmsz47fVhxTJgElK97YV793Z/RHAdM/L8q2M
fJ4Pch917o8MZDn7xvpu4scK5/aeHfFbWDgXjP/rBCl2wwqNKW9BUDWj3HCqeJiNCb9I4T8O2sF1
IdbU8uxp2bF09xMDFx6p7o1zMUtuJubS8w+UsqgtCjDeNOfiGANrFHSMcGr3xpT80vlEGjl2eCpk
j+z6fzKI7B0HmE5T4DCYFsxKcdIlmVjaUiI8MFZ0HsCF+b4ZbDTxlZ3fq2PfRNEZ+uGTG1JsI6Yf
tvuLyIPFyV5ggp4JYkSO2GYhj3qeaTKOpr6q2qmPeGahaQ/5tcYBiqGEAqiidC2yCJJzYjU9psSZ
dokK42sn0qOTTd0TbRS+zpoDF5YChPnfh/pkfB4J9x4MDJa2oiUNZGp4ZBh4n3WO9DK51mpUu7zB
pe2nhnP2rfHa4whYJwD53VQBzoK6tMVxOa6qJKHsIbbOwuhCLETGqeGYs1cdHW6i4+k7hepZ+V18
jONm2pQdvAEUtKikvb6h3Y2KbS+WFY0C4hs83ODIzvslHW0T5z0SjE0RL8CIC8iFS1Xx3B0RSQHa
zR9xH5Cs6NtLqZ1pp8JxjStrWmvHuasyv117w5CtAvZOYZgY25Cr1A6N8gHxTxzMnxSiB0cNnGVj
WviG4IRQFs6gHUyZxBOz/ND1eO+X6bCjS6FnSsA1QG7mYEh/73Ka3JNzxM/YoedbDKK4m5t6XZr2
/IxwwdMo/o7Wr9b12DyNk5/dsc6c6JnJT63n1g+e2Td8zFbkP7PzoF2D9S218tJ7z0g+39y6Q+/C
/RAk7qV1ox9KZ/0ea8Pr0CbyQCivWcVdw6IsAu3JqyJAIqFq3leDv1ucYxMsjlXXg4XXkV9tRqv+
yDvP3TmG051zuIktStM8/nDmInl2Uddmk0oEOfTFajS1OKBdN1v8HJDxCu/ypRzJ2eDniTKMe4th
gYVFXeyK+WfoMRI2puy3dR9cU917fDbBdppP28MgHPb2IuZiKV+1Y5Ph40LTN4tCbWW7UcftYxWZ
xygLxq0AiksvhMQALb0zsguUtBrwmSRdD4j2xaaPcjcFNJTKsTpXkzo6cfKNGyj+jDl8TJCULNMb
HwS1fPEMGDuTY3sZHAq26HyVuNfK4lWX5acnxms6OsOduQTY/CD8UaT09Qkchj5a5JWYhpGWeLPU
XHO8B3KCV/TFUulr0Rr2TpUJDkiHxUWiElxNKJEkve98ngaW7EsSMPU6sF3z4HK83CBJW1vl+sGO
cNPZH6N814X0khkNwYUkhh1mWfdT6p/iSTgY9AiTQVAu9pEaP2I2zDc4x6/9hEspSDwapkDx1ykw
Dhcj9kZbxqM7c5RsI3FnBs1jTMHUOpBqeHcszNAMFI995UIF0HyrZgyB1fbQD0y/nY82KKyXyhD3
flOMZ4IPGeC/ptjXLHmrdEZlSPrxPa7NKzc0dUCYTU4Us5XVnG+nzDGh+oXqLDseEStGPJtDJIG+
VHfAPixMwlxJaZIswwo3gfvZWV1yLPx829m6/XAH6kzi0kSvo4IG59Vw6TCN3IVA3Sxsl1vt9h3o
hOo79xr5BuTjZWLq0P14zpE6GIaDJ5yhuJj99i2b8x89BjSS/aG34bl0mP15J4dNYEEXWgUYN1vh
/VRA4TELyndoK2Dq6vRGdRj13yepZ1bvdjAB9TayS6SwNNfTfK47cBFG/4gkMa6oJIeogufHDsZ0
H5jY9yhf3OQFIFg/da5shIITl2qLk8h0E6CkNnAOjWfBCxonj/5IPS/bOQhGxMszTXhysnlgGfed
2XU3QU6uL5pjY+0R7yVMPMktakywKWQbnyhvWOpIjhN49isu/L2sDPolXP/YztwDeyNPbjKn+7FH
yWRJU1fcTizfk4vxhNMJJmTkgqyqP8RimvpyTk2i+fRZwJjhbqwrJl0LRLrLi7YuwAlKh8Cl1TLh
i1BRHYWtmxKKgkcmIMwxkyHa52b6LTOQKGdZLfclAv2j38l1HSD121ncnujV3BrhzNVSCLHnZ4jf
ova1i38r/Y3xCJU6UP2+9ZrnyMNckupzENvtdgQgQUSQgwShwWjbsrJb48jRh1pGBISKPa5//1iW
EQe50a5XIUcRIdQN+ihq/zQaJ9zLV9Op53Xr4WrOKu+TNEm3xiHG73jJTDTpU9Lm55Cqh5VDmcbR
inhqegAbtrLOf3EcCk46apyNyGjBzFoejDk1uWnO1ltrlST+bRf/qGF0O615qTgWmiiuKE1FdF0l
J1E2/W9rwWN5B9z28btTjOZeFuR56n7mjLV0B4Vhb3D66sct58rwAJ6kW1khinRn1S2igfqR+iRS
7dqtDxb5/IHQUwLQruncARfNzTfldBZh4T8sT5k6y92HsX8k11psmxkknyH1IpTg6wrDCT0ILdeh
ceSEpMWNuc8fO1ui23C63eFnuUIO4wo6hvuhlhBVTM/YTwvJjog0rpqyvG9Lotq+ehCeVveF1VZ3
GtQiiAd38Sk9k0F7zmQSrcD7qfVsNjiYKZQ9mLmN6BOg3la5xozrYRDSfG97CUZgrfCh8RSov8PH
yM6jDCrMw/xnLgULWycmaFVa1l0gvxXAbDdhbeUHryDYGivS8FV9mQrrw7W5EuiBKs+0pyWHQCJr
rcjHYs5Nuu9glPhh6QBn5FYwiuJk0mFQFcv2YvK+9RMZ67rI9vOc3kU6xzSLa8dtO3sdkH/i6GIQ
QC6T4DEr+09ZqaMRhzRYTeHVqMtfonAOTfOKvfy716K5w7DoLAt2tP89HKpfsR5XbvIB6vduSqbD
3DNuvLaBC/XqswfVY0R6TwrkmLjBlbPpnSFYGITYpUJ9N454PmGBRR7ea/qCrjaHCKrp4JEW6//O
3nl0t610a/q/9LjxLeQw6AkJZlHZkq0JlmzJyDnj1/dTxeNDH/d3Q8/vBKpCIiiAqF17v6GZ2+0c
4RAUu+taaXfK0mw7pdt19vJiTe1KKRPdV40In0fP87Vl2ZuG9WjA1Fu5jvMdio/vht0N+NIndkQy
YsCUSK8e3Nx+ZqTt0Hb5HAi8V9ncvmJls216oKDkkk9pPe70DimfDt4JZSrtXPmVVb+InfQq/eJa
3n6aS2DD4yOEsRs3B+BemNpTqTWnVlDD0Aohp1gz0hp4Ss72Qzm7R57sn73lYXEJDimttvibZqsB
pOWg9tsqi1f1Ym7dpnoCPvc6Ng+hV+14Yp8Bn1mJulU0d7Mg11gb5qdt3iMeBTqbD6yNdq9R20SA
CYH0EJY82OPEBKVKLV98LhNqCj+ooDmM8QoaUqUJRU3Bt1ErtqMS6Rt3spH8HStwE0aA9pNAytoA
zGpV/EDOtpcjejz6NlpcThwD00NdDul3nMfj/dzplGnLA/QZxKLUEsFQ00PNGYsfPT7nZtv9KAGG
uGg+Fan3Mkz6piu0b5BCv45NezORH9Xq97YZviik+tJHB0H120qhbGRNP5B4OCzuGyror0EUBasq
f0bz7rHAn7k1J8gRlHTz5SZqqp05RfuqLb8bs3o/6PrZbghYEJN1beT4dGd+Kib32ca/WcDvvsL5
PNuzsU+0/pAPT2RXQUhWdwT0ECRg54/GvK404buQPVtDto/uqobBdQmqrZIbs680BYY6xYEZWQaC
T0mIbysSrxVFNti126C5V/QcX1GeFLw0qccDJugcah7t5N3lIBfRTC3hOTPTO2EO661t0FujslIe
sePlB6nf171+tClyhbwigNyegYhuKo3Uax0+tjlymlU3PQEPfHbxxXbaGJhlv00QZbJ6aqFFB5Sg
ulPr+a7RYW9lpbLv3Pq2hkKsMQ0DJ+zbinVDauB1sMgl2/oqGq2CJwfP5Db+1qfqA0Vah8ynTz4e
MRDz0Vb6r206nHgJrYeh/VShtZtKcfYoC5JzhZAS3ZiM0ohnrFQtf5sdA/yyi0FA/ZlOz40GWhll
57bVj+HypVPbXUPBkvhuZbruB9VpHy/vew9nN2oYh9hJfC/3jiXCXvNAcm+qt2h78R9gTM3y/L6Z
3H1omIBdUvQBzRlX5US+MovM3LZZ+w3px0fbjd7VzreDfA/f6EcZxhvkG5/ysj3NY/ldNaztrPR+
M7TPrr6D0nVHlneLXwBEUaZbeX5wzfgBhpqYMJLpbH9qVvCAYNAbSvCeO73he/QS8oJbUptClf3c
ZPYHXA88aHX3y5CbX1St/fA65XvYzcfCQUcyUH1ksW/wh/bt8YcopaoJFS7xsIRW8q1MqvfOJXiL
zNu8M8j9R1+t4Llo0ZE21GbXUHKdoFyhGwVPFiL1NHpARqlerea8fSgNF8jT/FMf+ck5tfpaTOSn
UktEwKVfOdrXDnxnDou1VbzbiWCiqChYG7XPO20NjvIWOtymyr71SvKOFo4PI+0JQ+9N4qk3s4lb
b+AVux7AkDD4zq3+iRcGZEIFKilCYJBtjwrmXXYKoSiPdq1R79Vu3iVMLIxEExqET0kSAfLRdqE+
n2EYnyN72lj9/QT0qwBqTWEFTfp9qyvitbh3hnoTgaH2J6U9Keabc0ui8c7ViUZIjg2MPrjHzfFL
XFekgzPEydM++mj0cFsP5l2cQjVgwuujpGCtUE871dmwx6fLXpl9+ogM7D2EHKzUPaAJyvSB/u1L
BXx4F7p4sqRQmchKPMxFw9stVZ4bhs1VkFfnudGPtWpsS815QT46xzw630Ht2DZzdCg1G4AWDLaa
CoHRrtqq+NYiQOEkDZO25X4BYqXDvh9n9XH0SDoZ9Ta2m1dvKh9qo6lJfEHCzc2ZalWD9PccQ/YZ
x32IJEoJqBYLXEeg5VT8sFdTNXY70OpvWmk/aCklcO22iLM7VNsPtqLutG68KwblLrdy6hjtRkuZ
Gk01rKkvcNG/ANc9zc5w0wO+pyy2TtriKwzP5yTXnkys7Ff1fK4WGEVjAO8JVBnq4QlTotLaoLWE
aiaBXo0fItTnjWnvkTZc2Ung63a5I53jh6AbdOemzruvkbGbpoY5mPloGeN94xRfo/xOiYtTYjLi
MvtTAT3NOBc1lJJ746uW9YTJ5qnlGTFUG5ZZcEyi5iugsmdEbRpzF/KOGCbnTOrxFiA/P/uyfekI
z5u4fUNB+0wATKQ1IuVhUXm1H6wGsJI4V6HONxFZimJGCgIDlQeUCnIHvjAwkMSQD74zhnsCJ+5K
1oDAMj9VZrSow/xsdYealeHDL97o3vwKK+9h4Nv1DBRacZr0YeOq9WeYUpmfdfSHreW1qYvzhEBH
tmA6bwz3FHb4vynVTIifw/zFQG2a0AMDrdSX3wZ7ePH07i1vM5gm1q6CPNiXGzOuHvUKRiFqNzrj
cYMJ/Udmhj9jSNOdmr0HjhYj52Smvmf0j0HKVBiFCsqCiLGIGHGtJYYPCTldzcyibCH0BwvtDvrf
UzEGmHyizpskqKdMQB+Usnzqmid49BY0Vzg/CgNpXwBybvepWWR7DakQMtkrWAbJygJSsC0q0pMN
YuGsCIWvHwkVDDSs/hxomOJ5BchKJuhPifnWWuMdM1cCJuBfCCE+ZMvB8YqnEvPNVTosX5sBQJ1T
IuYehhv4hXfAT751OhpnE8Dp2cg/0nY+Tv1nWBfiBf6SDbbpG5mCcdOcIXbl8dvAV5fpBGV3EOmn
JiCv0LuFtmqY1ftO6Pmmrd/25riCUF7el+1wLnmWj5nFBD2d4IfHg3s0rRF1rFg9k3UmqoM+Ndb2
3gHKgWc6MVZCfGS47s+sK8iBdaiYeKg99wrylAvvTxv+HzXhFvRQ5N1jbETezuNV1y4x9Bim8Nu0
CoOVZwX6qp9x0pu0+cAMYOX6A1qvzJw7AIQtRIISnckRAd6N1WIPS70VQmD4zIzg+xKZ6bZuk+bQ
D6TMw8xYOw0y9YYbgf6LZnThavM5sbET1GCDjqZxj6zBXYvW0sozlJfay5AxCMPnRZnuoWW+BJZT
cdtTsJJTr/hwXM19UqXTDp00bJ51jbhZGA4kCdhGyNC21rjrdGxf+jTzfHV2XnV02bZxMR0axq0G
gQakugh/mOrFxHJgI0JlY9aPQNyp81cJUF30nFchnj55CCimga9DVQUedy4MZwcXFFWNCGGPaAZp
9u52FVTwj72oPjTCeazMflBkeG/GWxM97950vjRVj0o5CoyFwy3Mg42qK8ra5I02pzsDGMmN51hE
QqKGE3pMxvFtXZM0SEFwhtielcl7VAGOnPP+YIH+In6rzEOaadY6ySEVZjUIVEXddAE8fzinDncD
9qPXIjIcJMGbhakmXjGIiittY+0ihznnxKNkpKa+ArhoEkPBsLREtXSw85NVpk/4iX8KTfMq89ot
4O+YJ7VjULPvo2b6mbsuw90r/ENmAOWyzowvSmJi/aQjPW4hEiCeZHQDwJK50BxmzSyBUUNi791u
NYU2yQ1o38hXbkF16KsGPVVUXVqk/COfmWo05Zsxa+6TxHhG+eYlmpHNuG8wnXOq4g5zzk2q8cha
A2aSbTB+mzUXG4Wd7eZ7O4vqVakEovx6WMrsE7CKny2UgDXErGYrLMH7Fi/VCHFfseZDr5unqqu/
M8Sd1XGe1hqM3pXZjOCd2+Zcajoh+A9thwMSzJvqe67jrI01qk9imccCxm0atI/Mryn9d9kLptOk
DittWXmRB5vL+MhQW+b/EwGFU4xNTJBg7TO32hS546t4ipkAszpuAXJJ+9zDe56ig6kou3Fyngdz
+BaAG0bYYrVU6QFBkgNaV19QvCEfp2gHhmyEtur4dsQcBwBft9c7IKzj9MG0itJVn73bcN3ScqRU
lGkYc6fFN3TED+4y+qOqCentD1WIOs/1U5gY35G9OSdBSqxVTD/Uydqn7ggCg0mJ44Cdar+oI6OP
1/xQyldjMKNDwMjbIn6wNvklk5LGxJOE3ZanEa4SeVlrpbnMLuo0gbRmbpPAwKlZV747oXoE6Plo
oaFFEmQVDfi7R96rTbYQFYHpM4qaB9TZstF9pIbig7PaqkoTM1w0T+GUPet5f6cFAZFH9FD22clC
jv9m7NQDGeaBWSJG9eSri40edlB57eNcTpRC7OZAcvrD7oI9sO8jsyTfiQvUpcaOX4J+rofsPSS+
hxFuIfYw7qah3sJI5mTaYbLHz8xOv1lB91VVrbtOaeDI5NkTmDtUrT7m4jPE8QTUzbIyO9LpjnVy
cu2sePZGN+BEG0sIB7W/bTTMaJCj2qMh8K6ZKvDw2VFX6FL6FQh3hDrdJ0xpcOmo3sEX8mZUF+KY
jIdumcTDeQ7HYUZhAtCUqk27vKo+lbg5ztQUm0W/NcvoIe4cxEO8L4Gd7RYLnFBeAs1TR4KRBmF7
Jb93FaBwEN5fwpqSYoJEwZcwn+4SBw6c10R7e4Fa2U/lJ0CSgzYV90OBbKsGhTwyAaR3QAPJKmJD
Bp2abG8b+VJxUC6kKOG1KyX3/lj3R/ePw+QRlxPE7S6dDUpPuUsoaj/BDNO26sK/sKlRuQ2ElCXa
j8WxoFZAiXl5LBC2xNXFLY66WMjWdfHfWDdRPMlWAWkRZ4zTQzeE6NhGi+0DC0B+sSiqIyoY2FuL
hex6jtMdnOVLo/ZDd0pCvTxmKlZ4K3dyQt+Kcn2Fthvcgtg1mJeIyzWn3F2QMKNZ5Q5eGrIJSA0L
F3faBlKl2Mun/CgXihAnvrTagIc1sPfw8WBqVfXBtXquV17mpZmKT5H9CoEyEnZgmKoGznFtNccJ
15xjr41/LeQ62ZUbHBcIGq/LX5uxtmmO8DOyNePFuC5NF38JubkqXuBqdlQ0kYeUGpGdqTOwqSMI
gzSqj5RTUWYXretCrsNDQwHCioTJgGfn+JFlanWwcW+KAhcjl5B0HKZ+3xfKN0BOsfaxuqjbxGMI
En+fejNTUZJvGDkwHLfkqvTxM+3ckVkqC+RtDllb1qdKm2ff85QNfocW5PQi8POpQV4j1YIDqOW7
Ia7mY2POe61RebnOw20KuXfjWM4E09n5NlmVr4UMgsyWV+VkvSJ4nB0HJgHJYpW3Tg7HWG+RBFhK
L92F9kHJgO079dGYXPMItHW+dafl0U2wL9LNoDtFZXhU5/p7gwvKfiiClLn1Kmlh0bR11d92Zu3x
RrVPVBmwTWmcTWkNBwe44npqNT5GB92qpNzMMs+TLaxnFMBDENuhq7S35Zz7EPlzMh+6elBG9cEY
tfZ2sJqzVoIaWUr7UOlLeSAOX32xgyw7q2iuhkVn3A66YeD7GPLrN2CfK/bdYlQ/nTyNNxzS3+ZW
6kO+PzdxbO94sO/jbnIPjmYEN4g3EwEZPl4qb5pHGsWt9M9W7/KzEPNOFoovIOs7h7+JOwVkC7CT
01Lo3EPU8Kb22vdxAj4N/7+4U9qluFvgIgGpXQ3NMvgu2cUEcY1NZ3NXLDjOa0Pt0BdM8+I2cpz8
VlWeqS5NZ2vBSCWqMkoqpNuKRfjNaGDsmZ8754yM9Jkc6SGMi0c9rB1SWTWySntgXT8RS1wvlNhW
do1/XaEvoU8mr/NnBiZC1XzxU0yqKaSS79cqpptRPt9qEwXhwptvYnEl1J4UqnOEN5rqAGN33H4H
bZq70k/IS1TYn+ihBwdm0L8y3ql70nTPBCAbVdxEKkogTSio5NTk2CsqeLKwJjM2ct1ls9xi5fjy
Tn3JP+a0oIRYgX/Nx/zV8NyP3l5uyrwmdk3KJxN5GjhOtwG010QJvuD4DSfi3a6NT3hYzzNU8TRH
CMqoT+Ok4fUS5qvO1F5KA1C74lVvqFyQvlnIytbL47gM/SnPDN9U1BurI1LU7PGmpACzV5x1XWfH
yohv2oI4L4GEHyG/GhvI9zshjCx1sFA9H17NUt8PWPf6eD5Uqw7+mBchZGsHxKmO4j3WIaSlUrgG
F+5ABUUbnj3GKmVyH0bEPUk24PiotRUJLRRa8eqcSkKwznoZg/Hszum3UTEJU5l4Amu913KgM1pz
zPaUtglLJm8TWDUwyqQ1V5ZRoTN+7iijDoY/eCDwmzR+quIAlV/SVoNTd5hQpfjLedWPsSYIc3L1
ra+qXQ6RBby1Mfh4hrkCzY+W7U+LuR3+QGa+tcLpMcBrCJuvkkxf2K5tYgfNvg/wjFp7VrxFO3U6
jenirqd8+NrbxqO5PC4Rj03UhPe9gn0E1AV3nU0BEvfpqhrQM4/RDKuUWzXvsIYZTbIr+FjVg/Ia
VFRe9aigtpuifmkt70HAzykdmkdXMzdj8gjdiTf+s9chjJngaoDSt6/Mxk1da/mmt+wHOCmHqkt+
mNr9iAIASXJqFujMv2EVu01L9E5nh6lfP30WVekdGiok98oUORCQKampun7Syi10EKRXQqE0xTwP
DEhytyyq6ePts0+yeTdZ+o2aEFG2Og6H+nYqtH7VIoo0lnB6tAm6gsEkx4g1HspyAZqBPnsUj+cS
DDNRnB+3arHG8LPekKBA9ievP53Q/O44wKZ7apVqb5CTTLwnJEKnfWSBe28KCxvH8H2INP21t0i4
WO0xd5zwEPeT4UN5ftWUWyhv1HFBoJhN/ZHVCEOUw7Gsop8aEgUrB4GDVZPdewRngz4wMw7BiiE7
Aq1fRXSCCbQS4dXVMAJH4IdFKNka6mlGFZs0Bb4ndtNjdjqRiYjn9j1xOzL1VcFzA7ssxNVoFX64
rV2cHIhCTPmmHFNDo7ybSCes9NndO/ZS75ntFo9NW30BMfV9MJPPpP8wTMvaDvocIDaFqFHFHCXn
n5WDfNYLHbgeM37qAdMXlLpmP8OJl9xZ123fVavotzXp5c5GBWeuvXLdddOdFk39prYpPtYBuMA0
Nawb6z1SjGVrMaPkdt9VoWZ9Cyw8g6Plzo5z/VDYjbtJsIgpqNCvmgiL2mXEO8nryBXaOmEzSY9o
rkIqmj2akF1g+pFRecCAzJ7rgcafYwqDiG/9kDH13Cg6+gkFfrKbxpk3ntL+0AchDJUtzwq67LyR
omOoFbdWiapzqGpPkUXMrOfFtAbbg4VHX0MbNonfsuJzUlIg+AngY483Gyld+5xYQHTK4AYF7lu0
qUC+eRmZsbYxqZ2B/bIid+PozVs/q97OrpoH0rLe3nDR8aEohb7HY5aiT2lQqcB2K3ykZr0nM+Te
ho4S8kRX6iGJKvifc5/vkcXpNq6FogEWQ/m6ncajYfQ/UZx4ycdi4Nz20bL1mz6Yk5esv4vM9iOc
huca7AGBWuMPI3oxTYDWXBLck2XB4TCsyT5385q3DfZ0xMarINS+IxQ3rnLYUUwI7c+SDDDq4o7Q
A+62k+p9qB2YzKHHACtN1R9BrfAVnGpvFqaLXSMYxzwjPREwpY7tWt3WxSHlm60bwe9FIjM4KeEn
mkLA69zU8CmM6aeYcXeL5gQ2cJHiniNXdc9zpvjaaKKMtQQ41OQxGi2WM1MqNpS96rQ9Eqo1enmF
Oh4d6EDripuINZIOMOmYhMMt2ZdsZ/XgdFQozpu6Tr9nfa8czTZAd8oEygXDNyu2uZ00vtNx9akS
Ywlfhgirlq8TNkGnyxqxemnELCB6NpCPXRcqvqsB4LCT3dQMVZi0TNu+qV8vXTAnu8ZE/geFPnMr
ZGXdSAR/c0jFIo1OsgWlHqCBlWxmockeZx4QTtlcGhLOeYZSuVFoL8XidFQO2UUuIJKXGK72X+l1
e3WMwGio2akNgUZEoiXcc9GKMFB609EJKoqDWi3FqWrb0o+VBjH8YGFq39mIYumOXW30fjZXjkVd
GMuatzmPCl5bdXHi5Q6RxUk23KCbim9/gntdnGolQPjPUl7lqhRzrjXIEqgYnWWmh7HN40OtWBu7
xbTWDdut7ujtSS6GMVDX2BDBbPJ6OEut4juNzdurSFREFlH6zkiD+Nmkk6oCd1/M1i7kjoMHVIBh
FeyA1vnod0tYnbKhL09gS2ocuhBDbYL8O3b2CkNXuu9j97ZvJoqL+QRWpE5MP1XT9gTcUfX7BqgA
mqH4N6sg8WKMU09GWMZcY/KDaSvPAyjS08j0ZI0eSb1OYJpl2kTCRPBfKnOuTuQWKqQGexAdlb7T
DAMJmcXDKWao1Nonu4BYatjXJ7wo3F3ZhTc4P9SnPg+bU2G1+lprQ/F2CSmEyJXoKvs8UiTBY69g
5u40G7fAE86ZITq5Jrkd+YExGbfaOpaTUZ4G8U8IJwoGfRuf0VTsDw3UPXntCeknxLn5Fl3M2Non
BFHt3NwVQR4/wPVFMaf5oYfqcvCo+WZ6jLr34By6EtcqtR5PkYnaa10Rz8DxuetyLiBWp686JXgf
P/KbqmiFivtgi2H7rbbJgLW1Bck7JJybdfudf/R2GVGMo6xd+a67LcEJhYoFUsolm2RPIXSfEHra
OE5AJdBlbtR4az6Yj8FIrIfRyy6O7DdjaF+SHCC0orbbvAJyOcCbhIhBwtxJkp8S4/8/dIj/gg4h
eAr/GRtizXjSvH+U/9ABkcf8xYbQVCQ94EB4nmXYZI1dvMf/YkNoqvcv1Vah07iWbhmeyif90gHR
/qVqkH04UvVUyAQ4kv9iR9j/wqVc91zyWpbhcJL/H3oEl/FPdoTqOq7rUIBwEFO20E4S7Ikf749x
Ebb/539p/1uFB6UGyqKAQ4zwQOOXeRzbDJGFv1uXddVE7SCZIcOtRtmWe/0/26YAA22UM+vVb9vF
+WRXLsj21kfdDcdtOFIggT24bNoxe4gGXuaFSCWlIGPxbWrbaQ3vGUkQsTKel78WFc6aDIZyJzBc
KekesU3ulf1z199Od93neibZIktXrpp+/DbA9iV4/PUxf3zqKM2krptl6499LlfWKqQZUS+IcbH5
dV2F1r5SvvU2StYdKqcZdm1QNMdiIe2jmjY1CYS5O5FoZ61cOHb7j35aklSSW5aILCZShQd5tFyV
DRowsGfZvu4ou3Jx3fOyu/jY3z7g323+Y11YlO62Te2zwDogf1IdrmeSLcPDT0yt7W0k/KgmJrhi
YvHLnwrG8l9OVXIdsDw2m2jqX+yroMSCIPJa53Irr3fxj5squ4W8/26oL+QOHOa4doVAVWO61RH7
0fqYmMzVygluK3VWnlr5kJZ5BS5Hq9TLjnKdPORynHykdWpWW63TbuVzOst1cjMBH8CrCJ1g8SHZ
iLl5H4N5+u1Y2dRH897unXEre5cfh7gi2b2cVHSNiEqlciuJvWZMyvlC+ZX9eNSGAxUFSbedw0Yn
8yBYvJLKK+m3sms6LkwHBRZKLAx10PiNmr1sdqQiy7BG2jvKC79zQTTIPKVc9C1+SSp3nzGmB2vh
YgAvkpgyXypbahrs9KJRd40+lcegEgIdXppkqHf86hvQDTeZXXzTJyy+5ALW9F8tgyTjURMLuSFb
5tdlrlyic/YghFlDcjGBDAlntkCBoc64Hg07r3GIYK38OAjvuJCJML6816YRP0wWFkKI/9UUWjK2
SkulXDalzxLlt+Fg5fd26FlAB9Sz/DrF4vERsnnJ2YIkIr3qgXhEu10Hj+BQik8Se5+YM5Oq6+U7
WuL4eo1KrS2e3Up8fZnrlV25oD6PAYxY4KF9dluUCGWWlsohSX2YODgNqOJ/hDguKpBzi/MG/wXs
wOqjbMlPU3tl3k/E8olgFc9eTISOkzDi4XO9maixkGXvmdGEcS3KcVRp/QrCKYQacAnYbToE95Wy
mpExXNaX6wLyJfyAeEJLHVtqeVHynpgKSAvQAXu5St6h670KtktFmjwLiPwRMYbg2hbh9tKlUlkf
56RU1k0AwK9VRZwYhAeKbzjLONaLB0ZpO5oLViPlsJOuT3KbbEHm2OgCKsYdb44Kpa2LoZE3VWTB
pYVRHSlgVYz+w8Ukjiw70dzRSJWaB080Zb+Af625YCmtAY6zMhhEaLIZkOk9ypZLjM3DFN5INx5Z
NMCpbuIf83clIcTkbWWPPNKWF36V7lqzsNiSrWvXXbwKIkb0U67q+/CbO0z2JgLGxytFsO7dLA+2
Rric+7+J+FHY6TvqhnvoB6+VmfG+//vLEqTjKnXtTyrJJn1SKv/6DS9f04hanroWIlrVafpBzW9k
Zv/6LWVXfl+Z6Ic5uJ3cJtjhyzCvVROe9rV64kino4vfkayklFB7bAf2v6yf9FROVr2epJvfnlf5
dJSoJfnIRQFDa8Xgf/kFiwfY65VdHhkaalTiRy0WppnfIlpnbfVG4Q1sMMRfF+GSoZdhxZSwRcmm
dOsRSYfhXjqmjS0uSrJudHFRk/Uc2bfQyUMic0g2nhzre6UujnKhuli1KXU9bBF3RFtrMDy/0rvK
d8Qzbwu/rdxJcaDPkUxvqmI6ynVBMb8JhQj4ZvhLyYWdpcuK4F7zxygHTrJY0EFFLeZavrmUagqK
FofGedLGGbvrwgXAWS8tNaV84nFQ8WnzxGKYCPM9ldI6ORPGb+m7JR/wS9+su2BdeBE/71DzyXvw
U5O3vxFVHLlYICdkYFpGd6XXnrUOF0db1rqD/6QhamKdouYkOhJ0dEDmS+upqwnVtduRo92U6thv
XHK1OI9qR7kIQ+0Vn7hhvYiaGLjNvxaOqHxd18luiRIc0wmxRe4oN1+7cp2RhBHG2PZJ9sAJCQy9
rLzJplz723kuTVcb13bHe49ykLJt2hoFNFzOppk3g94yn1RBNsI+8vveMX0UgEgfo8UIaBYjqrHI
U1+veM4yEUp2MmTSCt4apljZyqbczkvlLsjBJahZY6PGw9AyikEGMApXKZtypVxUYrNsKUTNDBri
cbseI7vDg9Fb8eUkcpNcK08022LMSvVlWFWtXRGaiH4sTnI9E0h75mixVSBKJH54cnMp4xnZBPXL
YCyOSURLdtN85CZc+/92Mx44fI7cUx6Efx4x8vWc8vBr97L5j09LrsdAbyh3XV9drkAe99tVXna8
nMOp8QsNA1eHE8egX05i0GvhjB1lP9DNwQ+DDlCkWCcX/d8t2V1cCptyZ9m6Hiu7/VJHALRWsmOG
DgOrbKqWvaCIKU6lmGK4lc3L2ut5rh/FiAjuJ8sgvvz9edePl63rzr+d8XquPy7xj0Ou+00xbwo3
3uvix6qJn61cLH+3/ujiGu0BFQKcIzfoYmyrRbRxXYBnaqirzB9yldrHDO/oEf++yx9dueN/uK4s
MT9FzBrIiPggQ8YL14+Tx10+5d9uB3QWrGu7Nv+64r+/qLx2+S3AYvOSks3LtxL7yM2QYH9tue4u
97G00IJSTDZ3NPZjXOPUJw4SC/nPGzHmXWCZjyBfUvsJsboW4bd+8EsZ5OXDcI7C3Nm2AkhgibDM
kRV72b8uLiubAtEjr651BiZR1r9uN8SRl1PKk8i+3HxZKfvqjIeYViyr0QWNE7kkfKtRReV1RGQb
djV6YwqVkLqhxOw2SYg3ZwMctK4cZ20aaGcNctibzGV80qbWd+a63Q+mmvg9ZXLeV/yWEPnGhlDG
kouMtKOI7+82Ap+DLv4m6D3q31R/EDKnFdU5xluiZcaDs2Oqv490XB9bET95MqpKQP/C5dSb9YyE
lbpWThoZ/WMuIz5sA2vUnDJCrliM36FYyJW20irrQaeih57xox55zTbDpxAUWkT+eALuPfSo7Exi
0ZtldYDEDoWzgkYgpi6ylUMXB2mmQV0sVByMWYwO2Mu2MYTelPXd7BE8Gkykj64Luc4mQvANDSfL
0W1jaK/41aCGBSuuXVC6UzDA1urkKzlod5PL4Rg0LtGZWLQLpf2yfMWqg68l/xOWiKvkP0a25EJu
yLD+XKMCBAdfKPtcFnoW7dvF3Qby3djJN/Mi0g+jeD9Td6cp16pFfDubibedx2g4ejYeDass5vuG
KNn/ubMm3tbyMLlFtiBRVAY3o2wwO70ugA793pUb5Lq41nCw8CaAzpDzcFzDmxRRnYL7iza6XHfd
IFuT+Fd5E5AezIP+ur+ydV0M4hmQ91yuk91OE0mfa//SWvqHCP3zLdpOv7bKDfJgeVwcOrdUvrQt
fND8SCa2OBIbFsdrF9IcQ2QkJ3ut2F5LH+LrrlFcmIirw2j7bafMiHdxDNFvYKrqLdg1Qc/qhyOm
BPzjdcclONLQOoC71/pMMCJwavAwBpTBb+QC1X9E3XpKfurUMigIp1W56HPyUCvTBImr9nAUxZun
Bozy14tM9rFZmKCGgzXtC3c+ZhApwFRQbxJTNE0srt1+MSOA9H9vli25j9xbdqtAzfb/k6z97+g2
u65BdvU/lq7xP7P38b35/D1Zeznml2izRa7Wg3Rk25YqErK/iTZb6Dk7pDFsD6igrZNG/aVc4/0L
XSYEnT0KwY5qCKXnX7la91+mqWmWyvmw7xBp3F+i0n+JPrV/9H8XgYLm9s9crekRvmiaUNdx0YIm
d/zPXG2awHjSFg9QE3ABHzmv4wJAduvaLhGpqJPluLgjikTNcSUHD2WwNwykBYxBigk5FifgbakL
WloO80MBqptQOCo1qs5z6tQnLMay1VZFAX9TtV14Ggo0Wlw4QBWIGn8s9e7U5s06S6ObvsXPXQkB
Olat30EAXLe23VNhEwwQLCR8rYaJ5aEv0TqodllzfkBMEM1e0zqltl9EKviQxRXWLOUn0qrLzmyF
kh5fEYkFbwPx/qs5WbdlxdfS0FbsszeyF64fmGB+JjQR5pk0nBc5L7OhhthzBbeuQZGLqQd8EDSI
kOVB9HIJhOuVtQvQo30qk+ykhqCVFGAKcFKj5WTP4a4A1owKfH1uIHtRhkWBJCeE69WFV0RXb802
vdfD8A00l/bkxqC+U/cGs87mmC8zjPL5mUo3BCkUPElcQEY2SMusTRjy66kWmpWh+m1R25VbQKVc
dOtpHPVqQ6ScPgWh8y2uEGc9Gw1C+mPXRhuqo59L4YzrxKluNcD3+Jp7a95xra/nM2iINn6DHRKH
io47YwMvNNem9RxjzmePmxydri3jIKWkbssz9DMdwbNBup4QAeyepKamrXHvt6reYc8A7HeZUAwD
2HWKbJi6bvhhAX+jFooUjBbpVMX0Byvt27XnpZE/9hG0iKFcbe9gWqN7M44+FgQ/Gfx8atvLoBrg
lsr83INMyE1cJANM+pzWrtdtM59Ql8O3Kak/tBLwmVXPzv9l78yW5MSyLv1E/MZ8oC8d8NljnhQ3
WEiRYjrMM0/fH65qK2VkVWb3fZvJwhSDXDgBnH32XutbfmZTlVhpfhfzH9kGY8mELJ6urCH06vo9
HJXNbIhzOPQXDTPaJp6KxwFUrJeEqsPovMMSh55Z4mfewEY8ZE50rzv5Gane2VK/N1V+V9WgMVl8
2KmEWZCmq3Rnjt6hMB/mClKgwm44O0jDIEEue68tJqwCO0xPJo1wCvmSreJA6EPd5FVGjAYXHjj+
IWXfq9BzkwR5Nbaavr6djDAIBcjHLOSdDz3WGAvnGgCZTUUXeZsPOqt2DT27VyMiUeTeiJQqyJHa
kGOJSRfb+CbnHkePNEFGYURu12Lfg5X1XGWcDoj0/Aj8AVoeo9jRAas8tmAr7HQ+JGn0ZGMGJ9Cp
g6ii5j9TB5RzfGpHpw5Kd9W8KnAAQjIIGjQas/PYN+0IkSQ/56q9E0v1aCtz96CEckV3bAqtiV+M
SgbTmPwEyBLmRGjK0dqDUHdoCCG/bm13n86P8wxuSAJbCcwMIB1JaNJuAiQcXjk1ya4Dv4SOuSrR
FqegAzMRRAbbjzRHbSTqmmQ5qss241GTNUNyqL430grvrBsiXbsjlpUbtLEYutdnm5IsyqYMmYaH
2us8TiXS8eEhTwSRwaz9AzhY5EO6syGKvjA8TTSNH9oQIdD0ENpi1/f4haazsUwAGWAcbupujoLY
KBpc8ZW5y9EA4ajk6TTIB6d2zT1mICLIMKiHGahJ0XdgvmP11h0Wd0sSyYiFy0OM9ljGNY6vuHgk
LaLepF3+U6ahtmMmX+Bt136I5Kjk9GHGRxgU+wFJiUp9oynok7Q7URMM7c7jzTDf60Z6wjaNVsuI
AVDkoe+E6o80GRI/160Xok0ek4gSZNBpG1t9aJ9ssxCndBo0lEJzMDhgaaKKXr8ECHtCXJpvRw7g
GoqX9MTj6SMdv05ZPgl8Rw88b415ekmhsW1sDbvYYDk7I+q6/dwn94Q2TRBCUEOWocO6gTDhpOvM
n6o+8uEgNuuDX9emnhYQwt5Ssi/LVbXbLygHTHqSXhama6JAnZ0tKQFrrdphZ9iV2WjtemeceOjw
HKX1vaxgdqzoIRKw3Gh/6gJNYBUynqRqV06JbJE9DPqdUlhQHocE+rJSKF4sa/QYEiwWkwrNU8Bl
E1+93HRg//dKU16MaVZPjAksn1Phj9FENmftkg5eGK9uv8DrMoV7moEA7Q3XvpQpMa8p8tAgxsrk
J51p/zqKZj2U6/HUy89YpOJ4/QRaJlwIAQ5gPcoizqZT1qObWplxC9TOYa4t1NTXv9aJfXC6F8st
lyMKtKdSJUBU6eP9rBHv3pj6/bRuA4hLGOLMONqiNY7XvxUrMdRUZuw+qYWneBl+5hZN93KGnKSn
b4Pkq6sRQaKS9BrdxIgwm3eki2XB7C4X2c0YsWkhHjTIGTTWpt2oLJd6ghD+/wvQ/5sClOxIh0n9
f69Az2VPP/qj+DM+8de/+j/4ROd/4JzoLjhbx6Tg/K0GdU3KU0fnj6upGt/5rQg1/kfV0QlQT9m6
QM1I6fivIlTnBdnrQ+nXdVelrP1/Cg5Bv/DnIlTTNLJJDFOz8NeZwtKhRf4uGEjmZuzLRGsOhTW0
fhK37s5p5icILQQMMKy3dRulUQwqaUZhaE35uMULAj9vwIlVL+S86QhdY23j2pgQNGveFfVlgu58
j07pWUt5CBajBrXCUQK8kBSXnePswopqoJjiQ67RXzS71TYLBFlvvkkTJ1Tb6CzDdH+RMOUYDF+d
25bQwJ1oWrCFOZ668k3aVB4F5EUPxschHRRqKlys0N3FeXFHyBQLwHksgOjQSYhwenW3FmxkqXEQ
df5RS7Pf22bz1NQtBOJVmFCqwNEHZsIbJlw8mPDX1ZSoWkFCcEdCwwH91V7GSRQIfOSyUkgAzynC
6bJ8VDkv0GCNmOo5317VoQw3J9C5DfjFY+U64y1QlL2q4QSZWAKDZBjJnJs+WwjVWlP5LkpIqkwb
yF2pG0iIp5qhXGp7o2ZEfjSAijJt/JUa/p0iQeJM13vZYyQNnNXOkDrm+4xf/dfu88f0v6I/8MTK
OSqL37cp637nd1YtF4iJjda0uEq45gwLWcvvF0g6O81AGB95wYb7pHZEUVw/SKcF+20jLI/mnjIY
Gabac1Am4SDLGjtzPZm/3V3/4VhI0vnLobiGaphs2TANqV/ELZj31CnKMurqNSwgwZZvaJ7Z7Eul
vwPE8Ky4xR+J+a/9938/A+st8Butdz0DwtA14WiwYTQCgP58BmA+a0sLP/rQwvnDYTpvuLAJ4/Ni
gAAdaba7WcGlnY441aqG/ZiCOQX7fHfkbdiHGv7T358HnX3wX47IdAV5RNywDra5Px9RqurtmBet
BDHHiUgLohVI7tUR+4PrIYeNDRElsW1KO7BXhF9BuDQ2m2NMIIA3sf310Or8MUwV5BJ7wahZkm67
vhSlXDAZOhVumD7+/UGvCNi/HLRlajYpSY4JAuvLby/iDiBaJuWg3WaBBTnvuxTBAtmLZDOntuar
zBR9Y6y/2RqRBGS9QaALEZKwkSZiXv+sAcDsDGAcm14p7+08xONZP8vQIFgGZF9JHY8g1pN1+r0r
1x2E3mZHonxoGynzd7dvb2prPRF68jkpE5gXqxwRLusPulPD/ic66B/e8XphfLlwMCGviix0Xyb0
3D//mqYsIlIkIyap6KCVKkQsNcz8d9H4HDuLfsZ+gqceJqeqm+lRIzzGI6Ix3MgFKEM1imhbGezy
hiHfChsThtpY2wTne4JqlEmz+zSsATxpeNOH5F3YFQ8Bt+orv5Dhh1thFLB69kkWCWbbwuo/6nJa
9o3CXK1Ui6AmXCWJzMAcwn96Ynzpa3C/WCojNWGqArE0q96f37bUWoHr2kgPayZGiaOLU77cNqH8
DoWz39U/i7n0KX8UYPVzSw6Q1QQAddqInWTbRD5erg4ogZdrpCP9w6/kPx0bx6frjLGJQtK/9Fya
2iWIqLHTQz3vISqywZXlW+mQKlS39lOlCIO8bYvkUp7m+kDZaFcAWCNQEAajCW8cAqYW3Oa9/t6K
+Lu5zNTdkX3PZYnHecCAUnYWGYRL89MyVQdf1NPizkerwPVi3dWR1uwVHZZCmeInQXFw16aD6ROw
4VXAKo5JmrwnZmhf/v5ta399hFkq0G3NpRfmCoSIf/6VEKSMGciuMALYYQlMJb0z28X1VLuDkrAk
91DPfbPodmNnnNyQT5aZsQQ9n4dVlLovEuKc/uGQvqwrJjhmunOUPpQylqau2Wi/rytmoiCNit3k
EIeEIUt1uSXWxtw1bEkLKcxDTDN5Hw3qCfGk5XeiIdMJXE6ba/90JOtt+Nttej0SS9O5HByhmpb2
5XpN884Ghcht2iXAMszPNp7IIZJRv01S8Mc6z6FsjqPjAgoqIvCJcVsFub1aaSfS9oxOPEsCiEmy
gLCMNjTAFP0Px2is1+VfjtGwiYxj5eNpsp7N33SdPVTexi4nHiWtdeN2mkvzPfNNt3xRdKd9p21N
VyoH8AUFtoq/i4GWhDWS3GkRPE5B+Ql7Gs519ZkxC36EU+up9M2G1MnvdPJP/DAhyKZElx8ApIIR
pSvPfR/XXjnr7UVOVHuMvXxFVP949r8sC+vZ11yHNX0N17P/klw3zERq1VaXHFRzVti8Q0elSU/n
ccX1t0iCDBh1hY74otNqygrZp0HIkPVo0bJE1k+HvtiLLFX+4Z6xvlQb64HpwuSEG45BLe58uUCH
yB7KJRTJYUzdnejmFEtMmbLWz0+WOqbelGYjpOzlwSGRbj2BbEL5iCFqO+l9ThEasbCJwvJbkqdX
w69fknl3gL2v7RfZbkH9rModeasOeb0Vgx35Q+JoG0ex9wTG90/0zrQN21nlA7njwUIj7sm5+5wy
c5UyadgyzB6CLLSF0srv+7qMt3OZQNUtM4Xw6Xj23HJszrHTAYTOFzax/U2hZxpAIX6PeNJrq+o+
iM+7TDrNFQkBK5Z7lwFJT5LfTsmWdA3pItdmlYyEHMj93z8ExH94CFhczOiV2SH9hxa4ZYTjIhRl
b1J+7EeUTmz9Y4C4vHGJy+7OgDYerulqTjgU27p25HZB7r+l5UmjO9J3INyMjZuhMRFkw+MZT+9m
R/XngbllUxZ/lIYJudiMXkOgHHvuZwdcSEPjgDJzM7pjwu7djLwwC11ETNVtNTTmtyp8EqHfsnM6
l7Q44AO4b+hibD9tyF8l5os+I3yb47LOUOF3QNeZsWRm6/NhdSnCie/Hn2NLKI41IkGKTGQvoIAR
u9Qm+6e2+Yjb+XaRMKEbh/2CgWcuat2IQCgwK4kCyzCi372nwwPtCsdmZSuDP0r33aJNfF+U8y1H
TK+rKbeLUqbg4iZiaiz3V27Cf699v6yX3ASOyvWvsnOjVkXC/ufnjuoWXdlKzpKSdL3Xgc/NwkLd
04sCxqABBmMqXo5oMmuH5BV1Kp6QYKExcsr7GOxKIIV+yZTy6oNvkey0XfD3l9D16fznJ6Ojso5T
b+hYpcTXTUGiIMYPlTb5VQvXIzzAEORQqbK2Ow5nnNsMWuS8HQGxbmVD/RPV5fucUCbjr243ZRXt
zQW3lVjYgP3D0dEv+PLcdohHcHS2DhZDnq9xF7PTWrAOU64yOjjMOVXSt6CMyxTabki8pVdN43x1
pp2KPDHomwMrhYfxa9GL68j/+wMyfu3ov5www1CFioVhzSy9Biz8tpSAJFP0oQZkPxlS9y0DbCMO
f2wqQGuHQnnjW1sC5otzlCQxmIw/XKmD1Ci/aemobkrDaH70zlqqxvl+hGB8MktyGJr+FIqRzBJa
VmjGjTuEWlMwxjUi2jWyTA7cFYNGcvEgX6IeBMTAWIp2ZXTXCOLFcu7qA79K0NftJx7p9GLj9t4j
gr0L9ZL7PBrCo+BMbmNsg97iDsbObpKVChCfJ6uGklk2Q+CmVMGWSy5QKu56Koxj7HKcQ+PPren8
UGdoPWCWkRmZBvlrdRGdeslLpW7Zbi1T0OfFnejai3MoYxb/PDKR/mImOlZpOHp4bInxG9qf/Lpb
r04HmKKz82kgSgykbHhTBFl2jgqOKF6GPQFheCwd6wS4UCOJ2kyfdOcbJzu+GMX4EKpmuAV4vfhR
l2VYnnswRZqjne2qs4JQRuNLKAByt62Jfanxk50dgVHXq+bEgvquiHG5N+DimYKWhLXM0svH2DrK
tXMRzSlI7VJ+E5oy0WkFJzAyUNywbWJmP5jfIBNY1HqJn0GpqjLFvpAAj5fKYWZYs/ru3d5mxerl
BJYnjHdlE9pvi76Df7Rr4mE+dLn+c14y/aGX6YdY5pE+0KzsYEvMmwkRfL9OC+0RxOMbD8GbXFPc
i5Zah3bswhu5IBXoimHx0mnkN+kMW91N9b0BnQ8BLZi3Srj4MLsVK0Pc3V2lk/BsmMUeCZq2Y3ej
7zqdu3opeuWwmCmJHCC7/LgUL5Gm2v5cwYcYJwUyn5F6NdIAj3HsN6db1sjEAjRJgjnZHp0fsSmr
LfM50NoOimytlhBe0ql5Ytucb+2eAG7VmpkhKFgmwoFrOS7KDvIGMe1i6DHZ2hB8LZjIJq5Hvy2B
rQuo5GC+/ES0J2PKsLTO47O50NmlqCIQgjypodbwPLOZCgZdWL6s7JPptrSFxhYIWyt2utlcANvE
l8xGMIikd9vbBT5RYDJeZNnsi/H87W2Cb3WDUHFRTNSp/UTgXgnzK53ACEnC7Y9TXt8t4PV9aYuz
kKUKgh67NqTIEADzr6K7KcJtSufcx91OUqEtBCFIGrPeWD+Ussr9sEHWoyx03hqLGlH0q9HYmHYg
WJwtPZfXUCtE0LZhto57kzspO0R+LcuX4byUQ53cN2RdbeCLaduQnPWLq83ai4EYZBPrgG2j6UWH
JbcxW/J4kYyGvhJDQCMKQt+WNjCbMArPPfZbu3JsIsfRh2cTjPXZvlADAdUL90QYLoTzmbeuAjpQ
zX8M6ogLBXeuP2VudBHrQZNbdqtJ4Xhxiem3FRolGLvkbWYgPhpigG9ubFY8lXcYRKIbff5h55pP
S167QLVTNmaKIbkx4Y3B4LfOagHDquq1aJcsw5OZ6/u4TNPzMBlmoCos5a4a7ztiGCTx8OdBmy6h
PXaBzrz8nthxn0Ty6aVs8nGnkRwfmGk/vThVlwVhujxnmn6mflT2OD/g4QLg8LMoCV/jbnlRFtVd
+Q/aZXHq3otVXCYIUXf5uBgvJIjEnlLGw2kw2OWyGiagUT1uq23VWgXY2AaXRJKZr4VOwophpFhg
9YgIcqVVv9Wh2W3SzL4DhGfu2Lpznhz6E5rZ7gmGQdavgSOEPfCjHAE6wDkHfJuSs0jT56FBecPQ
EUJmM6cgDqz0vZJdBCx011FK3szYeCg02PrXy5vZ8OipUfxJqdGaCP/IB7oG7Bo/9bJucX0Y/cFo
leE2QQ0GxcC9H/DNcPUx72GbzQ6ngKTnTppfzGbNbbm3RPyUQ0a5Vcuy883EKNiPG9UuGy8ivOVX
KQ+owb8LdFY0KLXqALiC8RjeA+Kg1TeNQia3upZktyS+5IU8yUTfLbK+t2LuwZLwVwD71sSzvh28
Jm1bBjtT7yX9zmjGD+ieL92oFpcsrXR/aAQERZPMw4y8bTrjcGt41akl/FVNwDRn09igxzDiram9
m1PDswqGL9MvFQF2gxiyUKvLAvnBMNCydzDsFN3Oj5XuHqXJBa0OgLSRXhfbKj4tTMGZhDroE5kw
Ldo6qOyHxwbH91ZGhG7kbkP+j5ZOPkybh2puNJIQuIZ6p/eYUsjjuHTLCiBRD5pbqvsoIlRRUcdA
GSXlt+2GnrTlCcug11s0XfGNoHMt4IuOZfMsAQ4yTh3eZP/R5TRv2LGsCZrZzRQX/SZt+AUnOba4
3CK4sJHNlucFuDuZJlSV6W3ZWOfCttMzuv2Gcm3Uyfk2eRnSpr2cRbDOS+MxhjpjaifA0kAE6uaQ
KmWAfNw5t8OeeBOyPeoyxKlDGmCsvy2u0NYAwdLL4iNU+DrQckpA4vpW21LZsY3su71bZKfKeQLt
71suQRa50mqErrHcqioJimnq9OsWVAQDJAsAGn1zUonfs0lIDMJY1/BuV8Zea5E1jJnQtu7iPGeT
+yn6GLayGR8JOaI1lFa91wNfjLJwPi1jS3APTgg1i8m6TS2bfUzvEWk33UqzcHcuUZ758LPt1PQu
W5QHaTZxAMsLLBNkKF9Cd6rEkB2bljicfCIAXaTkKkm33AlmOOSL9vHWAY8HWWesDm7avDjJ+D4q
r1OOJRlaAS3i2aud0HrM1oEHz/EDdwFUgzXiCM7qc4XVAihwIcS+NfhZPTIJNs+JDEoek542I7cc
fEkeyeWMf5+xzrIzxmpnZ92HmmAZZCWeZhxZ9L9hy6i0nZptqch6O4PvpQtN4lJrv0QjGNa6DVF9
LuG9qF1k72gncRMoXjghx5ynaNt3FUgr2MANtdO2ITMbodMjJbWvkxp+7gtm7knubOdhAS7Xy+9z
EBb99ypqhDfQjJlb4xuYevbsodw7ZvbU0BpB0tu/9SP+74Fl4DDiyAdHWBeUxGS7tDN8PiWkbNOz
EwBwRvWL2GXJUgFpQPXfgDHaTFkfAmKGTohaDE+MFqjTQjisOvjV60hONetplviVZGlOIv1pXN70
vsuDjGm/bxrII7TMNLxJ5F0w1vMnSumJ9q39qZnVSzoS6wArHwWKkm4VEsv8sIePkJWBdNRvSWxs
66wdA9m0uzSxeL6HstqMcenF+nQGxosKZlTeTOxRiT1/sLeHwl07pFCz3ZYIogqm8gRGSb+He7Ki
JJ9jNnCUFag5KNuHQSn9KK6+a7ZxEkCywDQTQIw18TIUtOxSe5caZue1dZwHIGSOhWufmpLB3RIt
MGiV26wI3KUSngIUCegUwD+I1huVVDMgPuHdiNiiG7qUvGs5guOFYZPS+cfvHt8S3TaJNd8KXiwb
pz4WZ7k2g9xK/0j66lLPZAJ0WXluFPlDL+aTG51nVBPcjXg9NOS7Gyq3mw53GMt1o3px+D1z5IMt
8sfKbvb2UD139BuAwtPkwJfTbcwC9RPi14KQWDfiwefSloGHwu0y1umPDFQ+9BF6E/0zKcMJLiFT
840wY2uiuAc7wwD03pLbcJ877j7mUUDuV8mjb+0GqkBwdk0VP1YApkmdspoLI0BuiXpSfOiM7xRH
LNlQ0nw7dp/tRGXp1FZQNwrbdv1wdU86BYzOJC8oVVZ97fUb1x+5fvrrw9Vy8stwef3rGBIH4pBw
s76KfbWUXH/QvZpmhvVnrp/PtYrCgW3c9bNfP7gmOG7dST3/+vS3/2r9ZyPKrGVNgA73mgLjpxzT
XYVy4+sr6x2KleD3l51bHTCuQdD7+jb+fQy//uWv/+y3V4H384hZUG5LfcB1dj0M1ULFk0Zp5P37
n385vuuL//Yy18+vP/PlxF2/9tup+fU661uM+uLZbWlGzdElstium52aH6y2HW6ZCu+HFHXAKKYP
V/Z7alWkjEpkesCllqPSiH43D3T2F7UExscTbZu2Jhgj1Jt3hkOBD+HjLY97eK7Jx5AVF9nQBm0r
S/Vy4mxMXFJNF7+M3WRzqRPPp3awtRJSeQNtGl6juHAvIl8xn2N4QKNUsLShbElyglKKrGo3mjHc
qUStUFopOaDd+Ng6VXFelXgYrc+2A4bfcEF0OllQGGzB2IDEgbPmMNm6+rON3eghRXE3wrfRs5XF
2wCACV1z2jqHpaA+V6blo0nI3yP9D7wmIFiU2nYCZItun284PE1TOV2klY4HqZUEQY/qKW2M+2Ze
5xBh2XrOdO5ixPIYevblsABGmwF2m07X72zR7GIT4R3XykWFM0s4cxm05hDvHOWOyKba5137hYHr
dKwEA3IDBr+iPERBw47Ni0oTY4sChbUOOWltqDDdhFDkmfJOqo8JrW6/WcQPZ7iStIkpW5NF7PFg
c6lshP4pqdl0g7PRxUStWVUdpAKxTRp2F4QTUJp1JdlNRd9caExQ9xAYWObKTT7V7q3ikEY4Xuhr
fKga4iiQulGGmC9v2QcR1jBDA31OjdA5xy7ReA1nj4ynb5Xm3kGX6IByQWnucmU7jF3vUypiGerT
hB5tdl8ZIcSUyBX7KZzvTMkDlficU6yX28FuyI+w5KEIR+ZYxqtO/NIGXnF8rPFQcrS00420PRM/
nN86JdiGGiR/mJzN2cCzxFW/mbB0orA1J+KvM39aZnLuhHvQeYBukwrAGjEdzxniVc9ZlGS/5OU2
LmomOSDJj5mcNxq9B5Dhzq4gbGyBdI76lpZHzCRzhvoiChSVec8aSHjDAA6dBI5rvWgr9rAhFgfa
HQDqVcOa7Cst+YQ+DKtGNT4BPsW7aR61vdbZzk1sZB54V/bmqQT2ipVxM/fVHW+tveRMEwrmyjdK
ii8qEX+0EoELRB+uZXK5vdSy+j2IiECOQVG5qCGVnjNTg21NphOeThKKCXV/FNOnqbbqgX+EHHjC
q5ij1p1L+30YAMg04nu6PDbLQrzVgtMgMVqEmF41JE2wRB3Lqb58WECIgVmPt7IIn7LI/GSKZDYC
ooKYD5mlHMO44yBzGe4H4SCAQ2a3qSKHgW5oGR6u9ypgsXub+oJL3yBTpyvskK5RfWuker92jjZM
mrNzqJWrxo0FxxIsxKScb+YaeaBZaqQ4fb/GDhVaYOSIGBo9K7aqFK962+betAYsMKZ7atvsfh0P
zP1I+qGwk62RtE8ZKd6W9V01VijqrMCVRtcS51HsCaOoSOFB+ajiHULGPNw2kvANiRWJXy0Z7HVt
vRfo07aOGaEltoAmigTNiD7mRJhV3ZsGJ6oTMHlJD/pUSTOjZH7Uq3GX/ASvo3nTZB+H3m0DW2g/
uQBHb5wkNURqvmjQGULq/F3YAc/pFTFvMUT1mw5QcGjoXIBIUWJUigUJbFu2yQDlZwy0hS7zQH6n
xpi6KDmV0jwuNvmSZDv50zp8jvTmwS1SiKL9/CItI99myYuLtq7SsZG0apjuCJm+lMjuBtCKuunS
RTVBFszJkwJ8ymOmiJyyRpwLMzjfNZ9WMgZ26VCErulGRaqDJc0NmJr58ETe3y3hDD9zxbl3OpUL
LTTJMVvMIHlo87omvoQYvXKW93mWX8jAhMZP9JbQPjvDIMCv6855VL8CeYUlGaEG6Mf8qVrUcJfm
qeMrIz1wN+zsYFqq7SgUuRXlQj0DCLMxaSYg9LVJxELy1ZZ3KNaii6LeJCphGlXLdMIYP0JkE6TM
kVAx9zBTnSV6STPzD72ew227tp6WBWZmwW66lbp4MLp4KwxPnUaSGmthnFvugLhRvrdgDTejeCOD
hw1Lo5eXYVU3W9aL0PqjWr/PqloTOhEOPPzmQ9Qqd2qd1DtHU49LRhw3ZXjthYLZWRw2/U4pnJd4
BVvVav7NptCrO1XHEQ6vHY6J4o+T/bQs415bIdpYv6gza1QvSgo0szS92B3Zz+bMSct02oN08W0J
ajDpw48YUfAmM7ph38vykvTWe08Dd+t2GaMPDHlx+DZoHdw0V//DnvjZ3sCNWrJJTELXa4kPof6m
L+wkXJl46ecAID75PZpR7XN9axfsN5xkVrdj3xbbQeB8JjhsCePSp8yvnYp2Hpng5zFcxo02llEQ
1t2DbtPTqE351PZbxSaM3eDpyVaVYEU5NAeZ6tqpidct3hrU05XdU+Wyr3f6jDD2yhoCwx5U0nyp
+FmqjmrrQjtMZvaDYGqREglfUYlMsrroZyiWA0IV8s9MYsuUkcn20jZsIjqz90Cw0iOkQzWaYb51
SxZONZ5PU5rvy2g4VIj3TaCMPDht2WMQyRDiWVnyHNLIhNUxkUyaTHe6OT8VxUBT2EjGbanSzePx
PdqDp9TEFInIOCotWNABLGhju11g5ThcsiH2h/UmVd1QBvyPM+6NHfPWhH4beA0n2mdpjEa6J4il
1xRqmlknOQhDapBbdEBoVpAUMm4KxnTnGkQf4SP+0giYjHqVANzPHlL8YLteq2ZfTI9LaRSf9MUJ
EVI9ZBY4dRjQvkZZ9NqbIArStKU40kAMTozRi+oQgjr26gYmX+gut7LjqWOTSspN9GmVkcNcBC3w
XKjTpjb0G2XM4yCMah4Ng/4WEczhELFEchu7HRp1bUWSyDQFelndJK6VEgNlHzChoqlmgLlthVoc
QNRunXTfVUN6xFu/+olyVZxcPb0A3nX3szo/kJ2Heg5Ta9Ps4ACSwYy30Uve9YQ8KiKYq5nTo/UV
UQCMhDp38BujrzxZmSRMjA9z2b7UMePsOrZf+2rSt8py25shsne9u6gxJYmZdxeAaphyjDtiEzgD
I/TMLr61uf3BuNo3qUWIq2XVSODXfmfbvoa9TVAvvhFzMjUwdCyNGAgsrhFcMB1kO6tFtEYY9XDU
onM5dU/MCVLPUdzcp+//sGh3XQM/AudWj3zAjQjcCf0h5XD6SuwXpTmjDzSDYRooudxlLcXrG1Cd
8cXKx4deG+h9lvQjmbxryu3UuY9XJM+V2EPrlqZ0kdhRkFZ0U359sR8YrzeIg3RRMliSK0NSUQhn
TCvjOdKZUfWkikG8IqU7H8eZ1agsfKy0YDdcNvN7O4ZSvbjq6ktWjyJSJuR3lE5pN/76YIcLXG9B
mJ61+mjF+qGFtSEW1di3hVJsyr5/Q+lHkFghdJCCCsViV2l+N7bJabSfweExJ4D/+Q11bpAZvdjD
j56O1dSgQDPK85Xd8gXgwnIFV4GGkHflmkABtaY6PWar7/jKMknWv4XdinTRRrIBS806mKsD94ow
Ga/v8N+fGz15DTPRlQSDCKM/AagMN0PVGXR+oIRcMRdFwv5hY4wdAJfOiV71TIagwYM5rcLDb/yU
f//3Cd23Ng/xqay+XlrWGETcgnzBflEer2id9huD5uYYr9+//tA0oXibdAVlgRHygO5ahXTnbMw3
dmF5dsX+IxJqFcgV2eMUpBI2Jt2IZphnOLUWyBQsQUUNXLFIuBgLdYDWVFBWcAVg21PXD1mby+Ny
c2Wy5Cb5wgCw6LxUYXJwQzHvaAftf31z3b/zi2RQOH1fHIMc0Csqpe4MjOtdzjth2H0/rfvP64eU
pcIHjs4QaKWxzKupN09TPH7WTWqDEuiqLvWp4rQNVvl/sU4yZeWNMS7v9k1KJvrqFkjw1W5GIn2/
ZdbSATXI9mi5raPIog/8/0pgFFy/XZdv+znrjtcP9LN9rReUyiNoolmGDh0NPMzXb17/JtdPG6di
ktK5MWpshp6xMrOIr701MUwvrawY5dQbALTcAHpcUVw+l7YB3GbpvrHGfeMJ+AOIBgIoRDQ4Hyg8
deQCmdgog/ozKvnyMoz30jllofpiSlIa6WvQ5VVfFva1GySrd/pkvGq69gINpfU6mLZubgOVHrbz
MsW0zsmBEcMfZUTd/B5Z/VudMw41JC9tFcWtUMZ7FJgv7TBukOs8TzYViBg+1MHl/9YwKCr1d2Ga
H4gv76fGZrNZqZOHZonY4ALUdMYzaaRlrutGfjI6BOyUZmRaQN8cckpGnkpwCMR8zuKFTd36pX9/
aOlHMXQgzbOA93X9usRHtVNS9uzr9778aCLXi+/6ktdvq30ngmYyX7/83OAO6OuvX7z+3NJaDtxL
81KSIRsgxy320WyQrlmoP2trJPEXtUvtJm8EyCd+Q7cpr2blWVABbEB4d8ehUf83e2eyHLeyZNsv
wjUEEAAC0+yT2TDZS5rAREpE3/f4+lrIU9fsiNITreZvcI9ZlSRmEk2Eh/vea6+UdkgjTx2qVkN2
muinwUvtJXPBO61Wt14FSK1KDDiZZrPofW5ISpJK2Hn3cGgZ41jahhBkzrCE2RDuFTJdYrTRhSVj
46ZwHnjlhP7ednlzWwxLMoj6tZWD42fxONrQdvswWSmci6PbRfdmCjmnHCluspy4FHuIDkOdDmcL
mPCymnt3/uxf0ormtUTmiUfJuSmNdEcjwdhpefnYoHqnpiu3lkX8jtXoGwON8ioNs2ltt+JBROWw
g2xH0e2xFytqjJHtemvaZ7MiHzIo6wuw5m1Z681N4Bl7WMfOikDtagu5fxdwZKFURHEdIDLf0onk
rN+Id8cZqptYjqs6ZpIUmdEX8HS0aIAnwu1ejv0LruEOEFz8XYRJszFs+61O1Mmx67umTC524/+Q
VqYfiMNZ+f6xYCt/6mNjC/zV2hPMuwRfserHettYqttznH1KK2UwG2ZQJ9LxR16r59Iw/U05DwLq
3DnzdjyFboDeQPgNdi21UU3wGhHWzWrPr5jvpWlwlgiCR+kOF8dC5MS8f0rAcZF50G0asoG7vOyZ
uUztFsnXT+0H56z+GCn7Udh+j3nZd1Z4Jx5xnDQ3lhynpdbAcLF9573Ie29bTyePaHOXSdsNc8yU
HAqnrryNFU8Pcqb2W4bYCsj9tnyD/O3z6jL7YK42guBmksQ0dgDtuzS9cNZSkd7UMkRqO6/YhlV6
odVLlcvh3AzWvWbs2ro9ZsOUbywNU6smu6XUw4tmim+OGVx6H6YVYgAr4UDZS7KJPM+vEI2VtK4h
tpPXAzufk+a6jO0DxlPyHxhexShJDFx8NJCGR18wBCa1/Qc8cAK9ZjsZHItJtachHb7KmHI1IE0v
zp07fHdnrbHu9b57CZLuSxZgu7SGXUTP3opgf0dj+k056M+mroCkzWtBAuAxJzKeu08smfTvSHJ6
o9aallYW7I0xPrLQ68yVfth1fmyJ4hmE/NkykmeB/j4kCNoIcmN20l5InyfQpiFLEXvAkZSO17RW
79g8KYiJS6qgmAyNuJj1DzQwr52wvxmPTUv2NoribgFX/23Uba5+8HNQRMDBl++X/hCdg9T8Gk9z
K8BgZlF3z6NrDJyJIsQCuA+rpKFDQQIzAvevPJdAHucoCAru8+jrz42yg1WETpg+PHjt+eegFwF6
J8hIGIf4YKoKhhyuh5ppIq2TdGl5NUZUr59lgLgpbX3p6hmRXRV+gcSYjqZjMqTni8c1uHZd9o9R
2RSYxjNG/eUhaJuvTaJnjP5fQhWT3sq2moqUZl/nuYcKZ28My7jRrNtgMMutIP8ZBzA9CjTkIuvd
VS+Gs9nZdMFmwmobb7uqPNoDgw0O17eBb7Cr3xazbUiWTxVNXtu3js1I78qZ1yzDIprEC/Z6QH44
Mylaa/Kt15HhGFG5AioerAy/pfbV20dVR/d93S9KOq9DwfikBbufabR+cfKwWvEARoICll8M36Ta
8ZbOOuF91Nd3ral991x1zxUmKXVgb+8uI27/MS3W2mivWggEWtvctrF3k/vWLjfofPUGdPL+mQaT
6ejviJ+z1mVC4MT3eT4+dM30UsxBxK4g8SVMj1XCAETj9nQW+kdBA0uEbwhD4sS8Iz8EV3bjvuIm
qJchtNZl0JNMGeooaqxuWWRkGGVmjsq1Rkry3UdLt3A779vU690aFlqa8FYG2sUiMzom66krmVe2
5iuticNk4VOSXvEGof9F0teJgHhxyvhZQElaVuQAbSPHmnM3n4PQfmJqQROtpYMcJv1PrOrsmULd
6aG/bcuvnu6RA+Lo5Ehop0hMb6CrnwefUSiTQgRxaw8SPEVD9kwAE+4Kwi/8gGRLaj82nqrcdMoT
m5rGPp5Yjqey/sIwSS77SBU7rArYvLoOXZuhUz0M494wuh8euXSoeaZLZesNoUopXlCMY2rI3nXa
omyu3Z0P4Z7lLlqOxIdwTH6c6jctxHbUArfDC90cREd8KpN7+kfpQ1oJjGMlojYillqsDJTAafd9
9J3wFLrViw/UFkyh7t76dFMXzJJfBUOBHe6ncB2meboPWEukxiACYQJpGDjdVpPG9cQVTaqpoAU6
GeYRJ2u90iEgkVWjn91ZRq8X3o2vLIJ9bPlQjg9mF6PUy5FXCNR4RINFzCmAMaY6up+5vdQ69ptH
UXMop5pL3OMVab1+O7V+uTM5iK2dmIi8xPQFMTrI13OQHUtd1wmxj+t3Ej13iYvsiZQZ1lfDgCSI
lpFoTaRVWZs2N2GjJIzFgqxW4T56KikemiimhSJJJ6bcDNdu29KAbuIQjPl4VzLPO7qycY52WBLS
rKgaRWnlR5G6BZF1xsk1kle/c6ajh49iPzAT612nPLbzf1QO32YQ3F68e/aNMftOxiE55DMz/Yqs
D8nxITpi7izN5I8qaV3CxMfHMUnFjv7ZrR2hnrv+h5gRitkU/IflbmOY8TdhbaIJoq3v21DH4EpM
JyFbSDVxTX+MreR8/Y8YUe5pLkpzOV0Ug3t74fazKxHRJwma7tFLPLQi9oCzMEqDXYfq1yhzeRzY
DAEikA8k82FcDm2tP1Crdg/Ovgj06UFZ5LkkumUc7DY3Fl7D9KtL++qxEUO6wRVBlRhFxlZFPHJ+
Y2l3Zv7kt7lzuf4fhPONGzHP8HMtX3TkdZLEweu1kgaK7riup3MwBeyrNtVMoRNt5DZcHtvIJBmw
2c9aYs0GgmUfkwlnlajCnc2EbmmX9bTUA8Q/jmeeXWdANtd62tqOsUUkdIKJiusluRtGszUMjntN
NNmLviPSYnQhBxN6y0/rGAwDJVrXo07PpSFzWW17sxgf+CkrI8JSz6Z+G0elWMmORBcn64al3dv8
zK0XhuLoj2xxtRHPoRLAQeN40HDmtRwZgmkPcknfEYC5J+6uXgSUE0kkokM7dGxYQGzd8r6Z4AvH
odgEs88SEx1DjEk7DZXVrlRA7W63KO+QxzQrXjPiDYjp04aI9BFVjghG103JzhTW/GPAKhubS7Yt
bBrxWkFfsa4bteo71BeIBzBRAh8LEVTWZk2t6Nz4ibzkXbQXNP6ooLQa99Kz0jl7XA29bSHDpU5a
Tz9x8uvNFn8eG+haqmgN7XPcYz84kQzonIJoIFKvqW6LSR6nOs02g1N9jTvthyt7iZYUyIM/y1vy
hANByoVAr8PR1YsPCcnzDKY9IgMGVpipfZXjeJ46wmazLmbmORDtVfuKZNw5BIdtM8PUAj9ibVXk
hat0JPK0k++x11e7hm4eEqfh7ETeYf7fZLH7RtBZvNItXwJEYow1g6pPDsozHosxHG9Vr3H6ZP03
iagexuCrluT3ea1BffbhiJgxCq8RpFZImSKZna3CkKVa5tJYIYBaamMGG7tp5QoWy2sS1QhqTYhy
kHKmUxS+JZnl7jns00C165pFaiy2MkOGGZJmB/zAOsUZUWxOhSXbd2mCVfENjdcarVbUzL1mwQqq
MyOzX3DJRJfG77+UHuVH0La7zOfANvXR0Y3qdN2l8kDs82yZdgcMxz14iCbf+bHpU800wc4cOFlD
8cAOCXLCKHvvxrRJ+O30pLmHlQRW+YcXuwE1OIrrgdHqAYztpbU6jQy27qXxBVyYMMOnFIhDHQ2K
SCQfAVbSpeuUHuH8jOvr1qQ1fE2RGBtBagobxjiofdAW1V7HfBVZkmFPN90lIrkAwrN3mQt8gXlH
eMws6Mjx4NyyHz7pQ/GVV0jfBxpaTzVV7t4RwFhzOnmGkT8bTKG2dtu8ZlHU38D6vEdVPLtNhuMY
yZPdhopTMPVFnfXPVUwQu03868jMY7BpzpLOxM9quqUdMSGZpm9lV7W0Fa1jrWMfkAUnKqPl/WaK
7GGljG54vkJ6ecXFqiZoQS3mH6fAfZ7JfTshpfHvsqKT+MetgwJTYyFaZiphvSQoIkyrUzhMOgzd
mXwVE+FoWazooTORWIdDQZZ783q1xl+vWJo13ToOb6Hc1x551uH0VFg7XadrVygHdkWDLrLK61Uu
KRETUfiLmMoKhTnuT5A89IFpUigZHWvXuutayDdXD/DV7Kf3jXWwecCXBC61C8eypp2Fov9cyPvr
36qaCoWmi6cVTAFi74wapAtqFFCQOLjphP1ACEkXhto6ve1usWFQFUTqDGE6X7nAJkuZRSDmmZuU
pLkVsQKMhDjulLu1yb8FLwCr6WrN1H3t1R/TR876zMymYMfs5RCLmGITN00evwa9r++ETTO4nsQ6
tsLXTCJiRdIS/OO1F53c9KCOWBqQMHm8AUWIusqemmwbrFkdgiWx6FwNy8WkiUxPkxaehW9m0WPz
Rja6zseYMEoGnCrDPOc7XxOacUtOmI+R5EcmZtEt/dLbJyZXHF3UTYrRalHjgG1tNLNh8ijLgY+O
sRrPUXay6C6tScWV1PzzgDBAQpWLde167eL6Nx2Ad/8sqbFVEjYrva9R5z36zchKxwwJ+Rqn3XZM
Vr2rvZtd5y7TMkuX3cSEJsZAXWENQWe1nJAYaaXxg/V0trDFF1HQizP6zCRmls+Iy2gFihKOikFs
TtQdQ8v87gjWI6hI5zygotaBgvkG6zxRSkvkjLwL1q3WS26SYRFBt/RGvpWqtcchwVNeROPXpuUs
ZhdMfbSQmy0Lwm3HiMJIQ2VW16v5yjCMBNykKO7qQQtBYg1LGpxbB3GhCQEXdmbwet1PptLZJ362
H6NLZ1hvQcHRoXD5J9f2HSRODoTB60AtOWTdl2Di3olc03BqZtihEaGE3L6zEd1KAWXJLob0ELmR
2FUYCOq2GTZpwCGXSA2OqUmvPdlBM9z0Qu5KXT9PtV2fqrJtTuSHrlJmpnsnJhl7roHtpC8vicmi
GY7ya+sTGNBRRuqDUWH4S9aaaXSXuJknPNOKWVu26vsBmE1rf73GGF3/o3XttyDQ/Bvyh611kodH
zW91j3xh5NWCQ8iBYKSXoNeQz1qjcRpBje+8CSc46+g9w3YA7YZ+X0Bt27CWWAez9Q6IUaiHQJEW
HPF3pSq/ueCVl2Ut7kglA8MxasCT2CTnh0qfsQ5BK79oDsPEqJmvH+21G2vEmSa9m0nSBOW3PA7u
nmGPu53P/OPQOAsETvq+UTunTFxS/pixokVgcFfqq6TXq/0Y43i6ym5F20FvMqAjtNw9CoNu4VIm
9PNJzagMf10zgGlyRn+8iP4+18MvUYcSNHZwM1A/wiwrzs7gYykjkgR3T506qE2rkGep1845lQwS
B4om0oYfZGNlyHB+4rBTK9tEgE1MG34vtEN8t2Jc5lW5Lnv7uSlUxTGIcslH3ZPV5XNFZbwsB9ag
60JEewXKlWu6YKDZjr1Es3jZX6dsPo22Dmf/MLxtSBBaOswlmN1T3JaLcoCWhjJinzpM/emsdWsn
vU11kCW9N5Y7HUoElSJ6EUOi6AhH6j2X1bituxehYbj2KMskXBhKfUbGTbFskuoG1wtq245N9Xqd
bPsLgaWIlQWeeQPH0PULF9MwLQh73uq9/zRRCK4oXdnrYaAISL0hQ/RNwCOAMEX8HMdgWPFOrrRc
4sYiiZsmtkfROtDIxFVHR4F3NdQt7IlZRM+ABcsQLDUxcp+m6VqqHoYOQcHM1NnnMWO8sAhuKid4
nc3/TZ28phlPE0JaxN4CpNc4285V9+CL5nnkscKjBEnlfx9BvWLoHeH59mX7KFZdzIoVj6yP2abK
yjMhtuyPak/a4Rdc9PUq6zGiQYWgLOEv5Y2zHVPAeIYHXo3e2k8dAzvdMrXSK5Z87zzz/Ra13Z9o
XY9LZ+b3hSg/LSDqS/QB9WJuey8VVheR3nOOP2s+BkFHIJib16uu3nSIItDss5LXIwe+mL8uK0o+
DCK0Ko3o1a3H07Wljo3EXKSc4pFJ5LTgonGlSfvozH1KlvZp4xUz5SKGZue0p5BFZqGlr42AMRd4
/DaFnq6nTDLrn3apR1C0RfscKCH38Z81se1vNBH3G7ePXgHQBsvSxCyTiFVodOYhiRBQWL1LICZv
uxpvOZME55Ip1CKlb/vSdUGJWyQnEcLxx5cUz6HeEyeZm+3PkIbOrhws/UJs8c9hePDd3PhGowLF
czZNx1Da0c4yp2rpY1ZfaTSocl1PbvIy34eW0cLn6vZpx+EP+qZx6qhx0mRCZ52PIF5tl/fEg5CS
Id9E28/jXIA8WJROwg/sExKy6pL5bvZqZQKAR8L7OD8hlWjfGnd8MozsBFPg3OfgQLwKth+m971e
yT29bw45rWCsR5+5n58eSy9ZpKgS9XklGNyYbZZFxUw0k1eKN0766tvUjoQ143O2Zfwyr4e8J6gO
nHURhK+B4z3mcXkHVfJLMwbELtu7oM9Y1SKrJUTYWiKa6bilzkNJeW32dAjNcO7sJ5S7cn6JyoEP
qnMae5M1WyHT4tYnvgarL493QdmB77ZZTCPNN50V2U2qEPbi7rphe5xtdQPkH7+M71vJKmLg0UaH
7mBU6rXQ1T6WLu5AYx+IEHtWU7x5RJZBzwHU01qPg2JOLomC8laZm46LrGSJHjGzTBmbr+p4tCWD
FDa/6NXGTL3wJ3c3v7tGVE+blK8zaOpxaFjuKh2UnKY15yslsZ3LCfiIG1niVlb5rVfwMugZbuma
VrflS2CfnFKu37zqcGlH9nhbKu2h7aTGOB77G1VEMblnI5aIyyc2AtPBvtkQc9kFeK0G51zGPP5X
ENX1dfEjd4FB4qShnaa3yP31MSG0bRQtrYJlyUMcj2HjmVxMiB6mP5CHbK4wlrA64K9dpYA/cuEu
x1GeQUhzFaRTsYDp3nsop2w7///1EakVpataJR1SISRDlVdyJyUT0/Eke484vfmz5r9bs8CBRyKh
Bxjq9bhTOLqxNEzepDY84Yiau/RsOkFWE41jNmioaIdkGtMSm8W2aHkoFJ4m8IrcvJQ9rE2TVyM1
Qegr7GMzJysKs13i0FH0/FlgZ/NrT240rsf0YCn4VMF8tk9hvxEV9WYVnFS8lP05oAXtBIW7TTTd
XlP5PHeut9YqDnc8/YskwTJwteYq8N48QHOncMjWHumIZc1RPE0oERzlrhzgRwx3MGRovflQGla4
QN5ms4tXc7siQODGUWDeNnk4cjzp0xaLhraeStxngPN45r7l3Dnopu5TjbFGhNpdWANQClOXqals
OTJC3vIqqW9FGfKL1vWD7NvnZj5lJZVzaDp44aHPNq0IuI2C/hLh7V4lU/jaG7z0YP22rTtxYosp
a0tcHBiQqp2PxB+N5YSkZHJpGc/PI/hUc06Nl3zb9+vajZeORoNAwT7ku67JRupGbtlgmg+qLKKz
M8qfSfoKxmz4whhUH50jLjqE+AmaXpzMezMOx5tSVED4PemuLCcqlsga4tuI3sMyiQqaMLYDuigl
tlbk6oFxzjLrA2PFj9hgFEYehPtO8AbtZZSse3d4itsxWLlVjAhnrBnx6wBSaR72KyQ9a70X3kmb
WLEMZ3xUJpooXn7cGiQLq9Kddl1dXwTf8RA5CNlGq9rLsC831Xhb0/Ga0C2pyHt2AYLuC2w56HDs
befjGpwKeBowI0QYxlhNQcM3Zsse61MAYW7ISffMps1QNhewR5haxji5FybKm5zlGyNNh6jPaKNT
zQl+adLEyzQ9uwycFu/JA1u36En+Qfr8/yzDT7IMhdBNcBr/bzrhhizD8MevbMJ//s1/2YT6f+Bb
K1s3LegOBmCW/40yVM5/SGS1rTmZUOiu6fBH/8Vji//oOvmHCgOArVvShpryXzKh/I9lmLbLi2c7
tmG71v8Fj30FD/6CKbBNKhopLNTutqlfuXT/whT4/aBPqsjbnRUnDcC+KrzV2PsOdVHeNkOHuyYJ
gm2YavERSphYtvSql3kZr6LiIospIBCoZZ4as74WVY91oMoIYecElPhoN9qs3nPo4Tkt1Y4Mg5Ih
PXXiv6735Z8v+2923geCjKXPcEcl8H4phwv8kbRQluyl3TQ0W51bBTQ43MQafT3NQ0rI2JDMHppo
TAh+OPjiPvls8YEY9M+Hg0YikRKwEaS5X8kd5HJ0AkIqRoIygMOdb8sEOQr2ozUI6n6BsPq2sOdW
GmulZyIf/fvv/sfP57a5JgoHZUvzA1VpEkNcjGya21TVF1P2LCc9MUF1hvQfxRv5MvsyhDUdpjWD
NPxan3z+jOf51/Nz/f1NfnvJ4w228CNubugazOYWF9+ymoBk2+7er+YG8WiJhS4DBYy3QaCtwreq
U8myZzuHb71V+jpLTXBfBe2dv3+lP38jEyAaL5dA7fjrHWkGnFLI3Zsthy0bywKemUzI8vj3TxEf
gEr84si/hcH6C7cRH9GHj6ETbtZdCWhtmAQgeJVHKINspNzwK2J0Ize6n3l0NVjLjU6g69L6i1MB
90RxZBwLjvnbZLDtQxRKtf37d/tA2rp+NcH6gGfG4JH8yPyyys4wA4Gzpy5/OJ6PDUkL3iRbC5FJ
j6HU2Wi8qPjkSfj9sjNDNVzDkkpI0A8fEDZeEEe9Yo68hQKMrBQzEWcrN/+EQ/Onq25wIncVZBVp
mfOf/2u50lVtRCKO+dV8DjST4teoABcwo6Qj/n+/iv/+qA832Ja6X3ISaLcKhsUCfMnKb6MfRRSj
CnHmStoMALmOn/CwzA8ooOvNI17WtkzM3jzAM8vpX7/hGMS26un5bQ1ntptoTbZzU53cZSfdTAXl
Y+fSix7bU1H0j40jSfsuux1LA60TzYlXyPrMdR9pW1r1xi5OOJH4rYFhiXVXtcju0HMcS2vQF3g9
Okyv4Xvlm9NW84yTN3Lizir/vRb2tBvjS6Xw1PkxAdsCafeR2Gq/uROt9k2WVvgJ0PC6VP26lFim
Lq+4TeUYvz22OG9tA5Fjs02MJt6IIbwzG8rMwOe30oLurtGrBSdrquXOfawTiDGRHC991jmrYUBy
b2cPSY3JQYfXsGgdQX8+71fmGNFVDeHgdjwsRtfpNBkIGkis/KwcMtRRLZb00cQ8VKeXC6WrfsP8
qXHq7pkafsGhHCEKaY+aEb38/RGjkuNu/vY7s3fNi5XF/+a36l93O3Jpo01WgsS3dDDWtNMBE+zP
IWdwVfdPU5THy6nFqtRbSJSykcuhWe+jW58pVDcFqLCjn//IwLIddf0rLu18VRXiK50NsWbYHSIG
F7BVUMmbdC19M3Ee3RaGh/4aaQqt2tCgVHXYJ7USb57BatZ0+M2kx7xAb9JD6gLtbTX+TEbp3dCp
OzfH0dseBb0+OCwlhy3nZDQ6BHXMccMhmnx6AwENOwrhm75FPlH0T6o74NWvOCxgRsvlA6jVJ2Ul
DxXusJ1ra8XSzloQpSS/50C8Y7osldSczeQU5io3evZRGT4D/lWiWCgayURgPJlReGkdbFA2xqhw
PluP/dtYGMVSK7JxLXza+RMsdye+MdQFhbSdYiUt2kepE2NBLNat32MrqSVTqOKJUQ3iCsn5Oe+S
G6mXwDmmBl+8VRnMNbV7kTscmN23oLLecqe6WPLRzhlpIRD4Zgj7UdK4cNKAmYY7wFsGHOPNfdpG
8UOqrn2yfdWtIgus/9WDx3qFPapqbpNg/OSp+n35B4tE1cpSDFcPCe+vzxS+Kqu1et4jTBMb4DVb
1QGqw2736A2cY33MFV6SZZ+s/3/8VNBNhMBYzrwR/PqpbsXT4U4x267+XJv9XZsn721ln4dJe0LX
+hK79pdP3p7fay9FgAyUH1e4ri2ND1tO7btoKpKW2kuiH8D7wtoWPVTIjdbVd7rBE/iKg95gzCys
6fL3D//9xQVtaszluYsdzbQ/vLg+s9ioRzy71Zz8S1EZm2g0tL2cYm1TNMYNHH9H+6H1TvrJZRYf
UGfsD3ywtBV1rmmaXOpfrzPaHQ1wPtdZts4ZADdWozRlMuaPwz7Owu8pZ4al1TXNIgmmc83iCUkv
+W53zzTSPsVK/r7r820U8TpE+QiHkujXbxOHmNrswq0Jl6EKQhq00P0C1ZGPszdVI29mX4szqq4O
Ol8O1c6DQsM8Ig36Rxz72dZK9NXf74zxp1tDPSwsaHqmIHjo1+9UIqaZyHKrtwZC2mWSaOvCJlCL
9M7nwh/fu5oZdj0TTCDK++x7yUtq5vej4+nHOhFfY8axi10t0RkrbUQdJlBJ2HTxuK+rRvcfRWSc
mlB3mHThOMaVgoosPZWE3gbSG9ZWzI/++690LWt+3SYYiTrOfCIERW99rGl9qWmQC8x6i6jI3RJQ
7bdn4XjpOutaNmVBaism+XLZmTJdYAWPd1Mty0VizS9+ymmt1u3vxkTpYhMRhCZz1RdFs7Ld2l1P
qbkCj5lsdITOoI88c99K9agbOYAKG2raIBnKVu7RHZxmZ6Gm4lbufczNq4FwYp9rlIdB+kn1JT/A
t6/POSdjYaIUlSxn85//a2f0REUfFRnOFhjREuv6LqDz4SCo3U2lOEIQgc4VwK/tIVS0GXndefAe
hRpsSgr+rpXajvIckbs32CsOgFBYTTkhMBkNFIH5lxTVwCKaD7PN3HYDmqz6pypI1E2CQA9j51z/
2OYqLSpzYVhdvLCMwlza0GCU3/vrwqsnwNjjd1Q2c6q0JOBplgegLnzoUQL//QG4Vn2/PQD/uhof
3rMedIf0c5RZPrHJ+EPGamlMAnOhk/Zg5VS6Zl0olgim0Zp00dI1ajIaHeupi5rbv38X608rPQU4
mzSrkHA+Ln1q7GQ/Wm29dVOn2/ZSjQdpxC+t567tUowMtkHnF3g7wf37LAiJuE2HPL51XBA5cOMn
vvgRWQmXFNMkR9Xx4LgpGKNJmxbpXONEGUpfGb8y5PAYO+Tfmdd0e9cnnMMrbTrGvXzkxz5Wqo1W
aEKSZdAhySXlOlsTEPCeZM2IedW4bcjD2Vip/SWl/7ZQbjMi6/aGLbgj6nf0LAZLlDJVurJ05W4G
Fz1fqL+Y0vsunPyJHjB7e+GuUUm9tA2ttjIIj2FpMo3yfyjs8DefXFse6g+32UY+OVN6kUzT0vj1
obcM5cypL/UWG9J3AmBzRGjYlPOJmv7vn/SHRRIKsEVwm4To6XzkedZJbKNaEUj9/Ow9KgBXOQUW
8vyiQEMtAlTOWYpcQ2by8e8f/IeSl16YocDRknjg6B8PzjAiMAx6FstzZq3bLgKjpAa5j5v6zTCd
gaBab+UY9LPtLLaZPOjhOh05yXvU9Sic8lXhKEwZbbidisFejkEVrfNw49m0yP/+Vf/woAPPNmzH
BEFLF27+838tQTjWgXRGOvrowJ8Diw7o2b+j0boMTKfTMHyvHWaSf//Ma9Hy2yNgAR4VeIwtkgd+
/VC30+ohDHm7RNeedROCAQoLxwlXE1xBX3nN0rDrYqMB4aDLcG94am/UGdRaVD3o8uRlMCvgzkHT
bapZ7jKF42Mo+gOxRZ+UQPMB+PdvytaJyt2RvyGlw7ZBONCxJvXqqop0bNZBxN22HoeMPKL3v1+Z
Pz6xHJGUK2i30en79cLYbhT7aTvUWzM79Y2BA5ZPNTL7zOLM+ILnd8loIllpnz2wv5/IlS3okvK4
ckOkkr9+cFQLP4cUVW/TqXnpR3knoAUuvcCJlwEMPI4rhDNx/oTOotHCZ8wTWfUq6DTO4Z6fLhVG
V0Sh3UZX8Q3+/eKTrfIPrSi+INkZ9OCkgxr+wyPTj601BTictoYmoaCYiEYkee2waU6cG38GIdUx
eStoeTmvOeNDIWFcyalYO5UxzVCPd3PkEv79dsk/3S8qZO4Up1slPz7IDSRZlD46sR2tH230lPgq
LbP2CLGi1TBSvNaN6y6j0Nc38Of9FYXjvjBoIrYRuPQx3WaMwB7MYfjZMol6aBH1BUyszn52QDc8
HUoVnCdWmiOKUhCjnpVtQwrNc8a+gOro1CiiwHBauaepYJsAxs0IWx/Rv9tu91KXJySCE4I/Ojx7
yA7fIXN8mWAQ7DWgts9G6f+YynAddyLY9lkAXQdV+dKspuJIKlpdUgP8/YL94XrN3Hmbxdihlv7I
xw809ClWZpdMiKylOWHdaZFbAN7DspEzYg6D9g7axXvE7P7vnyz+UGu57DqOq89xL+pjExvCBu1+
OIpbe2AgHumt3IWa520ND/KLym2wbVV106E2v0m8mc9rlhYh5+YnC8ofrgBnKYvYmXka8dvOUGTF
hFBIlvDfxttKpt2ijHUdVCvaILKPvg+IAs9jnh0jyYTxk2swnwo+rGZ8ON1cDjEOvfwPb7kxkY2X
t3x444wWKulga6j8laGiPzM/QJoSe7P0p2kfdSSGBGXwyVv8h1XG1Wn5SVvYQsJO/nWVoVLK8PVa
5TZppxRw4t70lpGq0R9HKQpn/dPfmKPQH86S1JT6zIV3iIH9eJZUSGZaH9ftFt2w+5obmFz6orEv
A00b/JPVQ5J1yUrAWXrUIJjzGHo/TCcIDs7glVt/8NwL1Pws0gPm6ei/e+wfy7g3/UtrNMdaoEj0
oeQuGyeYpRam9qS8egkUE0+/XsdHDYHxM4oy+BVe8WAEyUs9diiG6ir63gzuxhzr5K5OUizLZm6x
A+oce7MhfMqaooekkPogPvAjx1K+dnZgrXtjAFTFmejki/kHSeF9jx1tG+HcMnT9nm6O9ohhid5M
bz2HbhztaX95Jy9M/AXjaGxOelfdTYaH1rY37xhslE/Nu5lDpwyHzn5R5nM7iehnR1+/6o1F1YaP
DieIu7y3tFNf4Ycu0owzN3gv9z5y3BE5yYjdLbxMqKKe60zgkBlN94tXR8j4nZwWkSHlbeYmz1Qy
7UycmM6DoZP52YqbpnG/cQiKT4UYoqOaiH1ih8xAPkaPIGdbvGLEKbqiGb8G1G3p2AzfJTB91g6M
ZA3cKOSlSY+Kos3/h63z2m2bC7ftExFgL7fqElUs18Q3ROI47OTiYlvk0+9B5QD/wca+EWQ5cRwV
rq/MOeZLlnpf2MLnLz037pVf/OzKFPGzaaeXyUNH0avuj5jaEY3iiDUJsGW/LUkepd8jJDqtKzqw
rpghZOdyAiJYKpd4LXhhhYXZshZU9X3x0WlZj9yMrx4PeckMRzyyyw209PTKyZ5eO7Cxp4kxyeMh
A6L+qfPNfQG76ZwtN7VuD//uPR6LiFtsBxntU+XvstwCYjo17vlx77+bsYyHrRiZyfmOAIGF+Jqs
xzq9ROOUXmIbt8cYT802Rr4SJgph7ypASRE2nvxUbk33Mkd4luKRiLTl3lyWBQhaEJb5EM83rZaA
OKAD1FFzezzC5m+6pUVmQxzIDzhJzl0VOU//3TQV0FpqlatXLsqyNlf7ivH7oZ0q6CimsN9UbkEu
9so99LF51Y2RHa1yWqpTMDTvE6/ALvE8xJhE7L7Yfr0zpsr40JK6DtuEXgbn4EoXQnvuhKE9q7q5
D4WHgpasqieEEvDb024fKQ3oauygak5yUtzbNl4/viwp8S/TDJmyVUc5aCVeCy8fnygT5DgVGlYd
LKuwyTw9C802ie7ITxHxa6o4DqKJ1kbj1rtMd7O7jX3lzoBp2CrwlZt5chm/u0MSWno6hKSdg2Gw
vOC9mLJiL2rYl11lRu9u1mrryu5Kaisyj101o1ZEWAZ1Zb5UWjS/m3l50mwjuJe6lO/lZ7E8aCMb
O0Lp4sMgvH1D+/IWE+X+4gICk+gI35pJNni+SRAVs5XBg1qymmmJIaSk1u1xj9J1pNfAzdqmO2Ps
qJGyyZIoB2dv5zX5J6JnmA1+557KpHB5fyOvxi54RXCHWN3o5N7BJFryf3lbZpSg+3xvlTjxsMsq
y3jRywoZF+rzWrTwOflv46oM3oakcje6gkto5fzDZL4XG2WM4qJN5hwq0e5aeM5yRB7EpP7eDaiW
Y2X/GPoxNGYICu5oWshweZ/Upq82mgQG047oTOFr/ElctGemHTvMIHRk/bGDG6UlDTSruvJlLvv7
hDnwJ7CqatsOQh01pbU/HPXuOESSoqcDFKYxOK6yATJd4//s4dmZk/vJ/lftlJy7AwTe/Ifjsmhf
HnctqtxCdPN6UFxWLb9u31wb1Sda4wnuGwlbcs7eqyn95EJSfMIH44/nL2C55JNv5O57ku0sqLLv
qh/7u+Wnl2R6F3ZjvPoyqG9+qfCwwcl1UNRes077enxV2Gl6IZmtWqSfZGxXGq8Gs9c7hwzEPjd6
CZabqQOoUCezHRasQNFom/JgVX0HhCgoD8I0prcgcm2cRMJi31ZPb4Xt5Eif9d9qRNPf1Fn70qvE
gDCcPst2aF+65cZQzA+wIBHwFufduh4cxs5VgKZnQbw2y5dZ32UvKbp4d9Q/g1IO+8ZX3gGPxg9l
VeiNRpfPokmIh2bDjInz9Hf7zQs9HgZtxPwy+vZT5Hr0484G7blzZS0Hb1Ll/t5vOtYUI9JqLnju
2dF8sSXZJ9moNJ5uMX602+PegCJpVUMkd2bIthMOqiep2vxJlQJUUPEeNHG8KwcHxSiS1lAfLIPQ
WyY2XoP2G0igeXINzt5gkTrBPPNCi/laLhKkWl4dxkYuQuD4OhbzDOfJlK1BzlY7VrTt3UxJXMbm
5IWN6YuwdG3epd6c3B6HXW3z3SQbafQjfb4+bvD5v4PO0fc64WRnO2jIWzTMox1Fv+a0C/EKlNus
+a614cuNDM4c5mz8B8JgaI99kcgdHTWOGE9tU5sQdkOP4w3K1mwFO/6EHvogaSNWjp1utSHYW5b4
k+b5c55H5GUX0y6e029tknsJWdPBc4FI3ea3oO4bVLutPR/T7czyNcLHk7QfHZrSyJR/8HHYnOM0
MGvV2T+H1H3WNcwijL/ulPObSiFJ8XJCi6bBiTcNNaRW2me/7z7MqXuax2WrLG6Ig5dTl81SZKMk
8VaOl38QdkViivNlmsnebiFgmieE01zWtL+E+F4n0/8zd4rUJhjPWhxRtHo+NGmifJWOlJ1VKDLI
uEYT36MhBhVzohmCME9QYj+5Tw3Or41RiGMu56MF825J7OhpmQoxHlUG5DdTxs6q5n2b4hgcyKSA
Yu8UrBy96ZuOE7YI+9XJkzb4EuBrtHgWTxslq8N/SyBhRiocDt0wkrTxlufNYvBynjMbbWHf2jo2
3YiqwGFeG2G8blP/yzcKcnnSJZuo6O5VED2709zggZ5ISYCRATCpXIaM3npkGgdq5FZkGKUhz3Vr
dLdHkqxOpQXd0q60W6rUr3TJCqtnUg8hSa8ykBOVwC2dU6f5cDN1c4NsMd4E7fwnGVO8sYN57Abe
X5xJyMY1qPxSSpDXWnMxcz3boAgBOSasJ12i7mzJeFsPRrYuTJDT/nVqEf4MDm/VvCzE1iQObNsk
zXX0NCCQypA7VlXDKtIG8shr8+po9BHQO9NdO5hBOLlcEmzvW+sGgbnL+qtVUH58BylljoCXaIQ7
7hY6ZKL3VpGL3NTUcP1VHSS2CNErg399HScNhO1U67eTx9LCnS9eMvQnlSQwcgE+N9AsTCN962Zy
JpzKOTEJ/FsxSo4rTHB9+e1n2V/cY/mS6UOSBpUFhB65y4mo29pD++4O1mdjCAQGEmrHs31LNZbR
MSAzF9vNRukBaHmTfFVf6AgYHA2nUhcG/q7OW1AQY19chijezab7CxVHjAjYyXfSdRDE9gPHruFu
yMDx4c10Zyuz0WLr6odjaBoWN3zUYEU2KZtPnOFj2NecS2LwjqWZyn205JjF+nxsm/6r4gDMcJbe
u0neBhI+kArDjKkasqPycQI+utwDhLCRcdAfYdFeGOfYWOhiEQrA6WHq0eYyZ3QMIcLCtzWkIEkY
VA3qW92T2yDFaQRxFstsVoEfigmM6WOJyoAYnXXtMIJ/PNhnVhOKLj5bixOd3U0TGppkoij0ZqMH
eROa9Dc4BkZh7mGQXbzlH2zsSQAE97h6GuRu5dJfkQrPYBxPMIABfvekVMCIveyL1UAaZjF4RmxB
GHOxIW8GOYD7iWLkuwj2Q2fBajXlIvuQ0N5IQLvWOWCqGL5+G5W/hxiGohfnCyWhr8N+eRLyjOVC
QIANWxStDxPHmw715JDMk0HDN0eQTOTJK87MlUYTePKlS/i622obP+gPk0A2Mo6RjtzcbMPHDXvB
ndeawUGS/ghBKD3KzrGRqJVFtS4S9v+NBPOUOtqHhCG7a5evHg/Rgp/Tysu2syzDtG6qcC4T4h7V
/IkxHtNqj7CMQRQWGddtSLqf0Uhny7PctDghDTFXIb9edZwjPvNdaUHv4eBP9CKEXl6E+XLPGJP9
7CTdIa/6H/4Qkfq1cAIeN/XsdTu7Mt6rAr2tLh0PXT3fzAri/P7dHZ1sy5jOI+9oisMph7f6uBck
8wEOAF0QRsrWBpuQioGU5QbMM9SSj0S0avfvSy0JABbofb+2LQfATkKX5yOJ0NIsfNxMmpOGqv4o
6rj897Df2f6qgjS4GWdRVLvOtmBAtlg9YP9qJ9nkvwnjiLYsM/yT1Q8F1/Hhai2UusRrL01KYDO5
H1TTIxtPzjXD4+1TdJZ2MHjFkcsDMCM1wN6ao+0RQaxtUiLCLgUTKzILRb7KAl0AOBImH3JAK3Xr
yV2cfM++EYUM+eS2yKVcy+qYuY2+cyKH5try8eEF8xq6uU+ykjhoDb1qketfY6+Re4LFGptG8Gcy
OwgSidrmWF3HsavW0HaTed0unHW/ZOpNP8LdObXr9v+Hqv+fRHKnMbKtFTGqAH+8nXViY/rlb1tJ
Zfw/drru9r6F4GR5+HHz+PGPe/poEYkQ5P6/77qPf/3fLVePCkieUa3LfqHSPr71+Evi8ev+9+OE
9NyNOQKu+4+orh6//OPP/PtNnKn4cMyZNIzl5/73B0mIAi4LgOwfov3x3VxzDq2jOKZj0Z1gfnan
x71iufffl497j8f+159DygGMqq/eHo8/bsZYgrP57+96cevsGpXcHg8B5Zy3sqx/t11Fq+xjvioD
kvceX/53M2c00vVMGPDqcZdren8CaeUQyGqdaoNaPGlaeJUjmEpZN+dB1+wLGkp3I2an3eErKveq
NKKNUJ4P/ZJdoMomgC5291dlRrdWseFgbnC/OIgw6nJx3ucyOVplNW+8uLeeOhjXuyKq1MUlfiUV
LLnLkuGMbANjbwvIfSMCK6AR34Wu9P0M3Hnl+qQqOPBR2Pam+m+f1uWWMOqgz34pvZ9UbMlGciGH
Iw1FvS0t8vhsrj1uXny3qrtKx7wjWEH2qSCoRUn0UTOxX2kuODp99j4D78khKpjY8d+RiosTPsV+
65mgXbqoeysyWrqezNBscNN9WUP7lrO7J2XupeoQF1Vzc6C1epona5cGw7Rq4yhajQxPLKM7F3Ce
1kSwk0iJ2s9a7KO5rVbWyBI4rYMNDBKJvQEEVVk0v9OXcWju5OCaK2GBvw7iJ6tWT2ZW/+1sGKUl
WSucn9/DYET7pKPxwFmzGVr7lM0NXUXGFkGhsKCxY1jEjIWJGOmlBgw/CbLOqGv/XFrip+pvvV49
48ke9yT++rgk/eDJG+rfQ5UBzfSbPyLuX7Wumba9DigYGF2IS+JXSR5HKT1e2UWWCNnBlInclk2/
9+oqCGOJNmHJF4QHpR168MBVZBwAtCXIt55jg3JGpNFZQ58SGhNRkgQjKUs/B0EntnlAJE7a1+lG
b0qooQtDxFLXTPyp7VhtW1rgHQxtzPwOsYpzarirQR/gEceyXZE2DYsb4ILRYvFuZc5Yy8ivGizq
QxvN32gc86tni/pkSz/EogfNzgGsaCE8S0vxoRWiDT0gmuw6oPYa5OlcihRK0WDreHkX1nv5rvEr
hA6jj5WIBtaAka+2M0zGXQ1Q49ASFkh3O2zY4dT72DOJb3JXek/JV2ms5UXfgciF/rEZWG8iSG/Y
KJYeDWFN784IjDARpgN8I32loZn2KWsigF5OG0YDiMY8oDKhNkBqELrSfRtMrGngzAkEQeKib7K+
JBAOQf06VVAXSrcS5yqF3FGVgjoYOoJF1MlqZpKIKir56YHXXBezRfR4JuW5Yz6E+wm4YokzWDgx
6vTRB1wlipP/m0APeWugakcS8pljXvuYCcPiXj/ken3VDdQfg2Nw6U8Stc4mgPewaII92tdgk+T2
5wh4Zt3aLrCrlHofnjukZspfI/2wFOLStAIZkdU0TklNkSpjomiKpthpWtEy/UghGdXjyBirmva1
6J8cs5DbhB8SLJiWvm9Xtt6OvGsKfztVIHBJJr4WJmvhXLcp7V04SVHNhbnQfy0aMKFJihGeHfo6
JvrF/LdilazV6U+tFn9BwNun3pgh6RNyvS9d5FolBPHYCUo+Rvz9QJEhpxnJV5JGO1U5DfnYKeha
LKSXZEwWRlOKHRpUxcpZfLLM/c7onLB8Itjm6CQA0ZZqOsi6nvdZh+koMsc/AFSmO1dAhDBD369k
o/olRYvooBEqtJxL96jRzRkovsOS3j12mxrYFQUYXsl3Wysj0gIC61gbvUMJpME/HqKw6bNxEwdZ
8tIpogScCzzlNmOPQ+6KtUyCs6cZc+Alqa11CcB5Y0hytx6fotFqxmOjjJsXS5o4kmHYUXp715qQ
ZVIoX5rlZsSZZjOaqzpg3l5g77VGAtcQ+eXfjcm1Ed7k36hJKLBYQmz1YGT1hzmdH+Y1CTA/ZCpO
SpwT60CPFSDDwQZC1pj3YYtwPqShVBvy6vEqEBBbo6AjsrBcrIJUk+bekfER01gBXLtEjwAcfQUO
ZruEOGGT1nYybY7dQnJS1S/byIy1sETKmhwr2ns7VCTrIcJitBWt+8RPdtBkYWstLHZtyhgMBePB
1vtfAG2SoxcN/KwSaze+Ls4Vc8ujW1+kYit6EJZ+u9hBva4IUyuvycNMd24at19jOXyZOmDPnGKn
0oH/SgWdvnKn79q0jpNr7ad8cpmFAtuRGjElbbYfqGCfDDOGTQOBsUe6CXcF9hFn0A+Sq+0dHsmP
ucsuScRSIx5Lcpqlo/F2w+hBXsMhZuq1Q3klp9c24ipbJPjlWTf/ZNjorClu0e6Y1ZJnYrLNCWRY
5ftAkh/QmVyjej6ZpIbtLS6Pt4anb0pulKnjTvR6TJaKi485N7xdm70x8sZ8FOz6yroFM+7JzPEK
RuppsfbEeB3juqViCPztWC49ll9MpwA+naf16ilpw24K1rXZ+becCjAuNHmXlvhK84A3nT3kF5UD
j2uI15gYvuzqftg5TM221MmETdYI46AH+eRCGRfw9dWSO7oe6zEPPZbp24KLNrBQGwiBHE5Doszt
xKR+7aB+vgGC37bW8GzMMfq5rCGSZbHEDCI1ttNPLB3lMxxZb5PlmNJhb+KwZOS1q6GmDn63Oys0
4schzv+MRizWluESCBGQkD1BSyiKwNzbI7Zmi1nXwZBztO28JRWqlUfmMtPR6WUetktcVwf3WSvn
GVWU+q05gRViNA4gTwRY1dFUosYC2GUr4Moeur8rowD9nBfN2uij7Kmx6WGjybyRYad8WBN19nTX
U5AIOevVQ+xkcL9mY0HPuso84NyST1b0jEuYXChAckUWm09oFKoXtPH5zq/IIzf6n7KPxKuTZWA7
k/QnH7fmtfN7ynonqUB6/zWHrPyR9kMT6kJTa335EmUcsWiumZ+soVbHpGDG0HjxblSj8VdLAUyJ
bivhMA2N4/0oJwBHiACZksC/hA+lbj6ePOwNHT0BoyQnyrIDHvxx4xnjfLN4mldOZpfHoqKEnPhB
+4Bch6lJPh3s90XmD3fhkmHJzvTaKVG+poQUMYICc+4XfzsHrJHVE6dml/rfvLtliPjPzfibgURL
gCE2ra5AWknIEAzt3l47PUETWQr3xAArN0lQfTHpLThMofyigNmXiHrYbVF2wt2B8zyMLEloXqo4
SoH2uVzaKVMAmCBCNr9Sv9860wA8voiNrZ2SMMtq69O06qtrlvXVMRgXRmWnSFuaiWAHGJZiVoIG
sdNE4j4RmrcnscY9srQ9DN347NhOd50ycFeRaQw7UU8m2HFO18jxjmj3QPbqenAuGmrYsfohzQRQ
BMNLVJXBoRTmb6/TLZLyrIuyGCNYytq6Yy/3OtDsEzGFpAC2D86FfS5V/I21joGoh787Bxu3Lapx
X+i1C7I8rXZx0fVI/F249bHNgRtNBfMEZR8sAHEDvGr2KNlt4KprpIZzT1PHAS5UeqAZMohGFRMR
jRUYQpNp66YkxOlj2x9mWURHpDzHOSG4ufALZFVcKUZyHS1GVRun1sk8z0kWcqPpPWkMSDA4Flal
iZQ5UWWwq3xZrFWbiheD+JPWZaRco26BB1dCF4iCdBWjd7wFjMdXZtOSfbBAzvT2yBVJIf1wBwYf
Q/LsA7zRkVW3TvBt2IC4BwiuTmsBl5pSir6ROF6TLnsNH45qwecY1Usc4abdX4xcm3ZlTxDc0n+G
M+0scteIJYGTEkWQlkfbDz5j8N4X6WyNBLxYrDCLFD34FRbtJcWFx0RFLIB/TcqDjljbUk11HqcT
wmkavwyvvZc4cm+lKQm18LmgGh6jXC78GxJioDfk4CGesqzxrrJx14hP1BsU0iiT2oeh2Mp48p5N
TbTTLPU1USueq5rGk+HaGeP0vM2R4xCiYUUHaX9EtYOvPo20T3f8QzKJ+2FkX2Iqoy1RodPZ9gf/
SNoJe7g44lDPkwsBwhB27OqtrFR7ibrceB7GVwFSkOKs16DlEZxZdlxJGOXvcwQnd3LCGA8VqXsZ
iqvj08vFPqppv4zhpMMNuEdUMH+JzvKuWgr8bXAQr7oWqlFf4/0rGC8MDvEpXjnjJlpuWjsmZcyb
vRVlY3AN9Dtrr3M5Ef0p6/xApNGrSLrszIpiepY2qOZZo9foM9ZPjv0DuqJ/f9wwtjtkufktSMnY
tiQKIUJdUnfaCTNQPL3OUaYunAfDsz3op8RMPkfGxEytBzY0Cao0cmzby9xHJX2BJjeogXharepe
W7mxhngyMhru2bHPBRG1BdpnX4yElbuTYCoXySdz3vTOLkC7uLUra9p6rl7t+qTMzlbSEpzkz2HF
oHibmrq1UjozT10bWOc4rJsbBwTNFI33HN3IyJKyAVp3xjuqTkGMeDsV43fajGRPK9J4GlGpk0PD
Wqdwh0CoYKstCf7rEzPeGT5jRSPMi1i8LNCbBrUUpqUzEE+EFVWykw5EWFJ6qd+jJFh3WhSfU796
yhMrPSQsGJiATmvXEj9YvnMVsat0p7IMzFTaTTernro1+5FsZxZRv636TK4TUs3PhvMbLap2hHnu
7yHsntAbyPBxo0kIMELxxIg6Le/lVG9dhDevA5/4Uza08Ht6fSBSwP9ZRfG3hnkTnBXASbomYmeZ
J0+RNVIyVmI7A1PdTKPVb2ppsjlu3PhYdjHMrrKJ997cNwdHgHOPXCZ300SclJYsO/6U3bOz67II
FvlIdUi4+A84bZeiJxh0tkYZKi8VLEWqHw8KEbFz6TbRjN+TrVP/TsV46uiJ95nhNxvyDu7m3Mtr
OaTqFkV1OE2GuZlKy9lVXIX21Zjrm8EFkWE0ycfUagYXyaLdWhoCvsjPKIUyQkkEE4mbE/8KzL+N
N1gfQT2i63OLn7WGP1TZKvvJXJ1MW95io+0eaaxdrt4Y/saEMF3Q/nKXlONraWTyUlNSOGW6790O
CCHX0SMWGKYD+7wb0gMe+1dY3gu+zwTLTmg7dDtCrNO8649ZDmu4I8z22od66X37vYl4syGz2nSm
V9st4QZ2PTlaLWIFExFyWYGeEV1H3+GjE+gRvCG16ZxVSuo169r5j2ujwq1ZjtM9ipozbmr2tUYM
phgQvmMG6eJa7AiokBgWPCTrdEU5+fNYSGDVqxJ4C/OKZmXJHiZtavxqoJ8aJpW+xtqvW4AiwlTE
ANYHYU81QoOkXwt0pvsigjxRCbFRAtF7LjYj+OrAh9IFDPPvqB/xj4Bu1OFVpgTEGMZwihrtUOvF
Nl9CVEzF/MeN+osstZ+qVF9Llgpzy5jIjXlSKzHbxrHWphs0zuAitBxORQ0oCzUVoAnskkxRjV1l
kfXDeb98dKt1rkq5s9QPeP+UKcD/O7IKPLvZSLdpOOo98mKCTBwsyql0Grf1WKlDZ+GQdyMTySUj
GWoJ9HXk4XY121wghP6KeKEfTa8xqWXGT5OKnkdMtHLKvxZynk5Cz/ewDL0wdnaGAfFz1tol947h
l+kE3UELUhPYWWUBMAJsOnBGnWqn+8M8XN/7VgNly0rG7ciSrcjrX6zJ3P0UW4y1NKw1VEHb2Eys
VerqYbnQdxXIt+eG4RJpuSM5T0EXakOX0OZ1z00O0bTPY+QQvWa/dNUvb4l7RgYLIaqcDPJ84Eb2
S1+vMVgbutQ6TNh712RaVFuHUTie24wxekPlWAKi0wKf8aKo9uAV1aYRM6HZkfJ2XA1DXiyFr0HS
m+iNdRsq44T9DpySrRNiNSESl9jIoMfOZG8lrUXqYDofy7F8CryuPlcVYS6SgKKr51Fzup06cxFe
4Np5cCtS5iAps7U0g4eq2u6VCkryZiW22EvaowXDiOBIgr+cIt7GQIz2s14ip1Arv6kJtiobee29
+dVgU7ZMpLwTcHToSH090VPzxI1iov134VV1kfHa5HN34gp3sic3x3Qz/upHk+DArNbWrcV4L9na
UZBszYbyLa6N3wmgTrYc1Z+Wpn2vRBWttfq7ytvkjMTO33lO9md0llGXGReHDMu944/1xsRFuLP9
6Ddkq1tEFgRzWwbZk8merE0w//a8qwMgPkejSoi9C9i/lHXRwlIWWtgSaLUysRau57iyuc6W3+x5
abJKyhfCbTm3B4ZFvpYxWBDqYnWfzDDWGYXIhzcep056p9zojDVZ7bw6fsNWNCmbLQb+UzBbv6SX
6RC8k/ykhNsh5De2JrT2Y1NlPQ06lxLqyHsV/TU8Wd91m5wzEgskmYpZBn6YTyZp6ytmjqRa022I
ANtIbC0Haxkc82KEti/TEKzlnSSjdSwbcS5wFqwzt14AP/TDfosMa3QsnmPqgbRgGDTl9ldkMKKx
c2iE8wie3huHlesoOLxDYJ0cXwOKlrzpeFp3jBw5D4bJD5XFf89Wvot/hEiXMrIl0JzUvwUT8FsP
SRcT2nhjN5G191i25Il7iktC1cfJqI++5hb7jLHfbrB/6pPmh42CW2SkkLI9cFcMWSyYoErT7rEB
XWk0CU3XTDKax0J+WF40njD21Xsx6+66Zv2kbJeFvtUIVCSC677dBeHjphidP4LZGrO/tNkxvEgX
QvBT5Av7nEjrNzWl/lVI+w75N7kmE3HNRpJevGHMOF8HY8tIaNhVEf0PjjNe4JagNBm4B+Yt6UcW
1Nd5JO2yYAiWiWU91sWvHXJWCqYiO5lVeSRaujjFeiyPlXLuVkXOodlw0ZrzhvXemiMjIYCsQOfx
1VGu9dL/iApJcT5a+V7ldk7gvKaoA6y3zKsOZd/+Mus2fxWMhPasy1B4DFZzLXv5SlE1HRVJGPlc
Fe8VNdKUdNZxCEBiYQTfRsDeOXMS8rjT0V4POQPTycdgv1COk86EN6hzivYqojdsHAzmbU4rQNTJ
hpiIUwPQ4IxkbrcI2beViv17m9QkzCmh76Yp+PQQrq11l0QJGyLpFusWIPi6OzRmbYVqiom/oBfr
MsZvOVgEBg2jsZMWPc1c65dgNjgHPbEvY3YxU06WKaMx7+IGJEPXAa0O/nJe4+j5WkSFu8uC3tza
DZ/ylijJsE6q6FLq6qArOzgV1NLHgUQUvOPEWHhmcSUOSTuQgc7vQV+uZeSweRV6mym5BlgGkwz/
hBkbxb5kT8kKSrXHWdi0ymQV1K21dnQ721jGLI5d1Y07H4vXxtcjUvzo2xrl/ij4rDyVxiQpFZb8
Ia++lYIQ20kOxx6cPgh/kr54/ovLwgBLLGWcnLJGbKIiQAho4ZL8miyZgG3hpOc8InVlGjpzL6sl
pLMi6Opx4fcHuklPI2G77kzzyNlxTSdKRb0RT+DBbpbJ0He2h02hZUPIi+nxFuq4kAuhH0TeX5jK
N2vZSPclcllOJNKEAE6NEo2Ij4aczdCQGpCeRfWUeu2WKBr7p8+gZY0ViF8Jf8e2akrrXR8O3fDd
ic5+bSy9e/Kz7rVq0U/RD5PuQQrXu1Mk32QKEBcFC9h1pgAsN3pYR6MVTufpPGiudWxNlV98097P
AYBBjsEKDSJ0rtytk1NvSabj/eRdkxxNSRTXZKwOZAAbTXHUWKVHqfnapsFzUs68iXS686m2xBqD
9IRksbSuneT8iICx3gYBDzIBRFAzyrs1y82klwVuWamebDWazAd0+21GNU6y8Ds+uWDpccFqjMXT
JCx1aJX4W4ocrGIGgJKmH0GRPamnMTDiq9T1knXDcxXR+TK68UKHOefGx8zA+D7J1qZeJVuYtB4c
VtKFmlammADwts2Cul+ipc0oatHB1TAUOpo6cyR7SMT5p+EYN9zJ2h7bZrIzJSI3LvefnjE7VOR1
d0zrMd50qcy3s5m7OKiS9mDjdXrJy/mv4P2d+kNF3lBvwbAdKLz4LM/6oN9GxeUnA5LMp3DE/5jm
9aWUi7DF9ntWq3MUloQPJ+mcnjE05lcTqqlkuV135HPlWXDviri+jW5NDtPAuw7HUBv6bqRfBrtq
r2ZbHPWmfrEcjfEzzpyjLyUFTeesTfC/KyOIrTc1Bc8M+4nF8pONjUVgNZEv9oJG+N0mWmGl500e
Nm5U3M2WD3xtEarlWaBhCZPKLiRgMPwzMeiqxCzP7GjpscRwKAMCEfqsM+/ELSymYCIX+8I9Kzdu
YS/qF4NrxqYlawFYMKeIVjC6deMU5R3appEFllPMNXPBvnuOtVq/B8mpdfeYrYqvnPHUmjCa9qkd
nuquKM4F5gIaz9z4gTARA7chEZizZvigXxzGSyRs/yeg+ZrtD4eiwfiH6pCkzEdWTBv3vyqyr7fs
Mu1TabSfdAQ6aErOhCC1tjp2cG+c6rBDT86rwsUJFHzyNCoyoHxqPdtImJAsNz4LKpAb/T3j/H7C
BnE3rHTlwgg52RmZhllmpOEwBd66a/AbteQW0bKOvGu5iRdksTaP5H70/X4YcuNIhmT2HCGMc/Vm
63FdXJfWMIcuA4zDRBgVI5nyNGrYAkVgxe8yZewal2105lWvcDA2DKDtvPosIgoRYB3pvax6c9+y
HX1nt41M785kD2LozSwR3BEqAnVdvJekwK7wGzJhP5CwQB5m/D/snceS40yWpV+lrfYog0P7WPcs
qAmq0JGRG1hKaA2Hevr5wPynsyrHuuoFZgMjGJFMBgi6uPec7+ivAQ3Nn6VZMwW69oNDLOKqb3Ve
NfBMgobMx3RgMQSHEagjlKhNqfIrMSox6ye26GVa6RedWj9cb/XcIVDmuhbxe1RT3qk9/GLDBMNP
TCY7WrG2WYT2eV9dqpQg9RxVJn0oOIvwSoOHJne+eKFT7iOnfza08NZECG4VPOt94BC1ksJGXzVW
9mhPnneiT1/SCR6ga9ZkUxcAD/HrTf3jgLtkwHfwyWkofKZp/ChwG9IoMZwV30lcHsER99/OaQ3n
u8Kn4ATbtKQ2dT8ktnCvVmjpF2hMm3Cj0Q/6lFkEVTsZN7xIC/1T1/QKkVrkQVRF3qfayAVk2eeX
Kk7QbhPe/Rpxc1PsTd8QUyV7yodsqeaQUJI2JO14kNXXJdpuioV+jhLQB5Unbd8wCXDsSgd9Z0ur
3szNbx5SodeWEg6rAbteu67XoKkYxqdpcsqT1gU/RspBT3EAfrIqECrIe72qQGNaVBHBUMup07T5
2ZsIdtPGcWOaKDuByog1hDu1r7vFdRAn5qs9D9F6AfT6LbEfr7WAUH8/dSrmO2hx067JenXQS2Th
WTHmx2mYMAvk4edJmfFrVj3JSpZvvRGET4M5oLlIkkc5RNoN8MG+ioIXqjrTuTVlhDxPuo9pEURv
4t6LUCNBgkFBMGLrvETZfO6k7VJOSaeXtKTShsns1GSIMNjmmKfBxRIVyqb+NAe0sDAXEGI4ow9r
GmoOEjUbYAGCWFLFFtpGhE2Ob/I82824b/PBw1+SFVd7wgdZmHRyJ6Tm2x6w4I7uLopKuy2vRpn/
pNTg7WtDR8FgDOaRFTlfCRYbqzGnwR9MGlRcVrprvRvnnZLsZVlbTxeHBf+azLie9Z0mDlJY3a2f
2fJWaWi8TfQeOuWpJ97Yz6lp5IZQImur0mg4FMjQVk2XBmdk392WruYSQdQ4txRFMXkdUK2DUx+y
4M1b9ZOPkwJhSJ7MFCtzV+TpMhUL84GdrvXAtpIEuck+5Zo9bruRZCLrfbLz9KUOteaF9Vu40rUs
2tsV66OhWNK3526+2iOFsm5y35Wpq1cktmxx3Xx6pLUjrnNQblTqJhcsHDYdyOlz43Ticj9ovaDZ
gweS+gXP0SY7NLXsQYjPJz6rzEetJ54C24+VSh+rNjBPQT4ypgm2NY5rvsziuZOa8S6+Za0ikEmG
b5FmhDeIIu+jQ5hRZrsl/rZouKmmHW65N59xwAbSB3mTWKuZusGumFiizhhfaRMX+q6tm/ZONDjp
6cysbJIiZ1ex8aCs7Esi0V6OJOO+o5OKENk9dz07ksQR4a40++YStcXNtXrtxoYBEVDUU+OZk+Yk
Qs1vKz55oCnvzizUwepdEIpu/8HOQhwxjpknSnbhYRwFqOkRz0yTzcVWogOlcJJaDpnJKGu3RhjU
mxLvHG6z5i2iKr6m2f0ls4zodVZkKUb5dgms286t+tFX3dNUCW8zWuVwgVTh96VpA48LX0NZ6yfi
o6yVPWnzhnmCLCADVOzd8fn/iab/hmgKFdDBAPw/E02vP4b/+Cib9G//8aPoKHkfv//X3/76R38h
TV3xd88Whud6mP8ljmUwfH9BTV35d+r+WHgtadEmvvNO/4KaWvbfdaA8tg64VEC3W+ymbam66L/+
Zul/t6Q0bSlMHdLNgkL93//5bfxf4Y/y4ZdJt/3j/B+BoH/6mS0PlJqF7xwwpc1Q9yeLUPRO3et6
WB4nPcxu91QdqoyrhGSSgQrcZhbBTEictVZh8NN20vBwTzD4h4v217v6p3exOIZ/vdnlioGL4F0A
K4BK6nEtqOn/s6OXpYc2E3ddHIuMOLCKr2Qv8wsFEnG1ZxODYt4w2tCLZ7ClgqNtQ7v7CUQ92kf2
zC7ZQF7/r9+S8YfJeHlLlm4ZBhZzIIqm9wcaCcuCQU4OQeZwT9AGZhrRIvhZgSS53/Mu0R+o+hzq
su0wyIRfLcaotbIRZMJ/WhW29hQgcdmqYlB707ZxKmY0NAn7Jmoe1sja1bVhX5k17pySHaVXUV8H
lXbQhvbAXEfQYTi+/uu/6O6K/+MiYxnlbsO27kKe/OMi15rejmWLtliXs47IfBRbL2LphvJvbVbS
OpBSEO/bFBWCqKx9mqsVu3Wn7KozKX8vcQklpjCoqhi6/DeG/j+5DMvVtrnRTbgRy5dkud//iR/S
dkkzeC62FNbOweBsKDRnRG440z7UJRAqGZXryaw/bKk6P7MNcnyG+pg5iNrMIJ1vOcsNffq37+v/
uTEdwZeQdwVXGL/9nySNRKcmg95KHhblfUc5kNkxWtvYn1aVKM5oFpbSEGQoUSR7IxzeKhIMNmVR
U2C3Z3HJIWn/64/xT6aQxRCiEztNVV7yWRp/MjamFq1ISLTVwUzEsLOTQEN1iKXI8LSLzGKc6MEl
NczwsR6y5IVsoO2Eb2g9W068Y8WDOjeoxmthle6q7DXcD2Nm+ZMZHoty1t+bRQPTB81lNpfIRU8j
sTSF3zeN4uzQLLWUtcMq1lzEeEs82z6OWkkYZkXHMx7RQHqoFPpg+lqqgg0JgL9dW5Znq3VZxFft
0TbLD5IBSepqCc+F1X4wtfZKy03blWUzXZuCZIjpJ/V0g9wmR21Gt0K4iZN91amRTaVEsjNLcuKG
AucUkqyXf315DfhBfw5Gri0Ez/O916Vu/Ik3KHKJVyPv1MHAXXiXfpghWr1CypORmM0xqSnMpWz+
H8ZgvCLpRDOQFsVDEhUPiKbYbHVauimEtjjumh9NToN/qrlAk/o+RHR9Rvr4xIZTEIgC91u1iKfi
eJJcX2PDqDSwLNKqD5rwNCS8JS/DaPclvTafqf0h9YwXasP9MVoIHlrD4f4opSjmd4566KVD0nmE
XI9WY3S7H7JIXkXglcehFAG2j/LktsUTH6O6ZvjiDm1n04KFUgk35EZtXD1gghV7Fk+CDE+11HWi
G02pmrKzrm25eQhxYflmIPjFwsUyX7cJ6yXRa22Xbb2LwrI4VkVytJDHXrpFcGjYXydlFPBHRXgx
yEnfEZyXHZngNrqjMF2aNeo8kigP9xayQxUmOad0085EsMsrEdPxRZCjnhth+Jgn75OGAIWpjZBC
MU+nounFFWazoRHFB0sJM2itbfoKiqMwCnkeohrkvF26Pvp1d4XpnkVdkyb0GIFnDBQJTsJTCFWi
uD2rGNpKR9dMi8hla7Nql7GLPlCz/lL0/SsQcM+/f0YQv5t1HZkCLFzb7UxT/7AjKfywJpBwhChz
pk6Byl67YjjANKRl7plZ9Shrdu9uh+AZe805EmxXMbrFj3pCrBF9KpK8S7LWaXA9k6UYMDJ7S5HE
2kFCCs82Orhrjdz+OmjcLQZ1s8WYeQZKgQ4ltOpH6cTJsSRWcK+q7nPchQXFHFEQI6natXItcs3s
0Z8WE6Q5Mcsn2hIe21sG/0mWnK3lQEiPeQiG6JqCDVu4CSiES1LsQm98Soai8DVbxLdRj8Jd0tOY
npUOptNpMLxH5vxQFrGOLRciP9vjYz2pLziypge00OND3+VvMk1Ps+rMA1xu84kmBy7EwWK9wZlp
6S/FPHKRRSlvE3ZEis/Sp4h0VKF0b/eDHVL0k95iVluem2Xh/fpBavN3YKXE7Lg8FyUx7XUAWPvc
KOfz/ZdBqsQb2yusrcxjj1ARNNBV2IaPzXLIcNhTaC4j+tWckgbND0y4NlbjIMvnKYv6Y7gehN+a
+bDWKSXuDcQ0z4ib3H2YWiSaGxYg1OWgJwBgsmm+6stvRJ6uDtkScGFWF7c1nYf7oTO4oJM1fbuf
5Y03X/nzWPELxua2r3ApRtnz/TD2wYc3uwW1AZPYXdWRNqklpC65nbVls5z780gBW2YDnsVRds8h
aZxd281nYK9+okz5JkAyYqFrh2ez7DeiDN+qIncPd9eaoum2ghMNZFaBAdJlq11Vy3ZZzUa5BmZS
fXjYU2Pn+xCnWCPpYeV6366tzH4TKMuB4OTuUVj42VVtuZvaGL8RjCIfMOVlrvHZo+j1gOs0UNMb
8oST5eBRiKLm4FAKJUC9PxAT2NDMR3WucHgRAUsrhqwOrWWXs2jk7QxRd4vCgAxg+4zjXa5it1lU
SRk5Se6MwtNDiCzrYdpneUqQ1qATu5JQgtOr+KfB0LaTFX0bmw05agPGCVrAzlrs7yL9yCw2eUMn
Icryz52pop3F4HvIE4KsG4yrKBeiDY47SCx9TlhuQm7HZLwmHekmDF31gxMVj7E+gJDVnO0Q0pse
F/cbRpcCoift2cALsYQBuL9fzcyaEdDhKkWCZB6rFPlqnLzbSnUPekceek1M4n18mjPPfJm4l5v2
k6drtDhzec3NeTgt7sq18MZn1xkQfdgnoAn2fs54lqW7s8WEU/kYTj9bLVJbK6ZoaxAjqAYGCQeX
iTVLuW6rIYddPB8iz6sPgoTdnhf4CLP5mXBW64xUWm4LHNT7tEAxPA4SsXis+XUN4qGlBoX158Tn
9+CFMQy10H0gPXxcpXpAGCxdKII63INN7sAKUc+abJR0XwSwdekzU530zGk35+hp8OOX6HQKVDwo
bnStaFivqi2925xyBX7LpDdxUsYd2W+48LvIG85WuDVFMV8F6s+iTLT3GSQlLTICBKPp4MVZejDj
6jorD2sxGh6U7QiZLC3y52HaRWn/jryf5cpI6hcYpzDV7ec0nOjDR/qK21F7C8mCRbFY7qWCoT3Z
IYHF9WNjJ8IP2jjcudVY8d9TNdE7j4mVuq43EigQkarMRCCym557DsLq+RITDUSc+nCkb2lTos1Z
gYfMrFNVyjOYTHnOtd3Y2Y3vINX05xaWFtXVpPyme2WKKbhKDqaqLnVm4O+QP+hvoloJzE8savC+
2s2PeNED1DoNIa2TN6FMl9y8mQa4k9vbMEuGg3LJ6XOsWSBDs5iOva5e0e5w99S0mge0xShACsf6
UrZe9RG70VufDrZvtpgfB6uKNyrL4bcJ00RXFDa+IiDaaaq9R79t5cV9SqPCudbY6asYSX1bAhdt
yZBLnQeR5OVek5uqqkoq4tW06hYyoJskUKndoDne37zWhe1jpeSFGCPN1+uY7E7K+OtOxbSm8nQ/
hzn5w/Kl72tUdEivjmaHrovVMj2xOPmoo0m7LFEbFn/ZpAGPtpKI6Ccrzk9jBA9fJirYEde7rlVv
HqRZ37Kmbw4jUJFWq45lT9ujH380dlFehtJbBHLNz2r2oEmETOCJXeHIqI8iqbUdebLNIStN02dS
K7YWH95aCrC+Toisg6Bud9O2DIUqGN+NHrNcNPEnpDHqtVQrtaORcDctr9EF1EKLQtR77qCjqZCv
gkMhD8sIO7yYtAOGFDNwiF+JcYWWGj2YvKi3QVBp54xuCrQOO92o1t1ym4DgxUOVOD9AgMwPFBaN
2HURzkpv31A3y6zJ8xXOCNisXrKPqVWsFplaK/vsReHY0WqPVmdTn7D3uKRuvjRAkT3cDvmoyvdg
HqpdF8sXimiY2OdgowYQsbwdCIOyaHae4yWvatJ/NnYIkhKH/VOjCFJvJ/NL32vzehYoIQRYoXWk
IRxLuh7reMz/k9l8dRE8MjV1ydVpXdamZp4ctGhMN/dTpfrxzMzCJe69U9QxR/V2Oj6rPD+mmtz2
9eBcSKAbTpVjIwqYnODCMhW9KpCcTyIKHrQh6X+YbouZXb94oCzWhiVx8uSFc4KraJ9kq9RW7w2f
0Aq+IDwTD4Nz8owMReZsptsEGxod6uUncKz4V6o6Nb0EfZO70foOY2pUWG2UnpKtBIj65LgYTOKI
bZLVGJxqwXeJ3mc3DPT9Yzv/3LAho9Abh+f7o/vBjXBRDrqLKSIs8UbVuqWdJI2q2ugt//4rbYwU
pu408jXkT7cz4k2vT1fNTkz/F5pk4ZMUGZ9eTQzHBuDzTBQkWFfaKwk41zK7eXP8odfJtNP0q2BL
92jVD2PmOA8arIGhDKonPTNI7aSCA6lnqp7uzykbfVxIWsm+rUyNpfSiP4My+lSmEcmTXY35krMA
wSHmVzTs99PwYBcIfbmNi03t5PHWAUK15Zah6+QY5iOuviWfuUGwO094rai2HGvqv+vREeNVH7oz
Hpf6OeT/YNp4coUX+uVU5wfL4u00jSDfXqavIhjcs+i8o2cN7sbSq3Cnh5F4QtusP0WLzKXlDQad
xCY46OzASPykNIXoTy1fH7A/RuUCTQvLs8f4u7YlmZO2pt1EK3V/whHtD3M556v7uVthBHGtqt4A
AVwlbJBOGg2rtUFo2bqliOZbWvhkKq/Zz+bonapoHPyehR2Ottm/H8rMg4/w+zwiC5PvGwgCg+vM
lDk5P2LRIsAXBwdvVkXL4jGrMAO4C5uLdXmPGAZ1fV7JDf8iOblR2OzHtr4awUx4dmx/0nTK4UB7
ig3rhuOIF35bxB7dsTA/Gyr7RELI16DRw5OGGFOXCc74HH8c2ad8sOGjPiRXOcfXpmE70hkvrPAO
iVDXMeatTsLitXPBEGlm545ZwLMHDVTU+LnOonRdG8m7plsrMesmmrX4xSnYejUmaWXzrqdxCYcF
FXqTy2/2bH1BB34YvP5VK1Bz9vNHrjugdnCXrcOXqMLi3ndJuUefzQ7Qw306tBMm0+GQWN0jixNQ
AcwwmTXsp3LX6ka9qfADi+QYZkfMsQ9p4QT7LmCFa+BzEQXIoGBAJIpZ9axZE7A7Ylzr3tdb/Uup
nljnB9ugnvBpjqxqROOKY2IGxtrux0NvWSlgQLo+2dKyrOkLxzo0G91TPwhnoOtop1/GdMZ57Xrv
Rul0x6JCQsgK3Qsz50ipDYEK9A5qSr67DJf3Q25vHLqhB5HIHy16Taqy7b7GYSI8NA2WZT868ShX
HfQyoyTuQSsqj/A6fTf0HtolExouHKdD4mhPGrpzJLi9ux3L7CvwZhbxS3kn9wj89N7wf2nbwPHi
Vd2OcgNJRuKOJGu8jNNmxdS5jnu2Q2UufgZc6moIis2sMW9rgoVAl9ZfUlryFcmheg5tvCZoc6kg
L5TK7wwcN4Yh+mCmIenqoF4qBrc+mHn5c7BHC0UJ+jUxSvstdMyrrO1jSfgeFVBHMGpFNNpkZL7S
CfoEQjDz44otsCUDFCIEjZ5xhZzauqKt6C6rr6L5HBdl9c5HctGy4K2p+3gVN/UXZ5HcZU6N+X+g
Ne/0WbCOI9zJNmMIm/b0ZLkCXWZmUjBzzeiKiAEdiNFcO5Jhdm2nvfUMP0XMrh0brbetKqYvL6ia
Db3JhqzAIDp0mbZIPJ/kfFUVvpPWrSrMNFQMG4TSKnVgj2GsVJVj7HsBMKIM8nOPepnN0iteXf0M
OKHacAvjoSiAsiijOVl115xoO2UQhYCaCE0H8G13nwsKR6vBa/3SGJHyN4Lxy9ZvUGHch4gCdaE5
KImOtMf1L5U+1MgxXesEhGOCW1p8rllL7VNySvTZuYD6IATWFvbeE5FYZb20d+nQE8z4MlBUhsmR
IEipwPmVdfzsYtzV5sA786mRjmxTTwoIQN16KSXlpERgqWbnZKV8+4/umNY7eLBY3Zd5I9SMVznZ
5pGFwrlMQ2R7Le8+s5JHzxmCV3h8u7Ka3lxp0swOgdFjd6opVDcl1nLYMWJIH4UmGbfGsERTtwI5
M9OxHlDZtgE2Ue7plRnWt75sr6SbobhBcYq3kzVtrENqnbP6MLS1sQ6KwCPK8jh06Uj+4owVF5aN
L+ji+U5OzzFw51fP9ip/KV3PwIV42ArYCMTbI3Xuqs+ewvI06i9lIXdaiiyAUcgTfpVnho/3wVlX
wB7gB0Cj/JpQjPDxlIzFqjdsz7+fF0a/wsAXHZ0YCzwq9tJvlsP99H6wBBCJ1f/446By/vG3B1e2
eJKjZw8PkkAhXvfOh5vWSOGszHC2jmbt4Manh77OQcssv0BlCmIfTpEan1ZDx3bTRW7t3w99Mond
9D1iD07/cmSxdg4yFR8zLWfpdUPWXe9U3CO2rc5gAjyfpDLs4VX+ZcKSttJMgl/vaJXZuLW5VOw0
NW/rpo22Ek407EICNJ8CqAIoFOd8J4bw0d03QHaeY7d/bXTP3N/BHbpt5/4IWXxsGuM0iXlj7is5
uM+qoa0CweFdH/PyRQZT+UISzqogZzXuh6NWOqk/mN6EIjWuN7artZsUfFAo8fLVpNcgVsVd1GkV
H5yikjFBvSEhl4p2l0OiQNzueyApKK5az/hHsBKkvizn73zYLkO2Zh+tAUszOu+OnOnpkzF08jpE
s7nPpFOxUYTaPDMbN23JDnCyNn1JQz/KqKyoRe1lJ+3FIxQeK3ixl9zJG9Ip0Q6WMQUiaHprvUX3
PKefnDxvTgE+vHUQI9xv6ZfhMS2uJrHyb5X0hp3LGuGY0Qx/RA2Cj8Weu29jGqGH6/boEKxn142w
iOlBcQiiqHgri+CEul37ogKqdxjX++sIvvHKFM1GibyrisX4l7CixqPiNbQ4mG1h9OgEsfuDTJJN
3xGswBhzywKzPxdhAgpTnw611Tpf80UBbxF5vnJ1CumZip7kSEOnVxR52VC7mzJs06OhDQRq5ATq
kogw72f4cxsUMiZzC8E0ksJkWQ0JekycpLFs/RYUwKqLlHMNa3ggFBPERnOUdnYbLdxMrbQ2bPZ/
4lY4sKF0js4iag3d4paKXrxQbEM/rDHF53I62ezgJrOMnhvs59vlzK1px9FMd68dPV7UHrOG60t1
W2sqXiL2COtEsQsOmzwGN0x+oaV3xMPhQ1eszB/H8DJhrb4kDS4iXXO+Nd5iI/5cjF13JSZdjKO2
im3dOFVmxYVBIIKLdMQCD5QLHm5+AY0Vn0WG3cfVxxPdSdwe/XQBmqYeDWRSqcWS2MIfcFdKJjpA
UCNikhL4imtHPamWybgNdZQC3vy9rfP+YAUW+fYUV3EXYOCCNx8eGrwQSUPmpDvG7cX00mGz8GYc
bdZXQ4p5VakJRG7HEn1oxPVelpI2xhAyBJ6E/qU2rWpXlCVTWOd9cipsNRGqIz+LZ5sqRrVT2AYO
wdjQ9QznNyS1xcGYhmc+renoFJI9EHg2YLrwt1ySqFZEwRuQlvR5J7jBGCIy6HfkHKdUhxEsh6vI
bN5l56KbpY1UT7o69Vl3psxpn0fx4ar8Vtht8xjNhaICHXYXLYc8YjGlNUM74vD9mORwlYXUz0Ao
tzaXF4dZ8SmbveHUL8mCRuJci2l4DwutfFA1SpwIho4JeXKtj7RsFv+/rLDFp+jJUgzpt5nSdujS
sSEWON7NZR0RPKeeZgdciGd/r81xW9jYP4ZQY7FN/BpedrKMg6qjMqlh6OvRkA34wwBghJtx6L7p
A8i0GWjVpu2X3F8wud0CthnVJap7g9wiKmmEKg+1Z+/NiRhpeLYADpbKQZvnzibo8MjjETw07lAc
+xS9WuzVAqMIl8OyrGuce+5H8zoxKNtBB9Cgb/ypT5/D0YivyYTsPu2IMa0tfYuQ1MZsUJWXgFwc
yQZSGoZz0Kx4F5Fq4kcU9AalIAG1bP8pFYNqMVlID3qygyNbfO7m4xTHqI6t+OqgjtmySGrBrjSB
fotDVkIunScAAwyHZtNpZ4yuvKgRPgzgXxjn54tnwahRrSLgjk3INqQrsXZmrh8LW+cUAZqGaSdf
h1HWyLUaGLtNYb66BJ0z8PCPqs7eROjBejoqiYF+Gxa1id69yhLNL9QT3ij1qZ/0T5gZyMspSNuO
BB8x4Bixh8UaHUMVTeuI/vyU0xoTCSSI0u3JjtH1/uqM9IArFn5JZ51hwLlHOZZvMCyiMzi7ej0V
mByJiTfXU96G3IRa+ujxEiDB8A8ZZhLs9WgPPQ5xtXvAcZ2f2i6qV7acnBMxQeugo3CU9rAF2OHW
F6ifC5qQqqldikscOW84mNWBseqNVgV8mKKs2924LC1EQ8MXCg31JYO7D6xovpbTYK1G/I5bZgeN
qLowpXASiH3P1OtbsTH7FZCcvRVPZ8Fy42wuh9hgRAaefQoGVoSVDtZD0ZbyY4dmMyCGlyEnkS9I
tHij1ScqqfkpNAuxbgftZxbUNf0JOAUm7pCblqZ72/vQ7cl+abXGeZkp+hPP9RHrfXdxM5JubAL3
3EGAH5mTwOeKzNTp4pcOPt61rmf6eUTEbQIKZ6c8s/JTFGbw/ZrQWqMmK06jZrBBzMeLlrDki3TL
RDvmKPAkYfzDSYDWqMi2fEfPvKPs3vKwpHMgkmDtgJrJVw4TO+VWg4dNFs7wXapqG1CyWDktAwZv
cPQLcMqo6FuxG/uQop+7ULZQrfbHhLpQgwGkOVSqrSEL2FjZ0VKs7Jj5BalXaDAjVsM1Ioxrl2Q0
4vuiezXMGAHgECQTHe0lOqEwh0sYr2byyjDJuDfsBUjZlsN92Mn4BqNDSQ/ueKNpyVq97rzi6i6E
AmsU7cUebwZxTwcvYYRPCkQ9+FHTW7Q8cmPtR1qy6cZ34RyGTNAbhUXZNxnPBQUSxr4F0prt4ah7
MABHiCRzmh0j8GJpD8y+aFx2oNJ8LZqMadJaUDVWkDBzh85l6MbkAETkkkJTk22Rn+SQRkf0+/2B
cW/ektflUIzN231Wzl8i1wzZIefyWQkIxV2jfwTmXODXcYqtPosHFLZqneeKyEMu5LqNsbBZTanh
ZcwwbBvRJh3kqSrsYumau4SHE86YV76rm+FL0wkKdiPoFRubepS4aoXI59sUWaRsBOWw1SLjhG+/
+RiBms6LT7ZhSXoVVRhcMNsuetB+a1FA8XuWekQcia8pgeVznNM9YBFaeFT/FoIdvU2Dys6+N40l
4rCVL0mBsywiOJG163nMqCf0ueEL0dS3WifZzW62aQqUauz1H3aovtllUR6A1kwvFeVpSgsvQJbj
A5akfHW/H+53RqBXe4slxxYYGxa9PA+OGaFja25u7vg2fbWaGgIq5Yx9W1jNY8HOdIqMYKWb2LRr
SmX0oT730WKsY95Y0YxvzmEiXmiA42sr6Of07N12VLbY9tHuXKu4fephmR4xeID8HrFV9k05vhXS
/qG1IFGTLNOBSXcGokVWrcVszOjxGYRJAfAY51jT2WP3bUCWslgh9P3U19DFCzqbTYIHQ2mufZlb
9w1KO44XXVqXyDTe0vrRof//7KR2/CIbQYW6iMU+SiQyAak3vjXgwKEswMP7uYms6dcj3HmNfz+N
JguZVUweLZHTTAlxIo+mJd15DSqh9u+HohjeYb8jJUaCYcm48pUL+Q4CiP5/H6a0tRGOXyg2l/C9
OeBZLH25bLvuj3R4aIuHgwI4X/lklXgmtEXSpMBp5y4hY78eF7EDy6IxE/IctOwYxEHuF4P46yC9
GNaeA+y0q/Vja6rvaYfjMZknXmDAaOd3C2Tx/ogEO4cx3HlPXBtRck/RzP/1EANqCZTf4I26jEZR
a+cb+sqVL5i0/Hk53E9/H2zSJrbYcSmRkMXn31/g/oK/Xuq/n2ss9MpuWB5yNmAzDuAs2KIYfrv/
Wnp/7v4CIMd4S/e38McLEr0tt4gZ32pqpH7pDHwQWhLV/q/z5ckwItRsQJRBLIUJ9IngTVSxbPLp
3ZX+/dHv0yDSWKiGHWslfuP38/fL/8dzv09//55Jm4e4x/9+5Yz8YmoHpBDcXyH6/SnezzWt4pOI
29Dn5tdpXMaWjzDc8rMB9e66s3MEGfjrhsGTlA6f77+gWV+l0VbH0R2B2EmRF1BDuTvcGdwHRUse
BmVf0BnmJ/dHIvLarZ50334/dX/eW37t/qiVXrvHEXf8/XL353+9JoQhHCwV+jnCPjqfCl7nJ63z
16P76f0HKmYHnqUYmiGvSJqfx64CjTb1GCXw9TZ+Vuetz7oIKrZJfsByY0X32+33x5qlIPn5Ut2/
SWOsav9+ANNf+5ZDDmI9x4tJaxj9O6TCoDxPUY/T34f7c3k0szOE5JGkXVAB+cnL7f0PCRO+JPcD
5Gxsd2kzIhfxileZ9Eid0AtkNg1kdC4gmdE1wc8x02bnOlW1mmLKfVKftl5OfgDOm1XqvWgepCza
zfsEzAlTtLPL6/p7HkevoiiezJQS7DBuJ1r5K0rn2moGBKQB/GOBZpw8my2+wO8L0qdc0Tp8zWLj
lhsJbscp/e5J9js0wl/xAezNHJZRrfhOa0X57k3msQeSTtR3FO5b07xY3G5AiRDqhTXqI3skRMkG
+J6E59AKd9G8FJsBMgapE/kub3A1rNyp/Uotjl45jdEVArAULhUJtvsWTcaqbbtp2wHyyacamzqV
uyjLCMdhpX0MHPMSWFYD+fcyLr1h1YGvdpKb7sqTNbWAWhzg4zU9UjXBw1XvVtY8UDHbq+AVOrzY
RJP3rbLfOwdUQdnJYxum3xitNzQB+XtCUBgauK+knr7NM917Kx99g8asN0lvFVb2qzG4X7SFV58n
69HtvnkdfRacU0DTBP2CoE0xkE90cCKDzQLTeExkdWT/H/bOY7l1bcuy/1J9ZMARplEdOILei5I6
CFmAMIS3X18DypeRWa8qM6P6FfeGQlf3HIqE2Vh7rTnHbJ9wJxMVprLotvSAdoCb3vEf4/ZtU7z/
8rDCrXqKmdyANVlpQXB8GMwTw5FS/knug17MUWeOkuJ1YJpDQ8YwZK+ngarCspn1KBNbN/ioXWpc
0lSzSARr3Jqd2DqQuxUOQwAq9RiRYgTV8GlKb7m2lE22WUpGiV9UATTy4PRo9s8conueJTbOQCA4
1DVOo9gde9q0NmKH8otBIAQyVZFgb2O3GsoS/4BKV1KWHzuzUohgkE38W4Ca0EacaVHt+Ow10DNs
RIipYk8HwzfA9AW6ChKj0J4v3J2/QESbiT5pXDPgpsBfqSEXlyTJfjCpzDDgTGHcKl2tFT/ZQNTc
srJUOVzbsUN9CJSPBtfgwaC7j43ypCf9+ARUQWSKITooJAN3WujANzKJ4NfFd6AFzqJfF4kAX7jh
GLeVKLuBDKgGjGiwrIBKqYi8bBHljicKZeI1UTPc5JRodYzoo0uVDMYOm4ZTlXnnA+M2bRW77nUg
YTLrRXjVZoQaIMsW14mE0RNTdejSbBv+fhQmJrauXjqLz1HgKbQw3bqc3uRAXuyIndNXepxkdqzS
LphCWV+Fi0G/Cm1UMkEPRI+5Yr5XSHgZUBevTDaJFohsblDlodM8gOsEGkR2Aj5BrRbPk6o9p8sM
S8mrmPCAMaDiEblsTDR+6FrQKymM0ehM1N11IGtoT3jajQdFd/370gzrYajFS5xvHwGvFJfKd0ly
LXusoL/qakW3Xwx5FE4/6ePRrmWs+8eHIhhWn3kgpWTWqtT0dX2abxPhcYbGto5UZZszmDW6Rbcp
MTht1KYVrEw/K42inyHueGM6dUexlS/ls/qKMPPyv0Z61WB/DiRMVGzUpX4FX0lh1YD7UOXS4EgY
VN3MrJa5Wit7iZ0dWaHNBuH3B/VO4hHzTQcToQXlotpv9fgFPJhB9d9XblAPXAX9FaFHY8kdQeSS
YVI6FZSFqbgji1TdLeRR3T1l5IoDugZPE0aNOznGtVhoKW1/3X6EkYT7Uj2VHWQSADKDS7uqtnLh
rhAqBSvC2A7orkhGLR9OloH7wClRONUDJg1ivMhFH/4zpvIFZQVYTdrzUdBkN63fjFNtXhaRxrqS
3HGX91tycIpdLEjnP9VNWdGVfOTiOsTC1Gn8+v9aWSz9U2yaahiornRyEXVZImzvn60WUyfH5kNX
Cj8hfdXvO4beTRZAMo30m4Fo8TJkdeVUGO4Ws7hj0JrHf/MW5H9Kr5vfgsGCKuJyFhkEKv+UnGYG
UdPGCPr9TEDuFLQy+FBWAKEndIwH2VtKyu8sCCg86K3RXjVD4nEzjHgFeIIadyfKuDDazGJTsZOy
Q2dAaWC4vGK7Ku5nFehfN+q/PnDy/yHCn4+cKOKeQIdPTvv8//9DuChuhlTBmcyBMxvAdgvJWJGY
uJeUCdl7nqrLRWfkzoBNq9MAW7NtSt4mxZfU5PPRj9ugVs2PwcVBFX1qsviS08yh+bP4QaCyUFm/
KIHpxhzrfEES9+Mx/TdJtTIWn//d3cL7N2VcBIQW8jH+BOf/4f2PdYxnRtJylronpbuKSfTR1HyI
BVERCKpXqDKeNpKnzptS/RWcNcuDuosbs3FzOQfKKhvb3vhcJDGEJM14NecOCFlOb9x5x3goiiV8
o96us2gBFULdq03a/n8L2L9atq5j8fM//8cHVd7TedRN9fhq/qObi6jHOQvwP7eArb4/ovz/8jf+
4f+SJOlfaDTxj6QqoqbN4d3/8H9Jkv4vpFVIyJH/YQz7N/eX+S8i5Ee0AKQNYvGYc4H/zf0l/Ytp
LriMZMwoeGFF5f/F/aVL8mys+Q+mIHF+CVxmGmnpksoY859sTokUlO1CD7S9NMYdYQ65zVoQrlAy
QhcsHuns0ohkLDfzl+JBVK4WRmdN0GsaYo9aZqLIt39f4hrmItEzKFVK1It/XyYhqtfD/OXvP/OB
SE6Lob6X9jIMzopW4t8XJijV+qHI//jPf/0ZxMklTGHIt2EORWfetpMB9o+9u4yZCSZ2ZYBE0wPG
4kNVrItYZ/v+921QAgjrOx32X36fSq0iXwWbTDknWOgLw6dnegxg7LtmU+4HE92sGWWmReolqPq/
LsBfQ0Azw95rjAxT6AwDHBI4C8DWlaYVnfaJZK4w9VU9Jp/mU6t5LKIYiTQVHlAfdWu8sZJXyjUq
Kn5UNWQAIAeB8h+WxRl6VucJOu8pjI1bO5orndnCgw7RSpEnyUpqJgGLeeaMrCtLrb9va0zdqQU+
s1grPLCTB7vgv/cpzA2Jv+8wM+uroPHKuYf590Waymgp9o/DQBaj/6hG/29ThbKjTIZwXc441EHu
aFaD05S0ldF8xA+6w0mHmrVGMsiYuAj6YhWGvcXxGSgx1Qs9+RJMW/avrYl2Tl+Q5tQHgeQWS0mJ
4vj3L+HcSfj3/xznjobz7OPTYEithz86X/99Eeduxd93Op7jf/1ONpg7pBSafzvef98T6vOu+e9n
wqRBastUdpBd2lp/rZImjjsvTMj59dMLMQWSBaebDoYVxnZ5UrZSjVPPKm/y4kI48fANpRX8P2yn
vPEwEEMH7wRPotixUg+kvy0Q3GQb40cDhUe4lJCZ2/bMd2a7NIFzv5AIBai51rxRPOA9YNdAzPam
1jeJhFLXer4mv5IzWdU939FyiYGNKDYTULR9OYiXGnzucFEh6i88aoMKmmmVtKAGrSJCBLmO2CTa
5WZgjRetli2DzVSnW02f4g0ZWDvZhLc9zsTEMx9jb0jaH+53TVyRLi1qnikTM+BMyVZXgZc5HVfh
09V+4qNpEhJvkWEIvXtmszXW8/K8KFRmL1ivQOpx2JAJLUhHxAA6ODQ90n7ePDMedyPTx+WWYk+n
Vh2sUrercF+Yn8U3QXocvgMV8El7EUxGUm6zbS4dW2LmLA580KldqqXNfCSRd6NhB6r12OQngFP1
mZ+Tg2Dp7keyIpNpA/dnsFXVKt7a3FVyZKv2s4PE7IATZBouumwdQxYCgCLW0C3Hx7GobRiz40+r
WX31hWxcNy1+p5ascjQwX6JhJw0RCxZHFyMafy0zbRQyNIgbi5q+3uOvx+RN6z6U17RAEH+RgHSU
b8odEoG0YA2x2J+Q6VCfFJHQUru4kHyzgucpPl0G30noadyb58LwwR3OWcq0FDNEnG560SDKWc39
+anfni/Mhw4xXL+e3LGNWb2Bu9X9kV0GZxFcb7BkkgzjxmBF6r50GdfOzVg+digKxeNYOlnj0HU1
rspWeKURzIfhslU/1J/h+oD/ttHWIJZWKFc6hj4yYBcn/c5r8tsIL1jGX1lJaxivgZPtZIWVwldf
kk1fWiD32lOSX7pt+TIcZ8eGX71WSI1Mm4ut2xrFnpPa/mop9AX8q4xDoJy6i9STSSuDSatvGrbA
mh2+Vxv3sRI1N7/S/US5p9tIr+dZOLB+tzmpkTP9wpiyO/CCpOG5up2stV/zK7oqm/pH/Qab9vH4
Nk+sO2PtapcQ1ZVFoFc23YLUR+8o946Yb4pjrSyHxpbuAWobG6fQCM3c1kyLtFg/WHWH8ekyA+sZ
P0wW3K+PucWU+gbXQ+YVwD2/GZ31zPOc727XKk63K/Aa3kGbAU3NvG6HJs5lFFa7ChGfqRW8os+I
XfhTDCd0q9w0TnUtd820eSDegDVg+sbvc/LGFxHEE9rt5rVW3lg7ghGFmTVo34S8pjq6M5dvqq0Y
r+SPcbJp33JL8cjl5QZQp5NbvTEOU/z4uwmXWFTIqPXzM2GaHPP6Y7qSvPGZ/4C8QGxjQJGB5c3v
98vKjl/H22KLWI9lsV+GLmIDthS0+OzF7fE2lXbv5QQoW/17x8R2VRzjxpeQYwZLzmVUO0GwF8VV
cQ3WRJo8Gz89Cl9YPTi/veBy6rn3ntcBaTJ34oNwR2vYti/sBIbKEcm+IA0LYTyfI2fka9W0dIbN
giZM4j950LHuSOv0iiC7A3eHnfvDoCFqIqt0oxw86lKMiWlztRO39ynbxZ8wn8yv8NwE6wVoBhYQ
5ceQE4+JS6Szq33Nu1tc7hJpaV4EPCSCx8tASoWbNqIOEd5rPGTS4OX1tvqCN/Ea7Gij6CNNLqsL
nfAFAXCWv+BvJ4STuTtZMF6eLRvpBaKvKJ7q4aCLv4yjiCANmcyy2mZuoEKHcbP0B2m62EE0s+TT
8Fo8CDRmO23pl+kSdO9y/UODDnCaXcJ01NnTW6h+09pkOFdYWnbkNVSUTSK5Ta3HYjHzf1CtwDAn
XMBEicOZcdLgPeruQKGyeB0wWPxNV/yDdswLBpcPxvovLqnN1tFXiAzWuqIxP4Xpa6Lu5D3pqo/G
RjiwsoPXioxWEMxcs4S+EVwLWmgIvwjHjMF3ZasnTc7WY3wus8cWPTkHeH3Mq43wcKVm1/V4tSzE
v5C44WJL+S7BWnfgzUrtqnEYDofWrXyuBrJuWcYgUJ10xHUSAWlv5lpZx2dtM/rqXjlMh+CGv88m
wVbaCK9645YsMQl6PtEuXnkL8xS2PjBXjmaA6r6oU1D4rhT45Dk+5YtsOphjCJEKzqnbX3Nv4Shs
Wq0UJKUH0/f5eKErlwzbntxe8rE2TzfxXgg64wwuvokHUSMPVxeSHCJfcrCNlU0mm/Xo4dCJ1vTY
aGcTIxYRL6JdfjY4ful3IROLQN8RXcJeLl6WqB1DHp/LPr5OudcudhKmETRI6U4Ds/ik5Yjd5vRM
3BCssWBXXF1nFiIkzbbQW9khohtNdWuZq+InBwB7E46kqktgbHj0aog3LNqD8c8jOckx6HmLBjfg
zCZxUWrItd2X7qJ1gJQJqpOUbsnASNmYyYsOhEe20TJDHXp8qfdiZ74hinye+OlYLbEdMyrfG1Qa
tnEvadC4xVnedJM1boel8UlkliNu0/NYO+O8nDa/gu5U+9BcaV61bHCML2WHXFAXkcdJWHanyQ2P
grRuV/Wh3yhvpX/ScP38VO/Dvplc41DwGpMbbVT/udSIYmnRG+3QJryK/iO4IuwUJdvYcIwAr4+o
6JFJXcA81YEjU66a7BVWT8PtkhflWDZ4Mm14hU+4x+CdluKn+Sbe2/re9W51IyuyO2Vemjj1ZdxQ
K/EuYD9iHlrCq4Xzma7THd26+ARR/TTe+3t14/jzyx7tpjgxg6j2PDi6wbXzVX3tr5BiuGILB0xO
MxDotmd68yLdph9i1hjRZs/ddMOohXCqcBruQdkNv9pj8aF6ZB+BVdNkriFHREBEMxpr87ldhRfh
qn9z4VRL6SY2d0JJcE4CMsOZj56sBg92NyaYODYQvO5DYj/zkvJiyP0bv+rOBO8t8iUk73KjK55k
2nRHyUPZ4sRAzA7wbR7lv8cnoDDwVvFxpn5LiBZmluT80Ny2W2qdVWce/cUGTv/HHOdOMNQHXdRD
/s1z2sQZQu/xBXNLtMy/J1dYImBrwF/acnBjV1Uempv4meHDfzUAsXrJ0yNgSKdhWu8wKwK9zHqq
22N3rs6VjGvb7s7YBs1khdgDQjSuhk15hKsFq6m8JF98+FJx+wO/ANd6mNrmY10e5c5uBiIBANnT
Xd3LoiMgJzIspFe1xR9lClpI/vOsNisA78/UpV3NBR+/j2Dz98khuPOOWuRl08N+hsiBl93TiRuU
5o75S2haIKz5LIUK6mxZoWkuPofMb79L9Mf9a1qBXXRaGKce1YR06Fcc86yw1G0/kRn4bGAyMsHD
tVkpE3luVW2sF3+pgT3hsQUY7VxC4jt/0SMCKwQgnIZRvQcK8fBdZLYogTFu/H3397O/L3/h8aZI
69oyqtBKm7zeFK1mK/gUnAqIIVjlpKTaZ7u8Jq6JHd/8XS8xlv77LoOXnKJp5v+kKik1oO02A15n
3ALzHxwWSvP0/9O/rRZFi5Sip45cIKCcrQHCa1kRFS8/qRThYxUOitp83c6/UDaYlz8UDrX5qJc0
VNdPVHm+Oo1OHTyrNUhjHvt/3yoF+3yg870tHzWWWyYW+R2gzc8DxRm3/44tWs3ySPvXboinrkCX
2jiT6ciTHzXwW7mT8VWoVv8DZn9DNLW66vS1gdL3E5CZsWXHg21Z2GMveRDz8kZOQ2DL+jaXicCB
Ommxmdx1IrGgtNo9U6Nh5qjavt11lm7LF+2i7FA65/FGMDziKiGCy7qb/Tzv41FwG2pRk0Rpan23
uBuRFWwjO9y1b/IbG6Rpw6ffxwjiLawQvmaZpzFyWk99a3flO7tO4o7Iz4wAZIClNlzqMeSf3b0E
BPgWrsWj9K5dmk9hdMKfhox67H5v+VLvPRknn2aPJVNO4nEt+af7joFrQoo/Lz4NZ3Ea2GhNfhKd
F3tc8MPn03uuKDyk1C62DRxrqiS7/hUww79Ci/6JPOk9pu5700+qg3oR3fK4h/88b56tXrODt/on
fy8ZRtTQD2yc7NKGg1f+UFxG/LWQ3kc3b6bkl+rSBc7AA4mxCKvrVvmUef6d6iVnpKEe3mUuA6TU
iTxON4q98TgStuYvTs063DEaUPYjoWZo+HVLwekwWuJ3jyKaiW1Cyd7EPql26CHQpDeOmZMbhkfO
4qWmM1n1r4FXBHaTO42sW01BAIM9q6e8cMtVWcT285P0avZU3T3icBIGdBfcr8EeWMce2+DKkMFO
VtpqAgK4C7wKYab3WCsQg8mustpl80nAkvrNq5ZkcI320yeRt7bNTzKhhEsTuch/E58fnIVzmfAa
KmHuOs/3M/tnZUMfRdpILCyX+BCSVgT+EBlz78JoV99qItfPItnMGPAY1H8XfnqvAnb41FQoR4gE
8lIe5Lccl5SjrsON6oaI650c8MayPDOiJ/+Yy8hQGVrxGW1lqTDKUWxzJ2IjtQa/vcUHKNT6vVxL
WJCX6SF/jy4J8zuEN9/wa04BtlwcyLcm4MpkmG2h+/kcAJZylu8jNIOj9nDlb3TDBTsqAbGHzeeA
HZtRUl/kVeUPd85GuTS94oAN3niTVSu5FSCed+xe2rkI9B/vaIQZvwPXt9uc0JKVdKY4PxWEvIQO
p73IHXjhBFIEfoK5F2l94sMB5psGEeNoaeq5pf3EgzOzaZgJ0omg1+CSR278QZAb8VbGL94hRdgt
qpXA3v2L4o/tqbYsVnOzDOQo1sHIXbBDKf86BvQI0J6/iL9Gtuy27CMZu/Xv0zboPiKmREgheE7U
vIkl/JScspRHae21H4vPzNcze6LpQXeSKSzTzvDyTK+Luye+DCuCImgzMe+UfNgvkYji136S6sE9
Th/s/nwDvxlOyzZxCtGZSnf4ZF4lbUiymvsttV2/z1fRu/FDF4FA4gsXBlH33IY0gDjh7YmugPDK
5nvxyUUSvaK7GrB3vyuTs/isx1MGkTn2UhoSr7DiiJF+w4RItlGeUqttumO9F2RqKqe7F3jBcN/v
Z2rtuVhpJ3QidLniY/9uwoUU8Svb9LHGxT2BvM80tHTFH+be9fuIqJuD1u+AIEyzKdHWHrbxW9P/
ShlLW9m7sYYbqWZLgbZPSODHjixGB9/zZ2B4gLTVndJa2QuxKMv4oKMca63pnr2b53GxzxK3bx1p
Rmud0uSKBOR5JzASx2BXkYCyq4e5zcISqsX7IeDZS3Mo3AaCJ1/EhU0K7zln0WPjQNOBPgGp6OV2
unfHfI3u8IL0i9OZW9OJtpY9NC5nt/pOTtwkoXIBpkcCEMMiBQrIuMyitfnwWKEVp77JLrsXOmk+
4QfjLTtJEQtb0b/Q9eJJFCyOkUmp4PLIqT51Fzkk+6qNcufebaAG7IqDdhyPSEyxvgE7hcBCsZBb
2lrxMDiwHeXlTo/izHksod7f5pUitqMLZ55bTri3u9Q4AQtARUpotlV88tRAixLHLDeIUAg9STb5
jYy/o/6uOi2coNARf5i+z1mZyUb4JLcRxC2pbWO0nq1qdEJJb4H6RBlhHgOqGB2tEPXiKhd+/o43
J4ZhE5BddJlvjiiifV5mVr7YsM8OlsWBGI8FvPvBZvExdUunCEESltuV7BJwpaE2KMe1OOK4tI0f
HrXgZR7jUkhfNSKZOQq1zYX16AntZqtpNdf+LP9AOeou3G7AO7PepSVO7y4WHFn25siR3uUXqqoj
6TjhLRRbiYyh1Ir2+QqzAcPcuuW2tp4fEcmRTAJecd1nr+N7v+NOY8EmVi1ueVV0vrs0vomLDYk9
RF+tFKfAjK1zOeUrdqgcK0G5US30ujv53LUCuu6lKpwhm8yjc0y+1NmbXL3gMOW+0PItIU7FRiHa
zNXhemQoZVfYrBLQoYNnZHijLOP74bI99shsx5uHL0CTrhphQJU/LnjuuVVri73DCnKZPzMrS+nS
6+RytLjE0Ctk/uIzpU4hW4rksW4XFT5UjeSxHhsuBXaVPLaTuTASsDLmttrbqewSnj1fKCrtFK9J
T6Qw1FhS237HY6Mq3Qf7ZATPT8/cs/xavau9gChDRmzIm9QkX9Huf6T6QgR93bG73Is3Hoo0BVt2
Sd/5qQ5X+TLGrH7kpCh39Raewpv6TeSIvu/QENHaHCwQQ7UV+qAn5t6vI33Fx3BTD3aXk1qDthgR
zHzh5Uv6IgGWgFvOjUl6KZfEvf+h9kI33jAcshu6Pmc1tKuD9Dl2aMms6XPgUFDOnZordmzjZXQf
sBmI1z3VLCRzOzpht5ivyPvy+jNqrHX2kZxFV3tnsq0RIElc319Dv+1X0n3h9b9m5YckiniRzVjn
uRKGryL362XoGx8svyqX5Y2H5KR64oUDG7TzvVv/UIt3MTNbqGZMBnbCB4/0ZA0GZ23sClAcVvgL
rxAK8mTcmgZ1joI0F48w/btQt4M1gfJPfqTOjVWRliVQ5d9sz57/XdeZuFHtya2DOKRsnf7Wu+FL
xh1Agdfz4POypy8tbGgr0BB/I1Zg00p5mYVFj5RKreJPWoALtvIvqy7Jdw+0lodww1XWXJ7fqvsM
QNk4QIFBEG/HU6O7wQ8aUFZwrbAL+kDxemL40f8ozriOjyQE+1ytX7zJoPTqZkuztCgOnORyHaxU
SrflAsAX2/Z346Xcq+6wIR7Bw4xTTxbiItJLRLv95bGMtSm9ohbGdbtJ2JSs0610WEzHcSRmmT+k
OBTnZ9aoSsGr7aUMyBjsL+YyI5BwuG+jgn2Ph4RZzLds7bpP85ObUwBXcudikb/lxuH4WfWufwnW
zwN3b30b7li0uKEcDt/3e3qdttWlvrEoxvRP6N9ckSlSYa/Ut+nTvE/IK29JaGfvPJcW6iFt8Q5+
8aCh/A+2yjvg1ggMxBfViRAB64ClsYrOGeXDdXFCEm5cEpm3bKHR1rbyFQlgeu/89idl37NODwRm
nsTXBYLFFXy9bPvEduySbsp2LwfAS/RSxbzFklcQEXYhOF8r8gdXPeRPKvCFG7/InuJy72wfruKT
n3c0N4M/nPtXaWlsiacg60jYj81cOTQHWuIMKiKPswFRCa966lJdRIYlfWLN6y6skfW8bljpp1Rh
Z/Qp35E9inPP2cC7wW6MlY9qsnArcGSTpSLI2y6W5pI2QX+FocVmGrU4TX0Ftv/kGXR4WzsfNkCj
BYKjl5mxylPPuLQYszbAU0g25hckIKpJVTAd+YCt1m91+IO3goUV6e/cbYCHQEqJD86JArFw+y9p
Xa2b9x6StLcAePY62BrhOXPFjKhswebwwK6PwvRMUK70vnC1VX5jx7dhIIDHztJvJSvRLt0X0SoV
ibIgPGHeatRvIp1WFv3Qz9nkYlH+CPz+dfiFZNajY9yVr0LjtV/NSyDD7/bTU0ngGUxygp1ejI34
SeNqdgnchXWFPv08vCCEWjQerYv8m6Aog3dFN19jQyYS4bTWJiRUFmZvGvH0h/KHW2i0Q6CsWDVj
PLR3YEi2jcgGn3bK+yKyxS19n/EyTlvF1ZfGpXzFRvJgBEUxro8Ej+NitZuzmrx3fCK8zK+P/rJQ
PXO0Ry4devNbOulfPlZBOkJnTlsZWKgdabxZGNwMCSihPbKM+GBUhe/G1n+VF4YeQehms2eJCaD/
OCrTTkqdmsvCJvmqNG7kbRa1N3Hlsw1OAbn7mKJ1KD/4wpeq3+Oaw2YJb47R6hLpqCXZ4WtKf0y1
JzrThLaAjKmw4lrDWRpxaVFpwENg28kWbzyk+4ZICG6Yo/HVI3nhluCGGrGMucmOVTtlt8N+73v0
VG5qZovHch9udMAEruwV64ybh1KZB0m4w8Hi5R/ty+Kz2cadBXIn/CDEDboFy2/ym49W9tu8GcP8
oGLWpy1xmW6iHTPW8Fe5xkvzWq97u2PDP76rvwOCaDIfEUuxnoCa9heGx52GFvccCMeJbX85zzgn
eEjicZr2vGKE5vI1wJxE5BX6Uk4bnf92KQRrI1nnk71Qt2hdGdKRLZB2tjShJrYe8zPrBv5qsp+G
L5lLhpZKuAx0hwRXAcVd/ToDSSeGbjZjItKT2+UzXMpzHcFMFOIYuBjO9VmlKEcMyozuFUoUU9MM
xvWAfdjlsVAPjvFBcRzsQZdV5GGv+jUFAfNCNn54kC3h6/mW0VsTMJIgfD8tFssHUSR+dSEfajQo
YKz4i7zZ+ZHlJH72AdYOPhDhngnT4PTAgANXCQAjMfPZuAAq4l7cxzheLXEXvsusY1T3rlwz4eLs
UQEnJwK3oezyDiZciieCaeh/YgDJPB5nLk7IQ7zY1d2KXGEeiDMR2EYBvRz3fFwq4/iVajkjX31g
RpT71Gjmh37LFPv5knyHkB2YHW4T23SNNzoBOm4ktl60mbITuV57xqfNNUYZpzumueyu7OEZKJpv
FWx0GibxvUz23NJ9zidwhZ/+i5DC1pIXWHBJ2CUrYp29T8H8+OYJhyGTxbW79Hv1JzuR6Tms9K9c
s0o3ibxRXgUBtHsuuMUrHmiTnSDwPpIGPGb9w+g9nm5TOc8RtqI1r9WcfMreq1NWHtNk5mW6rUtW
88UDFJjK93jLDVfAvozrZJdBCXvp3eEgsBzJTKYmapuyxwDlxgTeKJDHnZY7jetasKLbw6sviWGJ
kpvUG+PpR+8pGYPH4pbnvi5g+aSz7SIWbnLP7FZSfBz7F/gLMOFRCwUhxQZvxWs/E/o8S2xglLTc
CKAu3Ho37p4rYhd9WkdcC1R2hdPd6MuOD6egYLroxwVr6UFe83hUXxSv8uo7kbQFGXy13d1kya4I
O3luHzSNE9pSnYusf7qEL9MF3XirvENvRJMK+4iPkvsGfXLI6Y2NpvQh5POkStdWYeRBP+sRpETv
2h4u6hoVfxvb1esDsUF8I39GdR8f2EuJt+FfxR/VZTceGZgzMOrBt+gOLUvKDZWhL2ZPxsYvdC5c
xlivLWPKm3QUVtmhvKZnHuomCXAbwSGc+5uBEbb4B8r7FQMHbON+chHVQ7zuD1pj8bvSn+Au3kf2
vhTeq/LtuSTsysEqx1/5oNndvNP/L9azZl+y5U31joXYFVbN7XHh4yDAl1Cr8+rR6oHAgOV6YUe7
8DDsnksQyXOQ7Tyhw0zKRUNtl16rK7fmcOUiY8GTS29xUV4NFu7D0FoSrkhbkcH9vIm0MF40mjFE
Yw3u8PTSgZmsDcWDcXfx81Q2BOTgNcmYlfGI5thT7mR+PfrET6AbHhJvxCLE8gI7LPHyZB0bK73Y
SaET6au2WALBb8kpGphleKjIssDDas0UAa4P84dBXhpEXkHOT+7kPNFT3HTCXtrxYKnGNaMvjp7+
N48jiobA8wR8P7ukN9h3l+xzAKL2w0D4xMtzxcwnYV1jd+9Z6uzHvd5UP5XIJcIj3dK3JKSrlnE2
xPnTKd3fZInWVmkxAgRZ1dH1u3J2+IzYmyfKsLu8aR19px2QCdnixjjPeTmVq38vYhdHBPNuGwRF
BK0y3uCr+Bi/Eol70Ip/mXOsmn01WEDphnjZ93AFkbG6UAqixH2ewteutBDgnvQdKD5mIyK1rcqg
czm1DjGnlBs4DIyG3aw1fhKbpjAVXFYR2lfmxPbotusF9ymSnk8IU6EdnYobdtWHJ6xYHUSPPI4q
35q5N/U+HgY82Uj1nFKhBlaPJEifiZWqv8grbGxkEbf0hxgZoiZ5TfnO7+s8Pjs9q119F33lxkhR
cPKL8Kadh7cw9qWVjPzUlr9qSpTv1plDq6zFTQhXjW0umS3e9HHJklFfqnU0WOo9vLAoaOIaIdpC
dYt23qTsjV3vM2coNNuMcYfYpfc4Ssv+KzlislgLx1a0uOKLm/KmMuR5XFLVKW7G5wjslObPpr0y
PJlm6p5bkUFhjVdeozlVJ/FT3SQHk89a2TUDzj89yvAyvRPKHM6j1ppGA33RC0PmBfEbLuo3+VV2
sgvpwLRALyLNZts4MPIpRifbfnywrU7oMPjDkgSO5kfvreZW0hSyI34R7/FxUVnwLvFtuqANeFLV
soLn1rOF6oAn3Co/Tf6Ouf1NOaDkgC9DotadFu0Cs9FLFjiMlRncopty05/xonnRqd7MFTKa+BYh
gIWE5EbDctPss4O2FxxOafxecGNtHl51Lk7manFMHEBuS/VTYWDYW8hCNrK/OBqm27w+7ty60frh
PE/pvneYLo7DBtAXuhfa8pSdJ0daPZePzpY9AUmH7qPDo81CY/6ssHjAzwBXdm/e8cLzaRnffs8t
25BTzZRycqINHJWR48x2HRbUTfXTsxa628UvrATuL81Xc3p1JJxb3/RiohCv1bJdWMg7ELpx+SK8
oevAEFFfTydFXmkHSsykvJprQkZZPnn0lFuuy2Kd3nJyrD5gl6FdkizlhyWCC0V6i5HTUNnfq53s
SFRsDyoikLTHvnFjJjWjRQp2izmetuhoqeFSYWdbgqG2+mi+RMRrdUL3CaxQZUed0S3/oHovlGtH
kTS5krwkehdQgvhVbnklxLK4bMXWrl76i4byhRvhOU+CjY26IVB88dFes2u84fpkeJ23ljA7ltfJ
BWLFOrm2K1RU+BOY8rNrPMvbaHT6FZU6aFEcQqTNzhtErN13RtglSQI76Y2+7s9AVbUNX57bWSL2
v+g6jyXHlS3L/kpbjdvNoMWgJiQAymBoOYGFyIR0aP31tcDs9/Las+oJLShCkYDDzzl7rx15zvQR
zgf3tv6MD5xaC/3UNzQhzG2q7dBv8rPgco98zq/c2xBFLHq4l+YNepocPSBTrNvTW810l+7UMXpB
0SHO1j1dAYxJ4QdXuqcsOzr3CMvukbned+/1K04e9tF5UH2yYuPpSreDzuGj33IF4UpjHVENGTUy
NBrhWzaaan0TAUi4Z5dt36nzFloBjI2+uZ+f2kfzbjw1uzw7JMbWZmf70uxYYG7hzsM9fMqjg3VR
EJBwZab9sXyLZIfz7Bie0mnLyicCNI+0Wdj1QgzUnd28cz1WgjfcHdMLs+7mJX1xnylKOwKBuNg8
R5RBbL98DFrHN9j5RQy+apPSMeZRMGh07xmI/wYJ7r6lTxQM4H/NaJdTNPn1XXNJ2XNQ1tTbsEWt
z07Zlz/dJ5VqMuyg5X2Ejw1bbY3LwqEjjVLZ1xSXhFKPp6K6pMre+ra+Mw367ybmTTzDfDCzPWP0
5I2aqn8zZsYhvsXgSrmFKxnJbXY3/ijdvnxM9/B/ODH7Le66O650Ur+V0XuNhkXn4DKop8a9Mp+7
ce8WD0l+PwL0joOaUSsb0181879X9hC4C9lmgO6k20Rv5Tn6njJfC2lzbDl9OBpzx5flfiQoW91O
2a5vXknWolbn0lTTTlNRy+45ypqS7jJzV5pXzJpg6iGIuiFobbfNP/hZM9sqHmdpGXzLOtrvUvWr
3fiVFAeyjBBkn0xri+ucglovGCWsC/ICPtDkf/YlF+t4vQBHj/O++zXttFPCGTSsswXzqX3NkKhG
+xhUYwjW2YsNr9T3ZX6ToMyI4Lig3gkISaclR3yD+j0f43NFL2NZt7BUN/QtI/wtfsy1qkYok9I0
x93c3doHUgJR9eg6MtQz12nG0gGxU2T8jPNDBIcKdysiCOuo9QE7Ev5gmb+pIZJReHxEFsNx7UuP
rHt+COQlIr14+wk3yG6r8SChfU73XfmQrJltN5LQ5xIh+xaR4SJexHgYh7tiPjpMu5hBlgwmyC6+
0fOv2ToSslmlL7NDu6bYsy1hX8ZeiE2CwcdLM4QtO9tuzXeSgLWSj2OBRTOdXbHDTJnNW23eh4NH
YAmyu/zNeADQnW36Dm3stmNgXe6F2LAxKkC0lp+RcWinswmGKXthYU6sw/BsfQ1318F+v077/875
r3dVnVXdkqr4owW4vg5K49odadDD8Q2TBWZ5K5tw3JlafLg+NgOBDOzOvhvCNX3OUXzSWFHBtZwJ
hGszdVrCDof7Sitav7IrFPUE4ZIA2ZwdYVArXh+6PqktBYLNjtb29TF1KXjaXb/jet9tjMCpa3fX
GUjsYcNivJ6SH3VctfbXx5r1iTpDan+9mVusB9ev/j5xfd2fb3GMfuVPkGnoDfhoN9cXSagLrHjr
D7q+lKBzCpNUy44DLL9bsCFTRTVuzAhVYJ/o/LGwV+Dzji34uajbzWiAtBSO7zRaswcYI3nO+vmm
ieb7KWw7L3L41Eqy5m8hY97mefzp6hJ+vvjUoKoEoGxg/TPeSLL5kIjUbzhfeyIeiknfxaWa0u19
C0mL29hpPgU5erosGqbd0rVRINOSIo8OglswasyRxc56qni2UClpHJsyuUcnmuvphVzuNzmU42FI
2J/iOOHSZ3HdtPqEwVXbT3tpMdlOxs9SKbWTESKLaqP97Bg+n8ohLXiPTGUIWtUxOQZpjY53stPU
E9gpphu4Th2FWbyjBxWZiHNGFGgzf+AKacn7ZcPRDxb0TiRpGHY9SQaKT44pE2DUFu1Qg+/pkTW2
IxfCrKXZDA7+kJfx25BqxxJ16mokCRkP9G5V7RUT/H2S9iBaqCPMEvKratYIL926h+WCyGsxUsR0
w3ATWdqvFv4DEz4U/jBhloV5eRWPylZb7J9Ump+FSz8jT8xwWwJmNm2UCZOD9qWhfZOipjBsRnuD
rkJiEWTab4VSORtLjAUV662MEdshCJyLHwJ4Up9U0WRKHkgP71rUYg3hsgzDgEcZsAvNev322M1P
SfySNEPxEJYZgqdYu1cVLhymbs5QrcpiV0hAHkqby2Nrfk0zNF5xXARr4Fymicdb7rcTEnc1IfI7
kf0bjLzqUMnfSoryIWwQrNtTPoKaNY8us4AB00Oi0nOAVpVe0g6sVbeuNXnxmZCUslUv5IYgUigd
RAtLR0We2R+xbXc7LbS+3Hi5mWEgY/hXUR4rZjAnyGuzlcZo0NvUYmu6SLNG1VKGezPGV51zqh1s
nfDZYZr23byg5gaDJiQzRd0qX2qORJ/YOvqQALo1DXFkxmKWOvnvZoxBaTrzLXmiMe1ZwCjAWiYu
xrGCTsNgyJOzd7U/WAKr34aMflKrobWWc23LVFpUGodsRw9Nq8VwXpwZloPOWZKyGyAT9F04XAsq
Omh1x4CoMSzha73FYqDln2YtaXU16ZsNa2mNc6dkrB6VjJJgEAV9ZeKB2SQod1HKpS3V4eIYEW2/
KjO9hqUsraR5C+VAaCNhpGkMv4BmhAaXvq4i1LlAroPi9yiy/qxmrNyGppOJWLMjT2Sys1xG3T1b
mjSMSNZcSni8iG5LqNcInMmG70C5LNvQ5IJaDnkZzKZ1sngDhpruoew5zAYgoRDIY2PvaEj8lyYl
KIWNimzZ9RVVdj9Gn0k7HVUD3ZeCyIAlNiI719nOBmOIJBt/JEmS2yyJ3uKSkXIJ9Ink+Ww362TM
ELm77GDCFUHrwFyaUKpGQ0Hzv1mMhAI4e22W5cXI7qaK0VTHDHHKZsTPPUdwvIZLCJpYJYPPxBWe
zGbl3jZkd1sCwkyy6Vuxlfdp4rMuAWz5Ys58ZNlfbUltfwxjjY+WtFLHoOUojJfCUrlWXyVAMwMX
UHvbURZocM3mYZLCeIdMA8KLWaVNLziKh4CE+OPIJkIDUr2xW6cjwzf5yHsn9THRnXTSQlFFYpSF
F0zjFUgbrHd9AxzvnmiVjdOnJDDrjInTmp1Dp+qKByunCQox32qgHTTLjrzMCSl7QAXkfV4gfqdn
aE8ldKIpIYlyabDf2PFtoUYaYSP9W6P1z2XDedIvpd9NJM9qsL4otNr4IisKUJOh/WIqG0PJaLZT
zdmAdfi5rG+aCB9EGDGnqEV2RItYd+YpNtlfpHDnbfccskSWzpuS0aYMZcoAH4eCms4d0c7Qlaz8
2cWHvsms/qNz4vCg2GyHR+srt+SvubNcyEDjsAVI+LuUfoxn2iMRia2jJmMP+5t625dIzQnNyDzH
oF7qR1paWmSB/u/vk6rF6R27L0ap5HSa6VNwmqGUayH4Gs7iRRzlKP2gIeLvYeI8FuAgcycYIvSG
hdIWW65GL0r/MI/tS1s+rH/iMbRjDqrYEtD1wo2a6ibHSf6SuHocxIWpYs5nRtPACVyd8JSXYEU8
p+NUzMu5C1xYd17B4GOwRI8EWoH7Tf7xEkdhMAzmbRayG7VNo/TdhiAbNa58q83vpZTzvmDMA8p3
RybV4inxgrBhGXPGFTO8dgltx7JnM5BZi0GEHzJR4fTp6te/LSIOeTttCcNa29QtG3Ej4TN1lU5i
S0C7Iip1YzU0l6tlcCAY0PvSQoUhRGe+5gpNA+mcl04svlGjnigJMkK5tOyrakiPuK6PoRnlflmw
hXRJUcX3RJe/MkOCdwkyCUKqsEwkCRM0ShiEJyOShcihawiiMAvs5l5XK+HHJlhKfaKwh8xAdopF
7Tdwhd3YDJ5iGybxpOXMMAVabJQj9TxAerTaahcVSPhsy7zMYAfQtbrzwCy2Z76fkGME9ozPpsEo
g9+/9SLbTPcJg3Z1yoMkRCDfxNqrCtQZwO8s/Y6GWpnOZHYm4tmFzOGFjmTIORJo3RnyUSvSF1FH
e3ViQY76dqQPTzGiFJrXR5heijbFt8TFRDb2a5uZ2os0LrPemFzIq73oaWDOSoZjqyt/eMcp2R33
Fbz9+Db3zneYy8dJI2xV9kN7GqODPjEP0CziUkwtQmnuUtQPki5U4zpnt5CfZhgSw6IwxS/Tuyl2
7KO+9M8zRyAHK9sadnfV2O5WFlI7M2lMQ4WMevZe6LgWvDfMn6RlvEkSulyBiC21QwrfhB4W8Xqk
RdTqj56ZLyURrd5UQX0cZzAViD4H6heP5Pfcq1RjV2RIF+L2YSE/IrFqT00QNWhqvXPqiFZhhOdH
j6wPvR1rqi/oYclEE0sUlwoIntUsGMYYHlRSC1yhituevx9GY9Rcyrm5hCJ+nycn3lsj3RhvTqVx
b3RQeWe6SVKDIVbb5PQ26H+Ulsn2mt8CUiOFoQW3sB3v6rxMdgWYkzihe6XGqPjLtMaGlPSYFdcS
SDS5H7MXINaWk8O9RKM6H+ye7gtMDzI4BjdQKob0eZx6hXFjCTA1VsR41bQwMirqbxM8p6N0vCy6
QwY9n9jf8YZVz+EaFVWf3Qm+7qKB2umIVZZY0hY2J7vlhfApI8ABvuxJBSNvmcZEyFFL2jyJZCbD
lBoSso1WyNaIPjHp0k8tYBlruasiieF2xkrawjFzuhltrSTGb7HRXY03k8tVYmT209aWCtwRNeTY
v+i6nh7g/twhRJi0BsMlgvpa5aNOOoL5FAHEBrfvZrBr+zDb9cmYjOihSjMv0uJtS8gVDSzDCoy6
+7DJSDpLQu9ml3LFNSswSB+FeaNVyRqJhi7fhrpQwFHdJvZrrJrQNiZJupjT8TalqAllmLGBzJ7m
yPlKzMHc67PuBm3RPajdEJ2lwVJWzNm7mYEl7HhDTfqkrkm0nVm9NzUSY1iBb1JLmGso5SUJaxMR
8HQcOXM9aTVE83S8C4kpKEpyLE36oyIVr0qG26iit6fu6shRAgd2hduxc6qL5Tya8Y89yhCX41eY
0dkJs9n02YwFRVfNF91WLzIWIIc6VAqBAZH5oa5oqvVUvSz+bn2vuExUuqRsd9Wq7E3r/uDatdhG
OvovDJvmMtDEiNh7tjhEanN+MSaJWdFJOszHreq7Zn2qFekTrvNealyHx1zsSLrTyI3MUAoB7sX5
K+4arAVPCkOzMWnf5ZS221gf0U2O5PSYCPOzkzVolNDacLIAmdGXAvZnF5KvZrRzSqQ3np2gTzN1
MnISpBpNYrDAfCvLkm5FV/Cf3nc1HugRS1mszpFvEWy0GYcEmeIcpUEYUuqRdfIYxhbMl55ZLZ/G
GnSa+UMOmlqVTIyoounnO5mXUHYcdKjzql3T72qDTCFCD90EbO6StuTA9pyIPiCHi89FC84AERRT
6z601bnJ4cr2a8cNrSAnDxqnSnouMUk6oOE4bBgrz3F3T0/hWQDvrmAM7fWQD1CoDT2Qqf/I+iLb
Wobjs5uHgwxMP5yZ1iqmRAVJu3FGLG1a9xbV0FE170eFgVg6v6RRv3czYGI29NdARoI3jJNdc/x0
fDVVYWzjUEVW665+2fYFc/d00mBjb26Ngrx2s1z29cqXshIz3unWdD8MKpU3/NhNqJP1NNTORbfo
vUYigrO/bpZVDk72pQhy2huOc+k5kct81/1ymh5oY5eeVDHcpZF2wz++bJyWgo1kWDzsQ32xlfQj
04GptibvUC9Z/MoClaCdPWgT6vFB75CWzLy/yvq5h+hJdTU8aaGbvypWSJtRdKe0W32KcmACOefF
RtZil3cmsz6Fucvk0pvmozQ6Bhtm1uQ309rnaytxaeKvfjKPzdxlJ0h0HB2OwViniXD5IGkloAr4
ls7QesFtC90YdOhDmSNjiOIODBGaiobmQN1R9LjM1SeDVF0bb38x8u5WNGeCiFQyTi8G3qKkuLBq
XFvzPDV7rgIYoBsdnS56RKu2xpu4tIPKNce1lYHHW0MUl2jQVq2J5KRw0YpD36Cv642loNo2tqOO
mpz4U2fXo3FpED6apWFhqmp+zyy9phvPZ9nnC4dFYyFiRH0E9jb0jDAcL20W74dhuVnI8YP+ie5v
WqoTuKHWgwOGdjBMfNJY77MG8bVYtJO+jndMg4XJkO2LlQNvVhTPGl+XKFKOsIJeBkNHzDW09prJ
am34POO9ISCoTRMj9wIisF70GKVgG8l55rgmGUw38TXML4CMsaIqy7RNK5RVLZeDiKOeRBolmIo4
9KiCX5FmVEqjfS/1Y6wlqr+u+jYfKAZTcKoXLUnwBuvJfYmwo9JQGFZzvW/hYdaqCB+VBofIwlyY
fyxX89fc0oNhOegt3gqhJye2hfd0TBbEFuOOVOPfLJQ/8VLXW7uguitgdHEGSA/+jiDeXme8phEX
WjilD+GGgtZxn0iq5yS0OFBthoUjNfytxmKDOcv+XpIETQjC975VqHas8R0HFVRVcH/n2eSfjVFU
11UxBaJOmXOQy3c/W19O9IDFoaInBea/d3171D6UjmHKuE6P5jd7pHIhp+VDUyjrqqANjbewxFuK
BeuodOg8wNV/doCF8GDSpSlTj3QJtlXAgvy2rt845WgwhSp+EcV4b/Qe1JWO8FSxCg2Zu/KlW+Pj
0jDT6KxL1pRIAYhR46xHQDZmP7GdFHcLUn2tZFRWrnWsSQmnsoerxjV7Bqn2SAtkytVzuCTOo9kw
EBkZXs00vyI9US/AaL3SxEbVDkg1s2oqHhdd+XIqNf6itvkxiQqTqvUEq5Kupt7+cH17lxa9F5N8
ZdRyZd0DL66P5hRNQVQn78Dm0WUd+pELamJg5m172mosDeSL9Zu5wLffaV6iy3pnRmxibFgNjT4G
XLoYTRjl0R5XFLM6fIVaWm01lOJlyO5kJhYF1/Wwh1sPMxn+IjsG9TMP3ediSfGv5NfFiuETUbrJ
lL87RPjsFku253oyHOZdAiA5YToIcurPYTR2a5mxLRtz8WcC7E4uASR9yr6lXJoiGNTwhoUuJabL
JQm1KmhuOOoTMRXUhnISSD0xxZn9Gxev5B5O8bw1HffRsSMX0nOI6r9un52i8Cwoit5U1thSS/3R
gMq6KVSj8fKo2tlCIWrLZpyG/Sl0csl1jh7PxNpXTEoDdWQFSzZrOFdh7W2UB3pu97tQsAl1cHLq
8P+2bFTwI7BLUpISnzyl3hCzojidcRAGeQsiqrZZkbp7nb3FMSqN70QK9zZJq7tFwdQ5avoUkJBQ
sQLjeJEFG3mSHq3UDMJaCYa5Y2bpFt1F/xoRnkgW/i0VYY22N/Ok3TJ1CF/1ovCdRUekPzDPiNPP
pirtO4d2NFXDvLEGoMqI7yRWPzwvIOzNSvwujH43Wg6IzEXc2n3zE9F488sGrcRY6cvORYmxVDTr
YWHn/tq1LxVZBpGtg7KNI0KdwvniTBM8O5sZqRnObORqNge2QFEcCjQIs8aKodK/AsUGvJnEtK3d
9+9RJF7S0ja93KJKjqviTZsXudfM7BSGrbKdR+yHer+KLLvOkzM+fkG4i1+qNJv19q4RDiiGSNLn
iGIzaD960Z+admaatIyYOiyyT5qWhFxW0tYbVLw8SrG0npkUzPYX2hETV7htqrr5PtUUYi013lUx
Kd9Wbz7orTTfXYHGykmrj9SaPpVOXLTGOnOtvRv5ZF9IeT9OCgkpcdGiWGk5B+GYB2nxNlEV78MG
joxAzVCcsxEjf4r0XY4s/h22LC4k04Z6hOuzVX/nUcGGVHWQF5creed//zKem/uxWw1V5pqfQoBZ
ent9eVTbzsygei0ihnH2KPwL3KHri9abv3dlbcFEuN7/8+X12//X5/9++zI0/F1/79sOE8Zxp4rx
N78yxiMB+TZZb65fXW/ESrhtVpbv37vXr66PXZ/9++L/eOw/7l5fF0KbqYZvtQn9eQUmu3KSxzCr
+G/m9V/88+X10et9Qtl4SkhoH5pbPlKflMfrDUcXjtu/98k9+td9Y/XZ4qNJ3my5mPtsEVvgua22
NWhlHvOsgyHviO6wQj7zanbIxAAV7DhMT+VQm8dYicn3jEPHI78Fycp6twPn+OeJbH2JbRlMHoS+
//sN15dd7wqaQjtrjE/XhxLTMI6T5uBk65XMwL8Mt+f6uusz15tSNvxyis6HNNExblsFhq50/b3X
pzuNQPdS+54NzUQw7A64Wy20AgkUsRMbByhbK63IrhnmhznX4rpi+muk3WOXMqAZmrnZWqSbHa83
2tQhiIjLZkHfuKAQgTpjl93PCgHFfGrS/UxJSsu4gBsNE7MYJDPKVDI2gI3tkxV4na6gqOJ6gK93
r49JOSLd7u2m2Tfwn0t1wN5wfWaICnXxw6r4lY905f9+X97GXFDn3jqGwNF22fUnXH92FYmVPCKG
E/8OGNt//74/v+X6Y/+85vrU1DFJUccCV+i//6js33/Z9dXXJ/7xs/+/T//9CZWTtjuSuYmu/Nc/
+Y/fWSbOPsmaE7FewxZmFsufIwEpmC5Y2ch9HNdcDI1098Ceu3NG6xmcFPSMAZi1JwV5HQXJMWq9
t+uQqUAZH+yMmCMrTpuz6EemShlz/C7aD/Hgp10O9RbdSl2C8gKx4oWu+Bwa5bdlxPI4EFlLOAJb
/YadCxWnSZUNqUBYFj0xZpZaSOXpFvoEAQYG0eC2u5DZh7BoBazwvSBzn9iAlZdsZElzawXprKL4
UZeFXhUNNWYlhvVD0SD8dKhFjAmoQQvDo5C/CMYUfgNJO2Mv4PUZYeK06Dzs8qiLrPKpsxgg1DFk
EBUlxUCXzGPTzby7w6+Y5EZ0qCf1USMOiO1tu51yBSFCku5zLsEAP1ViTAoYPCp1mRImyKkc/Fxl
f5cTkL2tSXG4TCqDpZ4JpqozputXNXgeucehnGYvzDBtkYNh0wCoFk4toDg2WmW4HzNCSacSzV3J
bDFMb+NwyUmPdZHQqN2PGWUklae17WmueirjsUd+GiJGb8Nj5GAAUWz3NUNW2TEH8aIowUHUo+gp
Wpr3pDf1WR40Rful2EGW5x2DRpOJfpbdtYQcowmo0FDH+HVD1KAaw7WTYX7Ypv6pZT3m2ZZmmjGr
e9NCOx6XCAPK2wHovWfn9SsuA8IuHDgnTRdFm9qhT0pWPaFWarsA5GB9EEY5HWqb2iFiBpt1SXOy
R3FhTtAM3VOtsC9WqUy7AobJ3CZbhsGXMVPPhHKZ6Mf61O+c8kZ0eh2MZngrNOOrqNe+LX+O4BCm
OaIJ8s2J4c4LjDFZWPy284RY8BHjeFSLm7igh8blDKZQInhPcu0SQRnRlYEw0JZ2QI0EZq4ibVtk
6pvS6b+sTOyLCHMF33pDO4ATJl7upLAeB6uZ7ug9ahGbtcxEAWaZNvRdeDQ1zZCjMJQZ11SWHVSH
KqhwxckOHzNjMO+7XPttarj4k/yZTEcUZFaBbpfQLMInPbdbXuO9iFTKhEVL90a26nqt7pth4Fr4
jcJ3amq9Doxnrve5X5EbtoW5vDBcYc9KdFCbIIFtC1vxGGNpfpnZ39HQxC8l7a0wdAlhGpOgHgG3
hfR1g1CGRyVLDjQzn7XaCImpcDfC1QWtztJ8VsvunEsXDZzDImrIEVudYe4HPXb2XRXetHHSHA2j
YB0p5ZGWwI2CCWtqh/c6bz6Uir9AVohgZXhflepdG0+Ufrzfg/CBEqcbvZ9/1IyUmCbBJ6C1tPBE
rKKmQYeVJcjAUzN8ixNE1UuhwNSJJZtOPMBdHN6Ui0Wvl/MDeoT4plxDUaEcSG+ixu1PBgq7EWNP
24BUYjkP9BEaXyVkhKZW1l/Som3QQkj0dAv4noG+TaW1h/glawN7McZH2TWoDFOEMry3CJi7WJB6
Bu5dUxHdzsWps5PozibPmJo65F0g4HvS1Q8ndRXUMAX6Sy17no2k37UZZbga2+ZliMPvjhZar5og
MTTkXRMJG5u6T+9ICgQfuOi4Z8Oes3saBmQxM7l1dKbMCNHUMIaBuUyaX9nd+NSXI2PL8aluicwg
d+WXRhT0tqZZEHQmmt+JPF328PxQpsRoXPrViTi67rbBM523soN3kmq+GG75EzVPa8MOxSitD2Nq
6x25khwwDUrYaS4JbB870HmoSRFy7BYhTH9MMVVAA5IZSmOLEImDpgMWMkV8C1l0RKO1khCY3gVh
6nSHLlJu6wVdGMOq537JMTUN92PbLiQQ0fuYKxV7oRIZx9Hpv1NIqTTaip8pBUk4NnHBLk15IaGs
5V1v8CCZkDLrbj4ppoOxrbeDgRBM9Eg6DR7dXjGgxAsp9fQ4dRp6cCOhWyy8RauWU4e4JjcjebOK
zDhy7XJIzlkFJbiR8kyf9FYoVwF6YvhlahEMXtvNru/Q/xPCmx3nhg/aXdqLESXAaaohpI0wEZ+I
BiSfptuMvv1xJKOvkQ42rinVMQ2X7kGZsvcRwas9Te+5xTBdsdKbnqRDRKVYLSwNC5PS6NvIRAo/
D/O5b9L8WJPTKMnvVVlTC/ezKlqa+aCZI6t5yRwlQTNTPVoMtYolgSJqcWWWwv6x1lPVIrsFMsK5
GTmB6Nmx21umr1CpL6MyV0Bz+O9THO+qgiXbkViQ6/hJdVtTRarr1gd0ObJGiEC+Aj9OHkcLuB1j
ZmxQ62PXJxYHNl5tG09l20UnNzbfkhyyYdoQQ9WvBJtxvSGOEzNFVDzHIo6PsWzc42xMb7EAVNEW
+nxU2e0hL+GmIUvaNyVyghQd1CmrC5UE+MXT1u5h2Gq7aa0BFJu6oKaOdNpS3Skr5PN6o/37q+vd
P3/i+g0t+SvHwr8+MHQa2znS7yQ9FPVJZDmQH3tUPAdvObrIVzl1JAYRD8D2caHhNGfd0SFgke7v
BCSgtArdU10BgKRxdwVMRNm86xHaf9VF53nd0l9viEtcIOBwc70bC4cOOgWbB1qd3KbwIzJ6gpuv
f5TetuPid3N7H69HeGZwPejSbNlYnC0UlxQRtQa6hBjXf0bM/H1scFyumxYGo4ao+O0/AkkivUd9
mZmXqO8p6P4Gyly/atc9ap+YxCwxcd4aNcPOvbqSWa+I1IgswIzVd3eN9xjWjI/0mvFxvZ+sUNal
phvj5vreEkOGrn6NkLmSWWXzMHSOerBseEbOerPkCHlFt2YzKONKqgIWe+wrXGdNad7EdskCYWna
cV7jVa9fNYrQjmSVlDQzaMVGKyO21vV1L2ZScnDv+jdcv7IodT2L3B+mBufKrNUjAG31iI59iK3w
YNbQTLQM0W9EUoNGu5IE51h/uOa7FKpTEx7kAGVr35eRfR61niQtDiiR5pSKF0YCy47d6sdKU/Vj
q6eN13MN3XRA7z1bY6lc0cmwLl27gBYA8SYPoSkQs21VTOvm1tC2+kAtwxzzrgrDZKeSH0uLm5LX
7xLx+xrcc73p1wpDHUPE9ItOY+hfmFybGG6vyWmINI1TnIpBxb4kuKBB9apchLhpgsKZG/qrB9KG
1N3EfPS4rDfX9/96V6elSJZXtOftjgDorZ8BO7f/d+NOMFQctALbxRUocHMKIi0mFZP+bdmjeCGS
YuuuIOG/B+X17pziKS9nIo761nnU9fG9qvDUDcuqlUyXtA1iZfpaUy1Z9+3DOFWn/yuNoY3XlI2L
BoxwcQ80d4BvEk1h0LMGPpntyszPfBt3mPKx/MQUECltQh95NTxH332qv8QTwcJg0RCpotRe94Iw
l1M2xCQ3b+1z/Ezsw436M90ysQif4yeJ1mNnzxBOt/I3EMX1pJx2tD2ZIFb4khgFEGth+AxBoFun
gCOZhr8VK3AMBEnAor48wpNuRkCvAdmGUB3jYa88LLfdd8ndGdngxkAMAeKIGeC7xumreghzujd+
lcUsDvlXs1EeMKMxJJS4wRHeWOfkS6WKwZ5KWDdHIO2nfSlOeKe61Gfn3Ew7HCGaEcTmN2IY8LYV
oNEn9f0egJWf3PWM4zbYjBFaPAk6pSLAdp6uoCnnPH9Hd9oZdRrgAh9/LESCnNHrDzm1M3GJj9aP
edEexYd+DB/px7PXa7Fj6bB3N2F8Zs/AsqK9p6/zbfgz4Q1/HWFgd7vorCYHAwN/vx1ZtC0KycCo
PcEUCzn5GfjsUlF0b8o3jgMc8AvTCaZG5/yUfuG4rIi68VUjiBocBThi0Vtg7AXw0ItNnTDC2iKP
AxQ13rETY91AEu/en1Fb7KaviAjEh19uF3SEySZn8uLwonMx3Bv13rUfRb77B6797g/r/P8Uvbwr
k6Jr//u/NAeeO/vCOSqLw89//xfCE8VU2E6YNikD4NjN/0hFqOppTHNdxaipHCuBZMXPfotTuc/I
S4keoJzm6BYChXAZ25vljraifXZulm+OEPa1aPTyle0yW54akAEk+SiIkuL4inaxcwiLO5idYwVD
1dPFTrgaM3b2DTsNyd8bRBOUgS/Lb+h+gQzkOxSOGzyg++pluE8f5FP10tFx2Gpe8ys9Qqx9yz8N
DC674ZIfufajw1Q4YDHW7/XdzERiZ9+zmKE12CObwU6NfBrfvo6xad5p49bwODu2YN5Qli4G7qju
xb4BwzzRzT5bA+kZwa9m+LGe5Bkcb/wbYwKGBvs3Dihz2VonqjQPYNp7+oUYUvmhb438dXxksPBU
86FjtYFVzDOc1fAaBLJ+pGQHDLPh2bznkO0YPz4gNqtfkVg4lzK4YJTAq0tvOOf9OyKJercTNtn7
/AutfiDu9RcomIHrR7+WLwtjt75LngjqaS7am6P7ybk/KPt4Z1zwhRofbbXFPuVjve/uwQAieJav
JWQRXC8om3zkzpgjOU9t3ABfqb9NDoUJrnXDGTbfrgiAJ2KufwEmS2yf3YHXbRNvD8wS2CcT7BgD
4alfjRcnfArg1H31gWGlGrPTOdMihy6+0hs4bJHxXWaPXYYn6j1EBnKaNlGg36k/Uh7q/2HvvJYc
x7Is+ytt/Y4aaDHWUw8ESFA66drDX2AuGNBa4+tnAZ6ZHhVWU9X9PlYVSBAUTgFx7zl7r70d3piC
81bpULnavvwxHqwfzCtdRm4bxuZbAceQM4MWbn5orygJUYiu95Frrv/Nnv9bIsnXjq/LoqTqhm5Z
8m/BGoDsaxRdcn8jm90NnqXAmc8x7F6PhvVCviJYyRBa1yu2GZRNGI0ecSTVM/F71ir/mzfzWzbJ
8mYkUmgNU1TJPvj9KNSiZtArq+tvQplaIf8acRdk65GvCEQbDhuuHw4+uwg6Bn2wc9GcfRq42Cwf
8Y+E5+Xt/K+P4X8DFvzjtFD//b+4/UGePCP7oPnt5t8f8pT//9f8nL8e84/P+Psp/KjyOv/Z/MtH
udf85i291r8/6B9emb/+x7tz3pq3f7ixzpqwwQ51rca7a90mzfIu+BzzI/+7d/7HdXmVf5N3oeiW
bPzyy81/4Y9nzh/h//zn85gTleH/mnjxx3P+TLwQ1b+JKHVMVRN5LUNhr/or8ULiLoOsCcUyVdL+
/vM//oy80P4mSiiLLP4nqmRekFPxZ+SFSOSFZVAGNBVRNExJ/p9EXpj/5FwvqQS+SWTLqZYyZ7X8
ksUiTXIdV1bZ3yjlSwDuAkpcyfWU1op6EdPVL9/MP7m0LHk6v19Zfv1rv11ZSl8Ri6Hnr3mn8Sct
Lv0J+MLsNrjF0w+iQnsG4uWfiBUm8nOlvhTr8Oq7XHk3KaJxKFp2cOyfpOPgGDuRDiPhHPS51w30
8sO/fqsS87zfvxrJpOhOW01RLY0f77cokFGqpUQj+/hk1CJjlXKq99m8sHplwL8nGPWeAHjDLphk
Mb9+MOpp2Anp2HERmAM/Gqn/I/Uj8qndoAqEeikzQCpVvJEyHpTDsuhI9914qvg69+6/wgAVCRhB
GuE1XrZlXg8qQ4e7W0aWRb2IwiFhwsTjmLO6aa6SLwtzqetn0yyEl1R8XvNwmmYxdoxl1rDcXiY2
y81C7C6ZWfZfgRO6RoUtl4qQ/GlmAt8LSKnVfjQinXEkher2z8QRvErkQmtMmv7aVEkh1qTJ4OzI
l0TheSCE5Jf00LYt4nUzcK1cpjIaWoRtxoVymUOpy5zqa2a1bFjSLya1I+V9nkz1JjB2pes2+ZyO
qZKutF8SM5c1a87OXG7W1TFvJHmn1ZBnUyVAfI/YvMTxzqKcF9IgFKQPhMzu52xHj9ng3qCNix3q
r9u5mpBGMHjPZVJuaXfLbicxN06rptkjET+JYYOKed7UTALsEFNW9LVnhj9MSjd76vc/zQ6ekj7f
WjYti++bUhm9aAyzVkKJc3P5uNoc8UEpYJjs79wPs/KPRo1h4ftTLmtep2CvWlZFE4pcOkX3359Q
pnPyx8emgIbfEsnsZ0EXd+2VRMOaQ8FO+v1hlzVJTZIth8N6pO+8F5BJ7Je1kFA6t1OnnYkLZoNt
guoU9yWh5+/qQll1Mto1XYCoM8xRl0GW8KctufGhH+VPXzeVubnJgGvOadE03F/L2rJ3yJoob3tq
j8v2ZRO/uGk3Fvu8vwjRlpl/6SXkekhBI6D/6mA2+IKxbywkkKpGCLYQlCF2l3YA2dIbrPrZCN2N
IGbgfuFAQ5i06l4lUCHPpi2BN+SqzLvtEs/5tTa1t3MMPJYX3mW7RN78kp9T57mJNqb6Sr79rk0s
b26ZHy5Tw+WmV9PoC3N6oN1cUPFMThVpzp6z3FwWw3zH983fHpKouMrpxEOMn6N8xTnFF1kBbmeN
yGlXt3JXWoJ/53unee23m5kH2cWy6tBRo05z6gTfmKJ4srReXlCXJmNdJO3L98svaw0VEmS/zK3m
F64CdChkRqO/nh17/Wz4W1x/y9qybSxmsxgBxlTcqPh+ufwmCZO0VlrJ+uvuXx7ZiFehE9JdNJ+z
4nnuv6wNalRUL8vquDQtl9VlUZraW8AlA07q3Jr8vmN5dvm98fvVlscIZiqBXCJrcvnm47++fqom
9BoE+Y4IxH5Xcp2lnd1znvK1OetYSktr2zMX6JePZvjs08vnXRay0sWu5YuHr3tVfeJ8F4zzWe/r
/gCdZFgpz/k4kCkTKWguDahqvMjXY5dHLbdzSf7jlZebyx3Ltq+X++U5mdCm7tgnRGHLZKmKwmaI
5oPsn73M9zaZlhI156r5NGZQtYIydUFk07Sia5cYb8uthY0tzvtrgsuCugLVt37GWS9r34vft6UD
FxVdU0KX9ujhi7O9PCabgp/oE8nMmF/q99dbnvZ9T77wub9v//7wf/ISfqsGosXXMMqdXaGyyzmb
rdEGVOBskPQNRbIVMvFF9cCCRXPVbFng4qCaNtcaEkEe0G4zoNZQ6+Osy6khTCE2fJGapNOrFCyX
hamJd0pE5QNZEPFSfy1w7vx6c7kjC8trHRbFepz/Dh0lAKc1Dnw0q/k+65tUXDe9zHzUR/HVzjv/
spDnC/T3zV+2zVe9ihYq56tk3u0NXMqZirw3Q/fqtGNJSJI2baN+EWioOzMBKxxXzStfB0GtkniM
cGG6oW5AT6CARag55/TuXj2rMbyC5S8Rxw6+fzmCSpXK3hBTfDEHANOhxtdT4ZketdLAjBM20ODw
QHrz9bFL654h27waSJyYlkVF7xv+KA5wc8T33o/eFrnJ8t1oCqG/WzS5066Wb5L5G1m+JVzJqFuM
+hwRfun6da2t0177iXqtPLTITykevpV14GOvAp4Zw9KxMqel+bxX/ccg4uCt5xHWMA9PLKNNRbsr
vLsw78rNsm3eHRRZTbbVkrJWCxTdevnYS1xC6tKowazFt7pkPTWMdcfRj/cYT/JKQt1fp3Co/GBX
ar5MxV6RvhaT2p4tQlG2HbUYNc7Nm4KObCBPD2XqdZtoRBHQF3fh7IzMJaNyNGItKi8zbiMVfazc
DJIjzmqbZTGfbPeL4uZ7m4j0DL0Hwu1gDnteFl97wLIa6ti1zBijWBiA8pIN4cYIoFyI9URSZgCN
30MfasiwWpqp3nVm75+bQcP628eMl9FDU2Q3zvoEvqgQNagdUir9rAfU9/I8VFsW0nKVtsCILDcz
KrkoEE1QNQC6B+mSJRSxY5xJ+2WtjFISTYKgcoKcgzDlE9CVmvhlfrltiZzsqPXPm2OL+LvlPpNT
R6dVKFD+2rQ84us1cAUxJKt1qGD17BOnd431fF4ki418WW1VlDLe7DI3FsO5uPjVl4cWMdfx5UHL
2jBfvpa17zuWx309ZcLsnsyu92WbMTvhTSzx+myQN+eFuBjml9vs7BjTZz89YzbUPfPdxmK3L6pj
N/vvl03LncHszl/W8ln7h2KEU+3s4mfev656D35/q12G2enPnkKPGfN/MlMA+gUI8LUNSIA/0wLk
OThg2UTfSHDEmSrQzM/6vuP7Zn/GGY3sU0rWeCw7IAaCww4gwQ10JQocAHaiTaMcJGutmev+Obua
UnrqHY9Cu+ySu/GQ3DDtuBMoZVKkc7r0DkvkXECO1qzI3qHU94Q9jNVd3R+r8GaeJZGh7O/H7qmV
3zqIeUHsQsvAcxTET2p0liI3rW0wDwjvjMhtZI4Z1wDM3mHL8zi+j1l0U5KcNByxwXmWk3qHBlgT
ZVnt1sf5YTl+uCOWJwapXM1hPyssm3uqTbaKUaOwmw/Yt+U6/VmSOdQga7cJO4IyjfSmv2+MnYYB
QRzPSCzT+Fmm8wHv0gkeKWmV75JAE9zu5AcIlAGIbmBQdNBXCnkBAjQuKL2uIW70FFzX2ke5Qzqa
ekbKEj1W0aUW35OTuClWR21fvOEKvCGYgEMUuP5E0A8SkdfxWDvRz5GIkXouYBEze9E4EwFmfLVc
4NA7+VO6xeC7IwjGKZ5Kx3SGLS6v4Kxsuy2cqVV4MdYIi/QLk07K6juTqDJpW7yHTCybG8mH/r+O
QWyG6MV3NQkBR6VzinYjMcJGGSasPOed2uIZBt1mesCWrRInJdz41/EzeCp+5sfyODDzt6t1+kIh
kNA247HJHCrmDwAWnWuznQ679tXb8a6wILuhzRtmHLLPL3tl2BpuAX0FYra/ptkTGQ5IasXN4DyX
L2QYhMEdtXOZXJ9qo5dbipgSLuXUTQdQnQa1ebp/KgSxTzW/DeBL/vAB5YtrHTr46FCLtyobLdDA
tHYOTV9FFAcGujkYhOwJdAquYbEiYe1o3FLAvUXRZWf3+rA3qeKSuib1joDCd9rSEqI6zxkSx7vx
2G4m0iu21q3sZCdkDa+ot+pP+YjMKq2d2Nr6uCwHZ7wnQ0eHID1sG2vdezu6n7l+B7Ape1OKA7Hm
P4DZRDLhRmTc3fQb8QOTZzGt1wFX0vkfGrHx3fhEsg5OHIQ4/RBDPHgMhVF9n7FrxE/laB+0B3ol
wkHakCTxrH0GXAdrzAnsSUfvzoc28aPLUJGDkLHAsyrznepBVbfd6/hgFUdZ3YpHxl63yat0JT6H
ygSJQLTr992byF5ZHgHbMPrBwuiQBO/vEsYoC2ZmNFfgExBny8+Z23SOjwfvCabJbXoxX8rdcKI9
U/REdRw5/IVuZ8LjQh+0wjrWfoKkvgI6UqU1JCZAiAOsYvAsqss75OUTun6DLZ2UvXKLVnAgZDTd
UikOr+KpfxM+kgsCBJtJ2oP84n/GD7Q/0HnRnKNAPmfXPJfP+UG8pePqU81uDxqYtBtK4jRRXpKd
evM03mn32J8u0TUjWgyDDz0TR/xJxC3NvE2+LiHsj2712LjdrQwhbE6CXFVPlHS7N2bH8a4GiKyu
hRcxt40NYrNV67QPgLo4F84cfp6NOxcbiEP3IeaUzQTitntNd9iw6BxRyAe6Lh59h3PqsyrtKWTf
557DR8/XKIYgpzH77VfynOq3zW6tH7FjPZGo5xBX8pq6+KrpHplnsj8wkZFg5OJlQedp9/R4bY8+
EodbtKFIt/Vptj6zHx6xsqI6WVOSwG6BWx+xyk0Ew2HYaO5w++FtaUztvS0sHA5UVGfmpdlCieXM
U21UawbO0qkSgWA5mGHWpJUdBnIWSJiyAaiPJFbwGWASi07EYX2xXkr05MACUP4pJHkCVJpxU7iv
tki+TfZD16PsRa4eHAU3+tGf8uqRuVeED5BXtDbaM3SPnH0vtZWj6aA9PHqbdK8/wVMxXfQE2yG2
z1hyjUNZbAD/cE2xcUMZ2MQ2mYenYX0dz/HRelMv8aN/opf0jvBFuxmWGJ2/rovmkrKzXCIVThtp
RwQPxaO9qCJtCUjnkUwGNs08w/Hm6B51nhu1WLNWIR7sdSibwPlNxtZbdQ7+UeYIIGXOCurmpyxr
/jwrWdZ6bc4P+lpdUoUi8oXiOWgonB+TLLOb//ezlVlJXc4xRgY6JidvdWhDRByZxk+4JGh7FkXJ
oi1ZFovURJgTk5a1ZVtdF69CLurUkSBUWz02C3+aNkEcy7uaypXZQ0GdJpUz5bI6oODHQUskBlLq
GgNPwICzL73c9s1u2AeFAdIuzYKI8y41iGi57RncZSiw0OJ43NKVYPwvZimlUJNS0bLWBPOk4Pt2
RdHRDQMRTyYMtSIBiPatWFlkIL+pWCRaHW5atRePLnMosfPrIz8w0xNmukhjCpzQEuJV/+zr4mwX
SxiD6EhmoqACk7dIO+bFrP4oR0HafGsMlrVFTvG9Te4DvqVOPC/puovCY1mrCpNT7vdGVYcBYIQk
p8jzBFAH5y2qk7pdysHNXP9b1vS5GhzGsrhNAR5KunSfiIq3MS1KU8VA6NFYcJnw2qI8VCIhyKrC
+bh9GsoRqFXYbwRtsNzvApKIVtkeY30+GEPIAGGJdj6dqMQoDTJz2cK+ExBArbddiE24Vb5ukmkM
hYihktVB8/VrEQHS0DNmm/D8VGa5oQcwoN9jYUmD4ipIqf1p/sUrVXtOx4JUuWQAwrxIatSYnAjD
MwsHx/Af0cJLvvCy+N7WdQgBZO+4aGykxeugtvnojGr5INb1jcGsRyFSe9vNhbilRDd3QQCbdZz1
5iKcumRXfxWPv4vJsty9aprBiVVAWy3kg7LPxubA3DfgzFqCuIwtjpG2CTZ5rTx3swBmWYio96Ak
tOu60qX1UlZdfuBl8X0TKEG4JyiyFkTG5MvPi6ScovJoSEyMSguQ6wjgYRxNyjvlXHT+Wsw1ZK2o
2Oj7CA+tgCHJLLgRJokK3VJhjeSo2n/dNkVyqf5/M+6/04yTVFOkgfUvwucTtPZ5WP/ajfvjSX90
40zjb6qlKwpZ8qIu0+36oxVnSX/TRF3T2WzqlqSKtKb+7MXJ811sVyXd4B2o9AP/6MUp+t8s3TBM
nqLLyyv+T3pxmin9Jr1AJicbNONE0VLRnKOf+sd2XKiHapRIdUAKz2OdW9Zu9OYEohqD+suoVnAs
UlXGAIiiE62mCr9Mr1FKi+ZGjcNPfSh+TmUjzACgErIJ4C+fvM4+tC5j3aV73HYW+k54JgKyRCzj
R1NmmpCGLbFW/qGQIu1JxHQnffhKb9wPpXachAF6umZMd309wRNKUVsgC/YuWjvijJYDNy2ThvF8
FFEwGrF0Tk23UWpIRslLnxcl6ifERp18HJKYEhaTfamPnq2REO7Y9AnUTAo0ZZparn0RYwRkKIoJ
IW7nQtOOdZQ8maM/HURlZ2SZTGGHmYxMUBp+/Jde3wstY8Uxy6qLnDIu1hQLYOS0Sz20IFgwAztS
kFL4c1cgaecogVq5NJnpkXxAepoHXEUbu8z1GerFVlQ9izTpVvmgUWdTAtFVCmx/LVXOXUA1cTKi
tQkl6WZZNLq8w+rPVELEU01ih5XI/WakQLWNEZLDEo+UdRqhcSEWEZZuKNzRZ4xuNP5eXRWTq0n9
oajoeoYjYkxp8taWruVAsAjnxqpYALFvMe4SyTBmk7SN1fFa9eNOtJR+ndTocswkd/V8OKuzbzMh
bBrP+3Cpko7JUU87pstxJHUCMtoItHTMWByJrrWfEFuHPpptlR5AUT+k/ZzWNpC8keH6C9HibgId
0qfS58R4W2dOq3KVKaSU4LNMcwTNqqZvozyFSNNMJr8gUjUtSp/DwD+bSdA5uV+QqGq8iISUxH2t
3go9/V3Ub7N63lMuuoySIjPMV08L+k2mCKRkJAVZ0Ua4LnMmGinAub1i9eRa6EUCm1WoT3FOrQNw
gJNB3muGkBCvtiEwZNCTrwUfTRuD5L4LE1TOqFPrKsdEU5x9OfuBIZJkeY/wNJkEd8GkAtB7xTYt
zXBrhrgUlYAaRya3aCU6VDn0fIkUJAKjBtk3xDGEVlG6M/QKAtvUnE0iySRFDk8xVIzaVyS4Zph8
GgGVujH6N/jmdkIck9Kg5OZ7jNYJa9kxLfSaGFnE99ATfEQ1jlLKO4hi0VU3g1PmSe8qhbE11gqU
3yD1zmUFYLZkdojKfnQmEex7g9nAbvXQc8QBcotu7bM0vMXSGa2HFhF310gfZuqTi4AFVIw1/AMD
JXHLgn4htMhqLILHJ6jt/mGo7VzNJbv3kg6iHRHFYTfF66lBXq9G1SYede1oMsgB4hkQfwmbnDIp
dk1gBla378lRnyb5Q6vih7ylSGKJZPtOlYiSvDCfow7JVJl71DJVc2dGAXkp5YT+SMoITkEKNxb5
RexJuMkUMqrzkAzTmJlAPstWR8NwIb5g4FszRoKwk1LsCcFZpPzusXAOdIyoXJ4fuzzDqcDFmJhG
PqIeElxMCrouK+StSf27rORPMqryVYoIF6EsF2gVGKwuDPO0t6xvELveKOQdlAmjXzJ4NEJd+hj4
Dpav1A7M9yr4Yaj6sLnqKYHBvfyZYcufZ4TqpWmyczIUvR3X5ctoTkSgmxTukynON9jGC+aPASWq
OkPLyAxGy/DViFnys/T7e1T2JRZlJy0plpRoSU2PGTDDI5TgKAhbJXhPBuohgRq/V0m58xlHruSm
/4kVKHTEOP9oEhIJYS3MpfoBDTraJAWix6orwZpMYea2loEHOyVuKqdSFgUSHnDvPvWTn12n8Cx1
RFgskcc25dUlmyZX6MtLYj0EJmWVQJueLVWA35N41Pjkbcn+NtbtjV7Uj2FSvmZDeKkTDzCULvgo
onEhFhM53p7ZvqagRvYFSHlTk0e0wDA1OhTFa1OGOM8EPRwyw1aDSXSyjg46Xhdkjm1VfGbXoPcv
SZAMe3kUb/RG40AelEOUmifZGHZBCphHBV0SBZpMsnQHD7QAeWmIOFd0U3mWveQ1SbyQmcP4WYTi
rujHH/Poe1N2yosfF6S5luHzIEo3QdBqrvRSiH1M2rYvO7UKIzkNgWKVoUF/SK+fQzJQvdbrkX1S
kSxFMCFKPd1PWfcT/E0JG8pWPOQrksgQVYbBQENqCvLZf2JuiybKz1btU7VLJlTOgbECEScnenTM
DQxkHOvWZghIdgHschatG7OBwqzLAHuEMVt3RfUJT2Swsyiq1g1/a9XMU1QoJHTI38IwPHUSY13J
AzjFueVRqOp7uefK6kXNVdWqg1lFeM8MGoYW8yZt75WI8IuMM3cEg/MQCNO2zyrY5bLpkS4lHoBG
cB/HRxGnpLiMvMnwZ1hrb2qLojcI1cdSbmSaUvU6tTqmmCmuMuslEtW70S/VUxuQmdeNdHiE8J5T
j1nz6rVekk7NdQMg0iGzpsfRyCFzg3GuR/1s9eabJnRPugg4UlGvJlegjZwQgohQHyMWCJMRhrMi
OEU8Vo4gS7uEBsaqxoHEMCLftdGzESLtJDDdX2elEQNVln/QkClueHtEqyijYxlcOHDsHg0F2Cnu
cGQz8zm8b8dHlQPDgdTV+Oknh+q0E4Kea7FKzgU/8ZjKDGVKw7Wqnmh4UPmMlg6YTZHhdtm1V5Kd
VaI0bcMOxoouvtSedofRjASrQv0oh1uvVKjz6JSM2hR1Xsgoyq+14NAaKO8n3TgW7US7vELbcB4n
FZ2fL5KZonDqiqRrm3IpLWAoEmioSMG6CPFyqq1hB2X6LlvJudGUE2SSd7nRXv36aehA24SSmxHL
CWaLEFnzwYu3dOceO4iY63aOXtQN1LekC4sNLUMSLOP0ZFS04vvqbUI3UJfDxUrUO6n0T7KZf8ql
Ti1h3MsNDgPmoK1WPEsjalOdXUwscS+Xwpa9cVOIU+CCZ+tcbE8ZRGrzPWt/Uhpo3byWcXn3FcKM
JP8YvP0Yf4AmcIMYaJbkGy91hsnO1z4hH5IX5hnXkHiqvhNOzdTRTYsoACea9YOZqYeXkW8Mbxdz
MG3ba4KPpTS7jElj2IJnvIZZccgUjH8MEE5+oWGXii3T5luiumfJ5wAGcc3Qjx3Wlrv3icxOHHa3
RuW/+13zqEfC3pzHlWLJjPNTVWCcSezWISHhZYDMlRgFPhNgC8pVUySrtlQLu5wzeC6Q7SIEmzB9
EYqYwKMWXAiEUnObd6MjlQTNUU0Y+umAz/QeNyzVRV98bKTZaJRyahlS8aEdq11p6ru4p3/cDM8T
RZF5cOptTVC5K8OQcQcijp90jezJxnKx4hCSZPUZDHyLX5WZACkVOuNbU8S9S0SeF0jPSSXAVOqI
ELNUgOad26jyqxU3p8gX3o3AvNMkMPyZRP2WikHlT/iq51RpSjerOje3U3yPqqgHWaU9SFVW2H3U
IIitT3IdSW6T8PPjFt1mKpnLMSc6NSSsJwTvocM7JIIoQsEhUrGNat9llwlXXjZfZETmya2goxsq
Z53SsqqZreXMkDCs+NxtLiWg5Z7ldlhSADBbGIbLtu87ZL57gvXmV/teLE/5vmnIwcaTxnD72/Zf
/vzy4OWN/faYOI4OitxmLp67Rlovj+MKC8JsWeW8j9bs+0+VmrQ1lT5gsO7ttby9zw2EWssLL4tF
svN9c1nTZ93N97a2UoI9lVe4hyNadPMtXf7G8qhFovP90K9t6l5knAryDl1BTYd6386LKW1BXoZz
4oInorJeNi6PWRZahWYBsXFq1/pDHkwErv7j879vdjFCvLbB9V8mjCNIc/vzD0m5Hrsl39BCxFhg
F0GJNUiajTzLNoqIsd0ngI/iIfQ2NQawr/j2L/3HtzSkFfxLRjslbd2yD47CqVZvuFpN2on5RBQ9
QiKbK6Urb82Veg8NfvjR3yr3lLbPCCZJcTowcsHz+pi6VI6L5+mZESlp0PkHcAeAfzYjaXoNSPAg
Ud2bRwCnEfYfZkE26RzX6GzdEMw1PbenoTBukwfzogzT6oO2E6ne1Xik05Ta2FzFVUcwS79prxy/
zFUIm6J8nr5S2woPkCwFYxu+9Zx40rWYujqZ8Hu0fqw2H5lmx6QbjNA/nbx7JeoNV0LApcVR3usT
1djarl3lmVMJgo9NgvHEhsr8VDzEB7oJEiHOKY54XDuOcF+CLuWSdkpcSIPSg6qiyHAH8HbqWqfN
S3T8JTmbF1LEwnIVu027ESWcvExmg3O6z+/8ZpPfzeFQJGHQKT1mwMjAQe9k+YVozwHTtzkSsXxi
KaEPoWV5BWY86RiEeJlu2DHv0fehm7o4bWphS7OWKStgU1qWFaIKdDUELNOeIUc8Z1jXEjTOVd1W
HzyA3w/DXSQ+Cm8XaAmNR0NEI3r7kNynr5ygkwtdjm1uJ/fZfXkb2MIKnA+1ZxoIW4BDDHJX2Ire
rM2LYZ1pLMHi90b6Z94ecl3rWPq+EW2k7iuCxIF/dcDfARSDiYveQPlvq/X4op6L9QcTU/9onZre
GV8ymLCvlICPJAtqt88kEJ4R8x1xMgzYMdB7qIrD9HCVePaFELFqazoXKIJsXqlolvmMkSPY6sX7
NHcdvgUYPGSrmTuiNV39Ep70nf6ZvfPfnn2tegbD+x4+wg71PoV20zyrUIlpfV/8Ne6rFcMvvgBl
S1Rw+hrAqd1LVL2dq3jJnuHJX7gq5vR5d8Ka3gyTUSd89X58WI/mxbyAc5iJJ+tB3Xn+3gLsSf9J
u1BEMuAiboA1JSsXTxNiFRq2j+TavzaCvRFjR3Fe85uzf/eiQfjBhWcfDPQOZyMnxbN0tK1O4jH+
EW+FPcIkSMYebFS/rnQ30tN7xNpyc1Xu7kJ0SPaVlnT1TifcyJ3oHBJpY5N23D4+RA4Zw9JhWs1x
Vhx4t0PgJtDDHNQkXMqo5tAAopGLiKAUrqS+n8d1cyxAda1omj32UDEOBI2X7nQIB76p/JQ4wwG8
B1GXDcWkV1ABf26loLHx99DvO6Du2R1KKREHsRI5RJWs/P1E4vQjrxudS7e8At5jX7abLVyHrHcG
u3iqj8xQZOjKLnUWaj329MHO9nGKjsOmcrqNrK3Cm/ZUnQG/KJxCxrN5GogfDp/CLTQIO9hcVXLi
CZYi4zOkqbX+2lOuse1adsIcdWWMTvX8EbvVFpPQAzUfrt8ke9NKSu2UiCuq6U58Em6A7wkrvHVU
7ebDmR+TvewA2dkn357OznUncXf/iJUQA1p2LrITOl2DGgcC0oO41z7wj6Eq2023kDa9bUv2p74d
yl14E1wQpdCIz0/Dyn+lSIJR6BkXzwq72mu4jvcAPUIaaYQNM2Dim8vdwlx16e2mp+n6jg4nXoun
aRcEh02ubyBVpTeveXGRb9uftDP4Viph05IMsyWUV8eEbvGt5ZZdvtU34R1eSJiiNJWrV/kzxsYl
PTHSpZRVdmtEhsypHakgEJFAS90dpiNtLUt96z41DOHNqYQwOTjW6hVaNBGqP0PxHCmrdwx+OkZC
ImC1chM/es7wTICwiV5CmGGH2Q56LJWoBo0FKbBkfhdOes3dSrAZW0EKu2babiJmkf417fE1bekT
O0vu8q2s/T30kvExeGlve7czznw704H0SBsFRvVuOsZEq9WWM0J3NmBIeH32dICKavcjP0n8RMT3
vcSdk5FmBjlvle45CoGDkS8zHTlGwrWY3SlbeluPkkNjSzWPDRCDu4h6DenMwLdgNwPEcoGZD/z0
/RUw34os6lV2r7xzseQSWNrDgVYyJwfoyvkrVHjg+f6a76B0/duQC/1meB8ZqQLRQHDA5Q/W9Pzb
U6rJ39L9tBq2iMfET4XMAHaUU7Dptuq87xW4ydqn1O28+WcPGeJF8h2Fy+ThteYq+ObfJvdEvJ3v
eIvilYDMVT9/6BOnnsHbhcGW420XYWXb1cTNOkSDbtGsLf/8fje947A6+OtN/TiIgK1XcJDX8Q0Q
Ftu7zS6E2T76xLmpWxgcfBN0rPucftl60N3kQyRc17xO6lljsEvbnHcACAcHBgNwEihhsAL8je1I
cOWanyG9cmXgNPIML32OqwDi59vFmf2cy5u3L1fiGiDPlt0q+jR/6iTu0veuuEZt2IVqjpXS5QJF
L3v+VYdVeiu9g+xX+Vakd/kKPIDTeWJ9GKkNKsqjPodHMbqHnTxp53C/U7kQbSDVrDRiGJPVXi9d
J0WuYEOm142byAfSjfDydtqFV40OMeEv+G1v6MtCYn4KHizsvOwDN/EDE+/35ll85EC9Bg7h4P5e
OZSvkVPanDw5Z4DUArH6bhx6oib91cY/tG/6vthxGLz4b96rcADZe/A3pNjxDdrdhkvsPq8vxFtT
lU8u8pt/wN04UAGxwW0vJyaHk5MzGBvwjsnTBXA/dLwVtFucazf8OPUjMRZ8hWTxzT8iAdt83sh5
mHfT0u2oGhEaj3wgjNacHWcw26rBVfwGq2jiXOfz3dQuOgKOfPNSHMCG2Ewa6O4CfPeepvwV+zMD
ntkEnW7H9KJ2yYEgdkcg9zxxdO9IcKqsbKR0a7T3hukW/T0QOAIgkU+JO5+fVo92mnqI8FjeEdVi
X11Tt4XtwRFd9KxEg1nWitRybMjIEEk04SdXsPGu2tfqHGwi61JsjbXrbahmOd4GPojNXn6nOCEG
8XV/OxDVffbL9wRe5kcpPFSJbw+fCrNJWbFOAuwFerQEN4Y1tumL1BYgBtI1WD+cNuhmPvhU5huU
ZJzZmKK3jfGWmOwc7a4AFAUdcHpQi2Qt7pDLcLmiTDUY95Q4NbqxGCOAwLtC9iE/VKPdINVhmgjr
xJxhPN4JuV33qiKw4ADy95x2pC0Z5ecIH+xWeefcxvWEgbRkEIwwS0OYNayi9BYGamVtGK6UjzB3
ESjP3PbngAPvzJknQLOwb6+k/j5CfgZLXHDicBiCMqAuOk4ed7XqaHclkEzO2xo514wg1x/TofNo
x5BVsKpjR9LcrrZjSsnyI74FRtbxmlZ44jTZrUwulV3dT8W22KhX9SoUW5QC195VTIYRP4ozx7nx
jMloJ9Yr0lnp25O3wfuZVlRXVumdRFIFzBYEzT0JLfhC3LiiAr0aKEH7jj5yrrBzwso4i3HEE5SF
MA0lEuMdGSw9vQgqQThns53M0SoP+0E9U1KZEsA+G+HOi278waZZ8Wq8eCpJDTdDt+Hr6z7hdn59
H5z7IDK08VrlPbtcE4p8x7ednAUmHgc47sU9QxfKjyLuBBX2F1+cjUk/FtYc/m38RHZotOF4HsG1
81nK1YPabzX/qGEttvXTuBfXXYv27JjHl+EAnzGYf7EGM1QCGe8qqMcoXKeZ8xqKtiCt/y9757Xb
vLZs6RdqbjCHWzEpy7Jsy/YN4cicM5++P3rt3adx0Gig7xtY+JeDLJGTM1SNGjWGSFgkuwFq8ZsU
kVp7eUVkoT83D/MzvjGj7Inl41C7NUZnUOAw3Xxu460AQ4or0AnSdop+UtrbLLwE05sZ2yX2o8QM
8OfeO3FDRHjvQJgJwSOkGW0Z8QB0wizPsDzEmQkwZj/sLwSoy4FWcua8dgFoNPY9p4BIiLH2b9j1
KVhHj6lUPmc3IX2iqLOfa5wsdtontuzR+JB5UEIxO25JwhBIqhxpO1TbJr/q0X6CTxQ8ZQma5qRw
duFMFN0w1GY3k2tUzgA4PlcBIDFDrMvLlIdeuhDOcD52MP2hYf2YPyO+VECyjZPMNEH5teqlEDOy
8inCqSASvEpD4NMWK1dlaC4UaUP8PQz2NhvOlYKceoqv59bID3WIV6Uz9b/kCciXmzewEBSfgRph
CVKjw5ly1AC/nSJxxArqlhdY9GQdMTeZ4OsYDsbWMDjldGtd8GEoLJ9yTAoV+auKHpNdYWwlT6dz
PDnOuFgThHGO0AFkl/M1rL0sOgJHFxZ56zGF6YJOKELij3mKpDsJiYDWvjjYxIj8l2SoohJr8wCW
T6LBeINKRkqDJpPhIcemBk/TiFoy5ZJDxD6ofpjGQ4NklLjnyJZku1I/x3cVbOuzQgqSXOaHU0nW
7B8Zb68Sv4at+IA5PcWvI8447F4hj2oP8j3/sNmIaKZBelM8jmlKx9gcqPF2Jl4WnjWvy73I2upY
WN0byc2j7wAlhR+OJPiM5S6enrho9hwElxQ6e8BCOIoImNjrluw64RL5xPHA+bTpLqwbc69QwvYu
Er/eRTV4uEfc0d1w8GVHr+G5hR/pR3d8r3bl5r36VrbT/Qv5Bh2BU7v7rlR28I1EUhp/xGxM84mH
cDeIaZiiL8AC7aZ5IJfdxqf8mmCEB8YOMkt69yHcktCZ4KlizK04w2XS3eSLsMuwFY4x4/gEGU5w
4O/Vz+au+Rzu7KWFU19j5p7EJJ4avx1IjagmUUUmSuXf4pKf0j03tOlu2nYFD/xmhI1JiGZbn4ng
sd2Q6aX74lJU2/Fx+u4bm5AmlodNKG4RwdYAI5jVEKnb94lZWWF85tHTtyGHmpBgY2a264CCSvAd
0hXqLjaPKfXcB+xEx9N6kEw31hafRObu189sY+W191lwCHlf0GA32bOOxY3Fy4rMPGrl4AXs6bSr
YCFO+DRuoXBTBN9JR9ySmGXzD1Ja38ia0YhvuEbgIMyaromsXf+Kz9KV5c6n5CQNDx1yiN/IBOQ/
8TW/GofSN1zCO/30dz3hcEm+RHc5WthskTgS5FfVNrsE/aVI3hZj38oeNwWzmLdDjD45l0AIhMVr
wbR/VgiorHvySk5ueBJ25Fv5B4BJ+EzdIP8yoBNeZZdIhw2y8LAB4DkU0wNTq7uQqUp3wkvd7t5w
NEJ+UvEu4o4nbvjNBawk3ZggT7FX1C5U1JnBQasYmvUXwFHcQg91Aaup6GcBiQtCyibNsFSEN/G7
/tZWHqsGgigCgemJoEmznn4M7Bld+XkaPZL2QcG3xsFlwZcchGHKHWmGmLpKemn0S5z/4jZx58O7
0bOY0RzH9UoLSTp3FX4JXfFJ8ErEIjiqtWP3EBqb/nE8Z5GHeXsTbYhmVeUBVzLxTQf70B/wGWp/
mEC7wOceaFiKbbasHjO43eCkH82xkTfVEy4BwleA6rli5xAXBpcm04eBIg7MV5CX2gmPeuHd6y/k
+I/jU3QI7s3zyIFJ0omREerE5ia62hiv3BrjjnwRDOePCYrkhs68Te45UNFwoMAo2IbDzWFfIxX2
EfwOt9I6ItYoVdhFbtL4NiLsqzusxFJ/ii3HwFJ0OFbD6/jBecbHrERdYqHu7V795h3FD/AmcjZV
+K1aiqp2+p7dnkpbCY/tlWikf9c5rktblg+rQ2pOG9YWxgUwY0ccCzrQ/sztJrJZs8hILrSf/SgH
33okNj/kLhkmdVGnB8OU39AX8XiQYnoOzxAGe9mb5QMaJclyhCoieyQTHM/FjVggf5dn/8mgGsZM
xZd9TegIwtZ9ehODPuPJ59Q/CYayXubgR5/6/FSUDwJzaO1eR1biJC5gzW5ybNOWyZ0bz1XgjuoD
Xh7VHcy3wsWAjYc41GwP+YvZXabmkad+EikA94d04FYvVkMkkH2WHAQ1GFwCnRyl0tw4ivMrCF2h
I2x2DApU/j75D0TGgoKz/u+sBAf8G2nmeLaM69Qe9DUO1eMH3DKg1m+fUN01o+8sdwbhwGf0IP5+
8FtcmPVfYCOW6k/bFn664TaBw4Z2JMdf8RHku+k5iHU2VrRVy237aAQHRDcVsiu0t9/A6QjhsSy9
E/GSLQFYwgUMbASuKPds6uegAz63u3t3538r4raFif1YF4+Yxx5gQetvvbAl8Toz7zuCFTrGbbK3
+8D2s1QuYRi7xoVMwyw+xBEvH3o+Cm6AppwTOyofA3xN1sZijtjVCX+xrd4mXoK1EyKymKO73SfJ
JXojUHj6C8TqFdCVDxp+qGSbm+kunDmGSodNVYdxQuGHIKpy5XCbg9r4cnrGfbEZvGm7Dsg7V9SO
bKQUwpBhXbNoTkTYYTiaIMH6twPmJ7bbG7l6dcNG09Fpa/lktIY7sRbbGtI9uFWts49Nj7g0eOuf
oy9SF+JisFw2SFTvKs/YysmBxOLwgxdW8BarN0LMBNCPmhD9L8snu9v0mkv+wGt0LF0O6Gu1J7pJ
khugBkvrTNSe7drwhO1DP24lTuk7rPfpU6KIjScg0Ewgeam/I7XfTPS/TL6oOsNdhEROFka3BSz9
J4Q149QV4kuL/fuZQY5rmyb9UEWZzO1P47Pqzvu63hBXeywy5bO7wSU7AnjUoDUEoOYb0T3ehnwJ
+k8qREghgVkRI+g8g5eQXBFWh0swIilbKbn0sKY2WPf+ZpZHRJXqNpA70o+ji41G7ROWwIzABWkA
VfoZtTsKtTCtwn2yexVuYKJsGX4a7YGUuCwekOoP408InPO7WgjWtNSXHnxdwqoxwduJa2BCMF57
kqTgbR5Pyr24pC5n2xvDJib3gDiL/NsEoUmRjHcE8XPamG/xexru2BpW75Pn6ZN3YlvBzgdcihN+
7C8Z7KknnaTWNkschI7KpyofZDa49+iGRM20zsD0JUhIEtzglKQXQ/N5s6zF0fEsMzLkFjf6mG45
bS7wtI61Pb5g3/zO66vwiH1C90l7nHWbDixkwGqYYGfzxAQHaTI5fMoKRNFlQNi7ckKs1CVRX9MR
uBuja9HbYlFS8sX0RWugMvuU2iiGkr+mT7wWYIe2AhUfZw17NJ+nMWgUl9wJSIi0GqUA4yEi4qtd
/m7E1I/WK+TYyCRGhqnxeSur2IWAo9qd6gwdINZbKfx2sGOwxgNhivdg7ZP+TquDHm4rdUfk3CqH
XLsLbP1csxA4RePTWJE1/iTO6+SJ18yDLZvUGvILFAlmZUHt1+U5qLgTXJaBtM2NBOxTHI727EZg
gga+8icIxdVzrbwzXygS8xk8nadbA5DW69hwv53yzAeykzEeFVvK9MRv84buBqeQXdBEviblKp/F
yValp0TLbBVrinRt1Cij72r6ZlD78Y0/53PWdAVl9g2+OMRZyoFh5Y64LxSVlYEn4qDLziVJ1Osp
gfHrBXrNWs8xhgfOQkac8VLRGra8BAlK9LPIr2hGcAwsYXrAHvLiiqcIRPnO7OQ9cQ/i3ENbsBRf
uesMsLFOX4D9+YbLB1lHsibAhtbLZHBrdkpOPlJqugU0qpmaQ4pSrrOEZ8a9kg2iu03kyEPlnGdU
EfQWADSQeGLFU/GG2oLhI3JgqOXLLnMLUV0rcLh6rpFHxK7AVAo0drir0N7Q3/Prdyu3uaOvyIOf
MJRbUfhVge1PZriVwNAGD5wEqLI33XXSmq4uvTJX+BbIVdbW9/7nk/kEJLC5BJW0GqYb3Hvq4w7p
SaVgO+myV3Oh3OsMIwhj6tSfqh3Dz8dz8Be3edkzrPw9lfH1gdKUhQAJczlePSq5HSa94nJVLCJ+
w0t4HKM/RZSG19vmbmWculbJXIehYwi4RkTLuf8FP6XQ5s75I66XSbA+JDqae6eA2UYv6wYBCJLG
aC3fiHN7DPYkG/gkshlxm0wHs3fm0/jOBw83qgQCGZPH53I7/Le0N95QB+bRzjwecOGUrFlVb4Z2
YVVo6o4lnyuHTtv1VAU0cYOONTcL/42HyJutCwOZGBaD5vQ1xbon46CS/5geD5YFwmfwQh47d8ht
ro4czqD79TWUMfYGHXKX/Iq8KS8SF2igRL8OLng6N21t88peAm+iqms50pOeHQBPhBQw4cac58MD
WM8CVE53Nh6SzqZnCtcQ7mdkKhEPbo3lyGPgtYi7rnMRYgrwM74BJKdQX0HcCXeYq9A6n8cfrcGR
ZcMocxW8jscgmdgRbBYgBbQRjVMEY1J55g8i8ThaR+p1zA8e5YRUWu7Xks8nUXOPMgJu5DVY6hQB
rcO4rj6DtI+r4rKXI4UNlkVK02x/YJJ1D/0jBdKwsde1iILyE41GoB5Vh1cgYQssHdrSJlo2LS8s
HCX6QNmXq2Mda5FL5Dj1HkpxokWPF307xe5xsRy2E6u/Dt1bAk2MttcS0V71BKVNpBMOU0/5hD0i
nTgo0JbijtK4pbgwxlLJDTVP1O48Yy6TbhbWntHe+JbbXRlclQ2Hg7g8kLbGsGkEh/ayrKXMtQ4s
8rxQdGSX5AmG41Lt/oZ/k7sgOJjMMifN+lmddv+MMIRtodvCqWR8cIgmF07pNMUJ5mXawXXjzmYB
8fN1LTI+GtYEOeIOVJ3s5kF9AcNjNJB/L9OtJDvMQjgFBirTgsuAFe02yj0eHQO1Gn6ixbfQGlkC
aq47EN83mrsmUoVbcd00c7IUiz1jij0XS/mfBdliBbbxwOS+uT+eK9MyoG6nrvgksiDWZ30NuCcS
JyZjvGdgSfO4JO5/JQQZkIvsCHkiwPxNWK65KfzIGEOe/HlZDnz8OgkGoEwblxATo1jUDQNfBeUk
K9tQuZALl/4kowFS2/TDTB92bfvsnnSvgffDBXqM9VcWo3WIvmCp5o/rfKX1jyTV3OHDnBTvqxMg
R15KmrFRydrK8Sm1UOA+ihNOhMJdhOP5t+xMmu6HdaQxXGAnA+VDFbrxCS2UFiqcUzHHCrwhfbS7
c/RsGHAdwXa7smztJSJ3YC+H3kWFEfaUQ3dbMB8G5Qqlv34CZ4PJYZn4yWFjXoAQXY0s8FkG6/pR
7RolStmpoN89oAJS9kd+wKOu6drCCGxwLArncFjOwQsjKsonmF0JyL3ssAJK9hA0d9qtrtH/sG3M
z3VeK1eeJUCrSEGUsmeNEiNAPX1/QuaxsvrWg3AJkssOVACTQufKrXXcaDrasw/LssXuT4pPpyX8
foTzLRtbpnzYaqqfd04aumzPpbpnGnIXuMSRQAsE6izQBvkTW38n3a2TnRWduxACuBeKLB63S3xa
KVhpMDLNZFeuXbgwVtjG1B90tCzsGR/z0m0ZU8Ib6xXb2qp14CCuMwk3LNHGYkojSDlhLt0yPMtB
Cc9U9sL6MESHmabx4XXontaqF1ACDfUxMYKdNXv2KhnIifYvqMkKwJ6tfgAjWJRp/IqucAYIXIuU
rT0BSRWxP59ZgRpYH0GWgWMkYu7PHEYYDzHbKeKN5oFfsbWvMUe0a6/CJ9+bEX6oGBc96dxChcWH
zUleiJz2eyF9zKiZzetd8MqystdvdRrl2V39AvsYyNYGslHYHtjruhfgfr6BiPDxqIaw8nhnKk6c
2xnHqV3KzEaK/vO6gaxndgaStmMngaC8xE5ReEybXruyLCGnB+1LzUbfetWwl3krlLBjrEC+mPDU
QALlytLtYjY7hwmFW+DEDUF2YFXgwbTUjo6Zb4fSGfQ+uq/ZIpb+oGjbcNwKsycCnYdOhUoohRhM
E4YDTqsAOQy3UFwDIi42lr/NiMVaPWRvzBmWFFfGTrRgbsgV/G3nbEbsHDyiEJnfbMdDY+fJIa3o
+DVQXoIK7LQfEELYoDjvBG3Hy/HBIm8mXsbNA85ajprchW2sj0+NCc+Y2ByHPpuwgQ/jUzn7AMv4
ljEkOGO1iBM56gMVHM0Ctl+LDDxW/ioPacyBM36yJA47WnKSCdc29QWbDOqZa7zHWxGCpD5bSLag
JbEqmCcp6PDA7A9HrJ12rBnwtEz5eIQTQEmGSIy7N77Y5B/ARknWyVfX4xvmCfAnzCLM+VaaQdfC
+tvBtABM5nBuQJhwYl0aZCEk00MvJ4dOijUEFtNsHtoqnBLWtBbTEzgxmOv3QlNQLRo0PeHt2WDr
Gh3BvkHEpwkTIiR9PC9mhqJp0Rl7DTG0UEkGTNthcs4I1fmVruLxTQMkbivK3lot6MUEElWh5jsa
1t6TjjaKvJvlfYrbL7r36U4cIwrdAk0tsd4UrtCkeCQjXbQP+yDEY1WWWUmjgmiOyCaO6I/o0C05
IvqfXqpYFzxp4Ym0o/o86mNmh0Fr0FgxrV5PqoLK+BPKKiRSq5qPuQr5GIv23eThxxhwyFQKp3O0
5H5vuAlxTRiaCIVDmt6MHbJgqSHdJlMpMWzhL//+PND12QtSE20aftSkSk6QI97+fpfjXr+dQG6K
tS2okCea3pGF2Y91zJD1wzFeuy3T//WPHC4QMf++79ZezV6u8LyoWbjN2sQZptF//lFaX9NKjpJx
rgk3xMf/ekGiJ1/mTEv4n4bR3z/NsHpK/9f3f18NSCYgxZ/v/jSN4j/B+L8vsz/dRaGsEiwmloOw
Cu8JaYOUhYrgRWEYrJEYvr/TBeq/r9ZcNZWaetV5+/vy7xb++cP1r2F28pv/+mGVBruhIQfrsKC0
GwMm5N8n//3zpzyV/l3O35d/P9Sq+m6JVBInhW6lMBfxDVI56XBi/vc/f8pX/+1nf7/9+5ncR1sl
0WNfMfBCNrAwLIaQVvKlrtzVicmIQuRJ0voFYa4WtYnIQNmf9oKwHR1x0DRb1mGZW8c+MXVXy4zS
b/F3G0FmFshimrnC2wnIQDH94ljSkPkFnzRuZ0QE9b4MrM4da43CyAKnLQFCSwzUMqqhCC+FAFFG
QQRGqtZGuqgF86xMhGqMls4mVDdmvHewu+xXE4rxoeo4kAdRs/siq+A0z6RE2bmZ1m5CU00xksTx
3ZrMz7y9NRqAoNZIxZNIKQQDZzwK89HDiyjxNbmiEAJIojb6dZalB8x1Sl9RIb7WY7DpJsKTGc6h
rzVI2SM4r5MSgM+VyMBEeGzGKkdaOfSPLbzKCtTKTLPgVOX9DttnMZaQz8ia2gmmnqqhSa6FHfS2
zUZwqEp1LZr73HxipMMZzWVM/pq+gLBnHNMQB+c5rb+nXuCAxjfbxlbdDSuK6YmQUq3nEKL30LCp
KkSOlJAVYvROHbtqPRwyGNTBdMYBfNQSFa8aYYTkEhkG9rovpdjt4NPH+kiBNiF/Lg0DgZUFDlIJ
ymwCEOojBlZB0r8PJYPW1KMK8vqiWOQOxUS0KeK0Q7MimkJ0tE3v9AeitG8MMP6VTaREr/WMqnvU
RyFGh6XqZyUy6iBAmpRq20kROLwygseooADTA1bpAfWoBWxHjJcRTlsS0tLUF6e8lm84pjs6rRA7
EwgRqhcdtAbMIwuRfDy3mkEwfDEa38qeKxaEFFKgYB57VLPOImeX0Uf7YkLWTI0he1ZR+mZ0RKOi
9mkllnYMew64XKPRtIrDu6STGcJj7neCPB/6aJicGinPg6UMNEqIDXQ2rXQyaQ3vpTJww7HITrSD
jeU4IJk+KKdCrq7L2MOQotBLC8pykAzttZYVqASD4Fd9jJ7daGJi4mdyGF7H4tIiR3yPVwhRc5Gm
NQ/5hLtvXHboFGn4Q1XlQROak2Fo4zbFx1wPNcQRxhquCovXrgXj2ksx514842kdmvE6ichzYmMA
zTG+0W0bMdmmty1R1e8a/2chxKenQ/ITFl1R2GZsQGbIW9yFY/EQGchfYcPiJMuMDaYx0ryX9G9p
LFAFWrrUSyTO31n9NkJj3I4NjX20fZzRVZT3CjaBYZkR/c/Bh6botHOk46kdQoxhn/La8AZVso5N
VR/pp+kO9K3geyX9KnNLA00FcMYRQK0BQlKnHTQNtSkhGWSWq9vlUo2C12On0zzbto28LyBH0Oa3
MwcDFps8kyRVSWZjOdHu6ZBC5iHQvjHqRJ+o1P1AyjgJmvZ5bIr3Uc9oaetRRVNQyGKm06lria4m
ZPLRiOZPM61iR44j14xoeRtpUaml1p+Iv1Vri5jcdoxx5xF1Wm0KC65Hs4yYWXCOWB1yDktAs/dI
VrySFqGBGDUdsLVm7ISeeEuTMTSWQ2OfVwMHixHMToqQpU3T8E4ShWU3KsV8VaNom1TagSmSf2aB
fDILyOtdOT3jUO4bPW1u+khlbWyBDaPmDQGGrWp2wmGJoWngYUYD2LSg0G62z7OYTTtFVI41jwbI
EfZ3iMbF3Cs/2kh+Q8cVuvsWUZEkzeeJ+u6I2xLGOdpy0VTl3lhSC/KxxLsGv1ygRYAo/LLJCWnC
0issdIRmmHalpMMbjKgir3ovkuKUCm06Yq3fZvpf93Oojn4c4JY5o9SwXwhk9Kw89nGlXPs6eQok
C3mLqk13coKcVymeu6A6WuGiHGTqWXoay0/dPFDUgYrVNqjxj8b7NFvf+ITE23yMf+cI/VhZiZ5L
J1xlOUrzXYiX4WhV5Smo58xHkD2me0D8wNOIbD6gnmWi9yZWFa5KUvRS6AN5HpWMOZNOkrCwbZrD
6AmpEblSXr0wS+2qFipMwhDVagdseARLy9y4FagChtpNFRo3WzQd3eHqJ5mCY9LKCnTaPLOXirCz
HGNMysh2s5SyS61SBjJTST/0wfDUIV23C+nQofCwQiT0DodNEp/itPZUI/9tDYn+AOkroEmdJtAR
8UQlTnGykO9dHo5upGqTPw4VTr3GgO7hzFGryrqnjaRHBkJ4uZi9SIMCR6Odr4IRUhRThsXNTVzp
y7Kg8dHqjvKEL1fN1tKrg+yNotwf5Sp/wAzqbSq7S5O3YATppGwXcThiFxr6XRyhC6SPN5zk2kti
2Axe6QtyHm/yLjRQqdEKoM4Zioug0BktBzt5GjJSC6HZd6u+YqsDKtSdnD3R/nMZ5+mIjvRZSHTL
NZacLggC+rrCJUajWXIj4YUQJULxXSSlmyWaS/yufgQivc9M9sdClYDKDXMXE6Fv8xBahx71R0x4
HyXakMOisSiZmAUEbkco22RbDe2ztXolDlj1odFNsrWE5le8EG2WZg9VRgenauRwp4tAmmlhaLtu
dGfLSyeSQ2mAatJFME3LDmzOrFkzotT7qlHCMk+GE12PU1r80ri/6RmLj2p5rZvBtMMYT+ti4P51
Ol6WxYpPc3QxtRxuQ/+G5RRk1plsQD7MS3Lo6mY6Njjzwhv+DjWdwDxsupdIeBw1+Oip1daYlw3f
MU6LN4vKkljGPXICpnkKw+ErbI3AF3aKVm3RI8ckp5uAAZZyV+eE9KmUH6ImV69a2n5J3eA3MuFG
bQKCN+byGgcQMWq6hKt5Zhm/G23rquHSuZo0UG6WAo6gJT1L02lW4ujYV5RQzUTxRgnxvNEgySEN
x8qMhHd1fcSWCgOQyHhr4lXOs3/jwHnUcebclKuiROWPrFMX0yHtWFnZYZKWjm7zFWMSyxtS0OUu
gQc3ZxM3KdPgqwHQK5ZKebBV6H/WsVqsj1osLxdcDusTwgTA+ngDWyAEZjS0rjRVF0XCxSa1KL0i
r+OkER4MY7IE7E3pp1kGybEJethBSerrugbkOmkoPIxiuR0NJOAdciTtgAo5/nuzdMeW77L0o36S
MiTJlIpz0oS9mdCQLstsOdMMuDcX1kOq8ygRioDVJCsbtA6oc4pj5ejSFcSsy5BWjLs6RyagOBWo
UIGAd2B1eqW5Wdjuk2GoX1poi15FfR11h0ddb4Av1IpHlhHQDSJV+loqgIYbtaB5D9/fpCcdxi0N
lSFth3uevFMtCytN/Nh63DLW4BvkzGiHJ1LTym9pw4YOzLe5mXVulmrvM7YaTqQ2h5EmY0BL6b1R
60u+Gtj1y9LZ6+LR0xlPupDB1XT0A/WEkFTIvUKfZg8HMY1+bMIIgZ0J6UxnLMFBgkR9L4l9XSUX
f/IGg7dJHPG4w0PvENdbTBdWSDVkG1OY4AHl2mzspV0w5KatlBg762yTxUinhWLSKxu0T4qYmad6
ANktZfRq47UNAcJnIWnSYQqWsygO0lZGHGJLPq2MyxoVQF1PQ9Gb1AU6I4QwEuq9lDbptY+txI96
iuu4nzfbskTHaNFn5SgGKW5Ygw5qFge2pU07faT9yDTQOjVRQ0DcdIg4r1IwKUx6VWlRCE98U8lm
Wr/n8MXETtJeUnT0klJ6DV8zgxb8hKDe0Y0lPbYYWNIEV3DmyWJwno107RegfBJo2TNa1yjAqpL0
gHBtCVIN5qeG+eJOrUmnvIIWhGqEHjTAxK+CpdhGXXmgj/Gnno14by1lDHKCT7he7RYBw9W8y0Zv
KaV90MDctowWz2pgtCLkZkUT7VmFh9su7M/iQmKo4cEzmiI0shluhpCImlcW7asg4EelyINFzJI0
u2aGjk4WAeQUw/rvFhT36X9pu7MgD+HJFJOLrI7CE+muwtn5tTRtbavtYdBjEBuTWmMvPKKfhtUQ
iYLRU9UUA47vrKOKXhhnkiGnSJWvMY10eM2xuEnUvKDsgFdy3r0OwfQC7KCRPpnsclq7LY2mpoEC
ecWgV0YKEtkuJbnfG1XD3lJH+5ZKv9CIgZ/W6Epm6GmZtDT7wpIXm27U1ixUHBA9ViBOhtQMe0Jn
tHN5LgrdJ9KY74y8Ux7UcdgNwCNDGMSnaBagtlt1fWZ+sp0myoJHKPKAxGmE27rwLdNZcDCl+HWK
OVbFiNXIbGFBE8LSPjQVXiOVXgvttZXYRmc91DdVqJq8oHkrlVHBg695F0cNj544ZolWFZWc5VWK
ReSVKRUuA2V508KLU84o9QfzvFCgrt+jGAdcZQopUsI1byvo/1FN9SOKENUs8/Q8xcpNMMbBF63Z
oO6xbMzPMYR+PUdIZMeCnhM8NJnboFO5zC/LMtNCZgEA92V+Ltr2eYmKrZCF4S3T7u0wfE2JBYk2
IpWsgDnwCMQdRAa7lZE4a6ec7hAYJHhxw1cw94OZnqLmqEjie7MgyZAr1sFAbWBjaTqKqcnw2Fr5
cE3F8UcZaSMxNbpChtjSNq2Rpjctzl718aUqS+17UW9FnF5RKMUjssBpJE2mtehMJai1gFtT9TRx
IGEw2f0OtYVKq0UtD92agZN+QdW1xqJ3kGA0ot/yISxUFiR9dIeZ3jMBDp8rpXc2rMHrkwCmZMH+
Xg3xV1xm35UR1qC69UMjBf2xgEs5cKoai/lttaLk6qs0SNwtLx+9KU1nsRfQ1GSQ0K0o/VoJ4AG4
GFPLD1IzbI00J6cZOw8xOYw8pek4DKGyk0OFgD86LTlWT9ZgULqolu2EuoY9zTNtBz3CEbG+y+UV
c1kbE0ekdK25qwDE+9qJxoVgSq4u9PhSuqhZu1GtvhaW9aPkQuklfftZ6DxxOQ4qf170i5JJINKJ
4bUCUZFBbleZtNKoAt2AfVHTog9hfFJRArHo2+Kps3zUyGknA65HqgEVDBGijCzPjZDOwXmwqu+Y
MmXX5b9agLpsr9OD2kBgZqcJLPFDyKETSSGCrzM6xFpMMU5QcYprm89CogsKl/C5rctdo5Zsryqp
XDBE975tX6dhWS6Z9mBhu7DBGjrz0fwo4C4iqoSuI1kkWLrFewhZe+3SJvKise3/Mcz5t6/R/3dd
+sY6yWF3auKv7r9ptpk4Hv1fhN6K7/ij+Pg//M1/dN7UfxmWqmiGbFkg4LqJbty/pd5M818ihlqq
Kkqmpv3zq/9IvUn/MjTLwFbJ0CRVV028mv4j9Wb8y+AXFuJxlmnJmOP9v0i9EUGuZmL/mxcSUm94
QvF2lqbIxKfy6sz09fEYFyGmfNL/6GUspZdoEpB4cxGW9zNdWYmKcX4J5ijdIEhnZwQQ5zYhBtQT
MGN1pgAxS5RD1UR2lEn1yW1GaABxuBE64vJ+zPwc9IsE96Nrc3SRUvlTN9CbUgvp2uiyuh/S+KM2
oggEKII9yWFyKEvAxSzv4ZPmMJlGHV4B69PFGIHMie14102vXY94ikgfXdUrw2Eew31syo2T5jUO
fwYbnJKXRysrWAbzgAa6ldI3AosvM8WThngedVWIi3WdfM5yhzYd1st2OwUbFDEAL7r+UcAqsLHU
FrFNgqMgh2LX49DdKYppBzI+lVGEDJFmvJfCFHlzDtu+arIDeNSGl9CDF45YUUBj7AeJTrzWbZqS
Jgi1+NZ07S3JUJbN6c5Il+p3AAOXPMos2aEvQYtY95YjR8BnSW74nLuJrQuUTYMQBWN1omw7SIA4
9BlkAGy4ZdKTXFb5Thw+ot76wfiEjjfjmGdQPgvpIoaZ7NfsDnhr1y9aXThVleKq0kXoF0zdGcX6
Y4O2vR3H0UPe4J8pl+pnqEbdJVJ1pMdS1LHLULwJtzySiMZaFKkUjJ6aDp15E1cDIBDrbAWTeK37
36S7WLIc3kfUQZwc+2FHMeSvXjUMbIx7pJAhr5L3LGcVPYV8MR7nmOrenKv6pc6uKRpNxiAlkG9Q
aW4XutBadFR2eSc8CgoCrHWZfus11fNhgRlhaVT+E2HElMvIH8uBZp9IkhbYEySoCXJIjmQo19aE
QorKEcdklX0FpZXhpFv5aOCIG2kcEVoyhHYbm8JzjDyKVTQKgt/0KfRDjmYIDjDEclw0bltu+1JO
pb6T6VEBb0BItBzbXWAAKcl6dcQuyLXaAExfqRFrh3Mja/N4mMUxPAOtWW4fzD0NlPptTMvqzvE4
019mZmGPJG2pkj6hhjGE6gKhKuucJYLpQyAO2DpDmO3HbSfEL2lV3tqlKkDhaU2V29YTMoNOJhEV
PN2aZVtKi9rjBBQ1FeqzIvTIrqq0NETLWcfYcFSnp//J3nksuY5lWfZX2mqONGgx6AlJENSkk64n
MJfQWuPra11Gd7zMtKq27nmbhb1w0p0KBK44Z++1OzRxjs/sOQfqtI0l1vqdJK8mVfIaJnmwetXZ
osS7HHM81V1G65soOWDdyRpUjAFCIh2IrMrCQyQ3H9FsMkdN2LeGGKJN967GbPsndB12hLEkacur
ZAfGIa0erCG2T0mMRiuOU9jRvRyveusnCaJ4O2T9yp/ZXCi6hWWyDT4lxPwEbYSeM2df8OtOoSZN
Xj7WG5XvGzkkqFOiq/EosSeTaQHk6E2TEsyBQgtWU2KT3apOvX0gSt3ozMuUy1h99QL+ftGa6yFa
Di2dWiCVr/FU7ePOxg2HLqiz5688tXUIGOaRhF/EkmOJEjNoHzqj+0nkwFlKaosiJJrgOEkjBlR2
2C3tkxRo57U6ahwuvYVJ0OcdXCUNgDv1KLU5BQqQsWA6tVVPdmNCjyADIADXlrwKYHdWKXYPRmC7
lOUJ9oiPkgZiTDNLwC09gd4yTuBSKRCsZQTtdsOBpL9pO+bjBlE7lqjApNadQ6fIrWnZ2yz+O4iB
QCOPesrQHjmatGjZ0PaKdpVL643Me5/WW7YfpJeUADhAFcmLpFM9YnnSL6dhQoOewEx0CFxpNTiX
Cd5NZ6TRJLc5Y4SJ50x2XsNhNNxcwek2q73tsUT9CCr11EchC8ykgJtZWmhWCIMPE1AXQ/SjFMXw
4Dg5ALXZfsx6yV/rUmvfCqT3AS0tj7jkiz931zHCNAZmuXCVuh0IvCNBleUZEvWYtRkFFcf+DZQI
PZHaPZWtKP1EP3Y7th5p7ItyMCo3lkbDi/Xudc6QP8/mK9X1YyGnV4pQ11auvnWbkNGoz9q1NdgH
P2XKi6au3U3jWZGbta0Q3hGUI2t8qeyRTRL2F8IXn2U6CLRDSvk0ELhz7hTrKQ+V+WgrZM/OZJx5
WvWWyzoVdUU6aAlJtUkxf4xVXHqzEv5oczEeYuuXnRLoDWebS4T32qa2nUro9bHSPQC6xnE4nzU/
nq+6zxiqJr7bjZ3KUYinTT0Dx6yaCAzAYBBeMxkLw8KPKac4u+ca6GFDeSXQO0D31i0A2alKsnw2
W3+hjQblorSjeNhJZHfLc3Vo7PnD1/N4l5TJs2nJw8kpDWh/VECNciyv2chSObFxv5HRs6bTRcMl
MI51lT8MaojsvGGt21GlXuS1lAJZKn9KJ5cPdQKrWotUn50SPu/aJMQPp4CdqfGRXjiMEVvtPKOj
7pDCxInhy61NQ5uWiu8Ue00ePmeNHlhcSc+aWbud7nz2lH3dtrINz4pVunGZjmugyC+SYe6UgPk2
cubvpO8+46nTEbfjW67afNozKO3iQGMez8J9bhu3KXZG4hhkZKV0tJbdTDrD1IKLTljisGaHXKIB
qlPQ1Yx08FdqTsROKRywbXopM+ZCaWpEK1XGI648hqWDXmViOGvLMT7WgmFnSuZ2rDPUKHE4LctE
JKbGQIVG5Vcd69KzS/NotfImoKy6mmi0gvUsF0nGBE2u8qxMm0QLKD6WJqsvTba8GND0IggTjO6t
Tb85p4k3vTY1pM2WdJA4CpKjQS81Y/20Z8N/CahnYiLu9VMLem1r9eqHX9GpMq3OOga9HC70RlI8
w0IHJ+vttxIY46GiFbEy0gx1FZ8kfiwqp1wqRf090ghdF0rxZOrVe1tqNOcappFAJ3ewpT9StOkt
ams8g/rVVmgRllL2wk5dR4EMA29KMf/0uU6VjN50Uo6Sq0rzZ9TAKlTi/EQoPbpeA9+KEunPKgGK
dFMwsafr3qmfy4vsS15hZ0iYQJ+tIHHoa7sFhhP3qdsFsArkYv4KBxo/Kis9fLEdcj5MpaWVMcKX
OYnPSeWVEx6hbFbepK5tWMTVDGxJgLopxVQxUed1omnJhVItfSTcs4KrsZBKPDKA2tMR92qBsYop
otv2RjQsTSIIxk4G3iOxBinm+NnWKsgf2TGUnFuUEB2jRWRZmMrk6tUAo6bZZ7E979opwmoyI7EZ
2VQ6lCAY6EdwbOhghrWd2uteUTBaSrG6rmlx43hgFWiBSWkR7Wxb/xgWWXlKCO28w6smVvkLI0PF
FuvAmfd+aFTeKMnEW+U31ULpMuaCK6/VkLasCYWLo8rARstSuHpxr2aSUtDQqpFjdf5jpIePkU8R
YeprMhiCBMGOrddkpxcYWG0/6nam+McoUMGQkYKC4377/g9rbGWb1FftnoR0z96rEgZTHhsjNeXz
SkVEa83QR+RrA3kq91/nUSuvjU4+Vx3Bmswi0M7FT//Vzf/qvrFXLXo7aOTuj03rtEYIbJbL//ZZ
7n/nVwo+e3PsUhTipL7/+WsjyWAm/rndsoZfhXaK/OzPb/7pxz9vKjC1eVHZNW3Tvz+BBJwTXHtB
VpbNYuqv5/2//ZRKAL3FKLH5cAm8T5UJWOTvo/TXJ7g/VVLi9c00yfnrhe/3FXWOIstKyJQQKDaH
dhaJn9rmDl2zag1D3f0XhTgD7j+RU5Wt0FtN//QLpBrzksxqgMI6EGOlbUXhfOaUCu8RmbVKOsX9
Hz/OYY8lYLZFjJcY6v7pn/t9jjaGdLISlZyHePbaLt2of+fQJSmWpjakKdRYaiqSSKtwnWbpkyq+
0DDjDG3/NbfMycZs92/36bqN2ajvvMli3bJXKyP3QFrv9CllBWiU4Ch6MjXMiJQM1RAxGHLN7jfM
MYeHOLf7KMIEXAQ9elOe/c8/k0hPK6hn/9N9Bbk8KfIzyvFZvpNEVkEw9xIW3uQQieDRP/f3/eis
p0LFUUy6WmeV7Lipbi3vD3JC8xoqOR5EQ4dlGwQV9ff7bzQLLpva15v7Gy7Fsb7/9G831WkiTkjf
c0Yf7rI/8Q7SpgVfJORbf4Rbf8RdIWR0AtdR15sirrYWcrW7Bu1+86/7OO/wDCy8ZHuZ1vPuAori
EtecaMhA9fULGS5eSuejCa+1S5bvIV9Yx5dxRyb4dlpXq2aFXwfUqrUZumVsrC/z7mVYezRnFia9
apcYgyk+OL6Lqc6/eX2yyw6pvfT8W+0aDwAN1weQwkuYCku6Sd68IxlsUbtv4sUODM6gRy5JvXoh
NeUgwFIvubV6sUnMOk9f3NGteEE4AzeDMkfxrUA3SW5c2F52ePFvbUr5AGJWBx+JoCySnhfGA+8N
KyAv7vHcQC5+qZbjA1Z2M4E4CHiGFf2ool6Vzi2boUtzLChZ8umG16g66vmZw4L2sJkvhfHF4Zmg
B8zz1jFeSSgZ6fqfc2fAXYnoX91VDWRdFz0WsZpNB1/fdaZzNV9M+geAk+YtXUIWOSde2z+mbeCm
rNSHy7DmK1HwxdLwjg8pkYC0gH9hx1GzsGADhksZj/UAvdNLDp1NJXwBaq2e6A4s8GIzKSBg42OR
w9Noy85Z2IHLD9x09DVJiQDHxpAKwaLNXP0cIp4d9rQhswI+DkqVpekcbTbMX3TyVAQTA9vhjfLe
+y73GuWyJMYtWNXJbWihF0DzJp0kXVv5icW/eLHxpNDZShfF66yvY4Rx3ZJXh+ormatoawYYpxbk
vcjnmXntSBvbiTBCstzolvnkmkhHqFfTr7Nv9rna2vY59S/MWC7/018KV/UY71QR2GTQqUtXc+sl
z9MEEE07Y04ql2AZ6W5c86OqLPtjuJP4pBCuFvi7IT+hALQ/ZUBOqNxpGHnhp3xJwd4Mq/6HYLf8
naOTTc/+lVGRFEQs6B+dS5zLI8kxRK18bppHee2SddccYEHUx1YUx3/KAlPGlvwhQD/pZ54d4wG1
Q/KMUq5GzpBUR/naLQC0reSF8+sDBVwZfF/z8lQeQ0zcp/wpLQ/S9pe4Y9R9b/12BJChbizoQFuD
EaP0AQiNnNF9iPDLb91M0xDVLox0p/2OvxrvnCin+INToDOktWxt6desYre7QWmEVb2sn5V4a7ce
yUwlPld60s9m+eAIMWv5qGReUD00+RsPb+sFdEKOh34GuA1KnW9dYY8N7A8xHXk705nzka+sW77M
O/nL45fdK7WSdyXeQI9m857CLHc5kdJ5k/86GHuQP1+VEvDemdeGbm5TFPzl6y/xpHLdlEtKiHp5
5OQKwlVoiZekOzrbt3w+hs98OJ6SCyLki7WaawuSAloJrE8N+wzUTJCSNKWJfMfea7BVQVq81yXU
MbdJ/ZXwjLfdB2dyU29VZeVIhzA4clKmIPLpSulr7gSMy5vZ280uvR8lQVSxn6qS3LOvTvtGBIUz
B5D3tqi3Mp40Clv1mqeM4oNUf8Jg1XkCw74BY8nUQ8/ivgdPmyueMkwbpfvQ/EtPrBWXfFY9JBOQ
h/G9yt9kGW1ccVHLo32blV2FyF/iGxnSAvzMi5KjRo+3PXtxqJs8RVh8vyAFL56ROQQ1C7EV1x61
QGNRc00mawLZLODuS9CXX7aymCAwb7v54rzbZ75hFZxkx2j7ES3tc7s4ReHV8KYvrmAQ0AxPXCYM
C0O9oYdqbTLnPOjuh/aAdQITCaJIsJVzxujJT3wdltfveleM3Yyxb5xKvIan7LovxtWRTZHoijDq
5r8GN1zeyiF/ps400e9bIqfnkwbORwl28ib91BTq3rlUGhSyXwQdujg3642esCY/0aS/mWecafeh
Keo8jYJB5mo7TkLeybibXkGvnDgG1N2oYniz/topKzNw/fO0HtRF8MjIGR344oB0crSs7om3oPPH
hrXsXfRErwSbTet04sUZfRhKR661DsEH06K/IZ/VEzOHHqygBS6Be2du/sxgSYtHnKhU+WKavXwG
y7Ojg0l+AzMpZ730pLde/iu9F0zu0ronioj1OchPU8Hx6GZbeIg8Povf3/SbdPxBRyJ/cei6Fe9i
UlZcSVyO4unjFyopDLtGtEWAzBXMbxmq7y+vZZ5kLYuDVS4/rHcyERbSk/WAu+EVy+e79cD0x/do
eRyg8GP44gcPrVEtZhEcAAg26A0yDzOxy3zRYibU8eIslJ301BOftuDc0PJLqXJGIqECeLGeH2a+
UU4t3iuso2V2YGPP6VADaBt3+Ag8lpLJVnzkpfz1wZnHdGEtUSzvqgPzl33mW3IeuOpnZuJmPS9B
pz9kPB/zgfdivbMNO5Q8cTgA5VsxKGiefJaO0pOy40viv5f4eVx+cRDMm/CikhLCRMIR50c+Px+L
k58ptN+J69TYl25I5sqCPMkJUdrKKJ7TZ/XG11gcmJ79m3WEQoLskjHKc2KGLI6VdWT2Ixe0Fh79
AKZrmO9Vvr+lGrjStOEVZ4+pDP8sllFvcDhnOFnYk/JIhkrqrGtG0eb1jQezRsk4pZ1sz1AZbMmI
jw588Qw+6TPDoLLjyqNfcuCTMQa8MrkbR0StC+2dT4PcgTmUIwu9ziWZhZey3t/q5hAxob7zDxXP
CZvLKnjktM+2U+AiupU4oUuX7wUzNfkQH7mxb5gnt62rYxMVJys9H96A5XGEs3qlwW8SjyLBq9mR
R8Fplv7ytpj8eQm24vOmqzelf2m+uKx9y+NbgWbPlD2hwMJrxrh6xB0WbVlFSQceOUH+tG/iLNXd
VPFUTvSDJoN2Qx99Glks6GvAWr/U4m1We8HVggFJH3e8UT8IKbx2T0IGyJhavdcSsB9juHAIikN0
iSfIYF6HXhwGLia1nBCFrajpc9a32EJVvknCYpeZRce3O0pXpK2wUjnEBugqpzlQ/OiplYRNw9/V
3VrvzX0aRpsZE2C2ba01TS3A2GVzqTHimI+E2S9SstdjMgGPH/aNTfoC+TNDwygGORW0DVH2p8B6
ukzVaw6rGEL5uyBPylQDCBnEiiYB1IDL3LZby58P4uAr+X2Jto6G2wtJpVq1ZtlUukyrdr9HWq4c
zOzMEGVRlhi+xh1wbCcSRYCSrPX4jel04GmGCF9nLFyqBxJHXH9dOMeyeDaOZLeAVklpiCie76/z
/OSMrt6L08AujiUUCl7pKWgUUO7gKtbTdGFlLg9QH44hpysrYsI/iQF2CwZ/Vq58P9fgSIiQhiQv
+7HZ6z8ztVpPMTtKTuDA1bhOwdydK9Y04gQ7VIwjrPW/OGeF2GnBbSvbjM5quKD6bN76aQmmuTUW
iuylxpqYk24rb7FDM5h3m1hH+7RmDkTlHtqnlpsPo31S5GUyLHpnZWqu53kMcm19lZ4IfuVMK14Z
rzgDRjxi1LTHdeccM5ZDwSoqj3q0AvrrFWgaGQUYVpBBUgAjJcfEFi5WKyMJsTYOFNmV5Meh3/OG
2XFwbnkhzgr2O0yvAuislgv7EdkzdUcW6cwYTbdRTtDsWRukrFNYCA9MUEvtOE44/VbZofkam1/A
w6b0QHcPCR56cWOnPirv1YqL0vJ8KHak39R7FAE2S2MGZJyXmE58quypPF4qKtLYeTbWp0PkU6OH
b5UK0OsjAA/NViZybmkMNvY58XggwZbwaLLrXO85FPY2e4cEOFo73VgR9xF2i7BdAvlN0bmfowfJ
ZW3pGpxcGxa2tcsJ2NYpm6eDzIJEOzZvLZc7xHObSKtFezU3tCxSPIqY9hflCcf+F5dcEbtcxDFi
d5nnFmQKrkfaDCzkHJyKWypfI5ga6k0T9XhQE1SHvtpfpilr7+Qu9iOJIKYFX26oe21yLOJVIBGw
uSQ4+kjxkWZn8yBHyzmDab6odnRa6J6Ea5kCIkuXTFqS3CD36JdclNy1a9ISGyjXmlugQN0AbXGs
adSebO0iv1WSOIVGLmVyo7pv2wkXl0qCpbDOILZzR3gBLZR3zwOdbgOr+yuWOHx5o3aUKnDxu4md
93MxLIzTlK+xzeqM/CCfx9fRwFrdLpuVTEig84MOcjG9dcZSKb0YQxq/oXtE0EW+lqF6dw9teEZM
QkOdj4L7qczJYW2Ib7UK15TXiKQer8QGr8PTfWGismsDFwZFHsHO1TG87Cd4mi5MeOQm29Fel6HY
PxZIepJgQ5Q6iTS7DKVxlx9ijWWIB+vsO6BIf+2APu9zpkEwd9DBHYjNj/6GTTde+y7UilVhpjs5
tqCPtQPNngfj2lAY1lcx3uiWKwk0WFO9W4w/1TvRTnzX7JyIT5xYw4pAZePqP6DG0r5Ro2XP/rsu
MWQQ/wBO5YbULl8YV6cLFuUnWv0+35aVN9CMBFC5IFmaYUx59w/Ota2UZUGeCqdlv4kxpWvvfM16
v408Wz34LePLuGP84VQAIM9SVSLfZFNZB6M91TTa6/3UP0TGJRge5/RVJxs7nLwwfNN4A1R0F1Bg
Mr3CpoXo4KCAtjmnX7O26h7yt+G9StnKC/Ixo+Qe/+kqOpA96S+cXXNgVgbA3LeL+pP/h+f0rD61
FxoxGJvBVVCMNvszpFpkD76+gsk1Ml7ErnTMVDjdbkWlDeEBSZ2AkgijEHykihJtgybZBQh0gCzg
TTuh5EPz7r/P6/FgHEJGN1DlgcJIiNKQ5cGH7R2DzfwIIgfLlBPmxPLdxn6Lxycw31Ev4DCHQLND
/8hamf3ecg4/sCFdZAqEq3KrL4t3Z62sGTOZzN3qObBX9tF8osjiqpSG5aNusMPYQRoGTwUwBV8e
nXYKd/RRnTUa15L91SZcK6xRoJlIizrFGSDA3vuABb1zlvb7KdvSxjAfgj1s6Ce121QwqTz8UAaF
uTOjqf6WHMc97A1tA+xH22BDvzootsJDyHCGy4fcauOsrKh4Myok/Nl4KHJ6nR/wfclKyJf1a76F
UxLDgKo8WcQveEI7tys9/dBt0RJWl5t/AmxxsM4SJYWFdS5ckp+nxXhDbyyRIn+w1EP2O7K9A7i9
Gh8jF3MgpoT51XwL3rsnpHlyuIN5jEd8w+hz5MsCkwZMDwZ3JWh/5YtyhcVfwD47Feq+sN0afBsZ
LiAJ4aUBpkJYH61pbQ3SpkYIHLDY8oojjBUxJmI7Z8w/lRB8t5bbvMYvjKIQ74ha9PAXtNo2Iva4
3hdgiC0BL++q9zJ6NKMVV7FyrfTLVIochVnf2sovqy673rBGkGs8WxjU2fyTf0c1VF68sXVi+mOF
IPViE5MViD5q6Ay0hMX/C2CGEouiVXywXSwxbgDyZgvlJmHM3IcjmbD4xFdxsM2AydtY4uDtLLvD
8GohQWBNa79kB1D3ho1Fm3TsFzQKBTy7FCE4iQCltKeZxa6Klg6tNhthEEGUi+5Bt1fTUcXUS2MG
yalJFLA7ttu826ijcNAPCldr/MRykx369Jrggp9clvqlazmkUDxQ6pe3udizoyRxI14EUKO0ppoh
Haf1B2eBCnGSWcCjbTPF70CS0iV+qFO4Gb5p/bFrgtdn0TdZBE9pz97TgrJG1gMSi0X03FngSTb6
sYDpJkbv4AmQH+PVenxNfqOXjjS+RUH5faV8GVRPVs6GJA4frMIEMviQTO/AusBtaCgmGMeBNPNx
oKI+BLC/F4xxqAtYcRyUClQ9pJiF2hwoB6iUUUKXWN4tbSb0QZQPUACxQmCUR9EBwzN+LW+glRoP
+raxsbcs8m9zBagLWobwpaz98qN4gKOIKd5M9gIxNq+cU3gGP6bkm/TFZq4aUKtilFz433GuuMk2
s7tDoxnaksOYQ5LbRW8oEqkUaWL3Ej73itfhSYdkfMVkBLljcqq38pmS6lcbP7DSkrxMv3TtKtBP
TrFTGkrC0CGKecPQkeycfuGDiuu3w0l5seHbLQhcYHsPxY8D2t/aF/MtZBSlJQ5mHTctEKVxE8SX
pEO9BtienfsPR4Bd4G92UosfA45bqx+068h64skCMN4fkw+VfS95F5wiqHghg2dLv3ZpEhS0l1/K
z/Kz+HKOxq5mZ09d44xcALWAVt1SLugOrOVidFmq/MQYRgAiRxcggnvOjmiD9Nv2jPNYPgTUF3bt
TlZ+/UNL4Eb5UrpiVXb2H3NS1Vsg3QIDqIzI6P2fqoEQZIrBgCkpBcepPtlRu/hpF4TAzJsABG5m
uarlSi6BH2zRxdfCltHrP1vY+VAH4cxsQppu+3HTbka0CEtxHEnOgLvP8vbonAC6AXctTon1CsLI
XsOrQ2G6QLxxuzqn4J1+VUiGgPwm36ixPX/QADLFaPscvrCEQj8MTm5JqkZF2Ae2WnB8UOAY9nvA
s7hMqYufNUbyZOFQ/CQXQGUfD5XKeBm/VQq/79q1ePK3YMWsl2g3PnIm/lTxpUeFW8XPerCzro+6
xGf7qpbkkywsgXOHkCCdkh2mQWZkTgX/ApQboKTXw24UhEwki4tzEm4gSqvyKzC/JRmtuEfBV6sP
7eBvkmHbOo9WIR1aKbjco9SDe/LP/cfhHoleT6whZQDRwVCQUd8C6x9E32fqJAuBV0/rY6ADdL/P
qaJ9iY7HS0QLK5zmnFaoUHWpNSXJeB4Aev/9m0z89OemHuB/jeXHlgRzqAZ05+6Pv/9z/9NWx1bB
qG+EqC0rxoF/fXyi1so2GHaRDH6gFbFT938CcfN+n1+KTKvQNj4cNEOuyXZY+In//Om/PfL+C0NE
QP35k6IGvZsmzc0wbMR/BJHTqN1gSKxI8+Of4J6bdf/RoGGvuPcf7XsslYX5GOobyNS//7z/+23+
uc8JRMb6n9v3v8nSGsz3FKz/7f4/N//6KcxCGBLiWf/8JtFDDYUMU9OfX9hay4vcbxcD6zKlLJ3V
/SH/9PL3j40iFICciAhLyAqzVa7prHR6F2UUxS9RwxXRYn2JhbwmZjXuq41hWOGazr7sqRpJrRk9
ryimdjVrj8o9tGy4NYC8OhFmlmj6VsLFs0LTvaihuLYtU7tJAloUSHh3W+KmSEazWm/K0VG2MmU0
CSxPB+Veq4elRsvCkaCFhyJobZLI2kTLm+MQA+0UxbbXZ4pCxbjX1z2GIblGVpD4lrPRDGSyYfKS
imA3s8EHSNLbQOJbedf6JD3wFn180hxFeBniG67JfeazPJMJjiM/LlbAaDpAwFlbAuCOs9cgYJ1C
lWNg82bYzlZqgO0UsDXDIQVqX5MDR14dxpC1rgDG00iymz/Iud5ZHaADI5Z2elY/lZH0IZN/lxug
xoPPoScwWMvZNzPgkJY332PzEvxhUkGUnkmmntWhezdnijqk7Y0idm8kfw+pGeaTugRGk6COZAdA
95VZBCpeECDWK3UKOjjdpWOYngYS/qZ2xLJXqt8oSY5yYJHOiYRVJRVwTL4UZRcM6VcuIgNxM7EI
EDGCWfcb5vYnbeR838kEDRYicjAU2YPSZiZXjiIU2+lWRabb5i8WaYVKq8DUmHaISbZZRp9l9g+k
B1/x218mLNgRqYcQUggkpCNUQ70mFTEjkageTNZiDPd+japRV586x+vtR1OEKhY4xjqDxCPT3gfU
PMle5DB9Noj+FDIZFTX+1FltpaMzLmYFALO+HEqqHhnHTCPVsYw7sPXEPI6zzmqPOR4Qo4iBnMiD
bEUwpFQTERnOBKS0pLZOIj7SEUGS5fhQiWDJWSRMkjQJ9OU1K2vqoE5HNZU0SotUSiXADxd20n4g
r3LUixznv+WNIsrSADRvk2056ywssY1NeDbi7yJb6qolr4JseCptZtepNQQ9pxm3fULMEXogmIAg
8KWaMD85LU9RI7/NJSS5SrWlVa+xn8zU57FTim2Tze94FRlSVAWtTEPSrwVyHW3gG3t9uk9Q9cj3
tCLw7g6Jn5xJrqK0zz5JoC2JoD5d6VlEhM7y+DSO/b4nO7Q2gczafRaQu3acrOBmhfkuUzRIxw7l
D21Qr+NzLeJIUxFMGtPLLNUWplqkP2kivLQy1I/qS9ac3yrJyDYtOFxj1TPJTnvVUPz1UPHkzjQx
eRGi2RowFaSKvNTQ2CmY8WfZX6Pw9U+IX/cOAavKPWmVzUNK9Cpq8hohJurbqQqOc298mDnyhbFg
HU1HbM6cCgYPFCNrKr5jyAiTr3VnbGQ2gRMnxM9npUpYf9Q4g/XA//W1IT4M3auhMMyRvLszUtN0
FY3udjgp4JRqB5519lvjMGydgVncth9qEUcLm1MmnVYnpRa1M/lWgcgT80G0xmTZmlheo47dRaYO
AJxR9NKxptmR2mBry+dUyaB0GvOplKTnUITlVrTNI9MB6ylRkSFPl9B2epWgG7sufp8G5aUPkX+p
dRt4ssSOOQoNzAkk9LYJmAFfBEQ0gNdtBYgzUBiNVN8sJN43Iue3+Onr8ttv6fMYNCCznSYigSs9
IpXEgv1BWnBnwlBQRYCwJaKEi5iOiwgXdkgZLkTcsCGChyXGHgguOCGRS15C0omNsnmq8uHEMT/N
tbqpWNCOXUzXVJJfApuiV+I8+virMpF7XJaXSAeaJeVMDLU1yws/i3718aYVI0x1zcQcUYQXVdcS
pMEpFXkZhKMjmAUoTJeS0aPoMokM1hOseH36JRU2mPq5/dVNyluVyG8mxzkRrq1WCz/teo63SIPH
vUXq88T4nYoY6DLB3c+YNFntremi3xbH50UBEFbPAWp13cHuLWZBZA/FOrOJmo5ScqXjpnpNRAx1
Qx61dtGohJA/ugiyH0NEVn+bOu2CKnxL208TKtNSl4EAFJMMAw/vJ0L9nZo9SH5NdknVnFBXC1Up
BXWlgEyn+jXRDIQN+G32LIXdp4FHGeadaHWJWp1OAlqWpsRcEMQNOOEpEtHcEr1JZJ8qkbiwUeh7
ktW9GsivSqFhjRbMFRHzncMrGETwd9lSBLHR9o5kgmsiHBwpLrhjf4D85UyLSCf9QESJ56PaoKk2
XuRaZsUuAsdLET1u1smjPKtfBebZoul2gCJGEVVeGqyeRHi5peDjikWguUay+dSy+wxF2HkhYs97
EYCe6yIKnfRBbSd1BAX7tJtk2gyBT654SYY68Bn/GFByJLw9W1na9OWkVKfkhpJRRga71FPQT+xT
1hX+Kuw7h3dLnyQX0e2oxCi0l4TPNcQp9ToUNbOhBGCrO9nHtKlE47iKfEyytULSBjpBt+nKLyUx
N3ef1P+3lD1O5c///I+P/95S5tjW/9FSBuTwX/1k9wf8Lz+ZI/9DMSxLwRKmWcbfXjLH/Iepq6Zi
qpbiWKppmP/xP/63l0z7hyGbim3pmu0IK9kfL5ku/wN4jQPPCl+aDrbB/H/xkikY2/7VSyY75Loj
9FU13ZGRk2rav3rJpqxt+9yK7F2lJS9M1ghEsDM1ubTsKofIMx9lrDrR0ZQoVkSoYMPSoDY9qR+A
BCNXEngTQEE4LwCelPZ7KAAo2ipukugpwtbOwvkXcVu0mQQxxaKbA0BFh6TSCaSKJeAqZDID9bO1
fSnXh6hnlO+GJ7+WqVHkhC5gTXtUZVl7mCw0NA1jXjnkuyiIIlS80oA3yOfaGeybXkJHqlsMKQly
iKC2D0FNvUMgYgwBi9GEcN7w9XYd1JorFRbkTwX8VJ6ATExT8yV0YvlcqMSQpRoIxDiYT4alrGKT
/atf6tpDlZs/lgk/qgn7n8hoqR/XxiFy2nGrw7thyg/WVtrQ/PWRYeuFJu11fdp0Q/s2RBqIfRAE
PdL7pTGADs2V8Slhb19q+lHVu+xTc8w9ebeboJinh9HP5a3StVv8+xWDZUJcSqHGng/eE1SGvA56
Op81dB9bYH5SNPGMEucBGmikx8vKGaNVTxtPm4xoX5cWxBfIfbjPpnkPJG+jp9upJUDmDhgyNo4A
DkHRoBMIgsgOp09TQIkmgSeyBKgIV/hJF+iiEYbRCMtIh2k0qVGHUwrFfhpSdPON70oAkBqBQvIF
FGm445F6KnKTQCaRK9UKhFInYErKfO0EXKkhFEsQjRTDjr00svZAHlUVIo4zQnC20HuyAdB/NY0V
sD+0+1yqD/EoOQdWfWvzOWmJNZqd8ZiOSCXmNPzEPNevalXe6QINBR/npBsFTAgjGjdR8YMGh+ZW
wJSR0Fby5Lh7yy1gU5HATvXwp5TcN8iwBfQDg4tSOzDqWKtzZHXC6WUQ4xax+et7CFcFFn1LZ06U
A/9bAZS20YRfIBEwrERgsVoByCol68EQyKxeVPsNgdGyzf4dh9O4SfX2mARzwY4I70cxtFsM0FvD
Cpz9TAeQJCa7KPyXYjoDagoezHij0dpSQjwTCSeYVynEopX2qyFp836qbTbOkG5A6z7UAgvWs206
xMqvXpMVEUqd7xo52+5a8ml55nTILfgapjKwI2O9Q/lZ3md6SUqcU0MTbal6Ymda6omps67KTMrh
X9LYgLXvs7dgagdWj+RripLJjs6I6lgYP1QfYkxJJT+qfM66iW5MBnWsVQaWO9J5EBi1DJ6aLfSj
oUwpUl51PYb5VAe8ppDTY5vmsMkdc22y9cO5+p/sndly3Ei2ZX+l7b6jDA7A4Y62e/uBMQeDM6np
BUZJFOZ5xtf3ApSdVKqqsn6gLc2QgWCIRGB0P2fvtTGAOprWvQgAXySou9qpkUfZVvtRIchze0Bv
HQF50ZAGiDyST23qIJ3uGZaAh5u+RDRQwdxR0WKyXg/cuMQ0wUGuzCuLtppseHxWPmcNuGExy+g4
xOgTwoxGhWWRklc0D6k1/3B84POgw4KI4jyMv20kzTftQughv52IXcxn/lQdxzj7xnYTNZyoU1mA
qMhR8RIADHpFFQX9RYLiwA0RltiEcIw+j1TZE78xdk0GO6+fAbyb4UvGTfvKnVq6rSmtyLTFM1Y3
FDcf64Ke1uxDtpbumNwajwEppirPo5NVpndOM4AFkO63PgznTQqhb+e7FYEpC9VtSjrr1FCm3bQp
hE83JtUX04yXJuSPYc7MW+RJS2F/cBdEsXPnetBxYyhVGyybJKb4CVAKkuq9CmpNm30q5zrZ86Cq
NlkcMYHAe+BUpMtYiEvSYob7MH2XAWzXMcFtCVZsn+FG3k5u/cUdOX+ckW9ZtQicsJB+zN5g66WH
JK/nU42MEvsBQNViungR/Iwuyr8VI+ByVPG3OOvpVovW2Jo97XVUIlHIJhf9QAOxLvBnZRZtFEsS
bmS8zQyy99EYVsTamChihjcgArDIRg8KY2QHH3jm7sF03c+1h4yzFUtc23SJ45B7Up59BZvxYpj+
tRjwsASkXLmBhbjB6D9WY4eeACaiiAmPrsWSkUYTJW2CJ2ARj1Wfy/08wlS2HZns+q6inxD2dDOx
eE3QB3GI0GtRjWndoS7tP0y29s9dTGmksdS4HSYXvVwJXMpvnOzWVKR22hZgHqdpQOIqbCCFM9/7
Sd2SvVNdhE9EySjpX0BLmO5BLOHFm6D1RDSz2qKj2xgo76wdWgfgZlqq9jAaLA+Nvqpg1gIOsQ6h
RaYNSYmwnE5U8rKt6WmKtQ0qsDxczLxN3J576rduz4wPx2O17V06nyXmncgfeCbokRQNI33Rk043
Rl8BkEHRpYMm3Ckmz1fNNPbbzkQR7VqQr9qZ/VbPYvGZFuktTAVuvn67H9z6JurKS+YGzrVdo9gJ
6Jq4QDa3ciziO0LhEWrZt3PpDWcLOArWePreUUblJDr2vkKqbrQCBjllEJ7s1XkEJ+yU9M0YteDO
wT42oublibwAhYrwITIVSgQn3yYG8G7VZkcKxQPJMMyWdK28g+jQBqQGgPSc+grmwPYkQx7AEe4D
iGCcCJr5cWjpm650rGP9ZERUmELbpnsdBc++CkEXwyE6uH7Zb4ZwyVToaNNROkmlKy7SryglxbG8
Aa9E+Fy5r0pjvICKBETUy1OXFHLnDth72MrsrokYBniE8xqU7IPUeNJRGJwITsegYLh4xro5vWD5
PVBdCPCH4f2txgpN4VIIX80MWKji7qlF/qCC0joGsxIzAtcapXAABN8vXdDVYTtfrfaCrtbfrXai
cGOdVh7uO/jWWYwICu+gMsd8lzb904gc6qw7LI4VPEfOMmIAS8slSxbwFXICqz27pf0lTqjNxjll
TLsksIKb2NGkVC3NbjqvizntBFkO3muSDYhjZf/NmP0FKLx4QcxsOdopafNw4YpzJufuuMhq3BEn
mBMGqFkjj6ZOl+Q4y+B8tY2mjwEFz0b1qngOJJL5sLHMvwNj2mGR+doyBicQDSHMupEjxUQuR7fd
FD70+7GTTBL7hIZ281JnLsXPxkSVU7/4ycKp7NLqrKUuzwI9WlxM1KKXtaDUF1x9NCxtTsQp6qrz
+spCAvfz1bq6LjKA83YZUXkWQ31eF82frybLNk5IsurejxBPYSopvEfbN2F8+X5y6rmf5MBdaCIm
oJpj1LKFxOvWMn7dC6e8Xzd3QHp2CNGRrNzkFce8LuwBv9TV+7obhArVgftxXFokztLI6MsgzY/+
ctmPUY08jbkMz9a6P1EGrQ+NUfHBvua99WXjsHsTYJDw8zDPmOKj6AXa/8V0Q6HbQOC4vEwlCZzV
DDh/PazJYsDRssPm9HO5viGc4n520XMCc/4cLLBszs/iJzZ7XV0Xtgc6ezU1OWa2dUGvICKnoWPh
aDzbPeY0uSzW1XpK3kys3Lv3t5ISY4jjdYyz8rw8r/tCrrtl3VeNJS8SMs3ees7rdj6HsnbO/kw/
W88xMRCRFV6vi2Z51egfVQf0PRyIk0tMlERJwBylyCtyE4iX0wx2jitf+33hLcxtE8rxPvHml8wo
jXMZhsY5HZZzLuL6rKiazkaHQHxZgCKtd6bbvKXmPJibeajmQ4hvZ3UP+Qsbel2s7qGfr3IH9y5l
D2c3Gu3nFXa9LpTIuV1qIi0ZOHLvo+jAXR31UVzxTd2ou/XrOjiALaMuT4H20VPDtF9/2C8Xu12h
Mm+rkSyalaXdLa4ws8Bg+25Oqhev0upQEpOmL7uu923wIdJDsF8Pynos1gPVL0BvN1dPjQ1+j7Sx
EHshvi0VCVjEC0T8t/O3GUAblLBPaKNjl1w/oqgTMWw+WV1FM3Q9kUfuGig5p4rABQYEet0hPMf/
2FXrXsI63yOUi7vwxHTi5y5Yv+X6fR1Qf+f3b85tm9DGOjxlUMLKvgZdZ9rfi1RTKB5zlH2teBDM
iJUD+FJa9cI6p0tuzs7nZmFJWT123JZ83ql4MfIugkYLIM+aZ2R1un2D3KQ1ktYxHaZPNZC3XaoD
5AR5SreLCNotZNTk5n0xLjpCJaLrBlGf5wChdWfKnchSTEWynxXJxz6k0oiEsjKqWyvw72uXuZsR
8qB3unMQCxAFlntyGuexaIsn/MA8Mem0O7MFaYTBu8jQwnv5zdjfxHn+TSjxwQyItUwNymfDEH3M
zA9xiEYi1eWnoM8/WconhtzmEhBZfFuHeQrhYXwwUZMVFYGtI6oSmBa0CfDpu70NqoKZZ83oHcNz
s+9US0trptkUpN1x8CeGPqp/jkurvAZKedPagz4GafhSiUnhmCDuw0mWnMpIQbjl+RqYoI21yg/C
hr0xjSCa9HMMBpC4nOhafzWoE+ymjDzwTg+PsoNjPen+DKL/Jq2/jRaJHI9lSlffDw30rllyCeX4
lQkJtWvDuDU6euaWk8V4q5mtawqTSZbRIfQh4wW1wRGrCW2Vd3l6P+nkO8VoghGnkBtoGrw2HYMV
Y6LQb3bJRctRb0bVH2VcPur6BAviUFmEDApNoLUs2vtEwYgLRwyrTpaSuZfddAUokwX9aY4ffEXb
rg3cm4lBRlvXXBKCviithpAx81aV5YuGCyhsnIp0neuNTrAftAU296Wh/drI/rlx9ZeenTCHKA66
gYgIz5VPdZqcdWY+VmmLsG6yd2U9f0ss5tR9TBp2PDQPDhmjsYuwFjgkFo0Uac1ob/H5vky+j6rN
I7ovk291bdfbzgaQZoXkljTdPWjiXVjQYRqvWyiIXPA/miXrzGu9cAvGIrFGealiWAWSnLEudDai
iggKkMgdSrN5zEpCDNDkxtRF8zb6OlvJI5gFqGSJe5NOaCx1kl8onB9hHZ/bbLpOaGglPXFAvTN+
yztxi1H1Za7VUyK8z57b+Rta9Zu5mOXJtNGvwoq+T0vEsiadyGQYrhiTHmq3+1QU2SNbeSV6is6B
oJubo0wB0J/uRzuHM0fPjkrJIsZi5q6ieWtwGAJ076nDwDHZmWR+ERJv965CNY6E3EFALR004nbm
3Udj82mefDwPPrJqKGN1EPpkmCL6t1yUQFqTv10TPtKOCQLzqIoOUOc+kx5Br1wUPAqwDg1vqmjU
3tc0JcKqfzXR6tWm0e2kRbuxnbkduB3h8Cpt77tGg09aECCLECFgrGyk0bWbi+dG52T9YIoHkJBt
Y6sGi1nTPWOvVYyT6S5m/XANCW3a0iw5TjBA8SO3I31Rszpo4jK6OP+RVjLa9G75STvEAJW9tyuE
eGvRMEJXAefOEAsSpN/gkvHSTVdipwl6lFNOiC4jepySEE561tOl6g92ghe9zIh1NhOXdo8yQJ1X
xsW0gktokjUZDGZ8j8UakX1tHxqJtjasQQHTr6Maj+oyhURIif8HIwuU7l1fbbhGlRWI85h9oBf2
wLx4vggHp5GXMbJ2ux9252H0IrmbX/k6yto8zLX5maCJAsuoc90puv0gMIg7BXvQ2d+dtFa7OZ5H
kl8Gsu2R4joYbGyNMQ4EqQ84hc4vaWRxdQUhHraVSVtE+fkLMMv7JqcamyX0rc3WEWcGsB94aiCq
8ykETvkFFhBTNbIViDV9RE/w1TVtPJKIX+ASGe5tSzq66S1ZmAYN/CjDVNb2xz7p0fiFlAVa0o98
X/+A9YNW3BVyA8iLBDgVEckiBa3M8lNDxfrCbW0bjRxNGdQ/KHtM+3pJZHGS8mj6/lPFPeice9WP
MB3oV/k8PrP6LaSKgvHxh46nYmvkF22CeA2c9AFuDcm6vYvFJzMJXyP/vIJg6FBA4Ea2z1ard/up
6/Ubj3TS7Ec6g7iszyIj/Dj+nkh32g0wcC/uwLMxZkzWOTZ0R91QvdrHDQEZKY80LqTGxT88UvAi
vBSuC1q83gjOGRlI2rsXfQc8w+Auw6gWb445WNwG4f5Xs/FVdbXEGKlRFC1Ilzp6rBOZ3bo5ORJu
5tJp7Aa14S+JVN2nTKw3rS4BtTgDudzOru5uCn8klsv5Uo8qZ5zZDYcik0dzfgNzTNKw8PZeAf/G
Rg6w0Wxa0SK4s6if01XqzlURfi7MCrgPwuwKn3sPvN+eoWn7Elh0kEXzDqgmVuWIkDXHvoP+T5pp
hcgsQeRbmAIWh+U+NjEi6kEn8bGSR9uuhovhkjXlyRuDWdjWdZBI5s5zngBnzONEUSzlhhZ0/b2P
sqOrSfyOfGjw2Xg7Bb1zY3NWk5pwmONhujj2IHl8Wd2e0FEkQNsRSFrEXWJjuIgoRUrDfC6Cj5Hc
ZW2D+aRDIld2V44UjwGnPokgANb3Ug3fEjt5LrqbBt7LVU8nYZt2obfpO4s5kwcbJyN5LHJB4GN4
pfEV3U/9AVqzeaZMhgvQxHtmSokdt3YfIkCWYUaYY+p8TKhvX5EJAC1hWaieNJ8kx+iTl89g7p5p
M9Jjv1ItAn+yRjZlR+QZteCIDEt/N0UJD//gRzb65bU/OOZB+VaPN8RdboYjeP70hsfcJgk775Y+
IxFLY/4U91+j9tq3KrlrGRIh0fQlOVz2Sw1TVpWoTFqVvHo+wk96EfVxSvvPsxi/Mm7aiSD9YmKY
GBCePfhxsbV7xi119GCnbE+jhu9jSJpJALc80w66wkU44bxKOSEfBD/DRPk0m0yvojZ9A+v2WFTI
BNuGNGI7/lpazteZigcxfcBuR4ep5hLQprVxY0V9jJQTmMrYIXDnmHAbTpC6QRY910bncjhDB9Vg
sRmQFFxRMn20oYdsUFXtZGbvWuGdfBcgikUoC8HRSylpyD7Uwip2nWpKipn2ybUzouhldz2NEAhD
17lTYgmO17FxVWQenOOowBSTwgNMUNcwG2ivVA/KY6yT6hK6HhFgGanAKmz2kXzN+z7fmua3qmxJ
tuQ4ZmVo7TsXG1dpeq9DmSNawZSyxK+BbeMSR/++FMw7MV1UdTvMFC28unjOoNYzv5ogCwi7weOV
mkRXB2V7XtfNKmgpNTHr+pBCbz3Xax0hW3Jw1vX3RVSG3C4kd3ojV+dxwiMSCmJKCgr/22n5DYbJ
H4jWOZvmfMP5da6XP5SP+QM9kXHPgIe/sLz1vuiRd2HSA2JcLH80HiXxhb0DysWE+zNnnzWlDOAM
Hsg/BeJ0nLr+nLc5Pepcz3ITRz3PlWJBw7QBIsSOrsN5WBZswAXREeGMy/um+zm2nOkUZe5wtrtx
oJLDQHCepNgOQVGfafl3NNzojKyrym1BrRUlQuCltBEtRY7QrLLyiJjxKiBy6US7CxdNPmP9XAoi
CBOZhK+0kT8XaWuSZGHNWJOWib2zzORH334kwIiRWpQ+y8Gq93L0h/O6ACs/nmeEnjHRU0d/mTjH
hFpR2mKxvnp/rzCHe7CwtM0U7ox8mYEH/oQAw0V79XP9/c28BhUhU3R48cChBTtfJ255NCSTo3ks
Q57uPs2iWsYweuu2PadLOavKNcqFKsb8QEYAWi+6WyQKlJhzFPEgS3rX+spZVtdXyydQQrVH28ML
0bRODUXlXttq8Xt1S14umUdn0xJ8Rbd2NgzYrHPmWta5XF71cRWcFJ3PvtHQtJPBIXJogF2miONa
34sD7pzrK4EY7crsiPhr8u5N2Pa4y2XFaMIIMQb7PfSf6uu6sr7tAI07JRwxZK54HZdF/eer31YZ
8DZEfOD6WrfPKEabU3YrGr6wuUSPrYv17alt/dNYPHTNjAGCaUKC6Ty+FU7IKoBFC+IXi4RBAuAa
W6DEYBudaRZnd1msq+vCrVr8GvVjUvIkhnPYnYlrWv/+Lxux7CRXS4UxbdmO9SdgHoFOMGQOh4Ro
CP3sVDVunqncdGEZMOe6KirzYxYwWZkV4tMoBMYQA5KTk8K1MEJJxhVh16Vziz4LdV5BSdvoqWY3
fnsRFrS0UcevyZh+ZQxEdNw0AKkiB0AUEUr2/KVoOUsSeH1hAbNiTsyOTk9ngl1ld405CER/WsLp
aB72UZPtBIWKvT051y0zmnbM5SHp+XU1sbk/wOYz3zzMPolRVh2QaXhV886pjsRLIfo3I+UbuL0m
wTNG+j2hnadTypnbq3OwAMhUDzHUwIVTuQjl/79ohJljO/0H0YgttSP+TjTy8ZVWRB60Rf6rdOSP
f/aHdEQI9x+esCVRD9qzpXSQoQxvTfs//2UIy/mHsl3b0pxN78oR7x8mTy+thEZawhI0cENPJ/yf
/3LkP5gsCtuzhaUcR7B1/+e/v43/O3gr/kKTfl//X3mXgQTK24UqjDrlFwaxoyHvauEJB52K6VqI
W/6qG2FCXHUGYx9g6JKkyjohFLMNTm1gYqnqgOJntqRna+EQJXrx4A7FdW6acOiWtkNT6gqRMdT+
tDNvjDT58cue/GNrf906a1GtvBOS163zgLQu1GXHZQdBhP6VkAwOD4lJ2DoPLoroai6o33jYzFtN
3GSUiofC8R+lIMIgL2LylQtjudMIcewCmvcq09GOGLSGREtcE1rGF9CWHiQ8xfRcDOFd5+OvpvpS
zAjz7cL/+h82f9l5/7T5tmma1H65wy3SoF83vw7aBF66cB6QNZSf67mIb6uZdLuEss2mnAlzDUTo
3YfmFXP6zxNlrXtktteZq8KLHTJJtYL0XAHZu1XYuxkO7FrdihevrE9RYRBMm/nZPrIAnvR980ga
QHPtB+Kq8LMYaIqpLpmRPvyH77Ts8r9+J2U5ljA1DGzOwd+/k2VHQe7Fqf3AiZ4f6gYiKh2CYA9w
l/oP+nYVCnlJOD/2ZaL10S8q4yxFOF1GtHyHSONWGQG/KhLEvLgSt45+RuDPACtOnMcFgHcVLIEi
HsEdf7/py0Xzz5vOteNwRXFV2b+dTXmZ+11QetaDKPHQu0b8OInDAGn3Ks1I4lABubX5TJUjmpKb
nor3l7JhCjjspTRwtUbQhBkgRAfC4EZUSFjfqBxFhwFma8VXuIYVeGP0AXl/ClWqVefhnSaery0G
QtEcCiJKNRPjm8Q7+4VK95wbPC6cEGvaEudiiwa2ZmZ5uyoiACwZYHTTGKFLOZTFUdl3klCrDVUm
bI3+HD6QcLMwhshjNjxxqqYAVgxQqHWBaZNpUXaQZBdhB0QvTbDhSUZGuxdZg6oSpC2DvemLB0AQ
ik30sTeYqsUGLGpuFSMxLnihdIwpzcF+c7e+GpL+PonJnjDRej/allXcmpV/KoR30BXBxAP+wMFN
nt0ZMXs9EuFtCMb6U0x2wthQnB+M8vvkjt4pi5pPVg72cR618xCK8igzWDJ/f7ytf3Wqumj1iLCS
wrQd86+Xnx40o10VWg8GKVS96jQFbKp8/kJT6lKkl8q6HWx0pcXUvISRtHdJRlJFETBXmi1fgHgs
Dx3iXvJc5guty4fBQAtS0970JhxbtXcDzM/7+B82e9ms368wOH6eq1AHWvz/r5vtGqZiLlCLh1ka
CHXd8DFI3DubCAcQX5neVznu2sqnaaCVzm+ckKkHEKXGewV6b127ZvRDM6w/DggZUeJ7pLmBirDp
mGynkKb332+u+Bd72RaaCBLX9Lgt/H6P7sEJE3oyiofM19U9GV4bPSVfUPBcwq4Ak6HBBpP0dqYz
cxFznlxEEL9EiW5Pf78h9l8lkMvDghLfgvXXJlsj18v/F5y+j2SaRxNHqcv7pyoRzqX+mIaxewF2
iafD6D5k/eekyJ2naE5uAmv0Ni1Surt1V05Nu4+mgQTQvMWGx6QxIEIitjC853DXGyG3UWxcODiA
D/L82I+ZOjG/fuwTp7jNcZcMBNDtA38xp6vKvBgGlWkjTj/FSWj8HIz95Sn+l+fivzhFbNt0GFII
Je1/upNZjlF4lembD80YfXO6Ib4mVMcCJWerLdOVRxjnP9xCPxjE+JCENaZfYhdjykRryoL8uS/j
FjIjFapTqKxrq81MijrGiPwuN7aVkQdXf39s3H9+kK/KWZ4Z/IdMfzl2vxwbUcZmZNi99VA35N1a
WdQfuEkfZtV9K6dWEVuGi7JKqet0ipF8R4bJdVbHzqmxrW2XyHsRziS9F+M34n0gAIRA7qUuvpDw
AL7I5KDY2k5OoYWUZAa3bdF1Omnno9sGcChxbSGyC6mK8ReOXWOfQ/S626xswn1tIuDuhcouXTZl
F3RKthcU18oaHxPT0pc2oaSt41ocEa0jten3+az720r3J54K0JZGqnlmbt3nhFj+MGLweFEpHoxO
ne24C85FLJ6EF9gv2WjAxLJIapfgzu08G2981zbOWVjvnOVLWbXd7/9+vzvLveK3e4myuCRM4Ujm
nfq3W2CcBn6nJ08A/S7h2Km5f5yIbbueVV0zlXXHR8Prhw3ak/QyTfhvQ2DVbjF5u97I6mNmOv6+
a5zzrMFr5bg+O5vcdrLlcE0GyATAMAYakU8ZvHR9Q0FMe/uygm7t2l2EX4CxYT45T0FOp7eP47vE
yN1nSlOEYFvXs92RS1mU5hVhr8ONlQBtHJJjqYv0qa9me+NBk8lCGBwjz8GrgQSBXSYT2r9F/UfO
yr+9pASD7X/aU7aDSNt02F/S/G1PGaPV9a7viIexzD86FawK3YWfEjKcr5tFm6ldZGr+UAMmjkC3
E4+IvYpab+KM5fXkw5Gzy+kmt9W0/ftj6P4+bHFNyT2NiYMppAn1/LctIwTRisFiNw8D8VzX8ZA0
9x5zT8RCL35l6EutjMto0IMwcH9uhZvm8JtmifiyNDbr6VvaCQ3ICY9Ya+GUqjWlkwii8mXyvZvZ
Qh2DLgS8uFUae6dNIhIA5mTbduG0mJiDzjEfB/vj4PJcNAYqOjNp5AD021cjT4eTIMPDmMEIpFDf
CweS+JgS9lPNHs0pZAEO+jaJbYxcSheTZF8CGonK7eiH3VUbeTApVFETZJ5QESdia08fF7ncEji0
xIkmySuyou6CQLkkvwvUEZAmu7A+JJgs970GNNdjn9x7AdKe0HOCTYO0jM6qQzE9KmCa5bQ+/v6Q
WMi9fjtdmC6ZXFA2fgAL/b7+7YY268RTVTQFD+TTFreZMUMhIBQCqU6IJsu4SFl9B4eJnHOe9KmN
sSvZefjczgaOT/KsUeF+1RRAb+XUOc6VpWYChktIRgy9T0rVGsZfS0aqDMiCj92vyBCZ28TgPSdv
MG+Rl++7NknuTfG5Bb7ymPjjS9u7Js3j+9hL7kyaIlt2mHkI4/obwOzDEo9H5r2U4eNAF+Epa40z
gHMouzHG8BwBSR+Ne80ljXw56m7yia/U06PyCwLqOy+Aq7FIkzqqr9sxfaSjBDMoZJSE6eXokjkX
a1DDZahhiOgJXmldmuC1HWvToMu+EHI4Xn6+srqHMcOD6o/2jhhL/yLAl5nJmNzJaiAJI6EhbcCR
UCnJKQFO80ZCmCj1KDCWWo/ePPgPEy4sUrHcwd+2VfxRDKo+xqhIxtqjcZf4DkgCGsZZOjeHEC9k
WqnoLgg14P6YuEMVN4oGomnDMI3pMQ0+k7EOOW4CdX1rFhMtUAa9t1X6aaqFIPurbTZzYwY7d6QK
R1mZWFgIhzWsf4/xQO0P44OvS3w8cRffThpyweh7Lg2d7NtMx/JIHZLvKZ3b0SFOVLI1dOQI4byj
m0HuVdLAErSpKo+K1mdmYv8ZhaZn17/F1pBem0Nzm/WpeXC1P27rDko6kqEHZ+Ds4fCmBzLOv4uY
jOWa4LgbpEMb6Zv9bdx79j2hFl8ae37NNfE8cZK6DxPELp4Z4tRr996p/U81YSX3EaV+p8gIgBac
EPFC5yyb4lglLhmYRUPv07IAVOF/rXttPuNROhWNOV9z2BDe6eLMwFhgc7aDTdokt5GBeTIuEcuY
SVpep5N7X3KpHMfSa29K6BmFfyCM4qKL7k2LQlNLaOKbVJATZ7k2NCUa5LeoKxqgXd52zroasZnO
ri0PxYPpVpuUgHF6t3Tq5wbhBIG8N12k8NM6enxQjQtskvi3PudrudSC7nQKiiLTYbkneQdghSzg
QQ0ZgLapc7e9zywsmE/KFMntkP4oUi6wMcW4Lczq1mObfYZcRdAsQaVQBDuipbaRhRuIdEowAV5C
F8Kw3evW7bsD/kyEFkld34Vz0Nw5VJ4JJUGohVQ+va7TclHzESJL4g+nGlIPh391IScipzRg6I8j
8ed+Px/LxgM2hkv4Pm1b836ap+E+PskceUrUspPoBoKGzGxg3l5JUm4YBbdl759b7HWXLHRfkXpH
O5QVx6gd3TuR9hVp6ig30FbKTaBnUMLKJqKt9r5NKDHS3obcpY0DLTsfVS108CvFmQ9YlnBuew64
14btm2rj8dZbFooGN7B1ikLM7RTke/It+zH9PmUBbvMWJwROhvtC+xujmp1n8h5v6toPbiJqwsRW
kE6HC+JDViXWE2Ls69CY5tuIrhy1hysaZVg7OW2/RvP8nUh4dSjmLLkSrddf5lJcMRgjDFbU43Up
X8KSuVAyw1jJHMQA3qzu17FMEEd3zWhEt77C4Rj64TEoMx8yBmVmShmM7/rKIdaY8Jqw6YvzoNSm
Qu1z3xUAYOkNgRkJn5zEIfnJbXa9PX+SIYVcAsmx9HXYkitMPM+Dc1cCVuP2Je64T6HJKuMjIsOA
mkjj71XSb203o6vs0vMSPZk6YW+8oeOxT13t39vk2l41Xue8CGG90Owed6Omcj1FEukGPUziO95f
rq2a6TBaKC6ZzVYA+2nWrO2YddVqxmKd5yJhjb077srzfm3CSJpHtJgXLPzPdRMuqh81euMtjZpq
YZuvC5LJbiyFzmQ02K1dJdGv/rmovbMZkVKiVr3dyF12p7T13V+Ed47NuMgllBTnv5rO0bJQwTwh
8VwkF1Z/rAQxojzuzuHQ9wfLguGwKHZR3L3+fJsGVuhaNBRaAq/W1KvM9ttzF2Hqch0ZY5bNmjPi
2q1iSn/EOolPdW3FrYu1wbc25do0/IbtvN67KTRQ32umnVWYIGfz9CWADITkp0bLAhHIy5FfxYtY
NZ1SHkBh6NGoRXiHNH+hdPdA9ObpyQq5UWcWidzGcM67UZ56bBh8SeAh6+K31XlASjobFbBS1PZE
apfjVd/kHyxjyBkcoGxcF/OiaH1fraFKHHu83N6ikzSWBc/i8ryurq+CwV6IAMtPaGjsa2HgW1X5
XT2Kpzh1ghO5PvinU2UcyBOaSDebEGha3rZzyXAriBAi8ykk+qprtn0y3ZtRXG8N3V7XVQFpUKCl
dW+QYJKOS8wVc1r0PokGf9Yi7UUUiiVodFyTMJjB3KYDWKIhLm5T77kl628fKD/ZGVb6OnjNgXB7
6AQ4kK+6PoFkP5QYTXDqhOCyuxBZYzMVdFwgOlzhwGdHUa84D7X5w/CMVw/AQGQoLs+QGW7Spqc6
HnZ4zY9jA+Yu6IedYohz0XRhTrIIsdHx7E8dUR2j/DU3ov2g4SK1M+GojQSFCs+flHJ4OczV4VWj
tHdlREgMtIgDzVm5zYQihAnKKKWhI5FUnBDkeizhROimk2XB4+vkBXVzWN+KF5n0+rn11fre+2d/
/tt/++P33yBDioNtD6Tp97+ZNdxSca3/vz9TVmZ08Kbx+pffnayfsaqe2Aea1OU08U/ef3m5jIr8
sHrDeGTNu/UHBbcnqL59yxGZmeutv2H9yfu/WzdlXU0WT0GiaAUGmAZkTbc0zcd9jLwUgpq0ufqY
IOmi/R7HRIWPAAYYp2Ep83zk+e/hJLNl1QjHTHsj45Yb/gTUbupb2OIamYInLEBKCdNLqcxr0000
0eQ9Mw7HohhWWt8ISnBPkQmRIe8riV9ULrA26Zl7ow2fBo0uENQcP14XHfMgmuceNJKqdHB62JGz
WX/CU1Cepzi+rmMSMNbPrW+ti3U1k4h9DSm3zfJL1vdlqv94VaZ4z0lSw7W//KL1HzCSh1HAbHmT
ITI6Sh/mkjbwARJgfJY1D0/EyI0FwZSY92yWx/hTMJCKgEtrR/kJBXwg23mzvswzo5k3TblExqxv
rIvBNYmMiRexdFEyCMODtKgCeQKsC28JvnhfXUX6CrdFcvX+5qrQf199/3frp99X11cE/Kak62nu
MQP65i1aOIoI1spAcmw9L2P256Ador21ugTeUzrWV3nl0pV8f3ON7vi3q+sP3lNE1tVgCjVavz8T
QH77DesPGA70V3j7SaPtqHX8/HQGKu+Pl7M9shXv/7IhFeggeeQgAOAub/lHX0eL7WH5K+8fe/+j
RoTZ4X31X31u7Ya9/9tfvvj6k9/+yeBVxm62bzy7vK8pn7bOzz8+dhQ4y836e8jebton5E/Z2c9Q
Hx/XPVMmfZ4dZ1NdNZmSx/WYvR/RddVrLSZgGXp1vtL6en37/aPrq/XwRkUfkGC7fuinfyNX2Xyw
YxxXpsW4f/i/7J3JkqTKlmW/iBSUnqm1WOu9e3hMEI+OHqUH5etzQbzMm/kGVVLzugMTMwuPuOYY
KHrO2Xvt2a+AEEAYoxDvl/WnUaM9Y9JhUZxmIyUkd1kP/XXpcBqqI1GPFD7o2+2yLE7ZIqzB4fGv
h2Y17PzzOrQjyBltTMSAcIADzjYVxvJPL/9ovNxRbUNE9CXCS64taWhac0h0II3rUV2/l4aN78Go
5WtFVXdaPSTG8gXP3VsOv3M9gP92+Nf3/sdXVK2n6d+j/s/TMKs4bZK+/+710U9XS5hi2Ym8KImQ
f+5hmPq1Wz71U0g0vIZHcranZ5llSJArKi7dO2C198BBVS4OsRC52zLDtLIR7A0IsH3Vde1x8Pty
C+q03qTGjEMOetBUG/WH/ag5oXn1yqdQ2NEp89UpAo+EfjmKNn0sfsyite611FHRDLhFu3uf6TBp
CuuJ1CMjoNHyIyE21FZ3y83yvcUSzD2PKVFbN3u4sw5uvPh1bnBau7n1iso2PTq194PsboB9OaDT
ZISjoSXc66fE/143pbgThwnnyTLDk67ATmK8u7SO/h0vroMuEfh454lPGxM0oC5YtgasXxl11UM2
14emL8dtqIcTSSUU9JqlyLCcvpfaIAmHowOl6xRPTJgM9gYYhpsWka+ZucR7mXI6+WL6OTMAPowF
JC58T9EjQehkULSl1TylkXq3HemeVImXOyRCVG97H/MYum5X959r4uif3RavXjWkb0NhdXuGw2S0
qCoCVAMANC1G+8sYaJiZxAIe2whEOhfDQyTpViUxjMk6AdmX6h+2smxuseAik2KKMAI191KhQEma
8qdW6uVtIICOW2Ma0Ad9ZEGqybt24lOe5Pc0dYZT7mRPQByK136IMBJb1o/JUPp7g1fOtOVFaq6L
41KXO89Qxx69B3uXIT2FxMOMKuNWmNaAbU16BnwfP2fXXDKwbeya3AfDKYNUmP4pJH1KVHXOVm9J
cLVrLDIAhq34WvRe+e5l1GLmK/5v7yuPEmKxjN4IhIzA2ixZvFN/zRzWD1u09aPRkgRjt+KYA1C7
1tLbeJ0GvUELZ3IMhodB9XXgikk9o64JyA/baK7dPxkdUprJVMwoCw/IbJe0nGophR43Os1z77MV
QtlPGWKmZSS2cX7su6euT7NdP1jeNR+qd9AI4mTJ5FSDZzn0ih6ijkd+14Q4NbxB2Zdp1L73QZ5Z
T2rK/Cv0gn6jF/FwScQPTdMwqg+ME1QbKUTZyNowUNsn07GP/uPgb2bAVWcjqe4+Tex9KL32V+FH
yR2szzvzG3awVOgHIcY9V7e8TzUnlhrJjyma8iIwF8SVCYz2a2bk/N75P4xKka1bhk8k6H03a2t6
jKbQPkulbozwCigUAEXZqwyQbCZ9q2T73kyN/WLU2S03mvTa6pgXGnpUUR9j+dAKvNIjcyRfB1jA
cP3VI99x1FP0XkXWBGUr30fTq07UpydEEfoxMUl2txTzi2Q4VcxNHFk2l0HMPiiGlE/HASZXwILY
rea3FBreK1rqNDSmx8w8RE7UPnkFyn8JtDGxc1rFTEWRQ7NFyg1gimo6NgmSWYY205bNJnx+LdKv
HpGkR5kzP6hLFV38xNmWtjnR1sSplAFUApmH5mn2P6bByK+QqdC5gXnb6TM9QqXP+c4MLfPCPmoC
YW6kgSDwZKzIoxBlv7WL9Jsa+eRU+9qG3LRvmhwXcmge3jS3BCNXfosr98CPlAfTCDm79b661FPf
PyM9eDFwfXFmTz08pspk2rJYNiC057O4k7Z77+OsPSlX+9Spiu9dhT1JxQZWMycBFjkXMP69n4Yu
X/2pfQWg7R0iklWlPd/Sovomtebu2M101ENmrf70qXeZ2EmkNPvUb9ClM34U5m+duF3hN1/iG/af
+abF2r5pThUkvdcEsgFMlxPEwO+j0TtBnw6A59M/dpbCBs6Zm8DzrMiE3A3Usq8tE+oNkwZiL9Sz
l9T6fpgcZ2s55fwykjaJUYUvwHTaI5KwDXQnAHWGHpCPi47XeI1NbzcxDrjatYGTxsOSURBov8Ej
RW5lpJ8kSQODrT5mi2wscBXd3R7KdC9lDUnUfdFHq7lGZUejn5ijKSV7VgupAJXmRseUftTGwcdR
JuMVd412s/ud1fXVC2J+Wlpm9RD3Y7HzEtFfi/kHAIXmyaNd1xvjC1s5Zz8yPVjdcWab3UwzB2+b
xi9+5MRHEae4BtsGC1E5xm+aGQ5PLnDrZPaR/8xO/zSon4lhNT+0Fv4BMk1gsxknLd1IguFSgmZc
d1LbZohGekBZ9QT6gnyXvEUxuAz6uCCaoJ+fhg516PpOaEbNBWjK7yz188Ah07VQ0jki7rt6lg1y
sGUPZczQd9uQC6aS6TGp+P8Q91BB0wHTPtoj10VfZLSGs/RNdVArIwl1zStSsgKgCZdzwcTDb3iY
yocJizik27zZc05sW8e49NikLq5TtWi81S8HZrrCZLOJVPKFJ9Q9ReWybBf0olUJtbphU8nWqyEU
ryM+t1eIHvoumNlDPSLuPZ5NXdqnydPcvT7UuKV1S3vJM2yv4FlK1Y/vlU0Yre5g1wvz5LnNIwlc
AbqbTOdH4ga/zFjJWzvAmm2ZU5+7J81lCOhgLUxZ6I+MXSjliUuoVRnR7y64h9EVxYQ4SGd8o7XC
6astTnS4xZKg3DPe2WWvNH7RnCdlIqWER4zv36zURzyEUdGfsunejE9R9cn/cj6NHIWDEvO3GC3t
Runkdmfa0DK5B5gNJg08AkdmW5XuWyczthcavOeiwdAmsuwjytGWe/iJEY4a7aFxsHqaOrPdKoxh
X7TxdsaZ882y8rdhtNjB0mL1w7rbqQTGQBJPr5kNAD6D6HYYx+hhauh+pg4fItVMd5t4eTCayjvS
Fqa5gkdBd74Y3gmwD/2RA4lifvw0y1bsHTv6HTVM5iRzpqdp0thWdtDP/ccpIvDCKPMXGXEqDwkk
+Vaw/LOF4axQ84OYzfTsUyuPnds+zMImjyCa3hOqZjrIc/IaOv0tivAp1LZCV6r8rUcyhZn6v5J6
yo86Yb7HDgHRPnXbO1pzvB7YAPHauB+69YddXR74xujuSrvkdOmr3wxzcFMa+i9TS2gk+3jJG5uQ
IVyawkJXVeXuWzwX81ccObjk0oXZacIowGLvXWDPkAVlEN/g4w+A1zf6pzY6cwvV3zHF/HCrioy5
djyH+KI3ZIhrtNnC/jpHsX+tSFkRDkRWZO3pHuRdErQZlUbDXvpKKd77mfsEVIqdV5gHPUiVYya8
p7kuCcpa2iX6nDBlE9XCgquJFZ+cXRxZPW1h7I1xMSKASDMK5Sx1Pn38Gl6MqQHiYn0dxbAbCUm9
6B1S3iwb9aDLarJkIvPRKwvv0S7HY+jSwcjH5MJIMKCVTV/Fmj9rv5CXmsWgZRyzEz1tOGkKGiNR
F57r3nxO0cxAyXa6oNZadsukdp4YVvG3JwZ2OZv9ODcxkvrGFVEC/WJrwr78VrkLakOHW9W5OkIk
33usYOSRI6F/TkVe7XLBDQX3Q1lOw5WtQscnqMygcqdftS0eJmKHRoe1unDDS535j6hAHxCmeztR
l6dsdjOIMO0Od5n7WKfysxLZBXoHjCVhtBttdsNNyvTt2I58HLZVKZqIbjjFonhOlTacIDPCidG8
P2x4zIvWtJh/fWs+TWI8OdzbHgzHPzX1yK5i8EpauNOX0zKAsbQ+ebP17KEg32iaQrZNTgtSt4FM
mXWgVqRpc9EvBMXcIcjQxPmRwXlU7u+yDb8s+ZmY+vTsgP/Ke/NTIi19cP3qo/Qzce5w9O6NCjdj
Wo4kk6S2HWiiv8hsJHoqQeoXl6K4OVjuTW4syC2H4o4W6xwv/2YBJWxrbJ3aF69DXgWmFhZM2mbv
3MWkh3q695yx/uaqty+57JptqtDOIS4sjno1GEdhTR7pl/MfeuPPcVxysCTQepeYEadyVDBH4lOS
L8n2CAyA6RybBVtGjkqYNNPjQOpBVHzW1igejdjHd13XFRFZcn6Y+CY2lYmRyMMzGwKtl6IzwYt1
j6rz+hPEwrO0Xpw6t24QMWygiELejHh4ylOIGdJJbn6YK0xS5XDIBXQLH0aQ63kxACbkmVGSG3tC
QUiKIJyXfknLkMNumAaBh5Ux4fPNshnPtOn+YzCZ3/SYc1Z5SUGwtKfr7n1U7U/hya3FgPo6eGOg
e+186h1JoDuASUbAMyycmNyf5RxHJrvD01KdxmT8gwwRrw2JGwxfmPYzrNlMMMX2ycSeUrcudZ//
xsdDhuIENnRgdHzG2kq7sRDPWN7eY0+7MqWRAKS+axVCTY9O5COCaKhWNff79SFD7HqrC/UxZm4f
sPMriNCzg8Krqc/KGFpmihIpJxQmtlQRUN7gnSVPK/vWNhZSSV9EQC6r8GChG9mPIzXIOnaSxoB/
NTRvaVi//6s1kGsmuBXtInlzyq783AApILvNduVfS+qRTUrhvMu42QQQl38x8Q9YDPpL3WZPdZaJ
S5Q6gEBTdVEmHoZQt7UbVFCcRAQN7cSkPVuj+k193cLutn8YU5nvUq0kOSGWeHE0Cnfb/saAzzt5
WewjyNV/yRlyqDuXRDBZdnvp+xiHlo/fZ5AZEzEQFUxVwp2On85IrX5vlhZ9IUkP3sIZvoXTBvPG
L+oTLWDjVHe8jCuoqSaE0bPm+gl3twycZSmHbcrg40hF3GwKLi5CQKv8UkodGFVB5GpewHuhj9w3
GKrKpMZN50+IkfYl6qt9O+BzduEJ2PKXPrM/UnK8dlRjJ/bhH5wz7aU1nzu6Gk9Z5t+1ii5Np+sF
STlEMyk4WV0X4283UfdEkWU92b52ob+ArTktiXY1D2VUkL8DLZE12osPc+WzRQixOBp0Xs9GqpEP
m7fs55F1ETJREJJsJR8tPcWb3ZQhZtqOpD5jIpQkhjEUk3a+RYc5kv7HPrNC9YvZeauskEtM1Spw
Wge1W2OEG21pkORdC1l3CG9TFT0a0fAQJ6H/PkGxoqOgiwv3XRCmFRYQyMlXHWHgubQEW9LcgvGB
UHBvujk6ORtyU5jV9yKXNRReIgs0RTqYZqbAytQGlJLxbKn0txyZsUZtOR2z0O6vfpH5JCaAci07
8UdrdfPmYlqZ+6Z+GEeIWU6SnGfOUsCBXh+UDuPzbBlux2Eu7lpBIL2MrxUjL4YrgGqYD01n6frj
YzynZ4f+jBaPD2PrvFWVdnNMBbzchWIAnPCEuEPdutS3Nl0R9TdgfQ9a3ehbZylIotpO78Xcf8x9
fHChAf4aIW8VBVQCrPjG28iS6HdO8jo0oC+twb3XrVF/94vh0Fj5T8PwI+px46W2tSTIQlQUhm8C
lTf74qknbsmHVHMINXjYIFJaduaVT7OifER+aZ7Chqshr4AZlqi80s4BFUjvYYtaJ92hpVxKhrFP
GkaerYGAzh1uxlQjipLGHlBGGDRVaNHLYnA+NsTVdrqiWl82JakQ6TmqqBEYXzJpr5qgjhFfzgli
x8ocX00bnmLImJ+BQWjspxQvRpedwwmrpBF6pOj1ITlYomeCgYUB01nC/E7/8tlB2XXDMc6qb0OW
aefeNtJnYTIMqfae1ZCptlgSPI/iRbdyh+s1KndDFP0AboaRLn2OWC7u4DH+FArMk0lJ7mXQYNqY
hFU1ILhse4yk3pwDIaTU2zJH0Q5gugGOtKRSlMCrPfWgKaKOpCSMyYnFfASuqaUloSNeop0YwZuo
mWZYByGOO08ys29hCp6zTi2BB71x6GQiGDhZB67oEqEkF2rDLC/UHoySKMehsfZRqvcXPSOdnbwb
L3+Muik+VcsyOyrLwpUbV0c51C9Z7nqIwG8mI/wAnXfBwNfCVrr01/R2oUvMD01F8rOaKRcaLU8P
cxl+qKohJsTAJWblVftgjo/cjRL4pe63tQWTu6MFBcsQQfZpylwww0UQREQ6l9tsTQwRB33XRll/
1JrfSUMcyZSM1iMm11924Vz8PBz3baqj1M/J1XIn+8VeoK010T4noKzsDqT/NPhCnYAZUbOapDeN
WfWHX/vJrJO3oozgstMy3QIlp5KsbDZHA12UcZFwxKH+vROYGL0o05HdQuIrzIlzJy6dB6PXz4ki
r29ulkAzBihg2OeDFod1YOArBXLIzhreWf5sCAhwQ/LsL340MgeWjEI2II4+FAfdlxb5x/Z9at3+
Ataw1OG+hepsV+bvHonFFaL4bhIppncf9USi48FDfztu00KbgHNxh0vYqezmxIUv1uOPxKvDBmNA
49hW9i3GIndJs/BhLPWD50obD/DNmGPvakLuBleI+8RO51+ZBh2v0HvOp2YGRpIkIXtu+XsVw4eT
9wMrdfuxoVcFxMn2wiMAHW5vXPAPILVB+bzZ0zT+mU25VVRMiOMsyAriBxuu5KGbDfp+zZTfTE8+
Dk5Cs1Hm5iGVyFMzruYt3eZtMfbNTY7e1Y5E+UzfFjxN4pCU7MVvXQrLg3Ez6oHE9iCyOp9WVTWX
OsIj0bsWiO88BE7eglSAZtSfC29i9NE4VwfajtILNEkpeNGh15ls+8z2/Sh+VYwkkOqiD1l8wWnt
AHpDexu0urjOeWXdQmTRQNNGS72oPK5g3DXRgbaSvV1bj2lUz0THPRrZRJdeU9nB6tJvNcXwNXWI
jgyZv3hoPi9RVsGoW8SLvrYzTIae5Sii8+g/Q2JwL+tDrlmcc23xnLuhiXLT+h1ToyIcRj23GbXy
S6V3dsnyWmbO9AHOB91pvC9FjL0BwMlrZRGPyIVAJJm/d1p/uaozmnFTTosri7sHlHAtQWTe0Q/h
ttCc0j3arhomG9fP/9T+AOS2mrmRtdXNzAr9wpClOynQlptYxh1OYx8zh3atoYy+JVOaPREL19bH
MpHZG3dncS1VDJ2zPlqakb7oKOv3hVCMbDBu3nzRbDWcnUeQCB4ijmY+rr0F0TxTomiBPlbJcU5Q
GMbMP3SP+BQda78WX+qB1T4ztZey45XR2zuFtf6miuykycRFct9A0hLG96Tuvb0oyN2UHuloQB4W
cYtB/gX5O1Y5QZ8icApPC3wCo97SsEkClUIstGMRYh4nPkmpgt4SIJnt4JQl7M7O2Wlh/aK35nQc
iYTrYtN9Ll11NDu0etITd/jM37t5UdAMVftcZi7dtVEiO+1TonVs75SWNApFIrtLrcVHORk6gfTy
nUMAbXRmC65M8WjG/PolE8ot4vbiUHspeN4SL7TJjviIRreBb3aoYuy3fu3AJM61H9o4OARWVvPB
lU15qJL3jjCgIA5HmKDwYGmsJrewzOJtlA/dFVRWtQmnvrg32Q9flrvEM4oviIPDBqY7jFovulVZ
N+5Lw0wPtkhZjZxE7uwJE4c2CvObPdAczrqPTOZQPlvt1ay66t5GrFuuJcJj3YhdPPnzUzMN5WM4
/SkZyu+HmOqClo96dOIwfZiylAzv8lsDb+4ssYwhzdOR0STzgEa27G59WRn7waZ+MKAqjIN9w3Rk
k/aa/SyiOj9JT2kPDPtf/JzRB+265j6NpPiFm5lm0Av3HJ8UicK9tMY+bGN4Urg0g8F/pu+d4fH9
k6tOHpkZkiG+lDpjlV0nOiM3EAcocWBqE9uXxFcnMx9SS8oHX7jFPW/f/r4wICxA6WP2miDYc6zS
vWgmglWtJKYpsSwOMsXZa2KMnCQiGq5mR9Lc0Cui15rZDVbDhQF+d2O0VJSMiuTR05E3po53rQdu
qUakyeuo0o+eYApPF/qjZGDVxr2zz6da27qVaOhEGcFaKfIroPpN4Yi3Hd9vynrv2R0CW8c9Qk9Z
QJSKvNaE5t2UTo92RMUZhSSliemBT8AO3SMZfITwm4Vy2qP5PUq+rC17GrFDHerenLn+mgtINFOP
hKOOhHOwmuwzWtYTFzbPtu60p6gdUvTpaiKky9V2bCPdYFDE9Zr9U16a4425AfSuEaJ/vYwdq5bb
/uij2bMqsJfLjrVkW4wkhrjFnpsDzS5vo+G/2JQdIMKhJclQc2g+cR+G140mC4xMGraX2u79fVsh
mxsG/Gb8TmgSu+EIchOF9CTeB0lZVo8/aWBmgbJUfAAU5m1F1bjQMpHzm0ZnXqtRXCp9Th+ok8mV
dsky9mIoD7KsJGZR8CxNZ4tXGvoDnW56rAFIEPVqpVb6FLFkRUohanHVy9ja/ISeeOjKxHaolu1Z
QrDUbFxpLmA0SgkrVRL+b9j06HKw0CgRG6+uyW+KhLewDOw1Jm3e0at+O2ZmnTT2xfdyJJIpIdJU
S0i9xKPoOtPW7c2Ohan3LmJZPAtX7wPStaHZAUmplMPmT2S7JoWqYkiX/l1xATSU46KFcD9hDIKk
SIuQIdZZRkuAGf2MrTPR6m27tDtXyC2YaTr3yusgUlBwXRvH+Aid71PkdO98WW/J6I3MKxpyYs0e
dYEzUXfqpMzGlvE2mPKHZdTjPfSORuG31M8UQFXos/9wyO6NMSRPzbEEy/xpuNp+LJKXwhjLPXyV
7nGWxcmCqCJhy27XyVyWc6lXAsRdB95uYxkJPv/aEHfDSi+ueu0tBOhK5j4LZK4eZDwh0HLGT9sz
+SX9cGdIM9ColK659UNDjnuMerKLlay5bfbujglmtFW5E186CfBEE1n4XsTd3otxj5QCCltZz+M+
aRK6IREK5nwm/bxVZnUsC1qwHcwvNYyPrxFipYttwTVK39k61TvEzCk35Ebf984ceKHJqERzzJNR
Fm9IpaeLb03jRTEpmlrbPPdjVt8aBCtHoMM/XDMqL7pBLPX6TNpVeRkz8R7VTUUyr5zPkcXD+mya
oR5PGmCwNG9vrkZj28Fo29noBBoBOM0wkI15SYRyupfPI/YhJsl8zSVJNAykfJ18phK/QjaLV5jJ
YGBcbOxN5FmbqYynW8P4frWXlYxXX+b0J0Ksh9oKnc+WeiX2xWc1uf2zmSfVxR0JI+vGalM5mnsx
s8VUAIhn28r5ZoCZfzLT78gS7Rdwe0dL+QMCM7IPi4us2h5QBPErWfdHJsW3mJ3/kfEDXV3U69yU
ZxdmXXFmZMb+q0gIQ5i+ATplmQMGu/PJztog8/5a9RFTpGhPj0l9my3I2CilUZePhKvWHihcLx5e
iT0wrlrMSkkb6qvng6Ro9TaoKf6Izl7C2bmMG91Z9CrdZbCs90JMz8jz/F2Uyp8pmCrQ/xrpMySw
2zPc4pAwrrbDvetbIMSShbDiDZeGcdHFD4srXKVsN1bYeC3JrtvseuwaZEgyM36L8L2f2SY5u44p
N91T7g4ddL+/EtnGuCeVgr+/CJdLzasYB5LOmvdFC/IzsmH3+t6hLeieJKNJGDLsN8OtXntCivYw
+VlQYYcvoS3gNUvVbbMe2nw70TBvCE9jqtOF2NIhR7ZFPzDakzYEKSdHn2qf0hsayPDNbJcENFb7
LXhAEobdnN5oqb6QhteBboMB1pwbrSy2/QYhpa1OAmTu/i5qdFHcN48Fk5cCrCqqd0IC8pSe7mzb
3AcUibHLfHFEglACZOnqITBHXQ+04gdGF3kcJJFsNGQ3OEvaoAVo1jrjMetT9+cYtLIBhDb2z9Jo
Hrx4bHaNreW7saf/CVjC2STZYELz8wU7bUM81EN3Sy1sy4X8VtBS22AncllfqmpjVC7k7ZAqz0U0
ofyy3gc+WW3H1nGnwxT5E4q+Ir9NZf9zSgkyzIAOm8qFu8mIpHaJ5pkssDFWV4z7rgLkx9wCi6A0
do7nixsFCoFTooHk0nxGpk68Z1s8drZxMIl2usGxeVQ9GFJTJ3mJhVCd4whD/YKe0TGs6NR/i+Zx
vGuWq5+auX1e/QRw8V5RcMpT17Evsqz0JW3kEMyl895ZLkGwlatwqWi/7JE7RRFn5Gop38duM2LT
Y+q0dXJhXsuu+4qaursQRbIISO2/xuf/H6PzfyGigE4w/o9ElMtX2X61/5OG8q+/8l9BOtZ/gEFx
XcyMtsVYUOCt+y8aim78h25bho6hzhMWntV/kCg6SBT+cx1acz5/wmf4FxLFhK7i44zE4mxCM3H+
H5Eouv6/neQ2YTqYLV3PFI4NecFx/s1xCVTBy8GxORcRhiczzfXraPX61e1GEFUgmiI9oWpR1VGg
fUJrtKxi1uq3WP0XvevFAogffWUnIY5voWOtnoz12erT+OclOTXboWvsYP3DMvyehBazj0UBKRYt
5PrMXJ41mG9PQx388/Y/f7a+lwMWxRrz33+LlRcHhZldmlW3GzNRPyRWtLcJTCdt/pNxiTjk/mbA
RrqsXQUzf+DpptPQ2FslnX2bIG03KGyIjov3s1NXQePr9PwK/bWMpikQlrYblxI3N+gKOY7zZ+j6
GvPOEOO/L9rA6xv89IWtn9eHNsRzQ5bAB+BH5varNlfneJ9Q4q3Hkc04Um56VwItzl+oGP8/EOz/
++UEbh7phb5v5+nBzSM2JnEXb5Ag3VZwm2jDc+WI9rhyxdaH3MYjWxJhsrEI0MxDd7Fk2D4TibQ5
rw/aDJ0MKSavwdVXQc7vLIsIbP5AFOA/H2P9LKuDZn22PvA5ukOrj0//5qKpFz/N+l4nwawTdBCU
aR0GYLiJMYVzn2KAcCTxcN7WsfOYWRtBGqZHZ5U+/X/BxXRSM5g5DMEE358OOeaxucu1wzzEL5Of
0GWfbFrz+iHBCgXeGzA3y7UCTXIm+K8hg7oSu34mDmmaSVO1iNA9ekDtVyZaAooFirwMpodIG/wz
kSC4PkTK1KUnwRwwjtzp7YA3Up/PSY3fqqAUK2efZJ6KaEFkQSV8xcQ6j4KYlqoW1ObedfXShKsm
fXkw+kJn8jds17cSid0Ph/UtXZXK0QKUXx/CRW29PpPKHoiEf4bI/uEqTAe0kPcJfT8QpMRuIuM7
wcY7eHGYBAhgqsBP+70fSnr0Tq7+gvlG9iMMOS1zt7qBYoz8+87w//h1QfZ4gqeWFqI4V39/uioi
miDrT1rt76n9DKcNN34zGFIr5OhitwT9i1/Z1fdiMH5qrak4RdHtSOGSFp6CqqsJ4Tn3xax2VUUu
T8GAa1eElBbxYi1ylMe1VC/YyvUw2JmoDnpVPf/b705vjaMAEhGBRqPhfYfO2K0C7OVhfbZem/bq
TFmfYueDCVfaQY+ca4GkW4n2qxnq+KAhYGvncGN0wAnH1seuGPv+rkUEsgnJANzPIZE+uUbyXYwe
aONgytmFffXqTKniFHOds9sMb7nmqEPWY9iOy/qYZUmAivEwGWERtN2o45qDG899vdXJWTUW4P5q
anKQYKI+jkjz9BQ57pzkxnZcYhAhgxDRrkj6DnusgEkaNxjp7DFwgf03S0qCZWHfZPLFUGh5WRWT
YE4YfRWLpHwlKRqNnx+0KfoRKU5QOfikGTIICtDLBNmQAJ8kKxikW0uoZT4dxRLRYC4PiQnWcH22
vueNYthnTvpzvfo9NGbnumZbv7BOSZNyGPHG1QBW1tbZgiF92tSmgNUvrIE4EVp1fz8SxV3Ajmy3
rkHrW65PQKmlkUMz5F9ioS+uCEa468M5gx6QovYoF5OtW9vEtCNVAO/GJfD3qbUkfDCkCPzF5SEy
+d0vEzg1ixkO3YZSkQF1aYbKS96OtSO3k21f5k+g94Z7zBjkYOg9rexI7CAUP/qCvtR6KK1sMyjL
uIzJkjlrR2+O8TQX7HNlRucNBPNOzxvYtf+99JI2dcHwlf5dl70Y1miIUG3jNklJuY44JIvGJ400
mjHGg0Nr+5ZIYChV0mOICZNsy5YASXcjM1SfSbSDoVvvbJxbwOlJfwuTHowm8Mv1mZkKGnJaFxQ9
oz1L8nWAfmngULI2ry9Do/9V67LfxzEwLfRw7CwxUp9t1/ytMlPsqbjyy0g2/YWMddyTZ8xfxMak
C0Vvfbo+uMubf58Z2PNCh2UTdR6lABTMTaySBWCAGiSCu3Qyl/J11mlAKNEXl37EtCA1iV27s8e9
gyJyU2IcA6jZI9guKNBIXskZb8XpmQnBDAD8rOussBFn0cHKiueSErHuTMiRhLcSToL6ITeOhQRD
aaatPLmw5H1juRes75EhBGdp8R4hA53OgJzVUeiLC5NBq42gQTD8qeNj6FfA6Uf3RM1zG/D9ByiY
5nOvkS6v4FIPIc7JFBEZghE72nuZOHkG9oLQio50GodLWhnDBWP1pp72mW+gK0De4EAPZyC7fFNF
o//rm1pfxmyEjqY7nYnNKTpQwm3UP09qWYmte5cMUdDXVgynlKgW3CK4N7kO1gd6v+nBrMr3fklf
X51m+bKBWR9W95lXFYvdGRx4uKS6//0Dn2jlEpFS/ruZxofCrcarQW21jRGlZobB4KgRz6lEegV7
/8uIkSH3hH1X+fCRRPJLtWzezLFhOK/15kZX+nGyCGZQ7gtB4+IoRpOpnXLPSVjtw2l8z+mvo/Ho
FyzXh8rydm/3azraQMA2kWBE3J2RwBxFbGpBY9cfxeC8wmRg7oCRi/Jc/bBzNBMQwkcuxs2skluH
XvRoILXoPcs45sA7tnbiU5Qn1/9k7zyWW8fSLf0q/QKoht0ApiQBGnlvJghJR4L3bmM/fX9g3puq
qqgb0T3vQTIlitShaIDfrPWtYVZoAywrpEn+Ia/mul4A14/rCniiJyeMTj13qMgIKJhCSxFY5Xbt
s5gY+KXFszvIktU/6L5FY6xVsMnLEovIWPe6z/VLHd9PmMbJu1tD/lcEilvUTwFRqD5M1/KQQYnZ
CYkPnYrxULTkdhTuMOxqWezqvl7PAx9N3cMCaRDTD7WJWqwNjIPMB/O2TQQ7yQV7AFuKsrmJUpjD
TLo5+yBs3KgJVl+E9t2zMXlQro4BtmjIaPOc0GyWzJz9fNeks2Itydyz55yEKvkHprXa+IX2NegW
ZpOi3XUd8qVICaz/EdWfFH+Mif8T4vhoAKneDNgr9uzWWSNMZD8C7EBDqkRQqpSF9LCPp54PnRFf
yOYYZUSMFzHchVQv32VvvS7LbNxNJNvjOdyMEh2JMIsYwvF7i8eUtGiSHNCCckyD5UNqKGNoqzqi
vOHp9aMPr3ZO7NES1MZZDgQ5Rd9+SypHdp+n4NdMqyDMDICU5S0shB19CCRLSeiRG8wjV1Lg7Sd2
sQmxH5I2NcRPZtv25PUqxk4VY4vBy0jlLsLKZsNYV8IKC2nvEuWivU2qtwnKf5pmnPIy1mtuZ6CT
dIpdCXgAjd2Eowmwjp/ozyzzSIQR9zPo+oNde2/5gngJzyDiOvLt+yvM2uOWyGMkD7Ker0amgBUh
VwCvjQ0ULmhyyn8rvPlK83mk0+MY3+WCLCMxkDmqT9Dpk87cWEvyZINdZ4Ou08ez0UvT+nawWPXW
eJs29szNpcxIQEz7d5f/ZuK4tksXOKyLeIu6T2TANDs8j5eDU1CS9g28azI3rdlSB3RWd0ucME5e
8PN3prORjv+njzsOhDYhMnbtQq6cIn2v6eg+6/kgI3EzZbXPp3gkka+0ibYnoWQA6bJvRgmOH8so
1qt9seDJZ9S0oBaNbuO5JheDoXY5PbDx/qNpzb4x+MN1nF5WkQWxX7/EsvqMk5GHPWMLapXmb0Ze
GOZXyWftIph0p/HNQHTxaQziY2qnYKZdJsFsfGV2RQ/lQp0dKgJkYgddrV8kSHeOzBHRJK0WxX+y
q00yg8/HaYMWywEHGJ5v8Hvx60g8X/eX5+0/ORL/x7ucf/Bvv+bfrivT7soHPbQS/QeL6iheuxpr
PeMacg33On9/vkjXn/x+O1v5f/9YUDOGpE4yma1gdSmKvfNXg9Cb1fqGi0RcaSU9w/nq80W53ur3
pr/Xnb8Soqd6+x9//Ptrshqwwfnb5SGfKLt/fxGi8fi4JDqOGR7V7w3P3/71D5y/PF9MebSWi7bI
6Y7//gNqKud9VAxHYhD8QDXtS7a29ulaxo9RT7poZ2PROHfb5yvPF7+3+b0OF9Fq6V7v+J9u405R
CodpeMPuAd3p75v9220JXqPC/Lffn6wP6fe6ajwbw8+3/I+PbEQ8BQxgleD8/rqCDWCIJvuusTtL
BRh0bg0SMsLKoNCe+pVQ8feFWKuu87ftgvlxjlBwkrJKrYV7DmzF78//+v4//8z++7ecb593SDUH
WAgzO+eImpxHJzAyTjrKiHMrjCsvn2/OXyrbpalYV5FytV47K4jh/NXvRbr6rH+/1YkVLTiYwh3g
Dr8XlRbnW9HLmbTYf7nD+f7/6To+Mdi6f3/97210379rmlqFumYZp6ScuOiqb02US4D+2vv/I8zv
/xuoMyPClYT3v/8bnLz7GD7+11/3vP4oyRC/4JvxK1/+dYh5vtN/DTE94x++C40A6KRwxIpu/q8R
puf/w3FNKMMOvN91gsmcEgLQim62/H9ACwOSCTpMCEBeDD5/R5g2aETLd7AKCkBv/0954GeS7S/2
z4HHrBvChIhpkTVtmOa/DTDhTSckkkTIc2SQVWvHk58HQEJqx7qJriI/plFS3alw7ccSTNhGQYY6
6PIu1YpTps3yWA3dRBQgSSw6JBfkvSzW5UC5IOaOTGyrpNtsSNwqiM9N8uwh1wYnIPmr2OmC/jfS
GVr4aXSc2/m7M5lLjerjn16S27/+nH+hYNr6v7JH17+TZ4o5sm4K0zbAMUJp+yesJGvGxclNT6DR
VAY71iGUaV4eorV9P6NoUg+PwODH7g5LbXeKMeCd4toDDt2u2BNVHCpDf64i66QcnZN5B7peIZ24
yDq6PxEFnW9hBPONJ4FWf4uc7KHS9E96Gfv2fIEnT7Bik3oQ+QjABWg0cz6m2lozN+16HgehLZi0
hugK5wutqJEjaeOBZVsbLC75pXpkzhd+T7C5TO2P3CKMEeugTxZt9+itQH+xXvjMfE4lgJC/wf3n
mcuS43pW2t3v1b7LklaVMcKCwdr1vqkO1hpwd75IUvojOKWoh9aZ9fniPI+2ouhO0q+HkTMwLzGo
QMM6st5qPCPm91SDVFpsUtF4ow+neGlfaz31IVmxUUxGnrPKd6NdLHT91Ggx6cOC6JQ6p2k76y0s
uEHb2CnUl2FzJBvquwLY20nNCaavsoD6DK+qqcvoZAuECxj/SXFYv1WD7v/Txfk6rcH1bS/uoSmr
BMNrfyvXWyFECXrCkw4miqtdRuG2QZ9Hpp5JGeka3Bgw04KXHldYNPr2qS0m53T+allHgP1LrrVT
ODCiYURFZG1cUWwX7aGJFRPHv0apPivQfgUbzZqcNh4rRYpjOIfR0H6YOdmm51CRM30IRdSdPnCV
0s0QKw+iNOEyiMUxEZwvGoFC2orrFP0e0e5j3RMT0ozP56vOF3Es+WGptNB3rDulr2F1xTgSH7le
NN6PseYxFhXRx7H93uTFdEQPLxzeVK0uXYLQAZckBDvv7NkxiKt0NmanLlLLH4OptS66urssOJlt
RWq+e+JNH/s8kARt/UVSOs9BGwbKm9rSnmuN6gPXUHYcGpuQhtQkRK2Cd4iyu5suzquI2CVxqJ48
HOe9/+yLrAyjKtNPPfOLoVTiSNwwiO0lFiHJno9x1tETOAVshNuRthfTIz7osUz3rR+jwmq9g+k7
KI0JN3UzQrQ0pBOw5Hz+aUJC/F0uh2WvDcVloWtAZTQ8wxqEiiNblNEejVChC2LjzKz7TM86T/uk
HpfYZ0y4C7K+O2eTND7clgQYaiDqF+7vHs/pFYrxJw7FUQZJy1hvWOinEiKrMp+PaDkxENBruL9m
yxw7s4FrSezl/UWOPnhnNsNzlw4fAtPlSY4HqTwDCz/m5tGdGBzhdk/S9gHZ2XQB6bJBuRcChHpq
S+XtGjQ8aFcIEBFUMrgnAydGZiSK5s2aE2RFjAKZFvZwEBKYl0i3tjFPEe9if29aBkc8bFzP1SDK
UGJfPk7xV70I99SuF4V/z7AWOTGjwq0PCA4qAwdFzn3twS6nIGqddq9keYeaFzEJkT2sS8Y4KKvH
ruhBMSYk2Q3YVigAm456SzpbxyAMF53wzXkgXnumdfRjaGxkh0jCesWQ//hxjkGYmjePtCA3gRrW
ejirOAs9E987NP5QK/zXBNBTZQD21OPimSib+pigvGCv1aKhRV20OEmEFEkDEJiJj6G38s3YWNMp
aTXs6W3+OKNdw7fzVJnFCfKmtmcbBbiiXaP1om/mO3ZcvUcDB18WTn8BwwqmTSkwJ+GV7wCkRdAW
MWoU3ybPsSJfw4173sKdeNWE4lHiPspce+D9MJaIQFltjwl1Xx9vTFP0Ydybz1GqdQeOE/eu9dwb
xKdMhdaHfk19yxviHjckt3WdC2Uu4GSHMmhIEmIvAWlP06uj3yEiSxBso3J1dwQ0ONdGom9tgKd4
1yBDrGYBXhw4os4hxeS8HTF8IHnH9O0rRFOLeWjdbjjaCHkuKuue4YDcVcBBy8R6s/F1IYTrU4RZ
SwJ+H0VyDPqOgSxCD6NCpugwUC1H9HrYtne5x2C94R4WoOZrw9ISuKoFmqQc8bUJyY9gsj6w8FaG
RKG7WCjNdq8v/qfM6hAsYnSHphEqQ6wT5+RMN40bXyAvPrbMqfHMFsG59s6TtoKVB0gTNtvQLIcM
hA/mn+gGQ2eOh759MVepl+Mz5LEWnzRRypdk6j7dLmFnGVvLRpMagGAtGzCIToqQInHI4obI7nkJ
wBMma+a5cagjdSU7YsGglnc7p9311kQ2YwN8n16d45Eq9tHA8jb2m3Rb+C1TntEOJzhDeGe0J5cY
+w1eKe1O9OvPM6ZzpXkyG4VlsNhp4iuKYv7fCLL3kMEBJgG1OTRQAKd0YczfBGO+5mo7YGpdn+OW
S7T63FZvqU5lNt9LPsxsBK2W+Vt0OwuzfRBNcWW7YzAQorgF39sFnaWF66EstIb6RsKFf4KT0Jv5
i/B9qj1BkE5qOiKYug4N2tLucMYlatI3VR5fqSbbza5R8jkf7wCvFHttBOYyTu/O4DynBVmkOJtd
9pO8LQ0713b6ACsNM9S+jjFhpOMc1AMvf5NmVpAOYgRKT1GoQ7xsYY9fQoM0X4r6xknuo2HA8hN7
b21FaGkPxDMgJJx8iJDcj9fCZ84DWLojYMmy9yZMcryH7muGY4et0GzgzRXISPrCvC0TjGN1hIyq
9JATz4+ghsi5mOyfAsxEDSb0kqyhMPOpyNKxXfNARLItDGfBIFGJY8Z6b9f/oP4l1RGXTTZE+8ED
gRqPVgCtiFkoSsqPugcpPA8Ts0SR+QfJZgHRW0QqOxABQAmUwGNEKnUcD9i0W04hj7ZZmgfRlJeG
bK88on63KZAWcLFH1koHg9XMFnLs/L7oV/bsLc8eokBPjnYwjNquwwN2yBy1I0TTvXCZkDDz+dN7
zbbsVfXKqpZZYE7Akl1fDQVR9ZXWs7JLPYRWubUAZIDx6SIhBGWqYoZhq18dABPhanI71stlA4tv
T/kHfi9jj+BwoTVdeeVmqF7H17orP4G2J1iMcAr2f3jRH2prusudJGHkWt5i/mTqXlZhb2b6dvLt
kgzap/5c58XZoSgMfOMV6i1/+VRMkXHYJ8ghrbAlVFPE9p2rzBtVucahxMO2xY3E3kv6N3FUHWpl
BdOI4LGI4IO61eRtWZN+ywaQVCzuiIcQu7EyrzRGjJ7IuxBrrbcdEh/70/guC49aKn9dCtTdbvYh
hn7Go4lKgpyLgYe8y4nXIFixvzVq+DjmHDu7wmPkpzf6uI+0YzVGbA1TE3pth/DfLTAum139AmZh
qQCOxJW4Xlq/208V7sFsbJ9MUz5LifuniR5qs4BMMEyfA5t6YI5ld/DlM8yBvSthBwK/YRyrkcE4
JluiKrdudxxGPsGphRzdNMqd1TNrXKdg+DMY/lLop3ycoD4vJqhIQxIJBXyDmPZDzKscVl6B2UT1
eFd9DH52s3Wwa1qqeMYOfO1a8Eljpp+6AYLJntJLWNzk21cmsBqS8hLf+67Hj7k3nzjf7C2f4Cnh
jD+seo5wV3i/AjfAKE4qADXnjzsWcxiX1QXy/Rlsp3/l1/GFlt8hu5jvMSlRFnZiV6Xq3jDTe0bo
mLz0eNglzpeq3poRkXMaUQYBm+Z9OF/GTnOfQOvTCv2pjHKmXl511Bmr82pkL60OA0FMgENB0qLm
nGC2RcT2DGUXjgScb1o0xknMa2soXJ6gO6L82nCObZxnl6KxPmcjv++EpeObR8rarL6BBVm4k4tb
c7BnfLktx+EW9XJC/aQDpdyQuCazqj0ogY5gdjUaJ5Is9i0j4A3ElRFuXpZt2U2Q5AZlC9f/BjSo
sY08q0XVZtS7NJ4CMfkt++2Mp1qnkIy97Kkt6jsL+tSxM27nnHq84292SGfAC+Ne+x2QDlE7F1pj
/lEtighco+wEp/EkMXBEIk32bs/8PablJhh6x4YHP2DSv7o1rImM936N7pNI6qBL+KNlaYegOTKM
bApeX+G/21ZjXrGhUYoNGCg8tSuKm0q2zyZM3s3kaIT4xg5HckYDnDG/MRcs1rp4gWuFJ3/aVM1g
bH3dlnR22j02sg4G/wLnxe/KULlFs2Xm/Ji361PKsRAF5LaPGgLKESvDSyXSMS9BbeIyqzVmhbKg
Jh777tobi44wyo5xeGp+xNUkA8swb7BQULZhbm4156kQ1hUwsK+IfbILPg05H0cJ0NPI+/OvjEQM
nBbOm2ODrNETssv9etnGBjIbggLgcW1TducHWIyHGA5128CHKWxRh/RmRF3a0zUHRxVTOcaGh+50
uEbbTylIaJwmf8YlfZtTwjpj03j2O2YgS38ak/mrGYrmqC24bG3gm7MTbXJI9wFkdzxZ81qUoGfb
5HPxNfYJTlr/q44gqY+0iHUBhr4ej+OaaO9rbHLwNMNbsC5c9sRG/TMX/fKoadQcxAPu0v5oxQMV
dymIpC7qLwdrGdqE5VYjDJgJAPLY1ZOdOFbL/kXshVxp/xzfl9FMd5ADZ7ad4C66iCDoNEvZW6fZ
NtEnCQDXwIgAmgnHPiW8i5p1YznwoXOV7zFHD/tJwu0SfnenifgJXqa3zUCH9nl+31TNN9SHb5Ne
xC47M9Bx7y7vk+zBwKBdVdX8XozeQ8q+adLyazObeAzFGvlZ+7huxLtLBa/PyJsq6epbP9Jei14d
epvGoXCrrd21D/xiyibYB0Hv5a96PwdN3mPakohsdI8iD8cVFiZI1hf18JYWc3VEtHMyFs1EnuZX
tLrU0DHOF9dFk7S4FEXx9UgvRxRsM5IAAkgJIDdindVUZyXbGt7K1ubork00lyiH8MHEM0EFVNiO
30wbU3gZy0/yLMg/fdRjVjOiNIPEwI07JiM1YKSu1/9K9EhIk0cJSCSpmjwcnDcmiLxdZbodFhS5
IwXJMqpjoievhJVxftXqCzTNMNU4xwJ4QsNc51QMfBwoC8hHKAhvbkqXj//6ROaN+YKLtVE8Ga7A
nMkS3DGjHnx8k9F0Sw4B4CA033y3FaqbKC/SzVzDDZ71ll/h/xRJ/tCkuLCKb41ZQCudDJaHGYEh
d25RRtabaho8VpFKbEyymantn7Pa3XtO9ORbhDRL33usKCK3ICcatMDRndZyIpNRTr7sKuoZi5tW
eX/I80XxcO9PPrRXQgSWmnJjhkulZ5hpqxwmSKpVamsXtr8ZDro51URVz5KT41dqYN2sTbRnttuO
9P8mvTznCQSH8kBSRYIQHk1QXpNs3kP7wum7MHdr6cgbzBWkhTihGi3c5Rk0ntlJYkKfgDtZJewV
0Xz6Jn+wlqT30fqJZBNcBn6TXWD0t/ZLlDA+MTkhZc9NbD8XE7F30m8x12hfeOA5xw7vKarmdEWA
DdNV59jbfE3+2E2j9uAgU9noafm4xDeNIFShHNjlTj43mw+4ta87GTGwm8Mo96x3UmzIfFH5Mv9Q
WuAkuSeFNCakQa48BxJQWJVv2txDrKVZ9CEXHYvxxeIJpMp/kkZ16m2Cpz1OlJz1bFa5vHZdbBXw
lqwrBT5/5TiSfZCnW69eyHuNfqirMOL4y307RDHovCg/lajBsCCexg45ul9fmjbVfFFPEtmRerJa
+cCm6mbwbH2XiOS7se29QFuKlsS5d4r22U7suwz8tDM+A8y76VkCjuBzJDWFK4sLEJQPg8WnZaLq
T0rzvuwAXLhkMpcR/NrYvfBxlndYeSv4eGYRvUV0N7BgGFXJCwc7dApw3uhmuha94khbHsd6PPja
cKOvnzWr/oZP+VK79BKKPbgzDV+q1oxNZqzEClPcDmPfBBPSgK4ynyLjQRN2jKpI++mH5crDUMB7
EZkS7x65K0oi1ONOfuWqObjKjbeTQSR4p31IDY+b22NaNkvrk4JtO6cIOsY+fm1FelyIHqCJHvXN
MKW3CHtEJn7MKSe8L2dWZsQfieXfRnScax6yqOwfTSsf6vVv1ubhSdTZrhw5kHt6Soa0ATWIV4rM
Dxv1XAGTvfKuTB8HXDKHkz38gShzRMRaXzf6lYxTE6Fyc8wpU7cQBKOwq3wjdHX4X/TBIeqSOZQd
gzPm+3QghVzloeg8+iVlhJh56rRQSbYz2igDRHo6TEz1B+0Ya/5DSq9gtTpn6exZiwx1QPFYwlxD
VtBG05bl1HiUnUK80DdhrOf6TVw128ktEWjYmC8HAqi9dNlKcwWSUzJ7SMU2ssQHHo1DH4Lhe4MU
giKtyREWNhXMiDI5pGbONF0n0xBf+oYSmxGmmr/KQSi8iHmAyKJiIklvLkqvY0SAIGTlxQzXs90+
56GBoobG2zBDPbWfMRQa0CB1sZUN1uHcx6aqqc+ikVqw8DZiT1jZG4NWIvSmBoECMDNf5S99toY6
9PdtVBCtXibFg9RPHIgwMvYoitbp06Gt6/d6KJ9Ina5D0Gh/bGrdrXaHCeuK6Cue6apLd8kwSUiJ
3Z+BmJstrj1jXy+rl9DK3auIIp9aS33I0pcIUgr72la8EVpvuS2VrS78Od5pkBGvmibH4B4TBrdw
DuEIWg7eTZJgkc0JEN24KNv3dSMgkFjxvI2UsRy6Q1HK4TpVuCuVQRja6IqdNyDHne0rc8wRshc/
VlKXO3+oSIBYGFQOlJb83YhscQvyZ6JLiRbGzT4o7u1cP5o6RBgFOiI0tLTZlFN2u2h+RAciH+cE
aV9N2Al7IhVE7D9IZFk8XJPcr5nnXVxhuVQCeBBmLbkrPefBN8vkIo2tbZJlJ7D/ywVVMoevZbT3
vdt9pqX8A5gRXH7lnNymuC0qbJaTmhqgbbqzd7GIBVHmfqK+CnrXi54rz7pG3vdJuAYUrlqtiTHk
ZYAM3fg9iQoR2hYO91a28dbYEXKtt8KUHAXrfo0cijaTKcctjaO67L3yO1ucAisoUynToyPAHAX3
qSnuekIO4Wwwn2N8jbPeQNTFu3cgBOl+xrWINMk6phMGQl1LniOI9CevkR/gANrLDvnbBk9zs7Ol
U+7cIdpYJIDcrClci1yHlfAGdQNrlYnX3UzQqnRUcVaGsmZZrJsUBPEe4KvPp9aVh9FtKfcTP7Ch
SG6BFi33S32jTYCYMr0Z79JKD/TOPHKaQHqpgxqznWPV/XSxNl/y4v2Z26zZZ7VimUHydGpol64+
pReu92qxE9n3OSW+S4rHFUTCp9m0MBY31xURbTaNM+qTvU5uzbaE6RDM4IFwn/akfk+kL5Q3rVcM
p4jEFgpOcclotg8tb8Qjobd/3HG5j5fsvlmSq0GJV52zR26Pr7kmnX0784q69KD+IIe9SL/bobTv
GnN8ol2OTpH3MxGtUiAf2jhNCvWRll7q5IfH2lgHS4pyTFPjPbmZt4yO5j2HQkjSg/dQTVoUOsp7
jAih2Zp1Pd/1c/qd5tVhoEcifJ5T/JzDWE0TBl58JA2//6hyy9uv28JdOksHnIX/mq5pCoRs30QS
MiX6Y/Jcl/g1jug49Ny+UyQwsGRJJpZgZEtHafrSsCUI4+UlVvnFEDNEVY37NhrWfZ8lO7RXGrUd
Tr55BAlNBTF61IZgHpdtWrV3GaH39EAQsQ13OpievRynGXsKc8zCyfDjeriuCc85uXmeBJ2JMsc1
kis5LwfHib3Aa/p2m9YqDwA1AH0r0VDlTtgMLbLcYr6eTcVnsr12ThoRIeBh2463ID2nCUK0ucpZ
S9xDCdz4LiNwsXaTSS53KgaxT0A3oUVJ/21rPM4EDVs9ZRGkEPuqM5iGTp76KtHM5aOXHKwIR6rf
vtqz5SECYb5SirDWcodjYp8c7FHcOjMwW+o7ggQM4llcw9C2WU5VnlT5BkmZQquLBnkhMSn6iWoS
mVx2dsZoL8zr8utIlV80V8kerX/oCv9DNqbFdqY2GSXiaYwJs3e772Kesp2WpjkNGOhIC0PatRPd
dqVlQxes7vFsZhucn3w8odd5/vgey2w79QsQX6J62nL6qJM5uczZdu/Apjm8m/LQ4tmaiJdl79Ew
3Bn0iXl5fZPTNgdtH6EKFfrOQjQ0WcNybMC5Yf+m+ptt+eg673lCDk5pFyHrt/FkOATCcyox86oN
XR8oz5rLcYhL1tJW368a+Pk4qAZnf1M/jFr63IzzwbcXe8NgsdhNDQeBkvFMNq5z+1UPibbHDvOI
db2QVb57qxlVvySTzb37MegQKgcpvsrrUm9mSBr2LuvI901mwZl+xhaf15elARUKp1N/TNrW2Jnp
fI++VRzzx6HIyX4iTEzMiKYxJ8hw0El8cwzNvFsQnYrFf8oLuz/ItDN3rY7MSltqwmB0Njd6+kXZ
oHaDl9Zb07Xu8jYCSMi4eZMaVCDNBAE3c8v7XJsp7h28vzOYKtb6SNKRmP+JbbjX0DbuBwyPPC9u
fAsIfSbpB/QbEZk0pujdbXGj0sbcVsq9d4BULH6qrm0aQg7akL5s1z3ZrvlVzRTqUqK8jUwzfsmH
m278iajN74Ay+9e9psjJQ5GvED0sOcLZ0Rx5u90h93uwIAgcABw55O1a/c2oG5/lshRBmms3/Yi6
kor/UjM4PU/FkFy1TX4QbbXT7bl97oTaGjGCcPAf6LnzfWe6gLEJKB797zz5mN38WOp8mhq7hRNA
NoRb24d4pgYcDbzGi1l1mK00in9Qj4iTnSCxcx9LbgY7yu6LC9AM4fiSqean6kZKZHzNRWe9+U5d
/cHdfnLKAHwssLrEhUZijXtXGe2+0zi8NF1xoUpj12gSUJrj0hRFlN6AO3imPD4AEVZ+BOmawus8
wdZmZaNtinm+ryMOP4OMNuR7A9vq0UmkVvzpLhlK4skwd8jPrnKtX2O5/DzEd3zpiJjgMklI55iD
LKZxYL0hu90Sa8eiGacLg1CbcXTyy1G+dlXfH3Vqo+2gpShrE/0yL8kuLEvmeg1egF1jE3QzT2St
tDP0IHfR3hkZ418q1Z2Y82U3zeqTakODpftRjAJB5rxuhSpxwvsHvLao5p0p7T3+DU5+i1HegXvd
tGJAz9F3adAQVnkNh3KLvYUGe7KKG4ndmxnDsG/twMzFgd3aV0aCWoA+N9tm5OHgoJM7I1Lx1vfM
k9vbx9lmE8w/34dNVdynvbpVUz7djBpDCtJ7HD5g6pN15RXy3uxb4aKlx+NkFgdLwl9BgdPfL0tC
qinoYMdxPzPM1ZxM8qPQ6/jasUfOfeQZ0DIaQQYBXGdUdMVZAwe6Gm6EWIE34EU4ZF11Kf+mybGi
10kenwYHywthg2bC6MQl3DUoWg/fTdSQp8GGB2SCYs4Tlcx5+p1mVG9+Vt04dYml3OxYvmSXhTTy
BxdjYCqLy/OFpmXlpeNGdBaTuUsa3gs9Gg6KWKTIpCbuIB2yQ08zQqFqmnnioFI2R94aaBoRTOJO
oduI97R22d3CHrr19ZajJntFVANsIvoWJJB0XuOhAr2VTLssiW8qJytfyoLXemD5Di9mwufsoCNZ
N50G+ypzEuZTjiNjuelYEWKCp+BafC/nyNxLfnNdXYxCbPy0fbTGBU5hAyOJSR3mlROkMIK0HXPf
OgKk+VQPWNoBfBUA7Mh0lrc5FGJLDsvWqeWN8Ip6n/cY+3xrDlrKQIq4b1kp9pbMMedxnALLZ3sg
wHKT8OnUQWMo2CgLBUrHhMg25gt0KYpcPcAQ5pRdxxpoUr1kaq0mjTLZZ3A32Ay/0GgfGjnhCV03
h3UKbAtk+SjMo99H5N2tF7oLbTd1gsmx0qPd2AtD/0TfN5LDLDM5gpb8rHsBbLABoUzkY8QUp8Vr
MFZedD2CHCI/bzQvk9UeYTFytaaE/jQagN24Cs8pSAurpBWoqu42nlC2S3GqQf69yoENCCxdr6rM
0EBPsMTqYsgKeBGOc2kScrdn016Q61x8YDNugb40ObudeNlFC4YVc85eahabS5HrQTuZlySEbWTd
wKh8zmy0G40GHJC583xIe07uphXxIcNOuS8MyeatQe0tqbzjeYLg40/q3ioGgCvKuoyBmj34pfry
Nv5o2s+NRVlLcoReNfNmEWN5mQ3eaRS8PlYOYFOU5clO3duYHqEzARj4VtmShVdoB0c2P1ae/iEw
2gtbHTpa48K0c1LAICMQFST9RJAr3k216XwWpY/QpiR5qUJ+pmvuZd8hRaliF5SneKvSlOnS4F/h
PowfMhaPGYQ+yuIV3o+nv5+vEX+ZWR0QSXfDJoSOroLt5FEP4Htd17BBp+Jqy4mEYWG9hLVrym1f
EmVh8qL3dAubYmKhlnbcZYy90JQiHFR8O7IgY3y39Nq+b5EHruGEnMUAduPPSMb+IlZmGDEs3Iw6
JrouYYbSDKjWGXcXWLD32uIWoTlKHqnN9K1cjqwBWVZTHmhsdsOuvicoVIV+mtoHvRqNnbZUb8J7
JK7D3OjwcevCYV9TMd1gru7jGAJC9V4WJt02MyB/WO5p+aMjgYUMBXwEDl0E4T/qunvX0+mV+iPT
lnhnZOQ7SNM5zdCDCR5znuiRR+pbfblRCWbprLgjPJFOSSanBDnf3rctJtxzP7EFpekV6P08xP+C
8E5yVJadUQxvIvfAg8Hwj8ZUu2mdGTy5s+bIlIzNdE8Qm9skj5NYWfSNuoMbmAaWFaHCrCdtMzpE
wJbKvyjHNDqsI2/ZZDg9BvuPv9DbFz555HNt7IES4U8vllNWGc+5keGMXB2q/npx/spezYCDSLC7
KH3qQSawMDVkD3AXCcv54qzGQJowqW2hS5bQCRqjzspAzJmolE50HCx80pqCNaGfQh1WDS3RtKJl
L8SPzj8/X/SyjcNB85546Kx8z3ZgX1aMPo3+9uyGPV8VM47GuTYfslXVhj/9KSncOiQvkyUVxwwG
8fkQUnWCT/ahSif9Sf0dSJj8H/bOo7lxpc3S/6X36IBPYDEbgqCTKFeiVKUNQipJ8N7j18+T0O1R
3Ts9/c3EbLsiikEnGhBIZL7vOc9JLJV1GPyhae6HExXu/uviCZrrTOY86rNCSR5F03e7ZLCXr7tc
F8Prqkb9bxzEv8BB6CiaoTT8n7XUt2n2SukIce+Xwvr4/j/+7a8/+gZCmIZG3w5xGoply4XH8L+A
EAbYBxvPi9DpfRHP/a2mFvIRoQkb8oNjUt/5VlMb/47+2rIcVMG6/Fvn3/5D6v2Xrrj9x+2/6YxX
YfYf4eAWdxjC1dkr+Biawdv9XWfcoNgqyG8iiTEW4L2Bso4zcY2CuXQWRE9A0bxqItatApG6pQuQ
Mgjh29UmiqiIY3OYSrNL6bFQTPxeM3MJahgbNTHNI10w5aSafYvZ+VTAKjL8Xkf1ViAJNfaVaqWe
gV3TG5vubapxwixtOW5yXOQEsMmp58ElkQHlseucVoNp64RyXkPjQC/R+yFDIs6B8IkGnuKmURUb
48UkAAFx7ftCMRn14AjMary1hIuJUT6uhxrZl+vVeiwhswJDkAv0JzebdUIGw78uwrbST0ETAK7G
fwtRmJtpTkYmuaA6KsP/ePL6wHoRy6es19ZXWa/NzNs3rlX42hRSC28+oxauteLkNLKl6Xa9UKXz
tlkC+2AlOotIXWd8U/TT17Wu3OapoMm2pBRbNNEdgx52xbKw1Mldlmeuq9z3dSxQN19DzSFzuWXm
5kg41fdFog2xZzNoe3MaJDkFm4EmnotVU7f06iq242sK37Qob3Ib6ies4QTwITMoRBB3+uj8thHj
boiwxxSsZj9JkMm2UVy9OA6qInB098EIrVCNbCjiiVNctVj4mINLTqjyi8IIfeMh2w21QmQIpsVD
aefXhmPRymtoSppTrZ/DTtdkQYcZWdoFbDbE17ukSQ5qNKdHxTE2Qm9DzrK9Fl0r86dRaERTuUjp
+DTnsaVBLkzCD43+Oph7tOL6WziCE4ylEREVpH6uyTT3tIagDMMqjXPVWNTRhtHZIK77MZeUbrHu
XdsT5LrGasmQUqzoTA4ge2e3ZLsxc9vDaBqHtiryGzOCOhDleKGMMaQtrKVDt7Ea+IImgRDAABDP
qeDi9JzQGBGYoNW6TTnCz3Wm0rpWM4Arwlme1sfcCiqSqqg+TGRU2PIJtFqco95ADeGrn9F9GGdN
fuqujZ4GRZ93TUzOvHyMaGXjbMf57axbYhupy8VGh7zvzA7KeVos10gD5+vRjtke+HNdXfktli7c
LXOtwbdYkj05j2dSYznmW+lZTugx7lq7/dt9Y/OL+vkNcntOo2mUXym6qx4IsNrpRQi6wC27U8ub
U6yQV9c7vy/IkPcVaa5nAOw8y405rZq8c9LNV+stlr4gZVQyvKdFOFtbh/NFHJ5fN/eLFV4maepn
39CvgDpOQPUBn3Kw1IZ9B28S5QqzAMxWyi6FEsAcdTr1qIGpr8oZWR0zraY7hSWcxYlU+FeJA80S
dewaHTgS13koMWB/BQeWI5a5r6sVauUGRsFBDSpyIn9nknFgSuQBM7vxNGavpsUvhw1mZaR3p7y1
2RbgElrJTVhzAV3JUtAkVaGRfAWGBCI1FXRJsaQvjJLDwMqV3PUVzuDWGD1SHSYArrff6TQMfiS5
DnS069OMCPDr2nrf5Ax7os+tPSkq9Nkp328XzT7QToopJ8GNMKmKYjJ3Xw3JlGjDqkNIB2cCM8Wr
hqjB/9qSkmhZOhOx4nLDFmYGWWEaD7NLz0O3aIpxGmt8YFslhRAa4nVGlBRl8QyRKgwMseIwVDlV
MiQjo8P5eLSxjkiTRqvCxuoSI8ezMe5UK4T0S1q3ZG7kkr4xJN3FWGb7BC5g2ull8UhKtbmlu9CB
08crrUqShyKZHhiP+Bk74G5jDGxfR9/jEYFH0aW4huUS7SzwIIUBJwTTONEkhGEAEBkk8Ie8ZE4V
61U09fSYV7OivBhRKhjIr/FWKCoBEdKPuu4Aq0V0vdaW5UMHPIdZHjIr/De8nsWC1HNXEgxCMFrV
AGXcgO5OLroZhUo3npSGgr1ZyEhOyVMJ5exNB7FCxVn18dqb2NzbeyGNIvXYGoe+R5jzy2o/Qg3g
Qr2CWxaFs6jwdIsjFUNK6gGHpJ/k2J+x5L6sz8wkC2aq0DmszybYngWjZMaQJE+TIakOzqjHB8vo
ds18JM3MOdIzgMLAcAgfAAqNAo5Gz4AOTtJuwc7//d3Xm0OsIkcFi3+eW/wt62ZoE0q/arAc1lvr
BTHEBYelfZ3p8xv1vd6DnmqczMEocD1Lqo7k6+iStEMVlbk4e0cqd1AZBbbM1JIaHR8HKgFo1pLa
s9xMkuFDm3TXdqRmO0VzPVplus90BJy9PWV+7yYaebEAK2OCrJCwUriBFJRIZpCq7ljVxydKoNwA
K0S8jIJJHdKQm4wk90wCLKc1bOt6YYPLCwhIDGClxLNQf4p810MwWx2jAZWOJNzkCebyVC5ZbM4F
VYOBW8KQbOkC/r5Y72sXhMhhg/JRDnbrBQ6Rv66tN2U02ymnTU9yg2i2URlyboXRtB79oSrBTevV
9cKRXKdcEp4ss7tOwoSKtaoV5JIF42m9wOfT7nUgUesYlC8M6ZIfVRT0O1p9uEW+vfidqb6s77uO
t98f4/vmApNiX2C0wLvPhBChUgDL6is7dKipvbMce24leGroQOSsF7SNzW0LGqsq1dC81kRd7/XO
+qSWhd4vkoBooFpLUU0HvXhUAtlbZEGNkB12V7nCuNZj011Nw+ZK6+piYrwkwWuULK8KDCH+lB16
119oP/yEP4wl/atdQWA0nKXdCFmL9P3qErcBrwh7z3rVlLfXR74f1kD8SPrY92PrU9cnkNVVHcXw
YkhUjBgT6zDCX11vOXKjJNJp9n3z65phQxocGdprO9TgT/CnJTlZjFjyTyoaETBI6lLKJS20yyBy
9GI6mRLFlgxiubZ69zhIQ2woMJSRvfkRS7OsJm2ztTTQajhpZ7xNp0yubNdra24ylFe8t+vV9c7v
5/xn9wlp6y2lwff7yeu1XBqBNRzB3/f/4+/XB6AW/PXm/YTVGFC5+XXoQcOOx9v1KKwbm1aFM+ly
wp4n3sSA3uNirgM1O0x4YP44hX7fXK8Ni4SqrGfY9fZ6mv2+maNSzYeFFf+E4BKjI2JLecrR1yX8
AF52s94e5XGE2XI75C0CkEiaJNcLR0Xb5zld7xzoX3ujUfXX6wU+D1wonJG9zI4pLWtwNgIdHwMt
Qc75s1yLBwt1/kOMLX4/h63fYy+a2RoULhE3rVcnV5KhIOKXp38+9Mez4j4ZVXRUfPD1WYXfq2V1
XPBO0naRAzDxK1Dq5LX1As5Y+9cjVWovzdV6L6uWOj+sV1fUHdD5kihlecx8Uei+X0VvLbgfYhqy
K3L6cH3UrAU22hpx/fXif97z/ZIrumx9xfW+qdWdIzCu9e5/PCtag63XR76uru/+9UHWp663ae8T
aL3e/nrH75dS0S1T1rIpZAtBG/Ifr//9Kb4+9vfD36/+f3FfSfCCqNWGjKIU2Vowzy3r0Tg0PbKG
kFlU0DdUCNJTYU5SPq5vJ62+MRNCyboR9+ewFE+JTK4r3eopRSrDZHaxdgUIWVCz4q5Np+onS+FP
puivRHXU/hLpyRZoRrFD/8f6ozTp2+hW7sVtdJksoL4kxAYnGxeGGfW0fQPscyBUZz8D/UJgSPdo
lDFnGqftJUwdmtkwPILiIEm1Vp/t0iSARdM8MYgrlJxXqABpRtDFIy6Xr0nlDatnjyZJ4cRni103
Qv+vmZ96U5c0HAtdi0kCucDQVBmpGd1HYEf016Yx8FDY/iL2NvZt+6eTkFcmqiTF5AukvWl286S9
GApkmmE3oCZloo1oerEJKhG9fco5XIjPwaSjsN2y1rwCUgNTKY5/RU5X3ETR+zi/ZS5xLwbQ3yFR
Bhyq0XM3YNcURgRkmgVpUU6n0DAg+1e3WhXSaghrBR1Z/24H2bZSXWuvk52LTrDYhQ0rt77pnhVh
v6N2oNlIASOfObfyp5s+pWI6BTsj3VnNjEyjIs4ZuY9PIt0bETr3LqWJpyF/U2lJ9Ey5buc+e0UW
7Kl1g6wxVu/qWdAviFHcc63xKFyy4jD7ygvtFzLr1K2JdfVY4luFrWiGx4RoEo9V9n5q0JXntpJv
Q3ivDQpRENLdq7q00XZqwqd2cpMrbCSIdM2+o5vX8dW1Ya+QMYiuDCp4Q9s8rqLC0wyHfIBROyWc
qT3THGArRPEjbKFLIFCBVrpyXmwmoDmz1cKytf1ENh8yQ8l7m4zDGGo/nLEx9wbO7SivzYfYdH44
SMhGV2P1HtIr67Twtm+TfQfVarsAC3YpZ8DsDjKK/+5eGbF8hXl/Td8qeAdFd83/2muQyHvt2EAr
jhngWhOC2RIxTMbMrTZ1uU1I29xbZgacQr1140Y9pmHXnGjJXAOpn2/dWaH9q2Q3VQ3WumV/1bSA
pLTK3g81cYMllCpznNk5AT/C6ROd1xPFpCemh66oxjHdvelykuWoYjqO1bNiOgyrFPIxUDTbBCiO
lYeItYvOOjtLqVP8j3A6uGlyZeqDsa8HciQ8I5lVvJtkJxRWSnKI9Wa11gN+UvVn1ZbPFUOUNw/Y
PZwaLDYYsmavL+NwVtVzjI8bhShSBFMvkUkMFJlJeAuCZroh3MG0+84bU+3eLvv2bi4+4cb9KOfW
vmJk3ahTxNj3KK5r1cUEUZVYQSaTApbyvmjaUxEHuyyKDm7lokFIHAygIdmnaSbDfVOce8XQvgdR
BumQ1BELHsChvuoJv9ybBCbQykWmH/eTyek/o7tlBhxu1mmhqsU0z/FHpYL5NwTXONMgHQT9B5Nc
GqQToE5aqjCf4Et1GWGwPVL3vHWJc4mmXUmOVR1oHUmd6UtJU8EL0L+R8NB4BoSfrZDag466D4mj
zS6Nguc8IJSgsWmNW9khGtUfFeGPp6xLd5GwXL+rzatUFdjQJtNA8DqmO5G272PnYg9mjPJUnJx4
iljjmhOr6K69KZKRXhsYrd7ej6XzOPbEWbjQ67ZgJd5jG+j7bOiePsavy0hbyMF7GuhhtGnZv3aF
O5wDvXkyEDSTuzoXOxLsWOI+DUP2WcVtvHHcBmU0HhJLYfetXilT8J0G2pemlv5ygwm/DXopsg82
LUqNvkRiW9Jb2Sfm1G2wb+U/ctJgXUTJjqb1dxl9LiO3922ZPYByLrahibB6DGX8ZRWXO3fGQA0v
yidhqiIZ8LXHajc5tecu46ULsxP1K/iIbfbDjYcLnaaUzjVG9za6mpXpttDtt6HALsZQEwsSVQfb
8GvURaUYyUlWP8eIjGrwkJ+OVhzSaFApytFoLhZ2P0Tg0CCr5UaTG6hwonSX4S8nQaRD5WoGvqLl
CODRtG4ro4Ddx/wI7278ViFFIZzNT/phPyLcZCbctJhO4oPDqSrb08g4Z4bq0O0N400VmzX9RQ1T
Gv7mJP5J0mBB/qOJCasd3voWbavqVhwXKd25iGiJll6W/jIgCPRwD4oDdaiK9D08BeZNSHcpUEMI
XTOiBSwSyBbQHOTkxtJZ+WVa5yUPbqbKoXw9lvHeDPpfMMBIOiH5uhmtK5rd9o1WROdGBX4ondK7
NHPAf/OzJXlHqFOIE6OnPIx+s7qvM+3AWZjGJ9ixRMCv1JPluUQctqmTDo+qrRfbiEnjhvY40tsx
vSe0xdoA6TsZ0fRKmISK8TndtG32RFt/Ys6of+jlXWhRhjLLedxOSOBy5clO9av2tYqSi7korx0N
+dNEwDJt2yE9sly9mQPic0iUvTUG7UwbuNhb1W1eaHfO0nTbAunWblAwArvIGPHgaEeUZzhtgnrX
D8alq6Ny00eclykgPADqvYiAATKNK/WerJF+3xSJQZmHDMZSW3za/wi6KhKYOzLVoxJDOfElICBc
db907V3acEPAhpv65Rry3N1UqhSr+clyIY4zaRwkGWemD2/2SsHKdyzLyjoQuUj8I6qKLL1l5td5
oRCXKm3wtEZ3Iq7bK2LE36SCn3SQU2nGsRd3M+RAhChTlDg+HWqSBDS1IHYr+K1F02O/sB2VpK6x
sjQEW9LbpC7ZIgeumcEO+gOwm5MVJjcLBH9dMTpfjXAjV/h0aJhGJKUUbxlm/Z1VNxgwExwHbksk
j+W8EuaCXUpnCmi47a0603kE3UwEo9gnzuCHVhl+sOagig/NyX1ulOLBrcJho5kIxh21ulPj01iU
KKBEdtKTmOmTqhIgp8NG7McHVrmcqDnqGk1hhMNDOc4RB7sZqp6uzY8s9nBp4kgeiS8ZMcPkSjEx
mrvnSC5DlvzBYtW5TdVhqznpciYF416LSVpUED1XhXIFsQLNfVMhwxV6igOoru7doaHW7ID2CDFl
IHukUVmX5D1sozpImd0KFpzKTwUHJRiHqSELeC4h3Tk7qk3FXRi74pae9tSV7gvDETYeJvOoLzXX
z/pJuyG4gJAF9YTHg7g0LcSROBST32cxHZiR1EuLqHh9fkCOMd2h9859VfJlqYHHXh9D51hzVGG1
JjutP+ghpa+CIGKM2Z/CIhG955y0BRX8u0zMd/hg8yYTvbILmVptRpq+t+OE32x8LJgS7nW05L6d
9cdqVDFLFYjvDIYGBkRXvR+76Rr+PvZexzraJrXdbHR9pkmKB3WD2I2Ac5/V3qRm1LD2wptTDhQo
XVzOuLTaeD8QyZLEZnMctSbZQx4H749XAf/s1sbQ4nV6jCKUzg3njrfezit8QIzKMVnyW6sNrqGS
45cMos+4PdP03uFuvmEaGRysvHow7B8I0LTHoMH4Eo4QGEg/9IwU03/9qx0onPed/mTqTO5dJIZ5
aD1XhoxxUu81x85Z9xWAGbUFF0JL7opaLoQyEII75chzVbb4LCm4WhCSyVz1h2y6wpaAwpFMZt+c
Hnp7VD0Cm9B1TyfRR4AIc/2uo9GJh2/6bRUOOjNnxD/Wc5cSkOmsNsuTI+S6ANTnaBQygB1b8qi0
Lz3Cs61WLfgrCebZzPTFYsTe/YSeZuZsM3bZ45w3xOnE+buB23qb56j8J81pt1qskIhS65TtPvQo
73a1FWAVS3uAq+6hbAiNawQl3zQqq4MW0M5PBGncaHt8VjnYinrCEI38nNm8c0Z0i+e2CecG41bt
OWlNZupX8ZJs05hg7yTuX3rGfg/v47KPEKY0XdIz4Dl+UCIa1pr+1Z66x7R3782aqnq9UGPQmgiB
kt+0WgzeYXqdi5xvp7vPQ46EXhXkTFc1uuqlYrkWzTl79uhTSEObbkQcqQjGWwpAueNC+FHkt9SR
Fya3QbUXg7of23w4kZQXx29WTIjGgBd3Y+lPYzJ+NgtnJWuy4NsOH+aMjw/OuW/a1ZHfjGWbWXhZ
LrEUbnlxas4fc+4+kyyzr8Tw0efTRY/CYxmae6b1r0EazUcwkDpmDvtBbYszWpfHNMEbnSndqbP6
fVFCJCBo0UKVtbEcDshyMuPtYEznMhxPZYBdZhKv+hLk6GxDSQ3UQ3BxNJrDHHoodTLtulf1ihZl
PV115g2toZDwRrDLpK9fVEiW/YLRmp8MYysZQqxdqARZylXHnJRR2KVco3b901IY5Q2rFD0NBozf
bLJqDsZNQfzcHHW/6dt+Rv0iH6LwGOrs2rZ5YZR4r2me7arc2MNcrTkwIl1CtgAVWMDAlim8HhQs
H27obBM661JOh+eCSCnMr092qA67baKEzgNHz2hVKauUQOpUaehl8bu6gPkQuYUlSMbcw4NJW/Bd
8ZtoLIp+7JOtQD400a7Gs4Mivlhi9IUUE9um/IxwcHtRNB+ieH7Tik736gEWs4Sju+pQHLSo6cG6
AP9QfvbhRKqdEDfMEZ6NzvjR6MOdUSj3jhbfunD5t3mCXDLJx98G6Iu64/zEQr7usc/GcXQJpVCx
Kt2dEabOKZrR6cPqYoUchXcwighoySPmfSS6en0GCWpwgVCh2qHCzKg2azrefIdKKQRUpPGI5iYo
CmwKSnoqiClwZoR107uJZmwd6owfPXZM7TqlwhBbEoUsxlejbn85RHBBV5rokbX49sbkadZeI137
FeZJsulaAKXFzNm5M7140NobWPIiU2iUTPYZk6V1VUHtnkDbb5BTkBGmXlF9wn5fu9khw56BMnny
zL6/xLMVnBvIzQ7e00HX38oeSFGKinmnsIzn2vgwV2KndarqEzv7idOdxmStnkh9CHctgWB+RFiD
h7hx5hsV4Cg6XPTzLLaZgneqtx6mUrn046eL4sqztQvej97LHOcFJZYQNmc5YyCQuxSHIGO1SJ9o
I3pGABHy/k2WxB7Nr2NUod9HxeZBb5eZjgNPYqZaJyYzB7yQCAFjD0Gcj6MPWr6DHgkvHk5Lk+Eh
uXOjahv26psWBs1+5iMAvGDk4zNHpH/6NT1zjekoSRhnuUZFnxpstECrOSD5SpM6Pfd9o0BD0HaJ
Qv5TGFpMv+3a2FTOXdypsa+M2bZ3QzAXCyr4tvnscmzgzHetPL4diPLcsFIJ+I0JKXqKRpdEPZzY
aZwxO1d+yrwzbIfWfBbxbxNEh5WDh64X9Jg5885hwSet18ZZbZVLO2t0iWUSJADcjfaUB+C2WAow
GC/FVuui38oQosBKDxOrezSr1SMnzbOBDE2E7J65b8jfSUsTsgMGg++YsQGHGg3vErK3rLp9Eet+
GAEAVt0HY9R+lUnm7oDZbrGPVQny6cgQPwi9IqHXPKcWEoMsoDkYRnfU43DjjOmdwBepI7Oo2/HR
npPHGMnlNMX3YTwfYyIauzbfNc2Nleq/Sr5CMOAlrH9LPHA4KnettbB7KdeTNGSi5t/JhemCu4gD
lwltqN0aafiqB8Zl0Xv8VAuJyUn9iawdpTKrhAET3c5SLo47HypLPQ8g/9CrQ0IoA76uVdsYqod7
nV/LCHD1Mh2MzB8oJx9rc0oOGk50GpdMEFmVYtkkFrfL2WMasyixxDTbbsFLoTYvixAvdl5TQtDO
qpZ/9q37YvT9W1G8jUSjYE9Xr3GyXGgj3dcKAVN28anzYTMU+iHW7cwqH4vBwMBRuGC+CoGXOY0x
ZvW/CibYEGwYkpJ6Rmnbla9Z0hybRvwoYgJdzIxCwXQ0ZxwievXDspKrplWfhdb+GEW+iyZaxaUT
3DsEwXroOD5TJ713wyfkj9CtleuoS469mv2uVLpKjSBHXgGaseA5UkN8JM1Q5xL7VqHprJ+V+K5a
4l9p135gIDHaBilTVSGn7ZxzCamg7KPbQEOwoBhnMViflkbyV2jKYpVu3AyDXnppZVNFYqYdVX4n
4lPQPRvIQaPwZzOh+s+7+V4hnyMTKgq0+GGJ/xuO+iXA+xeCPs3Fx/1fCfrOr3Hx8aea76+/+EvN
Z5PGhBvQtA34Us7f1HxC+3fVkUFNiPZ027WMbzaqKf6d1ZnQHeGqumPoKppCJAoSm2oiAQShbjHJ
Y02B3FD8v6j5NGSBf2r5TEcQuaHyQq4j4ai2DH/6gxnaiURVuklZDnQPrA1QhgTJRsd6aKP/1k7N
S/+I63lLV906gvr+Y0P9J8hSjS/4jzcnnwphIu1Hvg2w17+/eVlYNHJUV66hmIIxz++u8NtBB6U0
yXgxYZS2P7Tx//dtwdX++Z17M7CGJuZtm59g3aIcB8me9aQn0+XbK6vCn/kv3lIqIv9GoBV//6Ly
V/hjK6cQRAIHVc2B7Pp+uddkmcwPg80cb7vk6b/eqqYw/re3oxKIBlTgDhOmxmzp72/X0q4h8aRu
DmE3BqfIhsBkGreI4ZHSFU5NpRkjJFnH7cYmNmE7Q7Q/u/kIp0NALyXC4CzyAr+aEiBqB6HGmoqA
IAr3pbc0xJdrjoEypVV7RM7qcyAGbVMmmrqbmY8Df3wfQANN/PAIwUVxKMLU2DZGTrmZ5UKAd82P
kvE2INGUKeXIpAHrcrywhsIAVWzt2tkN/Nu2WHIJ7Tyapf4AsdJE9ignunOILt/C9mvnN5DpIqKD
mi1a7+fUBcJAFuHFcKoB2Y/4MYks+HHuJexLr+LDOC6AaYUabkP8clrUUohrXtsZHslivEbkCSDf
mC8W0tSxoNhuZtaptRnSEdWcBRHQ0EtOUPOOo979huJyowfwvdzC+MAtd46r+sXQhwvzFlpw7Vmx
xudZR8MuOrYszCLgK3awTYnN7kcsYzYBjd7CMiCz33qqpp5Nw3OzDGa9cfrxMrVJ5VVV86KGNT8M
p4AiVnZIbiIvL6mS2BMFSRQudfpbK/QPTJqQw6njYYmMkcDxUjoh5Z7j5J5WLPelVu6rMZv9ph8D
n812oNLxs1BOdpnmfofNeNtXnpZnGhkZGkrJMvYp/b8ICqNJTOR3P3+ky3SJbGNrhcz4m+ky4wSm
RlaBA2O6nYrlwzDyS1i9F3n72rd1tp0dp964CdnKTMrnNMGPOlYvwQT2SkC4LxyETPZwIW/hQx1L
Cfui+sTr5MZ0UWfrdi7v7NpFR0s/iHWXF1csqZyuxOsTPUAVIIYUeRT4QZ5Slr6ptzinMNOLPKPD
SSIHfTNgBplhDNu8Zas5JMaMtkqKCN/xiIeR6ndpfijC0fdaF1OTALyQKneBDmxPJPFnm/IN8pZ0
YKob1yTpUMIxMFiTc/UzMSBCJWX77pb0+pVIUJVK4YekPFtZjA90mtUmC9nn9AWBIPM8TSsrr3b4
ILVpBxh9lpyI5dBP1EQ/Z6440GhhwVbzmUVb3Lta82CygATbp12XCSn3g+JmvqFSwc+U6Nhlql8g
sNuNNfsPGkBytWBuQY+ANQZ2hGIUndaZPxhqGCX80K7DoFMTyeE6d7wWrYaOMT5gY4x6s68UU+Xd
u60Wjeewwpkq4q/dt5BG4KAuf2M7xtrhZPfhzGpqCFsayCaWqgaVC1yrygsUrUKtlUJys5Z8I5C2
yP0GJt4jePwblsrUQrLuRUPrAuJmIH6ksjwTkTWgHpzLg071caIyVVh0kRQstkQOHIY+33H4XsEa
l/MuZsmVQak8be7iYtL2bd+enaq7KEXDChXkEOtnfjcVoyrjLkqnsHrRdQ7DLK7zfZIEiGQCov/k
EVcKLKpiryICdAcVr+vMMVubenIYLOrbeuWnIYt5p5MOFUkNbhT1I9e6H5iqbmDxeIvJkarJC8My
aGL2jPGyxe3a42UQbOPWal5EXDRb4fb3zWzj1XXnvVOEMNxIqPWGJ3pTOm3jUbACzOkI13TaGD+l
3XXBJZMf5e7klAoKG4h7zBtj6l7xJTOemloHd+ZAwbBy+55I4F1ic0BGuMbncn7qKlxYgcovH+EX
WgqG/HU4Yjk5twSOzHl37q0ebmyGGzkP+FLg21SbN0lC86NrGaiGmV8kcxj8aegWevCAKYeH+VHN
Rf/AIc9Y7LqHxbAfImPe23ywbuLOwi3vYzO+b4Zx3zfFRdEhFjaEF2xo365/Py1I3ET57OrjpR7m
S+PmmCODW6xftOpIY/fCZLpgut6FIv7RL0SbsjjakMtOv4PP2Y9yjGnylya2LnXhDyENKLcxPspk
vugWeyNj2VGdjPvRzO41Nb/P3frTXcR2sCiI6fI4Bk5CujKbq1XwDQyUFVQHsriFiNILCJQylRzx
TnvuVTYFCs8KgNN1G7FZJzm4A1ndVALluoBjAhmTLk44Ug+IOf94zTydG5byHsUfRKeN/hFTrAGH
GT9m3S28jXrpnma51mT8VFy+Grg8fEjKfCSX7kVukrnmFKObKOVDjqY8zWYvHZb1C2pKBhqgj9CU
scNbVfdSt4mUelZ79Lst7+nNGudRmkcA9LpfnJGlegQEQsIP7uLF9dU2vxdme+bU/hIZrCVSvICx
AGgklvSaksemF62vQa7fu1MER0nHj9Fkb0iFKy+Ro5q1ou01wnG1ZqlJnMTzG4901EakYiO9K+QC
86GsWgLJKho1o2jvk7kYvNJFQ+w0tvRhXzfQ1DyKUbOnjfl9U3BQ6NN4Z5bRDbEg55rmKWp/Bj15
5ou67Gwk3b2pkHdG/tAPztFX/IRkeA3lqUnh6jjjBYVmvjMt1uRpUuJ9ntzPLiz2ecMZIMLDv9Vw
1LUOXwGaYQmmsfIV6vaewhF7cmK8gnY3X8CJejQSVJ9RVmHRlusw8iLCOedgByKoGR+JHPeRuN52
OmTjzK6XrTM5P5sa40ePV2gTgRmvxeDn2kA83NzAPgvbzFctXoqT6jtrdb/CwJgkOnmOdBBS/pcd
RYY56LAaDvoziaJbx8r32cC0BmXu1Zh0/VVi1+yl1m6gNny9KDbJbD0lklg2R0frly3Ylety5K0m
/WUkhpH2sldEVeuVzdIfB7smlSR0b5dmuo+WSGGMNV+ngE5PmmF7HFiBe1mG/Aa847KNiArFhYa2
M3HTx2EpkT6g5/PSLHuj2oUL3YZ2LhC64nCkvj5HEmNgwmErAUhNS2iecNX2m2HsjkldGJD/Rptm
3X1vB28mvlRiwZUXpaNoECkzWwNZfSw8IuxbOgz4LBj4HpTBOTZuRx0VgIDTIuwsACmIhAkcX4Vk
yUYW0vrFOShmc60v9a0x2hhKlvQpVBh8hgk5CvhIHzTHZA3qgdxmxKoaAqkilmVmQ2VaxjK6JtNz
oy0WDm5n/L0IIEyJ0WycwaJuCelq7oZHhIAmnEFly9mhZCdSHey3DvI5zumNOSr+0r4z2o1XNqCj
0Fg0v5togTlj/5iQnACXMXgta05AXx9CJokOMw3N+VZXlmt3il9olsegIMYQrH6GM5HOHn1TGOVG
7BJ0BcMjUdRnJQxQNnXVwTYm8qQgM4KqrMgakCnhSdfsSxahNDPMx9mIH4xISLLOEJ4auGbbBvUX
TfWA2lfJ9KcajGY/Tc6NifCEaMVTw7mXfNbySBwlUQTiOJXiLXBMwLHgl0iI2GrL9D4IDqoAodQ5
TjKA3RCTu47QAKcjXTUKK/XQ6eUDyAZmSXX7u+XQ9MvqPc7ZIaIh+k3TCcr+Imb8pCrgXlAXLjPe
bTJ3gT8B3bam90Ud6I4UqKOUqGTcBtcSyyG3VtAoZwYfft2jGChiWkYcLwGJi3aydaddIBqsPIwe
4XytjRUov74oKAHB12ZLGHIlAVkZ2JWXhEF8PSnBXWa9hxk/dguHzCdu72yRjuEjJoXsOS0+JpvY
n52g9pGkvaXd8D9ZOo/lxq12iz4RqpDDFAAB5iBSoqQJSqGFnDOe/l/wvQO77G5bLZHgOV/Ye22S
ZPOYDgR7FFFuaJ40FgU0t1Q2JguIoGAyu9R644FP56aXWiJYZfE1ZnXWh8gvMrovnGG14aej9pVD
lqLY2i1mM1xzMNnVqvnTwsAPuMK9BH8NrVX3h+aTwm1Kv+mKUAfKBSPVWqUWzhtfUHqL/iHkRp8X
h8cYICrJgrQ+KA5F+U2TZeabxCO7TciKTSrPBhAOR4kkXivM8U4FTLUSOzLEhuCRMqLyLQn8YNNT
tshtXWK/4DxipcBwmlMR5JVbaspRjdPvqBgL7jbknsQ595nMklBVzzBef3saViaVmeU3mtxtTNqt
RjV+81D+K2A07ptVnFKVLLlqxFisplvLn/R6p2vQplsR/qyY9s9MH16MymhtCTQaV1C0C000vZnM
nLCJ2CMa0shoPTkLYf+nwRjEQ9DS2M7JK+nrK7UeGC016lkr8FlneuvgzCg9SR7qQ0tp0UmeIGIi
mSai3qgpIbNVreQkbU+zAYEh0nvy48TU08FsI7pGF9hMg5O15nuXSqwPVeGOFuZFrgadbiJvfSDi
ur3CNdR1LhwC0UbgQhE7VwiTkq01AOhVtOAenLJC017aFAFYxPbMLQYsVUjUREI4g3Tg/11tBCXU
V23pih3/9m0sXeRKYO1Ga1AJXYNmFc0Jpw32MvVpmWP3NWXWXYdYv6OyKoFD6YHNq6azjwIUwRN3
pBDO/WHic22N1mVNIrBjRgZRP86O3q4bIsU0QdbID01WL4I5fSO8mF24fLy/4TkZLXImEDoGmT76
eTV9mxqegy7icya1YrkZA4QGk4likVeXx70D0ABz1DXU0Np1IxgxU0Xx0+kTXVzbHSdMcxs1acat
3usEZoMdkOfFWrtNHk80d+yCGm80EFUN4/qkZYhiJA2Ocy1v+LO9MaJjbCSGwCOnpbPQY4hgOfY9
PpVFoNaPYMl5vFVYJ1wmENvCFDVHN5g9tMwbinQjDKi2hIR4h0JctvAtDuVYnWDOw/XVZ5Sj1Hwx
lIVIXVb3In4RANV6oXwUUrVppCFljJ59G0L0OSabNP5p8KyoVDV2pdVfaJXoCyZpn0oqYajBsZfz
zWJObE3rNTQgv4lL/S+dZ0wGvIZWA+Qiwj/P+c/zy7xwq7fFh0jO3ypC2GFAvJWx8FUBQLKps/ES
iTXXCevCQeJOo8yxW52si4h0yYsEU4IntvkVx9WPW2XMCjBE+shloG9i3Cp7WJU4l3qNTjboyhUH
ln4nCpANsVBJrlDB+/PH3AuVyWFKOmcQYIkzVVfvFekYGOahgak9aG/CBJJtIUZ2df6cZZMRWAx+
PyIcjgwNUBpM9Us2455a9f/gTLwMeXQ3CnB12FRYroC5NiPsoGHGocqUHcqTQHIjEolYQ03ZaTKJ
L9CMA9DnzKNs6GhgZDE7Nam5HKqFRJWQ74BX9zg1yq2N1dN/sgqkWhgIK3A/mcIWQOW7yXRzq2rq
EUk2HtMwORHxghyDt42qVrlWQsZ3Gc4CqsbcbmYBaSQdimukOYE29SsYhspBUWQHU7J4aTuobljl
V71VOZmZJm3mivauGwrL7SnsbR1LqB9Uwkavh2unoItpgYY4vaiTXDoSJQnoM29WiBPgr4Niirv4
KojmsGUXPdlgL/70iPzJxDeKkgFdxcuFxZUayehNXK1AUYlg9GmOBkesJTSSAXJCIIVZDtBNL0sW
niZKqTm2vLW/SxErbWZiJZhgYFyKHIhiHpoZ0w9Ir3BQl3cbqOo96mxOlyw6Zgnlz6wK+1KUX7IR
GnfRoWGeF0hg+XxOjcbiQOkBc2FWRWW4eJGmur0kFc7YtgSSxxxhhJU7KVgLV4lSW8exeJqIUKFr
i4hXZyS4nfN5ZDdcTltBaViU8m9lVinPPjGOfT2O3iI0BRrVBcFRSmJNsli2IlbCbtCSFyMUcqRB
2k2pFeVQUAQF61GfisZeDEoYYUnLZ458wIjVNdt1Jr9KGOZOLYTaVhEBQcyL8h21zWNsqwuJlYar
BI3lWPN8yKQR96phqHycrROkpAagdbZjDXzJamDm0wIJKazh6+XcrjmehGaIGDjVBw4cGvv1rtZ7
i6gL2rQkomuyLC5sDZMchb8BMtwQcXgu9bNccj/voWmbESc70Tlce02Pg043qeSM4Gop2LzHVnHY
sS1eJWfHBi9LOS3zZRrHZwDB0NZlEQDHHO1h8VAsG0qzq8f/zsXklUylhqgTJsU62A5kA6E/BkPn
DDKpuY3KqLXWnuxHESpOAeLb5hfx+0cGsw6n6gSeLOVWyFDfol7wWIM0O6mlrJBK06ssgMLprLqE
n1l+YeAZWM2WUhRoXltYYEixSmsqrymyBlKEgQit8NIE5XI2Nwddy28REKRNa3FjjlNJxZIiluCN
GJfCG3WDj0862RJWZRrKVkEqIOhI7mZkuH3rquvz1fVK7Iuqiawgh+8OiuqYCeAW5/ZHD1TGdQhf
rJD5bYZNNIwjMihDWqMPvZGg9Lt03BMS/GZX5hJuVLJZ2ajin5yBhBY6SNo0SnpP09booL7rNq3E
M8/DPR2Y+P5qPZHRfcZ3BiUMCatwGRL4j9N0LAoph88rp1e1Er4BzsVhariyWH1ZjUgwddhkW64i
aR9+6gJbz8ry0QqgL2pnZMFlZPlaEhKZNbBUwBQ5xYQmA7c6SU2+LVueOX4Uqqx+vJGvcIS0gNBs
kTSnttLfYmURz1aNT/+1XKYNidGBM2giqGejBlk0UbGlgUlcmTY5igS0ujUgUVkR4zmN588U9DMa
cRTWciE81pwKXL+jhpArijbEZnMzNog7Gp1JEEZXDqAQKwBA2f++stiZj9acEZMBWESAAEd6cnHP
57d4/lpaK/GZopx0gUwFfFecJtl3LFiQswpg5u0iIfPSLKSi6xAQfQvG+PoyyqBDafY6Jx/L17FD
Chw2rAMCiVtC6tfaWtaRReoXpOokHonAyUFzDvlD+NWC4LAsq/IhWwxnjrRbjR6xqxTA8YLqaUPk
1RXyJ7X+IuF5bqB9RzUteasF3+R9Iz81zxRXnoXRebE0EoNjybJD3Xwqk3LQs9ZGlwP9q5OOgs4Y
u269HJob1HzLNsvmK23WMA2L45TZKHxv0FXDLyJRQjGl7KyDstXSkMI9aedN+YJHVtEx3jKiEzad
llMiGtx5XRN4ld4ewwrTg9lLD6FC82m2pC2tTUZErJGoRTdMMjutQVBRl2BQxVR5Bsjd1br+MmVi
hKZeuFGhfq2O27mfn0loHtkT3Ihtwj5JylqM93eRm68pnStnrDDYElJuN1P5xWDwGU/KYxHUx0gY
c9yN5JQoHGQKETwhknSXJ/6r1Ze7KhQfasMvpEJD1l8vurNGFrtgVRtdqF4ycOxYQQxcwxo04kki
+1h672oERVVsHcmcoZRXyh/YsBI/N+dZo/C3maxw6ZNYBl4WVd6w1aRLTFUGniUnORQop0bKp6FH
df67d5qYHjiDEUp/JQYqt0idtPQxI2jRKYIOEWwk2lp4mSB5M1T5mvpSopW9wzYk1ZcmUOB0KYJa
RE1vQiOsqLk11ix60ujOgFbTbXYzH0nEycHgEyyEHNfMDadKkvFWDvXWMKZPGRwojfalZb6EM5Us
xkoHNGAl8NC0bREQ0hPL+iltS+S4rfFcNHiwRJu7ck7pFEXluFHxQ3UjtqqoUbBC0bmLYU/RueZr
pVwzEUHt8DQ4EjIQyMAEKOnExIuE+LtJ5+ncahz7sYDGKSf4PEHZ4YB3aN3OMCoiEsq7NCjmTUuZ
6M2APmHCzdVOlqva04POuo1wbvN/42B9gxi+CjIfcwCUH+hnMD43dDvmQ2iI6YjgcaCEhtWnEbDF
nAXvGabOFRvOU49vhpny2th2ylZbVV8SH6tMgc9s5DdgubyFCQfkFK1BP0h7rZ6yBB7OY5DCl6bu
GaAOY4QNk6hLfqeuGRFJI6ZFTbi1BYARoTau5JuUx5GNw00Xd4MivuWjFHttI+qYz+Nn0tfhXpCy
1oNuiohLjA4luzqEqPqrVo/qNlOvjAViv0Fle0DFnqqsmEibkbdNnr4MxlCfdbPflV3W+AsgNV+V
EHYvwiktlUc0T7/AA9gNMfQ/UOw1hN1FxGzkllvAvEQ4RSjRtHCbtCWXbsgbIQc6JxWvmWmUFgPA
5tFor7kQhztFhYcgPGt0t1LHqKAx90HF/Kpe69T/7sJwRZYk8gsKAG6DST+HGle22adnCKq82QxV
id061YoJ/h/9LSFdxkNTFdCUE9AVzbK8GNI9lxRrRJE377+DHsUC2sIxuHUanp86ir//e3RJH6fF
FzNNtNN6rUAjxn6j8EdEE4UQYDsxN6+YzjuINAPs7dCr87ZjHRj00PuGT3UyzkTbM1BYP+f0K39K
w/suJ99NLDFXrqu/Pow2ZsCXxeoNIrIqFeB2kf/f0zBk1sNav8dyLbfqFMclPkFOubUiYo5YJ2Xp
lkXJTmxmENphzq9Y9yLcALha8iUrbjMsGNgZlcXrETw7saTJaOytLwun3j5G51RlJklsKRVAApHd
FiV4vyVqdTxTzDuAMdx69a4wWNwbJcFzJQkt9LLEr/X4BBpaNQws1sKtvLQ9q29wcB6vUDKMa2IH
yRZFsbi6AWMwUXKCDQj60GX6DfxhwrYj7dKqaZ/ovagcRWFjYsaJpUraWJFl7AdjL3X6L55Aa6+0
aLBRBShuZHQTZhz+qUcP7PKgYoPXp9izAowWvYkeK6MUiEWuiC4cxq2qqNCcqI6dSjELsHLVq9al
6U5Kt8Z0kwU+s0mXa3YYtcgopxk/t8lpHUpPOQ4O7CuzvYRlBFEyYwogL9KlEhX0wCMCtTUUNUpC
uh7ux20jTFcNrx0DC0R+nZj9y1RumUlvekYKpqsHcvZeJ4rfiBZ2Q/WDpJMJnstMKxlfIyYzXrgk
v4VosCaVMcABmXJRbX5qg2Cw7ldMp8o/5zGEXDsC+kmMUxG5y9JbpDd1ydmyRDAWC/LJMK6fBXHl
G5NmCvpU3LaYPpP3me+cz2SfHDRosE4VWi5xuqjQzfJYakwWEBV2m75eBfql/jOygNfkjM8sNixH
M0OvGJPswyjrKwGXTrtoF4yEIhdegkkDcvKGNRjhsvH813f4+zt0m+girgN9BFlz7UcB7ITR/29Q
xSehK1Y2oMjoLYJ8lBNkiwZ6oTsMg2fYCcLnCvtU4JEmy6Osh96ejPafxV7eFVpGncx7qw51Hwv6
0laTgQKZ1aqrJkhvO+jK8spbEUnl4pui3YcEeZHi+lgBT2VHOLQ7SLznvKpl+OpIULUU8JXCAksK
hi+SOovHRFAHpWXmM9d6LWb8h2OMa46K1ZmUVMGPxf4zVtC+ouHk7RnORjonkEXC2ae6Wafg03CE
qRltkLIXlRq8yrRn1QBlUQiiBxQZPAc6iWhWMau7gL/KpiAVYNoH5GwxW0usPQrN0yyhIqpy6Svr
0KJO5LH5I08jKj9quSAlSgccauPnuApntUiPSjr/kQPbu/0wL3uZ2ZKvpsV7AaTTteSJ4RBbfvSA
3hDo40GurV0bloGvax3VkSz7UyLw8C0LUEIdqo0UwqxOhF5EbQJCvwpX7YS00QAn0zcW471CukzQ
GFcohQ3xhez6gH/WL4a6we6q+31pXUeZQacO8Y+ti74tBFzHHaTtVMW5Wy25CYBR3hQLBJWYfggG
qOlJmbFmSUq0HRZMwP/+RtBhu1dwphEGVEAo+f9/lEUeMKlVO5H5sKp7RBGe/+9/ZX/Ib/3339Zd
syjv/32FWHwkAXZXxAp0FsAFOnVAzMn7yDyeL4vHLfaUJHgVw0rbLcXpUcRmc8lGBT9UESo+nU2O
RFW2UKAs1s3iE0DC5CrEjSprK1leip/LmZLwYkUEi7zoS0kYFyaTM3YgUA3yd9EZ/9IbeGMJ9WuW
ewjzL1U7HtLIWq78DPFerHqea21jmHEP3WSwLlgCcGaYwH/xEd6KmO1x1kcpAph/msY5louqgbAt
Zb/Pn3eXuNAXU7ij+FfSzDoKo7ortK70kqr6SEn/YJIwfiSQY/MpwK+rR1gVTTVHHRAjM7eUU9io
nTdnvIcgOl6nauw99vpYgvs4PeT55Ftwnd28ymlecm041WVSoGiZIJ/Q68mUTHlSeLGlHJo4gHsd
py+kfjaekJavE56Y/3hTC7ovzuaJdzDvn1DoyXaq7nMqsKaVu6vepJhfsNpsgrY5MJOCvr3AgerW
eGdhRd9EUqruFHR/jiZOa4eFvRcuU2qUf4wWKdK17GmRfQFqxyPXC2JJDhqnZ1Ja26WUHMR8/aSr
yPMsZYpfVs/EMBoGXovU2Egh1l62+LtaXHH9Mir7BvtvQVoHCaas3JFWmfrMLWwhBRvj0fRIwWpJ
pKKCCgn3U0SZHM4FPBpjNMtvWasxfdD6V1Q6kNiW2YtiGagO6RKXSLS2OHI7OtJ9Kcz/5sJMnwgq
AGJL+wFH265o0X7EEdtm0EWTM2vM8mA1Dxuwv72XFjzsqLXsOssxO7cRq68qhXMQ6DKULT7/aVX9
Loi1vSoyX6oKWldSscWtZ1bTySpDGiJ0w4RVeFhi9P0sY5OK2/FPTkYy/hDkE1PiGEv5lyjamzbO
P31EKpMRq1CdtQO7N5fBEJZ+aQ3QC5onsrxoE/bFg4dYO0MzDKigs2bbRYt616+gy/tbH+OvkkMG
liLsdkVEtt6WAdmF0mjsihznopHnm4zt1r5Bj8pHZSBPxVJHXzPwDvc05Numy81DwrhoF7UQnIch
sHY1GQP7UePH4PHPMe3oyqEUy5YexJKPeh8s/pTKyikJKtNLlUE7lwEb9iQ6tbUanNFDyWQrJOLV
kIJiU9RKsV3Y9qBwITGmK9vwRWIO6WqSNrxgbOvdUdCEF2WEsyJQzpthPt07ldV6I3QxOnIQjEJT
i4/eqsmzU438FckOHjqjpACOdJacLMp3UkBDpfIJc/QiaIimoBHMk7R5I6yOJ1yLq7cwoDadMPi9
dZArIFPq2RtMS8JLR/bCIpYuWAxt8tauX5R49OiNWSiiOSkN30hMy52OIvV1KhARZIllvnIwMZBv
K+MVeVXpSIPaXIMUQftcyky4kUeZDYrE//41iRaZ6IQSYkv83me6vlqYClzuAqvFWrgCbNV2sQ6L
GOfscO66mLiJolKOfcQec/31rh67TWVBZ5YzQzu1Ugem0CDSQTffutR87UZ0kcXyTRY4mYLpul4Q
pBTobviRLJ3mZBFmZjXEM6RPqsSrlGC7H+Nm0/Y5s/WBN0KYSslF6/bDvnL24qbRGFPjKa9LdqON
KM0nmbqEwUiqbNIu/xLm5SiKUnnFyjD6S3UeR6X0ISsZ14XvWEj0YxEme9zD2UuucRyzASbAJIBL
kA/4+OlttwHB84d0lHGKtGwE1QqlhFpgpUPk2DllBPtKgr8cRzq6AGM4aaAq9hijzD2iHcUFz//S
hcmha0qcSO3ItkZLr00cb/tmTPbA7QoqNw75YWCfPCnZMSjN0emWfVAbOlkNUOtJMBK5BDpSrstl
y5Kt3YD7+DWDhIEbeX3rqR1Csrb1vG+IXc3pj0jji4O1r2VL4ozIQTncOUSAJxzrhqtBj2q2frpP
DofgIQQjzkYmpcqMFGuDilK3lbKlYM9wzXcAHI+KpuukCaB/JU3TM5W5P0jqCGSCEfDFKJMjm69D
C1xxDdgpvQqT444DYdry+Gl8Y6TZTDUi1sUbh5jhuTETm0Q8sK0aC1VaFmnbXtfp6ScyFGbqEEKP
6RwSFotq8trCcL2G8yTbCkMxju3FV9YMd1ohOYzfFuJrX0LGCEejRttSKAQyt+R6OAruxN4SrT2S
OKcoFZXdf8ZREuLt7WvDnSdmAvyQyy6LuuVKSAJWuuVkilJ6bk28XqRUHbN4oM4zDBPIm766cGE3
ZeLsD6Gw9mXyha0gQlVFeQpJ9W/OmtcIITNP1nzRK5blkyYpJ2HhxI1ajCktp9Y2C7E8TyWz2r4B
CxK0DAUS4OFEDl8QWkwGxzHg2XzP3R9sZh0iijgPz3JiPzKLFnEyPRER6qSOBzWg9ZCNS6f2IPpX
iFtfyfleAHjAqd8fJ+RlO3MeRpClZX2kMjuHSzAQzlrRBchgasUIrMMcS6iN9EMzWRPgKfxhUjO0
fqX2GIk6HCNoIvaaQeLzOKPEK8MPQSS9g9jA1p/7+jpPOVdDI6n4hcN3WaYNwnS1Dn+2jdGcLVkg
aanNEq8gUMgPUgWsQIC4qtPDfW+SCVBXzY3QAMMZKAhIVCOrSSgixV2miV1sIGJYBrbPR+xoGJ03
TllzmFr98l/jyCtpN4Bn/KhetkaWh4wLUBAMGknZxBELOnibuicHqufn8TLZOGkGctysGPRNKtJH
16KMMlwIz5gpq2O70F4Iypxvcl1lrBPAlUSFTyTh6uMckuRNCYNsny4FeQyyfgDndJwTrduqSXLV
ypkpSRbqjlKr/c4AElPTsmYSUKpeOiwD+8Fqvfz/+7X//jasvxssFrI0mD0Mq/NWc3PdULaN3m5D
jMkHZGym4OhN4qlBne+UaRYP8fob//2TXLDmL0j/YCIO+NU8mY2n3obO12R87u7KZ9vHhLCzvL4N
7yNy90fo1juMydfi3fwcfqyjxLowekrk9zH43VBWqW+0C+qNCCEJasfNnE/BF5lb3Xhra99CSyjY
61gFs6fqYWvDtTh4hFBtxW3mFxv9h1+4lHed/xUZPSnkUHfyN/kWt+flYw0lSR1Edtq1IBKe8fWr
cYy95SSApNm+wTIgdZKqZLkAVrMerAjFb2MnYxF3lHv6Dd+JfDrIp6I/uXXqFr/VA7eXVZ+M6gJu
VL+Fbyrou/p7qE4cCC0rRu4RVpkkKrebGc8XuOfQywhoOqGMzomoLBjYuZbpxxUdQ+YlR/y1SGHk
l/q7FO1+m2cn03gIwg8/OuI8TyFZwkHaw4xp/K13CEuII42+wBlOZxWZVuPAw/Pr9JHfqbrVgoSP
DfQsDBvZDQ9Jv4Ow9SZ8IiVglITtYVP6vbZR3tTvTD7Ioo1XdYn+dSfl1donPKrbHvskPBCWifZw
qI/o22BSJZ/DVw6x4Ra55pUfbnbUn8kfn9W0H96jR/8meY3iILU9EZJcLfZ851ZDQuTTcUob5CLD
GWs3qcAwWdDBvoqli5pEeCQCyAt7GjZAXoPuvFza0U2OFkZloDk4Egg00xwyOIFJ3sct9pfSY9kj
JBu2WwcjwvRtz/vimL9JF+1RjI6q33oZBL4dnFTIhfZAZDJ7iLt4Mx4ygSc8OMJO5Lmu3fd+jzdg
YTacOMIxP5gnBsc0ko9kl03rExDScczb8LkmgHrFv+ZUfwi3aZ+h0PfzHQ7wwyvCyU10IrKkfsYt
SQg20+QfuBjxV+My+ztLvxPjfhvXIjaHS8Md94kd4skBnINowN0Z+8TwoMTouFTP1g63Ilsz2B7A
v5Vd8mqKTk8nCx6AITMfVbd/1F5xpg9HS4DFX9xHb9mqq3Z5R1pWLI3bHmU72Yf36VXwk7Pmxzvj
tSmuWrzTQ7I03ad0k6/Bjto0re3i2XV2+q855A7HYMuwhNmqFxLbgRL0o3XL9+YQMAZ89p7qCi8A
rAla7IhjjSIPNUl0nr6yfXMyrpX/BWigPWLj26DKrV3IOM/0E0PI3bihcSnfgeIyiw43KoE9uHwJ
af9L/rLORjwBtRQR4llUrt1WOjD0GT85ypRv9nyroB4FuM/0O0OWd1Z4YVBqbou79Q1prv4sXwWH
lUnlq4/uYI7IHbbSd/spplBJHWsjnOqdSNA06l6HTOP3emfepcgZf3S7dBu/v+T31dGDFBen6hb/
5LgVHsyKko63lHGQ+FA9+ad9T74C1lQbw9duC2TVJ4FZ5p0+cfkj+7PLtvlRvCs36xYlhKPYASg8
VzjzCtGsJ/vUtNtvQXU7n3Kj2LAm0vfRvrzo76NnfAbH5hD6xbb6a70ocJJvAMdzb1v5wWB7whcn
vYlYDDsgjeUzOPTGS3bLmHUBorGzV+b274Q+p5eEXFOKJpw225wDCPMMaqC/EAcyet2eK9E2ftFx
wowxzfOItIb8GU6gB56FmruGh0ZGDmZXFtI8V6P2BGuu7Hjl7eot+sINDoWh/aFjnTYdTHEYdFsa
v2jTbqVrhPoYdrKrH/pjTNLmOw8TzMr1alq1D7Z5qW4iwCPyLbiy4oMw+gYpzi3Ro46+affBK1H1
oL7E5gVB5LRchbvM3vEleUXPLTAKtrPcJ1lXOs1bjHfqlm0s4OTv4Sc8m6cqcQdX3HRH4T5dreNy
EViiUjGcLCLlT8G/kYjqI2mFTIDZiD64ESVqt3ftYVyNj/DOlfBh7JRf4Yh5lDktTT0DA/JLWyfa
Nm+gozHOoxR1gKxtMDM40Yf+Fx6QiYcsX235g3QmFdQVjyo70q10toAx+CxyrX0bolNwEACLCmSn
jXlvcrf5E8ONsE8+Rd7SF2knXer+KznmT2gOTO2grBKW0zl0bchkCJAHidJdyDZHA7GtOQ/F0Vd3
be2Gu3z2kj+rexMWG9jJyJWpnkidY9ErWG6ouXyyVNS1bv+R79pqy0oJTQWAHnEnnFjBorKeXQWx
DAuQ7XKLSOcBSrEJITM6ESl5tnFTsIl73Zt1koj0OWCC1Ay79qej7lt8TKSL8J5uui2lu3yN/4Wn
pHTNX3HY6Zyp11kCcOX1rpH76IQpgtQfYhMP7DhzfsT6Fb77PGJTdqYDMt9oU55JgHqnRpeOtWAb
BolXrvDFnB85bvCrndPRlq/pGlq+oGexu29LRKeHwPjUBBwLrnDT7+Fw06f9csjc1scujAHIr0/k
2X8XT/kxvxM6Y36vCPC9eSjOubppP6K3at60PytTPLS7g/INmmnXeuRRRzj8bWO88ELgdwZiGj/S
aAs1NhntXtrJrNE6xpq8S3ymbeUJh0g3N9OOiDHM+VvJXxBpvHfbDuUudGEYc78BBARgbo4uHgLR
NU7DXyduA2ZfMrMgv3hrEQw6+Po/gLjgghtpxi4mGcfsmzbF/JIdsuIQbC16f7s+RlsgTtatvyBM
LKfZmb32J9gpgmPFXv8CZZcM6fZVwIGR212AgcbOefEOGBRn4ntZP2/Hi9Yf9cjHjSEfjb+SZzu2
NdIST+zktVvPdS/cZ+oN/O1vzQ16ePldoLkETmBPV3hASGpQ1hook2213PDBLPzKNyGmb5vlwhPW
XvNqB48tEh0WVsgf+kMGRA4rElThF/57Q7AJ/Gb6NL9Mw8FIvVVbCewPzyS5kZGnFJ6p7enZY/1G
pZCUr7p66jq3JdensoWeaGa7+te8dNa9S7YBZehnku+kGwcU8ic5fmUoWLy0l/hS4KmETr4J7/1z
zRBm8aJxRmEccglHonCpfkQDCoETvmmXScGn4tEVowwgQbEkDRjSu005hwopPodf5qd84pDI/iW3
4RNaTLQldeuzPNa7aN8fug/1BfbnzEYYTeldAUEEaAAPVLRso9ytNrWxtT673DdRFOWHUiH/8VIY
LhbAyDGDS7jcy9/qs4pwbhDHDNSD0vxfqG2wexR/eLty9R/esvkd7yI2rEy3UckhHFwF35Xdecal
AQeyZ0z6KMALHto7287gKQj2clr+yqN+L98TktG35iOk/NoXb3hQHQWYCN68U6W5FW8W1hHdqfmw
8i7xsN1qyWlQoDjZK3VcV3xBs4NnVRAx4fRPvk/MoZgHuL7I8cIUZpsvbNyC6qkNN+Ga33HKTFDA
+ZjRdSAV/UbsufzjYqsxRhxCSglCyg/iE93KvaXr2AsK/h07OJvbFsE0c8XF0W7aCR099BKP1Dj1
mwdf2A/ZnroVww8xV07xSbxr868/gjTiI8P1hKoOQf4btE5hH2ypW9z8lh6UxtU80M8e8PaTeazw
gplUwY5xii5UDuEnn5nsMJR7IEeoGjvRru5EA1WJt/ptUxTsm8Z6BFhjeNq0vXY24KMcmKszp1C3
AQ6+ykv5RBAgdWf9G35KHFhUVImLsaQ4pKafvQWSu5S/H8JnNX2K5W3IXHJOgbUJu8CjgorhT9gI
qSnPpuYxqbVvvvQV6cmU9V3B2s3hlbN+eTO4VVPKeBqanWwLp/wxvZJXPnxahI3vCeNiyv47Azp/
YGhhOymp7nJtWPl59VPc8jYGLwGSopH77hBR+MnEbHmmvI1e+YCWKMc9dZ/fQh+Rrcn5uc922bH8
Gkw7PGSP8Ayoi9Sl+tkj2PnHIOBF/WY/QyNKwWpusMlYRxTLoZ0iFt/H1+KFb1u6ip/iTXkwzOCP
xR1Fj/CB12dAkYyc/VC6vLnwIz6Z3dEoZP/a4ICAZN2yP8JfTuNc2KOo6s7mE8Pud/LXbBNWertq
o/4ERxOzZkDPR41slyfrBS8jc73qOIJydzS33US/ecIOi35o29moZN6bfbLhjuJ56d8ZFXBf9++M
PjoYrBhbXNkNL+qL8JF74o84e7BvyZwQrinnIcJPXvLuK2G+9NP8cWuNNSwPp2zdEc69q2yCn+DQ
PsPmkCDm3clHwTX2BInWkVuTmm3uRK/+sHROIj6hvNh/SOgFzbb2+EAMtBJuMHmab92aW/eKmPMJ
EqzE/4jwk88qilBvPkZfVNXJH6eflLl67GbfMwO+0P43EM7FraD+j7QzW25bSbf0q5zY96iDOZEd
Z9cFRYogKcmiRA3WDUK2ZMzzjKfvD6rqPjbFFrujI6oc9tZADIlE5v+v9a0V+mze8s1Tuw+Mq+TN
emZ03oWv3jp1wZYN4VLuxI2Gv/CN3gKiCzmBlDEInjSQwi/MF+VKdQlqNVaAiEApQTvd0TpZBtcM
q6FeRZt6G2CBv9Xu58lmFomxhxMb7baYN7EOHYY19Tz/ZnzQnp/JXtCaJWUfmrZ4znkxli8JWvaL
4dK8YeBwk4K9vgvesb86d0m+CH9Fh+4nLwHlXrvMvmdQzMhFv7D33nrYiHvmKB4K8UbX7cq4ItoM
o/D3GHRDcjHd88uG742/bKeNSWKFwSrtItiwIvbeUY6zXUd7G72bbDFYGZkoJxckrJKScccs7y8G
7BbXER6YQ36TvyJHl1dzfVOh67Py7vz7gOdp4T0l74zh7pkl9LhFj6nuw29MRyC5FCxnM0uqfqqf
rO/1E9NjcKfuMBLclpf9E3tX8zq70i7FbhPvyWZ9rnjaSgSl+SWTJ5Ol9Z219UP30rt0Y56KBwRq
ynJER7rtWEpfjs9s2D1oUVcFOslyWV+qtPxo9j3KLaPpRwUihrLMRYwoLFv2B+d5HHZy2d14P/vh
idBQJV1b6jo32VsuUPW74gbUHVu/2eHDJq5fYPlWv88P0HBT9rviF3HYugsOjbDtob1US9df8435
2tqNN8U3ZkE0h3I7crDVurqztsOaK6BeGauZO/WAxzhYxNSDssfBwgu0CXlR0ty6mZfPeAl/ZCzL
gtWwUt9KZx3XKybwJ2ibUIYolxeuuC5e62fsFDobT22vPJBM4lsNkRMdIfACEXQvE2+r0JrZfvwt
HuwOB2ohl/WkAs+teKQR72NoevFjj5tnxD34H9iP4Q6vbKDGu/Djv0MrvUjjpmSoyHhXa52ziire
43iePPJIMEwZU/KsJMTFi8bivO05Ykq1Mv7qOzEpddTOYJduVBCaF6iUUYj27W2sRqS1ZBxPUHRY
nT8ig+Y/ImQ3UEBh6GfWZCCDq69MbWC5NOT//mNwqut2RjfHdpBsB2hmZmOyoEwq0hPku3zPa9ld
SaV1oKSSVM4+BnBaWijsVD7+sKeHRCj+muYCRUwExlBzABgtksB5QmRZuUHBwhzdIxZECs8m3lOU
HJRox+lNtaKDEt/6VCz6glhHL9awPlc3vam/6bFaL7KIzZzt7D3OdxuWtP/KtIWPyJ7LU9h/S9zd
pT++G4V37RF2zBLWbzGPPUe2XvOoqPiPuRGtqbvoldOF0pO8NQ17UbfxesJqQWWGxplXPJr102ii
Xp3/HjpDiVqkflOi6CCT4r4a6rtGmSDyg4XLh+S1twtKqOPTWCjGujFVl8r6pTaK25jo0ELRbww2
nrLz7jLNvBcemyOhW4vYHtmxVIarJ97eo7mz6hvnsWgh08c+aiBvmB76Sf/G7WABk5sedaLizVEI
XhZdu6zU4aejW8pWegGOvsD1jOqqzoZ60+KyYp5Jkk0lWLqKwe3VMbipFEwnmDHGtVe26071IbKa
cxezFtdOIsFGZiwyJdAoo0wpB5Ews5ZS/zlSNF45uiDrGHHG0tc8/KNPU2v9MnuEj4rHUxe3yaWV
sFxo1XaLgf0mKgN2w4RP/vXfmX2nyDUggP4EujiIl4RlSxN3Jh96BHQhPkbPOsWp3N6EM5BLMAUd
7wvdCzd1SvpQSiy0GW0LkpdAVIwPX3/8Z77L/OlSM1THpkNkHvFdxGANjZWLylXj/pc3mEu19ikd
RFQxlFmg5FU21S442GcwNhrYoU+nrQHBk0T0IpLQj5L/1NouBn3QSNn0yZyucIpV9joU/e1o44Wf
VNT0aXWNDe/alug5aSezs82NDUHF268vgTaf4x9IHe6ApgvdME055xEe3QEtttQReWjlQrIn4Y+c
l1ZV3oPcQRX5LfjmF/QnZyAMw3ege9Y9WIQDXUhWwp0/nhkO4sSx6BpaVMMxLV0eH4sFZkxX8pBe
eZlhqIp4wc9YgWQsXgO8aJ7imGfuhHFqAOpYPAQWE9U27aM7EdOxm4pCqVw7o9wn+vRBGBY6SVZa
7USY3Hz5hda8FIUHMCZb1zhRy4GlPXIAXCZgwBMIyAZFNBUrLWFBrPVNix8C2YvtFsdVVT06aECK
EWVqQ+jTRQE0EGklZd3sFXEYGTrN/uubeuqe6oYhsMg6M/XqaFyPvlnwVvJr10l5EdrgYRZ22Z95
eD4G6fHIMXSeHUuFvyWEzt38DcY04HQeG6lXbldZB9g0+y4Vu15Q/G54YgpKsKLP9lPRgWOQ/KV3
NkNkXeP/GLCvJ3sbpuciqYvb/sozHeCH+KAd8102M7OkeEnK6noaAWgUdrlWa+9WbYNfeZVWl19f
LP0TPYsnwNBtS1elo0nNnIfIb+chLXPQfN1gOyBZmvoih1Zgo3Gi1TKm3NOpClM3FcZmgPakzmVl
BxozmdFaj8AxhjBiD+++1N+duHogxGOE1Q2tYOr9Wy91qjPPyMm5wzBp3M3MMd3++Ppvh2vU0s6h
nQOlqiAgEWqJHqeAOQ31Qku7h5iW+uzpfxmsXWRQu/QRwFGTWSQOVO+vL5126ukxmLhVE0U9wtCj
IeAjLCH+cKzc2KJ7IkrS4WfayBhQEyr1cu1bPE9NR4vdp43RB+nb1wdw8vE1pKWbKpw3m4F4dO/w
m/xrDA4IiogJ1CkydyEi0fHBaaM5gJuMkfnJw5cVAwSZb06n30cOdaUZJzNgk8PGPrx7MxBlQux/
0UTaeyNiCq7+dZEUsHsSdtmywd4/HrrA+wEnYoeNkoJp1G1nylIzY6i+PrH/w5V1bMHbWDedT/MS
GlQGkFq5db6zWkrstoErENXa5QBqponQEk+a3CQUziPIL19/+qn3IiNsJp6pAPeMo3eCOXhma6a8
E8aZ06NQmugnuqldH601XzxEVkaBpG/OnPOpWctUISaZ8H0g2R3h5OKhzbox6St3GriXCG5eSDJ9
+frMzn3G0ZmFVqPjE2XAIvK7nuxqbTrpmcn35JjkYdAMwmZMmtzHY1JGsFr0hoei1C6NnhYAubEL
OTDArDzbDx+YIDNcwaC9xi+zx9REMx79cJJcJV65C6vuulPxhzrkmPdjQpdKUDEIxuAlLPzLpkYB
3BmM5FYZH4KCd/M4A6N8cVeE3o8ZOOZ4qDS+vnDa/Cj/Odsbqmo5hsPcQ2LxMQvPtIrWUIAFuT7i
9EXDa3wBI3alI4IiRpzHTNTJA+5uWg7gbnylpGtSsPQtyGz4+lDkqSMRDkkduqVr4njSKW2hOmNh
lG6Z/VJ8mu2BTv1aEFZh2uN+qBpvZwCsCIzd15/7eXWCatJBWCdscKHOxxX6beKVvtZMVZyU7jQF
S6HzTNZc7Iu86PCjMelW3rn10Dzij6455+dYAuO8ZZjHq2NZk3BJmAbuMNOBH4Eym6Xsc1FFj1+f
2cnPMXVV4wYzm5vzmf92ZjZ7OENWIncdajdA4tdKj5mh9M6sNZ3Py15DE799ztFiSzES20M4krsg
KRpFmks03+zy7YUyIAsglYu+4l0S5pu8jgbm7eK7GW1EGR04fWoNXdtdKnLWXBnpykCPpRkB8cSs
hBZTQCBKSJIIX4N80KNgK00AN61PzciUA/b7Qs3W8EOV1WCpKHqh+7TSQVTh+fd+ig9M99jmR8bG
KmtyebvLPA3Sq96kQ6d1Ir+QoNj7KCcPJp9+4jNXNiTcgMth921Z9PKL9mfnqMgL4sBnQ4xfDKDI
ay+WbE9ptflDg17N+a4JlBJgHwvMTX2zJP2JkXbAx7h1/OB7n9oqwlXoOtZg7v0i+KXCxFvGHh1s
YRE+k06auKws61m9JO3klk1zufaosOaSBnhnY7eJYsQDzhA8hmCE/fDb1yNFO/FiYkEpLCYDFWWY
dbxaSpJJMdim5W6UAgTQg/6+S7K90ev3TiV/UI0gdmuM99h5nmQa3dYyMIE09Vj9r/LQ2o6ZeY95
/dnSypUWFA+TkrxotkFWh9FUizzR19MYUNgp7WWo+o9VZ0OcD0AzY0pcD576VpGuaYt4j62NLpUZ
POYdrVMFIKghfyR9f2818mZq2ns9puTaEYE7Z7woqbypymBlYiNsTH4gSsILg7y0oMfLGe1T3bzC
S7LXm+4ey5xfvUVjtjEMsnF8be0p4gYeDPjjSn9tMxj9A63HkMvueXSxwjCh1LQqqwlxBZ6Fi/k4
dbOPl7Vo7wNbe/v4uc6+qvN6j/qWHB0IFTpyviaR28EgWIK2YFupr3XUud7AnKaZz4aekc01bZMw
uybAjlwa85sfw4YIqgdlyq9xu8DcCYKHoI/JhS6mqyaAyeMRFNNk9bXZijdp2VTzneqJTI7pNu5g
MWfZLda4nBABxD7Cw3B1ZoSceFHoEloqxScLVaY4mky8FGqpTrabW4Ehy/2KoEjIpRe2pA6ZVtZl
mMq3EAE7kowKOYvKbY/rgSaoZ/TumWOZX+dHE6ihCxPchITlIY+3KFRZuq4v0twFB4I8fRsrSjgb
1dKVg16utbVui/CemIyifx1E81PL1fu6QlkTBI65yruCbqKj+Ju+Gc68xLTPuw6DHZpq27rmQMU8
ntsrf+yUoLUz18cyQL2rIOmopfGCuNzfeUP13UtJIGAHkLi1gLMVKP2mbVXvzEtthiMfXyL4trzP
HMfi/8d7xWaMnZ6sdvCyzgNEgHSN/y9VVh/cEEwdC7KFxl2WIE408k010zSa2XNudgS0h0mEo9H+
aaW7BDsBZfnhFt7fdJ17CvInjCW6SeiYRDnrEYQ02cotEfScS9joEOdga5mEqnrtHK9HxfzMzf+8
OTHYHxkgGSxqG7p+tA6r46ZIYjxVEFrbm0aXtN6rVxhUiy6pDmWfHZJ2RPpjTMBi8tevP/zzCtqc
36aaAAktpGUdrTPjrsDdpEXYURzaTfiVlsM4HqjWXYZ2edXr6d2kIB76+kNPjClW7eCuhWBhZKj2
0RkXpGS3ftcmbh4j+URLWMT162S3QD+ib5aHTjrDIze8ppHYo6J++/rjP5aAfz5tpmpw2rpmarZt
HS/M/DApCC4vE/JPG5PeIhFzjq0jvVNJYjO/RYm97zAH0N626EkroC16qhNlR86g6jxVrXFo5y87
YfxtrPHyF4NDxSR/Hcc7o70G47eNciz6ojp3tz5PExw4mw4W7ZbF4c9T2m/rn9Kibm23KQeO6T4w
cANPzluECR8E5ZndwamBYVD0s7lMrISso48KkAp7TiNjN47hGggcHr5Yp1Z7TcLthGWMHSWBIF/f
mM8LZk7PkmwkpZgnm+Nll1kA1lScGCUQv14Wr/moHUAyLNVCe/i45LGXrkxdnBmPn5eVpsqW3FDn
xToffPQQWDVFjMYTsau07XZMOtc0Y9KJ1auvT087dU0tlXKX4UAW1I/LuCy7hjDkd7t+Zu3tjj18
zoNGwY1XZf69VIyr2NQvI9W6dGALmDWzbGXgtGrJgEAUCKTKggM3iSfFOzeyTiyXuAaayvrd0VWb
HeGfQ2tQ9CGLImy/FT6gKQzuDWtgDvCuyNbetd13zYvmIEkYUdq5oWbNb9rj53Ge+oQFJIw3zdFn
8wJpJJSj2JUWcAkTox8VEFgLqiAPb8j7TQPTjVRBylgziSQzfN7SDqri1P8WYIJf9J03EU4bXn8A
bx0NI6DDQ21oeI+HNIZYw5tgDhLMTApmml4tccYhCina7NKrs7vExEQ+zASZD+hYU5gY6HGT4BNL
Zkfb4YNloJTOyuqBF318O0A8CTsJ6BMmckqt4OD6/qWprW3VgWSYcnU2xfuXgUNqCOxjkBzhD+p6
KN8G4H5K3rmAuOQFeRGvAJ4vi3kbcGbAzQ/ppwvryLk0oznSPB5wUwTDNTCZ6MZeefEi9HKBtbLH
bVqhRisBonhWS64hJBJMU2+4c1ZGUd9+fRAnHy4iB2hfSDKwj+es1CxZPJAy5+LpRFLFaauxdnBE
c2bTdqLeyAiWNvteJnWbWt+fIxi3m5EVZZa4vUHTCW2i04LsYJ6uy27LEuoA8wA9OPemMax90OpX
lddd9c507kA+r1TmCr1Gm8ih+MnV//NApkjFRgya1dVquBctfyyHal37r3E6PluzlZMkxx9Vad3M
RvjU+fH/fsG5CiYv9Dlm9rgix2Ngd3HAbEZo9dt8vSv0ZWnlnZms9c+bZIpgzIz0GSjf68dP7VDH
pOHlzBh2TItBwvlfJEWCOkvs41GD8sCcFRmNG3a2XPQNoxwgORk546VeQRGPMTywc3AnyZJ3bt+F
pnwiD+mKmBrc7MgDaw2B0/lp+NRsQzqDyQ5fnijLOHblgPDrYpSd7Vbpm61SFK9cyotM169G9eys
f/I66QasO7AXzqfOTcJFEjbVL3ccvilaCxI5Ll5byqYgIR2UNUn4o01+mIBfegVcVc+K1C63YYYA
5uuBIeYn4Hg64EbR5DU1g3CSo/ecbHUAT34Zu5iMcekA+ncAP0CgJFouDtF+YZLKSeYMWE2wJNhL
p16rznfhmIcUbU3+PvhYV8K0c2uWSxEvSFDTJK5O/NFJwu/6wbq2pHc9NvrBGShmFAwG1ShezSZ+
lEZznxb5qxzUqwJQ/aJGOWlW3yvHWpW+grqW9RKlakqQ8jBp5Z0BrakgxHSh2+9hTrM9cFJjlev2
FR7ju84AAVOIahe0BngL9ZIO/9ITAuCp/UTkz6pk2KsoTgcVrKV+FTAcFrEVwtp5+fi7sNPVx1Uu
SioqQf4jUs+9Vc2T915QYWX+w9t3vLSvvHouKaS82cpqmwFbcuJu29PkXM4PRNX36INIa7O0tmID
88PmSkdSO0RV9hr51c82qDeTah6UkFVm0zNhl1V5D4vjdjKrnmUpue1V8DP6oUmQI22AKMEeb3F4
uTkssnjmTInERhmt2G8dg8sprJrwUXSP81xsCL6kQsAHL1Xg1ulwEuT+XVPTzxLKmdfAqQWGppps
IzF4y3kb9+esSMbmEIUARFyl0RbakN35g7dVo5Xmlw95Nb6qBVqdOVg9H8/scfQTryCNyXBeNNOs
NY7X+7rGU21i33YnT3sD1/YM7P9RaMGqlNl9VLy0muEa7vhuz8YyC+FO8Kzm4ir3jFena+6zEqCe
U9D1K+ZK1boeEFDoHglbAdosVTb3QZVsvn5WT82u1LQ0m/U+67FP2+4O2upQ+Xnu9hGKNpFtypb6
TtrfV3G2mYp4q/bikkS5R3j1mzHj4NCRLHq1vU8a1BEiwDoTfEvE9DMazOfUUd8mWHCR86Cl42tc
q2f2VCdvr6bRlqQXw57u+O1rKjIKK6fOXex0N6XdV4iGHv2m2KkqKWYstrJkWI2Rvx4d62yu0ImF
NZ89V551zZLM1X+OLaa8vqnNkrFFeMqFzmjWBvOKp2Zt5UtLie5x1m+DSX0rEvWNOvUlxLZ11ns3
lt4Sfo4mpnGQMQOfNtTs+us7eWqzy8GxnTFYg7FzO5p1U68yAc5zJ6cmfwY3djlO1nNkMV36gViw
P71SM2pLvmXd2L7cmoP/eOYITuyruDOqNBybDZZzvAwshBk2KRm4bjl29/P96W3p+jUQ8+bZlN29
qsaPeWpfDbFzE+InQ+eRR8ZzVE9vjfD3SmY+Z0D2FRPXrNDOPJ0nXseagapGGibvpE/d+Q6+ZTZR
h0YJ3bKvzt8tqzwkNQMo9Mu90xIK+fXlODVYDGK2dEvTkZQcT0SMDI9M5IkwTBNbn48aHp7JAvLq
srCD+ygY+Y/Dmcd5vsdHb1769aplGHSgTV3OM9RvG/di6odK9She4Vh+mtAxDnjDRXPt59m5wrc4
dbd//6yj8SaVKI5Mcy6USfhYdehhMNUgdbHD0cLXcsgBsDnIGk1jHajlzVTkAhOOs3NGyUNrL7Gs
H2aib2qKS59+XlWMGzU3nwDVp3TySScBt5RM60JrCYUU6qZWigOW2ACEvtFQrIUisRO7oq0OH+Rj
JJop7UfYfMW7mWnuaLAutDqwK9G0qQNtU2ZileUdodBvvi5Wss5Q0omtgwebkos+5G6Tj2u1lLui
6m5kCvRFGdfVVN8ofXmIAfi0ClZTDKBJd51248ZocamV7a8oag5dzVH62c2QQTBJveneSuiU6JJI
oxyT9kUoQNgkw7QofjibIGZ7lpsS5ounPhNl8z2ubbcCWaaMxngBSFsOy04lJMeASENqZLH8IFxK
TuXSRCWJG8/c2miCROSXl+mAUlpNXwukWVQWa3Kwmt3kjwks1Iz3iF2S5JMzAsELrE1j0oEi+eGW
JxgnKK2WdeT3CDebHjYdoKh+jAiIaOO7NmWRaEgTMEiiJvyKmbqPLBFWgnUTDCJYQxZCMk4Fe0EI
w7NXorMminadEQvkKMUejB4eHUb95GR7UOdLo2A9JtRhU2e8Ci2ocTF+4Y7sIBm/S+xBIqwPjufs
LKd678J871fZXqkbtBQemicTS3v+s3a0Jz3Bt5jF+WM0bGAZLoQN7pbGwZMAjuQVmLyBFMvADSx+
V+xdq4RatYADjMC6bJTNPCQGu9zLUewce8REykHO8wCQ9DX61rURwz30AgLN2+dc+MMya8f11/PD
yedHE0JjcjCQrcyb6t+eVbusy2a0mZD02ltWNjNy0N+OBYkXqITM0V61k9xximfmwVOLFOof7F4R
U6BVOvpYKxhhqPgjLjLaP5oqb7I4pZ6fnZmJTr6OLFaYdDgpOQO++fP0TMRBwOtl5vaEX7c9qcYk
jXQpbl2qKTlyOqCbwV5W+nVILE6pnV8pnJrxeakKm2tMFfZ44yiLtEyL3qKjgIcjKVGctujfe8W+
4j/fIBRg0+csPH+6Y/JfBSGKV5CIV2oFINmh+NgSyNM01W2sE6nl2Dsv1elgWcCSPYJoesiZi1TL
eARrz/WT7C33m7s28LdwxXdy7IApkDbVWRUOhYxqvk9QiI+BOO3b5ZjbB6MFA0em5kU7zj3CRLnQ
K2ilwTg7ndTx1cgmN5sI3AnEhSbFTRqoCPnf9DpGmNNhwCfXayGM8K4s9pWTo2E3MQ2ozfQ6380c
Mhj+ryFeOpH9yFYqTm2gDSP4rGhfwVuC3MtK5MVTeoQLc8cuYN4w4OgtNT+kUNNF1w6LVLIKInAK
VKHqVDRLPerIaa/AOGoghBMvXBP5QQoBAnUS5d8xUgEmVWFzDx1YfoQRvW8SadCYh2Loy8sRzb8o
Gh+8g8ShrcGhoPcoOntbq5gok8pftAMe2y56nOIC+kY6i8TxfIYeHzBjBb9+Bk+9L22DLbpE78ZQ
nZ/R357BUK2tNIsJrB5Nekz6Q2onu7FX17FGXM3/10cdb9G6At5wDvLRDQQkxQy+cEaNHUziRd8o
Z07r5CrZZl+FLgU5Gtu5P89LLfUiL82K84rdOiBNz89WwZBfzuv2SBu/az7xYjjZwQ2fOc1Tqx6q
NJSkWGqxDztaItsVsoIsYXohvHeAgJ6mWF6a5kYEcqcV3F/+/fWFPf2JFpX8Odj0U7UBODXqFjiG
bhVVGMCqA1SZV80bn/Kkem94h0B1Wn39kR9Tx/E6a9bHUutErSyOxT9TXUD1J0HBjYYkuDAJOezQ
OGK2lASNqmQ2N/Z9DZuJLLg+uXecA5nXCGJG1ghVP7f6cjzmzV7hRVVjdsVnmjasSMNpLUekDZaS
Q50geUSkFnHCKKdmZBdBJhu7EPbFVE1r3yuaC+HwvPW40sgaoLa96+DoLnlWdmEIX4rmbX2hefdV
gjGugQmXSsPNU/1hkOVtpmTjwqMSi6B5GTQBNGGpxEud/ARqsz2u49l9XtZAkxAAEhKWX7D7zC7g
+H+PHKgTFnC8r6/qyVHLmDVoBdGaRoP656jtB4+stECmbl8W78n4KKGNxN60AV93o5urpl1G+B2n
c4XMUwMIHhCFTAq65qedQd0pY1DodupCqH6PJm6fnOrXMWle01mDMVTFHu7P4euTPfX2p/OE4l2d
//hYXf8286iyihEkQz6MeYXk4GouJDqt+dVf5dY2crRvSV4e5vXJ1597asb77XOP98/RZCZdbqkp
xuZh7SSMscipb3pde6ry7ubrz5InKtSkENuIxNiWMisclcqb3iHQg1Am18iiu2Ho+mWIbN2nGqtX
SUOMS/HLIsyN7tO0HtUAL7sDM4O6ocaN9rxaLKzaNfy3JId+ZNvDt8g39rAqh9QDcGokiPwU7c23
8WLVJrA8z/oeoZFc6TqyvIHYvRrGYBABzrGmh6YFaTLF98yNsHshT10G2YY1LbZo3CY1bm2S254+
zCW2E6nEPmG7kzdxjhupVNhvaOCvF+y8KBjnrPWV7EDMRo0lhLqzp639ziLjjgD12aNN3yhYZVb/
vZvMnhA4tj1aY62Re914tg/JuQd+SaYJr+AGxkR84eswhGNj2JtJsJ3XzWVlPDmsiIeasUGkAsnv
w5PpT8RgNYcob2+IeyhWIlZ2Q2ytevCzoRL8UqZqXFlBsyVjtrmxqoC0KMyvJPSeecWcemjkHEBN
44Gn9VjUmSRFje6yoK5esLvKjacOHEWjmk9WYe1o+D41RJSdmen1U4NXosnADSFoFR+PJ/aXPrmF
TBB2Im50gPfIbj19qdUXJSTccE6H0uYWXB1K1/YiIg1T72YIo8j1o/S+amlrFjpt35TUDj36lXnF
M3p7wq26aUZLxDtYvPASWoDqYLNWSYcFWLOgQXz9XJxwCph4LNB56Ew31CqPngtfGRM0lQnMIy+9
RD+Fw12l4j1U2o2ZclbkbxWLEFOfMsJfj5WAsD0pEWaPORVyHyOiIpt11zILN9k9qXrot7A6rUkt
wIkLv51Ij+SxMy492wAeX0C8bBQCKBJ1joZWyX0Nu8D9+qQ+J36DfkQ0oM2LKYfyzzxifpvRpD06
aaMbiTvo0aqkqA5KzTk0OVEWlT5catIrlnkKOjzVtUMAX4E9fIa91ycbpMnidRizDYBa6QTOmXno
lBAD0Tato3mVID4VZv3BmgqvY7ItnOCqDZNXJSn3QY4x2jIxIjdknFRwvGtrOAB//BYMzbVF62vR
eew8m1o89pdpkL03MTcKSj0yt/R9JK1A9PyKNnN2hNag9jGVX2euqXpiBkUbgVQAgRuNneOuphp5
vk3ZKEWfXRGkFOP3a0emDU/dkvyMRoSrO0x5uOmDrexBD+RRPF1LFXZDH7ypY6l/o4FGdzuBGGR4
cz5nW6J608ZXf+JxGZMf5ENmqz5rvkFHhXtCsqIsqHFkNk+LFXbKMoKrSm4nD9sIddxywjsmKwCV
WS7cJJYmabsZeynH2OY6CTlGQF147nzBTQm2ANSA9CUUKLpu5pp67/gU757q0gjQGkplpZYFylPF
uHOs8ClDhrQwWlNb9AVrJUdxrmL5U/RMwXbUvvmWuvQsVjNZ5yJkW5b2C8TSd9/zt4MP+8mPrKVv
5Pv5fdKJB2IwX+ZFYZMYT3VVHbS2fdPp9dE3f+pCXaP7zy821OYQsObv+24ji4YGebCDWt8t/bD/
de2pxo3kbeCbUbymWoglvSqJTJFiTxwy20eIgEyxHcyvonGnZOaOjupLlo8/z4yFU0MBQZqhIlph
U3vcVRtpJiR1Y6TuEOUJWEhjAd73LvXrYc1+jusTyn1nKoR4zvMXPps41c4oS04sWjAIOujMrfmN
flzgJe66LNN5gSZzbl+fFI+2ADHcyZJrg5zUlWO5mvCRLkJYy+ee4hOzP6USejqUcVkhHlffM3rs
bZ+GmRu3hEgWWeSaOQwzAeh+aZTYq3LMSFeOdW/xDFymXgA8tHa9Iif3OWictZ5FN15b6htjnCMA
OwmEkFwu1dp07eBdQ8tcEph0CB2CQ1lbrFnVsCasqn+9xf7z5/A//Pf89l/bhPqf/8W/f+YFwat+
0Bz985+HPOV//zX/zP/+nj9/4p/XJLfldf6r+fK71u/5zWv6Xh9/0x+/mU//99EtX5vXP/6xytDV
jPv2vRrv3us2aT6OgvOYv/P/9ov/8f7xWw5j8f73X69v3AJoxNiefzZ//ftLm7e//8J251Ci+c/f
P+HfX55P4e+/rl+rMXnN6Aj96/f99kPvr3Xz91+KsP4BPHsWiapUnimuM0T69399Sf6DBTw+GQRr
s/qDsleWV03w91+G/AdlKF5LbEkNGz8bD1adtx9fEv9gCU6FysZSIFShGn/9r6P74z7+9339j6xN
b/Mwa+q//9KOC05yVkHM3j96IBQUjh+PTG2jKg3iyS2mlpj4buLlYNb0MmAsjUqKl5oCUswq9aIs
pUXHmGisJBbOwinhJo32m0Rhb86RngZhDb9dyn8f7B8Hdzx9cHDCEIQN6pzmZ3kAwuoAUzcoPqVu
t7NGmIgnuA1W03+jjY4+IK0eR5P6cNqttVSgNrSN+twC7rj4yEE4bO3w1lq80T4t4BokcF1pBYM7
NiXhWcyU1KR6LDIFF0V4FPKTReobNxiN338Qr0w0bMfCSHlSYw4xgaFO0fw+FwDDosYk9yJMLwo1
eSH33VTImpI1x6wEzjnt7DzBsXz5fcs/7w6ZdbD7ODoj7bie2bajE3ajaIgWEADY2qdOJMWKycpN
PLLdooFMVicNdyKI1CVGNWsJfa+zp++hylk2SnLLYqG7+LjWUwztVY0qFAek6vJ5+AWxNRi4bTtN
PQx6UG1DaROv6n3nIhl4C5qdyPgYMqX3jSRQoyDZczEw7/pqC+6j1Um2Lp3QDSmSLSZXE9WcKt7q
KxaWI5HtEavchGnRKe50ZFwXnqmRwzfNiN2oX40COrL0k5n7XRI8f+Fk8fUAzdlT0x5LiAIQlGyH
2tEjoE4e70Yr25htce/7yq0y+OAKc74nSW3uTAZyIibMWIS6G1ecfOI5DiuQ4kXAuWkGq1yKLl3D
Ccc3NVnx0sLFbYMwXxrWfCXn767Yb9nRLYBq6n5TGwKc9NnHFICSaxNfERDtXSGMlQbWFlAvzDAj
efYzEcJULAFqeyYwEd3/Jf082vTkcS1axwoI12xf/N58zh2aIOU8wL05DwtHgQruzeguJG36Psy5
dvEONc3PRDXjpRE58XJUfIms7Rs/jvfMtGC/62UPmG1kARZmF7bBtjKMHk1ybJfEsYMkA3Vl5saV
iPR4UU/FbUl9CNhdAqUpsteZJCjGk6y36hdtTip0vpmmsijLelw3fQGXCOSeVUBGjBs/XdSF/m4L
IK+NArACvx3wBsRLH0+p8j8JO7PltpWkWz8RIjAPtyQ4UxJlDbZ5g7BkCzMKcwF4+vMV3H/s/3TH
6XOxvSWKBECghsyVK9ca9S/KcZvO5yRMh9h3lNI5xTJPfu/c7O5UyWOtnHiC/N4S3FmN5W2jMngl
BaWElThbirf486AHNMf6ceYgm7mNLxKhh1T1Hk1W9n1y8vv6l9LgMY2YJE6O/UJnSkdQibzUQj7e
5QuSmKhnjMlIrdnVEASS3Zuto0g6Z/a7Fue7xo0K3MWBpO0KNg4We33DvfNqpnWzJF9eHV8Bnd9o
A924moNO6yCQxPWx+xJtus/9AE0oE5QYRT+pUTj0WDxasl/MqJvHyGAgVpIQyMDGsrcpexWVTsUH
mTIpDJbl2g/XbxCnaA+Kan6xJazKOGCkZi1CU/oIeUc992W0v6QLTbeVVyuTr3Ipi61mNIDaPDqR
g8R1ZJw1y1Krdfk3Cb0nmkK6alHMl8D8EeqRlYXqpG/Vt44S3g4cKgywkB5TjjD7OGXbebMbsN3D
ZsqLsfFB4NaLMdfMW1GEjlx+ZqNS+NOVxl8yPi0pOnjdxPtjMoGlQUsad8Soob4VaPPTuBTv1Pwp
0UnrA2I3bcfznO/jUry1iD+xcvxBpaTGckhDGVXK92qGqlNrjoGuGkLDOuIkWaQIlBajNw0g6sNx
eqNPn/y64INlNWOx09MB3AU8Ur8puF/cOaGTLnRUSPY6girbXoorbL5uk44MJR6zl8R0MamNpqE2
gt28+RRr7zD/PgeHSgRU12vbjGCMxtbrEdsIhvfBYGXzM3qh1mdTD4wPERT3edFJ0v0DFklotKs2
i4FJgitKgBM3J0hccjqjNh50w/5oS7YIvBZx72XuDDNKv9nEdM6eRsgc2wy59I2dM7XXJ0ILkU7u
j9ngpP1xpuRbO7FGzOj1+TZXPRVZuU2PEH8B7mO+XQUfuDIRYZwKjk7f0aFE8y2peEYCgEHU6zCl
ygTvm54ogXig14aTeFvIzuxZdVjnd8NqMPZVJyJKYUZPZ2ewTGTy2/RQ6Ol75zdPFto2CLjx2Nkb
zF0s42+LiYdWtTA1xg5LsuBXRg4omvjHOkQWyWpW6PFXJxDhKRId+ly8940RJbr0G5mXv8F9/h4U
LXqBRv5l6mxAdcfmMWS0gBsm1iqjUTw5DkWXEV28LkYAaVIP0HKp4rVhLoInnKNJ8yidI3gf0icj
Q62cw94wP2Ma5jbwu1VzX32zIqSh6IUQfAe+JwR1/tgPSCPZ37tCCUFM0WkdmNHM5o2xyxfmPHqo
IfQ6WyB5Yuk++jQCkINUjVDRyzqKrIBlBUzsl5WgC9z6Oy9il9BNHmejBnhHGz7ofHmdTdzHh0aZ
wdKm6g8LA7ZlbLdYXW41V9zNAsvUKc737ej+VNhQYLKolGqJFu0SliXwoI7gYtWgBL/+rS7rcx43
nxX1HAhPiFOjoYNiUrPzS5bihcLe2quo9epAI+2/VfruqjNjqozSX/5UWtW9ZlsFZsCgHjP0EUEG
hCahFYnawk0vYEmmQ9VnkefBw1+lJXpZNnHMvpM1WYiEzZNhV/UWhOs31WoGcd28ddzbyMfV1hvw
oGkcfu3NGJbZcHfxYWlt5Zo0dfo2Rdtu3bENegXCIUj+ZEm3pyImw4Jmvq1TWsiXO28j3z4c/fK+
xgEabtv0p7BN8kw2CLCz3lePM2rp28gj+7Wm733DppLlVCPnLv/K6+FnbXu30tG2jqAPB+NOalAI
gmb5VzW9giU026mJ7trE4Jq9WoXO11Hg2M1WyzboHko4fJuhZiEzl/JUITqWELWE6p5ZevxrTBGO
UaGHhudOo83bQmMXWnQCaaivn4gspcGw/de04J6m2Ct5rDabuuPm/g1BDGwKx6ZUsuyAhB3Doscw
dq7dgATzqbZwZjKtfZIwzWPZvIz98h64ANH2BjGjRyuvdinsuY1Nq+jWmxA4Iyk+2m4Sdh18e5wW
qLZG2o6aFGT4/KG1HudG+01SAh5WMFWGqM8PhW9eajtQEk7T97jA4KRWyyrNOB2xD3enFfWdvmsW
UbqJtuaj20HGs7DIWe9FN+h5WJcYrAraKDBskZu4JL6yHC4hm85QNkZl9s4nZbQBLFG2t8xlLeZg
tjf/jn0oQ67NQgpgjLUSLXLY4Gh/AhtGdT5MWHI34BuRCnW3+hLTpWpAt4tt7V3I4svz2VqdgPGD
ZzhassEX+cbeqYMkbNmC58r8gQoA7f1o9ML36hJsU4iU58Oi4vjJxr+0L15XQ2wLG1y2jfiomlI6
k1VZAxNBohHnn9k+YilBWJSwgI5zCviZQylwUTY08b3ZVF352Q3DN7MBg2pAhUP64i515nxX5N/R
Wmgs/Nmp9ZZGlEvqY1ltT9A7BvkOskCVfPyKCqYObDGU6NEPYwpSHjf7p55AD3+P5MtX5y/HnPoU
1Dpdyl3hlrehLe5ZVt1qDduUFIJgpAhu6z4qbn2c6EePtnXbze+FcqKrBPuQ1vbnMks05Ix0c1cO
9mXGVEG3J30fG4zVzsJsgTbZu5GL+zr8ghE1/Q63coHf0NL8KheUkCf/AVoNw0jFc2Iqb2sYlJo/
C4mM47oYZ4b/usYg6yKedWyuRqY/RxaamkNuEPfkLXAa1Gwe5TB0b0GLfUJF2XVjVf5rXaa3qeru
WU1WYwKvTY9T8mbVRhgvhBlBzO5c6kokqss/19jXc+lqjDT2cEu7lCMxeK24k6wHyBmmxRdMXGY3
AXfR5T8D0puNMRJCunp0TocUD8L8nkQt66VbYkpgI2CPVqR9Nub25i/RXgwz+59Ppp1lHQhnTo+d
ClEXtfwvOd1PjVuhLaqiDZ8ynmf8jEYW2LYdj0nn3POSjRSezUsR5M8VNi2EAMXd62yUGdstPfTk
7sZWl/7rkAavU2WxRvbupZ+d+7o7LhqJq+kOj6VMzw0hOAlF2oeZc8P2/Z52RDXCW34ToISeiuKL
MnoF+yQY5LtPMrkG8XgbVdwQlIhUxygp+SL7+kv0Yt9z7DzZzHwhWql4Ty6uIB8EAc217Vy6gwn+
49T5ZVZ/hpRFYhEubamIOx9qLf+zjn3PlekhjdIAFxTeUaQIRnoYMg9EMdXQvZQoCnmV2l/wtUyq
9IeKF2gdfi18ku4xJR623BzxWu6NL5eHlOatjTONH6K/5w0b5vqYl+Q5H4CIgyxeaMVPbrHhH2GX
XGXC2tMM1d3suFY8nA4pfLsDxRm6kLpPahHKxoTFOvtSKRIFGLWgvciF1W4dx2ofbmz7qM9cVjkQ
tuflbZT+VRrPMz1uBIeESLM5/CHUvFNnGfYdRY/SKb56C1LZOM67uVV5rkwAqGOU5Uj5zqk2fZPo
FMF6utZ6mT7UdX7Rah6EjbV44y7aUdOan1bqvPW6/ysJgkevELfCZX4Jg9p44Ra/K8cbDwCy+f4p
11limvE1XdyaRUmOSItrKvmDG8pmI7BYi+R2kaHp4E29gD2aHma2QUR3WZCHa1CpMACjI10XDsQJ
G2n1NekU8d4FcCXMIyA06hQLqeiHJ+brYNX4QWmEFpCT3lw2yE3gaRP5F5vkQnVUlAL5dNvaisac
D3VqXIc6QIk/otmvMbTgmMTWU1UEX2PkoREkizDLnXwffJii6Q/RyKwZ4mg/jTp8zqG6sllfY59I
rFuKk6n4gkG7MNkdF21RDDu5M3DrWx6SGueeN56aMUO10kUKn7rQC5NRnJ0grc+9V2MjPxUiCgX4
7UavSjRjp8UTYeYjshrQ+Yn8cdae5a0qEqHvxtI39gEdeW5ai/M//9QEnme9ovlsI038u+tYpCFL
Ay9iyGOXnnMEysNjoRnfLHXq9SIik2DlSElKnNcXh4j2BeEZ6c6k1H8uxvQJMNnd6/MwnkcCsbPn
4NYQW94Q5suMtPygNdV5/Uc3TGxY/eT4z0t/3wL/Osihr/r/eqPWJXxQN1My4AjF2Wb634dZP/3P
m/85GNaRFdYb/LO+tv66/vTPa8F65H9e/Oc9/8/X/u2oaYlg7AhS86+vV65fcnQyBOD+Oc96eZ2H
5HffY+29/mH9B6/lc5LNAtRQazs4KFwtBWe7/N83JfgtgnQ6rTZQhg4vyMILC4nY0qYzo4Xqtm3H
mAcyyqhD2dmq6G7k99hzn4fab/aRUVYoQXbmQRbToemr4awn96HHW4h7Kc/RgE791EUTxmSFex6Q
56QI7/fumet2zuuL6z94dSehFaOD7sQWAsgASWRxOTS7bvLOcZH55/UnllPvnCqv86k3aJzpbn0d
2XuB6eNZa2vzjFGteY7m8Rl/c2RYXDJMSiCfOftvHZFwnGJlbz8NZF9euXONEn2PApNUqWcH5i1f
UCcVKTWJQwSqByJA6CKhbuVWeY5wZQ2xMLDfCs0Nfg/zLputM/oRGBZA19jG6CsbJhIbjlu6O8xW
H0ZBKn8KHOwlfD3KD40JMyii38hESWGvTND65NHp0OxLsP1kj8bFb/AtJn1KANGRdY5o1uXjcz1C
0za66lHzi25btcFjpKNhnL7FenyWBVQ1qohQbKVfhp2xREf0IPb4Iz3krrymXQqH0nM/uyi/1Zbt
bqCHDEjTL6Q0BXAnjqzbwVn8zRLFTxMdG9YQ3xYNKqYmsE8YzJfBz/OLLNKYjc6v9igj/jFn+9Ov
cHPTGgw0Rln+xtsdbmDTfzZQSqdx2k1Ngf21Ux9E2t+cbHjsaoMouJyuMMtJV1wW3saRiNLY/oky
wUPVy3DskHCtLDmFcvhdGPP4res6a2fZiDXUpbeDUwBRnQHhF95RREZxmhwJiRr3lrawxNNUYtbG
APLAzLxjiZ/0pq/pUyxVud1F3ZoaWg62g2q02SbfptJ1CVpy+6I7rY9GFTz22B6wsevgZkn/xVH1
5YDeTTOheF7RP0WdABcMxOu2C9TvLVxKMN9yfhxLzTh62UwxEkmtBmG3rd1DlsGcr2kQorC78RIE
vdjitDef4MSFXQ01FPQWN5LxbuB5CwIzhjJ4MVNgaDrFLqYcDXBbea17y4cz4KMwXjXH2oLDX7ok
mXXU/+YKyFeMKDjkVg2xGgeQkc7XJsVOAkjDh79+sPWEpnq6kmPc9riMbFemiLPFKbSVwBSP+eJd
8SmCfEGED70ZPE7fZojBj3rvnAJ83qwRud+hqz9JDY9xbd5ttsZDTiRGfVjfDVFek8aAIWYtp8Iu
Fjg12cOLuCS67z+OYNcMICiqrU5LdJPuTUTKHXcJPSnsvdP1NII6xt13ihj/evtJl9G+6jT00zsD
mwdLvrt9cgNGeHMj/zBYLBYY8N2EGzyUhvcaRUAirU9PlpE+dZqcX7VO/yBxBVJxs8ugie9GMkCo
84Zb3aE8jtbetrBrjEjS0T9VQYMuT3akqw7npZkmVCDUR6/HaSeX9Mb1raSKPZ3IVD6Ahj6SJXsY
DeuiFTR3p9Wj+2gn2UDzCHUSQ6ZsxpQqu+iqFci4uLRXVhPO9GX+yxjoT++6mGEbAdoYj9UEP7d3
gatiV6InrkPzIy4/to33fZ684snE8Fehc5W74Mwsmj9lUCLoTGS0mPM1r0ARSlw0ItUsmS1TGy6R
e2utuj02NEfOZvLa1+VDkGFGNQ8KewyMJzmOD3MmhzPdDxjY5u0W4JuJWkQbJ/NPfhfvlqjGGFUu
6W6osT8acZ4EWzglTofzHI2yVYEbqCnnUzZp6akv85vs85q10xh2AvWfy7M12s6LlpKdZe64jxLE
MfEjJYJBp6Wf3XfHdnDaxBaC7EV0404b0DU05fs8BzciuTAYsdCEmzZvKv+wpN2vaHlwyuwVwZwD
S91rKuUW/sg2FXQYUNzbIjjyvR/Bexvn2LvWOcDmoDQnxBS1YOMQkOQipmffal5qVL5rSkHRfISM
uqd4SoWDHFGpaSXKyroekfNyw8X0bnpEipOzifnO9Fx0yaeFL0oaiccZ1qw/zBudKL6ZSujyRZgb
GNJjzieRytPt4TNLJrCJRpjbvgzwHXM+bIVlaCCMQOtUSrSwx8+yjh6XznyoRf3au8Yd8cYnalsu
tlWnaCw/oPEccZR91Yw4219HX0uuvbB2Gj0KMkZUfSyvfS3YLVFqKHYT/Ztp3T4hYfiQNPnrrLFs
BEI8ZGNoj+ZHYhIGm017rHTjXcbms+c2+7jn0dOCAKzlNBvbICyHo/w4dc0lz2LqAAMC0whgc8/L
lka/xfxhTPXNKOKrmcon0wU/cDyA9kWYZ2H3YVpgI6QX1zYmVsM9F6ezOKNNfDEqvJwSYCo7W8Ku
8L5Z5FybkXlZLNgRJRN65O27pluXEjyisu139WjUodAePjZKewVkzGwfMv+HjUAtGTu8rHb8Gfnu
59R4rygyBPBUpsl7K3gcw1T/nJlDEtq+b6AMnHw4NPZgFh1GhUPFK4FPVnineHHPtVaeA2MIjbww
wVzkAxj8xqZVzAcCH6b+pE33aUah3gI6Lfxmh45aSNPeL/CUb/O3OcYRPtbxqwLxtCPE9wuI+MkS
fNNKKhQsS/2hKBpS1cuiVUsoufGISb67qffc+eWvaonPvbj5gDpF10JBbu5aRnOvlWi/OlayPgNZ
QgwSnwsDdgmV+wdLozfmoZ/Mq9RwrmozSJlGk3+bnPkPmNh3QpWwqevPNr34GcOwYrvagh+cYP0j
PV5ephLyCoR3Peguy9JEe9fIRzJb/3kG4PCkk5BhS6xWEeSu8qzZFoZ3s+cK+zZSSUDR8hqhfgc6
4lxc4DUjaM8ak1nalz7zae4qHomr43B2uyVEPPmOGtyfekJTve9wRDdiN9SNXVNqzgVDxmNWV6wG
Va+qTHXY+9NHlzcfbseuX9kMQj2nxOoAKtdXJHp3Bii3D3sooWV3wow5GSHowd3bdg52s1FVk0Y5
8U+pMdaU8HqUEB7gELqTGj0Tpe8soT70SNR6SYeVdnPSvOzNmsmPmtI8lJNNepFUNba5pFQlerq2
tLwLVqo1BknfQLifXc2ytlnBRu9iIl2YWHLbszwbmfFtJkhSyEsewn8AUCYdpG1EzIM8ZhpmCVNu
H1j9Pg0jendiLT309fhzQOFkD740bdppuAsKqAkMMiO9CbH81KcK7lvFno60Mz6kmBxo7Ni2jdOR
+D6ajBGZld+HAOA0hyi6r1IJqwa4jc31wZyxJI/k8HPG427QMf/yRJNsF4gPyor3LS5s7knRvGnj
/OCmyVup92hIelirLTBuejlcMtM5SNfEfcN8yiNwEw8feEp46Y4ySLqBYPaFyk6xCR1qXRvhJ6+N
E9xk6StvHdfKP+yF+JpYz/VApeaSXDgv0+cMhUAZ2UfbrH+Ow5PRbx3f+GgWKq/8N8OLIF7fDtKk
Aif3rkPbKtV3+rLlHgbvhhovqBjW9hu4Q8Cw9kbHJVh9zGfvNv/1t3QytzbhfYsgGLscxWdsoRgg
OqdwObw6WkqfT1MbhzH51cKy+5+PmknNagRZRL0loHY1QT/mdMIJjuoQQ0WdM4q2szfsZg5HJK9+
Na0qtNK3BQ1Ejhs3aMarPiLeHHGOIUH4PzJyVkKuarIq2muGbZq/YnvTCoA5sLOgyvcGG1KduGHN
zxbcqvVn9Tf+q2nbDBg5qNkgbMZ7CFKNZti1yhdP/5DHVmgby8Ltjf/XlHfJKqDjHFqNwYiDVsDn
1z+h2Kh+VtMx4DhZFTzgXXu0BHxtBNKeWIe2Bojd2Otf6sIqNNkoUQLzpvK5zkywuXHf8wm6mAJ+
HcsACKdi4hxq26EL1YS7rTxR6nMiqlBdq9M1BY6K0d2CGaxOXrfDbv0CFK6tHAeU/mlqqlAdTl2X
Oq2mvg4tlut35xiNc4jJttSnE19/aqlkGyWICW9tZbRVt0d9PXUL/+erBlyVORHNgZs1C8kEHV8p
hTUx2TvW732TMdp4raMChiN4qH5W7xHU+3X3QydtsQVoBm/t8r9vRynwoKc483C4PIjwge63BjgW
CEWTeHv1UsyfRecf1VvoawyXgQyFrgbbKD7VoXTcsBAzZq6W27ltP6SobuqQ6j2BeCyWJ/UOdU2V
+JM8/s9FKf9kdcGxcE7qVJziQY54iJI8Z52xnk4dzpUD/MBHCzsrUpRvwXJE55roJdu5lbiWLZoH
FLF8pbtoAiy2KDr2FlU9ZKE21dA24WhS6Yit9Asa/KvFrMokLreL5taHJNY1tvv5thbw6z77Yrt9
1SaGa+k0CCWUr3GGsp1e6seBirkpTcrBGY5KPVi0XjEUoUbjNR9NB+gIX3XQHaeJajYySum+yqON
K53m6LRQspvs2sS/sLSWbDbmM9nCRzlOJQV372mlQdgNA3UsH9kkActUUcRuXm2BOTSdfx0tBbMg
ke+qE418iVkmJyuuXsRI28Diw9ZBnqIhxgFuKM6dGJ/Vf2XQmLta0cQUFayDNGTSHb8f94bXUcFi
E0E0HBHUaBT71PuEBY67kjN/76MWL0cHiFpPQb4XIjZ6gsyd1Xpv1pL9tCrP37pNi3aUogqzQ9T3
2elf8ph4aHEA2V2TapM1s2fYI2mcfvKmyjnNasNqM6Uh0AAa49LA2hXrryvcTUcN7xSpF2phW5ZX
BGypVakKDIBdsW1t6jEpeheanR6DViRbMFaGN6DwXM63fkAaOSvEQ4zs4MZVJTO9h0HRVfmn3aaY
Gsdkj6bk+qs/whcUa63iJ/yJna71REwU90+yNY56SQHJTPV8q0e7pq+/V7VRoVObZ2GkzIEte78Y
FFp6fxBbe9BfaN2iSmYW90gMypWwgsRLkULEERq5FrnOWpwkdj5WHthBlQB0m/D6Nn1kHZaopxJb
sA0jNEDv1XywXFHtTYz39LqwT3WrX9oAMGKWOA5KVcx0THFdIfziVAouc2VeCahiG72W8P/GfTrR
6aJHYNmGKkNLA95bIV7iiCB1Hei+hzHJULm71gicHXLkw74kk5m9MT1UHUW/qqw7IizqzoMa8rWG
08kinWzvNFd3dqzTrPFUh9FHFIi4UfP9Y+XM8gFCeUhZxXnSvXMgtPclmj5TfzF2aZDt11M3mNxv
3FxLd5NZYTFpx9UJezH4X6p33IZEMlni8TepoMorPXiMTFZobooOVlUP2ZLKsIvp8k8ZF1J33wva
Qre1BDgdCmc/BsQtS/oUCVrv05lPepmzRZOQmTgkr5ZiZkjW6Ix2gUmjXx4mw6FCuaGsgJoT6Wk0
RURnyzaLEP52MfBs0+9OJHyMl4IXl06KfWXgyimnTyJOgTTIjFpHJS492lC0fP7QDYoTiSyu5IHO
dp4W7DZldbMS8Um9O9nAvAl2iV2fh6i5DV1yNdzsyy8egoDQqClam4YLUGc1F6KBsa2V0xtcl2Fb
u6wBBvoL5kgSYej9NcCnNAYnnBLYWyUKzgiWwbJYy6mqoLiypErB9RDkodmf3l1pPRjE+14BRaSX
hEd9RjTYMZSAbZIg0ekgJjSyXUmpayTQK9Lz4EPhp1y0Fg3agroc4cc9V4x8Gv6oIPGbboubszjf
ShiEFHso3DCBcaJ/7Afr3clI4CrtoFNyzEdxHd1mx3aw1zOXmo8c8n3kUREQAzbGYp9Ht0kfAHCh
zC8LvLjKIipTJ5FUoqvI+F7U4t4VzkuewANSLC+2DqJHimVLX4EOMYFLJXlc+AWehPofVT9biTnL
yDrMSS+OBW8CrPghniPqtORodkJnMxZUDgnmWrOfYvA3a/QvTZbfTaO8WTVjoQqSn5rEWrSjqG0O
mbcvpMd8npBIGPTQidjw+yXA67AnA9Wn70mMnamCgZwRJk+aOO2GLjmioSl/NRYwoopv2E71RE5i
5dssweHMjSFWoqjwG4KYRVGVjr4YiEyLac4gAvdDt5VHORT4QTVFcC01f1875tXOx290M6ZAhwwQ
dyRZx7BI6Q5UhBFluxON6Ha+sF7qLmjOFNnCVCBG5RowPUTmFCc04Z4sgV2na37WQ/ehIwm3sxZi
gApvi3TkEQQ2+UW8RYfgb5kR/v45icwWUh20eTg9mCXmtOUiGsmNVGWmoSV7sDHMpu31WFKca+Pu
HRHtQ4b03bb1qGl7/RdmNK9/yVOy+1XVX5p8Rqe8sodLTm/Ybi35Fan7sJgGjl4M804xPdGLwwjV
ADepRwg1XQtpJK7uqmKHcwsMHIo3u3lOv1RR0PXr986UL7kRANaQb4wzoxcgmJa92n1m3HyrWm2j
a7S2rLUzWPybWgQ/Wrn8kBMLkMiofTZBwiJs1DF9H9n/R8Nhbbr4d1awgdIZ1GqEd+Cd/99NT63J
RIMD29NmAIdiHtaiKJVf38+wqK+clwVy6LHsgBFtLQI0C7YrdyEbuEmVRtVd0aP0noVvYmNXXKUm
ZTSIVtw0xWT0YsKiKPBO629ONKnhXty5J805iV0Ex3v3YbbIcPT6nBUD+dtIOTJQBbxmaM4koN+W
mPv23+nkzn/Syf9+bctD9dz7D5skaFyirLOmP5KmHQsWjmkxHgIP8qjG1oxHzENef4l58kOklJxN
4xtYkRqKcyEyJgSZHKwAwhUB/25WNJ8EJsCOytIXQcivplMB2BJ8+M0I4cTfDw53b91FAdi2uBRd
xoJtzUzKl7GNmAhQkCMt/VJhU6LGKXIH4P4Wz+Mv114RHKoKKChq5htR1k/ZsmKrFa50MUmBWnny
9SY95sml/tOky1OrIcz832+a9e/9M4pDzhc1LddHy/A//Jxoqcm9UbO6o5ZaEODq6HWhRomiG2uZ
quVO7UtvKkdMxfpZ6RFUXU7CBo5TWwsJy9UTAT6XjvY2Vtpj3Jj7lRyzIBe6WRYWD8+dBWlcccn7
jjvnMoQSPXkGJv35l81mW2+jSR13IUVS5IZYpsclb59pYWJTTU7KNjEBlFYz8L9/fe8/x4yFIohN
F4YPk/E/tAHiocnNIMWGSdc7c58WoRb58dZL2CZKLaa+hVPNSqbXTURgOz+9rCQ9zeJRpqUigSs2
eTRHTw7i7lbj7Vj8jovLUleOp66GYrkGDFOD7QVMA6E2ldgu77PPnamQ+6uKkhNirFTCgWD90RD1
kNSIguUvdcjJEihzpBVFrSNVILud9AS9ZT5MqmyC4VFMR0+n7X+ZVx5SJu3m7HT1yfURdKA5nwQ7
QQ3WSe2TUEQsP8Y/1CgoA1nAR/h55Yeghf2Z3/UI7lE8v+VQExavQ/5d7a6Uq2oCcozX10DZzIIQ
HjcAmH1qYGKF//2JYFTw701VqHdaJk0r2FbRzosgzP+9gDl03tXFjMlMJlCGHAlWD72PIaZJJ1lZ
yUd3cREyxf8nrJrh7LqNGbZj8sWeXKO+vjH7+G1Wg69WPCtsyi60hz0gveai8ceHtLT63mLiGVTU
r/4uSp1xshEE7MYm22mG+UuXy28vje9wz/ayS1/NoPjycxaOUnsB+GBDbU1qKLDK8tbVt53wHjJ7
uC8ltsJzE/E83J+N4nGit5XusA9Md8lc7EpPe4v6BI2WepBPgTft+qW/aE2v7/PRRASyci6VIZ2L
A901z+mraymTJBz6OpbTOQrGllcq4xRJM0zL5qkDqzuiqpoTeHXIMYhOh00OdzasJXBjoZc7ljaa
N8RdcfC9xgXsZMFTzLCVzmb1MNAd67da8duCGEkFaW5bfBUBLjY+a5NjEwWuTKr17yaBnNVqz/oY
f1Vlgb8SfW9m93sNKOOyvrkaFcy2GtCRUTNDEbdaz3ldovaq8uK4Tn94WXsKRPTGSnlXqSlZNE7Z
ChtKiv6HDJwfkV6HuYMrcjtGtI4E7QEY8tosRFyBRoywiFHJP/xUxCAi/q1NO/IeDuOXPU7PTVle
TD1xSRLh0KcWUfiCUXIVv8dtcVyZqn3yS8TDh2aqYyXkEHSMehUtEU5ZIo5la7sxZ6QsCRU7fRA7
LScTTZvq2rrea67B4FWsLhVxdkVnKjJIsYVUfvWL5OTHDq2wf/ltg8o7qpFJp5cDeWTbHFM4pD4g
gpcAdSgCnZ1QdspR6LIrLtfsStT2axPuvV2/DgZ8/qYbt75KhYlkdx3EyH03WM/Il/6I1CrkLZxc
75v3tDF/rBM8aeskdCocqbMRBkAd0wDTmLc6Q3WS/jSDuoqiazv0x7bf/VjeHEtjsSHv2TjYRznk
5L6GrCNyYyTPOBPu0ND/NjXiW52K26z6JjA42vSkx0HH5q9HBSoKdvSqAZ6HkYGhuIW/0Jp29xrA
yWgABSyE94aiPwqND6KRlaTyOsS/QPo1bR22SXIxjJbdg5pRYfmX2oXhn/VWemm5yfZSQ5Koqh+y
XHaNTyNbLilcUxl/G3JhXAboaYiUbKXM01tmyhOuPPIozACgx0NoSC4YjdCQBmSBjpioRvYTPXAO
9pLcHHLLk5a7RVhHOgVAX17lvHw4+Wy+5Oj1Ir11RTX7tV5oYum9Nx/JMWowpU5jAIhTCt9TxwC+
RUcIeKsCkO1Te18lnbmVpjXuyNBxiKGxYhiKg9vjAz2hZR+KYFIoaU+malO46xWxB5JmdfQ6Z7cS
g3raemb0MHgSeOIk0RlW2dnK62afa9V5WVI3bCfdomt4eTBBzQ/JqEFkqapT2c/meQmWh6Sy8x0t
MDdtMGoOVy841OC9ai86hK4f9dzgn+k08V463ddk8qqjgTEIlC7PUNKss+d1//qJsqGBDP1ZM/Xn
xUAHF/rasdYtM0xc69UNxHIO+neJ+iz4ElQUOTcOHpHqx55i0NCnB5HkE3zFRruY6NdCeZiOTbRo
l9TLvHO7fK2//B/2zms5bmTr0k+EE/DmtnyxikVflHiDoEQS3iQ88PTzZerMhFp/R3fMXM/FMSGJ
LBSAzNx77WVa+Sfq/6GoYwja2NBsyxlfeN9yIAD6twvk9YNte8Ep7Jd075fWayKC7DxFE94+S7EJ
jMJhNDXrJ8web3v6n0M1LpfI89JDnuYGypEeunkuiMXQCMyohgTnjspxTvFg3kOic/bqKtVVWB4O
GqXVflUhHJawKhvIDwkjFX821iFt6LoaLQfX7WFvRnN8dPOc+Y7IiApLg7WT8HF6RRCxrmNilwOc
GwwPt5bMAW5hCJ784ip66HWmEx0zr3FPtSxCQgOVsD+hpUZs9mBHXXcYHX/vGUAqGXUng5bpig58
tyTzZjLND2tMs23am83JFl1zmmLjp4Ccvitk1nBcT+QH+0W0wyd3m02DcfTskmEOKOFpNG3CSyPG
huzFT2HkX7NkID081KGzhIiOCneNJwQ6eCs9jfOD082XsmW5xIFxbxLnTXrlAn9Qa9PD9BSVi3Hj
JzcLF9AvUQkwhBcJJKdh3xr5TdTP3V4vXLpkIZb2xtG8FiTDWg0LQ5R1Ohv3JQynGwj26TGtQrjH
KBfACI2su6EtzBCZ3Pjs1Bw8qbdRvyOCyourmzWtTQ/bvDyJLwkMcbzBgEBpxhJ8gxjGtcaNYgBn
LUqUqupgZmnlumkR6ltefFASrqrrQICz4SvCaF3y6s5q1yqlNgN69Uceuy92sbyo6gLLxWrDnGw/
mozzoq79RuJqtvMZ98Hkzt98DEeyZeo2utQzOLiAQyvB/jrcKmp0Pk3JPkZQNTsYYTXZjzmKToqe
XZq5u/YopBnXkblkIlobXe0CP2qnrlIRpiVEtITF/RRvIDXeGLFxMWzy3BmqrJc+YPzVPqs6qZk5
Psao2McpdKs8DJq1hv+xJDvjaduunXJ5kMen4pAjfoHV37D38y1w0UwfiRuDcttmb6OkBuvQzinT
m+dFFG+SDyvZ564FAx1hE6PEadMiCUgQQYYV0c8SNR+jecOpTynt8pvqEWoOfgFtSHXZIUK0MuZw
tVhnxP+k4IqrvudzOqjPmYB0pvWC1oo/USKZJar11Zvi9g8xnbuX7LC/h6eejXujH5+XLhmOZYEj
XWLFt00+Vju93SnNliII4xRXrBudXnSAZ7/1BMoyiJRfFvnXK8Rz6Mks+lsxLT6WAcWN0aF8TSup
QQ3Mw6SJS6MHz5GzMKs07+lu0Ya447MDc7fIk69F5KxVRlC99pxJK3fXzYGy5jeMW8Sq08XWnMW9
8OxDObsITZyDaqA9yTbuW+8OtsTdWLTWbmhhcXVec8wVmib1gIF2JJnqXpeODkU0I4kg176vbtqg
3iy59ZRLQLOW6hotBY/RsQ0d456ixTo7JrwpOv2hRfnC/yYjWOXslSEuf9M61UVGPj0omjndWKGV
MZBBkhGFn0OMTaJ6I5bYAoukjFylZn2hiB5XCmyZQvoTb8hfPfxfMEL+hjTtGDFfQVecjRs9HVES
cdHtseihq9gT1VMZURfhGbqx+mVBolu8tZq2a3PtVX1A5IQQetgfrHLqVqnTPkvRjs3+wG4rXmXt
qfCDEB+jTjjRRtbnrWieMkbXiGSofQtAmzSlrY+16pw0GqkYo/eYz9ZFaN1t4sGCDhuYzi0JF8Ry
Q6qV/gv4s68CvUY4k+KP7OL8xKXpvfM8OniqRdOrjoX21vRYIN3I48E70YSHwD80QJ8JkSTOS6Ku
zShFYEUln5D76Q9BtR3cJDh3UoqaSCkSHh5cms2cTrWIGr8i8OJbf4g+tOi2QnMOWv2iW+FXrS2k
R8KfJERNbCavoiYfl/ux5FpDXKWZHnnd2h6qO0IgNuw+SF2mfJto0Q+j5B7KKpUDm+wL720Zxduh
moPvelF8GSZiAbluOyN+cPGVGLr6MwuzoyEBkALkF12vfszm5mMAObXkNU7Uv7XX40oRLB2XGMAc
Kuk+iqUKb5amPhaWCV0ML2YajcOosXSC0HY2mobj1GAhbuyFvXdi2LrWlH4pRARX1k1EpPnaAwjc
2Azd1R+TA7sKB+PJz/x3fwouYFBbWS/FQ7/VBz+UXCvugJQOVdFbSczcdumxSG2XUybV77/2sogH
PVbpW0DQH+l9nxgcCtDoGiV1X+KZj5X5ZOzmmE4ekjjbYYtugky0yRopqq19XfU0OFJz1+Ihsh6E
t5OiFdmPy5bEmWmvqcn4kCxeC/gzc0XAodLXp9Y7/kEIBqXCQ/VHdcypHcU14pkux1EyeFbCKaXA
MORLJWbtpSStuUROrQA4hVubsmr2iAvOuxH1DYYK8EojJL8UfoXkU9ljma0tFmoGEHnoJwOZPRGM
agCg9DlEKfIiwP4yvAEqrew6CDxfJy3ui8fGdah7qewHg7whH05HcOmXbl9UJo5mcE+OSWtAxnJ9
pjhJfpPMccnR8tLbLg/DOaV2dDRs01lbrYcXMX52a/JuNES62mVY3MeuLsM15lnMeLoB1Nv6Octd
NqMHHbsmXGkNxHP6NfRkbs0iKg/2tKtjKK164npb29qYHU9RKWL1ZOYkKoMtctopx2TLKGn0i5Fu
T12CnbLjjqH4bsc6+nQWtzbZd+1UcrqyI6UFzaKwUe17ALR6S3GQjfZWhPO9MRsQMFBdYHFLqmCt
eysimFhPjXGjBKJjdLCdntao2yD11Mo7NeBUTa45oNuzvDPBJ8zZQd+bovpuddouqpZLO7JQleo2
9JhXOmLqd9aPPpieA62dNp2NQC2ZSvuY6tgwkvhVIYPYdYV3romNYaAGkF/POjF8eMBUMdiDbqL0
DQ/KpmPutfnWtK+Ya+vrYhwQlkjEx4lsNH+tX57Bpm+8AO0BnktfzTx+VZkG/9PDvxkfgnWe36cJ
LCGiU0APWDZKs6yUJ/Eijuxoz4EtvquR2zxz1vnd/H0JjHOqL4SJL+kKKjzAWJBJlkK5EUH6XSne
UIpyrsb9Dy9c7iZ422PlPXdiumJRiUWc+zyGw21TOXtf9q89UAWsMTRb0teBeMRqW0iVlxw3uwKx
LBev+klNx69h1KJ0FVcZkE9SQTgXKxQHwa+TL62b+5aYRmikyU6qMdXqyqx5Z4v25Jcm1KXsxY74
KlUqjkEPhy7sVrks70TH9qyWXCEnMmqoIQdF/fADj8gKBFwXe0wgc5vevePlstL7xNE/yp51qWnx
bnDZOYMCtwOJHPseXFcdM1l1JPtZ9ENLyVeUTgW/RtJGM66gRLlSE9Uv2jnUHGmFyq4snyFUC2b1
KaBzwzC/qZtj7zGbaL1nBk2cLLJGqnR2pt5HLgf/+jhNRYrHFpZ7uvY52MO3LhyJy2ReKbKItN1D
4rI8agAM9TZoTVJv1bpQGILGgIWRD78QfBLvQ+9R1syQNrONmlyoAVbnvJON9qS0RAHS5pUGqdFZ
Ugzi/GgGSFyu8aRBaQjjXUk9DPbIteIThRA+d9aMGvn1GRCUyHG00OMQ9QDrAyARGwMJZ0zLOZIv
ZN3TO8taurfwU6AHPWpNeR9g8wrrsDwbOZtvS82URBqMB9jeFELTwZInng/lEyl3fi/rMQsX4gLr
GqkXxBtCYl+y0jIoPdVdTmP7daTu9CcAHyXxMl68xU25Sp25ZKtximW4qNP6hv1ptqMvOetLYvgp
i7jUQ7pXv8uRU92lZpKaNuKZxv+r1JBE4+Z14/Pk10pYLJ3m5K4PbIcNVLJXGNAE60ThzVNkQDhl
JiGnLvDP3LVOtccEt96laA/F2C07OcKEasbMy+exFM098uZvLc3tIoIXpA8MLsAyYNSbt1kef1Nr
SBjGuPOmBsGKV22jat76HQoT6VEjJXHuhBtj7kf3SkjrSwG+VPN62kcOSIGKKdijLaHMkCvTH/I3
gCN9oQ9WO0XPQNuYp21GoTSlprwZVzXiWApMCWr3aY5f+k8Hc+nVZHP2hN4FXc5bSUu9CoAu8Gdg
vFTmX+TsvSXFeJ8EM3LLyFDzb2z4hQX3WOknCbEH3K05OYu2PM/STKDwsnJXT3sbPUBl0zfIl3VO
qO07iU7JsoUZWbLBJG6nVIWynkukFYJVIH+VCkRFG3GsYpfbKZCxYKgNfQq1pnawiBR2UQVtyyQE
Nk55a+XCYuxz4xD9i81bDfFjHnc2YuextrEFrb4UYQCKPTPTstuMVtRt3ppGM2CUF/fJ0lOgRO4b
Whjcr4s3drpvejDvZDuTSG2t3Rb3sUd1LIffctdL634L27+kOYqs1TjlHxKDHHtqSKXg5vy4Rnjp
4OTAe+1nSIN1tD6yTq+Bfnt0okvoHEeXmDf1FeIB88igJIKpIorWIfZB4rSlfDcnP3xWvhYZMmvO
SNi/XXSo8ATIar1fZ475hvsrQ3HWVVKBp/sYlU8agzOBexF/j18DbUhtoleNWs2FDIymxUZtTgsh
VpEhHufcFXS8NH89jyWo0cf2zmrQEBLzWqhiBSXUfVmSSeXHX/KOyk+LrYaOTCo6WlP/hUkXtrlh
elavHCc7lyDIi1PmOwXz6zSmxqZsio8+T25l5bRklGjUtrs8TVAVl7w7jFWuugEMg9s6vBIsX83l
VfQIcD2ADlcWEo5pG/h3LCe1Z7RSl56mEJoy9JMrdCynsJl2wOJbLpdGj2H6L1k8lc3Ue7TOPliu
gcNS4wKTVtMyr6k2MiQVdLtRsZHOF8BEjHekwqFouk+dgYeGjcnaHNhIii+oo4C7oXfsjQA8hQ7M
loJbpxs2cMlw2MPaCzbG8NNN07183dWemKUJH9enOzUPcXVU/7nHSIkSTJWZeuxD5Xd++hUSiL44
pzZey75fhjfMNNej0NyNxMCVZYGfODv6qIuyKjCkKD6eQXkrB7FUQQ2p1k9seQg4gHlXRU5OVbNE
Z1l72R7z0DpaLtOYhes2aWDxeS+zaGto3C8KTFA4htbOmKwP5pMyx2jyGbZt1sL2RA80ZGyjfhDT
Q1veTYxvtBXz5hAlscfkN9q1z4vN0U1UJzgTsXd9/TXbGCARIzytheM8xUzAV6W2HKaOd6AsOdj1
YDB2VXbopc1L4VW3Wm/jQeLO7/74qVTqociglwTc8x6sxqdJdeqE9OmW3XzgKFjQdQWjKdaSGNDR
EQHD12viQWlGQmDImH3ICgXHdYIhanETGz1ztHIjp++6B/o4yKNurK8dW7JEVooKPMaoD4LOyAsg
/UEe/lINdLe0T5bVX4dxstcmzyfDoH+vPJZCxiUaU9uxtzbTOMW055BvRxoM8js+s7o6zrlOCeiS
LOlJqq8E6mGXfZ+T4t2M2SKYzg3rcdHZ66BsmR7kDA2RTiK2dg2Ra8zdUxLqM5Q6+6GQjI98HC6i
MRfmNcnF9uFgNQs8uEKSp+qI4t1hVQLObgeOlmh27RX+xslKgJJudIxsFeWiw2h25TrR2aVIWYuA
/ThcPj0KW7g5qF5KjwTgX1PXpfhWCNQYToMLUOPx+yYMNVmhELsyd6vIQ7ELl26OaE9brEmx+My/
TY6lWAytMbynHYbICZfsNW+WyUDWgZK7lie5nIkp553EZQAiHH6phmGqZutbBaDwqAVVyasyV0ky
cUty5ZM8NwUcdID7/oRDFTJy2cKnTIc8g2XeRvnPqn9VW6jaz8r0LXFpCqwaLqX9mgfJPkzAB9xh
IsqgaW49Zq872vw3jYhKo6gfYvE5+P17LZir+ynPLDcp2RJYdevJQ4BpZecWO0g1xlNWIRTjNfnp
a/DXN9ndlVFw8JNxNUDUsUoXkCfai+VsDrG0B2jBa+Av7+w6OGlauC+M7Icy5Sg0drhCQtNoCFaN
JH1Eof8cdFRgoUUF5rOdS/TLwxRAcTrGJb4Z/eQbjEPAvWmlYM6aUc8aPeE+GLzkoIyhFNNrFCsr
4hxQxAE5/MtcSLR+lH1CeaIyCvtwZYvsUxkLYXbLeKmyyIe1XvvU/kzb/EUaGMljU69SRBpV8+FX
7S0kyg81roPtt5/b+nUhrYVut6vxdpG+DaCckjM0dLAtWya7sVx8TVc9I9E8qgGw4TGxA6BZ2UFw
jxfgXQjdb4sog602gvPehU+yfZomyntsHOGnSrnZ4EkHK6rDQlL8eru4dbPAXC+l9qnAYdOVcuKJ
1A2sXpiQQGR1eO5GCxO+bEgboTmAQUQ4q858DlFRvxsgv63VS8pgdFg7g7susPaWg3hyPGDPyrvP
yw2vhwFk0dVnYMKz5CqhXjio2k/1bpV2SYpwu/jMNHM3wY4fsn1WEZzXQsy2MGiCopvsJzvbd6n7
aphsybBNf8SSUhsbzTZoTUak1CFW4z8SzRPdJEP92hm+2DDeWQdud4FrBhFeWonJLm2Slkjo/WyS
O75LzJdsCawDNMBPCa8TrESmb/GLyNpJpzE1Ru1788Oxy3LTOx+5M6EolHYSsrOR6GjCCVi2+DFY
k4cskZYt5689KZ+VVBAbakg6+Hdzr9/G1QJVwKI/sx1xg1sn22jpvcsFkRZQ00x0NbKKVgQ48jfl
3DT5Lu7ShoaikF80lhVA199pB7cpym04+biEGO2D8u/KFo7rxN/Bm/fpAE28+xi3bl2o4RiNx6zl
UNuVM8Jpk5HVusYG2zDdZ4mOE4H5UWrNu3S0kj0jg48XNC0HkYt76SlSJc55AfQARKZmnGymp8ET
tqXfUBGiw2QnZ7tjX7kvFv1ZeR/m8vID7Tzpmr4VGRriVrrR4SRS7EMLmm57AsR8VyiLMbFzxO1C
I9q8VOD8CE8TaICJtZG3cF6ymkseHn1J5qmI/WOAAgmGVsvKy2uuq6m6olDKxlOt3EW668keTGFP
YBQ3FtVLbhc/LYmfyrvs18ttUfs3Xs24bnF/FqNAJgNFVy++ZukW59kfZjI9yMdDdmS2ixlv0hYz
DHB5D3ka5B+UzGyER33IM7XFIxI+DnTGePKv8YfmICCLQcjKSt5mVRFLOF311xPu8AyRmXrIfz3j
DgdbnJJZdYAd9gooj7PTLDcKeYKjOcqIe1uR0whJoia5dtakbhNk29K2TkE/TNfwhi75u9Oy8WqN
S8GNTw13YpGlti/he7wu71zitBTLc+lhXDfCf1QnyQDLB7sjnVKe+X5aU4nwin53MSwsluLGDiM8
29ii+tus7L/LvUad/eTBXyyIR1t4ova8k1ZsvcwlM6PkK8QHA4/2hAgTvA2Tsv7WVU+z5TwrBylZ
9LrW8paXwQkFnrQftMi8iqLX7qK38fdasz7qB3uX2ZWzaWoeqKwq1GGj+ahB53kHJdIPZakqBwrm
pcUsYWUPwzEtxyMyqTso+td2xAIedf1zOT7GBZNkJBHPwjQtBokpW1f2pupbYvQ0csVWSesQeCnG
X2icYQAGOA7KRjOyfrEg/+sZ/Bcn3J//39H4d3Nix7Z+Y1xt8Ez+w9G4bd9/xn37yRzzr7bG6if/
a2vsBv/BLtgHY7NxInald/H/djW2/uOwf0Ky9CyZdylN9f9ra2yb/8ENnI7a9V1SfmyLv/qvrbFt
/Me0ZPwOlFRpeIxN8v+FrfGfrsY+DBk9gIRoOLiK/g/j28CaseqotfqgN+OlsnFgx1rWi2vC4vyK
18xHRv7bTfobr+K/+0STqFQLupoF9eEPUm1e2kTdTBTo47bFr2C1+PWL6aLpoBsYw7j/F1rmnxQ4
+QX5ILJzyfW0bV86//4WXBBhqMo0JasPRr7DohAivTdf6yV7d8Vy/edv9jcfBUvYJECcD9T5tL9+
FJbBBpXUUh8k2pDl2ZfkrCbWVuKV//xJf9oV86X4JMe3Zfxa8D+eWucie44djj4CvoJt4LNdtDE4
XDYl/3b/DN75v1gjy89yDQzZvcDBe1slQ/x+A2tsXKqYb2VlDXI8S7/6gpRL3z0hDIAWKXRSSPyj
0XSIeGexYy5ysSKc4s1/C0H9k2CrrsQ08YgPLMO1/T/urwc5TOuCsUbjp+10cv/cXkqlp6uhzVdI
+4+t7X2GmIv8881W3/B3Grj6XMt1gZxNeL2OfO6/3QHNcCrLMypeIS1jttAdTW+A6Tw+im56ZDoN
JSI6p+VyJTqJdlNL3hu7YdKADV9iN6CQvvucutnz/8tl2Rau6CpmJPhjIblN1Zs5muJDZ7dAQrlz
wK9f5tKPDIH87oNaDsEdf5DSVEkIvKvyhzkrBJaqw5PvYBxNnTy60fs/X9jfPiaowGxP1AZsL3+9
XUuf4t0Gf/wA26DBytpEhdoPm3mmLBxtVgRDVs/svpM1/G/h5MafJGT1qH77bPn3vz0qn5SNQYN9
f6Cyv8OMh/oDjHwVTSiJmuk66ZzfejodRtf9kSQvZRP+WzDs320CGM7/n2//x1MZsyJGBcgVLDEd
A5rnqzul78pAO2VL+OdbbeoqxO6vLydx8L7Pe4ljkGkqCvBv35iwEscvEM8fKr3eQcE4uUxzRl1O
unWwGRsTHaSvQ86UEa/S1RzjBZ7746PTWIcuICedNMKTz8/M+XwKQt4dSwtupjHY1a1+raMEtdFw
wYf80bb6xyrFFrp6lWVVkKTvrgGDtx2m65LvAvSfdbTv3aLA4YPfI/9970oXR0rhsdpXs/U0z2hp
KxCE1j9DbjoJlxc0w9Zs5aDYWVn9pVwasQIv5V1xQIAG+HMsqGkYH23bPQ4mk1IjPuDHUMDOA2jV
g/JWof+azVxJzO9jO90nAj+hyLoJq+lYYRuPYgb6Z1bedx6ZLjouSeui6C0J+h0LER3m0Nq16XLt
hH6w24+sT99zTz9lFv7SQ7CjfYeNOA5bM0i/ZIsou2f5PpkBrzBGOhZV44PltD99uRXLO6NnaMxj
s93VIxjSZP7UPDzrdEmujhOpMr3FjihcjXwvY3IPcFKe866Hd4msjPupNo/OnU647NDmN7W2nubi
3eAz7YYbZLLjjQEj33GeH42E2lvv30eNL+cvPVytDhCwi5kR8B6MXUDOm8FouPB4LNWE625RwRNj
A5O3P3So+bNsa1bas4MZOdzu4gt3SCKcYTR40a0JowuKXIGNZayfwqH+SdrAyp74qtrI1oMv1XVI
hksafE5+jRLEH69krlx9c8FkIGBfrIMbERt3UADGVUh4KBa2y8NkoULiEA784TFASFwUUAazgZ8P
2mD7kEn3U8ye3wOHW1CGgjH4hximk63n7/IjyoVKGY4qbXK/k5+XzOKthcYRaPk7krKTI+8Uxc9l
qrHgyfQrno4bCUtlFf45afE+eLBDrOkqBOQyoDG/ih6sysTZtjEeUxxioVDwTkVOxyC1f8iKil9u
tfBxMP1hwBAWtIjnocTyjESwk+3mpIdSXixc0bqMu52oE23dilQKjWFGzuLOjYZPX4ZnmRYPq3GD
eS+yS/VZGFvj3vGwRupK94Z1dVZX78HMXU3G8CjP3VS0qAzepVgKq4X3ERLpONvnoAOInRjj4dVs
rZBQXuWrTBgkS1l3L5BViSwMi0Nq8GwSTvs91qdYhw1Xq0nrXdtU7TFL5xcjKZszRE8sHvK4579Q
HzIYDpt6J/Rw4v2wTPhd6Z16HSELfaVy4S6yWUFP880yowevK0kf8GQSkdxKpBnm6MKtzFkr1YHt
lmnGeFUhQtgUIt8JsZzV0FtEVQgGH8Tv3UAdYWcVi5NM5nl+ahdqQrVtDfKoj+U0c+IVqiN7PU25
C3dqviLArDawV/SfTDYGXFD0hW6WKe/jus8wna9qAUeZra9rIiw/shevyd41YR9E0r05kJZm1sDA
62JEsFs0yMc6FGC358gKRkrgyUc0CJxv7dU/CPo9Ns0sMm+40tll0Hu4LIzIuOWkICNqiBAs9fmm
0awLDt/a2p9xJQEwgq7nLZja2wiXm+mkN4m2QdZ/qyPMI5lQ6/ejfnCCYTs1HvgvUau7kUwR8gui
ZOc0E+qLvtrMk3mFDMfqcquaXyRWbtfPwLGs9F+sPAMbnrozgi2I26YSYb4Jbxcncs5wFphngb1v
Ad/8yh5vsDGHKxKPN5Yljl7HLtrW8pisENxpMLp2rq49s7ZQ6LjSDY6u1uzaWxg2GIfGZbGOavsJ
JBDK61QH27xOX7CiQmNZ2sU2yLlxuaFvU411lWOijgh/virinXohVfHi9umXPA70Iv9CXXLQdG4N
W1zXYV44d/qHCPWnNC6RBhgPYxicZkYyAOgVJvw+2RbqEc0dfiXFfiqwspMvPwHXOALfWBID0xJe
qDIt3w0i5LDqA+RpwW1nEqnWDq91PA3VFkOVzx7shwRPF3FKMB9HeLNGYJW7BMholWMYDYgSMk+J
mhfRc0eiNtn5sCq6QCOGWBg/3L51NuGSwX8Ksg6MkMmGm6KrgeZJ8kuk7bHKZOoyMb50TA1mA6LS
pF5w5pjcGEF7dOONXDzMcXaYsNsMEPhxbV+qTV3VG3NekCdh3oDIat4Iw+9gCwfHpCxJ5YITwoA+
XrOQTQZl1W1Zu0yjBsp2f/4Ufoc1MvvWzJkJxPXp6oBzheAmDRmmH7kVr3t/qneWw4cNbOYitQDu
kmGLYonBtnx2Vc4aGhYUovYVfefdNPG6dEWDrVtgvuPZDDlfTzQIyAJWPxO3OOexe57xzg9eTJtR
fYn5km0DZKqaCHv5n0Hq0CQFqKFmDafZDHJbncOHqZw4YqxKfxGPFiRA7Al7WcuGfZyu+89JR2FC
ikaF0IeEvOqx7NxrObEE4rB/WkoIG3Ivd9zLojvJ2sGAdR2N1jevxE5DbUFOj04/NYptXEN68EyG
SfXPunWuoNOf+cSytXz9hYAyfbOUKQEKC5aRxHmC0RHhwcUs+QZnobOgPWAGQBxlzTO37Ah7GcDu
ru9xVTWdTReV2HHVCQ72xJy6Kepfm3Nxs8xudZATPs80WOEUBj1rGaHV5Jz7MolX5ZPZ+cNTKZjF
mAD05uL/nIvxwfD88Uca+es4c28ihkNv5EXo3q7ttJH4SPs8DFZ9oPlONumYfPPbQT8VQTqeNZ/I
2SQP91aVnkwx7AU2CreRmDD4x3p13ZmRvSHZbV5LiTwMAnAoJNf7kii3xLgGsIVcYMe1OeUvCUcp
jhQQIqA3zaLhENTzvS4WseWFTnD9l/H0hV9Bu9H0jZuIeTOb85ZojWMTW7fIBJ/K0cX650315Dav
PfS7bdd70vLOINdiwtPCOpfkjYGym/dQQ8qNUVV3mYsAwtH8Q43nPRNf8o/zuNgms381krk6YiC3
EVm3rKOiv9cN5m+OR46O2UYnIhhPwu7FrnfhZrjdPGxhMWA/I7oPbXQvpHmTbWx2uwQ3mf1UFycH
2haLInsMcP13iqsP/Rt6A+sTpTjVq97iKAmlAx6Vuy1CJK2Ynn053s9u4vjQ+9HYQXElU6K6aywD
kyu7XCdaQ8ZeutF96q1hsr/ZGnOzOWInJ0SFQiuiMRFWx9J3Wf9zYB+GIoM1WsV7z+IDA+yQ0Jg6
0ueHI2Awe+RnxAOtU4/3ct46AWF2yxygcpiTGv5fv4maTMeCqwIzdBGT4PDlHGLILKM3i3MMXRP7
054Tadr1czvs/aC5Y76eMfqp503Z2Rujy7xt680OdezwvU1YacsyDniTNZRRfr4p/QQFJAGwnl/r
G8+Lm4P0kJHTNtGONRlEuGCMPca9GqZGWKRC2ovDeePWOooHJljIR4OtoYU/mMXwOkmejC0/3e26
fefgBem4MBkavFuDId+rk660KppMVOOYciIhmSL7SIIyyUngBGxnwT4sy0dT2OZ+QRyf+JF16AMY
w5wKewgXeDGa8W0APQf2wkseimI3D+2PXGjhbo5g0RJ6gnlWF8gIIizHUaSbww4fWIqiLon2NkJb
v3OffS9LdnRv7i5Mhlt3bl8CbNLWM9kQKyK6sUbA0k43qQ2W3j/4U0SBWFKmG72FixovAUxAinfD
HEj+DDDfxOjDD4wrUjpsgGbKdI0y2Ulk7EKdv8sD8xe6hAQiqtZZQv2TAgivWOuwwexXxJ4waGEb
ubIoyLxlYNaunSpNcL6b1FmuTmeGYz0OV2yCSRwgZKJszWKL1OhZ2mW+5h2ajJBuJh26etfAKZoC
l0Gch/2BMXGlFg9o1JCPudNa3ZPF8p+rsrpnT3qt/OiiSt0upc3EymhatUQomfhME6vQPRo4Kpmf
3cz3hg34HtR7WSkjDLqWOaYXJkNwt9SHfaI35SrRvjvsHWyC4WrCVWC7WIiD+Q+RITguN0yHGoae
A2RXzJfCOy3HwCMo+aN6hEtTiH5nUto1JYWGTE0wGDEcYM37TXOO/a1NY7qrE+JjbIb/g93z+6ku
GIiybZDsEKI8Dz2kegQEwebgMaay2eol1tLLuxD7TEj6xHsJ2/QHfkPYbDQa0sXs3bS5/+PS0nHS
p2Gjl94InlgnQ0VyOhKSC7m5VX7vDdMFxfhT4bsXrLi+aplemnbbwReXKpRLzFmuDuf0uk4ElMu6
xZJAPOH7W2xHDCzIZhcHTeT5zvCxyCM94mQNMNY9u9hFRAhtwwS+gg0dn/7SI1QGAZpCQyOf1tSS
dxbXZszuVEnVlQ+QbLH6ovmCA4WfY0sC28KBKttStwvezA4j+IRnCrVHvaFR32arJlhOaZFv/DrE
eQ72tLrs3sc9vTIiUmfoFhB4HkxLv8MApdqQjwqBUOotTNd7SvJAZghAgS2GR6sIxlURG4fIGh+t
cT4lDcVx73Hjqexp0DDcZBBJeC5ireExE9Q9RR7dREV161ZEIDhY5SLyuapn0Ms5LmbUpE7Ia5D7
alnJ3kL2x3o8v9rQVvqir/APS6D2hYGx8iwYNKpLtnJ4L5520R1KLVcHrF5Yh2Qa8HLJizDbahPI
1rZ0i1tZTHGf4EnLZrVOl1PvvHgp+iOtmm9K0zy7gjXROvMD/Oez582nPOvuTGCI2VhuGNlhDVfy
L+SvlviHEw04eb3YZBfU/YydO+9IacX3AZCeZbqHqvffahkaVxvT2cAhinFn8m7JFn2MKMnCVwW/
qYs35JlT27yvZgFQkXJIYWv21bnlZqz4SS0rwHmD/gjyLPtdZMMtL3yWuJcQOc3KmJDZGQ+TkbhA
MNMtGp9+rTl32gDxmCgquWH0DNFyghF1dhtvgvOeWA0vKbdHEzQ6ft6eKTQogun1ep/KSjwpNFlE
7HSN86b5LuCZSXuZ2fNJnsuQbwlzKT+bgTUtm/qhomTvDaYVuCacbYgoHca+6y7EA09E/pYSI9h2
dMK8wZK2YSVMp/eGjreLXLWLRMcYOH5gruas1TvvWwK9oFpoO3+6IUThLZtoQORGi/NUMnw0YsBU
p9/Jpxov/cGtnPcpj99T4yfiDVIe3AweeMk2o93NMEfJCJo3S8LXlhDE0LJ6oml6dLznrI9/4u68
lKAqjWtGnOpH0mY11GbckyF8mJbpm/yariYxZTbFunMvjg+Y6eGVr4DL/8XeeSy3rqRZ91U6eo4K
ZCJhctATeidKoswxE4SOg/ceT98LvPePuqaiKv55TxiSjhFFEYnP7L1210i6SVCcefwmuToqh0HF
gD1uC4sz3Nx3A1bL4tdv0cf4voUER8zvlYE7tUxvFUkN80CyWMjlD2af5p7MdMzJxvoulxRIybAL
n2KToVeff56ceEYSRN+xDHzsAFWVYqrhDDzrsDGOrHr2giLRXd7a9wfYPwynVtEiyarMCCH2FJLu
7VzHZUXdVCyYWFhsnWF8cp102t4HC+FraoNJILqP4O+BN14Q0YC3OiPJjDe4QOIpiRhYKoGuE4LK
jDl7wtQjg+Rzn3hYGgJq3V37VO56ZieOvfTWvCslgDfElHs0Q3Tr9/EZsRXaSmD++Q8DMpep4VTX
vDix5MfkRxzr4RvDw21VkwLT+agVBIVfJrLPbS8e7tdDS3pJ7dR09rD2tyimN3Dbf9gzsTxJNfGd
k3YXjIQqep+IsT547cxb/H75oQOwfHAF91bbRwcDjuskmDH2BT3bNGJ+BWDkL+099/u+Cn45AQe3
nc7bbqAtQq11rIfulg4A70oJyJfh/2oSKsBOMhLIsjSSTGHvnVawjMrSkZMhLzFdtZm38Zb7IwuX
1X1GmhncdSOGbrkNA5ZuNQ45DZyA6i3H1d+XEILbkF+InfKWrGbJQcrkLmOLHkblgfbUwGk7FEwG
w32FCBH5BTy1aopeGqeCMHQcLPwudZIacHHRjlrFcwi/DAQkVmu/ucqY/7vieO3jtzbAndU3HDGp
TR5H3YvrvffMZwdLmRdu0oaXqHWzt7qdLkOMImryO2OdthkZc7b74YqMiuEaWOqqxuzXfUpjGPzQ
NUkpVQn91wEnDsvDXNshtzacB7/d7CgVSTGseNvatMbaBhAWx5SnONLcELWBXkZyma9408TeTy+h
5a2Re0GkBEG6DMTKEmlnbfHaJRqNFqFeA76npyLO3N1ylNzpaaVmhxSK/JManV/dCITTIxmqYIqA
1xKp8lM2cQuJZyZKc/G5mdvH0qD19ouEJiq1OVC5vYFZhiWFq//eMwO7Z+S83NsShzK6dZ2fFaRg
FDsUR8toStpcmCTd4LYrHpkyrFhWE8TZdJs60Du4YzF/BdWS6rKPhdbiTTvo4N3D/VpuDEmPWs6P
92ru/oNSek2b0laczTR5TGYzvfzSrZb/VBn7PpDRc4BSufHKb5oF4z6tHsRkfiFWhHkDSwA/gKQR
4dqxQstn5ABZCJnT2lFU10N1LPIAGATv+jG5VQlQYoMEkQ3vkH2TT1/wuVHcudF11s+Di8y9DP32
bKX0oa0jydR4aLiXcpTWCMLy7BTzo53UeDS9kqagnn74lvvJIGBtR3u+twMgZ0pPHSLK7HNZYZou
UbLDKV3US9MiiM5ypE3Vd8IVnR1RoVAaj3hovsyB58Jrpdf12wY1YVAe88QFNuvE/QaAGZbwSD6M
Zt+9TGb2liU9+kKbtK1FPmno3WyPN0K0jK3L+G4dmQTEEWSIdqsw6nfwkPNonwof3E8xWziorTSG
p6fOIOU23Si7ndlX1z5Jh5WR9uUukfCUHMzNaEi7JYo4bXapoGyIu/GxAUx0kShCwx4VMIkBDJV8
vz8E8fBad5ZzzCLcRZTbtEcfyFzIj/XebPxddobKqymNr22hlxlpEB/mkqTO0kw+obPDtI3o6SKA
qSAay58I6AwEmHPz5lRdu7t70LPGaU/J8gCZrkJthi9ELqEcy4MveOi+gJIQJ94Lzu8PduGe2nii
/De1waADr8Oun8rntCIF5P5AaLhD8AxGpiAojk1Q8t+n+SNssmA79QZhpTg5QwEPvw6ZFzsL1EFU
QcuEkNPOR2S4cQpMzU2afm9MQ566zPySlywUkLeLbQbRZFUMIjvdH6LE/6LrSW+lVdmn0Qv/+HD/
Woz1eRtWybeIhJIpLaYjr6Y6kbCpTveP/vKpFXbWPrAJBC6g6yjVjVtHA7Y08tg8/fOhHIKUgWIZ
b/vKZ4RTjVGDegg7u0+IstF3B3BbQLnDaqiylcspYEWXJLBe8PMBLNfdbrTGcWuG0eVOs7g/dAuS
om6W64qB//affxD7fKM0YaIhDEuc7g+M++VvH3ULTgd1En/iDsts0pSKqzWqnrRhstwrzVuTCPNW
gO3ZJTmjwdB3jiFy8UsiozfLqauLaiGPDkaUHQxSqU78lm5FG6wzkgdfTKe+8Mfj1RHELFhJGh91
CmLEi/JoTU4soP+8tp5tYcjnKDTLrRMDBdIa6WMr7GanqAgWe4TGcY+fizfU8imD9gqTZLC+fzYO
ttgy4TcIySAToOt4OsEwlbfZysobvGeX0ThzivvXSKyl/OicJ2U8jmTUPeNWYiiGiAzdozKL9DHa
jLSGC48q7JnuzypR3IighjSd4TD+Xj608/CHGAOUjgsEJF+YIPeP+uW38IevmU6z6wP1Get1iKXS
7zaDdL8YJlk4o06qM6SJ4JyBPUFEduqXh/tHYx++MDibV03JHdxtzPEUOOmvmEX7NmFteLp/6f5g
Jvr3T8sa4CRB1ym2iYzgJ/YMkpnkyQ6hEYjnpOddLosWY0iqrtOzbv2ebRMP3jR953akVo47+y8w
N4uhfrGRBvp1MR3IC9jK5Sp2l6uznbS5xxVwqbIm4O2HCcDI2x0Tdzy/gq/IQFL/2+a2Ha9uVycL
DxIMdA1aIeKo2YTVUp/W26kVYMSWSxz/A6zZtiQ1LjIBTkXgAuPu1CcOYSMENbSndDloCr/YR0mn
9xYwXwEJ0Q9Bw2LVMekp9+kor6EXb1klyoPf7ko38XZos0FMCohHTq/hY/BfOaaNbyPzHru4DeEf
inkdzSOxqbOBXNHJv1eQgk/TXnUmT0HV3Yl4zY5zDQgOJSEfmp4i0MYL4i2jiHGd+xFG0tlUp/tH
9wcSrX//NLJLucu0x52zOxI7gr8tr/pT6Ci+yRD+/tH9a3bwRmrDfGR6TDioPzIeD6MZXzAW5JXE
XLhF7K5gPTdfMZqc7cjlFj31T2UYfU7DqkEMXG/Csp4OImjfZOLymx9X4TSZmGetlMHDEFz8yDtJ
+GZrQm7LS6lthnROcFS0PCR34BoszW++p/axe25i8xAW41ddle+z3X5KRipGQcD5QF1K5yvj0yQp
4YPJerNjLPNdVMecJOGjmTPDAFzA3EN9NWXNnKBvflQU5W2ddnuEw+X2lwVgOBJg0obBs4/hJJ2t
cJGR4aHxHLfcFAkeP+02n2M7+9Y43jcaE6iE2OPsLvhGBunHpGpk/80tD2yO9dlmHzLuAiM8Lj+A
KYc9Kb4el8QYwgJefE7xRHGLx53CSOK5BTXJkGVd9sEu4kCGisXZBvNeWO41DTntaudrlFpf6pn/
pCbs2hu5zQ0dSMuQUaOws08BMWbsNLxXqYNveH2+YRBg7vUcJQ7yz4AKzrZpv2dI2rglL7N1mivJ
Mk6y73WyemfPC2hiauWFCLjPnEIPiRnCfRKsp9Db7mXXPcmqxLQ/dtNhTttVVhtqS2AexvqIG9yM
vYBdXL+qnyFYDluq2foyO0zAWUX9wj0w/jblUUZHhiW8Y36McGkE0vi1d2sop+yU1YhMnn2dr1tJ
tuUh8+tnYfbYammf7hO9WAe/llEQ0B0aKpMJi5cRBS59Mh0WdIs9vNeaTE/bXNTkjCFanwbSWts0
OtKgb1ExzL3GrZ9wLW0tJ/mItPliUSwyO6RnJnVuHRHJ6vXMBZDkUzUiJegYC6VR+iErz1gdVKVP
/15voxaJ2Z/UNtqkK0DWpNkKWkL9RV/UzHOguobx1cImzCd6lVKY4VYAYx/Zkbhl9o1KjwSUKuV2
ljGfWEZNmoVah9JdhzHcMapuBhTwbLOlM7i/lAFjRrU4/oZjsKS3UvIsY+HmOsYOW2ab5rLz6bcR
gQ/99MuxeBN0MTWh6R6iwkYRzrSniB2xa6ov0AU+RvLd1sawjA7SHUDyiZI/3mSdcUEbv/33L4pY
BF1/e1HQkApX2Yv+8a+6vABUk8dI5FBn4r1DTlQntKzLU4pILhXueR4OgSYZe8QW/e+/t/wX31uY
juSbCgRQBE/9WfDVqN7OGPWnh3LZeGc+/RffSITvNmMGQ9rXQk43B7XINIp3z5VHDZR96cJYi958
TU5NjRScOoKVcgvjRh9Hxcjn3z9L52+iMNigpmtrzzO1ZbE0/POzzGsY9iTD8rbxeJZhS4PoNc2w
4himmcRpg8BFEIPgYLDD8P6xSMaqIfm1iDmiiN9iBk0WRYa3K+iI0Rp8WEsv56WoP90i/8Dg+AHY
6RfviZ2SFGVBHAIEjChun+4SxMBc+vZlHNhW6lp9jieQwWNAU3jXadAm4IounI2bwsTuaeRlkpb7
mBtuMI9nKPl8MyskDaVnFTfW6cMYKyhRWM0zu78RYPQTis3jF+2kt6VhY87z4dTDLa2bxYnxSS5D
xsipjnZOfQsycGb1WFvTSzqGh3//Wgvrb+JYXmxbSNwOLnTIvwlWyzEqDI/RBx79BOOTqbZoVOl+
F71JvZxkqllUUVl5ZEbTr8ChYSjAl3oVvdoRA1pwO2Ci7LkEThlp2cBWi4ZD0xv7dLlzTwPznDlL
XbyIAfOTWvc35bMALkVxmRud7Xpz/pXNRs/hBkHbqSZoBsvvJGRiYQXhOgs/gsZACCeYV+PM+VgW
innEkCweOPvJCyFBmRRxK6PqkgxErVgeSpfpG2OGAp/U2uEWuo3bpyFkMZWQE4ZpO/3sznTE7LQ/
MgnaARPUupw4eWrfhXfiUhUufx6mPNz3rZ3xM42HcsfMwRAthty8/Y7BZ9kyZJmkUsAAA04hNPOP
TrKOzCxzT74CKy9gmHnQk+tmuctqJIJ4l5tvFHrMq5j4KEZziawvBkMuNAz81LZub/dZe2kUV+Um
x7A0fhZy4RcBMNoUvv1F9JR7vppZjCQ0WCa6siZo1jXrXjKfh72RScKb46rcsS6JwTKVx/JDWvF0
GpBNrZPUfrf5QzYEp6AYvqkhJAMj3/mqeyCX9lguIgHikXgLaOcAd/NrsARjLk+1OgZF+NMYxhv0
w/5xclIgRAvSru/Gd8u3EWvguUmGtj5hCHr7D2/Xf3FHEQCQhIkTwNaE/f75aAg6NCbKaJKDtfzI
y93A5WvUcPqH0Z5zN6Zpxe2FIieCl7cs75aFWbEo6VTIkK5q0/+g3/274ltbgHakzXUEzFjKvzwl
ItUGp4xEdEhJPCqz+Iny+biMvtMB/2o9Hf1FcVYM/fsivcJX/eGb1SfLs//Da/MvDndLo7eWWCQU
ksi/Ss+7qAOfnxfRoV2ii8aOqwpvb0xiIsqWdo1S/HtNq9bP9nenZv8SIDlvlvmGs+jH0FOsG/JK
IVh5r2YXvUoVTlsmYT6E8fE/KHH132TyWpmcOSjktRCW+qsOlwJbsQYfwsOYxP4GEg/s0Whj9k2M
90cuy2za+jkFw2Pza4NgeA6lP5xcU9VbyT9kQH2ZkmjYdpGXbdFPuGu5TKMi0LCepaINc1YLqDHC
vKLT7xh0ETyYQ0bzmBNMU/a6OQ7J+JZNcQFVAlWszED8+YnaaMPW75peSJo3Wb8YSVpv7zPxwIi4
+9TzQSbWhkmf3vYDg7X0U2m3ySGtcmJ0uijccVmsW5SVb04miSzWVyec5gfdz6toYm9hWLDmVemc
4prLxgI0h6tMgO7Uxqe6bFKgPD3DVW1+nlLEuoZ1WGaOd6lozkzN08ZryAKXoPVVKMOn3uFAnvP8
Bdw3p6aVTUTnGEdt2k/AcH/ZhdntHevgx2l9IGuAgXYxxiQ71+HamatLpcvylk4wFJ2E0yqb2vFQ
R9HPdoiK36qP/7NGvU7lz//5748f5BVuoqato+/tnwxOAiHDH865v1ujou+c+h/5v/hHv7uiPPkP
JaR2hdKO7UnTopL+3RalzX8ok8vIJoWF5lo5GAz+ny3K+4fwNJkcjrYck1ENz+KftihH26blLqYY
ji/X/v+xRYnlm/yxqEW/T7uhLHzwHlZr854N8AddfQV6p2V4Ks6GL17auioe/LlnEmvZIEb0t1GM
9QmgcUjJ1JrbQi5Q+WoKz3pmU7F81onCO2Wpfp6IEXkmEPJzVczD+f6ZDXELKUGY7Ugu+K5IxYD8
/FwYhrqEDLfWsyiJgGQycJKDs+1YB5+DxLFJxaVRMBbl+mRn4mBVeXUbx/5LmSYOHDYybiFwPkq6
hzc/Zs1kjGZzkq6HCn7IHnmtn1CIjbfcdVB1Oj4rFm3WqA67zCdkbzzYKNYflWTT6Jt7BjPBs7Dv
1o0cXyTRqiwzBiq7tjpkXNI7K+xN7o4ifwG2ELKA8WDyLQAuVD3svVxLPc8cvPjRnafel8ZLFttU
ro35PDIoOUe2wZOuvjtFMLy4mRr2MxkHm5gc5SXX/GtgmmiGOs4oN7b7lcqcmuoW6K0MDcgpjUPe
i9m/ZEF5QN+gL14HsjYNk4ysSygV/PrYc1n05t5EJK3wG5gfIg4vjGMeF3BBTfbYUbRGfyV4Y1cS
fvNzEh3wsaHRL94MqFUCTO9xxK+aJDYfC+k7mzvlKerRywdR01+c1nlxgC/tJQE9FPAif8wLjFhw
ki9jO3FARSTaN2yTF+RIZzOdL/jrV3CrvRHUTyzeYbwauCxi4H6S+IA1Px1LisB5IgrTP4d28OwN
ZvKQuQSK+LCk4GPuJ0e2V2Tc49awUCAYg20/I7Xdk+sdP4St8TWd5njbtro6+5PH3q96D7K2OIse
AAdD09tQ6WFtuwCLpj7xziOIGkR99Ee9FzQHTwpid2WyJrtBPDV6HNYIudCSEaa9mize2+XwH1rr
v1Ydkg4Rex5HAnsH26bw+HMh5DUdQud6rs+DQ1UJrdzhxt1f4KoXlGPRQ2N24dG2opeWLOAjQNYv
ikDVTQiojo0E0o4/HFhPv7Wv/5V32RMh8W3zP/8thVy+4x/6Wp6RMsXS1GKNdDQnwZ+fkcEopzS6
IjjrIByOaZKRuMTKZp2WA6Vipo4mowyuySZZe53zNROm8eyX9rkm/aTSVv0JLJqz9iuxbdPMeyId
htFh5gdfBzVcHFp43NDDF5ffGyi/OHjV3xmvTRsFEuzcE2GwFjgAV2RQO3sCWfxt3Nirjl3pum/5
F0URPrBL31QF1KO24x8GTtlvgiWeDlbjAHnP7lbKpXFs7W5+dCeShrvsUE6Te6x6ZIp5+ShS5cBp
Rhthihb0Rh2MV2UeW8vPvhnUVRvTN9y9QwJ4reb4NejayyRC9+z6RI55Zs9wORHWUQnnITFE8ECd
mxB6i0iXsN/2IatRsE4GLJRgunk1uWU4nRMZq0sBAMaRhnqaa38f+iIkSXEgn1j3mzYu5au5hkqH
owGn91EEw20sZXyg2yGrLCaJS4XjURgupM3hV+Zb7Z4Z7JuoHS7uCJYhSV/9ptHhlXhRLmPXLM7s
rC6gfdDxZV+yrA220ZCTtpXqdsPK+EPTjxMXOjv7pOs+uURLbfCNY/cbqk2Z6fQIcTFYuSUbhLAN
yYFqZgIaszMJcAyjAjSIdWL1zzm5jVSgR55ScYDDVG9ZELM/bsgarYbxMpKCvoUjilCnq7pD7IqV
FP0PsIKkycUoL8g0WAsRqK3M3GltGi6BJ3FxprQ8eG7TYJDxNk1vgxZdNrXsLb5QkZp7YlmAmASO
s1dsgDdtOxtr2wBgWrJGRNTGNVLbxmE2Uf00/vSJHAUcL1NM0qLCv0jrVqCK1RmLDElWIKuTVKPl
b1nc02YodWYv8MrP9Di7/otiNr6NFTpHaJYkCmLhSEFlXu8wv4Wf4GrPpGZvmTRqRUD3PfxMvvfV
hEiHqwO8q+/u3BpSCBuItSx0S7i3eSg8S19s30UWECe7eECY4aWZC/NGYxezo8daaGPVem8VC4lj
qqeY0tj/sDUAjkAHkP1EuKcbdgBUvRgdLXZKTOuDWjAEmU5ugGVDB6Fkrgu912NfYrCoyePtvB6A
R7UtStgarRhvHsgp1+AO4DdAIScm97ka86OhWFyPpf1ijUI9Yp4sxWwdGwt3VyVL8o2QtyaR/0p7
8A4hIlsZVr5n/Bptq7goLhO2WQjnUEvGp1Qhb5mS/FqiE9z40tRbP4/eoTHgOHMIyuZWnGziGCCc
GzKuaCaMUSVWnGIxdYRN1q2MPsr3i+VnAjW3bj2YXFkOOxUY9KYaa/uFkIb6gNoH51H6TE3SbHNh
0g5EFcvRadRbrynegn76psquPigreIqZya5apDr7RbozsnHbV8R1MZUnA3E5eaq5/hqawJ7JDV9G
1fV7n+u3BtjVSpQz5osc8OmwvA5FbZ9NRJIgvkhUSWdy2fxXt/vMuITUVPHUmoamBBoRI3RBi/IF
uQwslC1pVwfELdGlCDFnhSmxxADhvoNLVVfrezbLgpoh23SgD5Qtfg1RxnsR/YbdhD8i9CJbvVyM
ue8/hU59ICM6IjdsoUJG4fp+xpUJTLUapDDTZetSjn17nlp63RG5fyZAnqih/loMQ3wwlkxEHAu1
2X4ts6La1J5CDLdkChIHsU8mZqx6AswVL1euVBPrDWfelgMeNH/I2ZrfbEQGJOQ2QFdG+9oOuQtJ
jL+cWRH0r7C4um59KhsKqppZ96FHtQTpu3wm9mgdqLm+lBO0qQqAPsrywEGL2P6EFdZcs64jNrIz
Dj4Iab8W3hNiPf3keRMKwWAAfzcAu+mt7jJ1m4rnBhdq6RUrNhTkTsMgtJKbMxlnVU7NOQ0oYYso
PLa6nNYu6rGF5ocI09Gvfmo5hxwxBApI98IAAm2MhEFuxJs8yOUD5GR2THPIXiY0WJB58THzcN/l
yWDvps79NQxcfyHA5o3yIvPc59ZPIE7xgRQY4FgCFpejA3dnD/wNqhIfZoadn9KAOEyrC34kOsmf
q4R5OTGCX0xfxafa6p7Jn2E8wmFyrVNbniOon8hTWnGhezimsLGPrYnGtWFABj2TKRcawiK/4k6J
jw2LBysjmDOV/nZQE3mBCkMWO68PY+7gmzoYX7rZDZ7cQD9MaDKOZuo0l2WZw4C55Wb0mIcjadEk
bGwmEyNQ1Snig1GXrvNswkokyutghtUDlAcFp3D46Fooe0jGm22/pJWClUXO6rVExAi98/ohxi+V
QEruoSA2KEk2mRdyg1AQQ7CX8LMZXIzKqOyjW9cQPmPmgjnkkosRD8/3nM77Z0NiNGsQZdGeWw0b
cW6xL6kMDzaJL4fKXiIlc2JEsmBc8R4joqvnLBfBeCTtwH9m4Gab5t7yPP8TyTpkyfQI4tvRfDRN
RHgz6avb2fYwx7Iz7rELbEF2Ax1ssFoQCP421V9LdkLbYjlgo+Wo7QLwrc5sm2vNpXQU3fTZyubw
Ij2/xzIjCAWSCA/jJtmgFeEWX+M9CcNb23o/CT8szok0xGuDLqTTVE0pJS11S/1DxHDIPVdcS0u8
8nTiQ55EP0cwicwP7KOVhPwGRyfbk1Lz1pQC0Z9ql1m03+6HCnl0v/zaI7Q5VzSQ78nQlRuOIpMB
DPpwfW0r47j4NZWV/IpMzDRhOO1N3qtMP9mchSFqzoSbwSy+s2dHr+9VewbkW4OLjItwwxMdUaDw
4k4xVjU3N27culAYC7Sb5pPJsXtQM7ORjMARxCnkxpOC9IUoyPoMFup5Dqv8Vtaw91nkqW2REXqT
luTT23q8RaZstoJpy9VK2RgkhoNZIKh37BStN8xEWw2eKtJF+4SDBgmTQ8BmuAhM7g9dbv4o4pi/
boQ0YHUwncOWsMA+O8edhufG/7CWM9u8lvwaqM/+omvo9WHEl7Qnr4ZhkGMTbnRvIOvInW+oo6LI
xvUEqudYRjOh1jM+5IhqcMNut2HIZKlFRD8ewtnHbuDJ4ND77WNaowgsh5Z4cBgdK1lC1Mwmpz0w
YP/p+45eQ88f+KuoppwgVEfgASwgiE3QUVd+ub8rM8wGT/0QXhLTftRlVT6F1SIvHe1yJ+3xW0iH
RPgN0WdQhyVqGCrvUk0lG//qk6S7W0jN7HobuyRroxDrPnfUB8+Mp9dCygqo6QkmSLJ93E/oRtMp
3M0Wo7vl6IeEiOGgWxY4MsFrPji0oeUmHAef+5ZVnIvcmjduXrZ7PyyWd/p80Eb2zTd1c0Xv2IFD
vtbecTKTamsllOasWG6WEcXIJNJzYOjvYyfNE6G5PxFnfqPFVSxVK/cA8kdg4PC2ccmmdKxj0pkw
Yuw0NLGvwwyQmpSodQCXkJsclzJfd/Z1i6PD8TuBDhB9T2Uz8wvk0ep7cek7+U1MVDmB0mtrgubV
lbgeWezMbCfwzLgRJuw+VLgYTGor2wMfWYBcBuApkZCAwvQV6Cc14MJsmt6/2F8XxuN1yMWN6fbJ
gHkGjDAPdibAkNQuine7iMa1n5NNPdeuhZ0QV0G6tZ4LwIaHiZiDfYFMAyUIW3ED/oaqkbdmFWN+
yg/uFdbpO0gv85r2AcB7XTmb3OFsl918jKBD4mUIvlSZR55BK19ab0LqUy00xcG9WLxYWxp8iV0+
gEu8yKnIY2Qbr9QvfivRqSoTsckWKFlQH9Ushh2hqNZKNk1xtMPsuavidz8qnLXskZDHznIVaAcZ
oeAA0Fn1zScd5WJ3WAga5Z4FJutre+hBnD6kA4hT8MMW3B2jIUFYPhSdD0drcD/8cXafbV9muAGX
naa0zQeTmnuXVNTWgXpqC0DQUVOHW7vi8raySL1T5b6kEyA9WR/HvL1SAyQXzx4wlzaPk7BCJIvJ
9GQyyBEukGa8LtY6zJHF8N6k/08f7Kwuz4NNkkOmx7NdKftBJOAI7tVcLn1UZXHwkPquubMdOgcc
bO2qpXbfZqYFgXlq9MXEujbEnjjfH2aQlqjRH/0Q/28dS1TLbbH23MI8ODlNbSyHH4nkSsJ5DROB
2opgJuM25F1xHtgc7kn5Kh5IA2XwBXiLWoHhja4ZjFPwHHFS9Oe6UN7a95KCc8oJz9EYR+f7R5XI
Nn4PY1+rlsR3tMlovIvqQoXmHSwhHqPIjG/MJ/NHNmZ0aBwE6yDGOyD5Gp6F7sPy4+SJayUhATes
N1ZH81jKZOeiRnmskGZdfGK+5aoXI7UouWlnSv3knKN7BCodQ9Q3Z/9UAwUiuqptPEr0+Ds8bAVg
Ms9uDEDFQUyd2MrWCFinrKMKhbDK/S9+12IpDpcrK3f0RnWxB0+WNqJ3q3Gtamm8Dkn+iUq3Q+A0
oUrPUMvyllynpMFtoQ5MjyKb68UJFSFUIpopYfYQABa8GWQxY6pMrLUJNRphsjh7ocweh2XoZYzW
tR8BkRFHHeyjLoheA1QiJ5y16EsjM3zllJ4vUxH8ANgUuS9m5bovYcWezxA5Kr/JrgmRbeWe23j8
XEzJOiK162wWKZ1Kzdk4xZtFgfcVMWvIzcwGiub0xR4poHzqPP+lp2NHwKfJlsKihwa+MI4QaY/3
Hxpi8K4IUABOtXzAuiUe7u+VVogj3TDGcFk+lViHV/chZAk18jwzytgoX/7wnZ68cOGlpGT1j7O/
ncx8IMmNYcmcNCcRj/UqIoaKetmNNwwDKYMbaIjV2+zW86VmGvBQG87NB8kADVesVGGYkN20ulQP
bfsznkPiUQaOJdhy2LYNyY23zuJ9Tem1saPIPRe2X4OOOHa2Dh4AOsCFzpKLK2PMcx5Y37EbiRLw
kNSUAT+SiMgu1AW/qcZrXjEts8cYk/bQ1PMVwSA259QfHliJ+Wslq+hqNJjMUlTgD5YZlxsT7sAG
RkamVhGyXjLbbqRsepdEqfqQcqBzt4VxEM7iZ57p8twMKSlUEW1S2gtj70PCzWNNqNfY+oxdp3A1
sEU+3x9UIdv9PAwvdi/dc7/EZxCr2B3uBQiJd6c5qLNN04yoLwXQ2HkWR9a9AfnvZrpZHPB7qhQr
iwVRfMPPUue30a3OQ25YcH6Lj8BimxcxG99K7lA73XoYE4NDw9ADcJ7lHQ2b2Q8gH5d3dx/tlGVX
LISuGNAaYBPVW10CPxKDfsuzB4nqFx1YHFyzXIgH28CoORrugVuGRNbPCVoljfcE5j6m3vWeOxdr
toacctEzuFwvss5VXT7WoV2cx6r5bJWAJT09PNzXyXfHKdGOJ2UXr34GF3tpJIsmo2/scIl4DHSa
hubWyAqUkW2ODpEfvyGHZlU4xUfUzD8L3IM73XwyQB7OYKiOlhU9+IFZ7SbcIpCgx3kdx868nwtQ
4FPaEbBVnO5m2Ttcwhr7Y2mY1qUw+uc2D6MHO8g/h5ExUHnqD3tp8bJ0DftWvI55j90pItmRqUbt
+Buo+PMpPzf2wEwhpldXlWTe5POmzRYwuWKc3bGq2XHQoCXnGIdq1WKkjljfu6Qh7enj5M5DF78B
RL3tqJTfYoR9yCjDlVNYJhFPSGibMmedXxaANpffP6XbhEWJACVHlZ+Mvs338GJohdI+3iFYp262
3hGWtI9Tll57pqAX7Xp094G8zCnrBWiTalumjfUw5d6OvCq1J0RH0VQwyKwTm5kJLl1ECNjQuFc+
svsdEpBMvI4kgNTm+NTkXOhGXeIGcNoNNNFfg3Sqh4aTqek8gnaZdOJiQLkXmoN9ygDnKC+LD8yS
iIAYOAjrzuWotAg3q/N6Y9g5XhAP0mzvM6gsI+vVGWhnxtLNN7EBGTzo3GoNEgDXTbinTRiwxiNm
s5O4PkQTT24q0FPr/tT4Oa9CwBSTSic6bS1BVPDQW5+9xJyvtXJu5HLVzPOCdzuErZsCxgXc9L+U
ndlu3EbUrZ+IAIvF4nDbc7NbUmvwpBvCjuPiPM9Pfz52gHP+yD9iHAQQZCdRt9hkVe291/oW3b0O
ITUMo/Bniv2Aepg9y8ybE2GI2DdVPW3CgjbXhmY7/OvEZd91aC95dIZ/uYWor0amjVfSww8O6Ub/
NFP6sP7K2OOlmtJhvwzZcEK5RpLi6lFyiiTIP+N0tM9Q0ceNbDha2U75UzZxMM94pXtJdVEYxDeo
uoPUHsFvQ/y6dkGRi+oQWVopbjNB3vimyETlNIM2t102rkPbxrHp79B/7yFVkKXbV2OxN5z3dERE
3ZasO6iji2fo0gddqYCTl30gKnDYm0M+4jenFZQIu9ijT0cK9z3qhvHd79RbycqxFAyikvBBwg+A
F6N3uCYw2RJtRpkpqm+eNWIu9ItxX4Cb2g0DqQGx9dZVwj9ru4svU49iIxwXJ+A+/TrRzorpgt47
95L72rXr+lF28UvrUGj7C6OIjjLXL61oG8Wh/5k0o8cmXagdQjgCQzMal74EMHvvSPSSNdxNOG15
CTJBKyPFd2T+BXc0iVvn5JoJwgCsVldvgSqDJzs+DbYk13Lg4MfyRY/LiV6R1xDRUEuM7iHpAo7s
o9d2hio9jkRpKVGR37R+QRz8gBS/wyDJoSWypme3bI2Dn6E2t7h14BXjIPfCDi+xaBPet1dfEpAW
a08Ay5fvpGfFHw3fyq/++qVwjM9OWbqbDuvFVsBoeSxr/9BHLNVdh7pcEKzUyl8w/eSpcId3oCoe
3Qyb6ql2l/3Ykdydtdq90Ca9haNdBBNxndcWHZA5VzpYEufdNHR9LMsqoXswhc/tGH9h//9R1p3/
CpAViTH+x53NifKULsTz0bXJ3lAJEKCUEKSaFGv7yLeOFXNTgod4o407yC/R0v2VthTfnIpEYCWO
3tl4mY9T2o9EZxWb3OsJ9upEyz7u5Hu7metdMpX522LmQW15+bkz8PN1U8/8N2TECkJefeIIdBrw
0ezHYQApnZnhQ9I39GesOOAny23ve8tbuyZyJT5jAzxiJ9RN3q1L8vemGg+RZ1pvtf2z9Uy0eto1
b0tSX/0xzg61FecINWS5tUe6YHLpPjmqCA+yqWh2iFFehFV+Mj1uZ18uTDR7iL16Wr5mQIj3Un2V
cDnYUseKcW0OPX2cMFPPHFD8IT/mDAMDE+FNQl9TWtA8yo5xJFPa6+LbN+1wqUnXm74gOf0Vpgvl
IF23qzdMB5Ol9GtRWS86oXeTFhXpYiMbCx+RcYyruL2BrueIoq48HeIhiREeh2EHybjgVLvEIHmz
ldwCKP5l0j7E7MHUB+TZhLlMCFuTJPpqdDMOWpSHO5Fl6ChbaQRD5jY041gl/Y4TplMAnZ7CuvpW
oaOEdLeQaL3+W/ZM5qLmljZmcXWMEngzw8dttVBP2GvQp5yf+pwiLenLY63mG/iZ4Yxq3HoYUEsm
zjzeeA7jI4866CscCEBI+09h9L02ZkRKIrQRFNI0oSZCbk+H9cFWM31qn7N8T7LtxoUZ8EWVP+dI
J8zaSprg5PGxRtTRRfdRzd6fT5cJJDb0Bu+Z8o0mLCPApZkxz+aL/VA4HTikMEGsnhg8ja7p7qaG
2BNkSYxsEA7FS8KBpG7apzHP5dUUv0j6+2esnSac8P20fwu7uHn1xi/obW8ObnmyqNyFEBjvryHr
6H7H5DiiXepeJ+ycF5o5N2Nefo590b1ouaeB7++UXSMAX6ARDyL5hUuJVN1afi8s883Rjo8i0k8P
u8lG8Dj7BqEPetbbbpJPkIEOHXLXY5zop0T1r7YFH5niY4/fG1k/t7njGD9D3dq7yBApI2FKiVpR
kxvtQ0dty7VsD8I4IbRzg6nl8YlMcaG+IY7LwC5S4mPzirw9wh9qwuHZTZMOCQCMg3nIfwpTaGYP
23WU4ohlPIjCm3YiN987g6M5w3dvOyUzD308MD4wspyeeI8sEEVuVr0bVUy2MzPyg51uk0r5G2es
r2YOpDSKHP/h/p3WxjWF83yGoNATGZzJ4YS+4+uoPYwcdAmUXOH5daQZ7fPl/t39i7G0ZjBYxqmY
Gv2oixyZWRf9rKXER9tmdfRYheO5LYcZgcr6d/36d2MLxr+z2SeYtqIjdByBA8Ul9HMNGXi8f0HT
pg89epx//i5cZnFoOiYkrj0lj6b2kkeO/stZ6/yGGT55/H9/f/9OmEBvlqEhXsE9QH6indJXXhIo
p7yS30iFVtZ/s5GzxNbuvJ4h021HTPAuGSbzwM93t3roEUbTEN7V8IDpsaRmgF303ZrhDMHrqrcm
2vLBSNfU4qLcWUvd7MXKCCTDbtnDKcbLhZbuNaU1eSV9eCdM/8VxFk00RZycLFaEsKPfRy/+lnNl
twaLYOtlj3FBh0yGzvtI5bWpyvgTEM1fxRh/lgj5qPwD+skdQ4mZ4rmmldPNEtlyTPu9sS9iYrSS
yw6rWBe4Zc54evxZFN8cZ/guGP71uhGnsT5aAvdl5n7JhGKsFrWHRjtXf6ZZTG3Hqc3pyZwv9EvL
HDVVBKBov062C52zDUkfreuj+MMFMBs+jmEVbcvU/A7mqt1E77344TIvopKycShO5PLWRNqJQQNe
S1KA54T/2AOIpaLPIKAmKkdnYonNNJxsu5ye7AbfiO18W0QWzK6HrU/kSCo89zlzMka8VfOoluFA
2YoSE0oLvTU7zBlHk58ahlW0mv/afaT655CWOIF+IRbZrH80ThPK7i9SVS66Fc4HCYdG/GL08brs
SkZXs2oYvhW4Tsy5aFl2a4K1cd/Ei4Jgw880s7UqbE+pQQxZUf7IBgXkS8ELGRbSoIzQgXS0532o
nRTptHFn2DQ/0omMctS860GanCxfOGI7+iltmwNTK87DOUh+qyfFnXkeRY78uYwh7AR7DW1Xr36F
/XqJfxL76Ljrc9GY0RY0DonylfvXAlUUO0WaHSMPaXsFtjEPn5kd16ieiTEy06k+OE14sSTovl77
+9b25i3ymxk/uXrzGBP5bkeLB0Mq2Qvqbz8FNeoyNW0JlotbiZ2lRzQKfu6UaznvZFgcCXLstvPY
lnuz7wL+69dxwLoFW/diJQTXtkXbUHfZrxE24zVk0txXyUALFKTSpJovVpkeJzXGW/aOv5Vrnji2
H6yUTMexS8+s8DTjowOiWT4Bcqn3+VIjElX1IV/UwUO0epSG++y7IxMFjctqAP2pB13tqTMxNMpb
39B9tMNiJyFe7k3VIbyK/3ZXKEwLdYphJZjPKdn1fqt3XWhiYnebo6WKJ9yRW+lMDlP63Dt0qfnO
UPIb1zWunuRkcIMjfd6WEND2ZseAvjf2TK3ZY0raKFVLII7GK1MafD4hkoh9HxJlYKXtOeraEzUn
MfZaMYSpaNqngwUpjxR7A0PMOCe3FrQo+58S24rYnB0dNDYca+XWyrZ5dSyOze1wKMiY3g9xydzQ
bndFC3txyREmAfpsRt0woCceo5rYKrRbX8FbgQ6AXIcLmygSzBG1I3Zo6vYx8qZ94lVbENLPpZfY
2xCKw3Yx8G/EjHXm3rBZCAnzdAr6W76Qj4xDsfKJBScNauzN6Js/uowoZjK0CdVuMgbCeNGM6ieC
X7nNK5r2C7x4wgE+lb51ynJ6KQ0gyh0D91d8SMUGXE5p/5XrjOnK/B1l0/eUFW3jElm/iRDUgFRw
DmNovtczLR86GBvCKj/DL4s27lveC2wPCOrhN51ct3soc0a1oUMjDjQsZqVyp9bzpj2q7hw7A05S
DvGmN6bHoXpvkLxsxw7SUr20r/MYE+JToKQsgTWqmA/VMZ2D3aZnCrsvSZL+EBEgCcViXDTz3o/H
6Gh6/ts8XUix+2axEu1gmkxgWuwXk3Z95NFctj0q3zj9irskgmFl/VWV+vNKaUx8LFdJOnFQL5f3
3M//doe2IpEWmK131lXzLXdIjQf5xKhhuZYNsBqaQzQjmmnX5506DMZwEy1QlcQIY7Au5o88TLpd
Rr4RxUcJrc/5iTrgXZfDeHY679ew+H/DORD7OjMOY+OZf7AU3bXv/xanua7kn7vtSeIs+rc4rS5z
ScZERdBYiglz9r5UToUNgrzbbTQSAmHB2qAtYREs04f7NMOGlxoPKYX+DptwvLeBRCCWdKKj5nT0
39o58YHxbxF14CqFrtdB5Ova/gcIth0ukRsxSwjwqMlzs7a/HD8mOTCy97To6edn/oMviQqmowXj
geDlwxJvc4fBrCE4l41LSImSiysJI+bRml/+8AZXn97Hq+e4vD3cBSyF5gdp3wCqr299HQY2ZZ7G
VMNpokDovsQAOnnjAG3GCdAYE8c7qjRzyBKS5eN/v43fNMZcJtc0sYciNgZN/uEzFFgJDY30MEBN
w5BiSYFLEhiXq/fS4dCZrR9mBQMzLLPsD/LG9Uf/+wJgRfP4ZDxpCsTSH9SWtfbdCnUwpIV1JN0y
Lkzi2NurEQ/PsqaiaxJVUMjATvvv39laP/sPrywU6yd3runY6qMXTnhlUpLhohhBxfUTsq+gG42d
H7bi1On4OI/AU0Q7vRWL9wtWbkP48g0zP6e9HPvgat3Lp4yUMuwH16aYwOsv/SVLmuFBqfJ77nCI
R+vwJ3nqR1cZtzRXyjM915I2t8xHeeqc0/LxORnDk23orxhLMK4KgpKhwy6V9nCTYsukoDkh0LMh
dWxDa8ngwjJCD+thPqBKTEarvEJ3vLgGBNKmb+cTNqnnqqu6Sw/IoG/Q77nSODI3RkS+/MxHDx5w
mzBwYDSxyRFcXDGwo5VznS2t6AT1BEmhjKbJU7PE239/Ur/fnZ5yKMg803UthowfTItlYdcmV9oJ
evrGm5YHeGPKel8P/ddWchKMGxrAwk2+NE5qHv77tX+X3vLarlA+NYmykAT/e3XLQmtE/d46gYC9
VCxTe0CkiRvFDXfu2jb971f7fbnylOsLTykHu9FvHiynk1aNWtIJYsv4eyyrTw2Oq3t3PxU5rKzw
7/9+PWtdXj48A1BDpYknituKnsC/f720zms6H6UK0jB097GRgKxtjqK1C0LR1mbHOiKIibncauOl
qpoCmZdkty09moDreLSGIH2Wunq5i0bzyk+2haSqGrEelYowIhaspdPqSbd1wBna/8PyYf2+gHqO
YvnigtmS7z58QMDQwplMQzuIEsOFGE/7Pmmbm+g9HUyuP52EML5KBmGOz9tFUNWT5jzRY1vliKOH
QqQC4xP28SazZ59xhvMAdvuzFVf6bSk+hapejv990f+X29m3CA4RXHb2+4/X3LdgRSyVsgJaDTT4
FdMO5ZGChQLwLMKSlNM1o4JWuM7Ny3+/tPhf1jzuZNeRNKBd2/m4H7o0b3nt3AruyNK6WOaN8FDu
DNAuhGSaHzbD/CA6jzjPpGPWtWpqm8mcNmj8hj/c7R/92utShkHG9sgOUpgO5fpu/4e1ZTBj0IG+
IwISZFmvVvXQsmp+btx/0XGpPlGV88BxPjRco/zDk303wv373vdx6SgEdS4Dm9+XlZWUaRaRGVSm
+Y2eYIVyRM5flXfMZfayxIygpSLhKg/XEY6ZgBzOVsd/5Ly7MaSOzBA/GuGelr5UT4MM6NzDCWmq
XbOskA+oS4eYweXTZIsb6HgCPkM70H4vLvBMhkApvPTWYB47VTgbjIULhX8nHnWs95I+ywbDiDrk
8N7Q3Drw08vM3yV2/jLI7tTXfnFhKLH6SNVMAHrICkbWPapZaHn4zyKwcVnLMd1vBHuZKN4TU7+A
bW4PEBHs8yjCk4aFwI2yi109XXViOcdxNZjqyoDuNMzv0yhPBhjf0cjTl2bFjHKovbbDuDAX8xl2
tlRUSW8SReoNHrH02Wun01vfRoLqrBB/uF3+lw0bjzQlK7k7FgXEfTH7H7dLAQctno1QBXq0vcuS
qiNKgx9J1HrPQ2dePI0MI53RDMBzx8uuuhW0/tZPZCWbS8NwmSarrtEVW312hHJLnwAtI8OSNYe9
Vp9AWsDp6BfrD29c/f7EE5LFKoud1fek99GSqbMB2QpnwOAuE1VoTBZj/tVrrX7kefPuGXNAkrr7
kC5LiPUpYyZd9LfOJ8GW6kG8IaEBlMkgD+XDNQT+TPdZoh5sJvjkhjynGuOlk3zWTKv2A1O+I2Zn
LEcVs4aWsZbwv8oEytFGGLkNmYxJvoNMPRBTdbufrDrq/isJx4XNwuhP1j6zYnrIzJbBVMvnyWAW
kjV/NfhHL7spI0sC2Gt/qungNeMMsu3dkxWmlJwMQnRY/H6c7iVX+CkPJwjPuMFOZYfOS1njtz8s
aR/8riwiwBYU7jgWVB7iu3f3f9wVZt1Gy+CxhWXeyafZ89i6Xb1Hzoa/yF/d7h2+TbGqRtPSLqF1
kdU7RYgiUp+UmCb9w+oufttSyfha11csRKxt9sf3U8ctg8tmXsChq/HstkgqXHc/lWbzGNt0Errn
tCvKrVuhewQzdYgWlOqFy+ANOnN77WMR/eGk+/uqz1vC1SRxdvvslh8PUN5iocmmeRhYUSyRmcIy
pF8RElsAUUHQnrGQ17mOOT/Q75/PTobH3hysC6AN+acMq9/O++t7QWssTLkeXtWHNT/HnQPA15wD
pcXK4lHFue3qY8wYEEANH1poWUhfmXvuOscQO7fnvRlj9aTTDJJZnd+Y64f8P729q6l2KSbj5LJM
y/sf7qvfdyeHA8ValGBuokD4WJpBzo0np3LHwGggU+KdNM+5Nq+oY+FUMnY80YAFqIjm/ykM/ZPh
H+uSR9uP8+hqxC9yAa4xuupTpJvmDMawJ93dy6/ZPD5Ehwmh70tVT/lqHn8E/Fu9skLkFyaWGI7G
am/1LMNl2la72U6b/VL638KCNPEF+ScBRuHBMLscnVVV+LuoQBCuEpvm4iqsjuoQ9oOnUBY67VGi
1LdbV51VLQEhz7m776y6JXpDlxcV0dpGmXYAfuse+xb26iDcgiRTlpWeU+phKYt4R8DA/MQzjUl3
GQN6oyHyRuI3SiB7l0kyFr5/qbq5OwxzaR/vBUjJQA/1q+yuC25J3CGF87QAKNwN+7x3rU9i5jif
pPoTmIhvWUuJq+Nsb9idOOPg/NWY6EEGuRAbXzQPOoIp6/S9/3RfRBOahhfTG17nuv9mlgveCGM/
orS6xsJ4aS2w/HpCS+Ha+kFXXxj4J3gOSP92oEzdK+k4bH5NBQr2xCfbqWIn2BaLFo8ii9nj8vDU
2mr6w5nj95tfCSp9/Ma+knBY1mrjf6xVcYFDBjVXG8SppFoDPbeeoatx7+EBPkBEZy4y//8//Urw
2NsuyY48sB/Pm502rW6YoibwUoAhxH4/ZP3gXxKjyKAfOvFu8eSx64CMrKqsHDPPP3oF1Tve9b8f
KutDgQONgKOWxU6IGUyZvz1TBdYPUTfKZjRtvNWuV1x5iNiCFQ1bZL9H7Bv22YnCB8Pu593q11iw
6Z/hL/qfk9Q4RM3IqMwbH+K4+MFBhMaxRegBQsfJyDk7+Yzyl+hZMv7blSizCQADVZW2+3KarD+t
9AQ4/rt8svldHOk4kt8F5AIn2H9/nnbGpNJGtB1EUx3vPCMSwZIrM8ghkOWb+5+xLIrg/l1aZNu2
muPz6IZLkJB/QOt7/dYLkTxtMi/PDrM0PgOnXoL7l5hTPBL3iYNno6AW8feKTCymTyUng7pbAouE
5rruOjBQSNF7s5a7NMVA8dTPgDIWhimJI4NYJQBbomr6v9+aKFMMEGCkQpQySCJv3iun/ZX7swEB
cpnY39t+S/ZWqIAhlhGhBAOypUzmJ1ulp4RE6mBI7DDIkGuHXsWvPYHw79ZvZ8xCDCSCYv1y/84H
zQ46szD5ijuZw6o0nwvVYZZpklewxbilQ9LPqEWz0+TYR8szkdlM0Wvds2mxiqGYq9/yLkdoTIov
I6vl6Eafolyro1tjZ2OWgF7ccOKN1URvd2fmP/Yr9IJY7gg5UBN+oH5mLFNldn0DZS7gqIQyh6Fo
g+KDPTAdJDYt0BalBiQGFnVCS2Ix3HhJxCDeiqjftWhZ9lOYMirIGLCK2W4uPp4gAqT545x73tXN
iYgZFRR/GxTPuo7OY3WzEzhtlYbsl9lddOowit3fJTPwh4LZ+xkEXbw13UK9dtApd37K3UD5wmQe
idDOIbXmasiyvyaInyguKiT3FpCapqPX1BXDLQxr8y3Rpn/UaIcb2w9f8fxv05pnyDRqyb7UVsYu
Ar+D2s9+0DBtn+oEwWwJB3kLacU53+06bFvGRo+MroxmQExBDBgmPezyuLVO3IMawFiEeFUaxTGa
GuqFlnLaV7o8tO1feGdPsJ/F22hDCE9rbeABpSU/lyonmlKsaid1VSnKM+h90RFUZHLEuUXkRkf9
5NewxNLQeUMwZu0T1DXHMscPmQLD77zYYP6jP9MjesJqRRtK2Ccvi8TZyu2TpthHo75Ye0DVwRyP
W0YfaVGLr0WuPttF/tVrNcLSPsJXiiv+bPXNwSB57SS1wMoHttUxsfhXEa6+ZrC+IJzl7Fxk9n5s
bELvo/3IiyZ9M914m5vOwR7/T4fSTJEdeg2kUVTqGMle7sbUeZXlTrX/ZqHvYghDL1Nx9LsWU/9U
CqBIhUFGhDciryIV8QtK2Po4eNxGd3dxiML2ZsPf3hqxE//VRN9NvThHvxXZcYzQ981mBnEdNDa2
Vsp1XAbcr4v1vKCMeRvRiAPKzyLESfwxq/sHjDyC1dZ00I3QXXB7wMYL2Pxb3HDqlwPELnIhklNb
m1dfGcVJDvie4VGh2cPwt7cJA8CFHcoX9AK8/NLA28zcnQkwMyGvYWs7XrZJ2Hm3XsrIszzbs1O9
QmbQ26qpe4YndraVCxPWIlv1R1hvSV0hDQ3LKQKC7GTr0kc0pNetd9aIbU0kkE10pVkSwXlkFWpN
Hgjy6Y1DI9N21wFD2A0MsB4cC14w3MCLD/H3gVth4A1IFHo4Cy7jcU7/JhBJX9D2VVczjldlCoaT
DGHl1ScwUYzdlVZvtqcB6W9rN5EHEsncbWaU+uwNLadMR9dvnGu3pVfYz5yYsKz47UPR9eLRl0aC
J+IF406+wQzFGtO2UJGHzqehYk/jhd8/Ao8DZMv0pluiivmGgiriDoALPbr1QdmRdzN0K54qHqaa
cnarEWMGMT74tYE7BkNtXBOYg6FmSNabX8tqoidXjG+p5YfslPO86yr9hIDYe03Tv9gYmLC20gP5
S9VDJVlrC9smYl772GGyGMIBIdTNn0RLZowSB7Oe4YZHRRZMmb7kUwAEyMVa0n2HYdMc41zqra5S
GN3Iki5l6b3AdoUA7H+Pen328ckEqY8Ibkb8fogZa2+cTIBEbIaVNf2pb+V2wm11iVGTn4ahCpgy
JhdDscU1vgrxgFToGl2bY2XFkvJipPpQQQ0n8NZ/KjtCpabGbI5hmjzbBa2+ruLBL6vC3hkmnrQe
hfkZ7r151nP+iS2fhQqNKld7jUXy2x5DEvq2LWdiHwvSNOwyhsFH3ZOkBqfrPk1NKlREttdeKqTT
8QZgq1GT5kv36tFP5K9UO7tZEueCLgCXtJrUPkY1VWjm3Qhny8ucc1yuw51T2O9hPVsbaAjWofMU
5+YsfUJ1z8eQkEjUQnpgAjzi/DKOOsMogFtseWQkSaMNZtKOVFH/EGFb3uOKyY/hUuOV8GGnNuaD
1ZvykbIFrRp8mqexkTj5kbWiTYK8T+5leZy6Zkcgg3dFQNfvS1VGB6RbJilxXPouI7mgTqezkjWe
8/VHMxSOt2KltSDdAZXmTq93opvLEuqxBr3Wlk5AxvUT4ombraR6rVkqc4JobstcFsdx6Mbt0jgY
ToYUi0/Ye0QqmmLPlYRs6yq8lEQaYBmJr0DsUOUtkAVN/7OTPhL2435z4G20wCrxa5X2JpnG4RWV
2vau/S3TmDFLpL7nroOqMMmis290+zo07Ie8sOd9MzQ3SsqfVlyfPCCXZ2HubI5SFEbTT+QcuA/z
9hmuF8EPpVAnuweTmupHix73k9XOhNFU4S7T2dVqTf9kNbm5XSRSW1iVBLzpURw5ou37eHFOLeaJ
jUvrkl4cVUdE4JMz02bo2gGgnumc87QGJFfbr/exTN/J9OwYDblpSfEuTRQc3eBciRO82KvYetIS
mE16LRO7OVtpzzg51Bith85GmDdOJ8mriLwaL9C1jrGOxFUNzmXxsp91l/iPIbIgSYPn2C3NrZ5k
yq8RzuTVLn0Qi3AXLZdi9qtH9GVIiu3KODN5BvJiNvD6uBwxkAZaQRAE5uSlJDz0QWGfELPwrnXj
7DySjeD2jd/vzvIuRmNU59G+WdorMX4eCakQZPyOHOV1GNJV0tj0Q7qrayF2E9LW/QSWlwOHb+2Z
56NpNUciPqto5+XiuaI7kvR/mepQI0awm5D8QDQlmyiEOahMDPd2gfXeqbC+j6uFEYcoPuFGMqiL
fiAtnk5VJ28oWovdnDQVIoA+DCjy0Mljjd6K2mvABvfVMbbU9ziU8kEt7WpUSs6WmX0Np9E+MA8V
myjHKuHi9YnNors0rvPqZ9U2tRMjCNdUUaekAk2r8bWQrXnpbb1jiDpvu9kuaBa3J4Ht1+Jo/kJv
7y2fLfOSLehVxjA9Q4FVjLeHYQ+hLHpETnIYF+zNAErcq+g7jCfjEAf0HwVZfKy+tAVzCmZ1c4z4
M8t4E4w0j54IDeYBdMqz9CIWkC597BflP9E6cWIElDETQQSWjP3qdnin+1c9O893wIlO3el2P4ci
mj5kvoyunPclyziSbqPumr3Bkw8obgFZ7Wo0hT0350L6nt31Z0Qe7U5Lb3g2/PFsTtp86HqjRQmv
oAwph0S+yH1KTLs5GjmJUOGC8A5mAUKVNv7hDulynsYex6qfvzQiZUPLjVcTSNsxka3Pcg9MclEj
ZvA4PPtTXb0UJPZJQf4iO6c+hRWvNQ3pl0G2r3VOiLUYwxe6ReihqtR6GjBZ0x4CMDMnLWK+1MtP
bUrVgrcJa96wXOLWXJ6sHvAAuWHG+yyzJ5xIvWO4v8IIOjLaqu/Uw8ausbpr3DAdrRe6oF0qzk1a
cL6xuTey1VSFA6ytcB4NTjteJf7Qk1N7P6ADWDjHLnXHlGwJ5zxIy7ra28qXGDegO/0jAm6BEyAe
ZZyKuWgDi3MM4Ph8qpW1j/yKjCt46ec48iZGAf2zJ3P3+8gD5i/YgvqsLQKNOPKlWgMIWU3Osfaw
H099gkE9XPcMSq0pj4LE/urUBufBokWSXLWV2HVI1oK2quNzlM83XS/lwbaX8KsTobaZnM1YJsNN
D+SIqKSVj+7Crtwg/Z7jyLqF0n7yFVg7McrsSk471I7Mf4PBeomR9z30tU3/Ym6eVVu1z8OAInKo
Fnjo1A/3+3ZEE74dGxgubY/yt3fl9DKNjXhMeul/Zvfx92pGD4/R5zBXAAkG9LG7xu2bnT/O58Wg
zqPC/mz7o30xchODpWkVRz6ZL4QwKmZ0K7YzAfjvow4tmlw/r0iZCtLtZk4nG0CTnF7zDmjBmA6E
/mDspm3ovWbet3BRAFCE/zqCX/mHK8Jj3WzbhYig+7igt7A9cbdhXixDxogF4JbWXhGlabOhcYbm
qpjOudmxTzY2iJoBbPWaaVv2nAeymswqL0uXo78Cckl7ta9sNTN8CAsBUlX8opXh75mqALRtcsKr
rImgBoErIpyUPCSI9B7Ibzkg5kkvOcOmc+d2V2uK6mBiyOKp5saPQ/ybzEiY07Q6dj5SjcnsjGMz
z92xDM3XghnAZaYhfW9vLW30VzEww/Vxvm7yPkyuWKxZmi3njRH821jMj42Bq8vmBDcXbYLjEa6z
0UYo1Bu8nuJIVEJL4g1MhDZRYIHx4NRt1u7D1dWEVb99quqhPRbax2clPNIkuuGIv9o7WDS/dnHf
fre6XoIkGxamCSh3NoNe17BiNj6ZyJe1ojJwZnOXedYjw7LpW6awoMyHPMscjrZkU4Qj8nZdkRRm
F+3j2HVpAHc5yLusvHjEXuiuBpOrJxwdNlOwUjIPuyOSOvSze2RbxKKlpJzQgnqEiXMoVNs8y4SD
ZJg0P+bInzlqo8sidRbCZY7302Lu4sQTUcoMGC6D7mSQx4qGWakg7ZdefFU5qV2LfpjqaDxgAvA3
DaMSJOBgThyGrCriGhbAo7f0LbCbTeO5dxvnFIfTo0ZweZos65fbzOohN73r7OGLaG08KfWcjKcI
WebONOS7jeJ471BRUDQNy3bg+p3c5vPosTRYkm29H8eXOwiKs5HJg+9vBGS2O2YCqbl4DOd4M9RR
82Co/o2QLUA9XQPp03OIr6qJwRq0yEiUOoRjOV1HNQUeNURQgQDrUdbtUfymULWc5uIm1pMYvfaF
+pzbczXI5vHj4OWBl/r2E77cS9lnE6JbW9/o369hvvXe1drcdS6yytmI6mtTV0SSNvWTIFDuS39A
U76pTN08tQjRAaVu3WFpyWNQFz1EfPLgIQ6hKt/Hhv/wbj1UI2zVqS+eUqxCO6FRX9a4Kjap132u
e/k2YEPGZjQDO7G3bhKCCYNBtGXl/5EbER60zKofRl4TJrf6bJT+O2eVTW172RFbLcdcmhrHrCkw
0GTJQ93CT1+rzKaY/2mUZpUjzwXg5VYwel0Ue5e5di2JBn2srYgDb5+9hvJvAYwLezjps96iTiTS
WV+88DsUxR96+j/snVlv28qWhX8RD8jiDDT6QSI10JIsz3FeCCd2OM9Dkfz1/VG55557Lxo9AP3Y
CCBYTmwrFllVe++1voVnxrBl6MeCrK1co+yfhO742Cw1L+z6aIez7RDhjskWvfONEXZM7MZnnIOf
EKaxbtAY2FhaY5KxhiMIwTRuNfGc6bTENG2wPhcyLL8rix6dq7ik2nG0Z5fM8i6y3vXRHO9Fkh9b
1c7v0qZ4jFoKL0M34L6E0wPZ7goKLIVEXIIttl1SO8ekF3fdEM1+J3XzY9QS01dm82hlpX5PLXri
kq+sbjqiRhGeQtzP5naCq1hdtYTpRYLqmP+S6+UWEEZ7LNGU9NF+Ue1fsUY/ClcmRu8BWYCcuVdJ
btrGNvVrJVl23E7/1nGtb+Jo7o/6Mk44q5TSd9XZZ5lIdkkv78TMCHTUmstvEOQqIAP+NHlpqOoY
HOhKTKmRe7ZJ5z0kyXAcB3TGZYWdhSQatUifXCIyIesgHETtu3caUobRv9VbXQmJZU9CC8NMesY1
RpheuJSgd7AILcv0ZVvA+RY1dekITvHqFVwX9O6zTpP2AEsE6/m4/FD2cHlw/LgXKQYZWFLI7aTH
o3fDd0EVgJ00IduPRF8HUtCsvYkmGRRngUXzcpOZAF3MaNobdksXlrLOKetub0iO3W5OOcUWZI3o
eUuM5Zt+zHwRVWUw9tnH0FvJmaN8s2ktnb2Lc9MxrvoH2bv6Ue9stpRZvTVN6eStn1Pb+aQVWuTp
ZjnuIjm+S6Ptd7LPS8LGSBuE4976riMp9KbVotJLhDZxpx5uO/7QQ5KoqnHXUm01Or4wrklsqEDt
pryQ36xOHBMD17OtXjDRquZEeBWRfCwR4MWwagA3na5IPO2N3TIpVVt/GgRJhSyyRHp2d4uqPixO
pl1kCyCE/EIc21Jy71CIOmuxk/fhj1ZCTXDagau5AbLhmF21UV2ZBgbor+3iWPt8HSaqePMooyRy
+qrZMz/RjzX2oM0CMeMQLhirtLD5zt9hfhGD3yeJdupkcxFyso7KjAGcXvrVDar7LcQWi24RCakS
p8sxzdTO67SaxEure6pz0T3mbWocC6OnlagU1/ZiSdN4MLPo1DrVT9XJHb8ejWbvIE6gUeEMOzq+
2nPDVnUsmXpUbXXNTVhuMsHNF7IhYDA/ImmeH5McvAWpcKt+Izmnj3lDYJM15JrH8nG1rRlcgGyi
rUhZopd4tk6cRMf5nh6yp7cwPFJopw9oVhnSNdZM0KHsuBuz+V7H5YZxmPQ+fJD6g+Kw2Bqicw4h
kBlyQXE0UiubjCLWK7eBCoPVd9gDPwXQZZYRg/DO2FZsufiwJYlPk7CJMh7Y1xRBu9pNrHc5fzox
7iyFYLBLSsz3RQVQH7rl98GkaTLnz10hxIsYF9ym6B/BetR3whw/qfljD9NUwcxiie/ZrTyDGLZT
B6hkp+Pa3tDWhqkQGY+tafoLC+dTxWI0x05gcmgiEMj4URMW+Ire4Juj1YS7uO2XSb8zyl6c0tFP
w6DGZ4MFWUNTdhID4wOHdsvBLJcv4M4x1gYi7FBxG69h+E5F9FzQMXqsIujWSZzd90OuMslI5t0S
xxhMZUJGQASetaSdrqTh/NTWKrdPP5t4vJuByExJhNpCTyq2ou4Bj9er4Ah01uuTIhJ1r5EAQipP
nA1Mg5rXzBw6Ysfb5t1ZrQihrKf7pqnUB6mV3/DT1de56n6VAzQyIdN8n0nFfltmsRLqFuVSzXg/
MrkYO0HpdegGN+UApXSXaLoOUJCqvZ2Hnm6na0pNhqtdhqxVJDBlGJOa7NSing7CZKEBSN7UgkUG
Pw8yWXL0DBpdLqHKsSifZDq9hZUy7WIQuicCG+/0tTVizePIaZtirqja+YKObr4IljJPmSa6usP8
kg2RcR1nvvHG4KU1jeS0m/cMoYdmfIqxbB6sUeXmWJ/OdTg8qe7RsHL1Pie1vLIr7SWKpW8LtXhv
ma7sczAVu7bS+he7KY4c/L3Rwu2+8UO8ylyPEGpARSofWj2/S6Anr7GLDdxxHZ+kWTPvs1OxICNz
C/No99CnqOIdq78j0xf4MD8bBwixD4ykU/wO4OsGy98/8ufr6zpuSOHbZvxhv/bRWu7hVt0RCHR1
nvM365NusKg3JHRIAs5KSC6MjbyeE0TiJVtg7KbvsgpDB5gP4I3bk3TuE/mEjr2GVdx6qGb3huf7
F//yfsFZtvkgUmBLipU/+WJnBs0xuSbX8dX5pv8Ce8Opt7YAC9LO2eIR5Wn62PT+YDL68LNi5/yY
GFcd1GN+N1/lVTx376DdGUZmeKLI8Wi3NK5D8t4rEkB3g9zTy8e9ihIEB4l6iediJmswfo6HetcB
RMMtxaByqJ36AAhx3IfpYGDFb10SHWbl6Mjygu2uujhD/C6rYuJGtXzm1vqPjIPAhuOsAho0sw9R
WZ3ybJQfVQ0MYJiU6jwjubsOUn1donLXyTF/44MUZVIVccZM8jc6yVuzRYKQmXGDt9ww3vTRomOW
ctxMyzsdw0fJi3h6g1K/wWMz76699HBkBtcMcFX4dLUf8FU2tbQ8s5ub4PbQGHUTNOA+fz+145Q+
Yo3rJxVpG9hQ24Kw6drg9vT2UdZxaQxFcdIYpwVMvk5KfCro3O4aMVWBW1sV83I++penLdORw2KO
Xkq4YFAVNiSPOGp41JiX7abcebz9zRJa5jYxWzrEWlEGYaqfbAaEu9tfhtVYBs0YVSQOFicphfIP
n69LmyYcHpxSEj14e4jSsODm5uGvz90+AmuzLvvs2TmuZW39mV3Jfh0uYbNsby/dTGrqSma620ir
seEMdRB2UbWfe/JZ7tRaDPsKvNtimn/77l2XlL9/zr98Lm0AOGlt3m6Zk74sZRPvWltgZOripPfY
0CBCKU0ZUPmUhN/lcGbSZY+OUbD0iBiHEINqkav/+HD7XGS3OS296k5Zf+u3B+ax9E4TN+NxsiZw
NwoSCV1l1SfoGspW21dBtv4gyXj/t3bw/8n+/y3Zn7L/H8Ql/wnZvyy/uqonU+SL3BsA6Z8rO/v2
VX+i/d0/ELWjkjUN5NYouJDb/In2t/+gfML34VgqmCdsIH+h/d0/dAdOD7htseqzbUQ8f6L99T8M
1wX6hHTboX/3v0P782P+WT6iuhqKe6j3DBXhpoibAu0f5EB6nLlFb5DAUapKFTfE5Nh0t+8qA36G
P3e4WO/wUulfeFoXCDGEizkkNmP7t5+bVBTRL1vTpfnJlVgpL0ZIN/JV1m3f/YpmI68+Flsflc8R
YndLgC9LzqIv4EymemR20zgO5eKG7Q9+alVbeffUmvZMBjTSj9dEEPoOzraOB2iLbOrrqqxVOxcq
TvjTjIcp2pJUFIm7Oh7z+0xx9NoLpYJ9aqwUcncNFUDgaYAtQGe05IS8UZ14RsU34K3ek2xjCiLi
0O4zEBMR+SRDXn4n8QwLWG8TMeC1ZAtXWzIbXGMDwsHglIMGQvsS88SsuQOHPCHjjIp6EzdTv5Ju
MDHRoBk66wSYKBvj+6FEdoYqrM/druOnpbOKJTMysUQXaW4m2ocdt1l0BAOUrrKPXIXwLLOMfOi4
kIwaY+PRkBhMUn1pqGcrW+tXHmHN+LkKsx+wzQlAUAw3j899NBaACnI7ZLStGkYOqmKJ4WYhG3LD
d+z+cAXUsFvYzE29AGiaaHPAgEdPvZGDw+p+tmf3OmBYky+6dBr9iX/o1p9WPMUvkSvznyoqx27f
ZQ3wlrRta0AFJrO47Wzq/XeLw1/o66AIL4XL4ihEqD+XGjbtROPIDfgZsx2dT4iH8AonEWSGMB5K
8qCwANCLaLa1VhEd3zWh/TLY2Ph35Vj304M7wHdkzUvT1BMCDH/QtvxXGULrSI08rRP0Q42lt+or
9hgz8RNrZrtvm65ex6WCeGiwEhXn6iFeunmTKGN5BY2lOL9MW+rdRnEXCXJzoh8Hz6TCnbGxk9bm
7D8mUaLcAX/CgkzqEiW7UdeLAy3bGolawsgrCd3B9+fsU0fS+6hzMM1+qHYFcALaSeIAomaNiqHc
Ui91PWpPeMlFSivYlM05R/ccnZUpmuzX0oQYc4D+4zhByIqiGwz+rGHJ/ESteVfkhjaLpDwjGVfM
DDUtrLVBtkTKt9oo5qfR1vVHDXqLjzGTrQ+481W15+jEHcCkpDdNGlwqLaupz5PPnGzvZ6UlTkqW
EJiQRSc/mhHU3aQI8472X0131AgpqItyL+qp92002D4lalVvFrVs/Tjv9Tuj1ZpzgqYdVQ2NFyVb
MLAlyvSct5bYy8Sp7gq7sU9TrGZ7AtYKL9II1wwbozi2ZiSfrCYKPSrKeQsCLT1Egy6OahiZr+rc
hPEmdhMTT57+ZRRy/kAe2l4MZTQeCH0KH+RIOiogs/KhLseI30cX0/YfuwenioYfY67Vx0FN9KeY
ohclzmDHZyef+IeAXvakMWrfirJLyA5JmZDO3CrgxLKd7iYgcpy06GDblEhBkihDW8tZDOhddIoq
ckA3CCWpZ1kh7/FalN/LyUj9ZnCjq2W1yFjbNPRtk6BauOGOv8xTC6tOdMx9GbS4KACwPPTtWedS
3I/Q6nYGZoLraITKh0gAnTdDVb/Cb+ivzpBScZfKDL8shdaHiutopWrO2kDuk2kmxhWjuYDOFhvF
JcNP4MVpqv4q1LR8aoeiu2ikMwPhwAJjIdsoxJHQN+UNaSuwkNHOaQzMMyZlNc7Axeo5DveR1itU
9MgTDIGYvbnIZUfmJ2mF4ItuCP0/ncADKArc5pihp8fFaoadFWL8syjFMDjA6j6EkXC2grnDPitI
4XY6EzR6QeNgw7wdUwcNhZ+DJlKuEEzMLaEWT0z6rUs7mR2ApLjyQ96fA0Yo8whObjqKulegiqTK
joR5PWgSbc0OlyazXDGdlVTk7FYz9LQeHHNYuLZXhqb9s5UG8ddLk5xUfW3htzWiBqHXe+mQrKEn
bgOJ02ovTtszOZzr+CXs8vkcD2gShVAJVFqmad+D+fZdvMaBuSZuprTe4bVZwkOHJ/ZDbECNKmbn
FSVDCgcuNe9w1NDgyDDYIJ+ZHsICAT6/A5sluUxTat6q2rvqOscHykxfA+GYS27Mfm7pKVViqXf0
ABOvbI14p0RaeWxEhZHACvuLPdd4tvJ5CMh4WZPsoL/0rJv+FNk06atROyzWGAL+i0YknTia2BAc
6AoGtvRoCfdNXdMRNAhT6SFIftJrgm+RdgyxbOgSpVMVe+RBybbOUuQtBThFx5HTUckgzaXLwAQr
xQCp2wPv+DyPx5gJ6KEsBpBIuk75oNpo1ZGAvdkI3V6y1hH3SmgTdRVH9l66KRnyPQ7SUMGyze3N
ItrPIS0ydgu0VvOuMXTnV2yo0Z2WqNlOWZT2EUocfW0TTGgqYd+giEQ5UCwITheHiNHZYpoEjy4Y
Fqyy6TjIe7jBta8MxXjRWDn2CxhTP7etcLtMY7RPDZJ9S6JTwbaSYGAqUF1pMyQTrRB93CZllAaY
47vzmjiHh0UfVihk7k1uqHt6RaqMO2BbI8pMLndRZXFsX2KYfsgAQeiNK1PMWo5DSlPdWkg7sMEq
esz46Rxq3BmFUc6kKbedN5Uu13DStrs+TYHulBJwU6oO+1gW6wYiEfaw3zFYUE0QehpXaZFGXj6F
6KXSBTcqpIHUT0eVPbRV81MyD8OjogDlN4ulPCxaZR37Gde5YhLXTDWE9rNlmel0VznQuDd9ZBST
n5TWsF8yayS4cM66j6qtYXmpo7Evq0kHMjENEodjU8cPxDjWx9xxYlwcTte+gfJfdrpc6otBkmK+
A60pbC+NKOd2XdZ14XlKkNV7KmnBwy7WLMc8EBwll5PDL4mBYUMa3fNkLDV1VDi0vWfQmDuzqefV
VtfWNrVlzLQEgVMMyS41XK0RG4T4sxnWmzYalFk9DSRi/YiW0RCMY25H+//rKmj/VV0+iq/u39Zv
/LOq5xZBTP/v//y0+/08+qrWmuKfnvi3QuJh+Grnxy+qQr6Ub/S3f/k//cu/lSP/bX2DC+C/rm9Q
Og1t8s/lze2L/ipvSP91DVtY1C/UFn/WNuYfto3D9BY99vfAMvUPSyOCdC034Azo6w//W1WjW3/A
HRBYtTVNdVan0P8msEywBv9rWYNKcrV04l/WbTxZ/2LJbTUrbYYmigOmvGA7owfyRft9FgncV7Ho
ERbmWPeycH97dnuwYo2hrJoe1Dmrj6P2eWsV3B4cBiF0tdfWAaEx9Vbtl0uWAFU2YkbzfW4dUqf6
3qthzDSubE8ajedYL76srtpGCbodHGKbZHTlboYnvUVDiDC2SE/wUr1oErT6Bu0elU+CfDYClVXG
XNjA50p3SP1Zo5viDAs4YC3b18tyNwCs3FiZ5R5DhVyHximkh74ZFxo5oXjIvdaFqN0i3LknmsuS
dtAQP/2mEryF5oMza46rhy8uwx8ckC0kZiHkuk2nJ2zhXcZRAUqyV2EQ2QpnLj2HuKiNPkwyEGYI
NDOsR39S2MX7CGh3fBxbLdxAlYQYRhKJUMDp6kQfJUQ3IPbhXD0yINJwBExR/KElGVzPllVuqtUv
XTzT/GYVnEvhU1BlfmcRVipMVFyLQ/R1ZRDQkqfFYanHl/Xwuu1DkyQhMe9W24peZ3tcsb+s1H7M
GiGOfRZ5CUISv9ftKznkV6eejz1EY0+10HvSydsaTQf/bxj3cFI6h/58lFMx+KqNbIi8irVWrD1I
duFZhriHYhERN9XYV1sBog56mNlr1t1zFIQ1gupqg9oQWvrC7yMLM8QgKflwmhxh0oIDrRDuD8tH
J3ZTI78mF4kRrBpSvKCsolnJPUo+08+r/MmULvU15+iqZG9r+iHewPoEjOxWk0/UELo3DpXsmi2q
SxJa2XHzYJke8DTFh7wm3TyzjWe3aGnu9WjsRofIKcR2/GrubE6rd5Gpf41LQRURsg4TFa9vFVO5
JiMv09SQqmh7VBtcODmAKrvtUKsO9rghDCE9ALMvaSEiuqCDOR9lNSd+1moPwIztbZWK+NlRIG4h
1tiK1ePV5Cpp632v3KuCX2ZGiWuq4/s0EM2F/tvZ5qiMSs2CRjp7AjgbZAuQT5GSEzKH6yIou/Iz
yR/mOCcFOlOxfkljoAQ0X8bK5dULM4DPWGwrpqjeOPVHRWjbXtfbRytKobmLBg0795nTSn7jJrOo
mtPy4BifeagV33E7dI2JjK4IjJmRqQYo1NCw3drOc7SU71o5MLhLElrBSbjsuuoxwjazq4zu4Ool
k3mFprGwDOQO8z6NGZ2bcabvOSwzf+TdixVEVOoYe25cETE8i50WD3djQrMBRB6wLG6eBhRmP3fK
ntHs2O6HJbrqk0VMg7WzjGHZFiOmlL4kS4UJPh5taLu1LaZtsxaytYqGnVE3uiY0ynmxHQesGHST
jiapf2ehJfdiqivf2CaJLi/F/NJ3yrI367bYKs5BFEr0pPPPzylUO3Le34H6HWkmNJ5GzlZVGNep
4ELmODXe1cL8oaJOS0jj2VtAtranpCa5KOFjJphMF6LkJZEdcaxZG+8ihK6hNiCfAdmwTjn0peq3
asmAPR8U6pYi49owrzP5e/dj131TxvgtNbIQqUlFKC3Bjsc2JBuQ71Gb1Y82tWgPWGS3M4kU0TL7
EccUanb1IyL+F3JiWCQ0L0IZ+V1f/IrzkYCU+jMEsHcRzsLaNEK3Numxb9oJWghJ0LEnVMXZhLMB
fBPd4oYxLN7ChlMyvai+Rveb2/LcKwlpMSmYsly7WxbrXk/Cel9Zde1nQ/fDKEACVK77BQ3tGwkI
yGdLeAoJTHxtXlONpqUBeaXW6DBbBP8GMUEsbd6cgIdPsRDM8/wxIxPGirscQnCoB7WoIHwl8VmP
9DsJZpedaDpVCSCMppT9zsmKQLRMxPJEXFvht3pIcppa7es+oq+DZ4Ep/XxpNmm/vNqTAWGsQwPt
LM6nnMdtJdgitHA4xbK5NnbUHNIKGe+Y/ExLJwUBFQ+bSmG8Hs9vdp85fjs7qWc6Ex8g8jPM5aNN
Wu6XliDFDgv+Htb2uCEKwNy0SS4PmSp/AaqvfDKAz7Ijji/pEVGlU0OUyKL4QBvB8yfZg2o8NVVl
ftry1Uryb2RyZ08ycU1sPOyaWDDo7qnyq3cLkuTS8ZGBtoPkdZpJ63DvugXPHQbf78k6b8rOaRkG
ajV5U1/xHheLN4RaoFnwNOu8ZhoQuR6NSnWD37pGhjD+LMy3iLCUJzUuaXN0rCrFZcb1v1ehPm4n
V33Vu4eBGbRvMWig9T7UlFbzsnF/QP/daO4MrNGR436mvaBWRXYRMWj1hDZlX08Eumk50glEtoB9
ND+qmu8K+jdfzwXQVjpkO3Wssy1jCt2PrenFipdvCZ0luoeJp0kTXUk6fK/wMfqV2r/jbHAgmkV4
xDRbbikjEPpUO4SMJMaQxgTSHeeSFqMLmhNo+IA+v1HzpXcmnFDT6TM/M9XOb+kieoZjj1vTbVCl
zAohThEQL0hH4I7GI3Wtfq00WRyjkrfVbhhklVaHtNkmk6gWSJ86sBHEH/r2mJbM3k1rX3DYyBtC
aaJODffstfcmVhOHLjDGmioOVEFi4EAuMsTa+lTbbUPYQXdo2gjdxpBbO0IwXgd1/KYnKlsIGTKq
znx2yphuQIX8Gc+jZ7UmTP/a2DgCuW+tEa5usZ4zHDrag/JoOeNVchltTWY4bcdtnHTKT0AwuiGV
Z1dN76nnovPS9RcwLHm/9IGbJLMfJ4hMycX+lhF+gCSLyQ9pXEwgy+4bu465K+c29CaHzcw2UQO1
6kJzGEb4oGvthmUzuq+iBJw783GMCNi0J3PV9xMSkcudqkBhHa362E7dd1TJybad7SRoTe0rIX8U
gRiEeaVJ96Yd7dBpasQNOerRpKT1zQJmY4MWaAs9ULuirs2xqOYvE0L83WJnZJUINby0slz83qX6
tdfZN50RIks4K2zhAGv6N17lvO1ciFZYkqPXDnGBb7t7gx7BfsBZZ7VVScGvxkxWzTTg9mLKRJD2
xqwWYF8lwTbs1l5XFKxgqA6MgsAiJ0vYBetIYdSWcSJF0fJQ1SIw0Swx7nB3WaFBTESoQ7w8cZ0M
bwkrOHSjTsaHierWTcSdOoVk9JgGpDi3Olhd7zFFdM6D+cz1CQ1UqulmtohMMqoiUMaCalkO2pHN
mytD7z3cIL3P+LvkaIZNTCVsWAekUwwNBxhFfKFz6PxCs74bPT7c6VZjZ/JISqwXQf3fpFgjdnWG
YdAgt3hSgCPqNPyogMmyJAuY+T5LJ4kB5Pt093ptfJ+gskL7b+8Wt8CUl5nfSyfvkdR343OvIogX
tOz2t6fNCHkEN1vBJq+yg7juNR04nM4mSWzcHJjZGaSnefWktka5K+xkOUl1Xb9zF+uRUY972lG0
mmX12OjmphcZBTXK5tci6gKIAJTrDbRCjiNIhdTynPYc2E0zJkax8ZrmQVEltIzSjjEeE32cUKZ0
VpNi4LCvGjXGNlTaBNA1J7+Ulbuok5CLsHol4cw6E0p1Ty7ZW60YHZuwAt2V4CcC24hIPDhIxHzb
MvEqpNkKLeI0jPb5tIjsx5TSVsjjNNugKy08WOJ3htZbiIXre5eurK+58CItd97qQ75z8H0QGyGW
+w5a5GTB3Oz0veEa1B/2uKPm6N4WpNIbxqt3My1ZtIHVE22I0NdiHCsECN5h67ROwCFpZGQtGjS+
OaAc4YhHVFHvXeIeRWy/wz8l7zCLYYpXpk5jLdqmkmV0Io0mwlW1G3GDLHoS80rJNVkyrE38RwAz
bc1o4TLrOn+JvseICoOWxl9IBUPh8K11jHTfCbZVgbqYpfEn1gLjIdeKu5Y2FJxprBI9fIW2Lq3A
MOtDFMSdTcZrNP5k6OecNTb27WoBSGeDlM50/GRO1OwmkwlyojyOUdu/xibJbUn82YGo26FGnE4L
8vhcEcgLg8WYGvra765Z0BqO7zFuJWe7kdtqRD7J2ZUpSIsWrlm+jbxrH3Oqb5opK39FPv7rM+/5
vLVUbdi7zXKPsYB7OnYaALBCEN6xYMx30VD4XEroSlQwlHkromNrJYfaGYBEM9ffAC7+KSyUMAS+
GKRMsTKivX6J6i49mIS4aNykJHm7npi5jhb30Y6HUxkhbsHmwD5gO8fK0OY9rrdHRU2ZuE2u8UE8
tg8dz0+ABHyKFOHzqHFr103DCbfc8uZwJ1MD+5BpLtMMPSgiE7UX+TO6QhZok/9/rRG/QiAIjGIR
HvFBm35bqpyV+b0QnIRzdFHBiS6IXfdEn5nqjG7ckk/kY7JFJjh/VXU8hRkS7q5gW52r/p6O1bte
A6pRxXAajVHsEgHBrkBNllflerDqEJIaJbejtviE6E2buJsfxKjLLYEvrwW6h51FcT8Zwtq15tz7
AP+PBLBauwTcAyqMSPqWJd56HYJqHEp5VHIhEU787Bz0wKZd/EqzBg5Bmpy1EdksxTanzAzfUyq6
I67KZzfTrLvW6BcvztjjJ50mPueCUykkh7GiwQSro0FGh3Ku6+6rthTLryDWmrn9lOCRQPui5H7m
YGKjj196blk35yaNt9gmXpmLJb7LOrCbYJntNHXUzk67aXv0TijOq21PDPCU27jHDCLTuuSttTCW
w5hJWUzFU9xbnB1HO5gVG9Mj+gy4aRyxVjl2xGvjbRu/ukR7wdRtHAlR09vojqzLhMMcJYzqw6pV
Yi8fWUxqdzD3g8gejZlcXmNudpJpm08PAlJHSE6PNpXVnUqoETKfFUuMpo1YOzIPspmdrxcbggFe
RJV8LWJl2epYyAacCfmU/+Dk+4HPO6Xj0J8iybVNE7RBlusSeNTWxsWN+Pacv63ZtjYlh7fGxsqp
wqTHkBlWm7pR30DijnGNiWic6y0RZfeK85ww+gNrT47PrA3X0hIiaFRFBKxTdrG5PQfopQe3j24P
dbEJB+R1jtWN6FEfmrZKPXfFOtweGrPRgmp9uD1l8UYrJmQO8j8XQb0+xLk02I7a+GJZVroXRoxR
OHfJ9MrC4+2ndetLuD3UetMFIzb5v78ItVex0aIV9aeVFjGuD7eP/rOnnUQjXSrd0V5foLrCKDr7
o1JL7Xh7cvv0tFoosrH9UlsixjiCUHrPCwen9cXePtLH5B61tLKDnqUXv/9WQevCZR8dGfyLAKaC
+P1L0tPS2GpCI6R9zQez+mHkLII8MBjiK2MG+jO9MDzs8HDL2hIE9dIF1fpw+8ilP/f7I9rJ9e1f
9BwAhC/aMPEsaQjMPH0f0DPpA72Lhs2o4tdVBmwKBGfIIdDXr5umjgKUt8kIXfXQjpFXlc0YLEwk
fz9MzJcB0P/9kyM7ClcJ4bTUulelzWRAqP3IMZKP3PXhr8+VnNYxkoCun0IZ9HjQfj/kytjuMid5
nhgLMSLUHiPEBAHdvwqUqtQ29TAmnlhlXX89aKvsiEN2HTQuejJHjTo8WBaZpG6D5lPJ6sPM9hzk
sPMDmzM6F3SNMb5VGt4hHEgcvIbfT5VM1Tx3wKForB3CtLBwlXEnHjXrHR+hDAgTQJceJ6dJr/CQ
rw+3zztVxnw9S0ZlU2FGgG2N8H07z8MYuDYlPBHxA9dzRqz6Urxr6Rm19xBkk5l3hzpJh0CxSciR
UqK4iuo++OshF1MfZMxzd9VUPtw+z89PAelvU3XBtRNpJK4vytAFdanGdPFQNhIPUcOtsAPdzIj2
QHWyLTqrh6Py50O5/tDVDZOz2vPJq75+B62JemyufMNmfRXDnJM+fnveKjOAhZzkjbCtniuT646p
BXLiCTWezTJpS9SuKmVSSTI7rMWp2sX9qwtyZovUizVdM76PSF8AFEn6Igu+o4burJ3qR5kp53Ds
jk5rxxslhDi3wHXYAO4kMgcGxHY0w3fSBR+iuN2P6mjuINI9Nbr7NhcA/xnvojJHiNqkVyKQMUVr
TX+Oe/KhCsv6TJUnaLmNj5sPj5DpvM5mdNKxKuwGTuto6qW7K+bPAivS3uE+Lka6dAxfL7limDtm
aCpkTjy4JUXDAUSL8CwnUESR+pWev0YOvjjoBW6Wk6c7uCBNimhkSc2fqhpXaFT0vzjSDcCfOJUq
2WuSYWuzUtZLdT+S5OmBfGJItrbLmQxslor4XNexh/u04ts6hCDQpazO+FzLbYGaZpe2QLpyyYi7
x2o/6J+rXyLvcWfmFuaaVCjvhsp1Uc2WzV2Fsi6cQo8gJX1judaHkr92BekfZmspGzen4BK4GwcL
GFAlCSl1UzNw0hYVJ5qHs122+IvHV7ccz2NbzUFTUZ4Z/M9I8GmGazfgdlL0lwYhajVwWMYS+gYo
4hkI+cLkeq0yy3GvQRnEy4d2Eb9T9Y5Ap9/otr3Lg6Js38gbGwJ69/Q2FHG0Ne190NlVbUvYflVO
4hjJ17SX7TOdrI0l5D5zoX24OYPEJswfpgh7G8adHbb4dNu4Gsnq2vBtNB2Oe82KmLc+GNjkP/6D
vfNYkltJs/SrtPUeNdAOLGoTWqQmk0xyA8tMktBa4+n7cw9eBpt1y2Z6MYsxmw3SgYhARkA43M9/
hDv0XwpB7rIhorduEfGqwqd9NY+cDC3sJ3SvxRsH/LOZEdKaCRwz4AoL9P/hYH4b8uFDPIYQBspV
GAYPGFnPqKTAPX3yHzofAARYQjIa430jkH7lJFjalDcYyZClCfx+j019oE+QWwe8ry2CrvdEHyfr
JmwikrHC7zApHHKqiMsMI4muDY9LrS0Hw0zXS90zs9MrsTJKdKN2Um/Q+z4zQ8AIbGKKiWbcjduv
YAVfR4Q4m1DWRkcQRkohPEqiuHyYKdeBcqAhsTyqIXP0PDSFiRKpAagCX4VfGp1z46F5Wkx+eIot
FEPwL4vldTuYCAYT0gEgtN64UwlX3iK3wzEHbI1uubW4uhz7LplxXw0d54sNpelQ9E9ljoxusqZP
upHbu3DovgZan5GoRlwgo0fsh5MI5CJh4FNiRxUVX0JODPNwZ1OGkb1LOnIvemaMLXZDTVHHq2Km
wGrUsgiVBx9h2UuzThnqJiCdwc+65eZayVJGJvoOa6cZG/JcJu9l1S6LocEIKvlP9kMFZxnSPQmx
QFsRWAyOo7X3GnolnpCQeJmeO/eVWeFWn5B+0QP1za6G50nydbY9hOwVMk4DFXRIsmIcZcajEegv
bpJ+BdhGJBCW2FFVx8ozwjN967YoSQqe+bFNB+d6YmoX4Tq0wUVq1fPs3TsduVKz2XyMKKwwNfmm
afwNIvhkw6Q5Mvll0+qWu/My7d2xc3LUBv1HM8J4WSbjUxljI4q1fYqCMyeebiSiLx2oxgdpvxXE
eO2wjiQMaQB/9umGGU9DpgfoXiEbq+4nbZUV8wmznucx7cwHHd+abVty5QUV0eRl2YZrDGVfi7Z8
LpDzpAKjhLS2SA3z6kPt2MW6SKFOx3NxgORFBmVGDGERelsr5HEaj/TgxCvtvG6+wfrrjg4LBnfM
5MbEfmaFDbrL5PIuyj45g6SiNPUnc0mCk0ZwTO2HHfhsvHwaMabE0MEEWVucIxJbtBUWEK25q2CX
H0hzu7Fj/1NaxTDnPYgsBqEW4CH5nlDB2yENDSZdkCnhUYhofgvhKu1R5KWrbHA/MvD8rEeWBow1
7WE9jKcyQn3ddcMqy0Mc0pp2q/ufe9yV1qSdGNwz4ye8FUCTxUkfLSYjFWpeMQusKgxoUvoetyxr
hdlVyoTPqZgql69lNnyuqRysDKnoFsNrXI5IaBrjqZ2QJJHrDimAGJW8DMebQe/vWwKzAQNt0gej
eUFuZoOLUbfEFAfu1jGR29QLahFLlnYuydNQqz6BayYYYjJKUYu6ZnDa0+l6eQQsNhfhIXbtuxG1
CZmxT3kOfy501k09nrKh6fcu8TQntQh0hiuqNQdEfawjIyZIIjA21bT14PfElUlppdeG8xzY4R4C
0tozYIvEeriNwSQp09nEtdZIFHBEJuu4XE7Cxj0lC9LbPOPB4/vVfTTxGPcTwzPWxdhMJ5zFjilx
kozw4+k0+WNN91rBUSoZv/KQbBmhMIh1RQZ5i+xmtR2XNnMP3ZRJvfdYA99vl57yZJw+jUHn7nQr
9/HG9xlYD6jqnPgETR6kMEdzBR8qOQqPgZDb4goEf4eIQK0sVqaOizsGUfkZ+8TsvBh9frbDEUSE
6VU4Y7O2Gt3OxxOodCTHlnvPbEk1gp17cuVCtdQCfRBTKtUselQC5W6ATHguYoChKbUM6sPG96q3
8X3zuLdxRauYWaEiBi37FupIHjrNRQtRwj9Wq0z1iP/TukMzIxZU50hg0nE5W2h9x72dNDc1Mawb
z/TRUTZJusFCFQOcIEYmw+RvHct/ZU8F2HlYrBYOB1yXRz0nNMGy3RzVqrPNZ4aF14VFDNypNWOg
XNVUr8xuTY4I84U0jXLC50P01EV8V0TVF0Xon3WYMes0RitdjEjU5HV62da5JO4ZS8KNyszPxeJ8
N5kDBVWubiU6UC3q0d2xLz6N0oVP+e/lQ8idgLeakkL4cXWy5UIpP5bFTkm4D7qNb+VgM38j/nCS
iWwdnOE37djGZ3PQ9kkBTh0nqCIt8LyThvAeUcUp9huwPIt4SbOqMebiohtOSDnQE4mGa0wO9dVC
xATbmqG4y+W0rou97+UMSspj/SgozZOayTCcIRw+CgGxEAzDRdgKpi0TsIHkdFCwi1FGtKgg+gpm
oeFCFCPHhznPrwXe/tnBCJnC4h2XrTiG+ZaIix8w3auTlkT1ZeH/alm176wtwTXqENayQwp6l1pB
dyGQuH29RdlUHXAFWoSOtlI3D51rrwc5R8zlbNF3YEPOITiuOhGYaUE+WWTWbdsIfG0oX4N8dCNF
fIbkVTnxRMVO4lxbxrmjBARAmU/aXslOwmQBT/WrQyQ6Km9hVQ77frYPvVSn5FXwFPh+QZYPp55M
O3z+RvwW+UdtYO8Ca3zsvIVyjoA4nAdEZDk2yUTugHWd2aPNlBMhUoS3Q1q+tFKHYymqS0xIsU3s
3foPlY5atYum21t+d+zkJG9A/rMJLB2NNVaG6B7lXNCPavjods8MpIVx2EUUnjw8fW2rf3PN+SlB
5rRTChghtTDYIZGcqNYnqOzkg8Uci6HszyLDOaQCVlAUnAl1JTbO8iuW8vr8pUFSXz2qX2Y3a45K
T1RmgMNrfFJuRcspHJSMRilqalh8CxGcxBSdS322jpF7ULuc0Q/93Lta19P48r8pVREfIBdmO/FF
r+sDfNh1YS+PWp9+jcibIenW27fDzGVmyquLK8TACnrRDuTZ07nIbY3toj2jCrFRv9gWfZFRZOI4
JFr7smC7uUkgJOtykh7dFJBxTgLV3qlr2zXJTNbl3lRfccCAdoWWljqdnJY3ufcWzOVzJuGRtiYN
El3UvVrDd+HbMOXDVixBifPkVKztKCCdXQzcKvJrqftFrarFIl8Ye2wnBx/MXX3zadZqSJ7mDbTB
u9DOYJdwdhOBazgPSOib1i4luRBXuf445DlKcYtbnrztNQj6C08wjaDIPNtXafOoZbusrj5YxM0e
iF28Mwp800UYrPAywL4JrGVF0sjtEOsPjCAAI+m5zKzDAWPAJziu8amyXODr2oi4B7WTWXJUzWp4
r8A1VxD5n7zKfEk69wt6j7u6MvwNM0p7j90NebaOc5Mly7KvkoTHud6dHOw2UJ5/cSChb2pHf9Ic
GxK4gJUzR3AM2vxr6JvLuh/MfJuhHyugP4KU6KvB8tJ9HdvP/Xy26uC2zJhOmg5BYWZ/Bx/ya9lm
9LP2bT/mBarB8h04vn0awCoHtM/NFM1PWaAfOsZjHr6qa0aFR1Fr3Qb9Dvz4zL0Fpn/wsI5YiUdD
QNas7HTm4R7fTxkjY6jiODnO9tYi/3zNIJWBSjceq6Z8545cVoHGoMyMMfQwdSzeyEpp8FyD/kC1
oDjPtYMLj1Uc56Lu30r9wRGB/U4QB/LLWZZ4SsaoAwxUDzVjaGv3PsDFNjFSePNj98PwGdfX0fBI
EAsR7aXm79TNCOiMfwOqDVyO9f3oenul9fMbE88l1Uyn0DzW8xEaAv3a3Bn3RraQtRsV/mmCFn78
v8LivMXNsmzLH91/520qLuaV1Pn/ENfTQpUGB/J//c4m/ckSlXTVf/7nh7Lvov/YvKZ/yNl+fvAn
39N3/2Hjcg/kgwTNsWEd/KJ8Grr9Dx0LfAtXqQsf9Cpnc/7h27buCd8zDSGEhV/9T+KnbaKPc0xX
YMluUGjCjvqvr/hwCcqAK3shwP5c/4+iJxw6Lrr2n/9JWNS/ED/ZB0NLaKaGb+qOIe2Sf9Oz+Xpb
dPjQaudEi4NNJecahQdY0VNOXE+EqrUht6wG68hzMKnT5+CUTPS3ufaQ4QaK85Y+Ux3E9mVwxQ5p
PyWEA7TEOcMRyQvHh7DHtTFe4H6iHG2k24ZOF2AVhHXZWbYro3AbGQlMe9/B9ldGn5f5U+v2Lwjf
9iHw4wpzs7toAhOtvQcCT/B/KJmZWQ2iaMzjcF7xv+iN+OD75TOd091oT+8ksTK2tvtdn89nWOP4
NU/0lwUutgYkrYjcBh8WkU4hpOziNyuBDbIcigobmFpvn1KHCGy6BbGtkCms8esFRc9IWJicGwP2
TgvpBBJpsRq0AvpUttft6RzjSATRc2n7Bwb7gm6X2tKEJDsof4wRb46zGC6NTZcH423s00+aCC3J
zkGKEohVOraPSxmWPChrOC+h+b4Y9nbG7wGLH/OpzlLKGVgNjyS7WFUHY6n3N16jfe2c4WNVF6/d
ZhgISW+xyjPQmkFuY+iUlqScTs0zhLBuo4+bbiHT1ulho7nY7SKXutWE6KjLfJL1zaHkyaiN+a2T
83NTjkKrVcXKwKwYOzqCjU0KgVUcQVs6ukn11BXTwVug5ht9erMkmFp4YwDxwoxf6xl6jzZjKYDH
x7cye0hJFHLC/oPd44zDPnZpX9X4l8dEUBIKjbwEg+wBrCTRtLsAWyL0z9NbQ4i0FmEgXWdZvPOX
pyx+qtx3IC7sfzIwfQ7CzFjwaZ4gh8woIP03CBdogRukGX3w0ZmWh4hzbQZxibxqgFdJNrc31eJo
2NBCZDRsY8xiE2XRM6wb7wB6gnEg1hSVGD6Wnk1IaYa/4uKkOyRsHL223bWczNWAax0edsbnPJsI
0bDaehV66Y0LSrwjt7Wyp8cWc9aD02IiOPCgtgTRo9FQvORe9ZJGPI4K/ZMt0s9VWmXrdAC+NIXx
KS2K93kgKbC4NXPcT1LmArUN2dJwBfYq067qKOyP7hOWQMcSO8vVXI2nBoum1sWRzAI55Fl5ZxZ3
QkOnidHP0yJKSYSEnAd+61hND2S5rIjtPneoutZWZ6W310Xrxja1GH5i7oUQndO04IYe5xef0j7e
RNvA6773KbzV1IO5sTDchEiRP1foG31zcLeMcdfGYmMbg6tvB5WB8QkWRhVxEBiZPWYdQ+lQ1+B/
6RZsOkybC0hLfhMdA6crdgC6OmNqpkajrJyp1nWbVhsrgK9MzuzUorflTEGutrIlO+PtZHsvP1+U
A/saeIVAd4VrXNraUjmbvG/yn6/9trscbpZdQXyqTLs/TWNnHLgwL2spGdbW1ogTeLlmiaJrClzO
Tk5VFnd0Sj4txSuvj99RaDHkwN4dIVu47Mw5iw55Ea1FTPBElJTw3XyJfVR+2Z3ChQqMao0WTh9z
auyum9T2pDFxRYrF7vr+WH5IvW3mWQIfKKdWglH4yfSYnlbWgrpGmPsmllp4tU2XL6i3qAVFV+cY
6vvrluu7YowaqMuUiMN0m6qk/ORlT53an9owxMlT6FNP8xqubmcoP7TUIHZpEdsfx1zDwQ6UNU1e
K28lKIbS3XgWphDPOJ0CbdWxR/yGqB+MNiCotJvscz4wTcMkFSZn+RGVXXPbm5F5cI3izpUj8L4D
M4EdAiYl/QdNHG3C5XWKhifsZhlopuDtWrXDIX7lTHVyt+SBfTPNw0dghnJbDHDEAoHgkng974T7
QH3AXum59TQydS39RqsqvIGSSmyzONl2EdF6ywusF1i7cxucAigsFp4ejiYBawopGHDupynp7gj9
wG1OL09oBF/rloQpDdvRA+z4N3vCrEmSmA5RO3jPsU8guCtgPcZwCCrNy4+aF36p5/47ZvXtk6sH
5YNJMRn/TgSkXQ9Bvo9PRHo89AEzAcwMys/ulIKVRE95EhEq0uL0DaiabFuhvwxdtKDbqKWzs7Rq
gBMcfeurqYFv+dhwde3G3F9W4AWU4gpi0HGhqTdB2KUbihXcxtWI/CAPjxBlor1rBmdkcCB9cjIe
wRQsDmrdG6A8DD5GoZ6eHwY5q1aLJQ7w9xQj5TLsJiYczrEX7Npx2Xo2wuuKMhu3SMsdKcRAOYmE
D2KXwWukHcbSk2Dp4IMltRg/S7KB9HRIlJGD2qjW50o391U/Y2aP6m99rdMSL+wxAeMKbcDXsPeY
WnAyTSuOkMRq5AygFs2vltp2XRVL9UkrUJ9TUqbaK4GQ+QJ9ADfEjBUOBlpxtAQGltTyVbtCJhyb
1rTOu9jCrQ2z4qogLUKVgdXCwat2gcbNLNiTc1XPcj677uBtVbnYYVRg2tQBVFF0+VUZva4SZZuv
gxAgIPdcCIiTxB4uzcjwm5Na10Z72CZp9W6HSwtsBINFQg5ckRyGLCiYWmWzmA8juSyACvWppB6F
s+ngrNV5XRQCEslT7FS5u6/hJKqzHIGicISrA849P0+wOsu9RIBbuVAttS3DsN2Z9XKLGDwnUBzz
EbVQF8J1VbWoNOHEW03R5bxr0s9ELWJ5GahrgbRtRi9B44a73K2f1blHcADUoJqGQh0A11+CAjEe
SanVUY/fVO06gPuySbGXwRUHAFHVrdWiExZBzwUi6eu2WFaiw6Q19s7UHdAHoQb5tdCArH9bVS+o
bYv7BYl4d6T6KEO75DFVl5tqpXmD+XwAA1ldb9fF9Rq8XogC/FnnxtoPmp5nqzDz7tMCZSA0/PKk
FpkE7BxtAGdU67iGVfRP9fdRwneXc3e5RyEPA/vK25XpAF1bOm+uJ06EGhPG6516PYdWT51/FP1B
nRugA+7Zy517aTtJ9Y5tZAu/ibNzPUXqjP2xTRT+sK4zTAmud6srkSdXnTt196pXTC0KtnWkf1LU
CnUHdw11CIwvAXDaRIAFxYPIjwz7cBmVgPaVYRExZ79wLa7bjJC6CMYGe6zhm1PLtD+FM+qIdtq3
xticFBdDvXZ5g9xWhh2OBU6PCkUyWnQtgvf0q/XHNq2pQygso010ngckHTNz2IksJlwjwgndj5e9
qToOBQvJVuEjkVv85qs6hYbsMq5nNLcDHrBqvUJGemgTbaVuQXVLlm2EMDYMifxGiOFtMccIDw0B
kT9P4XJHpUKKbel4LVdYwIhJQJmcW9JtkcGg3o226hS7OSH2l/NeWQbSgLyhCi+tgWqXCri6W9Ui
8Hjm4wEBQzHtU2Yg8q708WkB+VbN63rrudrGznBGnxW2eDnD8jRXsuPW1cZ8wNE27ZKd/otL40jc
XK2qllqoU6+2BSVOmEXtH67dZRYs1D1Uz3lpsv8vBTKvZJ229g51WH7K5Y9x57TMD576CZSC5Q9T
r5lhs2zVOyaD8dFBNdVLjMN+flathogtZ0jy2ttQVVH0hiNZvg/lT0JPUp5U67r4u22FpjHEvL4n
xEfy5/ofb4d9iYJ6iX6o7Zn6HCEPZ8exiMC6fuz/4N+n0eJulhaKTSy/q/qEnolXMVJXUmsl7kfo
KquN0XTfIO7wOCoMbp9ruWhoeTpdt12qR8h9dnpjiv00ZuccRfjecuW5UB+7lKPUR9SH1cY/dqNW
f/sMApCtk1g3hfzxUWN9NiIMldW7Lru7vHeoJFbscTQMwkwAwvluaqFqXJdXh8WGVciFgr8G3QT8
OYa7hq4vPN3q8dhCJNgOPf7vB1VcwDa8PWHTzbCgKIg5485UWO2lrlFBY6cLLzE6Xz6Ucmygahu1
GiXg0sMpDPKXRrcxKZF3wBzhreVV440CzIPKhGSbw4+9IeYSUqe8A5WNlVqoVU/1vGodS3WD7gKP
glg+bS8L1W2rZtVZXELe3D3aSCh2o9V/y+2q2SqQGSPr6qRwaLVqqydCUjx7ArbfzAQPj0gwlkGH
PjYwWlW/RW26FmvCxHD3A1hyh0F4dWjlgyuSo4RYPho9n8BKXz79Qjm20HgwMNWTz0A9yfAPnnDP
jTxZjovkU3OWYxHVQkUWnchBWGQH6mT6F+x97W1fO3TEcqFaBqV7qCM9kC1d7yTfqloNRSAEscuB
UiVfRHbt6WjS3xscvcv6iJzsIB2v7c7RywPevLDs5HAqNx2bXjJ46ShCLmtVqVhkd3Np6Q4Ecm01
5taCBYL8nV79l40bURf+DmOG26R2IpiLt5hvcAPJH64WrgTxccPoV0igqFAVUlGiywFFyVxeXyNZ
XJAZB/kmkeS2MYJaAgK4x9sgxClS3o2zFj7UTjntLiCuNHLDwYP+9OLpBisKYkhwA/dgOaqqlQ6e
NeNGjJeaKlQVJoXpok8Olnyoq2qVanGOeC5cNyKc1DBQreH+yx9xXeReIvZLSxn013ZHDiw6oqTW
BFoBkdhOs5s07VHtbZBDCtW6LlQdrjPazxCtva3aUaaeXarpTjkH3k7StdUMzqGzmYwhiwv7Q2TV
v1vsqUvNoUiJ09tBTzVOsPLe00qLyUFXvypfPXW1eX7eZyu17hQ2zaizoE9V1is8+3ORhzODAXnx
qQXJzFDR8iL8AdhXb8lmhFDoEP+IxVx8rDF7P/nhOJ3gZ6VM9n+t52GN/A5f10ASRxNZWCy9gVoc
wDxlOLU1xil9SxbMeyE5qIE/DyeiOoaTWv2XbQnBTz5V7hxWhVmU9/WQj3d90KCWxCE90wGKCGfx
UyxFkBVDz3Y1bB8XIoP0QECscWE0+CSziCIPttWS17tZX+Jto3vLg5E/zXohDraPUKWqP1Tt4p2T
qfy42IF03HEo/FjuF9OYo5uxjtZNuegPfW/gsRgeqsC7Zbid3Pazbp0nPMSMRHBDhORjGRDqYwMy
vmc9EHagf/JiOz2mAz7tcM6fECJKFKazoPCK05gCVE7JEByaYMFIcY7JrsBavRqHm8Fyg8OIcaxW
js4uDvVps7jabS+YfswtqiNXROFag8QCq6XF0LvN7orA0Laa3xZ7e+aKdmu3P3Z9f/BDgjjD2qFe
JpabJO6J3NHnz6PlW+RzwkEosKEiGhcGKOHzxrEzx3uQrfqMYo8gDNnq0/p7a+XDzsHV6saK1CAX
E69Uw2sWfSE5g5Uxr+u+GdaFpIIXoXDWWhDYayez47sso+5kMBvf5cl6yVDZ6JZdHkiyCQ9F09wt
g8AtvR0/WkQw7ojVyqkKImKxCx2GSzbm9+lMDdNsJAwSthsnwWukERPmMmF/Y3o4AQ9QjTeWbeI1
VcaYpXrerVU0xU7UKDcisBnYyxlQ4aNTaR9JAekgvcRbowNIza3+3YnLM2544xaodd9nC97TPYug
i/KNNZFREAzfsMYuSgSa2P1WG2zcPuKkNt0G8IEJBZyfJ92MsBkrYDD1ngM1a/G2SY+Q0p6IsCiQ
DTYg63Oiv+Fz8K0shm9VGECRXnQQflwfJ/jlltvfosCHn2phXdIgrrhZMjxI0bXsrTrqdkFrkW3h
TPpja/OwHIsMGUkhvQOQ7ng8KdZpPa2GDpvfzHe2AyA47iYzfhOaubU1s8fwG62XrDojlSuXG4yd
Zf0W9wVrzinZLSZeWLiuLiPV2uzQYbRkpRKQ1pLvsKmjVc+wb60bhVi1mKy2IofsSgAYUBP/uJLe
CdlsRHeThhck+dwOYDTW4x0WYqvYq7/jscN404LnlTLBXEET3mAsxsPehOw1dXoHAkH53eo6TE1l
7pCPG7M0UQ9iY4s2wEdmi1F4gfdVoJN3hhOCjOI56FmV479fv1UTxZLSQKb3/6t3yu/lf+vUIjwC
vf999e62LLrX4g8fSvWZn4U7VZ0j61jYlMZMS7epi/30aqFU9g8KZYbgfvfRSOj8p6Jsuuif/2n7
2LLoOFCZuPH8LPf9Vbiz/2G5lPoETi6O47q28T8p3JnENv/h2OK4umtQq7csxyNQGweY/1a4q5aS
QEbInvfuLO0D4BLpKUXnAuutVa7px6UoxS7JrHPee8k2G+KvHu6UqLtc0PM0QlsTnXuI0zuU0Mmm
L354ks+K6d0X0+ueGHUmazHYCCQH8tAMDfvtzqemXQtUseVjPjpIFE387UEp9I/p3L0tS7YtRbIA
jkckcTTWlyid3guCX1w77+4z3OkfI1wR6CsIgE49VOakHjgu5OPMniBB2sxiYata6UO9LJ80J/+M
oXC8L3/AgoOl1ewbTwqUehSgeEAu+xp3pXUYZPuQj8F1hNiM1AXUH75wLOZvk41QkKOHLbIdHggc
X+k8c1Yzodrh8DrRhz3mXbntffyQWyhrN8IUZ7wVYAktAX1RP4cEPWGxHPvxN4ICzsWQYafpEBM7
bAyz1fe6V+7LCZkEcvdtbpOxwTsmzP8CogZT96RHuARHPkQCssdxBeCX21Pf80BjUCltKzScVMIq
9zb9iNM/mW+bxCRnMNsV2eTc10W+MavU2XR26K1jy/+gkaG7Whr9oaNSt+q1olsvaURUSfUBpqSM
hXIoXNrZC66GeOKZ2avRY/2AVDPc4RWAwpE0IkLivZ2VtF8wFUPPtVgg471+Mv1yvKlw5TU8HMsM
dGR51pS72IWlGXIEwGFQNk7iq5ENT+5iYzVOPh08HjglsJRQ+y1LRNbifF+PUXOOvQzZnaatptwj
mGo+Rp1vH2ZMxrZL2nwSlbT0FKRJRJn5CqeR2DQHm5wkGo4ZkYYbPSuDQ+YwVInc6U6zahDnBU18
DCyIowhS88kz9rHAScTVb/PFfzPCBD5pKr4WS1esKSw7q2EmcwET65ooPLDvV6xbk40G8QORcnJX
G41U6S/ubrIIh3JPxOvC0GySkQQgSlqZ+cPXo+oY5f2LHqNjaCbKD55DdalkCmc15Pd2bnjuQG/K
9xQP1VNSkKfjRgzisKudb3RdSOK2+eiXKTaDzVA8RdGngJD7M646GLDEMF60LtpoCRNDZN84wZC9
MsVPU7sm8AaLRPvdqQns6vqN3twL5AM7jJg9fA3WUc79LYwNylgG/sawjhpGbjPiAriI1NEdpO0x
eHtDbBDFdvGaN8E3RIf6Wl8MDW09UkzmNO08kXA3O99FMd1aesG+kxGVRd33wIAjl/qAbcrQGrLy
i7Wi4XSrwa+qA9nXZMQyPy7aVWNAljSSlxrri6Og9vSAHxODiqKDeYQjkZ172yZGCBhEJcno+N5t
+uzAWSPbdxLoRokgWnke/hQoeUuBuY5n7eiB14FwvnHEC5iypnFOR9RpCJsJgGfAgOpZCxlcFvZx
4pptwoMVuHic6aV5TuPxFdHbrmz76eD0Md7+bpuvXZ14J+z0UVIM5XjEiOeFEKo7HFabTeQBsw8l
l1ycEvhoZ7218eAp+KUdrTOktTPeozvdLqY9vvFrrcdv1WfwuiqzlxB3S5LBJ4tEkeC+xi0f78O+
aefjZDBRs1Hb4f+4M23tlZywpzSLXp0ivi9yy7nXBJZ4I4kxG+hZj0mPkeJzHG+zzMC7MEF0MSHB
hZ++r8e23OkuZTMzMlbd3DMMJ9KOqABwSdQ/WXMfJWaKIgcOZtEPzJxQwclA4IUZd4yi6pSR73GC
K5ntfSCW6yb1DsaOOrPvy2cur8kP/raOZwee6gt6gsTTBqxUoX2rFsDSw6K53ywswpLIMvaKpKco
sn/4dqeNSyR0aP+4TNlrCdDOrX+POxkwTFpCGpsc7gVvDO/bpT26JtXYIRjJeI3sG8yQm40bYc/o
mUK7ixiT6YuO9SDzbVw8mGF7alqtmmrRVg3SFg7DZV6tJteFhAyVUblaVQtMOY1NESE01qYFxhiP
0RHWLKIyesJkaZ6sGHgzRzoVmgu0gEKqaLy7xVko7MXZYbb7e7KeKJXKReWEJhBbdOxbCiqFjNHD
PonrKj1FjvvghuHnLsgfUex2CL6p66EsJpzRP8LgGalxVGF+aFJykSVWEjtGTYZI+GEi1FBfq20K
V8ngYx/H7hn+QXjyMB5L2/kQ5vGB8AzIzZP32lEw6eScCNPPHyWZ0FvNQ86aiPZeAQGKAqwm8rq4
A2BajjYh0eVBQUzCfPcHJnViLnehGy6YbEXO6gqRKKioh9FPKVuiRoaqzoYlOZ/WTAkUM5i6c/H8
n3we4GkuVpVd0uMqPEwBHAoUw5M4PdmPwpk+2Ho+4AF2ilw8P2M3wvzI0G+QrWO1IoavuqEzHeuI
0hvrfKcDCuUUgZlvt8Ymt4HOiJ3Bu0ddAZbeT+vOHghJleDJFZNTrT+2mSHZdS2ZPojLulzfxhIu
IRF+YpJIjU8dpUbWXXLqLurYXBcKULyuXloSZccB5WmQGky1WLCuwsgIZUKylNq8RqiAUBF1UmWP
7lTtc5/Cq4RfLqCghActXIm3wjBfinTK1OWgALbQtqptrZs/zNkcIEz3gV4E+9Ej/O8NEss7E1yP
ia0sDUwSSvIk0n1dhd1Q5Af1yiQm4HH1Uq6qAcvQUAMQCkxX71CvNZq9s4eWSVALhfq6p6EgS8Ol
/rlS77Xk7adal91c/oX8BtddXf6NWu/z/hkHaK7TX29RLbWby/uu/+r6HrWtRCwAYuCF+zwRX/94
8d+uqhf+2Oflq/72tS4b1DH77Wf81lR7QYy+MAKZ0ukmazRC1uVvuO76t7f/7S/5+9f/9q1/7Fmt
itzucV7rqdIyMK+tNjpPdhKdmelPOOPozEGbhVhR+UKAThfPLtnMQ+klWMqmWnfyZ24SbvnI+SAA
2i+cE48EPx7qklzyL822YoiHA480kcZgz0AgCdTQUX4QksuimRnUfvVRta4WRlQMwEWwk43BQDKT
eRBr2qlf2fW5QBe5I9mSmJMWDpjOY5SgtAFRdebmO1VWulSYbB5EWDJU9yIHsZZ5FqqG5clLTq1e
CpbXdbVR1Z5V64+PlGPWHQjV2lxLz8jPCY+QCL+Z4n5oJ4wDVF3sUsDG5Hwm1p1/PASRTOuVj5Bc
bb2UTa9bMf55KRwGJKokPJNOsPXK+sulAhrB0O4TLTt2QwWnN/F8bTul5nM8RK+hCWXoWqHt5B0M
8C7pgX6yhUH0VhDOgwELfd8ynVO7Qlnpg7TKzsKYUIIM/rryqm4TleEW2z5qg9035LL5Ue2ViSlf
X+6VvBe0a+IIB/DbMvoPdQ7PWf2OIHU/BFIDfCkPqm3qMND3iiOfu34/Uz4xB0wYLvVBdewuZXtV
FEYB5mwCSUpSBV9GSi/g5hbAJiJ1iGPUkm2JkjdW9lJRndvqTYZr6Cz7QJ3Ivf3sieMcWE9Tk+wZ
EkybDsdMUgCmwyTpCLjUFws+TTAmM2GiqZe8Az/t7siZByiS+1dfKSABEoDwfrGKjtGb9Xh5o3y3
Op9qtej7d/Jr4hVWbNCqywQZhPovqoaqqujEaTL1UOupUqUY+aEqUxkk3Y761sjRQc+w18bbXhf2
b0XMUToDcC38qKI8v5xfdSZUtfaPE0N1/Xs2zIzH/WaDRSK+wrWw1omqEXlDgD0ez9KKQ6bOjLqs
Q32w1uSVRwEx3OrXqNfUAgel38kY6tXLBS2v379bVR+7Hph/u6uuGCbGHrfqllPXmvoyajVX5PTr
umpdNi5EOeOAI7LL+Qq13j3oi4Owh1tL/VvmmjyDVHNSN9WlqWgJ6tsw8vvrBkzVP7p+5bAqyLFj
nKj5/ccLKULeG5EWaMtW3SbAJiU2i7P9lWTUau9HQ4qfnSy2q7dfmoQJ5Kd4TfGHMUUnOwZ1parW
dXHdNi8Ij2fD3FZGjCjxrz5J/Sa16AaDR75qIvim7KOal29fLdO9k9xOZZftBtptOS+7CyuqzlAc
uvabp76I3cDsM/WjOtiqOq9a12N/3SbKnpl56Gir65vVv7yuXj+rWtfTeH3hur8/PhsXz32KYYk6
FqrjJCmgKUBeOVTqzuOIp91ZrV++PGA7QIqGnY7alzqn12vLX15DydJSl2usSvGqGfVYyq/VZfr3
TbWLS1c1YTp88CoZA8jgLZEL1ZeoVdVS266rapuiFf6P3qfePAbvIxHcR/X/1fe7cGVUU2280Cku
F7Pa6ptFv6Ci/+u+++1dqvnn+m97vezr33/0t9cJBpeFpY/Goidr1c2ox4hqqT3+3bbrW9SrphoF
quZ1oc7HdVW11Of+7V4rRVf5L/bOY7lxLdu2v/Li9lEBbxqvQ4JOpLxJKTuIVBp4t2E2gK+/Y0On
jvLlq6i41b8dBkhRpEQC26w155ifv7I+8Y+3+leP/fGqf7xTrAb8Sd8J1Z9dr1mi+SDatdis1bX+
ebP4VgPdQ80nnw+uR5+Pfcin1vvt2nz/eOankurzqb/9ZD3EhDxuDNrVH2e0u3Z2Py+U3+5/HK7X
1W+PrvfX56/X2V+/GXjbCSv2kC8GJT0Wx+13QJSuqdt3BaB5Nk/93qma4ADBTicV5jmfyG/Uu0F/
ZjiZFGTBu6cuXENYHtrnBmGq3dJyW7B4vlV2Rf65pT2bRhTcjcRhhmY0PuYZuu1a0DLSszw5pXBC
dNd5qKYMybkFpBsvVnNZ5rQKvbjPTqVN2j15Lzu4N/i0Z3z7/li2B+lRrRtB8mrrGPfnP/wxnCwV
Ng+1qVJAMkwUSpykpvN1Yv28CT5n29+m3PXwXz39j8fWqXt97OMd/tXvfbyDzIOL28EtS9j6qSWd
uvFXHdHn/VUh9CErWh9c70s1SfymNfrz53/8uusQAei5HmmRvRrU1l8vfa/KbtdnjmQE7c2pvV9/
MK+X4L8+JBAgpkdZfzdS4W5B4uFOA1NeyB7vRmorWF/y3asug9bwRdc4mW3vmFavcAHtfdoJmlQd
rVygoVv2UVhRe/ula9I7Q7gXfwpurApigJ81X33N2pld6WDvcx4gO3zH/kEqHcMzHeOgOEoDcky3
QNSx00rSb1+6cMBYGGoIM8O2I9ypxUgSlllPXZM646HXhrP46saJg32ZlSGJQj1vcRcXOsgvCXe1
mGsBCBDyg0yQQabAiwKIvFvDyc8G8+yRKf41d80lTGsadZoWvbjD8BYnk7aNi9IMHZyIE3U2qnyk
MlQUwjf02qjAR2RTB57LhTFNdLOj+WYkWuOouRZZp3pZ76M83jYRRYu54QhLI2InuRzirqOr20Uk
X9j1D80Ibm3NJnFx7A9kBv8qtWnelThe0GDzlxfOS0HuwsajMNc2tXc3Jtk3iKzxEeL5luIAxIvo
y+C29z5UTD9LW0K5+FRHosrNdyuo+pth7pdt0Op7J3P2nojcHa3oH7PfnBxtpA+aTNOeTfKwm/Pq
rq314JZ933cvSDSQvp5/9Gp4PsrUaEjEpQU4NaJ4qfNWzb4FMNctbrbHx0OD3S86KjfFjm0blXOk
0m2NErEQNhqoEZrHpIu9rHOWnzQRyBEr90aTNKHE6zD6iPtiyhaGLUILbOcGxfujrFv/7MytHXpV
FYq2ew4Woj88L6Yd7QeP2dTPW5UtdJ85w2uSkOmCZfuphq6LTch4AoQQAGolP4wBKjsPRnRdLXTE
8SlR0IYIqFyl50o4C2J+w9mixjz4QfttLp06bJbcBBZh+4BQy+7iGaAmXK16G/wbKLmI+8iOAg2l
USg3vOdyNr6x+2RXibhoX3XjcYpExL87UXSuKDMN+J1KY3x3ZUH8lo0QsNDcS2vJveWBIlajP5kF
jHrUm/BrbotqoCZbVBcxxIfENlAyyB7Pz4nuIiKHJn0DAjPtcwqsiA6O5a3dx1CVXHoVgSFwFHQ/
SljOu8Jwn2w4lAtEd68xkvfZ0t+zZiKcaMyzq8qp+9CtjZBTzrjpZ2rl9Ftgi8lzsKT+oyyMC6nk
aKftBqFnfJkEkUDSYV6p6bANZh0fMBvEXlrd5TL/4RvymJLVvctETXOud29mkSCElI/moL8vbmVe
M1LkVBDADDENveXTPGAZZvgXbftaZCiwABeQciJSNofZyVE27nxIvi091IjAKq6CGtiRiOxX1Bo1
+pjc7b66klZCNr/G0ps3S29eXGl+1fwh2NVaikIKplL3MDffK9RZ95leik2Dcmcf03afnETbjpYQ
F48AItgF8s30XE4SasRzih430LzvRpS4+1Er81vXQRzpWmLn1QZB4Lr3NMd2GRqdWe/qaIJ1OZvb
oGPEMHXO2Yzs5FH1EmnOEw7TBD9KSm3lJA9NNC+XIqnuvTY/U46FAeWdcoiOuVF8CVJmw3HjV4LT
TxPaox/zHoE41iZ1z8ohk9PK700fNJxIb5j+XCeHNIULLeZ73M3tY43c8ntc4ZGov0h80oCnE30v
C2S9BR+kZhRnmYEeE7xdGM8vpjN+CXDZ7It53k0mgz8LzLvSKc8Sbt7O0hYI6k2ZHH0bipfRctUO
tmXxRzsvo1PrV230hTgCwnC9HeyKF5vF1MYMPAlCyzxjLIQlnEX3+OZ2tYiyvT/0XUhezVkUqkiO
Au0sauMar9MRuuN0Y09aFJISzQwxMy8hr1q2NADmC+sZAKeCsFrbPbYjjH5ikpao8Q+jpVx+iI96
e6lOvRAYzuRAbJPNjtDFfEVDk6s8ro1gU5izBIng7udWShQsGCB9msx7THq0XxuBKhAgRIZITY38
XIGDpJ9NYZfgv4zRxbNpyk52H/rBW9PTMzUFraBYj39pcf+dDBzUo9b9KC04TvVYckERQWHnYK2A
ZlROEl9bi/ns6HgWqznPz4NmXVkzZp9GuynMhdMlKa6lpoH5KzNchh4FFQegDqCsA8l5BwoF+NjL
MdqOxA5CluzOPoqjzUC9/wvj49kNyngb65yo1WwD1WSwMg2t2Vle/kBlPuzLOj3ofGJhbgXZwcqT
r5lR35CkAkito2PXo/lSAsBrUxvvFkxUgWB4GyL3nR3zoUONRtAcGdhU75zMBfmEz5Dku/jadM1m
O7T+TaRrKTo+ZC/DaNCtcqd7J3WSA5Ac/q16OWJ7Cc5XRkMveOJyPOvac2Hw6SIKQtUVoeS00i96
J/1d8Q0l1bTTFsjFE5wguCPDMZ1fRmJFtiNEziJPiUdx76fZOtCYy+FA7PF8WFCy5kuAnHLb+sGu
m1X3Zhq+0t3mAo14oZoUgWNEvqFTGs85ctz7OBJEoNTmwU/kaSj4hMgU2Ytgys6GDjlIi3aiucip
Cx7iNJYnBHl1CjPcdKuU1cCIQLSuwyiQx0yfr8hMBpgLOSomcsHFMNpLC3NZC8eClMatLFiPj06+
q8wUQ2xfTjtkPgx9S/o4kDK4mUuX1XSLZXWuAoIaNfIFTc1lkda2z5Fx5y3FTS4x4HpfrWDJt7M1
UtqCHmglcJlxDarCj+PQi8rw1KWzOm011bQczs6IBrbJz7b2OsvcO8SW5KovNAGht3tDBrlphbU8
AZy4SzsI11WlQp4NclqYuw6VCZdK+s4bdDNQhc1ZagUsoEnrNtZUFsd0lGSxJUfDq9pTn4lpi09t
YZI7RYAV6Ownwylw59AJYhbMaYISULtLBoBSrJuaIA4to1kewENTGS4Szd4ssY4DNZpuItnug5zm
k5mx3BfzNyptEcaL5EdTLXAuvWhHv5ZPIjX2yan2IMrVKXzmUg8b6xGVhL9B4agho2JCLVxBwgmA
8rZZrpiV6AQPLZdgOm+isnsdUV9ApmvefGc8EchibPTOD4Mg+VXO+RtKE6i21CUuouofQGcFqHbR
rU6x/56U+ZNTRjns6oxAPg8kXVdAo44N5zHxvpTsf2hHQwcTRePuSEO+lM61p3314qQ9pAN7h1k7
a3KRF5hbX/VZc8lBYd0S9yzFGE2J6kwe0rE7e/UChl/FlOcwhNOZQblF8BzOBsZDsIu4qUEjlnem
ZZFrKocXf/Z/CQR1W9xZ1jYYW2ao+XpEBpALtJ4uxLODcEhyxC0PFaQ5pdpdYLrtFrILenJTnExv
IHU1A4MGOfxEsr1zYXPBnqEcqS5fTXxVx8Kv7b32WkmThXod1GczpZmOxZjZ0H5MGR08/8SI/lwu
foilYD7r4i6fkFEXpfy+DPYvEpKw9CIBgm2UEdd23UM3D0kignc2Bvs2q0NXcclqJyATJ4pu9A4P
Z9xCvmXZndLvXNJBHqqsFaGeYMaPUz3dlZYagRj8rE7eDRNyXtZBrKoKlM0zvA+sE5s2kCzCc7ys
0zBurF4/Tllp3xNsgeiFRmhyhPT7RjoBeYKxuOkr0NpTIjQwL8YeQ+neTZrmpmcDbfh6RVjVtLd7
tTWR7Tab/a9ladIgtHIiFFy/5ez3nxMohTMrgClqHjJvPtSGfbBHUCuDNTUUY7ssLFx5KQDkx7Ql
w8w1XwBP/fCWuCCnJWOz4EXFHvlhicozO7BteG3xFKG7hF2kg1/QcsLjfMn0aSztMajEYRpQEgQe
SKZZXpnL8Aw4x7uqsrtBt9QK3U22flV+q0rv4qUUgIitAL81o7IYkN+fMecQgA0NeOAslCapXARf
PSL9/O74jnyt/eBLKwqxwU/yI800N4wGA7WN1xwni/OrsG9E7pgvhfC+dCh7aJAaWL1dYpWQcyaV
VW01vJ4YftAlRW18NKrspent8rGDzxSSe7GdsKyHWao9VxnxQJ3eb6J6Lne6TxW9MpYvbiLanT4V
+8Tnu3SdjDOn7sJYkAUSTUOyd1kPiBk7i48wbVtT4zOScNSsG2lJuWkhMB6aeRw3FemBYDS3kiTc
Q+wF89FdMgCHoFSFC4Q/tVnowFSW25g0tNATxNKP8b3JfLMHs00fpmDKBZrGNmOjU95ErILTfTHj
fe1EQLFj4l2mtvNJ8RhZciRevpNUPwtm/yshMVvmDW7UHlz63FN8LvxLrrfoSYfe+VKyXcpIDNnW
qNK2jhAFCERefYQ4ifGjPFqpo28EbbFJwLx1M/KeYLMp14u47TPgmAWbD0ayIsdv4c3OPikLwiDL
GfLNIovNgi1o45LqF45+dyjhThRlOR+RYd9jPq53STCduKhrqNpQerLeu62iElvLZGlb19W3XiPG
+6yESxkh3ko8m86JQJ1GuF1GrFHPBccZuIcZRwZV5RhXwDmTfTQXUCSAxptMWjJxtUPgJXRHyDy8
EvXDJDvE5Q+J3b8Qg1rhBs9rDKD7scrcE9+GiDvs2Rka+pgvz/aXMAe800MO44LG4mbVerElmfUl
abpkR9/73jBj7CyDRDIP8dYxoM4NZH9yuRjGrWGWyOkiBSQRJgGQMdETya+Cz3LbanNwaNL8Zyrd
d/r3B/UnnjJ3+OpQ5QLJXzyLSVINm/uj08cHAizKjR9VkCqGVzMipMQLLikwLIeEy7ztnfOvttXy
qygicYYp4sFkC7Kx4qwhO7RkdQTnw1n4Shtn3LOvAO7aJTdDDV/DmUbgB8OCBg8oA1GNz4s5vJZG
bN7UfHq3/SJudGTWdARqOG1OhQ1zKKp9IKxHUsLpwbpeHBq9qkHMt0Nbi31HcE+YthOia8uId96Q
FWff6Df/qy3+H2mLTd/9t9rim5/v4luX/7/i4o9f+icVyPkHmCDbxjuJNhGdMK/3T3GxogIBEXYt
zzc8C2Xvp7jYQlxsmb4O+gduEHGun1Qg/T8RExumxxs2H7ig04//+18McLaDpNm2Ak+3uO7tP8TE
BXxUyD7JeKlGu59gkoEHvV5VUpFqea9Hnzf/+WOx6u4Fa1X1378MVy+Q6JiUTeJqrTLbr+9Vr+KU
9TdHm9zA0UvtGe28AM0cKUZzoWjNnikPrU9UpOI4J/Kl9mvzVC0STp9iPftAn6nTER3PbjpTPOgK
MDR5dkCis6YF1vZtQFG7YxM1OSkBju4wHvQEUrg1LgcZNE+Rj1pQEagFKOoeJHUPmrpUjGpH0aqF
4lZLRbCOQFkX2fhCNQD/snCvAyX06RX3uoFDaloCs1ikoXqoaRyLSNvoM/SWuHzxwGdLxdG2FVF7
oKXcKMa2o2jbOdjtUvG3S0XiBlWzmUFzG2zuS1DdFe/DrtHM92zEqy1SiutAkb1zxfiOfGjfuuJ+
9+mio/mlYDQTKZkZnRN2e0+xwjNFDe+b6sXM4mPnOsMJi+EvaSeAnmX1mMMHgiIMfTxSHHJEoIni
ktOKfon5onYexAlFLq8VQmdSNHPjSGRJ42hIdWV1g3g6oDsxkR8MBb2af0SKij768NFtRUpfQKbj
6XsJ4jLY1iyydqN4qoCrE5qJ8Q/a3PWc6hO09uJOJLAphh4XFWQGAaR9zIzHxa0dtCTNAX/H/dL4
b0ikIY4qwnsVt0z7w0h7ZOW/A4KfAML7gOEtRYjHVvR9TNt5JxU9noLEV/YpeRhJyPKF+wJ4l9g6
xZy3dejzg+LQJwDpswExsUfJpjJuIqFf2C2wuLEXYKFNgJKhJWsYd3hDfoIefBtdqOFVk5jMk4Su
NX0UGvr3ehyrMHO+aV7S7Qu9bMLUDTasQtqLPxal8nQyxueiYu2S8+3VzW1TBm5I+pzGKZ20O/C6
txAxXUIpIT9aVNUJJTsNKfrbUfr1LnbrF7wAxDRAFd0P4yiJQCPmsrR27BF3dttmW3NxHqbZYDGT
1NRJExvd/MwlMImrpiUB0fWAOM8DxpyhjloAJnq2wzp0U8YLO9xCO5IfO2z5U5PQaL33QpTvSTuE
hJGi3bRxkfXFT11XLXAHtiq7J9eZMWna3yp2wxuPzd1uXLf9zgmS7w/KXNHOwgU7WuZWY9cwgXG9
N9jMmnHxFXDSTjem96UY3wgMF0cymwgP6atvfgM3uSOdULOsZ7+hrD5IvivNbMkP6c9a8D4ZzaMa
XzHZ2gFfmo3JoboOWjkd+wH7XWQCrZK2fqhY1p/7KP3l5uUDwyM+/jg71HhUdyl1Rs0lTU0mZr2R
O8AmT2bVPIm8io4agdNrB/zjBgDTprS/pOU8sOw17zLh3ue9FrAwSdqt04FjNgZfv3JNINFaeufl
40HacKuBv50XbAWQ2+2rqeaa8LIpD0WF8rnCtGrlT32JZoWry9aWPQOA5RgPWo3Yfyi3JWG/51Yj
STL94ix0P5a+WzZZS8TJ3BXnAmV/mMIOMgnxtiQL3EzOF+T1B/6XH0s82tdWOd2gtefUAJIztPY2
7qe7togpmMSdd/RK4hq9/HkGmbOJvcYKsRdcx57/DvtRXgQ7aj8nGjjqPOCV/kONHWAfF5ilZYsP
fFjAaFm3hP34GzoN7JByouM1B/aAzabunlJEdRu1DsnBYaO3hBeY2ZsdoA1t2C3FRAOyFKaY38/O
NrER7Zc+rGiyaVn6/WxK5wiHXx66iaRy07a/NtG07YZrwtzYWVohIMgmbOaoQELv3IHPGgzq1ykm
5K0p2T52uVPeWCJ9MNxh26JE39InICV40d4H2yf/qIEAY9odCHUiT0NzHNKw8YO7KgqjUYuvinoR
uDHR4Hs2G0ptdncUEeEU44XcUNM1l6QPLYqx25mAWnVpTcvATtFx512e/TBLNB6OfSUWM6G6XQGG
r7WfrRxfGZB4NCO9YTAudVL/aGp5y2RwEbRyNlgnyMCwi/tAJ2ctri9BNlOskL9SE0FfVYqfCRz2
TR8BOzL7X3M0E8+RJ09Z30F4gQJUG4CqEI//ok0zkXqKBc737EvqNOjZjF3u0Zgm4XMIXbULgw9F
fS/yfy19yeYNZbAEUnHqenb7JRlpGiB9I3D4dAvnVvc09wZEYrmdp6S+pj3yLifzQczzhS7IcErG
ubqM0R5wGC0ps3gxeqhTVW6Nh74iIilL5zsW4M+tXqFpyQKuHcqOzoLCf47g1LssqlUCcd+qqLGG
CxlhYu6QWtBPHvEdP4O06liqa6wdTLyAi30OwOfCOpzeekndIBIWDmTgRAOvHXvDLyT+MPzs9FKT
y4ruPL2fyxcfx98VE5BnL+3W04t4l8/uL6cgwNK3kPKO5hhGCdu53vEeeEncADmDntSzu1SlVLNh
ueSy1S7jkJz1BrBUS67B0YbqSczagSez22vb+YwFSzasMkBwh2ODKKAsgmKrcz1t2gH2d1qP9AmD
LmwM42c7BkRHUcOVbvNatk66JWvyVzAaW4Rp7aFnSYf4nc1n0MfHsetmAkRGeaZXsgWcSBCNGAWr
CwHGT6O63NFf8Fu2SS4DG2rycxqTm5DmkG6cdMeuKtha+XjHOpIczSlJSbvC8GUxHO+6VB57f/oG
wH3a+DXG89GSP+Mrzai9Y1flQVgv2puZZelh6rzhzFqBiM7CbpjsMU02ygJJkb7eFrgiDXZKJ4FP
MlKGSfA45xoH5ayslAuE9XDAZ++5mhEOpR2EdrAcZqJQjtQyD7MyZXbKnjkqo6ZvN6E+U04tlImT
zy9DeNn+HJTB07KwenrK9MlYNm9oCyY3rYMldFTmUNTw2aFXhtEe56ihLKSDq3MCYVSCYVv+9GYr
p8MxMBYddfynFd9kqwyptrKmesqkKouAlJUpmqkL0rDwlZkVayuXEf7WWRldpbK8NjGW7CzHeMb7
BsoWS9ey3evKKtsp0yyFFCpn2Gg1Zai1lbVWKJPtmCUPFS6Hi6M1yvDCgsF2h2vOAdYgxalVZt12
te3i3/Xw8S74eUFqP0YJ3a9GWX1zPL+tMv/OygZM2HgP7xtrsOPMz3Qus6OrbMMC/3CgjMS1shRT
sHBwGNvIRnAwEaeozMejsiEL/MjMYaSy4VCucCqbyrIc4F0ulYmZrvlTudqaoWfhcvaV3Rk8Ns6m
wL9ulRU6M5jIl7jBHq2M0ouyTHd4p11losZxLkL8Wdq5UA5rZbV2lOna8QgPm2VCfiAhaYiZtfGJ
EIzbGrc2hhvKUcrArSsrd8W8pqzddKApX0d9epPVNC8WCMSUjUjhcrVy3OrKIJ4oqzh1WsgFboIS
E+0Ng3LaXPQsHiFktz91ZTfvlMliPRrwolsOpnRTw55eK6P6pCzrMnEsWlnyizaXZFjn88VGV3GT
eFzY5Bce52weTpJpE29NUR0yfdTQuGc3U5lbJAaoZbsXAIBT5TizBt+sxdE1gWhTmI2Nswdgvsns
OToyUVyEMuUXyp7fRcv9rAz7k7LuSzz8kzLz58rW3+PvL5TRP1CW/0iZ/0soABkNuUlhAXIFCDAh
BcwQA0aFDgAkl1230ARKBhIFF+gUZgBS3NZS4AEydd6wtJFnpKAEOXSCVmEKSngFDtwCXN8eSdoP
nQIaLApt0CrIARXLaAe9tTqkCoGQKRiCVFiEAT6CrkAJkUImVLATcBUZX3pzNyqoglB4BalAC5W8
xBGN5cVncbrGhZV/Z4ataWJ/PObnxfc0ZsWxpoc1K/UBGwWlms/8ML3xQjpu8qj6zlDqInlFwCsE
ic/79PFS/Elq/6CYE6PCT1RwKD5Csz4ZY/VKrLBgV8St9S1VMAt35VpoikYSBIp2sWLFPu7Dwohx
0H3Ix42VlGEr1TOduFAojMaqK19vUhgbmoJtDCt3g4HcOTqwOLyVyrFKHT84U+shPGpIUpA8ViXs
qp37vJFKJ7fenaGBtAoLMihAyKBQIatKcn2N9UZnYGcD4h0+H/p4A4UgMRSMZBVgra8GNA2593r4
+WBgpzTGgZt8yp9Za6HqXcV+QgFRYuPym4z4N9XsKitrVYV+TrTbVWLKxoMSa99N7mGifpArIEug
0CxCQVqaldeyMvUIDmO/sQaPIX3CQ6FEhCtIb73RlGjUveQrESaHDSMUJGbF6AXqq1qPppUmk2r4
v3Bdrdp2K4BrtR41ukMj2Z6814ERnPhqYGbQoZuruqHGd5yhL8Uq7I55AR/Dyrr5ZJvBigB25Jn0
WTVru2LKeoXPWY9skQ9Hx8M3qSxhnbpZjwrR27seLNaonhrpYa9gPCvWbj0D16N0pfaMCuBjKJTP
erbFrHUM4MsQb1ayHXEJNNAVCChVqJyVZTesnCAJMShR6KBPlp2jWEMr0E7CGiKMtzqsDy0KRIQL
nj1w9YxeCWrdykpcQWcrAm29Wyms0WQNhG0DOgogHv1/8ssPvaWSdM4KmJQrdNKg8ErB6h/7xA+u
D653F4VgIjcuQPxWsg1fWXX6MlzYxEX79cTR2DIQEloiPlJsp0/64/q/TA+DAkG1KxPqA/64Mt1W
ImSGeuvgEimwZiB6iiqFpbUQCCwyhhLzwbElVNdB5cVkKj5mzYrJuVBCJAiAOJTzYr3hmv7raHZV
PMXn/fXH+vogXS65C2b2yH//HvnOOsondb8fzFK8/vFqgMDKU6f/nFaIVmtz3n0c2i2B5cwVrE3U
g9kI07sUKeP85zNXytb0N29rfeI4MQ9TvZkRJnBKmNmwaxzCWtZ7gBD+yocJLPHaDr1HfCvPEuSg
Gjs91iuodEB2G61Kw6ym02f9nSizZsv8cRfK6yFwGVWwsuHT/3x5y+q0ELcL7gv12a4f62c0z/qY
VD9Yj/7VU1ASOsexYkRfzagrOsqqydLaabFw8TfCy4ltu7ytCWNm7iMPWI9j6G0rlN9b1ffrYTub
16mXuftguqtnGsy+MgxFn5bTD+8hZdw2XFplaK3vtfXbXO2Ovx2unlPSCI9emoyHD6DTRwZJHVT2
MQf9sgZmWC6w0EbTCYxjKPn889e7KwhrPVpvkqZFBDAg2lTj0YrA+kjw+LwfSSKjfHA6H/+O0uuv
RxXj5zSa6ZEysQhh6gwf//v6Q6cTYFKoQdFEmdnhzdT+DABgXECJOK6Hk2bVW2ra/bZQg2+pEiVX
LtZ6d4oFO9BSBdH0xbdEGuPp0xgJ3RmC8npfGhqYWnJp/gl9+zgJ1d0V/7bedai/7Q1p3633fjuB
+5RSaE5ownb9SWMl+aEwjPNvz1vPcb03bgxHs/a//e76nM/3aA2EzVXZ0FuPGajBJzBWVJMK10GV
9fEHrr8Caw6gwqRkvb4uF1hgyiS0BmatMVmJkjb/cXf9AeZhb/u/HZn/UUfGAsby72gvNz/l/7n6
Kbqf83/9leGguh4wVdSv/dWT8ax/BGBbPIIXIKoQdev83ZPxnH84ZDTYvmmbWBb4wT9xLwZMF8Pz
fNMJTBXT8JnTYPn/QGDh6To/0W1DN/6znAbTUx2Y3zo0dqA7OuOSEfiItcimUDkOv+U0mK2AFTA4
wMQnJIDJrF1T0qP5GgDRzQTZR12cErgsLMzXZfKkCTcKtbTE5l720Iqi9ikO+ochbvUw67P8UnWI
+FLZwzTCdreZ/A4IbFFn+25iY+cP7le7nKIz7eEbUU/OHu21dRU57snQu/zUBm5zsF4zWQI+RQkC
jx15XU1mDa3IsdyzsoBBZc4ZGE5rfgTuZmTvwq8zEFBmvrM7zOakoV1qkb/gQqBNrwV41LsxCrsu
aKAtaHRIpGbDtWru/Krvb6iGP/nNcs2o2x3EFHcnyoksm/WXwDG1HVa5FKne/CulSztSp26Z7Mxm
Yu2q2Ve9DZsfMgOJElN5OwLhfhoq+7sms68g6oG46P5419I+pg9Un/oCVoxGP5655MrLK9A6Zppt
rwUN8dq0sutMaClBiWiQfDZAbKbqcj/XsYayrHrKFsNDaJ1DObAEKtwWgkSclQcRy+cZ3vyxkgfK
U9XBlLxy4xaSFG+sFbNiFNToMikhvsbg34i9Cp6Ea5o0G57IFKA4IdEcJay3kEtrVZKylRYIlW1v
2yLIhyK29Dv2ek+O4XWUsVuyPAYYz7Bq2Njo/S5h2z6yzNtVfIihGIkIL+JqRKpvfkXCn4E4oy0/
Z8deEraoQOybru+HLTrxbQ0VpWdfsfcaXpxMvXOhdnvBUB0sCztsXz/UyGI2bJxJtBFjj5yCdX+p
g9RSvyFdT0NugKjHz4DFByAINuWEtqN3OqAe81E3+ThEwPaaxCNKWDb0HfGCE5QvJTnN+A3DtVZD
2P1xGZYXEt8oSCFlYyNibZbZE49E7W1kGl0bi4eVIe8vUhr13p5NGc4OmUqWgUE2h/Zn5pQuqQ4f
5pGPdyyfTW96CIRwkSQ3FvwPkvECVq6oIHeL5NJoOOlYSV/Yr6Q7IszzpQXa4xDfuLyYE6easIsD
5/BEPpcZbSM0Zot/1eN82MVLe7ISuc2mwAekUy57aoczbLWN7aEbNClqhd4gtq60tNs5zV+r5ba2
fe9MiQMdRF9QN10megVs3ycI43nAJquVKef8KN9d97XJjPFx0L44ZNupL3W5sgeNLxX9BTIs/zL1
fEj5krwOXaZdWXJZqNDELqSHOtuVZs3S3qxfWi/fU9pnB5XK6jihwiYxuCKW0xCPzIH9xY/0hnq8
vzeiTCALhrkojPHglv19LQbzEGEl2kw2Zgmv7JfrogDxlLh6KITWUF4lCRhQupHm+aGOausQEHIi
G04eWlAjsmbNNJajKJuLWsMnY+JvCyB225ll6o7WTNjUwZEaY+j65lejd+4Frc5dSgbyLJf4wp/i
beM7KisDDuiqe/StGI6BoFbjjcUuGkBY+HylIU6pn24d0YDxwRdLh6dRUHT2ueYGh8hrEJvKpyIu
KLFOyIiiIum2AVKPbuosUsfH6sBG4Z6CDia0ikYQMNV3vNvonefsRx3nGcaA9inHLkJkbAGeSakP
M4E0k28Bkh29hY0AMk/fBRmsMRztX7Ffp/tI8j37wXKcJ+Nq8WgXO+wtLiBnrG3jJaSAeOMjSBhi
bXC1US61LTIq/ReNOKkd1glojNVOSu1nrufPdOX80NDGkwWEeZN0nb6rUIu29U8fRFgTEZoH33fn
J+m7NoE5BLRx7Ik8ObkdLk2zzt9Fp9HniukrpVZI8V5FQUMYchouIGHmt3WPv4QoNK7Tqayp/flk
mE1nlGHlzlVPQlBZ8glVx3ihO+ATTn7IHQOejhKQ4kjaZVSiN9VX0yIXIk4GimTYRjZFXD75COD2
0kIFbHEqVPVOO1URylvSwvwN9erhOjeCG7+ExSRllIV23UT7ofJSRKNEHRd1h049jX9mGj3PQQ2q
6Y84Ga/jBoaUpuljSDl614HZJXmznEPpUr7tJvvQjxg18nhg2NKqaFvV8U2uWzQXkO8DI/B/pZ6G
UaE2x8NSuW9do+MHwUeA/pGS7mRFOi2z9mDZZbcTJbYi5JfGJUrptg/WWOxLs2/vzDklBJmWaSya
+9yzQRqMWnqpCiTrXYlTzwQEFECgmQZ9PKEk1VS+2VUJq+pedIQzZ8wqWq21BzvWovuxn28CK2vP
jpdi2k/9HyzFr2LNpDbYJxMNCPPXYmbOJSr5Jypipwk1a7vrtqvE1ZIzNPVcnpVpE4aepghR/eHc
1dObHgfzPl8cdRocy6TXEbKzZxwhu9tq3hp8NEhZd2PPU08XiOfNLWOdd6VpCdd97d4k7gB+bSLi
MEreme0Vv4unTWRcT+LbqJO8MuYLPK0RIduit/l+EJOx9er0IVj6/CoewJXG4sDSjH84TZ67ViTQ
X0qgbzqBHevFuAyU4RsMOEJGuwlrFJS1+L/ZO7PluJFsy34RrmFwdwD9GBGIOThr4gtMIiXMo2P+
+l5g1u3KVNXNauvnfqFJVCYDjADcj5+z99pBnYnlKIaJSnwilmGyvmEE8A8q9+8IgpsRT322teFu
R580bYYG29X8yJEP5nWG+WRJprueThFT7fDNI6kLxb+HMH70yNkbNYRYDHU+7ycAs5Sk6yF56gwk
sU7/7E7uQajc3nZj0hEGKb8vtvfCNjRgrVkVG8g5dz0iVvIwSsRt2TCsU6l+1yC7DTxt/WJjFpY1
36X9bNDf7++KFPbxB+G765gLF+03x+m4MVhts7C+aiub98KDYrrM1g/ky18qeu9XXJsfW5kTl93Z
xiJo1BRIkunrbmI3d60837mkaJRQW89WDOVu7EiknAmm8xKmPek3nZi0M9PJInM+fvGFvkO1He9H
mjVbwZu7Bf9KxEJlzABpxZfaGNLNaMBwTzwpAXLdt0vX3ipL0qezQeGR4s4iR22CmJ2FAQ2i3Qd5
fbJIuwfOv4tncx3wJNtURZCCyP24MjnlA+3HCRZa46wOsvHEpthuUANX9622Q9BWs/80e92bt4hn
VYfDgyXTfatT76kon6tupmNuJ/qSWcl4GVe+dS+vFXtzwd74VC4OusKs84+tmTsHvLWoZn1Oqm7y
UIumJzFkYUXF3yraemercHxpPcenQ+i8p2G5PGfVdZ60+dxPHHej4eXjC7KRTzOdk7vR1cOLQJuB
ZDUajmHUkEFt2guzidA8gFgkBRY/nVT8pE7U5aNhsNFXAhWNkhZrYMIb0ZQI8OEyQqUw2bRl+MKW
WN3RYTcJO0cAEsvJfTEjGzOScFFIpphqQODhYwltyUR0+aYm6QekvRiB7kfracVK+EUhX0w5yxei
tvZmaWm4GOu3fKCJ5WgScTgzpoo78ZJFPBy6qYZjFZdkTI2NfaBHPNPd7O19H3fTJ8vg8bVyXEIS
PyR1ONS6OWYaPfLh2p3Bb/Gmax+w6mSXt9IEkBjVKrnzC/tMMnw6QPlFyposIzHWU5ZsRxMpJznR
yQBQuDShP605ZnxuG8ipsfdkWUjdhRo+5TlRa5XTzluntsjzFY+zm927/RhujcVAboUQvcQzftRM
17fL2L04pNTSzdWf1ZS4uKlOisyKYOxDiNE93oGwTD7n0dwehY2phjF2fGSLS/YjzjrmrtaX0STt
Lh6bQ25zAgj76qvKcIcaDltJPNjHjsylhZZSRNck7ZtD5cOsbg4Tu9aJLKFP44bw70xFvAXxUfbq
UCjeIYtyAbAw6ZccOB5LfEuF5bLp+YO569nsGJMyViEUKK17YNGJR3C9mFY8hftSTGW+HxNEDEtX
NQdZRHs6k/O5sa0fRNYgHhadtSkcDSpFiUvPc9Mx+Ua6u9R7RNsCg2PDSB+CY/o16VMKxKoHyYvJ
ihABE4YjTZV5IuManUi2MafhPX3VaikeqUVcvLT0lLL2Kp0XJX38DS4q4W6tUAajvhIi8FIWfnPf
LPSIY4ngVnWBWFB1qaknpmj8obPaeWS5ubQNCvbMHp3V01DCSY/aK6epCTUMdY/tHAcD0GTBnM93
s19FzMxnUjwCqsmezdQ+2HKmJbdaw3zJ4djxfkrFs2Fymiz0xBy1qY+e4e2NYnyEGAQGy+bRRcaW
xA7Qla+RRPlCCOdhUIoUeN2erGheUH6YAJzL9FnG1lev5hMpskwFAwoBx4vEBt45PlWMROGQPwN7
vxpt+OopBsvJpJ+HMsQ7MHfvEfsuckRCeIoSE5Rrf/UaDqhZraJgmRg+wyHJsOG4r3M9cIqdbDyk
Q7QEUkQPCtv4Drn+uPU60jkSxSnCzD3zSsRFzW8XoQygP3tNlgG9nuGetLfPo8h5YtqxboM2o1GP
WjZKftURRky9DOSvhjXxZ1hn43eXyIhDl+Mdhv80HVMlhqPLFe8sxdYdZjEim640N9sJqT4yTY63
lesGIxbELbOWT1nkudsha0/TIl1OUKN/aaeUf2JubrNJvAwLaaZYSTHgudYxxI021n598aP6qiwA
sWMlvnm2A4A5tu9EhWAgq6J7zKTGSevuFpo9igRFUJ9YpQ6d7xb346LuG8Sa3CjVd8qDt8wFv2lx
fvDp6k4Y1lz8iqarX6LVX0QJh4JboLvMs75D+I+tcBHGZ1lKBrI8XAj6WS4SO2bHLwq2uZYA97Qh
OyCzWCQ1SGcjgvJaoh0/WBkWbGUxbk7dzr0ttn3T0G2usv1BTF93EXF/c8jhoutJ2WCr+K60gZ9S
HTYnP2F96JvFO/UjA1xaS2hyQkpqrzEYjFHlZd1NGc0NuzNWlwi3VBJbt9BwMVNb6oQx2kN1iOoL
0QLPaO9/Qt1Lz1kaP8u0/rEYEyTQmPvE5ondxcMaNE1w27ZPwUEWvvkimzewuClez748Fk2zU+TH
USRwcQRNHCpCxVDWM6jkICMWzGzRYn6zS4uUWcJtN3J07H0Ws5VHPVWjCIVzKQVGfru3tnhIvmHX
Qbla4Qquqr2Kdrb3NPdaHYWJ/SBfc0BrpLWxGdPUr3D9DYsGpiqos5eIidcQ1A0u+llf8oylnCrM
MoFCw/LGh4M6DJmI4ICXa/+w+ESIlimBn5W2blmTW493K2uAg+tndq5fA0IvXFH+Y+PQZ07pbNOY
xu4X9bSoRvpUk1fCb4XS1Y0gNQxTPBdtGOFAoCRfzNiC7v0lj00Txel0sCw6aG1XUjAsP4VdGjyJ
ySuz80tplP6BcuT70FV6Kx029se0Cl/lkCH/KBkuOzmHCak9Vo1FvA2cw/u0bwNH1cBe4x/CYsJl
e5OxwyOlt1415YGjk/3SURpy9AuYIxf7ob9nCviM2fOi8ik9wn9ALyF0FxSWfIDaxtOeAYGIm/Qz
aRu8vZQGeIqy8CyzIttU7uvimu237L4UaBXDqo3xKa1iWuMt7mhL6egVoUSE5Z2/lEa1s8Y6CnyQ
ri6u/91AnN0ycHpVtuJwQND63muQxaS0s4J29oNykgI7Fb+BtVA0OcAbRgImgihPfyxoflflRbQi
ti4lnNJtwZx27a/RRqvDl1mie5mT4svHKS5tem+HtydkMzssERpK2e1ywfv8cZTwdMhPpWKMm09d
a057LBI+LpyJAPHHEZPbFj2kgX0aSzYy0EIz+41S1IRUE+1hdUXXa90Ph427qAkvHM8k5kUeXwTY
ztpDMxe42gWtmsIt6yP+k2QTsfUjnB2tjSrAUqI2/ZEaA8f70TyLmDNyaRNOSayfmz8blvyKGKba
Mj/0t2WT0wuzd9HaqgTwEYNZiQBTF+rZ7zImXONqhssb0iZF8wL9LLr0afEQzmja8pi8jEqv8uA6
vM85OJHVSjYj1pK3Me9jiG75s+jn/IK46rHDd9YPsY0OJOq3HQfvgC7JwgRjTZbNiM5GvvmlR5xL
j3y+y3V90UgxL5VC0D5XzbjvrR43C6GkcWGB96in5wR10Mg9olOmq9GMntqz5OX/TzD+byYYjlIe
Df//mVf/JdFv1TrM/fMA4x//1z8GGJ76L6whtrSkLT1Q9qb6PwMM3/4vz7MQovjCgeqnJP/03yMM
979Mz7GFRw6h+Jhh/NNUQtQ0cxAsXRjFTM/nCn+Llv77qOm/DDA4mvnYWhzTFmDwbUs5XMNfBhgW
Sz3KO8WGX7VHN+wmABhP0iKlSTacyZmkxnfUWJvaWpxTGdXTtjTngGAiFl4x3v709v275Ou/5l7/
cTmurUxfWNhflPWb4wV1tl3jh5YXR9rebgZrsk/tt2F263uz/O7XYb2VXtFtIK7cU+Pk579//b8a
bv7x8oIBkQ/+kZHOb+McP1WLZqYkqJHCb8TO9M9yCo+Kkc5lNDlMjIokZ+rvq5ZDcvj712b29OdZ
0seLc6twrxBEYLrm726fNh5jmlwoxLNilN+rcM4OamadQ/xHqzKxX4w0uqwuBgxqkGDSd1Xk56xK
i0uKuBAbboIDm617Be8ux/9wcYzT/jTo+uPiPgLToX1bVIK/3ScEyKA0M1qBfE23QaqbbzJvINc0
oUWVi+ym1zFHJ6YDhizZHZLikIPp22WD/ZxTZ56gkTfI6PZ/f10Cd9Xv18XTQEi6VJZHkPtvNwyp
ZLpwp0Rc4iEU9FLDaac7MOG0Jn+RKB19EiZQBjs3dukixp3OB3nOm4IRQUsIQEa+n7CPjh72Kkff
O8+duzfMsN+ObpTemxYyMOKxpr59dqqGWt2l66SixLoAB37HFase++qbQvpIjLk4JssMdgxd7itb
6CcjtcUTLK4Hwiqym28Bz+9S6xGTBicAuz73/vzYR+EvXYr2Mawo2gC+OKc4db8Zyv7C4MW//v27
ZVn/8m4pk8dKmbjYlCtWG9ufn/bUisM+j0IBYryiTRFqsaOj0e1glOmNRja/WSZ8J0nFMRiX1Fu1
2iH+Xy+EOa90LJ50HqjfHrQoxScez7O4SLI6z70Z3woTpujST4fa7p7nJTvImjKTCvaEcurUecb0
8vdvxr/eOSiCMexJ6ZrImaT91/ci6erWUFUvLpBjfxn2UbgIc6d+Pgnfx32QAhSv/9Py5vyb958V
3/J9Xpst4be71RxgfnV2Li6OiRWjrSBlafu5iryHKgQZk/rmcilkemd3FDfZ4t5MgRiqsZzPbSv/
w6Nj/+t6o1C8AKpWjuCD8H67GbyQudtiWM6lYiRXZaNzdXzAofmyJVfOfzK9+U26TFQLevjbnMiB
/YIph9jF5YRBhqCFuLZufUdfWUMhPCMPygNf5U+EFTCfmtN+07RZSBhrxRxI07auWLwtGC48bv0f
tte36X9FP6t/s3HY/7pyKyCx5keKiyns3+/s0LaIXVGZuIxiRt28UI617ervneLiMKU4o0Pfu9aG
BmBCkNQp17IPwlm9OlXdPGmqsLE2x03dZyUhr7BdnZEUiqqOB86CzoW0FXgyIENCM/Z3qrAwx2ML
CIw5cve5u46rFARVWevkkPrA3P7+Xv1rqsy6+vLb4QMV/nq7ol/4672a5b5Cb1xz32SyORKIVGA6
4HLHsq8uzfC1j6Yq+PuXtNb7/5/Shj9eUynHYypNGWL//nxMtddWjHWcSyL96amIovkButSDVdP6
82Xr7/3Ciw9x7niXjy+evRXqPSMd5T9sytZf9x42enr5vrlqQGyu5V+e1DruqrxpauPchRk9cMt8
FtguDq6KVgxQMjGyT8197WFaKCLDudlasxPq1jl6tu4Pfh7toqiNnktraP/Dpi3/uqKu1+Z6VGMU
fetH5Kw13J9X1DpbhI0YxT83ZE+ARHEDgjgQiQ14bRTDmt3AYYHZp3czXVtfLLpFpBV49+u+Eo05
CYeNa26iwTEuo6SfQPfzKAegOxbKi4zMqkNbcRuXpXSPpHoHPlUZlAPtw5bif0xnKTb4+kmPo4E+
4QTD1NpYd16imuPceWRcifDRjLxNHcHtIZT53LV1tKcRbyLKpf/grXVfFhfJocimfdNWRUB5lBEn
kdi7lHgNBpZYYaLafIBIZlXVH4eL//nJtdy/3mmS0tddlT1S+abjcD797e6m5UnLtHDEmWDdfEtH
+JMJKWFfJcrY43C4d1aVd970aGQAWWwWrn1bKZXCvhlwTv0zKLABcREw54g3ZtXM58KZsxO8DEJK
AHQn3ZiSXSJe4WSeljQb1354RfTO5JznVDln3wV7NJrJIc8IrBdQqnfW1CFMsGF5eDo9jGq8I7Im
AqJFvMFHfmlMzM629THkLYtAVAuHBR1nUeKAEKva7+PvE3lPO+2DhDNbh02mdkn6CZd26yx1fDLy
gT537VQXup0JY57WP+N7DPtxvivHZR/mfXGxx6jcdrbq9pQH3EJjdukakHhMlI+sG8mj6hzjgEDW
J5X5S15nw2mJy6fKkxiWzPi4lkVtPrzOyRTMDM+fY7vBiBqbduA3jAZqpcL7DKsGBj7x0LGG3o9G
V+3gt8bMRmri3CyindJYXwvNCJkgDTfIHE7O7qx9zGItBEQfT4CW9nQWZR9uG9L5ti42251ZGCDP
ydVJG/sr9qz1Bu7zrTNM34kBMZifv6Zl+tWRx3yxSNLrobW4QzJdtRhhJo7ml2qIIrpr8nsPVTao
dWpvFoMxF2LRCmNxXu4ml354h8jljCV4NWrXiTjJ4S7B/HDTgLmWqRpAFOptTo/yeYwWf1OpcA+E
sjtAQ1TneZk/pWUyXqfUOSK1jE9moX4SZzTsdew3Qe7Sp3eqJNkDEUx3btxFD8OA8sMEtebkOn7N
yvle0LUqwmR4cm0+89GhkO/6J5UN2TXMS9A5MsR3TEAQZXz8IrLGfYytsN16EYVHUbSHcVLdKWEy
vyNe+5dWOnoyhvAXETBhMNIqCoaYoT3IJYpZmS+3MvqMrZnQbNYauB/xHQEm88ZePO/rWBOhlZa3
Jh3dS4gh80ChimsmdEdyLwcHXN3cvhBIE/htfeiNcOt4en7yivhA5hXpTlJtHbKKgqU2653itmZQ
krXbzjWI86jvbEYHgZkTtcK95uyQm1DPWHw2jo96OrZLj0eJKIIm6us/7vC2NIOuCLlTff5kNeEv
P4G4Vi3VO+aCZeP7S/WAO/qOlQxoZEwHKHLQ/kptzlgHlIUO7YfBo/EpdL6l5fjkZ4l9XUYqC4eT
9KGORXoZsfkb8M3GBnyfdqJDJMbwAQPlLp21wfJRQKVXP5PS6wJZtJA5sBbRfxmqE8bpi86Bnog0
jel5phEunea7cCZ9bFHAHXUEQQ0tDQuGfzcI0TzwC0IBS1so/Hb4XfjhfAEJ98sQw3iLesvcoarx
MKYp7F9tn7xEkjusTLAKgF0T4XNrAzWI+t59765yGeKnytYQSTwKb+E67T32PAI7UQzmZkl3r/nl
I8e95VJ/13nX3At32BT98gNZ93gu+1kHMnOqQ5a0XxMTykHjftFV+5pYSPgqGd+rao2zDyOxQ0qV
ka47bsfRdc5S84I06oot0NCEvhsNAJTOd71o54Np8GmZDIs2BG+hwHWN9Fo1xueW4/BBji4JmvQV
WQiqt4KSAu4dEzrLqh8gturT4GV4RtB/2TG8B3spn80pDvfKd06DsbzGcnYwAM8ullwXX9wgdmEz
vLYf1EB98KHi0jAEQ0MuC1ig3lLXxFtn7+Et9Sf9CCusDD17rzoC5vDHpDx2FUoP3XEMrWzrBXdT
1LnRS0909UbmxSca7NPVsLLwcyPETxJRSUpb5oxjNFcylL3zmNdAvAo1+p97P6vunJAVKXVz1AKx
CdjMMcpj4gowQPnChLD5ghHeR34QtccWFcG1GPyXeG4Snrfh4EyWuDdiFUykbWGjBJ7jlHJ+ia6T
OVBdC8QOLki2pPKz1yFqtqOVRntLcKYuJoz3ujFOQ2c9NCHatkb011Br72Yst3bwgDqtp8SSk/He
7jresrZdDZFeUh1atDdwlpacevF5AasJcEsw42B1IiIWCXw5kY7gycucLQ9l1/KW2eQOFgUIUTPV
LzTH3EtUgCqAxfAaFqp6IhgMOEWXYiEcx5HpyeR8GYQ17Ot0CiaDxclZMnYIW/9cwE/vytEZEAmF
MbJNeE2jbPqgrA4jZ4ZdHIs5qFQ2cZPYj5CJ562SnCV8O0TN0GQSEykWmrrMX1xjyq+OvtKcNY4+
xr/dRtfRfOmXmtNiPT1oFCCtqOmu61Bea9v45LcW8z8DtATWZQmgC8+iyNDjxi16xxxayFZhrKUB
DizadJ17hsrQ3VxYz83of4WK/BX0b8uIWfQH22++GQ1lNvkExPQRKYGNYsUZNuYqOQxpjq2HC0+M
+n0mvpcFEhwugQZkAU50jRpR/iq0E+88QzrXJnbpBDfFPbIS1HddPaEV9a7D0LWP1OELL+fT2A8l
SKI2Rn0rGrKoWlJQ5L52J+IzYs4vzhxIc3H2qooht5UOmArPMYOR4dJpnCdOl3h2hW8Mh2SxzP2U
rQFaDJbsbpquQ5umQZemLZ8jStQYvedGC/o3FqAWJvnGWU5TfUkGm6TZZRjPrMNmyZHYd2eX8/gw
grql5W/56r6tmoZ4NrITUxF3p1lZ5sUe8ju/b98b25lfk2gtwBi+r+roSYtAZGl/p8n/2IVW5gft
4N+ljUOjj1Cnw1Q6jGVAce9seqls/na67ybEw9nMshgNmXcMK+COQ1GNCHMYOxl4rFFf4SSie57e
5pyGw6ZpDBl8vGLaxP0BUUOyyeQ3sHLjNcXphSe7E7sPBVa84GBk57WvIj87RBFuwdDJUxyXHgJF
ld0mdvCDo7TP8+7B/8qNPTujRdvd/+l23q+4GkbGuuJ1KNV7XaccdwXKvjDtIM2aPzIjTDiSQL0a
AYAORScROk3c/7a/r1u4ooQCXU1nuCtVz0FFdN9swz9108Ug0Q2Qc/1TSOsVLyNPlw0AN5zSgzUl
7B3irarHGJ1m8bUnO/Q4ZAnLdEVspqWepgIedehJhYYpflXqsjbDphhon1uBxrbkr6mEzzHYxQ8o
NF8k8nHXJPsymTB8M9KiiJP7BcEewDP9PPHIBtotkYDUrzj5s0MxWUswwymMmqk75X4U7pFZ79oZ
zkXIUFQ0LUzVVN8MZmdHs9yXPexS72UYmVy0k/MZSspmtvjYxm5+lVOm9kk8nTyJfjAHys5nXX03
i/l7b6XHfrbeYJFY8GJiM38e5jEC7ZCKrajFsWg/Gz1D1CJbIz8lysxWvtu5LLcaET2ZmQ0TvTzb
THwY1YqH8Hy72VS1DSZnknfzwCRobLqawjiT6FU0hC6wc2ELKXecK7GNo/JxMJs1vbQP8MIHoYO9
HZxBZgIGgPywidskC/CAXpvJm3ZZihJCj1G7w0RI9at2le4r4IFiVUBWYIZFF3TDHuQBysmpe+5h
ZOMvt4cTRMwk3Jkk3G61RSaRGPOHqEOkSAQJureZuneoOXtEuOUkBJuk08fZJk1gAE1trPzT2oi5
naMxhIcBmo6kwnbbAC2yEjK9OfSBMhypZXOEaH7SwRy6bzJyPLNvfWa+FnHh7YWa1LZjQufIck1B
PJBk1iFQZ0HnpLajRvT2voY3wfR30zfJT068R0EWZtACyN4NrUB77TxQi74L6D+sSezcwEh21J3j
Thjuo0dg6sHWYg++sNmXS/OUl1YZYEFsgsyL91ToBDhnp6LCsNhPrHKueayN5ucsOWI4VXZg2fzS
hiPBOrSSpEM2XBdhDagi+9mMWS2KokdE4FYXkRYkvzvZM6eKM5rxKiDiFAlByBA1QhqkKnX0+xon
nCbNkk0LpHHvFocQBHcsf46TZM+ATr3Xc3qYJ/clCQESZbjyt2EaBkURO4Q/RFfTcpq909nmZvAG
ANVF+FjU2V3ijU81RTDrB/wbYfhvg8FSObS06V3aRjjWNsoz3pgA7pxBPjujWDbmGH4aW+fdqQui
xHsa5wXBPG2ToB6HfuxnhEhBHV0qsJFRxfajO4X6sf/hlA9Lzvx+9A25y/D9GYi5F8I+M+lUu2KQ
46aqfuTGjD6pjPQxs9+zYdSBXw2AtRfChI0msOZSX2FmoUywvg22RALf5deIQnCb5cOxdFc0lKxd
Vtop/rIcukbfeaFEjDL6ETBK/Wjb/EwjRNXHhZxkyG+hTVVuhiHE8IBredhnom7vCgVd1HMfyyHW
yDQROphWfpbqm2zhFsNBnO5n5HmpTVZnCqMEf6RB+iPvMbeux/uf3dlDVATo3ek90awKRCHOHqcJ
loofySsZwISvT9P3PGGoa/hUyh7ZsF7v+Bu5LTtNnS+JkTdb0aOFdjlxRU8wGoCaZ06/IcXZDnSk
rmnL7soY/5Dl7hfHarekYA1Rax1twnJdNXxv5dfc7t4NP6M86c7rFmaDY99FWly0A56FU45zqBbr
mrQ9bASTHAWjJ11xjEH2RJ9R3v2yIpbnfkImMPoch8lH7rz8DjABFtYC9ZWvHjDJ1vsV+r7Qnj66
SDIY2vtPY1Lvcl0OV1qg43PkE9bG2QKOsk+XyFmaNpBeWbH7ZGlgmYSyWFbWbJ3Z34a+eKXjaZ5B
SAx7xgUhmhRiW6xVNJQhAN5DXjN2+RwCmm/cGShOYh+mqvkpfc+6Ica6QrtNz1ZCob3z3b05QDuz
zUqho53SO35OevfxJwCf6V0cFQ/OHC+ot/77+8zp0d0hkWXVqRJOVKYHjYXn4uOvH184lNSEVQK3
CWpHp9se1z1WP3IehryJ72rHyRjzVwO6unDEJMT32o/vIbR+j0tI69XURhAJ0Hab2jy7TRzdfXyB
vfKPPylE4mjjiaJAIP/JGdVXkTvDsUcJZ/Lejv4pjowrMx/+6o7NNaslt1C2rX2LOUGTEDGV5PVr
vsdPTpK9kWMnQg7DMXFGEOQO3rY3MjBGhfnKqRhlETrJvV+XMPf5CKFBJkX9rssUhUKWgkgJh0dv
BC1baHZrke1rsK6Vb1HDxKZ1mTX7twl/jl9pKPW+l9BsaG3fWjnu4wESKYwJFCYUrztILO9SttdF
xHhUIvpjkm0mk/1zmkb3PQKag6jiPT/2nqZMtE0WTnM+MSKbDVPaDMUxIIV2mF80jIQ50WrH8eRX
v2AcVaLhAVp7jDHRywgyd4WkS72lJUojvXXbkxZL/ORZw1XbTvyA7hy5b3zDxISbhY6oo9VwXVfK
cZ4ddu6IsrZMnYsRjZKGiDZPMuM0WC2AyGl6eJep7jG8aDCtyKOIoU2WuzrKqwOb1HRIHB6eEIjt
k+ytVSVq7zhE2xivJwlaa3mfnSp+ZnpxA7MUX71V09XWQBCmOfTvVQ9NXrePZuaiOqa02CwIPZ8h
e7ZoktCJG3FWXLQs7rWUbNZRDpa8mItjls0+KzYaJLf0qWhqHlGCrc9mYqUnAqmxNniCFRqmzaDx
hrX2UD2YtMrAj1Rbkrb1NQTN7NrjlyI2IlTHprzqsnxWTXMvEzyBuPGAlLvqNtYIvT2bSy4j2zuw
b5Kk0TyUcB/wznvWo4yJMAbRN4ZJ9GXQxZ23BlVU9R74D003lbiYtqRDRkU3BDwt3yojJ+457+Dk
T7DE3RnbfOV++lDOzeO03HitPMOs1U7sA2jK2uc8PeW2qC4yrt5a4qHvBarvNca9phXI7mrL6dUf
3M8I70iXaa3iwq8OKbqwiRGHzFCNzplCNTu0nlCcUIS6IDvfuxxuM+FHt3F+sBeHWIwINCwjSTTR
NbyvRIMBYyI4brRs56ea8r7D/3QBSvkFZY+5BV8oj66b4ctoymd/zva+UUExUez/XZcX16qgfxIN
HHwmP/rS1uF3w7MT3NJI4EbRXhFcfLJyaV2IbMRcQo/uXC/GJxOh0JPlOCeO296uaqCwfBw+8UdG
yEDVjU5R9NBrNHBFibw/c6LmUNA/vNXmYN5ykVo3TWr6hnksfiVtgub7+ObHfzNi+bt5zyXAOdJr
9GMszPh5HDO9T5gB07CiBABRs0LrMXQNvuhObIVojqaclKi+Eqjmw8kJAJDPiMdFCdhvYhLg9CPd
kTI6uN6LVRvtWaS0MZYKdFVZzUHD8ec4jurFDx3/2LTYbVwCfhRt0UM9wub3bGbgXPqHDcs81SnH
5zy0AQVmCIt1/BQv1ldzwmoa9jsnTyA6AlzSpok61SXFYa4J/oGEA56npPRkwTI5hwYEAjgJTyNX
yyJnFzsIpFR2XnIcU5Vtiyp+Txx0Wu68w/pyY5wvNk0iy/2Kkurbe58DGXa7OSejKIvfQP9YwYLm
/ZySQdnHyj962rDPwu7VyYw+10M/nz++8Bw9LSJ9E4bHSupNDcsurZbFo0ffj/TsP/5UTWsPv05t
HZT0DYBHRdXF5NC/w/M08cAqnJparm4vj5ZmvOZsg/DfUo2dF0snl2FYh3Kc+8duI8HD7QYPx9g4
oEqLsNNAJUg5YNA/8ZyrKnk2TJZmMzKmvR9bJ4jq7qbz8/yksRQx1lG46NSbjlzcoupjfbVeRpS1
h8GqH8cWDxWZ2E0wyek+AVyNRnkD4Jy32cH0UfW4VyMATjvtrMkgfQrZRFPjEWERxP3PohFkwgt9
MRZQg4pSnbmmPGUZ3egmqn7JNjMurP5HoqTJy+nFfMy8Q1Jz5JuVAw6+b/OzV/uf0Jonj0DTNyC0
fvaiUedq5oonSdY6Pig2Sjx6Zt5GN6h5CEwLnMSpAWi9LtNqUyAzPXKKjXKcYg0r56ZOwvkcN5Pg
WEV2B09DYHbwM01aERsz8z87yM0vY25gWDLXDsgGnKMKfJfmvhfBUptG/97MaFBBAXkdOEue0oTG
OuCyjTtwc6czJp1eBP0km82iTSxOecH7nRJaP2YNohbaYLM9nzl2EvmZLg+OdTLGSR/o8h8iJZ5q
RlpbufRNgEcoXXqUt13iB31qCtogKj4UBnMMWQuAkuOJzIF8a7kLjU3D+ZZYNgz1vL11oi1OOWGt
/5u981iSW8m27K+01RzV0MKsqwehECq1YDInMDJJQsMdWnx9LyB5GbzZrH6v5m1GwgAEQmQIwP2c
vdemeRv42GZ9Wgou0j5AnPrwRmlOYbZGSc9mGEp90QmZ77hT+U2lSJRnDiXcci75DDkWYvnFSSF/
RsPdFI04cVP1Vgtl46OcweRbuNdxbhoHoRNg0yoEkom+xdVc0cbWkq3UK6TuOiTZIs430aSKU2eT
8tK6EaO6guuNtL+XZt7uHC+9M5hnM/HB0qeIT3hYql1IRrarmfvACj6jYu63peaRG5FDYM8xq60E
56X1JId4O+BzGplX82A0U1J4HJYUd10aBGRYQT8DdWF7PY4WD1ebfR+aHYA1PfhW2cp3KzQyEFMg
FRn4vZJnAFDUY3BtZrTSSod5EOEXR7WUhH5S5Y20/EHVsZ2FdvC5z20oEB3uuAGi3bqv0TWknPb9
qqBP0+TOPiMD1yuM5yAMP0Px7tfSGOW6sN1wM46xthFezFmB2WoUo/tMA5qpRrAhtXxOF0ISPDFv
r2tDv3bG5LmJyALv0+o+qdo3xL98FX/0MaOFkraTDgP2FIA94UyxcxOKInG7ndSXqYop4ceYyLOU
QBXpjrvJ62L8NTYBfzlBa8rWHvo3T84lDjrSiOYJAavK3FdwuW+IKrMT1acjzBUvGxBnaeNZo0Sx
Q0b2ZGFG2fR19mzZyH9jRlar3GLQ7EmAkHFOakKa2XeTYr6OajdT6l39KOJiO9rw6D3dqNbUnTFs
ByYnC2P+eis/rGScjcSzfWo0LZ/iNCWPmewRGD7NV87xY/kNiRg/D7f+BiWRRK5m6FdNggobSToR
TRSBeubjnsMAfIIKeFDdXdlPT0ou7jysCSBYmj05BeQiya7cSoyNt516SuaBJMWvissDFPaAqjaN
uKFCAqYlDwNT+FMvNsbMdx0Zeh8NL2FMCqV5jbIm2XBatYDFlubRwqtM6Pv0mQjF5imJI+vGjrqb
tvNIHaiDvWf16ePs3mIUHJDE12ecE2BEJ74OpmDXqwzic3PsTj1jO93BwtHmB4SWOABLv/Csp8J1
v9iZwOAyOvsybZwbCQ0WU3u0m+Iq2akZE4scEr6n1dkNNpFT3hrDQ07LcJUVzeOEnfQUmYV7NtuI
8ZW56Q0v8Mn1gJXvMFCS5D1QcsKwXenMjnI5x3WUW6wCtPNHonToG/D9a7WnLCBAoTbTTZHCocHJ
/2BN8fdWgZbPpLm4ysVwbbVu74+6QdyDzN+KqWOKkdQ16Cv3C5ItlNDSUJ91nHLrJjbItkrrvYzj
dZu6uGGN4bZgwHWMCiovpvdJzM2OQA9fjUF8ynvs0zTXwj2j0jdYeQR9dbhH3BwrcjpNtd8kkGFB
NGHptrVbNZQAfx3yKBkBNvtYKjut22ZRGu8KD2MsFp81jh0PM0sRrYNYqLSC6RLBn6serbD4Jpz2
zSzV1G8C7coCXn024m6foiaBXynlWhC1mEWY3nUtwwFicYWmh+Ru6kg6jCZkuC+4+6pI3WxdtKGx
7lW3pmbVaj66mK/0oxtQseWdy7nYN9wsIdilxIxfV+gPCygNxDld55kC3ABcO7lsGJosSYdrMO9C
Lfdtg/lnXqZHKvEbK+bs1poMfiCnMtoyS30beiXJJqPmt7F3D+tWPRJZQHLN4NpbhKlrQNFXhdWH
/ggRA61OuO0UBxolgWNpRj8cF4y+8kIuukE0OjuQPp+Djk8uQhyR6YNEZ5AeVM6cazemKUpBN7Wa
7DB1fNuDVQSCkiokY2gqgps6qfdBqURHYwt0RyUgD/tSGT3LFg+cylBE0LlZq+hSt91EPlfpdCOX
Gts4WBj9drpaQaKG10qz3ZYn7Iyn1GkORVe9YE4vfLz6+LvV3l1bQfID6Ea5kr3xdbBSdd+6sBOy
kRl6GYabph79EsvmucJPAcDTdFbAmsKDoqQKGelY3mACxw4dQxPtiO041br47sBeDwdpngHP2hsk
KkBZFPSftqWTFr4r+JRuFLIRNaPi4o16Bhd9tVdaJ6Z71lNs7b3tSGetqetyHdnAKETUMCysY+gc
CizUQUNrVjK9ru1gD7u0PRBpSD2NaVGo0xJX0CmtqY0zQXCieBcTllWFjrnVq9Q7uhSMbxFRPaqo
0rDL69cZfqid2zCCS/Qy8DXMTvaLPuTalvpMfjbprytD8plZNnlmUGp2QWX9KN0CT5SLZFCL93mc
h3RA4vmyUaOk9vojF9DrLmt8k2npjVXjGlG0+qxXVQVOPURC28pzZ1dXXRk0O4MgIbMT2XU5ETZT
Q0+hcqDQN0RLDqhi6DZ2N5Qzdjri4jVqMJbLJ2fkp+Iq2ZNUWwlLv6dertanqY7wzqLL2FidNV23
vHPoaRoY/zy1rLtqNXnkigR4vjdF3B7QxexDHWash6fVLhVtTUGiovXA3DWp8O04ZpzzxUZ2VYsW
lEJCB2WsiFjVcrEdif257S2VQWdQu1u3Lc+oFqAKmNOtYpPUYTALA6AtETY4c8xjbebXFVBRvxvJ
IKiAjmyapGEKarjBMe2eSQWsVf3GEUqyGQIVMP+AgiTqgM62pbHTTcruI1E8W9nRM3Hz7j5EKviQ
e/opBYDBaCgJQABiaRnaba10n2LePnztFhDEqdokoUc2oPdkTclXrY32jAtbLr3J74tlX/f3G5Z9
SqaWXBEMuL5qCplU0oyekZHxzExMHAta2rK67FwWpeNCY6/tft1WZBcJJJrBTFFMdCBxyqRhaF22
LzsdBaJcybULJvy8uhxZB3zPooYme+44zL/7GVgbpNVI955Hy4vpFAguk+kS2rw8c7S8nGVVzYsc
ZhG+MTL0jpdF2eEs/G2nMzIOje3kTUmi8ljy5x0nS70nyafcmZawfEWv/eW2ywFqGUAv1qW7rmcs
5/JqQWjDrltWl0U0/7FO2527Mibjqf4LjrbA0Hp+/lmejtgUA3GkrfpQpgbZCvOWl6Ldw++4W25b
dvUuOQR1aD6Y5NFwBoWvE6apOMRUWGf43pT7Ao/+vgtos5Z5+MWeLOKmeDBSAQW0RrfyteKxNgmB
JGl4ImkHycOi5vyff5PZvRs/aPqNVRxGzYfN//0ocv79r/k+v45ZrCOXrav4rRK1+NH8P4/yv4vr
L/n3+uNBf3tknv3nq9t8ab78bYPJc9ygbf9OoeZ73WbNXwaW+cj/7o0/kWGPo/z+r398+TajmOK6
qeK35nczjm7QMl/eqvd3an6Gn/ec/4R//WOGkF19H+I38Ye7/fTwaOqc8WLaFoETGDTM3zw8muoR
DGNQuiGsxcS5gv7zp4fHwMOjmioiHcSNMx8MffV8Nor+9Q8DQpnuabaL/N1RdVTo/4mHBzXw36S6
Fm4VYGZkgSEO1mzP+qimLwnqmBAIJow543VY2gy4DcCm9CuGc+LaeEsZRldHOs4l7m6P6XjkaBQm
cy7ycV1uy8h6M6k+MgY6i74ajnVk9+8Lw4yHY4AMdguT5TXX9PJo0Ik7ekXJD2pZLVyY5ttltSWM
6f32ZTPFPEtcGnO5BVgoCDo7SqO8LfO23yWuAYNvXmh1TZ1xWYWpXhzi/Bu2I4iiWv5z4fxaW/a1
uRHCzVSi1ZJDM1lEfi8xNEJzHWarPWHhzWTSx82pJDFHI8d8CTNfEJ2/NpcbPI0GHxGycHxhmobz
wshc9Iq/FlZrEmtiWqfl53o5kS7n1V6xFAby9XnZT7YFV/kQ7+P7iawrIk5n9sJb7YS4z7S62gWd
UeDenUmt76sObOpDOtxbsoKdZTBpej/TLae7ZTOJk4KmjvKjIou3P4UxJPCpdjr4WUoynBzSDzMq
wJC/gznX71uTj7dKayDTmIpiVXs5nPT2pkrUcDciSXI56XIqT+f0lbjxs6F7DAh9Roeo7jU3f2wj
pmXkZl/3Wmr5IyUmVSbhLdjFsqlOU5FWJ3NeI9VVUIvSvgCr2DrzpLDqzW5npKmyIuAl34p+ymID
eUZWi8OSNrR8NhSznrKpKQPki7r5vHx+yP9iEMGcDJtbU/QM0uyGUU7fwrcJzNFcg9n4jmip3tpB
3B75PrfHZQ3c6c+1yz5D9lydLtvLMZfNy/2WfSpVUPDDgPJRL0iyQv56wP/iYT7evDxsqEfUZ5fV
99vJ45242Fye01pe3GX78nz/+b4Kesc6LSaE4/O7sizySv259mFflyWTr1ge9PPdh6d6fws+vE0f
Nmnh9Yhd4SAtd4YXKv0K6l02/1JoOP5cFL8204W6edlejqmKhOif5T7LLe8HLTct22ZMYEDjROsI
3+/qTw/7Yd/l6eVIo/KPd7kcc3k1RUOokKIPzeby5H867vJ0Cob+HeP182XX5a6XfZe/7bIvrfWb
ah42vP+5uu08iaoIdxE8nSMFHs6LyDTVbYu9BmS1Qpf446o+16rxm9wkrcZ8CtMZYh8t1BCihyEK
SR7j8mgfNpfHSh2yQaj8caDHj43R2/zkY5CY+4bQleWYP91v2fd+5+WY5YW8P8Jl+3LvD/sQa+mH
tFIFkalRd5TBq7ntmbYfG7uTR2BqAyXMeTvObKhQH1etkXFSls2n0Y83yXaP4stv5pN6jBALsNeM
fovjgn7bfJJfKObVckn47aBwOfRCOL8culDOW9vUdmNqQXqCb5vNC9cCzrwsEO1yhtaUqt0hcLxb
9i3HLWtWjR0Rtsxfd1nufNm8PEw/Y8aXTeSkNLgK8g0WIP4HPr4lPFIR3YkS0wWc35ANFqeI31sN
uDJn6N8Xf9rXpKS8oQRfgNwL7H1Z0+ff6bKWTvPvZrkl1Ia9NDsNgXlKDzi2zfY4utgVtCK+/njw
+/2WvcryUweuiF03i+iMMn5YFi3CpHUuw27dzIPxBY+/LBaY+bK23PAO1Jfik1oN3UFVovq4LDC5
EJxZJLq7JeD4ZZjfKqMG3UYRVDmGatlvgaRi19BogJHZ0wCm4vRHQ+/3xbIvEtZXtRi0rRnrE3kL
wXTs5gUtOM0vCB+rKZgfF0r9spYQJdpBsTtgwLWO/bzADzIurPGIAAR1HXQ6xW9zuq8CYdLsF8p6
+cyXz3ecP+QsmPjCLDvb5btjzZF72Wkison7GzqimoLo7YBwPEQ581u0vDGBia+DWBM/mFQT5btn
Hpe1yKp+rjExEmROilm7ONtNMIEwkVpMKIwAxZFiKNuRgDCCBZZc1rLe6wO8nMGc+gfeKHEkTgXq
oXRoZVgEVOMCSGYlAlQRZAYNLX36GjTZvWOWtzAlXOhug+uQ911M1F0UMt5mULW5jN6WXK1le0H/
v+9ctt8Tt+ZxXjF5jPMkKE40XAP0lWX7cvuy9r5zeZBlG9CMvdP15ur9ISdGhhv8NtiAFOPB1fp8
NyjNhGfR4XSyQOyXBcQ/wlt7Y6/le1sLLaKWuX1ZGPPIa1mrF6D8sr3c6XJMQ64N89DlMX8dfjmm
onSMkl0NgNdIsgnmxdTGnFOXVb5lzLvlPNz94+2jHdIMFBDoPxyzHP3f2Lcc8v4sy12CuP8WeiF6
3l8vZ1m7/KndQJOP8Bs4H/Mftbxblz/3w+byh6aKb013zXxBuixQlnPm/rUPWpg4BvMVRWsCKqOD
zRd2vrQwyeRqdjlwWRucjOva5T6Xm98fNs6MYv9hJyF0PNyHp12O+bf7bMbwa6AuO5u0RcA0fNOX
BSYlHurj6rJdgJ58P+jjzag9+Cj//e2/PejHQ3/bfl/97bEHfeBXp9DNXh76/7p9OXTCpX2otW+/
PcefV//8TJcXnY7aIwjBZPfbK1hWL4f89hDLLR+3l52/3f399t9ejpH5Zs28K1FS/bdF9mszB2tr
lspIdDRHXPZf7oBNPNjKCTfYrzsFZqMfdUwbxnpZXW5pM1d7fwpCqosj1sWRoepxWQwjXqhpXqSJ
SYDLsrrsXG7OGsls+HLkshZlkbYZs6Kk4f/rZpvEMfrB8wP/9nAo/uqj3ks49Mvqcvv7My3bSTU9
TtLLdjWZnOBdft19WfvtMS8vaXn05WY+7ntFK5qdlg/EXlf68/Jbufwilk0zJJFh//67sLtEqtvL
UQRVOhs6IZjH5wFQ31VMh6NlBNTPk+TLAnh3tPaKllDpoTS5FHnaz3iMJSND6WaF17KaT6mlrpdV
7zsWrxjU1Jwfks2/GZKNxBFWreQD/WszH3ZJcrRcF46z0tZHUpxfGexQQRgNJMiQfsfW/AYEESbs
zN8TiJ60hzAXmNja7sVBSHNCMQLgksRPmtlYXeerFcLgV5h9XjN3uua/bpm+XxbLDJ+WGoL4kMuM
0hbJSW1BkKYhA9woNY62wcXcprCblqgPFLX1e9N+Qp27sqzhBENjp6oMUfnuaFUOwBrZ0YSQlorz
zWXuupQillks7hw63TZNCK/vtHfT8/8v2P2XBTtbw2P975k714A5ov+x/lKJLC7+nuYM9Z+7/pUc
YP3TtJhHma5tOTrGCCpz/fe6+dc/0NtRftOo48F/oI9tzpHNfxXt7H/yxYS6AxHC0Lkb9/qraGf8
k0M1zAGgKFUiEo3/pGhnaPpH27OnmbpheKRK6y4lRmeGRfyWHeAQ9pXjm0v2sWqZvj3IJ8sdA59A
X/Jo9fYuMZzoLkzQBIC68tUm1DaGVI37gh7vKs2n9mjleBD6wkYOV3pbPF7FLgYKd+4B5yAuMK1b
FNduKLtbrCW7kArhg1AqdwXMIT/XrZSfjAowCZLNWJ1eg5YGWOH1JfiJQp5S6jxwuepx1cSac1d6
E9hvxNwPTkq6emiH61ED2YEecdw1uqafLBF7J7tr2p1GCXKjR2C75JCjRBrr4a3xlKvIxfGUIvs+
mYWd7achyCkfjf2LWqGyhHX1OaZfppSNtZUVjSpmEOLTOM5CwsgBm53N55qwfRoYQK0iZZTgJ6bm
qc7h1gnZkGnjSqQLqhY9FbBncivzEX4i2xzE9UjgGh5Y3IjlF8/xaKyBPNfKAf5zbLlnyD8RljkF
nuhWCqJIDFBcJC8N2NCiDYFo3dnLz1gZxxPCtU3Am/WsNgTeSTqciTc9ijm5V7EARFJB/q5g1ReC
p1PriYDLqcTvm6F8KGcLIXxR8q/v25SASEd/QNG+jkMz3xWqVu8Us0bQKs5J3XrPCB3uIEEVt2E7
vAR93u/ygTLVmOOEHKtW7MF39+Td1T2hExBm9sPQabfm0N0XVadd522CvSDPIt/jT9Dts+JmFuL2
ctsIGqJNpeYzJEA/1k7soYiqkueA/jclmOJWcXFgmqUmmA9+43dU7tMkN/c0ZNQbghqy2df6WGNu
qrZOzRwsqm9cPdfXjhXIgyc79BKWvtBchp3Fh4Opg/hBGsUYP1Xyt2e9aUiPdFXkY7ZRYMrtGyzR
sA6t6KT1yg9Rq18l+ef7MSyNO5XJXhcYYInxO1qtJ9HWSmJtAjCHjWqHR0NvZ/M8vunOgJSsBInn
N7aLX7HzjFtDFlgLO7SglPpeK0NNz+gY0rMzNacg7eJ9VLQgKdOM7320VimRH2E2i6Pj3U+Zo1+5
8aBfkVCSQxBCQBGbyUMay13MN+voBmDd+2Q8umZAoKihUCZ17bsBAQwdeFCE9lyWr/KKEGDsjFtP
jQHklUhZFzVLEub5JlccGN2dyscPSFsRKHUjcsI2jRifi1FHSMhbvnbiqSSQeP5Me3iJ6IZ9PTco
9o82biIUiZqEuvLYD0V7Gqro6+xbPWBjQn9DLjKJV9lGqNgekT77wOyr/TjhHmhOwDWcW4ee3DrX
5j9/JO2nMOBCoOqeNo3pNj5IbG8riWTciMI2N7Um6XnixjvFffpJjczq1hP6A0SOYxwYIDhC9zlS
AiLg+2hT19ibOjsUL7lAOlHVxbrgDHzFb+eT1YQxZy5oslo23U2DPiJIAHlbxYAIsZDsyFyLtuhJ
Mib2gQ3skZBgJLf0XtUOq8yYuZsgS/mhmZwmKiFRRWWDfm3EcUkcc0TWQvGKmIIYXVckqMOIsXhS
iN1qzLi9EjoBYGNVuQevTbaKajTHyI1B4XsEWQwFEHhCTx1NqOu6H7qjOnkvrgc3akKWQlh9/lmj
4C5sYhAxTYrPcWIQ0Ons6ArLqxAu67VNtPq9jLV8nTkyOjvjZK8gJWNAgtBE3CAOe1PJ25vGqfQ7
M1Vv9LIpbtzeuZsm9AOVmEnsod1dl7MgDo/K176LtqWwDqFMnpFIT1s3l+622IguSQ6Yoq25LhQf
OsepyZMFvJhVmK3iCFdYrCvJPpHKVysR/UMS6DciI6c6MtorW7XnoJlKoDCT4mxXsI7H9hN9fedO
+646kX4j+fZvI5Xkmdoj1LKYKwHh0LWEZ0w62nByqOLODI5VjRmndL5AR0WqGYzBtVlppI/RjRhk
0O9bIB6rPsmHs50r5ARTAZud9rvcUYfbKXLFa2L15g3thKeRbMu8stsn4WyhipvGCj7MRteIWlab
9kdCEDe0Lh3jbi2is1WAtFDIr9znqTmeSjd9yWIGlvGgnFyUyAxa08dqfJNdcNNGuvtEms1LTtyt
lE6ymVI7OsI4rld61JIjbfHW5jkBUpy8K+Kv8mM4gnaf+vGVwMzX0ebIDvsXePzSO4RW4a1B5BDI
Ejfx3uMbv2kCr7rDAGWYxrcQReMzqhVrP6nhLanbclZMRQ/JmOqYDOP7QU3Ri1X8x3t4NbvKcpIL
Npr0upNZ69E+LouXILKwh6c51eI06tadS2t5mIjC7QLZ7uwK1LId6ft6ssRjm7XGuqjzwbc14d24
2FlUjfxVpwJfjQxDPXulbFZCaVzfnex+65CFfQhJbMU2gbGvGgtMM5hrr1Jhv+qADLTO1p9Ibhlg
52q3E/qSdUXT9B46rBn2PUJcrQPRg06/BYboc6VG5If6aQOZ/Ic+jl9y6HbPo3ZSu8J7HrP+noHR
l6mIinUJOwBfcP0Udt6ssqHLcJ5KhcQA9ws+8f4olP5F1kdoVdCXSinWwBjSK93UTu8XEkSXh8h1
uSomDgW+kkZWVXNNbFucx1neaJu0KlFsm3V+i8AawYn+RS9V6y7tiYRFQ2Gc9dSId0nJlToyUSGb
deHuq6bF8KtF4hE9BgUyl8t6q8/wUQGJPIPcfap0Izngl8UKmY5HIIEulJx8VQT9Gyws6n/BCfsl
acWam4DySjUsGuHGaTrvZJR0z3pwL7VFbCQmdEx26j2hSgMOg5OpxcdqpAIgUwRxiMlP3RBMOy2y
yXeuZX1Xe8HJ4wSEA4DoUuwpqV9XtX2m6Xi0SyybiYSE7WTZ93IqGRUQTbRu+zsUCNNWhvVwH6rt
Q1Mr1mOlNVi0bcgOYHSRHYU4akRzzpPXDJgXBK/xW6VaxHJ7AVLjRlvDOU+uhomAjqauJK8nDZns
qQgbOzcLfD5nQiTC/JX5FWACFeRNj7LZTnUwBxnffSGrYh+NGMz4pI2tG352PUJuVqVokec0Snjo
pwSHI96iDi3VDWpkBo9Jf4a6CqS6h1RbV5a5Md0SB22nR2fbEt8Jqgh2gmQEO0KqUptmcah7t7o1
FOVTL6K5afkAu0Q80OqchxFIU3CYa/eATbSdisBlAwSgeEFmCmU9HJSJ0IL0zUkYdph6DXsB06PL
uHAjQ1n50VSSJO99Lqx7JTL7G/zYXyzo0n4+7VW3hB2sJfUd9DWsrI1zcrNsVzKDQe4PUDkrTlk3
/jDgEZ+bgGCFIpy4KDixgVewmakt6H0bTW5axPDbQiPyrqmS5pYIEygOOGPCpL1lzJqfc97Fte0M
08o0w2wf0XxFhReNq85Adpc59nOu1wRNpZO6z4U1Uf8j62bo1OaUWtm6g2iDglqEhKCOT2bdxtAS
A5ALVbxvZhKIlfQ3EWO3VVFNh0IC9pkafvMNr8jWlUdUSnrgVi8OCHeGQbJLyhtp4uUN+zuPSJMD
UlNwOWKvEhaMxnVUjxbC4nmEXSbwXBjIAHKvZLEK0JPd56Z8jkiChkkqD26Xc+2U032qgU6Ko/FK
gLgcwmG4FeCQWiPWDgTEGAeFsGvPdkmiUhiEVzP+o6tTdRdlxbei4JKL7j4+g+ehozFKmE+NY143
bgcofLAnn1kXxjvFIIssUnD6uhPJ9vMVpU67T3mVmIdlMMTrXUkxuJga5AP+ZwzNQavfkIeN9XXy
zs5sOWgzOXu85IMzAKuONaAJZZTdpbmZXHH7MbNdbWPDW0QXoeeY3qZqCzAcwpc54keZB2W90yPb
INuQtwSjumwS76T2+SslmHxVKUV2LtukPHSFWmzg84E2B/FcMCfCAjFKyhYYlD3dM/btkCQru0uh
q4Q81ZBZD5XhwhQX8KBVrpZbumtbfa2J/t7wRu26gv+03Bh3bsTLkpjg5OgXAfkwnpXfh57Cb5fT
MQFSzUFgNQWYLOH8MdjGhUhbINbLjFGld1AMBr5tzJhaqYxZXipgafCtLBUz9iND39OFuyo8iBw8
MjR7tdu6o4v6t33tdEZYhKajM7fULWiwH44rXQBaXFOzJn0zdZUfpCG7lSMlPxV45+sC89Q6rI1p
0yOj9z0PpDyXe7pnAD4yrzvoIZGpCIj0ayG1ZFqJMkKnSdz7litmucnC5CVJMQugGMy4xHIa4KPD
dvGc2OWE1VC3NnS3qkNTYr+NQlxkou/3NpiRja6H115fFI+aLF68ihGwgJgWMmDc6APn+mAcohM2
5IdctTscHSpYJPy2TK640gE62qiZdPaE9D1ONUbOOK3EznJs4CHe4G6cB2nX7VqX9Dhk2hL0VtkV
o+mg8h0FvEeWjJ+8GfkWNKSMZIS50B7ha1kBfNHgrxzJRLiSo/wUQ9/n64cY2C2M+CSL8XOdk4rc
zcBEiOj2zq0HsmKmgA+UvLMW9PCq88B0pO1U7zrXvkIAWhytXvBDCdAQZHYCJmJIT4g4yoNWWt80
t8LlF5DSJEIM30VMoNJABjjX1drYjJ1I+ZA2y4Q7dseUtlf+gHaZd7zTfgjGL9suiZJtFHZvoyX5
uLG9WKXpnhsmn9BdILh6eelizI29s4of0o9zyPH9qBCtUTrqRqagitMUaauIcmM36mQrRJW7r2tZ
7E3NizaxoxJhADYGM6pNZFUsrhST2qDDaMWMCW/RzBYvX229YShdB2optsDXiFYJmmpv+6j0SYRK
udw3nLd35Ah+sa3xrZ7wAhr4IOvBu5L4G/HZFR6Z7MpBDkjkyVwwNq1jDPeaPth8hmN/GmXNtLzh
JCyRUhX6FFwNQffKzJUDsi7Ak9Z8Il/MPkjdam4rcQudzOcq3twEXI98k1LOpgQFSYHX81tjQw6b
Bwyrc9YN0TUUNZtsp1aptlEB7qOem767yaRthhKKA1y2dYE7+ZzpivZoh7YBVWnK/NiR5TplbsrV
o7iPguoAibm5QdMAK6QJI992043n5vWhKq4HoZtnvYfaFBcBwmingEWjOfVMBJ3qLd4jm07QjBbE
l+srJuS3tM6xRVuFdq02cqd4SG3zKHiOtNpvVZnuwsRrUWEz2kHqQyLMdJ683I9TWArMCBq/9YiX
lFmobsnOJm9idAEKGLqKv4pL4FDp6jnwkie7aoYziZlDN6b7aayIoGvGU5716ykJYBuNYOeNZu1E
nnXFvMNPmsK9bQYVWIMy13Oe04FBl2q79gFELyF1KKq2ePSyjZek5ScRrKQWdGsul1DxiCzHbkHG
WYy5d+8wzcyLqD8ok3un5bV2K9zXrm6ZsPbiVmr5TqsbbyumHFoal4MD5tJ11ZoncyqU/ViM/TrX
8W5AdeP8DjKCn3F8GEGtMh2+IsHjJWuU+hlZAAWD4mujKPGDmcUvQdLlJxyXr8sVK8EiGdQFOEqg
KTuBkbVrht2k2dVDlHJ+MSrjKqWDuYrapvM5yekHTisM2e+MsMmeIwNcEaEeeE3426qR+IIw93OI
QDe9SiqGqIPQF3zJGywwKHNtUe9dT9Me4WitmIioe0/hS821+lqf/9pBgRc+FWZ8wIjT+BgdS/Sx
vjMw3gt7bdz3QUN/MmQ4V6J436da+MOe0HFnmb1XDaW+HxgC6hDyrVZ+Tog/cJuE2pGRhjt3yKhN
zZbkIvmRmJV6RZwNZLeoXAGK1Q+JhiDEG3SKGLUaXdtb02vdA3DzVQ1DssYyQGINaSbxlJ7igahN
kgCaXTiUzlUhhLIne+0BtiGvv0rVQ5dDRteN2bHgBRQRE7Exxyi+ynpL92fUxyokZGrtDab5tcUA
V5oHafX1iwY/yNSoaqL5nm5IcY32WRIwxK8d3DeKd6WKb+7Q+MNQQpSc4WWR6n2OFN4tl/oMBlBK
ASFXt9s61+7VCUQlaJD8lpFNf1u+uuYkdr1RlZuKTjspVFCIcsW6j6IItIn6CSyA8RoqL0GgtKfY
sBBX2sHBxrF0StzsyB/T39i1iXVJJ4MBwuY+iznPcxVXNoqiUIzJ1TslAa0pY6dDGNgdkqynmmu4
6UNBnJI3FagFLAmaKeA7i7cGIWVf32OwophJTCxj2sjZTsS1r/EDcrJQi+c6vRvscaKUYr+BCMBN
qzjFjWkKqpH9Yxymzo3ZH0Jq6GeP67Ku9cEelU2+rm14cRBji9VkKyTW5QOZma4b+BTOZ7WMw5Mk
WXscAkQLYZ8SZBmGyj5WGFtDyQt3BG+4a9mBydGbOtxZEo/uUrHoQAuQ6AoCRokRdUDMnSNTlRw0
agWIAUqb7/BTnwS1ciePbmGb3wuD2TgRTtft0HbPNB+nA9fn69503zo0PA9ponkP0qRCMFCbcM3b
3lbGtaYp0F1bhXDf3D4oLXlmihuUD5GFLo3B3VUfpp/qjGkvp8uYWM/Sw9zprsUgUuBTQ06am11S
1idiRYzGvkj7jUKD4DhqY7hSjJywTLyBbq9/1qmaI0yyt4ix40+2gxstrZ5L663rpn6ucBAgoqo/
7NRLKFlS/nCxTxXR4B0cOy2PIJKvbbtnYEtE4l0yiAd7ahyf0ddwyEbzmqFOeAhVEFReRE5Z1Amg
BpmCGgaY4ToodRvSn+6t21bDhCIqasHVHM+UYLHpVtX/Ye/MlttWsi79RPgDCWQigVvOgyRS1Owb
hG3ZmOcZT98fdKr7VLk6qqLv+4aWbMkSSSAz995rfcvVOecj9gpILwkpjM2PvkSCP5Rg//pJXMcM
9b1r5N9dg9DdOQn2Ebp5dpyJ4zBL8peSqR31dEhrC0gN+5Hj0FQI9LAHPPSgzao59WBbOjwhTUzb
OElvxrxEzHnjCQbZeDI/F8FIs4j+v1QRbaSeTFoou9b3vxkV41hZsEx25HByuCe8sKbjavBFRh6b
JxfXxpRBpa2rARpPb144gdi7LxGSbmS1dju4N+hkioPCM+y0bF+6ISMRWba1imKPk7/TXbqAU/UY
ujsVexNtI+yyNg7zLgiG09jS3eZlo3cLDkLX4ZWyAiYQHmE7kw/kQqqdGTsPDcSyPQ70R+lbFLwp
o2ADle726/dMemfm+Spq7LRN16bN6+8VL7or7mOJknChEBGyPMIDBjiSF4xoRaSKTWDa4frnlzrp
S7FFcvqwz4DrVtXc4AzhIeC4TjCBeZwqmoMLwWCL/6gvkYWQtPNW1OlnWRQLZolU2MVuAU6uO9kq
/a2Lbt52AZgjGs2aPg28orBNqlUy6f0wVj9HAh0XVF5hJKB4vI/Zfw8XFZU1a3koCLhWhm5OenkI
Fl1cEE4W2AFm0qbhArbLxg54AWK3rwdavi2Ku5l7xZv6EyaSZO9jBEkWR8g0WsO2CIcfbeih7LKS
JxhNYs1xj0DKaZlLyOIoTXcd5NlA0YBRthSCdzpPbvlUo8KNcrUhonHldM6J7mCxQyKFgiDL7iZ3
tFHkr+0R0VQOQ4oiazVaybCN8ILsiCn6gavts5AglUr9PMfpL5/kSxP2LcMbBhnskg7XynFaxHHC
DsIdiVivPtqdkyVrmAs9HLWQJmXpbTgFpvtmNK7N6IrjVA6r2bUEjZvMOE3miCEwGBvabrwRVf5i
Eny06UxAlF+CP3e8Ip9jCyzU/Ze6z4GitZONf8Y1Hq5FXM57+hNcPEHw2sveeiHhWqzCRB8Ui8BR
V7rbBWXh7+ZyevFS2958zUhmREFnAMj8rIc7EU3mA2r25MMFJRgbnD6UbogGFOo5NEZrZ5KqdTLz
6dUCiQs+gjC+EQsEY4xgnxiE4KoukO+TY4VUj6dA+HJjJ3S56VhhFYQdCytqJiBPhl7LRUBYkgBP
s+0WnDaA4C953l9CvYa4bkrN21/XJYpgVlAQUQA5XmTU39eTfs68T9W+1lF4M6YQtFpXfdc4B+hc
eIBjcufiZqQ2zV3yezSnjfRayGKGwSoMxHBFzsuRtrCxapqWrKvEb5nrSPtQ5to6GXwzqNyl4ch7
7OStXjbjtR0VHIq4KHEK0EPcOR11+0+OKZ6DT71pxCYyJG5keaPj+Jfq0JDed9cqv5lRz82bn/uE
A7DzNDbXORi/SY9IAUOXFDhD/27k5Vvz0w0fMrEY/f07s4mDVQ8mc6Wtl9psnqB2n4yBtszU30q3
22QWzEK2BJQiIVd3tzEFoKwq814SJBe+4b7gouhPGiLHALL3oBY94ogE7zDMxjobH4Kqso9MN7pT
hrT7NDk5En24eLhbOfHOdMiqag+vaT8yZIY5FjUr9w5UaIx/DjeomopHNyGJ1mKSlG2UlXmYCLHs
ZskunPGFDkmY0H0PblAF6EbkoltnTfIg0SvObOFTBBpLTBxfsA3DxSSGcJg3od0zOib0cGlpwIYi
npB8tIxAzvEzXrwg5DKH7cata1oGRs6zDyEPTnZ2rGd5CGv47AEFEV6F4WBPiKhDxCZiWXvSxdtl
xvLUVeVIFw1WkzYA0FjpzoHMcugH9u2yqiiTbO8T802zxVXNmTmz0DRqWl/0B/CoxxSVnncfOfqd
A3GAAbG6uIt5rAObwglbiQNse3OJQW+Qm04fTCYoMWI8KGoKuDd8Mz4zQwGmU5gVJ6UBPWlZZQiY
zTsyU0BpZYIeXmeCWkbFqEL/hCc52I0aZYszjm+Z8PB0uNNruXybD5fp5Fa8O43xyAmho8PsX0zW
n781t+WytsMoy7excq+VGZ5HK+T5LQa4evHwNXb6VCE6JYIEVlpZoL/Cjg67sq+oVSzqwrQ/FUyo
l9+28nndw2Dm1sbQi2qhWoOQxubcBQ/mkmLiBZjoukvZkhriJNzoSTF9d4eSkEzmaC0mx7926eU3
//poSL/3kW+tNOGTazLV3xlgkgaWZ6/jI94cRJ2oN8um2k0cfEuOM7RnXfBdOQSQCseq7Fdxpm/s
V2hg2+rmFbHcUZTOJ2VCnDEFpK450/feKEYYmP2bpbPvXeCM64jAr7WB1Iwaz5JUyPYPbzmdKJLc
WJ5t0MorF9YNtDCXbB/hnnzd58caXbu0hL3vxPAKf2rYspyT8usn9OMxtwIlldkqKyu5TV3snSqN
g03q+WxdKdbs0OgR8QrrdyXVUSr6mONs77/2bRpY3dFovtum8YzV6xIuV4pr++cgcA7Ajm4NOpy9
bjT0pTaZ6ZYxRcDafemadNyTLDuaDsPJ0tkTdPg69aCLnbh+SOCX2nSEzvCMtpNdy5tdZxUTCaxg
mTPe8U62CAGG56AfLpxsH6nW3I2r6nqbeY6xllH+WwkWCGrlDe43tdZz+uZyJ1UdiZx+P90Psjy0
bwkSr+PcTHoNbJh3LujzrTR/kYbL6amAS8RK5++jnmbe4EPbpgRcJW5TX+iI1ijlWJMhyqLdAxZT
jqi8xz3QbFbBpTFn6yLYJc9VTHx9HoaPrBM+bUXaGIrJNqYAUQpWRgHkuluSrpsE/EuLJZvmbXaF
SkVuoWPsaxsLt0qa9BAIsm3p2Mm1RfZplykT3kWzg8VIuyBzP6LUxZAvOMTo6QKCojnXEZnIOYqb
LhoubYAIgINJWnff/Tj/YfIWg48EtKFER0B1zfx56KtvuWN9M+Cz2K06m6VtrMz4B7Sh/q6YWtQC
CLmPGOsXxYho1jmV9TqHB2r0twIjGhWPYJeEsWjCBMS9tWV/zDdeMhpsBnjOODm/esSsHET3aQrj
0MAdPNolWpgKToIn1DWOefFaneBrJYp7FVTxs2Zge2im7pD0vkCH+MsvfINJW3BU1JLr2kmBgBS/
68JP372c9koDRqMJk2/eviLAA/1hnR4gx8ndbKtfIFAcQqgacEmkUfqZT3YCWE1nHt11H5VHuyFK
nicQ7EyHBhkGbSK+cwvjv4YAgscQLKQ54itzXrkI1rCPplXYQM4gXaCVQUyqLJN5qCKXaEiDg9Xe
zB7pjlHn6ymJOOAtSY50nc3gu82BdRmn/AQu4m1MPhliTVZ5MO3T1mXB9SECJmbt7MDacYNnR085
AxMiga8Nji2dpqca4f0RCda0RsnQPJAGeg1AUQPGJhRUfNK+V1cXKiml1H2LQ3vTByXRqBHtuq6h
6Z6mF0GBrYCvb5og2LNAxQe3KNWaUvo9645lan76NUaKwIYeHHkemiSzKPe+yvc+jSFWK04p2AQI
FHDx/vme7rd6ns7jiC1B6gluJ3SlkQz1gy2RjUGA2xQ1tFflOvO6Vbo9WLb+1d/P2zGi/1dnIJYm
KcW6cGKG5fNm3JoM0HZ+LL9Z9bOt7ZpgHTQK0QjGl/kVyh/UH1uzWVCmNLkKLO1Okj8irnB3Oklr
BsoLqMY9JKAR6DpsaT5SQUFhWjOVoYzvGDq208C8EaRkksvzaC7VGgodUk+htwdnxyzeNfyHDCEu
cI6VruBkcaYOqToskA42i4aB7WLVJNkPD8DWylx+MVV68Mam6c7KfUK+GoDXhOF+uvSDK/NsQNbZ
BiGUmLKCzVjgT6kM6jtgNqvK4JDMNqeRzCAHqyFnwd0FCrTJg+pGlccmbabgYqN5KySJ7VFHDESK
DqgG46WMYRVmQw6UMXvEggF7N+p/6Fo9zS3B8rT5N2UZH/0LRuOMpiljI/qO69TrjiZ4GcCbKGob
a+tMZnJou9xDKWPtIFIxPVSk7Uq7AQzOawcV+2bUgQcJPN6XiToxGE3XlV/uY2mIvS/yI3CUco3O
MtkE2gLO3IifjH4JJIBBAxskoxFjjVczjgluvVHh1JB15jUaE+Iy3Pkb7Np+VfhVS9NrfHeK+4CQ
JOY38kc6EJDrDhrWaMR9nhX9B+KfbJnR+fhGvTODYGOfQqpy+ZZd6o63Oh+BV0UjMqTlfxkI5tlV
BZHJEpUTdBdNK+gY20b56GT5NSbw48T8BtigP/0uzHA82Llzb7teDqONcQS16sa2QjbepJA7Kwgv
yVCtfL+Vhw55Xpb2d0EOx82WfYUTSa7Lqhw2plEwaGZusQlm9l8aKQBLMpC7wUdtPeZtPr+UGTkK
0VYOHK0HyxK7KCaootHsRSoz6fXqwVyNpneHboz4jLIet9lsrcCIv+fp1K2RSiN0GZFGxxT3ygJi
20RMd7PlagAREEY4aRSExHpo561pxs+dI96IbQKXB23YRybqCuCefvySokPcIdGgTOf6QERmN492
6IZnxlT3A8JD7K9OtPMscXYd/y30Cn/TkYUXB2N0diRq+kyRIkMXvyVgfJstNJyY8/9s1JtZMDHK
JqJaRhkmW3RZ16pML74em50QXDaurH3EfZWxq7LolNUDhNZy+ogfxk7+tFNu16nMX8oWPo7Ze98i
6Vk7EldWWZgSkjyLpQ2ZndOZ0iLvYWktarCeZFcMr6SDbMuKLBx6XRb7sscojPN89OorJ+bgAYyf
vLujYypccvlyJ46coVn7/jcXozK7vj2XzourwdGQsVyevtAMXw9/faopnOBbOSB6sPkYU0WGM7Gv
Q5ZB6frbJi6WFsPfn3599J//LqOLsWopPGcvlZvQpXFLSjm+xdjUJIZQZ2LyEju3doFaAxEiEhK1
Ubv/O/Do66MwbofT10d/P/zxd1+fxv/6dX98iZQjxUKkuk0jRcJKU2HbburwEnqxuw3EPK7NokWZ
N/nzxmhoz4RzvM3D+kUO8jPoghoGIWhxQtj0SlbuOXdDuiMO5HeJHHnt8FWyR2baEnLEWQkNUXly
rZ6G4MTYtWvpFg59fMeVt2eJhXNNTtG688KRJCIQQyEwW2IziEaxIKY1tDkUo9qV7KJzwL9PIbpj
dCzrbj7QbPO/fROJ8O5l+ps1c8Q8zjLXkVO3xcK+V9IbVpb4TgwhfDD/K6mCLhKg+bazwbJRE9J8
F6fCtz5clo6j72zy0f5WWv51Cny9JyeV0tECEDT8sEpHnP0I2H/LENTR9IWmYeLludRebNMztBE/
9iiKLMfFUcaJ0vGN1y77beLLfxrERyumXzRXww1+spegIv84sae93bTlqUiSGI4vupq5tuS6dvdJ
2cmdP1DZD2PxOU/xPWcXtkGzeUUPvcRQsRRA4XnguLB1qYiwf+hkG4nulvlrtzduqIjsDU/qZaid
PVV6xFeYNTyc6GdDgwI6YkRks9dnB6t2n3MjtLnVSCsXoAJAofcXe84+3G54gjs4rkwVceLJvBRN
j6TZEgRnN+xsUidmdbLtSp0gaqmTLNxnHCIdZ14qOrIJgPYkcHb0OLm7sa4f0q4zTpVHPBGIz4HB
8GeluHFbiE/nYrF6FmNMIwtuVrGqNOwB4OAWs+oViyZh3bBJo02UJQB4Cy/fhmP2OE/dU+i5DeN1
q9/UvZ5JIRn1yckIbnanrNo2KpdHkmeQv9NOHbx0T0y5w29HLz3Lpr1XmywonnV0Qy89T16xbYlm
JSudGq8vSvDPfeuvgxqtBNjvcSWCzDpLPb9RKK7mFv9P4A3hofTrU1kmaL5Hcfh6/qK+2ITRb8zR
fGBaTidzcqi8szedJFcFOz8e0L2Fr9JHBeSaWHx8xovo8NWtgza5tmg/ff1HHqRXh+dkDLScQ+LS
WnoGPbGkB3QbcGZnerGEuZLhMIEyag2L2AbwilXY94d+UntbmRNDK+BzMNqTSLGcPRDFdSqyjp/b
09PHVBtoZ20oH3C2wYXDeRiNK9V/4u045H3UIbWgJJQ7c4d+PZUc39JkXMXRvavEWzsSwwCvjqAv
cWfHzr5N9cecp+9j3aNpHIuDHvwP2w+Bkom4e+rBm5mku5+6MKOqYWQmbYnkOa1oFfnvghC4nbZj
mvvR9JGU5cTEn35Ujy9sC4+fN5aAoqdCVb/MTBM5ksQ3jFjuyiRhOx7S/ZDI6JaHTLa6OX3Vrvbu
jZTzOuXDltxFOLvKjS9ZEh9Mgxwao5Dhfdw63pHIJnPvZXRdBiBio2ccgCEzcayhqGN0QOMdXkQn
KGe+O1aa3OXz9xx90VRpkjhuMmDiWCLq2DVT+JguVdSgC8yJM7oFl8kDc8d4w0DtmfjNCL9wrIG7
MXUoSu9HjPsANVcHAcRNp5O1XH6tolUPJqhZBfncrBkvn0MLp3GA2WltciKF1qijvZ83UNcd5lZl
/BaXYMu8Ic43uCngKOmWXSybgpmcHmtYgZYBsR+gA+4cpg7TuE0xr6yxp3mUNCpg+WeXDfvho/dg
wtjdOPz14JUkYAwWfQPyIe8JWez3gkmESxjdLq2OeTrHJ7+1TMYI5WMv1BG07nD6euhKBCrKNJbU
BP91TEZnhe8ANokCiWn342dmFnrtekidq24+c2QqkmUHSci2sYLnHMgZmcMoCnoa1idncX7L5WEu
elqELZPFbqEDCCt6nUu+NmvIco8dqztb+VL01J9WRODn1zeiAKCwWtY0x7R+A/Rp10MkX2UNOZtL
4+BVhBnFfX3vom/6KEsmeCVCs9wf3+plgl24SbIxh+QTuVR4hIdtXvoG9bvuJM3AyHhFr5jNfnRF
ZNyuRwNIuqkTuRsap2HXHJkDmHFBVGTebWjHhefZ+D3Rr6eSkGeniZyL1zLSzmdR/3LLbb5OyYlc
y0Gwq9jvQ8eg2DQRY6nBjS6JrO7on6d7FBk557LuPuO3r728uPla/Rgb+ymQ4fxhkOfo6WH8ldnR
vQc1bQ4/6oyZNsa3iAkOWSODG+MaD4pXK5zW8Qxivo/p4E9YBmaYM2vPKqN3q/M+7EHVn1PzBv95
neYmuSXSoVoa1Ebm9m9fI0aN4ZSuYvDqW6zz1IY5gi0bL8pGhEFIz9v/BTweHXVLSALGP9ItwFJO
GoloLWbvSS8ScK+o3W8C0n/ZXFtT3Zwq6jaqDpJjA6fAzaoXelQMrtLFLZDNO5Rx31V8lWMUPue1
oI0eAVBgqM+dwcqmq/i7BZz4rHzUlLAnux2n7PKoAkQlSVE8FWjkSqhv6IubJXeyug3IRslo73+6
LWRNl3nvM0Hl8A5q7qL85kxQ6n1gitUkIBwRvYZWAGHXVJUBDhiBKYr30Ql1eQxcerDW9Muz07s8
iIGxDfK3VYVHt0byTfFOKM7AC+V1trp0rhBHlsJuL1FYPOH5os7F0/RLBQcxG+Vh5oQLKXbuzkGo
cMx04lorpNpjzViRAIU7qyv2UzFU931oz9fO6cI90GBawLTb7l3HfGyRSyNfbhb0dsJ0NaaZ2tcm
gY9pJz4aC0RPtMRh6mVM8fWQUROekrchbMv7PInL+6yOSH8o6a7+9SmN/D0pDxOBE4QzwR64um34
Hk54vDKXCU9XWreY/JCN7fXoqaqo3KZGtdhEPGOdhO3aN5RmvRsTkJdk2SQ++Yitbt61npO7QC2v
eUnnRiZC3lWJ8aI6y9vSB8i3bfhbaGfZIqdXxkE9NSpg916illaMgzufcRNHVgIbygSRazqDvFL+
Q48ewE6HUxROydV9GpwECZHK87VLWvTR8kZCsQAtNgNyTMwbHIktSS+pxDRTsBgfjIzkKNeH+fxP
Psf/S8axWnJQ/07k5VAqpMLPaGEbtDTmwT8Cm7vQT6OyJfrDsRpMPHNj3fetCTCi9R55uXYdvalT
Im3gUPRtto4kQNs1mfzPOaYUjlKI2dMpSlG0xK99g4maMECCUZPIOCBfybI1tHyQS6X9DyuUDfB1
Ta5KugnK5kA0bXyaOMKjGEid5zb1GrwfnSCUGB1+IchlCYQ5b+knhQer9D/S3B7I3qzio9XZl9Kf
g/u/H9wsbw5p0D0HomKuJTkngSa9NydyTZivNeW2NMWt057/X15G+Uec8PIyurZY/tCuzUv5Rwj3
EGKImC044e2gP8s+EB9dHfeA+2N3henGocPRR+/zO2kDaH402a208e0bakdI1mlaHDvCQW7MX5uL
lvMOzQIGFplhf1ng/dy4mHE6/WwSNnlMvHqFviS4joRCbXjtGzLvnJ+pqJsT4uDw0cKGiOQi/JbW
KZqicc5eRTTmG1kQ1sYSDd/XafwHLbqjCzn7jCT02lr49GRTHVvmzpzPGvHqSubn//lys/+INl5e
IM92OQJaDjZZrRf/6j/5U3O784sQXcChs/zNmGc95K2GeICCpxtbE0dJBc2+rtpzbyJlDftdzDWw
H+wuOtIefvBzz7wLmVDoiViJLwNbrNrqoAIFP5x54/pTlVlwcbfVOE8v2Rg9jCa0Xz9By2j42Qcs
2f7JGOQZDc9/fm783H+/l3hyZEy6DnJhIf/MHJ5wseb9jOzdgbePvJT26W4o7OhbWDZYIIOi4lbi
jWB6RU5V1Yyr0oiMHy4kVh8sKkfqtDxIshi2OTi1M/NT6OlTZ77UIKM3us5odXNZAVApEK8wsb0E
tk7/6aNEhQ/astuHqYtJf7CS9mfPEumYU/7mtH69c/eIf8YTrlzxMBcNMP/A1B9+mR0zyTQuH81X
s40/IquPXjjddPsUB8xBQpO7pQjBV2iREGIOk4NE3Xij6+M8YZUgFyaO5Lam5gAAT85YxdzkMKXO
0bE33DnibIXX2iUCowqE+8Smd0Ja3pGQloZ3peeEDxSzLAg+Xso6Hv1zU+VkjTj9r55hF5CGb0U3
gYMlC3tlqVvbo2NItKpW0JLlE2gE2tPZmJ+ApvMuC4ykWYWcDxan816NxUXUM7FbbXag++mfHWfE
UBv5cGc7N3iOgY7CyFLOAzY7HBdGdsB0GbFP0IMMd+zb9W42sKgMu4b4sw9sbwjHmyP3Lv7dwWvv
LCD/uezZjoa6fM+1s+SLTC9oseQpDlV2aO162qsWKWYfWxplVWtvU44ZoV+Ij/98Fdr/vhIprYXS
hPeZpoY6/K93GAOeyACsnR48GqZk5MU0usbuXvdvaW9diVQAiRzUzpZmonVOBVgTeL7BAQk9Fb87
ELi2zBwj0/qRKfq8RFcR+GEyJzcnUkqzadrMHvYOAmXzTbeo6ufWXemWOJ1sogfZ1O7WLjz69374
gbAN0Qbd0bXM5nuz5StTd1AHyFP/5eZb7PV/7GOoKXC9OTZwTGF+Jc//08JiqMqYO0uHBwLaLqCs
rIs1RcHaSY3oIVDdOcst8pOC/LmwPGTyvdk9U9FcjAFY+FQ33bWReCx7bTH9UcG94afO0qy0kcng
WS571N9B1qMcXISQ8/hd4P5b2QYOwCCOX7iJyo3HTCypmwcQ3CerUAfa0ckuHYHIg9FWm9TK1K5S
+4b512ZmnPVfXgLh/PtbD5FAKlCxrqD7KP7Ijde9WeIIrghttMr+MqWBe9+RESYy693Rbfs4B054
qoLop5ZoN2RUvg0EDNQ6GJcwPBpypGh8pMml7cVTCq7sXmeW/ZzpgMAU6JIum8hZVXX/5kUfsKG9
az/0P6rRNA9WRSJAbEjz1Y71BkUKd1oT41ch87u1feT7jLHDIn3NGbxdAGq8GUEbrSM/iU8N5LMn
T5984gueOzpCmyoby0PXFde0NIdLzQj5bgymb67Z9MhMs11TTqjDlfPaTLG6tJaUF9bL91RG5sax
CIXtYcXe0A/Zd7AGiJTuSKgPMuwhg3Hf4Spaz4FU22iYy0vDqGZDlPv9l7aENftIPhASQXOEfEmq
xK1U4kYwS3Huqvpm2617NyKIumUUg6U3ozhGL7ln1no2ihLPSZtHe7dTuCkIGuhm79yaFaMCIuBZ
8txHJbpkbzituQ7bAGidgSAVm2JQShTounTvLEWctEKLR7RvSukx9J8akMsWN3WywgKWr4cu9a9p
Ji50HNJ93Kcwol2UxE0OqymifIfgl1UbqFqI74RB3JaV5Fcz6g5ITpHvRdTl/kyzWwmownM4xGc0
3Q1EUZrmpOX6W1EJay/bhKXglcMV57+Ujp5B4lLc/FCC2Nt6npByzf2Hqe1mP4eIUHBGcvbrMDiW
OSSFnrg5viz8Tej2Fd3mvUCydRkymqMShylJWRg+KLuuddp5W0cr4r4mGi7RJBJG6zlaQI3aYorM
Z3zmxWMajuSEOnxn6Duc1Wf3FaXYytbUfShMnbusmxjwlL7x8p8XVGH9QcLlzOJoS0tHuFJIxwOs
+y9nllAYNIZ6beyZpo5kH8bikmrfX6PotlbTLD97iuhbXsb+ZhINUfJagskJBdmtmuCYkcadQejS
feF545UoofAIxmdcZ6H3rDxiimqQBbteD+Jg285bm8OkL6eMcAHVXNrJWNIQ+2Zlh2n74PnG2lMu
EXnWdQyT8LqM+x45kOKtEJbeRjmqX5JEaVlZ8d7t23aVtT3fF9BOGXWesgvZyb1DxtO6V0O3GbBK
3yuZMTYvhGAyXHxnbE6n2i3uuzAsUfdzPUZK6AeLaPC17UTNLhxq0soF1u1sat+ywdLXIYm2Nm6z
xae3y8JTBqTnp56aY0Q8BkLLq2X9oH3RH4yCaXkR72YOEQ+aEy47yTAcgIegP3HizcCCvB16fkpg
kadhZv58sJ3g2uYxkhtKMEZz0xHuhdp8+eCVPtsObb3UL+dDRsdmlS4R29ho75Opgk4hH/MZzRUH
b/sUKg87YKsr4iWYSGeBZ28lNuwV0eT2Jck5miNMukOHuRZGyWEDo1edoowZsCadnTwwd8jYF1Hb
ooRAXI3eRT3HOG/ofLnZpvfRYsaENB8Iq68eIvQgM9gK4EGY8VBJxkGc/fQShAEe+H5R+9bZ0ngV
v67Y/4/5+e+Yn6Xu+m+Yn833pGj/hPws3/gPyI8HrscBx6MtIW2luOP/D+RHmPJ/TOm4nmkpV/PH
32RuCbPbNMGMSDp5pjI1q8Q/ID9S/Q9CK2A8fBvFIZXB/wvkR5C38i9nHel6WtoaAxK/IYirLxj5
PxdR0nORqozauiMrJTXhDi4PiPBtTl32zDKlrb21SCWNBaXXfwk+//786y9bM6D/i05080XRnmok
tGtVn/pMiiPaRWBXab2sccNEBoXsxnmL7Bscql6o2XWyjHNCA8EWndCvh2FwAb9Edu8daUt9DSqD
mmP8Xwjsr8+V5Z/tsYJ7HWTBsaLkR015y3vmqXOYvaZYmsLJvplBah7y/mEsxYxcLUJqQH/X7y8J
WslNHjMZx63/0gTzc2YO3d0wZARpWVsP4BAz1YTQb5hA9KyQvgbSfRygfkg/RFM4gzVJ2Mkrb2pB
AxUd5xJ5aIUgM26qcB7hRWIQXP20WaQYrelraVNAuMmtqYLHyWzfUkWiq6U4QdgpmSQuaak6w2ZG
9rC1cpR/V+UNBrLI+026SQbwCy0l/dc2YtSfl+09RJCNmw33slXG1pjVW5VNF1RTj4IiUZVOukmH
7JEYp01u+cCMzJuDJmDnYmD1FLsdCZQbQgxXWFOQS/MftmHzxnkEYSRqpDFHV5JlZHIOixEp8CY4
RCXeEoWNrSp6SSzSrUBjsKbuqKnZVjK278I2/1YuegOm2BnhoanPXjKfw6j+KF33GXf8k6jqq9vo
F8xqr42rKzxD8cHLHDhPPq87a5muHi0D/hnSiUSSyzWW54FdYhMGhDW1yG4KO//E+zlCKGaE5G8x
jdJqGH4OA5Jh22dosIjDk32IwBPF6slvFCaFCBAn2ZdmRF4P9VqinWNt0hhrRMgANFf+tpDVb8ui
4prMed6HHXPL4NHT1iVtxS+V8m6l5XPWI1Nqc1KWwlD9ZsS+Rq94jtuAkY1emvNDyR7Ak8aMtPEo
ilaT7rjw6vBbNFSMq3Qx7WqrtXdEwIAD0uth8H6UKsUtMdSXPH8fTFKlPWYVa8H1sAKW8STe6GpW
6OEyj1GCszN7/84evd1yPZVmcShMl8nj1KzQUYRra06vUXrMB+NCu5qZAUpp7VysHvyHPStKlgh1
Fn1jhmTT5yzGh9Rh5hi0MT1c04Slg52iYxzQi+yxJih4RUjRay38Nzv3HtoO/WNnTqhXDcVoFRaB
UVqfsjWvRnfSrWD4lQjMwG58ULaVgJIhcHHUCAVKEGKD89kVDe5non+M3kctUadPrkmjSnFg9ubx
Yrv0c4uB/EjLjvAQDuuqcuDpNPKaax8ZTeo/qLQ6ZNiPKi8nJyQ51HbDXGmiQLGi+9ptn4dkSFCS
ZFuZcyU7FhGiIL1eSxLsVgRuO+hC0gJKVVvGh/pp6F3eZI0wAOfLMHGMYRffdImDRl8Fj+1oQ8Q1
zyGNWV5UM6f17iZYdNNy+s0P+MgieTVCeN1JHf3AO3c0+4yZaP3kO/EPPo7oczgH18B4NpKBlRzL
qE92th/fRVVA6b7pYf31BRru5fk0KuCNsujd2xJnmCVRpioFcWWCPYKB+NIIWAJB9TtuyQz2HrCp
P7e1efMCZr6tWNLuYvvahfcprVHUd82jY0evC/neaFDjVG13HIzB+V/snUdz40DWZX8ROuDNlt6I
lFeZDUJSqeC9SQC/fk6muls1Nd3fxOxngwBIiaJgM9+799yVXok7s5wfPEozPCU4vdKfowUGBKPB
787vGdFDM1oR/3h2c/0xSDmZTQc5FJOfD925hsGMe9q/7fLkIzQmA9+reKA+EfMl+yejIqPaJvx9
g/UORBKKSH/hkRIP4eMYj++dVT3o9fhzqvmS1lJebRMpcI/njP9843v2XRyUR5FSKPeG4lWb2mdD
WJvRtJ8rCNZk9/qAEleNga9vzPWHkIeAB7MCdMaTEM0efffvKSrP6bTsNLPu8fDwNOlp+qwRTAMU
24B77VcG8ocU1IBZXRmbY4ZwpG22fNb5eNP30q0eoq/JLAyHhbttw2FPAkrw7qbcKwYGzb7zvsz2
tMUXxYckdKlogm7JlGK8tpT+ipyHK9yhc5SX0gX6LUz0Dy+UiAmbQtBiD0BfvJvQHIlaF2dvBk8z
FstdEoLI0tutLUVdpkNqV4FU28xfYwEFMnrQ5fCw6G8Ifp2y4s4uQiynHoK8gdigdggw+SPi7Q3U
wuV9PuYfaEmQYqBQC8bp1bcmfeNP1d3YGOtEXl3TQjy8Zkl7XfyxOFTJhYOOmcoLQtuWsT1qY+2n
21GDzjoiWVGO9pEYN1lWDmvGK1e/DN9HcmIZoddkSi9vvRm9TFPyEPkU8sYUJRHYqUNCOXPVefr3
MuwxklkxXkJ/Pk6NBcgKhp7ZtDeTlt3NMcMJEa6ZvuLT1wj+dsVed5YHg8kZHtzxgFoPWe7E52b2
Bdawv0l7rGWpe6iFQXHE+0aTIV7Ls50WoLHvfHQlUTrjnDV/RIKCDjyGt8Jq77E64K1MaZ9/L2P9
4M3TRzD1BIp4uGatZxw/j2C5IzTXw48Uac1+8UkfWSz8gkAEKsy/TTTH8tZw7IOD0fkI4abq3qrM
BwKmzxC54pVRrCyzIfS3de+wsCLW54f88inAC0J759UWZimlni/1womoI5RGqXDugIBuPKfmfofL
jPlOsycfN1sVC/Pr0uG8GamftWE/oisiwdnPm++OKBpkL7xOgwLfPoSrG4YUa1HpPN04Qyy73Udl
fnBr+4Q08TS6fGEUns/BVJxbZOsccVJAx+SYLu6vOAPa5FFRTYX2FtCyWNfOrZPGwVFk1qXPEVF1
Tf6zJ9BqX5Gn5HfWfsyEv9Z1CCcCy9jeBiB/ThxzMwyYAuqkfHKpMpDm2rxadvpUzpI81DYf1kyR
y2+erUwPtinpiasyz2/oKJmrEMP9pFvP1cjlGtf+i1dtnNp/TkYEq5YXfsvAY22duP1h+vnt7Fb1
JqrSB7cIP8oS0jOGDR5BKSiXmeI1roXEDteJnnC/IQrXKqY3q64x8EY6ge1vS0WuqsifjABFgvej
IPddxtqhHKCqzh2xsLsn4naYtxX6N03TuX+NnAkheu6x41f0yv8Gpsxl8OOtdHAsFDXFCQVbD/BJ
IDRFyUC/+9Hw63dKX1ag/xSO/6uLsZR0nbjJOp9cPJt+ZFxszKp6xtOEPCzW7zoMUqsU1ZRvodY1
e5cmvbCxY0wm7rPolq4s3Z/joCeMj7LoR25l6DOi1yZbrrGVPtCaueK4uYBJDNZYps9WBymiKyiv
0DbpQJfR+J1e5hJPWrE0j4tv/Sw191w5aF2MPH8ccvemMvgfuyms1oAMQT3eiSr65lQTIKAspqpn
cd+lZcDtb6OV9hNVCn2ludT0Azr1ZTJ9d1JC/oq+vgsZWPOv4DSdISIAKeQhFEe3lUNdaSr2gXlw
cgQLBvwnCslRAf9F9+f3FPesHmFFaSlD7NA7rObOOTMi1+zCp8JQgWmYd40In6hh9Wu/10lexwOv
B7LZGDsWDpH7ykKKknbc4OY4f5Bd3FXQR/wByYnBBfBKd+vJ9RG8amVoYVaCTAL78htx40jkmvey
sx9SDRUi6Q+vky8AA4+/aK1/mIsr1bdvCfnWq1pnX8UhMh9aiHSpKQIE4360+/SALBXaRkEgqrhh
/n52TScknKf9iejXZ9zR7pJqT0297lKweIn33UyLc9g0v+OeR+xs5D+F6YMm9g+omCL0zdm9MRA3
iR7zPe61ZKWX4mLo2W1gjJjRY/etzzENlB5prpl84E1rnuPVIO2iopXeyuLou2iwZr3h8T88Iop7
s1LIdBiY99xwAbChSsQwkek2438kvrgWpnduOA9W7KyC8F6gx8iwERAuuaU5hwY+SbONlzX3yHow
DVKkO8R4qJ30ebLLpzmKePyvQ0Co66CAH5AJGj6x1NtoKcAJk5Hy4DirxpmojaK8qADHLLF3K0JI
hDigSBju0OBNTII6d534xW40h5umEo8mKl4cI9VhWMyNrwfvdjQ/dBYZ7O3Q3M3CeNFrn2ZVeqOh
t+HS5QLzKcxjcFwRt8bJK4q10MzjmHBN9ZmLcsS4zzR/305gu7MluYlL7lBN8GIagFaqjuKhleCo
0T37trXo+fTGC1mKW9d3QHCM02oUxSH1ivMUPqXChh6Uy1GtDR7GTXkAJlRMteQyoGndgXYZ1laF
EnzmHhUENDvCH6Ew+uNQROj4YiSET5oOn6qkGL/qpHrOLW4sgYYlLLxny45ffPgflfCuNfs1qgcp
PP8Y6H8azXhTmt9sc/xI4vBXtIjv8AveSCd/iWzG24F/Yv59B0zsd5PV96HvI4NM6v1EQXSNzGeF
+Br5ivMOKeFoGNNNm9zSgO63cEj2PokgKwhrhjUcGpPBwlTkUO7EXJGSR/8oquqnrgHRn1KQy4i1
RBmKY40u9msBNYqLk1z2ZYp/xO0tvD0HGj+P+UCDQpZkD+Ziddtgjj8IkdwN0ZPDc890t++DAOyO
SMQ7YIAgbRHztVqAsaLMoFYJy8At6BrJVm0WBV7OmnOdhjaxx2UNhUGGbCk78SgrEUF0GycNMp4S
3lpQ17/U7+VTRHG9baINBdt/fXYl/3wJ1mXruOSYqB9Ur03QHvapNiFMwrr6+Z18WfQYRwN5Fgpi
XCdm+xrK19RCcKVBquzA8LoyfLwRLkKKBnLSTKdzq5HTeoqCRFLT9ejnKJBeBiraRFmg+6x7HGeC
jlxSACl+AlT5LMaIJMPHlK163N4nmq89emUUwV/RMqX8vxwHpbHuwGHv5R5Qa7WCs6vVoJgKOi8m
XCpO2kAloCEKAWWuVuWi0qJyk2n7hjo3D29BkpL6t/JOs5ftH6vqt70ZRg5XLbryz1U6CVu3dJOD
+ntT19Gw7eSw7hvWm5Pac597KdHqVeVI9b081mqvEJtb0y0yqLrI19T+V7+h1tRrn6eD2lYLK0cW
DObg0OBo7MXwoA78Z1SP2jVfZ4N6p53Q4tB0IldV7gr1JU2FsO+jCiRnT7ljdpq3furAyOf0fCUG
3i69ccG2Y+2KIHQ46yiBlP2RoNxduVTga6HGcIPlB+WiSF1vv0QL2IyG9iq6+vKA7ZYgBko71f/x
h//4DmoVNUi5MkziTNVX/Dx6SYxwtBwt0q3lyRFL3/DQAntwgV5ND3mOLEftqolyXwYm4d9XjW96
4bxWO+/vPWg18RXfkq/B3rLiEjlZCgBfGwqdVDWuB7XgEjmZngTty7NKfaUK+wVCtBH9PN9lxC2c
u4u+q3UH1ldXcKELU9t9/qj8HPWb6sP+62vBUC/0HOJso84EOvrUEmRkvTwRwFl5B2ATtBz/dZHJ
H4Caxg/YDIvraKaTwMk7DY6AbyRt8s229ChLhb680v7r33UJagbZXZNTYGGll9em+pPq2y7pBQss
eAurcrGSyTNBXZrqTFKbX69VBO3KO5JjLt429Bqxi738zos07jDq59Xi62r94xT9XFXvL5RBIbtK
fS07+/NX+pgI0pe+K3efR7Vsom5vRu3x6wpX/576FfWa2ozkWaiPgLsJZ9rHXrJT79nqZFc/8fX7
f5+CalsdNbX2+Ttq+3P1r/fV5l+vfZ62deOSuazeqgpGUU5uQxUGVJWbBwNd2lofXfdz/5gBucSR
CRt3xkDWwSR2OmZD8ogLGEL0BG/Lpb/3UpBuFY3RnGEg5rteZPelbx1EO5yd0a5P1BrvsfIQCz6s
oIP11IiwRh4sDXJbow0HbQa+oBYVivpTa7RASdW2l/sEUtR6hLam8kg/NDE3++VInjLsKgJn5M//
59XSD+ud8M1H6N4LUpCn2U7js5ALcnN4Cqjt0HSRdarVwYTCmLRSyjTBmcCvGZ3VG1HEg8L1Qe0W
3KELefmoRSBPza/Nr9cma2IXq7c/V9Vbvjrtv37+f3j/65OTyasOdmum040ztcvu69f/+LjPVU9+
nT9e/fzTf7zw9QW/PuU/vfb119W7k+v8LMMW/obVYVj/n/9pU54cf338IiPv6qR//vy4r53z18/9
8VW/Pgay8ITMnLmU+mn151NOLiPXf8Ql3mOgodSt/lidZAKXWczBYQCLrf+7/WJMLdZtuVCvqTXV
l1Gb3ZTtBsgre10FOmFtr06NdJGqxaxejGAFM0OLIlCF8jGivFt8GW7+X9tZUbtrClUMQtV9X4WG
qAWdZO57KlMkaJEsVZZxrzozTiF43qtME50HHBIdJjUq7GSEW8dYzIMELMcOvmjS0/TZ02nUEAJA
e3SwM3/LfJmOUNnFsb79yjTVBwA6Sel+ZhrnOA7ZXxJR8WV0U5uImX8W9A62hoyJMuVFq9YYSexF
vLRUKpNoRXc9AQ8zMDNvSx3TOzLKTSk5QL6kGdT/XvvrtbbVYcqloqCmQQerN+Aeq4VAAHX6fC3V
pz2I67W+2Cv13mgH9j4mCVwdTwzpzUmtGeyYzzX1GkJpzgEH9MI8p5B/247Rr+Pg0p9ACCJGk8df
bbut+RJWVbhV7TXVbaP1zQ5RR/ir+zbXbbZmdk3FWI7rGrlQa+pI//UabsqOwmDznqrH+2cH7nNd
HeixpKbW+8H6K7vmqyPnqkfR57YaXy4MvQioPKhmXKLsimp1VqbDUeXhJM0HXvcanzY0EFtlzH4d
UfViWlbUZhmrDirObInbbu9yl1dZ2bY8tqHKolXbAFJh1Rb5syMDaPOxr8S5rtL+OLs/CC9vTypD
+Gvxn16jAnPQks7Yx4bVnVT6j1r0JWWAzrPIDEBs8M83mojEoYjqMlQFe9PK8L0lebOioD5Sg3S2
ohu/O4ZME1PHKVKHSK3iRHsOMepCUpTJwV9HQh2Yr6MTtwaTVA8+gjoEXwtP3py+Nj8vyt4lUG/O
PtRhUNfgfzpUKmZIVCYJ9ZS71EGp3WBn14W7V+nBn4dIXXl+OjprgI60RKTjBpnRGqjVfMjCMidS
SRKn5Oj8SIgvvE0Jf0my+j2kk7AVcj9FBrs992WAs9r+XCX3nvT4mPnzLHehLhef+/vfm4YNNAS0
6erzykhJT+wy/5u6QaprJ5gndH9q9fNaqtzk6FbUz2qf1rRb+NPa4ujDPMERG2uGudYR0jArMrPD
VBK6qJKN1buLvFOEJW4ld6lfvnLYKxvSy9emWlOvOZpG44EBhDrTYrkbNPkZ/19aoYLT/2/SCttx
kXL/d2nFbfsRVeX/Fnf++Sv/ijs33H/YLvIIC7ypY1o2eot/JicZpo3gwnGQGBouOTrOH6IK9x+I
fFwnsMhNQgIW8B3+Jaow/oFNEgU5YmsbcZYe/D+JKgKXL/CngFR3EHsgMzORplsENSlx9x8C0qwb
lkwMQXJXhigNeeCox4ybI/lCqoSYGSNJNbzEcFdOS4CRy26zZ39KfqFv7YBR2+WaVu8/s8XVmsob
x4V/wxjH2OSTdacuYLVoLVDsTYV+z5NZgI683U4g2nbGpF1wMBBmJxeVJ+srRWoC92q3wdg2R9cA
Q9LHKL7S3HX35Nv6CJliEOPZKLYgTrLDYI3n0LLf01wL7xrwjLveCl5kVAuN6TU5St6dG3BzFPPd
0DTJfeYXR8gEV2PyGWd3SM+GrD0y+XxLEIyiANTOkU3vsYHdtfscGSxyuqJuZWpN3d5cc3qphSTL
Ve6tNZb13smdazbq2VmjrY+hsPsVTuG7HlsYYnN/xolIXySRua62TysS2ZdLY2TYlYZwzrVc0Piy
MMC/iiJqz00Y6ZvWBpgS8d9oKTgIzPOWXKjbtdpUa9CynqaszzhkTBLLyNUOvUc1Tzp/swX8z4LX
jOk1tTg54Fb/A7Ja94Ccj96UHy2fj1SdvwampM5prfXJNqryJ2GlgNR1vLuzidG7oupvtpkneY0O
vDvzNrHbDcrvXWYQek/JyFzpALo2RReDzx11pHyEXkCI0Eh3kCOUpHePUeh3+xLnJ3AiWRNxBuqb
k/Dac7hQAqAYS/8oIvagiJjjeaNxtILy82urXf/Xkfg6OlWSkZHXDr8tu9zr9RweuP3TMPSnGsoU
3DS1AP/fbv3K+dAROuSU/nhMQFzaD3JA5cqLQa19LSaJCzRz5uv27Ows/vxJLdQ/9Nemely0S4jV
3DSCVczTdll/DqvVKmWiOwHjFrC9+cOWsqVFDqPV2temGlAvXmsf/AL5hjzmlRxAq7WvhToZ1OYy
T83GcLpRKjAY3MoTwVtKhsJqYK1eVGcHPtTvVkHkUycHwWrXfS2+XgMvrB+RKws5llIP5VxFHKun
tWIyqHfyRYQbv8ZZnciRsBo8qYXKG1TXeZG0jD86yRV0vDjZqgFxa6WMJ78GyJ/bebZz5/6emFpB
KI8qVigtVpu/RlCqTv1Y2ZtE8yeIdf1ysnwkU45cqE21MGngIJGotVXh/EhJrjXwDtZjmR0YHAFR
nLAMByaY7tU0E/ssqXQMWsu53JdTT2sx/OZX2OErvLZegp/et6ynmZCYnVDFVPWl7G2fJDmEF/ax
egFJFQ5ZubD+vaY2gw42X8A0GNlbeZrlL5hhh4UcbzcPCHBPpXHMKM2d3QJXPtOOaKtZ1XICprac
dE2bT0Ejkt1iT9+TgpiTBFnyyV6e2bOZgd4LxhtpXKPkHZIyzQW/I+CGmJc+Oree/eSnEvsqd2Qj
j3ZcQGyaXBPAjLyhqTfGJC2a754eNMdZNK5xNUT6NM/9whWty9y1e+xnUuxi19th7K7pMr31rWav
LU3Q2RtvkqhFosaTDv5B+CsJjPy4NDXt7aLHhNs+5r6eHKJseNHtBqGosBgQBa8FLWuc8MU9nrug
zU9A6G9EkeS7suEnmqSnpEjlcRBpQO8gv9S+V+79afoxgRw0puxHBOH4CIoJdE7hgy2vFywH8lSY
kOe0GazPQf8RolXYVjgC1tMwXEHe0gVJZcGvpFoJ0Qz3Hf8dMoGa1t/sMgEzEd7F5Q1lDtgP1Zjc
2HDNFo+zKSouA10FHXYtnWJtM+GDP869eSEB75HsNmMtHIRdmOal2Xswt/PA880BBds4AgSPGE61
X9FGnuLuHGTzC61/WFgpMh8/Ln9luD3ojw7vmh7Zp6U2vK3l53QniP5aNyNNDi3eYuZ4JsAs29fp
fKulPjXamTolbjepbAF77mrxrWWl1tnrnOJYZj4wCmsVAX6hlYo4xAlJuHHqFE6wDUCS2AKtDcA2
kY2+dqau2XdDVqytjpAa/OPmJhK3VUSmgGM3/Rqpz3pqExgY05IiqE7QH1kD0JEUAaIzVDDYbcva
WRaxSX6RfczGAhExmAlSmm/z1hVPaHjM7WIBWagsD7gcEjNdtkZdnURqwxwOZkqhqan50LnL73o8
oysO/ITXPNOu0xzzy9GveM7xxudavoGvNJCtUTxPdT9tMy81dkZl/6ww3e5gZp4wRzer2O2ju5lY
OtwMOu0GGNFaq12h/OK2FKQbDMWIicKBIibSttuh/5xxvwRrzx+Mi187NXw6CnYG46S33CUvYzH4
Xok15DtmtpCefesbaoJ4OFcBbdylNI9VPG50PfmVRSgxBaruVexhxhhJCpmhZYw8z2mJcgGRNCQz
JOqNvghvM8K/Omol7BMK/1sTcdeFL/PLs+d0NZqGBuhyjarol1Fad14RSunkJcvZp2C5fvZB98PH
0BxOwUVUxcn2uG4hebaUfMmhYnZ9MHMKzfJSjTOuTsDm3soJhxvwlc7z4oXabgbLT26XdnTL+jmb
0+PgaBTiZSCQTZZerhOAjJdnI5jRY+WNXyo3eM/NlMeJTrimrzvaFVToUFTpngY+16RRYEQXeo7y
AfzNMA93ZJ0RzUtJkJGBeI8kwzTLw/Sw5A7asCPe0m+i081Nrdk/JpfyqBegNp2e+4S2Bqb/31nr
Ofdl+9TO0k4XkS8Z9dmxRWiOf7Q0T2VFQqKdhoeOpKFV6GQFlpFDq0HXMrPgkS96lyTRsO40oQLu
QEpGR5iKH+lsfV/qyCR9UL+x9NCHg4jLObLqTRKDJjcYW46uCT4BlBiANp2YsVAAWc2Ts241v2sA
Bqt21ONdlaPLg7pVrkgBYEhrNtu29d7gst6mWtDsJr25JCH0n2qM3fWUGTf9MF1RlyTroczuCRh6
aPUcL8HYP9nDxgKNgeK5PcewQVqJAYgQMyBvAbmeGd3CqZI4sG0ABXDrj1ah9Fg22KNW49R9o8cF
5uw2qRCXQfWmMW/PBp2VfG9lgwZkxHp1nJ/WnITnNoQg5cS44nWuenBSCY/a7E54DGV0O+rJiNgp
uviQ5Ttv0cgewyAxlN/jKGEkvtjJJo8tfir4FvsINoekY/5AbFEdi+Ew1LDepszbBHbgbclX/lUu
QX9kR5Dlk97WDljpWmvvFumW19axl5Jw6CZrJsU8jrTEA0rXUMFEx0HZIApO45RAbkDMhS3fPM8G
LFFUaRB5q2hdD3gwm2FthIm2MUuTHTsveGqQAhd6AjUFF/ic6+M2myr4XiQwxAJy6UpV2dW2Wosy
3lGboiPqYNYYksnpi1owNoXA9O9NHoklMIryZbJrht9FiWi6KKmbSmKIYuGqhZC1p782q2EikHA6
4duDb83TBCfe/GhZLVyPlGinVnTJ2RvI7qubpPnsZ1IxJApzhELZuQNpWnb0PJX5s1XpM/jXbt42
GSOvxqA8OuTxeyQLSopxu8jKiFqkEx3elc8w6FBylIqmAAMO3nRjdkiaFGW4JALzlMuF4YyYleLk
ppVliXIeX7NIm7eWWRwTMY579XILZz/yCPEgqofGUjOf3Ggh2FMuEt3pN44FbEST1TDfN3/NOSkn
filzxo2kdo6jfhpkSfNr0ctRuYmwRk7rLq4cCqtFLcfDBaGk68ANHAiZFJktOZ7ubRhXpIOyHUDz
3WWFd0tYcc0okRkNfRdWQaZBm5DFbrVpyDZcuLPlyF5kfUI0uVzl3hWjlmBgOIh9PlXLFT87HQ/b
eHSs6oXQzPHAUwRo4qRHl2hsLotd2E92FK5Ty7/TioqTuzK029RLfg3kiu0bgbNmBtmM0piOZ9in
05UYjukaxv3Hkrv5Lne8GRgRPUqjZX60xEMADotm/D4O9Z9JyfDJcN9hY9Zbm+SodZGQ9enIUyQm
bWI/i8KFZDkfQrBTsMXc1wH3001DFk4eJxFCXFJrxsIyiTdH9uC6ott1rfk6MeXyRFc9YDcv6kcN
f0Chtd+MPo1QGGlQQmuYH8zGtZUN2fN5BFJ2cs1kRZ3s94yH8NIb+MOwW8MOlvNFsqHtre2MXNKe
0d7Gkm4mXIfxJxl3+zZ1zpx5PvdVbpluYpRclRWqpMR1oo2txdPFDOb7Ke8uNA+uHIjgQNJmemcb
H1bXwqRujmm5wGqNiSu1cEuRYJTT+l7cYld0XrXrAojXTZ3Mtymmvx1RHesxAzXbVdME+8/SV+YE
xQMEHYYwdKSO0HqwhGazHjwkDzqZx1pUtMeJhKCwtNsr1jO4ohVEPpTRPM9BOVw6l6gBXbQfzkzR
IIjCPcFBzYJRgRytwzTbd13iV2dQGGSdarhKFE7bsYDOEBaGMJpzmfE9+il9OXNXOHajrz/NHvY1
Jyd3hUyYXw1a+V1qZtUBN/dOG2N7C0UogYSAWBoc950IvO+ejxZ5mIzjvKB1J6OeiIkYfmU2vbZB
9FMrZ+uun5vxWtILJtpDu2AvDvcBKfJJT2ZRZdOCmJlj3Vu6RCw7+DkYtcA2aa6jUebn0hkZz/nw
WvtqC2ACYpklCBPNuFNBqCaLE1bxbbGOXC+5xY9645BQfwXZTYA8iRD2VLz3+P22c5CTbuGn6RUV
ZLQuh3y6z5oImDcPacGCWfN846Gl0BlRbMey79ZLaxjHNv+OCJPpScVxzR3yl+LBxtAgiJKOO1R7
Pf/RCtAOzCp6KXts6wHiFL4NLkGEHku375bZWusZ+pu5hUSWMWE1KTochib9VrlMZJesvwG4Bzn6
HpX9Q0OV5sDHllu4Hw1PeZgSWuvtkbcCn2nE1sim7NZMum2Mvf7GDydrOxf2yTO6+0yfxE1Li56I
RNaYoiA701Icu25b7nNm1IRDpDXzHvCKgv4as76LFhO5PecP5NBGn9Rx/O36RqsAPfAwwnBK9rNd
JcMlSAFJGa5HLNgMtUuMoGHRQ+IMOSHFdx+zbIgfjGhafWsyZx/01Xvu5/o+k3McLcJEEdxOvdAv
ujE+x1OoP+jlj6Hn+gKxumvGQr+OLt0d7q7ZumzfYJJ0a5A5/Q4ghYd9g5xT0eH0MEf8fJMwchT2
UXHr13F2zbs3gatpTfxTe4x7L3pC33XS8obEoJaPyNPqlzBuSMlwCYEAz1G0/bjLo7a6QqnG4iuN
K5KJUfX9q5cb1g0+IgTtQ2tvUgORZ4H7cUutYzg4lfZrqD2YjjZtZb10X0h+Gw+OnT4OJH1cjdiR
rBHjSd1oyRF/iBzqGlrkiKuRFkzv52w/edi1QZxD5yrmk63nnAhDjOrFN+7sRESXwTF3FiFcd7Gl
X3ka/ehCoz2V/nSPac64JBVnYA/AcyB3e+UAXN/S6pY2+ExboZ+qd54XPHOjyY/GbB6ZAr/XTptf
5khGd8Ht3YUYO/bHJSibbYorelMJ82TCAATV2iHl1X2PI5vgqaq+Z6BgGWL2lwQlLM7/wNin2Wht
qBoTFFZoxk5zs2ITYFrd1GZ7Oy2IhmQ1dTpIJNo7clzJH91yTXUo3Wn3iSqR53CF4PrNFrjbh2Y8
ELZrnCbjjSGGOJD6SPgkIscijcvj4vrJphxAu5dZA4QrmfZlQ4x67n2kDNufbUb3Q8MsMtY092I4
p7guGhnK9QpA2FmHxDBAEJqBJHRNwmPFDJ+zSxE4xxTh/XXMKuee4fW4Fm2WYloHD6jpU7X2zeB3
t2BGLd2+Z6gbJ2vARN460kKUhxUD7MEonxpULvMya2s/xlzjTKa/6wt0vVMCx7wzGcAuLqN5V44B
GtESO9KaVzUU0zFZo1dHqoj356WnT7SJ28o4BY71jHP7ZEP/3ThQaSg1RKTQY9XY8Ci7GaMkIj5y
gv03U4xhsN731K2d0K827uJcwETKbABtk4Eg3kdD/j61c4BRZnzwevMld83+bGn2OUgHelC5CbN1
Aevr5YR3Omn4BIuN1AiB+h6dvsgb7k8ztG89S4rbcak3RkS+cFDA8IZ2xJgzbomVyBZi18+lXrUX
o7vWIwQ44YbjzvHH+RGIyj7rUnGgFGWvzABONVlkiWThxtfcYewNkwcbANPXBo8hDUDMVHXxu9Ux
9K78QLw6bf1Am63YOk02IsoN+5WPZJTgMouyJp24DGXIJfA8Cg4AbEh4C7e6B9JtYfizTpKAWav5
yEzq97jo043XkczDjJHk5wpsXG9SNjEt8mvLrT5rySbKCiSTfmVsrZ5Cx4DBZ1uDSTgPAzKsFj2j
Zfjlc6vrtPMtWM72a5+mwzd7SHmyLUQV9z62uyyPYfQG/VUDAncISsc5l92M3c4e75tWnyE0ljg0
DFuS5lttY9ct5c/OeACLz/CyCG6iMf42Q4E5icaBwArfbeWFVXMudFqzo42emeeMfhmHjOfhlFfb
2IxJlhpyDcqWTuJB0LWHwhCHGi7/rpQnrNWaGyA529KtkQgHnbbPyvq73vjtTSWQ13h8+4ko4fXg
FiY+udo44Cd8BStXP6NN3CQjiZrK6A3LbL/UWkQqeXkQncM5VtL/MFKs30vnV3sHQ0wS9LjgC/T4
OVPbbaFHDugSnbzIsMW805FXkYkRuVFQjue4zQr5mNc2YW+Zl0TayTsqtSukdDxIKwbzvgWmtUhH
quuO8WQlpGW4UyfWPs0apg/NQND1Q+WWwRaXuQ08tTMPMRw+I2uqqx9dp7x1zm1G7A8kRQkRyu8N
LRE7yOHaxgt6ZyMiiTYcaLXSbSMGiu73MQHkCu0uv1CY2AsbkuTYmN3ZEmTp2R2t3hEKN60gzzjS
kX43HQZFxuiD/QXCSaA8JYm8MaIDo6KdJSL2yNIlZAj5lI7NEXBd5TNfq1rAzNUybjwBtTMutXKv
djRmzDVJEzNmLKIDrFA/ezXjYKZnI0+ipQTXnTYo3lE7h4nX3hu6lPBB/0qEQ6nrJyEzDRE81ZOe
pwsoJ0s65TFNzmZ/qQrYkPlicJeNKF1MtrKKEufBWJkCaZd9tyE97Z1isW7CooDsPxdvPUFCK30O
vEMw6jn1yJLOiVXeoJaPYMHijQJjnpI8VO0+ff4THctjhk/j6Og0nar0lmcy1Nk+zC/osrb4oatr
r/c7i/9sX08JE0MnegipbV5KnT0lvicEad74Gb4RN7Sare33JKN6AZO0Sntw0tQ7q4Xfjikf16YY
sOzi1gHiurMF0hQ/YgjZFH67T4TnXUyk1xf+bX9ItFs7dX84zhAcQ7nVe+kPiKvtmUn9SAGfe4EA
HFF4WnltBr26ppb5QIxae04TxNZzbILLyqZtbc7ioZSLKei2eTk8BCMz1XJK29vGfqm9YDgTXdXg
sW5NSI+keS1NRQRXnjbnJTGIJA+Igytz4w6y+fSoL2TvZvOSbhIZ/WHYBr4KDhyZqrV31IbUx61D
holDw3KUCbqJz9g14N61boYwBf+93E4wXA9VNb1hmUsOJgf1CsV+rRUzprxoAP4bg6XI0+FdTI59
n3IakpqoPxJOv4pzwp6iyrgy5z0uOnl+jYtzdVwYnOdHuwKfEUA33bW1p6NdGm4pEDZnESUz9W07
g+fAsNGhcJvPwXDx2w0sWh4GTE3xiGabMnPaY11wEy5yDes2rrWUihOoQU4ia2wlHPYG3Xdz8Sgd
Jo4wN3ltPQnHPCM29/f/i73zam7cSPv9V9nae7iQw6naG+YgUhSloTRzg9JoLOQcG5/+/BraXdlj
H/u896+rjAFBEQxodD/hH5Q4iBBjRI5br1qaJ5WX3Ceiv8dwpz/AY92idjssTMSU9lmWU6fpxQIr
MLh74LgaTZgLGpjwmpk8lyPYiQU8oGitoW8JZL3omT887uvefo/i+lds2rBLzN3voXAOQ9Nn56JF
33aIsfmt/KpbW/V0ro0iRJDCGJYhxelFSX94K8ax3ZopS31M2rRBoEUW3KpyA1wbk0hHW4V60N0y
q77rFNvYGw795kk45VZkwKLUdIA9lLZX1e1QCS5aPuuIOVDpdk+l77l3FHBR42MtSX105aJIQ+yl
c/bwgAo4BXtbWMaenJvBgS69Iqxum1nUdrWpgqCuZwrZowuXl/LUYKHEjG2kuYI4JB0XqShVWvOr
EYzFMa+cdQCBbicNggyVRabpmufcLr6qokDvUQyvHco7ozvG6/l7dC5STMbkoDKZM4AjbM4HrfsS
ugjsojWq0Ha7n/ybPZrww5RqYgq0KRB7dG4dGk+HojWfyuSICNz4YlqsO0NtZhvF6g4fvfwZTSU7
gJ99v3lv7gUGfvcUVnm+oZpLsTeTtaRSdmO7plh3CBMfitBcTi5IVJpPMLK8LmUmgK8/I7K0XM2W
qSMxCPNjTEuWNK2CPcVD9SDwjV4YqL2ttCEkfIfCdohbL11HJvIGrho8BJ2HX3wYR6tPWBIx1LDT
6nAFQhFogpq9Zgag1BFLAa++j2ugCoFEDs2YITxi4KwE8JYaWxsOAVY3q8rwtcUsBz9vwjTGPRp5
MIVSzaERwI/MkcGd0cU6+klNpmzpD9ws0ne6ulnToJOzRJClyWXwjk61YEnTP1upcHOZU7WyPAru
EAfV031qdCNFaGmpLoE+jqKCJJtYefXJmxbUQb9oMWwD1FaaBZqq6cKvGhrt+GgtSUF8WIF8k3kz
Q89SWeT7PKYYerzB9O/LT31o3yBKSshGrNGHSyq/+bxXlPn4m4fzE04p4lVt0EkiPSQKrpPhMO+5
/92bH86C+YWuP01tdQ6rzFhm5QjyOOjTtZC2WYPceHlOim8o1qpH4eYwbyxWr/2ERZaLrzO2zuR7
C1vulnh1fGzmh4CaaXnFBbLX2XjXu4k4Ip2hEgfwY8jPNrE+HKjnSxhGMoMUEmZnquo0jelWEPDG
Rk3e54bbplRfNGHAgZaVU0Vlk8z10hmB5znWrfOQzJthd3i7Abamx3xI5B4QWgtkenw/H6KROO5D
59bKrwPf7N+btuzDFS6DBghxKsIfSFMbs6JCYMCqlB7OrBU6QhTN0JiCtIRwF8In/9n0RnHX6Vot
pXFBjVg97j1zRZjmoIYZFg5ySm9TRqSSidPHxXQTbfO/ALH/L4CYZevGXwHELnB2aUv3r3n0e+2d
jxf+GybmmL/YHtKg2MBrhupa3idMzFV/sTTMo3iaoo2FnNU//5EXdRv+65+mDkzMs5G50A3czQwL
xZ5/w8QM7xeHicR2NBfLO9t0zf8RTExXf6+9Y5loGNCydQhRTUfTbM73OzGwNDOaKStVRBTSku4o
sAw/ix9NGsdotlO2BLYZKNo9WExUXFWovkjvNhvp49pwByD47aTXkkZCI8m27WDicdwiq4v50zqz
Ybo6o8qoTfvxrnCah8HT8TxV2nI1hqNsixPm32WQvxc1wS6aKfxvgBgPDAxyBto2nvac+3hN+dHE
CmsKea6EsqehoN8VtgfzXKWWfym+xzVc8ToppOWFuZgGD+V8VN3XZgo5G6OjeNXAJFyZSeduBYJm
yyYJnpGUJhiTi1znpREtGDs+dk37JQ6vBCGEBNBkwxZMcqA7X0OfFoxGxCea4B1B8m1jgD0IRUW8
VXp3ZgFvmalBWShpeqAfLyhfEAdk6EKAUcNGqBmjCT6sj9xMRLcqjU114XcaApRhYi9V+mZ7R6+/
06Z7RzO8WhWG8sV2YP5NMallJ/AF6VN3n1EgpoqunxwfrhfGI/E+MpsTRPhhbB0yc9bNsI+w0fLw
iMDua0XtzEWhAbY/IXG1n3SVNhryQmcRor8Se96hsPsTno/tUbO/N2GT3Bm9eUKKwQHEkmbLkbBr
XRPab2v4dEvVrshURwf1kFlRE5KnI4APCCy04C/3QAdU012YuYXxbhxB86SmF46iXQI1IEUtw2aF
tTs+807zROvv2NcDEmO0cMMe4zkqp6rSvvka2m0jGfg42ZQzHZILU8dfCVfrFZIEyHQ07WlKU2Wf
FsG9VRQOHb9QP3s6MIvC/Ap+ub1nUb8bS688KugbejQqdszyKemguzUKRTyhIY+0NXooMbTfo5gs
nE3ACiI16ZBY+V/IS/DZLBxnDcsgWwum8g2+RXCDE3qouj31JDoVKBrbpCHm6uOuSwuSH2eAcBv+
qNNiRcOSEh+q+mCEso2VK79WGJgtkxFWN4sHEURgXNGhCAfFQe0AMUI97u7yJmgW/kBtUbVTDdFu
HJK9lnHip/xwjkKWb5vBpeuDaT2Merefyr5exb3zrQ3DZKciuUfUb+NoWbXoUbXqy0jrDPUOnRyE
vojqVD8GiCqreGwePbtADrTxv2UKlWw1f8RGiBGXRyfTRSxTMnpzxA3WoEzVldYbLwB6HpsJ9JAe
CDA8Tb2vfQRqa4y4t4WwT8VrhOXKokcscCH0RxGhpRXkw4On0E3Rqh1wQH3ViCzYppH/FAzKry5M
9UUyYiplWGKvxfrWqZJHYYfVOmvVZllq+XuGq/MkyfTh5BuMF1/FHWDjakF9Z7ktQJIa9EQOm34p
8ubIhzUe+JW/R/GAT2akLVlju3WqO98rp9gWmVfdG573BIHqrgHXsgJNGyPCl7XHNvniJfUdDO+t
WYINam3MxZJv2tj/SAbBhxi7diXwzQ0jFXUeXJnWzN8YelDGhrU9xS9+pcEbtjAiX4b5VG7QkaRf
rPsLapVH30X8BRMFDXkEElBRmd8NgLkHrYKOOfbVdqDQsMRcCw6h7j3lNhQSzYks6rF051VK1iBr
Fl2C5GRUaSq2h2Ad4K3ig2w91EbQn8sxzHa6xWSEwDdW19GuoZ2A3R4ecF7+JdUbb19A9iu9Y4Iv
fYh/Ay7byId4W9PV9R3Kx6uIoGmduYh5uAPwztSQuh/YtanGc5HirdNC80FhVoS7wUAMwtIsGi1j
cuuj3l/RzKZ0ksfDum9wgsodmgVWc5sQvlGH9qm1bHwSBleK8jNdTFl4RAXGX9pGdo9S/IPT6whN
D7hHBCX6wrH4UqYghCXR8PoypQYCMD6O2JO7Fz0SQRkd0lGF5D8m0VIYarJ01YMRp+pd7qH2Zhzw
2o7PaHz6aF8ExSmxI5t20htcFmWBb8DKExkSQZnzpnjWjujf3ypwohZ9reLs2GKfXSHWtiSgVGx6
B471w8y0q2ohh0Voqaxr0krbntCEKaLvyLTCNo/y5xYUIcINsZOvQKRgTKfVq9a33b2/czr1u9pH
1bo1wq0ymc2qpG4QFCiK4Vi3VyjWLax4YoZpV0ZgvFd2fkssJgz6WtrCqKMlDofxBtFeqqWW2sCH
T0/+BDu9wBNtanUcV2rj0UCIysIgZyGqCuJgzn1MILLtVdtcRDkmvQ2OKkCHNxZERoE/XlFR7ykz
FC0LYazj9tz2PqVTGucAXJBOYBDhYooi9lec1Wk5NCLcAICKkebu9606iEOoayDLqA3CIn9UC61d
Zo6OrlaryMZwv5/ABGwMpGGxGzcxMgJb6pTLCGzCIrCLLY4KxdL2gwe8LPa5Hq7NsKRJPO1ppWkL
5C/SZehH33qaFSfqhuu4w040srp8WWNpv6goaiCCec5gLCsNzG/KeMZi8kjP0S8YcHYZ3ty+imkv
bEGivQYCETiB941R1evAysaDOqGpV4k3VBaCVWsEJHz4uGueuWqD5I2Swp46rb2srOdIuG9WmGmr
rr41LmJmSXvRzOE56CEmxVUDfO+OScGXWJlja8eYvUnRthjj1u6kmBKIbRunKkjsPeaUGXIg7Tpn
LsBzIUQOpRXr1kcynmhjm5b+Pur3Vl1h9yFVs1zRfEcrIkPjWkF05oAL1Z1WVoQjpPedHuMf3xr3
Rd/fEpFRwB/dU9AyuOjQngrsmbfxmMPRjfV9UBTPdUeFpmZ2W0IbxSS5+eJ5FGwNkfyghY73lGLc
l3n/ZSJtBvMELtWjMjyMjn4MWrFlcK/dMFBoxpdcd5Q9pLVpmabXPAq/5FX1gywFkAZqhx5+IwF9
PmSzn0zPwngJByIfHTcb2d4FQkzlwkzQHEFIntiqNACeZrhKLDobrL8f9weVNgCGIIOxY2UPfsPy
HlorW3RpRtc3aVlwB8Xm3qwgRwfDeKhlSvu5mY/ZMuudjzEACDntHhEuCRhJ/7uZoSO1yi2rBBsh
U7i5kxTNHIf5MTdnukeemUY0ObcvE/ept9FfL0McQvEn38flY5Z0JparNY7jMnVsZBI5b5IGb/l5
b37CKgd7NX8RZcYi+xJrPKsUzJRu0cLYM1FnnI9/Usnnh/NfNFDrcNHGKke+cj70eY6Pc36eTitx
PjqWIin3cfV9im3jUPSPQaR6e/SDQaAqCe4vOUI1GYCYw/wH2J3iou36e+dTdMGdQejzeWcKu9/F
3XJkzVomkuxZS0ZgnUmd9nl3Pvi5+enYfIafjvlRA9vAqHc/Hf986PpRjmUoLeyiYCIPQwWjSQlh
mgFLM8CrtAcHEoQ8aJLXI5rnQZ7jin5e1liWt9KZRzhf5nQEO060zx/hPHTLwDCu8/mY6gTFrkGw
4fPF895PJ6wlJN6WkHhDMsQ+NzOqTJfQsvlYBJQX2fJULOaPMJ8KOwB4NPMJP3YD334GI2IjKw1g
f+btz3vJjNpPW7zaWqP7MVPuPRphYK8H7lY7d3DVkWBwqRQQaA0GHU4MavLjsn0oPHzsz799bDOb
0/jxV8iZ8QlmtY4ZiTXvfaKzhvZEg1Dd65OZAIqWFIeP3RmXlUKARsI+4Wu1z/NtNG8cJ+YqlPKO
ohMrVi6twoVWeugdeNw6WFhCfIReCyOJh/MebY/6YPZxpWKryK7Xoy6tq+0aESF7B//uK2oxAHOj
PkBdC8ZL0tQXDgP+LOsnWrP4GflrvRXfGhymKe+PV625M0WdXN3I2lq1/1L74NPRrYvWFaH0Jmmr
elM6Ps1paYhplk95YVgbWEUPuVEC1AjyeBsWguWyA/HFfEkyZ0fQfyYZeeiwLU2kNBchZKRF5abx
rpnsN13DOrHvwDIlNN20yTEOVgzaoEu1lRcZ7rJBmmqv4fKBQZmyd5suohrZJMehA2Cq9X521tFy
2FY2ICowF90CMdcE63OBJmtQ3mNoRtdb1Y/d2H/tddmkKlMqvKjWruNUR/g/EAC6hvydO/wJtHeJ
1RV5maJE6HWparrJOmDR6SBJtc2lbWh5+rYd7IUi6D9j7Q5/rca1u4/O6HMjDV/XtEhDu8h2id5W
iwniABEFLISZew5ECeGMWaxh3v08+NPfzM/OTPXPvysa+2tdAzqi5Hian6Mv/h+VgKmnkFvAsvEL
EICTCyJQk5v54ceGtGTppQnrfAeBF3wYWqDpVNn7UN3Sh4VX7nXeqrK5A7F9v4zq1G/mEzUD43je
qxMAhEk9jXt7BK/K+efnfEqXq15JhsV8rJIpvirs4/xkJ1/9eYrPh3kDAA0Dh2wF6pKlLPFD/ESC
Zp1IvZUylS6p8+7nJgXptB3sYR+nwGyB5CGTMo9/F2inSCmgkoJqH8c+n5j35o1de4Nkngfltssd
xPq5d+ZNkIhXvYlVJpL/HCqb0lxqxHmLUv5e8+8Slw6O0L55LCMpyGLa5h3mlNhMS7LJfEmAifDE
fF2DrPDEct6dxQhUw3rWDGNc1qqiH+aNgD5w0MMwWPY1HN/ec3DPlTaTtRXohyEudWC34sM/duaY
z6ynWVlg3vs8ZurA1PRB99JVAaR1LnTncvnFvER+5QRmnWNjIOxPD0ggR3tlAlMBtnw/iNPMxp0Z
SvNen+FhmSrDLpCUedMu8TXp9R2Ja7CuuTUWH1oGHwyseUKcWVrzh6kHTA6KXA1h9fPuI72fTVEa
55kvRi+q2bv9NyFpIUOHg2Sp6tuZoAXSp96YrvvwyfSr4yQAJSKhr6OEoS7RSI3X8RggnLq08CjG
sYzWR1qPezf5deZdzxv6IGa2m+nWKmjO5ojmXLH11PQwk7fmDfIpcFIcfu6Z1TW/bn6is3CERLxY
sDTH8xaaJJx63Ew+5BU+/kouN5/v+EHt/stj7iwG9fk+8978us9jnw8/T/358T6PxRU3qx9QM2sc
DJ0+zzz/sTNLQXx89s/XhKmLbYoGul0K3sybjz9RdPxE7RkBVBo0CkRHd6EP7A0aBvez9EEhnGjd
sfSS4nMrw+cDQWh5Iaoi/yXyFdP4ZWjbEBAAOp/TgGS2xIcXQRGtzNrQFn+qiTGPmNFxz7Uf6Zt6
ilHNGh5ig3bP3PCIUGxdDJi9rKY8A6SeF6BsWrkOl6CqyP//yyFU6/5x0O1848I4DfAP2dmKA6hb
qmy7LsLPLo1MNLIWFJvbg5FV0T4069hZgi6N93MbA1OKC1QHD9ubWUACntx8DlZxyHLDZLXbWkuZ
l8J+G7UAg8DTfDhn/a+o/98xzx1bUrX/38zza1j8+PUfuLK85j9+xz//eOF/GgvaL/h1AQQ3aBTo
H8r9/+afO9ovrmeaeC879BAcTHU+2wq8Ansqaadjqkg5/retYHI601K1uQ9h/U9aCpAYf088Z+KC
DqWaBp+Bz2X8bNhU1UFXZ54Hmtlp8gUKFN+oCtiAnt1W36p+cakbojdh1D0sKewBB2+0N0UeE45o
GjwG54w6dZBd3Kp/cguoeLr1ApgEd6Lozm1QT7I0yKbJa+YnJ6dA3lUxQQWfwgxwdXE2rOiBctMZ
WmGJGu647aGDeB4o9apw3S1I0Gs00oLTyge6FRvw/wkYoAF/OT/YBVl6hjDSrlq3AGtrkJUjWjog
maneuunk1C6V97Gjnq+Yh8RA/kmJm2qhopWOZ+t7W6nHXPlWJOG4SEMVmQf77OWofgMYX1A1pp8c
JYuip0iV6/F7LEbaKQ3qiCmppz5qlyRNd63p/OgpcdeeTNwb2Gd2Y+48IztJcGOim2ggD9uq7p5a
8JXYj68ojf86CHFVqGFMYfCrwOASHB28qGphdQhSR8qjQ/984ev9KfGLYwCqncaMssrz/gHm1ilq
01ORm7sux/QXNpxZAaEdxCWqnbMSqUekbCTz7eL56i1UrJ2RiwsgDJSGNnWm3WoFTl1SQzgWWyCe
p7qN3rUSGq4SPfuNuEaAJ/TQeukSmkKHxm/WTuGeHWPEHg/zliR+1azpKAa+ZpKfBq2/hqq/14O9
lwD3irqNqScnVoyLGYtjDL7Vq5PD4EWHOlbwJYpPEe0oRG1OpbY0oRg7fbdpTTAstAT0dMAjJoHp
4Z0HJNMLBwcE0WwcRVzUyT614llNKV96ZvgOb4XI0C6OOBBgZ45jeWXuhjxYC8AI6LqqqPS62FPz
zuApacyP2iqil6W1xkvSQ2G20rtgWHvAisvQ2pVteIipmGp6cFDr5CSvsOYPt66BmzEl38mb3q0A
R6F2vMqfsVSmG2L6J8CZT1q1JQB9EyqytFq6TNH7Ebm9qF2EF/JkXyXdMjCGq5ejTF0XsE/tkgKa
DkrR8ID1DheaJsQF0SEz4I9Z52KyznrIL1iORy00d0EgjlGYvrsBeFgVoU/MlaksJyfDmm5yTE6V
tVNREjWt6OBb45tb6ifXXWM//GSH4jqU5gt0F4ygNDRQklONQ+z8HqJLIF4blwYOE3X9dNlVwbvf
uPYizcdtMKavjoqUu9msMWQ6hNRGkx6zOcZfKy69rPGq0YvVxe910jBJtJvMiQ8q/GDFTOCDxyeQ
VDu/SFZFDcF2qpYZgqm4R1yiKTklQ7upYsaqUj8mgLTicVtX/dVMu6dayeCCMB2438dwunlTdwX0
WQTjVeeS4BH02vRf8dE4tMN0c6rpJq9gp4qjkiYnWj+v8oeR4xFp+6sTDWD2J/y6OvwJqBMP8Bf5
Sj5uUKNV4+Jk7kCC4FhYTReojpdWH7ZQk/UxQ3Ox5nw1DLnkkECSo3+3GAbrpUGw0ZusXWS63xGg
nULmBMDGjx2ebHJsJ8l4lJ8tDZjLBliDEZ5L8aRv4zg/xRFTAZD2o211qwnF9EWXddBk0vfRNNdR
9DL0zRq7syeqsxs5mLyq2VQREk9tsNKzGwSlrdE7L2NZMV7U6aaa+0bxHoOy2dRWjEKNFOAi68qn
i1OPl9AaMSuxVm2+xqgQzwVxc+Jhiy0zs0wRvbqYKcJseLhrRuts1upbWFPk9YMV5ih0JlX7bDjj
m2f5X3KLqqwVv+NmcdQ7nBYZzEoQrVtBRGWfsYcvlYs/FHdG0a9sRNUBUe6qKZGSP2fYR09TpV5K
DN1GuWvh9jAdje92nDyoRXxoa2OH8t0JXVeZMUqZZYYEv7RNU7b+RlHpvsMz2yvbJ1jYmynFftkf
j5Q0IHolJ2xQNgX6PBgBs2g4GyvQjpXVvTX+eBkZm7XZPVUgMRexWW79cKIRYO3kZBU13FaT1uUg
81IpDvYkJ2xAmlIR/N5jZWvj6QZB4bWtqi+6f+uy8QnAUbiIzPFND39tIg+yoA1fIjnJOUH1nDPY
mo28iRqde0zTomjZB+5L15X4RuasNJ75UnXWjjUxXPRqe7VN7nkmqkXSX+hiv7a8R5ozu4EODCmV
SJQlt1r2GnsD90d4V4dn+V6Z7pznOw5TDmTiQZgq5rdWUc4aROy1CgGdWiYa3THJFgY3XwDAR4ug
1BFbU1osfISxQ6LWX8IFfHbj6lXQEt7hsfyGcXqATw4FKCq0d5DI8ZUY7EPMFHuXhAJEl4DXZ48L
A2MUGIHtlzSaxC7uqf+FVYNDVfIC+//iwXM9iiI7tlrzDRSRuTB8t6XwCxvXh1uds862yjK3RkBC
SAbsU/VpHML+oMlkLLLN7mNvPiamSGyHDFVjx37A4l7fzJXOz5rn/FAx63+XQEFT8LHp48uEU+bi
cxrtOcFzb4px1RvtnYML8UHF2wxsQeovSSciY+nVE1wDuRlEpaGxarYbfyJNBrRNJuIffBf8XJE+
hxEF3KClOO16ZUC7P1l2aV9thBrdNEcL9wL+iYvM3Mrr1F3V2rSBlPWU96t+StY5jg5D1yxYAxaF
8uI273ZN8X0EfoWqaIxREChDp1oJhyMtsFh4u5DWqLFXnSLLwUX7sen0ETiAW004UDZnhxbhhqCI
nCRH4Qp3xFQJL3lhFmvir5u78FLrdbK8XcgqsK5C9xX7Z0xru949RHn3jQ7EMkfdaq15HkY9QFI7
e2Q1Ts2bPTot7a9BIqLshOlGRTMGonCQM7CnWH9LleSAN87ZNcsWB10cx2t3V5TipSsl9ZrbPK6Z
PLgF8Ja9Zt50DWpBk7teC59ABzTj11QFCwAIHoCqp2FI7zL9jTrobpFArVPsM6KCT3otnhKzwIiG
fp/vbicreo1MSHmYDFJp+01Qf/lwpP5H3mUXBAPb5l//1P4YJnu64yH25ILmsRztJ3PLKGYYxgOk
P5oviFzvoVg9wSZ78t3xjGXEpIhjRRw1OtX6b94ZkanfKkMRoHs6WgvUYOD8aa79k62vZw5dDogi
p4WiXYQBsRS5hX26sjPmFwKdCIjwCLRE8eyzDJX+5u0loujj99j/+Nc/Lfn2QJpch0+gwj1Rf3p7
wOAjgu5lsdNbgnjmmjxsN0pVUra4JtpwtY3otSn27fgQWXhBmMxqBLZhLLZ/80F+tlidPwjqwTZB
myf/5YP+RiErACATug1cCnnxrbG/WkQmqXJ0HfVelAQGwIAdB1hBZS07rV7naXelQbfONVaflIDV
M3c0Ltel8/zXn0zmaH/8iTyqtQ5gL8352aGxRL5+ioWb77yOFErNj0ZoPChNBBJnkFYRFrimpPs+
D2+YpccoFW9EYk9Bcyms+FX1xjcjZAKYw0PXmi7BVreV5zKdbi1LlxEjEyAIQ4jt8BoEaTFuZQhi
e8M2ia1dyA0go3S15U5Jx2sWxgc3Uy+TgXI912IIXERpq2UY9te4q9ea+QJ5YVOx+Pkuch1Uu2q3
uVZi2KUtEuv0djXgVWHvb3K73qjUPSuD7nEW4HlJq3VSn+3RhH+LJwLQTFfrrjg4v1dex+nj17pA
soAoEQRbv3AYNYtU9YmJyf+ygvIQbhZPMLnyjwrF2/h/gl+LP7lD/2x4mODiLM3WVEv/WUBNTyMv
K3Qz34V6AydTvYARO2Tp9zmyHm9aW+//+rJrf/A6liMSoKDM2l3k29yfnDm9AR0rnkRt2wbVmsaP
cbaxY+MWF8O1YeHbuGbyKkYmtQnUr9r1T6S7h8rMDgZxfdpbe216DJt8nxenKeuvnkcnTs/vwf8x
GFQC0rQXF2PwSST0+wZDlBayoZ0DaelYOob8bmI+REbhKM87uFiVYd7a2zuTAFRmBSkjwQuzg6aP
R3gLS4jMt56sCjj9GqTsUmTY82hLBTY9+f3WjNNTDos5ar5D1yNMSbqVZ9P7H7VkpTvlLhJI54+D
CzdQQ3HHRNUpABClo0RUp5DIXf/kuxAvyfXftLYD7tM/6RglZV1wnyfjbXCw14i6ZU8KRgRuvOho
cpIQrVPL+FqTjhZp9CqD1rYctviQnzPR0O4Wb1g0PJl5RMoeXqt6jx2s1QV7yr6XwIpPiZqdQtd8
0XE9HvpDZgr8gOJ3HJx2emCt3KDbgHV71VL/4CBlZ1zG0tiFwtrRKzn2rfti93BKSPeIWI5irXC7
QmSc86TC3undxLQbHqr8YdRZtPge9PTPni01XArgAtjtaP0RA4Q33zWxtadM8Ncj7WcH2HmcQV0F
9uk6WD/+NAVPjlJUpmLkVC/x1CWlQ7LjRbthbPYsvzJUtV3+N7Ptn836lkrI6bqQYS3pT/nbybam
+eGkpmCyTUjIGhLT4u+X1D+5ZR0b/UWosNje6j+DWaOwStpUVfOd6fbw162GIk46PdUjugzweJAp
WMDbrq7TRGyAFO2oqccmTN5llF17Ew569joyvLVnabLSsvMU/ZyQ9vS6+eIwEeL0ggE6rynqJYYo
312bt6n65IQaC9V56XPGdJaNty7Qb33MVF3XSQCKf11igAuWlg5ldzW4/p2fvKJ/cGxbWNDYfci8
zDGmW+iZ56Q0d6NBSN7kJ8u5TsO4s0h05Ie0iENohJ2FYT8hNciQWfdu+aWkwgAZforGS2LEJ2/o
njTHegmy8eja8SmvjROsl7XSiKNMm/BdOKmTs4IQdMfwOE7BvetT+mioF+g1WRLVvcXYF88a5tKY
1uTrDvmlhapH7xbLhSLISaLk1I/obKGVgz75wU0RmaauIN9OrZloelTocrt7ypp6nVTOi4oNsExK
vBElGD6L7yMWxQxukq/99eDGHP2PyydDzDOxVHFwgbFAVv92rOU6WlG0Z3Nkr1k+8wwPkgr9iKgl
b0I0zaZzph4LSFBLLeQaKWO0HZpyj+3HI8CpFEPn/lyT5kF9P3amfe5M99C0N4u+TEWGLlO3vr80
2XgNleAOn6S7yo2/ehI6hR7xgq4uDfZn4Savsc75HZ2fdMi7vRn5m4LCX45QPBxXYBeUAHrufKJR
GVQgw3RFhfssZ9Vq6t8KrNYVtTlG/oDFOcESk5ljFCez5J2Ee1Aw/S6dcatRXKB65yvj1XP7q9Z1
q84aN1nxTSapDiJ/tTJurandlBRHGkNykoh2qL/QC71VoXohwRthbyJjsZXRmJ9g7UcyhwjRGcZl
oHUHs27wCB/eRAcbnCDIamTJAiRojN0kfpiIcG67YrjZFt8Y6vQJE8yHkhJd635PLOVK7N6u/vpC
/8ksRuAm/wMKT2X7p8uMrZeTtkMPFxYWXYPnC3Yx1DUHlFwY5EY7Xkz74JfB34wvyMZ/HF8u4TMr
tKbp4BZ+mj4r0xBon3T5rg2tW1anJ7nOQS3t0249qFyMNDv5Q4s+GLlK3K/QLsUcEltzQeGFCqfO
jYI6/ELaAuXYhMogO6GsWaPbJWMxQNg2hRSzqBcyXnIplDr0oKluoPf20nvNRiqbyyljiE6domyb
3t6CQXKQAFukIBj9TLyBFzmHtP1NinuxqAFnpScrU29y3o0ZdDGeeUByEbmyYPOvmzg7QRtcQee5
BgQ9xBNFNb3JjpmTczVj886GHADa8pQb5OPxdB1TccTUnN4w93BgJK/yOxuTeps09RZDk64g1DfJ
d8VJT8Ik7eO1SdSuQ6de6zazL6gLGehAETi2DPuGzBWr0K5Kzy3cAMt/oR4oUUPui6xQBL0KyStk
uTXxE8reZTnE7cf7nMj8R1F52z4bT6iNQhN7r9N40w7ZyTaJOsQ0vaG2Y/jMRImyxLcLSQNEzLgr
ZVg3WfnrhMQPqrj3AWbszH4QzsJKW0wpdmSku3GSHgTyKaGrnsqUSmzsnEG6vnbCOcuqNTQPyNLx
AalpKH/mWhbhyL3e5JeGrvWkJ9qlUqKD6lBNi7urXOEj7o2ht844/lzkY8isCKkgspke6i465ZST
+9E+gcUHYwG7OUoAN/mQCtrU3MnZV1bWCvJFs+3vkcWak1jRPblieNOK+HGiOINA4qNykLNuR5Fc
9eMT1ntbbYpfTaRttLwj2QxfTfgctWIxQ1N9zXrQQn4M2iU4Wpb1IittGQpgNXdvrlovLOFw2Vg+
iC7L8DGubIjvnCsVN/CcL3EQrgtfRzdleutDljqiiT7HHaePD6FHHdGrN4Dm0Y9C1DvYyFpb26aU
Fyu0aHdEt4eyFMd5wNP0kGEkTPDdOPB7MnuZVAVwOl3LbDwtnbMHvoUaImIlw14uPrnZkkFa515a
FwVvqkJdXw44WX2NWVTLkdyhQS4P7istCMoLjdPfUmy2FuHESlox+U8Yo1VUnZmOZZ1wKv1f/3rW
0ow/UG5cmW1aCCPgy21CC/r98pQKI65008p2jSNwcOOHnIa94X+hzkXBo8PNQCajbpfdUcakRzNg
2gBNmNqzHFgNnM0FZGwwoiiDIduZXlMUYOS0PZ/A0b9XMQFuHb2DyXiLXVyQrPHM4v3o/V/2zmy5
cSTbsr9SP4AwAO6YzNr6AQRnSdQ8vcCkkAKOeR6//i5EZXZVZfe9Zf1eDxkZIZEgSAI+nLP32qkX
IL2KfEwczRX1oHELxwbprq+T1DjFSDXkwJxTQP/c6hlgp6mfD6KuAEb2/W3usEmPTET3VsWS2V2u
izLGP0cVyV64TSY7b3aGWX9UjadIuSQl0KGo0ZTUQruS2qYuqtG/KdbYFBtq4mSWewgIVML7h6Sb
nz1IjsPwS29EtcEe8msdX9QikP4m2Ov1zTqq27I7b00Gp3XMeUABfEN0F51u9aFD/XSH8Rm80f2U
EINdQcY1TgNklHUOz4iaCjHhrK7XemSpt867fXaNpmm33n+t4z0Y4mGgr5El+u16tHWZFJnr1jg+
pRe4QNuSnsB6VaQOviMO4lHvbygvr5UBjXYC9p/TutMAUfBopDb0mvnnnHMC1O3zGdSeZ+wOTcUq
qOzvdXJ3IcQa87gfUCrbRQXSrP2Vdf2jQHK03tCd8+fS/z9993/TdxfY9Zmn//u++0PZd+pvG6oJ
WVz8i6Xvj6f+2Xl3f1gcim48GE3MftRu/mi8u+KHsBwqeoK6nmu664Lkj9a7sH6YOg4I1wSBhd3J
4Z7HEbKa/YT5AzMUXgGI8QbUE0jy//t//UuRov3Lv/+5rGgK86/LImypuqVLqka6LXAd/mV10sdm
WjQJBnNuvGhvhIPDhcZCXOL8caaXhlbQPSMNwbXTMARKGtYVbdVhyWkaWba7ByvglTuJ0f/Gqe9C
h9xbDxvyvtSMk6BhFkgVhttwvpmJZTkMxBomCX0TBlvcM9CCoMgm9DHWjtRoT2UQ3UC4Thh89C0V
CPE0h1Dh8glGrLH0YTDZ+AXgyuw7PSJPNXLdTUZ8zk42dJBbg9gy3aEoiQo8OZglM3JF5rhTRGAt
rLXrVnPXGUSxcKI+OpVyS1pMcSxD4sSmaQoafcS40EQe8fIx0RXS29HzolfKjrsljbptq+yBYQqh
+SDsA+3+Q0xkY1DHRnXWp8EX9YjnDmDa3lQTifHumgibNFeate8nNz5X7OE3eNTbN01Mkw8+ZR8l
ibfTsljiGMd4HHK9rMLLryalNVHQ6AyG0iQMOO3J0zWw8hhEDGxl3L5mZXw1D5oCT1QckgR5v4hr
QbfOO5pcVee+dIwTecCfTRsjNW1rEiyioxMbFiG+Ldy4uMY10chdkav8KppCUn3YGxpyoIuzpVo2
fyxDe5WLJ4sNFFgikDtJON4LPaEYkDH1oNt2r6mzRYMTU6vJ78MO8GiqtfIyzjI/tl6EVFFBPw8j
Rz9bvXYGy5qdFFDFm2TwIOt51ROJuLBF+rkOllhZwJbLmaj6bdaTGU8kOUqnEOmDANvXQN67W0ps
ntVSX+mN8zwRXbURFqWiOdSde2wV0BE17Kh1P8PLs0dAYTBHYFmrjd2VmyUOreewZ44xQ3GkX3WP
TVTs6izZuHWltnVe3OqhHZ6FXTPLmXEaEOxM+TZdKh9X0l3jCGCsbQyWYNVzteNjRVTvpvWQqWiZ
os8/JHawVESUpGk5brQ0Eruo+TJ4uz5lZedWpkCsS/FW5Ub1MW8g6mfhUNxpg8p9qbcDpPjBprFD
NSmhSlRUehGUTnZxbGK6U3BTXPc2LIN6vs6Vo90yfdiRXp3VlN+7hbmN++5BeuZymhu1Wi0UYQL2
ldeGAl74aB1qRzh3IQCayoSaYBQRAbxkWMcT04fopDgqyCvoSPtt5yKVANwAgMrq23OnLXd1OaSH
xUthonwldLVPTqyzH83zB3vqcNnG810ZhV9575IDTDmf75VI8Tbqi52qPVbHub3CcWiCAjr0XWlO
gVYV40Fj4342w7OhvTuz91jHTX1JIZAmgCr4osDFusGcuFeATEcQ3q3m003zkNymTzpIFc3yvCt0
rhd91c67or9M5pRdin10A3bqXNpTcp6Eq23iSNe3MjEhirqUbjSMlp6qxh2O0FM4gY9OB/pO7QQr
bST8wuvqnScK9diYz0Vjb3KXbNFCN+IbksuMTeKBEjc0ZxUXPzIEObfj2P9SrUCDWYRwKUosJhTN
7SudZF24zmLr9Ui1lS7tfVKT5eCmJCgbdn2DetO5KjsvZD+qjZs5BozYd/B4pUubqqrHE0A0Fbg0
LDcwisSWZbAI8BLHfD7mO30BCcUo9fa66r9aWmNRFpl7LcrSQyIobHSy+XZ62qbTmBpBR2N2OyZu
fhvMQ+qe4Ss9ZUlokuOaYsKqUCcWNoSTci5hW0ba7UJLZUvM6bBVwv0lvfC5ESpfjZbCjzVb7ssX
MAiYhF14w0kdhpz3dOGjxfU45/d18Z2zVnlqesMvJ8B9+HkOukz67QpUN8DDkUe86aJkODYkDG+1
0GQrQ4slGIYMxC+TgHK7LHDm77Aq4n1bE2gBimwh5q9+SSwSeuOhIcWYx8CLeEXWC6ER48WmltNT
4ehlME/4nVsrvFKrBH/Ui5+LW596TGcBiO2fuRHlGzOls9vAr3JmldBvzLbCcFoIg8ae2j9JYQKN
SgxzODQ6ICLRvKNSyU2JfIvtOnsusQLQFlAtq0J4x6kfJk8d6ZM7V1JqE90KhQV0ASNqQ7Z1QIIU
CwOHaCiJT9GYM8xPsE9kPm9b7UXG0dOMEXxrVZ44zh7G1nn8tKZ8wvvoUh6w2/wI0/zNjBZq5ll4
1zQI0OVwj9aEbqV15+L/vI1iA9dAN4CzshOL1A7eRCvju0ahCphmbs0GH33QLxpx2Di5Q5Lbh8Lx
dkYaraJ6SvQi9U6Z0WE4BEq2XTKYP7p+7Q7WsgKZiCSpCv3gFsnnsgBsHSnP+wvRG4x0+1J3UZUB
/o1aq7jJJdbkLieXGV8EjlGsvYhRwf1aRWJtsZgjLl1qIiXljL4LwvwimhfBBuZgdiAPjSIutslY
fMyqwySKB2JZUmu13FqBaU1cJVxgWU2dEYAArtXq1raT6GnKtUM+4Y1X0YK/Qn7NjqOul0QJwCIW
g0/3a85d47FoD3qZvxrOWFG/il7WogbA42i7dFwziIlA/gFWqqHrawJC4Z62vXYy+ubNtdP6UGeE
KXpwS4MQ3NXGaR177zlL/mCY3TENNRKrGb93tRViR+ANCBRad55tb5NCi1/n9Ii9OjxgqU23JtX4
nSym8ERWYveSDvLBjae7tjDU62DiTrbI8a6S3np0Q+2JYYkan+peHAMevhzajZ2m9OFj+m0eK5hN
1JX6IYWBHKRdnz1gCi4DNyPAvNYZ8/Ra5JtEteErsvR3c+66G4NeZeAlV3Zkyo9Bp4c3OmOIM9G4
ccEAnpUadR9DmvNhKfc1rMIPBbL+qK/AY+BEYO6izLlSzSIfB6dB7aBzvxjRgA65ju4tmod+o7Ad
L3Nm4HwlQILaJEVNa7qX+TBcg5gqAnPRqoON0nIJ1XetAbO37CZ5SEO6PYMLBTbshXVJRj4PS5Y2
8D+Sr4l5PVbpKH+BD2BozK5Gc/6mGHPlKKc61hPiZLStu6WuIvL3YKCnMZkgzWwUJ41MWGfuob4W
9ymRr36tqpOH8eHRW/2gJDUNPycyLSu7RqbYouwM9fZIrswWG/8DHxU9rjaujj3eqp0dLuRbZw0g
NeRuceTYGzhwPV+KhRzNqANritWjDWOVddaQA8zI8Ds6CuGFl9dPzL07spmhPNQxFVrduu+r9tYc
j2HZuO9uSNG9NRbvAb2FgNm0FNfxWkFSUbeaV+SG8vG3yeS/kSDYgorog0BbLxzkEMk2LTFgas7q
8C3Er6QdLZCl0j7khX7rAoBa2hc5Ws2X6L230KziVx3GxGaYKya4RJICYo1E6LIxj8rnCesJBRRy
1HUIiNs2T0pkbYt6C28LEV+Hzjh9R0CNlFTL29yKB82xPluvKO8LMRxn7K2MR4wgrsj2mawpHLrx
xeCy9Kd+7Pb2+GrR6cTZyaq03HgVximj+Q5XkbnTwg50B3leVK6hNfolIDSca4RlQaInK8dqwvze
Uj00nFTuZk2izqXIvimWML61ZZBHsfbs9hJo2Ah7x630SxkCpjTG9Kty0zRoR2M+lOH0UqMDqSsi
sL158d7SobkOa04/cRz9YGGIn2L5TPB4B1XI/IVAaAKI4HYB1u3+JOK0gNRcfoli8lPb7AFNDoiC
qhg6mhk//3bhsfWA91ECnrDW5/x+4igBBCkJIB1nCl7lKXyoRq1FggwajT1Wgq4A59UzZE8H9Nv0
5ZLSsU3MEo4UUh9/dGF46RrAxNXB0EfR+Pc/GJ/xNlV3mDz1oMwWym3x0XW44kxEyKUxDHsWYNeA
Imi9VNCnid0hpWr9AyHtdIqH8c2AOu3LGFCV0DGG0WBxNnOzhRMMSCmyKY4NZr4hF3r0izlaAt0B
6cg974DPX6leaVUJyszJizFDF+0BQGktHiLDmgriKGBVxWa1Whr7c+T02FqUbNlx1jjiSI04QYue
TyNryy0y3HXZbH929aTR6sW64GVL7A9h91hPcKhaN2ZPt0Q7cqgAKczOEHSzuqstx0ai17sopO6X
2rkvYZ856tNOh/Sq+1IIEtk/JJfc6mFixiMeeaM9l1MWHcFGyqtpOFGjgaHc2YjvKqmuDS2EyJCS
XGG5yQVdCMoylWyjPHFA6jveNWy+51Ihml6zYu7TMSPZ3iZnHUc5fcXk3sDeXFn1t6crSrFJWEKw
01JYhZTv0jAhzmIZ3rRRyzfWUugUXd3XwkQ5W/4m6dAhgHhGp7FdhcQU/EbRPSyJ5220yH1LpvIw
N4M66EX2imz+DarivquMK2dUn8ryig1kwhetuVYSyVfnsRGt4cqaCZPWEC6XvpvfAPLtwHj4+phF
bD+gYEZ2CMqfkU3pM5KB4cjG5JwWCe1NamiWH+bluc7MADcBsjl2xQ01u0MBJ4XcenPfzi5KNuYs
ILfYu3v2gBiy8Mn0dbXJlK3tokm/SDRfqIqvBpChJ9HXH0Oy9Js+tu61Fh84GSs6QTZ5ikT5OR3d
D3sSt9y7t0WfvoSisk9ehwZh0m+kTemOhf3vA2HMMQ51lR7qEMdoWzFxVMLYhjosBWd5IWHAPIcl
97FqXLaFA+DhsazwE6yXX5/mI7sgygegFM6h55nHkGiGcvWHzTmKxjqzT83oZXt6CBeUxJvOKuQR
cES9dVYbG5VC59QOgAeNzByC2HPbQJ/7Bwaeu7gXrHFyFpF5aMbBgFR+2opxCUGrkK+GYS1aI5Yv
1ZQYR6AMJLKsyW4448Kj1n1pPZvexnP6DRZNjU1gc+NOs7uLU2cK5nzqoALzQcKG7tn1uI/srKyT
FLWF83GxEGz0Ym9xvKqSwF9QqW90QwMKsY5pXj8+yCV/y+zuYpIZuunHcQ5KjXUUaxl06Ng7Cw8M
uR7RAgYd8JPVUMO6Pop9SbA3+pmncQpBaAzafUEsAuId2FXpNiXY2h+cHEhHdqMv3bKNlirZML0+
6/YMt8BW10RFf+UuDCba9XKn6XtA0JIlO9HYI1ITn6YnHkw6jnKALKDr4ZMzxiqAmfQ9Fm8ttIcH
0/y2F+85n2Lk1anrj0RkUS8XKfgC19xn6pLPI95LSOpEy8AKz9ogVJNxTpzu06iNA4VzkjhMZ9+Z
7m0SGe+9EbRFbx1lr7911ABPJRlL1ryAgen75FDi/AzbKFAJxV9hfHhUJHyr7oBuk8capextmrkG
52d+V1rtXd/0s+e9m1TKCCKqV1n2SGUscqOz3bqZT4rHQKZutyutWUdYGckgoofcp2K8dBD+QY4i
SQU2vZ/iPLkyWepvuqaNqM8jZR3a6lTKrZXzZcxgsmfL+BqnTFFCW/cAVEa4Lu1zqBGwHCcuHGhh
1JeRRyVW+aRXXbLFOQCm1VqCdiL8akyHaZMZ6NI1GamL0+aE1tOFC4aedMAwRSiTluRAafEMipAd
cM1lfWgyaKxLdpsWNbq98rtmr+tPKjrEzuButGy6VE/K6fbjhF5fNc8eclocMtlt62Xtto3fTaWV
tBUy7KRLurdy50l1DGglpZDFvOG+hoJfkfyVf1cdl4Mp6rMMiVmymvFaaQNxcSGwbhOU1kDaiayK
Dx3dcg0nv9YTkCE0itJwTYSQ5KMR//QxF9NhEMxynmixMy+MV2zj4I1vtQ6jj2MxL5SsWcTil+w/
YvnlJuqLuqGnkocpyvttKgRfUPOa2ukbNt3vtjvKhm/OgDUqnX5vhdadinjDDa08YOvIJeiDFABK
snAMUqUdUUEfIr34cqGJT+VUbBHLkRHbwuVAciFZKUOGt3FJdfpRroppNlVnPdFuKzKcqPZcoiZ5
jIeKbDLwxIzwu4T1DYuje+4REs/ukF5922aesKy0wZJMN6XNh0OJgvyEewpMp9jUPuNQ2D69u12F
TgDqqc4SgKumiw6hvm2NOt8xqGk+jazbprPh3U6MuIPEIFO+LF6D7lB+Q154yiXMeaKaEnd8bkMb
/Pb0Mw5TMgubGSG9+NSmmq5kvhmS+GvQjXtnGYFhQoRJC4jIBjTakvqRlZI51mcfk0b7yBunLzq6
GJc6bh++BzYqN9KkbMo24ejFdukjyX8StnWcq/QYEebrtZAeq+6trK3HkV3AWCa7jMEckcqhHZA4
RPBglLbPcydQTknVFb0jSmnBFwqtIa2MBBy9+HKVh8XDWPzOIZWo77JnILWcY9jeO+xC9KHmV/TW
yKRrg9mtPikD36qjzGlFCyI2m2vREByl62npLyMwfDqneFzqz84EAAXiqhyBvoJheca9X7KR8lpM
Qcir9TWEM/ue5bHQQq7wbN3duPlhlvvJcL+acHyTg5XBYWH9WBbu1q6KS71AOBO3GcGFWv1c8N5L
aDQe11TkbnCABmGNAW4BTx2loUkk2E5GJm9AUMc1hx5mHnmRtuOU/iQz5ddNS7pBz9paWdpDodgF
hYl8TsVTmroA86l/lDx9oQbdFSQSRM30q5LAyarUe6J5OPvEYbwpFwebFYrlKBKSnFOqLd6ofrWF
uOksqBQ1Ve3e7WEz9MCRVIFgoPyeqYOtrbAYyStKUlLU7P6+XnJ51HNfUePADp3OWzmu30h/3656
oswdwmPnqeswbRW7cjJ2lrDY4t645EPIwpRiTlHHKwOYoRfFLblFBXKLQRf0jcn/WsLpE0rIO5xg
v4lhsiuktuzCs40BbM2dyV6meIp2iiXMQVY1PWI9LNgrRgFI1nivNZSlZMVdp/XmxtSTHuYQM57b
ssdsFGzimKxANLXlfKVxW5lEZQAoJeEmAxPWOpU8IgslITXvWXgCedWK5MNW0Xic9Drd5Bh1NS59
+ripDlsOu4UZW/YVsjYxuf5iahoF85wCv3PKY5c1UI++frCeIoNPebyxLeOjyH7WBJk/uYoOQdP2
vgkU/tzOBlYjx4IyUEYFER1QW7SMjmg/NOBrCFcgTorASrlVBSutYkjErjXj+yXpS8rlknjCmuJn
jcbTayI4qiHYm8aqQLU0/Y11WfqfeiXkZlxKl1luZtmojJ2pzWUwDsPjbOorgOJ+qQC/tw4lCd3x
FFpvSIqQu2js0PuG7ufHVYp5rMOOZ049OtEuxfZoAY4SYfE8U4VrouixwoPgQwF+STtylaxRXgYG
Lc+oTVyJ3q1ey0dDIXU1iZa4thtlrmoLsekG675qk+Y4K8m2JR0+GxU9djYUJtlGjDtoGsbSbLZ6
2z64WecyGnhO4ARke/psJo/dXEQb5Cqmn1TMEBWFegze3J2uB9OulTprEaG8W4mOwjJYrc1RzZUS
6ldoDgesHuYhxf7Eebm/isTLN8TPHOzFKFAk2AdVl/M2Tl6aWatuZUSmXsNl2OFK7DOCaTA2bNVQ
bmJPf2aB22ycykGWR02EFUj2sy81GAXmU5Q69TH12IRZXi4uerS8t1Zuc12L8mZQzS7P6qc8RKAi
yLjcWHPGJm+sAi0PP6p+gZhoIJcZBCqras72ZsZhka7JoB6eqfYD2O+/k3Y+TSL/GrshaE3kiYtm
v0m7uCwQPe2y2tcAbf1kWF6LNgWM4xUPk8NJ6XeuQ2grjiRWvCPr4XfTGR/cghKGZ4z6trIoKESY
ZrViqXfsKmpI4GCF7UDSWIfOa8M3mPXK1+NdIovsYEztgZ4+N75GmFVH2swcgld5CCnpxBMDtwO+
HjljB6kkvNNC56ElVIJlAaX/xdtSxoRASe6owz3utebIXhO2NKx4ivWiv58bCSzOoZbe6tmH4sEw
N3/l85eFpt7RiSsyKtp+0BzuTQDnXsLiW+7zObmp8ua9GTuu2OzNYrlrT9MVlFJiTKi7axAbLcKV
GJWH23TdGwj0Vjgfu/zFnugcQgllzaXXxIgNbFNydimUu8R+DXUyp/GF7iJOHoEiwUFo0/9a+EgG
S367U0ZkSMVRxuiQc+3F4kMg7zfT/At82RR5dzAbp41hQtf0xitTt+m+EhAKmPWuweS3tOnGi9Kt
Y0cIP9v31km3DRkqrPLkLu5dxFDOtWYnQdTAf/V1RB9D371WVnhaj9VYaMZKeWbFuscpW3sNNoa1
5TSdDObWWI57+E1n0oVqp3j1TAKvdPse6wO0vD2EzVfTdK74JoF7BCY5voSmBC2gTtJZo1rgazL2
JkOkP7EyaUprmzFINd26P9EJWikXtjrVfI1C3iWb23hw5+UxbovXiUJHB/9ucoar3CY8dCyfMvnI
p4bfcjrGOroN+iHN5F2ssb+s31evUdDNkwsveQPqRy/tu7Br38eKqtaSDINv9+y1J2RUpVx8LTyE
43iA55ogQ26YWhCS+5LaOmAzgnXm+s7O+heSQPi4W2YA8960XV/rLD+xl1sCq7cQ7ne0s98SS7Rg
EOu71rsrjNWWo46NO+9sle0LlsX+WFvPcW/u8JScwr64xm4o/CrVHqeiQccDaSKhUqU50ANL1ST7
LEueJ236oqu4yfKWYDQiVEWfwr3HZowh/TB12J4y+gYthHq1ZmpVg7zUJqqtXn2VGQ1XVRPMOMXP
1J4RuBrNb3cGfnVCw+2bUL5T2Dpn84DIES8W3KaD7kX7YjQPJbvkfAlGhkfZ30b2tO24RjRjvo6l
sY8TdewT9WgmLLw1sVu6mTib6hASX4rNHKYtXZeqQNo50VUyAhwCSJqs/iGkCNzBGWTY3U8SFDCD
4pVZxts8Lh7WC7/TcClnVD2Y08rhZoQ1OIg6aITzClX43GjeDVqqbdu5TzTaX3FnBYk1ndlhM1zV
+ouBU8HX51+FQEQ15e3dzC3vGzao1nIYtc1oFGeWHoTxyaOpN/u8NVBHho8m1YeK9UuZmzcEFd0U
SfVB+/qtndyDgfTJV2a+d8afhSyCgran1JagYeGCYPvkdtrnYrRffS6fZtN9ahV1d4oRX0VnP85A
WTWNGLmufqaP+U4YrtWH77pFvtnS/kpr+HtFukut9I6e83EkFyWdabSir/CK5KIPe5wAGLr7gCbV
LvayT1OnD2yLhwIPLlzFn5RhDguw0z79aDT9vsnat5y7Xiuqq14lr2Y1vo2dRkoTANUhdQ5pnt8u
tGCJZqC8aTa7OmUCWvNAcg+7NyRnBy6OHT2Zwrgt+U6E635xrn49KoI2GrisTzqdNJv5szby22R6
pL/0Hc7uTR2ZN22WvmcVzTgnOWQquooX4hUJEBUa6SJCntGOfcc4Jpt0OFta/yq4qWwge/Zs5EFM
zzTV77I2fityQOuNST2PDW7PYMIN9mJp1pUVxyT1xn7loEaLqxvleAcx0EzRu/Eiluoyms2pW8SN
luNFBnzApQDSIL0iz/KR4tJDw5ziL3RESiODuLpsu5JLm9HTMnR/hksa5uYteMBjeI8AT/O7TZRT
irT77myX6+6rabZEjy/OxZrNmgEc8YtXzGqzXiyhmd+GERSBZqcqiLIx9SvGGVAxTttkm7CgaAU8
JszFjHqi2pFwU/jRRQ7ZweuKR9gg20EApi4tgSQPYpxeXeDNb3vnQSTj0cK6i0zmOozMV2suBHwG
SkDO/ODYazVmBNxoNZdlkNfJbN56Wv0pJnWIIGWrfLkK6aK2y3KTp+173sf3Zf7oKQVH0nEQw7+H
3nycIAmUWkUnxTBvuja9DzfuitMx6o8Rm0XTkoDTvio5vzm9sc1T71m53HKF9DPZdj9neKaSKjht
kX0FXBQnAcsp0ZTHqTPJjY8OqeMQUdjR2UAXQ1jRefSoxeU0o9PyOlHLPkxZIzFibMn1YWMGLsfB
2e2juTG3xDWhxdbIT5QPhjbjVneMJ7pb115h+qgDTuxxDrHMnuXAbT8uEUdfzjrlh0q0h8JouPwo
PFnyljXv98zvQzywnjfvJuNi1/ljmTX7SNxNS/wCJezBtiwA5yzV9Z5yudqUFcC9pNppmqJAbZEs
Yshf6+uS6nenC++sanWtgLj4jYlUZ33BXBoPTm4RE6W8qykiAkcRWd9ypaj4yczNXTeUz84Gmuq1
ZZAiQuAQ+xCwPsSAnTVF/3l90JTXL70Tsd2Lv81WYVnI8ZeY1V2vdoQBCvJJy+LBRVIiSQNMc+/T
bEEyYfO81xcMwp4XLGzgsP4nVIanljbi8iyWHssVYZoawYyxu7ElRRGtocjNYgcoikmBuU01eB85
yFUw0uM0HhpnuAAJpUwoj+HYXmbNuZ4jcYxUt0/QgsrXoaeIPT8OSxxM8Xxw3f4i47doLWWO5Xcy
up9UW0m3pgeqdN+OoD17T7RoDlGYfYfSvQ5VmGxmuz66evuxhPY9wPvt2KujW1DBIdmcFwDb2xLU
uDBEVnm6p4S3Qez9DplJDyw65FlWnox05KME7bldmLU2TuEQaEVbdZN0OdIFZAN0oIqNFFQAptx8
W4fMqJ1e7bwuNnR/7I3WXmy3wxqe6PUJJ7BnMjyimri2gCqDnR9OhfZ359d/5J//Rv6JReR/VH8G
EBma+Gf3t/LX31CB9Pnnv8Y6/P35f0pA7R+eTuawC0pJrDrPf2hAHeeHYazOOh2hp0daDqbiPzWg
7g8QDJ6Hx9NwiS+x+dWfGlD3B14lpJz4wS3sQPzqL5rP/1ED+lf7sKevAlCBmlRawhbrO/9n/xN9
75SN7qQfNA9FwUqY/wVfh2bhTqc6RkkDi0MSJC65t8a31Sq/HR56oBH68mWCUGj1cBtPkU+b6zCO
t2N10ONLV78aaC27+PafRLb/D5ctfpm/uGnWsxW2DQ6Qjwdj+l/k8CWw6IoFCWc76ScDR7bf5tWt
DjUa/snr7FVX7ZDSPMjp4hy0XL93CBSuSGp2h0OtdZ8m9ZJBmocFj0c0piQ+hCR2ujvoFvSiodfT
TYyR5fR00LyLI75bNlopa2YVXjhMDaEnDUO8MBUmje5ztnPmUX7GI9Jm3Mm6/Lk+Bk2V31XkZvNy
JaCD0YNwsWgcmgTK3zTOK3fof/9ofch6yLoy9usZuKjR1kONFnRICl569ZO43P9zUjWrvvWc1hP8
fcL1uCt1i3oc4wgnHnO4qJ5JA7ADpFIEHGt+6DXUgMzN+nc2VAw14SZEzGPm6a5lsQER6bI+RuX2
tlmjCHgqv16lWQBVKBbz0IifJeYGOnvgdheZTkezB3g18F/Tb9dny9g76HmIp7fOgDoQ3lwWwaqg
oKFA5d9EikVFcd7XnNWYe9fr4UwiNIb2IMUAiodI3Hi8q3k0qtd0s77s2Om/TLehENmjFL5Y7VmS
5cwzqPgwNttECnBevHi9JtH/8VbX12tZ2bN/QSfs18VwWH8lhfr9fwyS+mcLdthE4vj7DXAcid4g
1OL9+vGs73198fU9SC3Z1iyK17+vHyE5Xrv1dy3lXY8Ff/qoc2qzKJ7XZoHZqJbdG7OmGel7RFV+
T4QizT5cb5E/lLeJ+RjaxDrFXA7dKUYQCWFwu/5zfXBrTH7JdDzThNQ1AOUgxWQy7Pok3/R9cV5/
HrJLHWDmJ8s7Wsb9etw2xTSNhC7lcOsh2KojXCSFgWLbelY2so8/n+qa3aZOSFcbAdbGEkw28ccc
tl4Pu60k74yj0Z/u/NjoHnRyAnKevp7B+rQx29nem0EIUmqHh6Ged4PHeisZyo+cDZhnC3KBifAF
Pd5VV2YUEfSnAsxJbI3ZL05a+OhFWAUzUb2nbb7NqK7i5L8N8+x5rCgKxKw1C9faR61DvdFha0rJ
kcCCDpSbo8zrfkINU6zV/ZnkA+xAayHsMS1eTRzwvhaHNSY6l/hTfd0gRaBgCuAzETeMZqhb0oO3
LTqSFJmEGLs7Yt8R87Tbvlz4BMWFQSza/B6y/jOH/ps5lIlknen+ewvFI5lI3237/f3P3MI/nvXH
1OkaP5jhyOEyDeyTlrRxL/xhn/D0H0xZwgFnaDhi9U/8Y+q0f9iugTVJmhBLVtvFP6ZO+cNzmWo9
PBeWK5iT/7+mTv3/sk8QM+zZ8Px1Q9g6E/JfpiNnboSmRqs4KsPRNr8xoL/Zm6MUHREHz31t/Rd7
57XkNpBt2S9CRyY8Xgl6lveqF4RUkuBNIuG/fhaonqvujo64Me/zgqCpIotFIM05e69NWp7Ffj5c
0EGGhqrRXq4PXp+5HgzCf0Fny/GfD05Gov/l6esT18eqnr3q1ANb8TyazCv/lZO5PouY8NM/9//c
9EnaNougO1QuvbUCokbFuvnsSTjv11vXQ39F9dKlngGqWPfZyl+XWkN5vd4cozpYaNDxqFrfhRBf
CgLSIr+pXlfm6OMRJ43GSdluHJoT8wiRYm/OChtWFFwpTyJCWS6jle+mEiETNplioB0+jpi5KkmB
sLqki6Q6qxXaFgxdqIIBaifxd+recGam5pWMlpFtOFEb95YtvqGkTu5m2FEO9mtGqSU6JgYR9mWP
LbFpivtODA+jnSCamcc6nCU0iNlot+ggwTLGVpgMsYAWQUsOtNjRscnFi6cUW6FHxiz+ElElH01r
XeYpznC1wGe1CWL34iKlY9aTLaEPqQ2lhPaaWpDsja95MiT70mlQ30w20phmbyKkIYbnRY80ddwo
wN1SIB6tJo8GUfmIQjCnfUHQlG00zt4Pnv1YDnvgbGRxSCQ9BHc0TTuhaaGqPAt07YOAclTS3SLO
kWEbF0pY97jDxpbtvqGyXcd+pxbLq5E8jV32raCVV6XLQqeWUgmFrm1uDXIPxm4kRddG6knpZ/QN
4kA8Krix81x60mbhxjIB8R1pKfYelwt4DXxwhUQEAVR0VTP5tyhlpqNty99GZbjbKjWDsyqaBwu9
9aOZn50B49u8muVnlAKx8Oy9X47M3zMoykrKnsr18uQRfLyHPLIzZqIw0iIgGcLDEthSxoHz9c1M
AafndSrZChNtVUXuD0KK24073+bZ9EEoVndsUiqols8siEgGqNUSXi+U5VkXdbmdzelBVMCKUqrp
2yQdmZcS+yvuXPh7lpdvC4/TJsqaE4JiE81Oe9BET4ad6eJ/IbmqLNBNCZiJYhX3qWh1UfvNporn
tWq+n5Iu2Lq5nx/jwdr5ndueSWjZozA4LchvmtalVm/ggYgeAzM/EbTNpDUMods6z2Y6/Ch6I2PH
WD92nUD/j2WXXiDXD6LfBvrFKUGuKfFAyahBvGaYpJun+qlq8bbOUxoCsiEQxHG2yLO4EDsgHCw6
yaOQZP1gwGmUhIuXv7QCKVFqyItYjsq2f6Zmj6YiL52jW4sbNOzXjlNCWXaYUW7UPzg7KAH1wO1F
6lr0nuqVV00kqYF5xZoDJAkeeaHtx+D0MRXfwxV6LGFOR8SmXaQY6XfN4x78CrXjmtQRB61WtRYg
TD9H0x4f0iU4FkQKGDX1OwxEAeab5hFAI3X3+UOPwRq+aJm72WaToWgFhL0Vd8SexfqEuLiU7mcO
e2Qv96kjtqNaITJYqhFGQ62JBtJZ9uMtIXa/KNR1R9fHQNys5VHbtMmcyvV7wWl29CxE0oCTGKEQ
nxuVoD8C20yjjWmCW7ZqfD2s8Ia1UuBUh0zQkUqCQG8pImUgRTFMe6P8qeZTXCLriBEJysaiaF0l
qFi5NBA3s4Cs7t31TWpVHhZqvocEtOo2ErerpCq0ptZ56IX9s8CbVoOJ6UFyTEPa3c30/8OhbWMc
VM/RFMRv2nNoFs7pBKu6OrWcY6KfXRiEM1HAJq7dOWVpPdCpWijiOQHm3XEQX2bOPWK9v8dG2BKz
R2WL9v7qOymLAWnT0xxHBl41Rk5yfsLGwcfVFbtYN5yNCZmiiiT4wHbfrImFJKbfajPFcRFOGI1o
4BQb6DYlrTYvxmWHQGIZFeVlvIP49tJNqpCMJyZmAoofzji7u2H0f8EYsPcDNrAj27U4bE79PFCn
datTEzFT+W354di/jZKMOGk4JLcVKfKRFPVv89uvK/OcR8PRaGV/jMfiZSqjbDMhoThUUFW3GbLB
B4J2Qliq4ASM6LRIxs3+Z6OQ/keL9RasCtApl8Ym1yPOqiowCerwhr3JMNXYMCSL+eR5T5mfhK0R
9SFCcx2SvwueGGfOqZrRmJSyHG4W7A4NzKPc6pwLZSLMDJ/DoD6tNrM2tqQlpXrqpwL5Dsl71Q9k
j9+ned+g5Q17Y0Ju0CAKEwGUGEVceXAvPImwr8oLov2ib20txpOf9MwyCVL3Mjk47OHRc5OPVVhL
cTSKGeE6IoPRsQU9t6V8MBrDRxrFul6Ya4e/1qdkdnvU3auP/aIll6Q1EUvVJtnjPGVDqN9anA6Q
CPjnNUs30Egk+CuYJiSXqsQwQ0U7o+YGwSvHi3FfrcJ/oMUvqmQuWswRw5IoSairGDTG/LcTDzQW
R6tACj97YSZ686TR/zekkc+3Tc9K3J9nOnXFO+YUJ2xUv2XDtK5fqt9V4BrEBVHUrhJEDxWTSqzn
e8x3L62rO7gX2XwzQLNi2aDCVFr2UyzTXWYsziUHaMo4fZe6Tbx3LPXWEgdwmKGHGtl+0JAYDC3u
0wxcXoceZ4c71SCWEkGGa7tPhkE8paNyHJfmfl2+nOs52rpxecmkuPMq55kr50OssmPVNGBB8+Qc
rIGz10POQiLXmb/zyB53/C34WfT9ycjyYSCuVSW1JuSJ4EtFbG1JXMm5Xg9WYn6WTOlb4fu3E8EL
OydnUF+IvU+ahjMvCT5xBZa7hnrfFDvWIYrFxFhnq7U76byIARRjEs3fhI/JcSRjxvAT5D60j0zE
PNX3Zk2X7VcZ+ZAbFqvMsnwSUEbIJ8rCOIOwmTY4An34o16t9lHwM5o1vBaJsT+l2kzvFWsJ64nj
aBg/GPP1nkL+fYwMYh9jJ4EEb1tEnQXEZro2c1YAmJ78bwQuM0psvPu9mc5rZRd9Wb6NSqM4wTkS
zrCEYh2/M0S1FKgnyPkV2Eql2ydrheeP+Zp8gRMEGWnqWdvRahF3Wk8YmOKt4XoWkwTpPPgSCLDk
PTXIoHPZ1ZRvELbqg7tqA4gc9AjtPF4DhHAGvliZdFE7prdXGbtnmcNh0hlckcTZj1NyP1mo12eb
oj+gApB1RKEca7TI3Spbt0l6wqThP1W6Q6WUPs/JG6I6OkA9korrn+MGuJLyNDl5QQn0cqDsLdW0
TaYIjEprkimI3Yn2TAq9UrImDMxiT77pSxbkfNqZlfS+n4zbJcidU9lfzR420AbW7vEaESUIntvJ
TP5SjgHBtHSRVgEoUZ7CTK1khFiQcn+XDooKg0ayFvVEgqW9OifY0c7UZmwNOWJhsaztMt5ykQjL
fyL9qz2OyJ4sQCuUpzZDQrbRqAsyN+aewpZnd0ekurtlIMiga10I61qcNQBKMsHtYdMW8XKuhXB3
nl9+lmmrD0tRnRcD4KnHOmqNGyIH51MNz2Xm/xqpUaEYr+lsSuNQm8U5UNbrFDdkqeUvqTLM8I9h
Qa/C3Mz9HqRENC3XLGifb17MEbKEkfSvNQVaxsXbEvQ0c9GrxGXwwTow2VMdv6krN93nQN+RWP8a
8F/BPT1HcY67UiS/u6m4yL62zo14abDin+LOIjVj3UQgJd0nrnbQijVt2NfzwGpUeGEVIN7nNEL8
Ee8qwRpMNOQoVFP+aChHIUUddgCAFLGhQXuOilqHLPooMRAOfCqDp3Z2aQuthzH+Kjx/Pi2YhPam
qt4szPklNVUZHHA/4CqH7WbESYsr2dEHi42bjXpj7xXNN1YU+C1KBhuPnDl8ndgoxIJeYCGWc6pe
6SfTM7O2STMPlzRVz8NI47/uveFi+FM4L748zf3RWwrjrNPuO6uHN1JjcDS7+uIEmF77DNZ9vhf4
Cc5kD4tNHjRq2yeOfe4R8acKX6N2+mmHzCsjAbAwz0Zek2tfv+MFneDp0Ty9XtT2WD6aykQZMwV0
q9az0GwJoHbtmjz6wqNOGddy7w2fHobgEyBHAsSE0YZxX9wUE738zDUChhUTzXw5cXX7eOXYESI4
BdRC7QgFWxtQ5+lLXKGQbsBfpef5oXSKPhw7Xs6z4pd6Jrejy7rk0peLe+rIrUA0R3fVhZkYJN5b
7OFyTLxl9UNykjjq4lbYYui9VEXKe/dAo7t+zk5x5IFR0cEbln/WC2sS+PU0nxPsHgw8+S5wv3mp
+ZnkpErhmLrJTHmh7E7BqV0uReywEHKQKjQgea+C+1awpPacqd00443Ki+GU2J9lhcLTrMthq/zf
Vx3/9SBEslKLHeuR5jzn6Lp3tYkS+XMomv5tqPW0HzFi/XlIuQgJrGRodtdD5HpQooq4v4G2el2k
7xZLPjKR6rNUMQEgOZ1Uo1PfIWMjd07pOyH8APlCyseWqJfhDxCZwGLU6LlbAzzMQ7eETpwUyNgL
Qw377j1lMDpHi7DPKWLxP7fy0Q3jXDFaMw9B6HRAvcUVcc+VgeKRzrCBCnnsiR5Fljq2bCtt9YBm
PDkIV3nHBeePpwgfHtbn/h6ujxUZNL3YmJod7AN+sy6js5tlT4hfvP00w7Cy0kdzNdXGVTR/2ZRd
wnm1PWR1zgRau8EdVef4kLiCmXnNGuqUWUK2IRLFbgHZ23n9MUqCT+glA2CvkzwkGv5Xc2wifPw9
tYIy92lpFi2CRXxUj9doQEpQeNHXQ7TOkjJhtZupbjlfDwJt27Hqza2l3ZJho2YZS+DE+XpYnfaW
4Z6u09rfhyneNg7X0Fyi3BHrYekJHOvsYJf7PZzm1P4ekVW9l5EJ5t/jpMoWBt+Fc5S8inp1y46X
yh3KmpDZDB77VCi26gUCD8w7KEMjM9gzBghmlwTha1LaD9dDaYgfoq+fnc7TYRfIVwXOhomT5k8b
YDXO0kvdOiRbmF1zaLV5nliUHnRWHDyw9reQsnCoybgi0EzaNyLz9AZRUT5b8bepekKSANqMyK6q
xiuBWO67PaBu0AUF/2iJHpOq9Z6bhqWB8MMGAfsB0pbzEAUp42pS/Oxa4xAFKz266Sf6DEsNXATD
Oi7YGrcx4tE+sS6Oh+AyR1iJ+L/GMGN+LqIkIinov1U6G1DlbOoms951k5mgwCOxmay0vuRC8c+K
83DM9Bj2vphOju38wkf7kogyOOLXo2dveYdkZHsWJfX0tJAjtVTVd2LK5VelyB1zx/fZLC0kMS78
hgxzrUkAw3n0hw2bp+muSdVPEfgE6a4srrrDTUdhB65nHZyczvRuAXMRcF7OuBf8MbhJmx+SlN1L
cz8Vpf3EDsREzlaCyEgDmCuMiPW8kNVosvONG7k68XrUo3FNud+tSOIYcR2wu922qlLHPGrXAOMp
uont7MkZv89Tkn+a9oTCHMplNlkvJMt8998L8rPumBXjbds58gXBN9HECOYnTPmbJqnmm65Y9H4h
GffgzTq4SWoiVzPdybAtsf3EWNyGZALc5cjt0OTghK3fLaHHJ9chEmBhOcIGBEJ5oaOXeplZxQoW
GJlnT7eKxJAdVnAwNP74ozBSfe9U+j0hBzdE58CEuwZq9kHs0a1kMr1OwgYryvNMdwTzhN4TuSDD
CJ1oiKBJrDjF5ey3QPXIT3q5PsRaaD4/qCLoqWtxmNfYp2y0FMbRhfDktUo7rPXbbj0YJGEH2uHi
A7NnYWQMa8kJWEhRIy6NX/PVgdUO2N1iK9lfIxOv0Zez2T6wqx//PGRei66N6b52E1A40xua8/Ug
1lu+q/ZYAeAOrDOOSgjLICj0+rzFTH/WbM9IgEpYK5QEeYeuqVlcu2vKFASIfx7MCd9BxOkrBBiA
3k1aGqRUEM7XRU+k+dDXW4XMin1eybfrTqdmW+OViTxMk6yOEyeKK+VPqfzkgHcV2LwbHA23CS5m
vIZpDhQMA8oqyHUot8wgeJqYL2+YCpdVbtAf+XgURfoDF0wFAzJh/DAeJplbIW5NMiipF2zsyf01
zFiuZtu/+H4mKf8tqxOUMO76KYnxqkoou7x6j78iJxHeyti8UD1OV/MKsQj5tqnVfaZ4r0HZkoPz
EJtxtBsiFyPpPEa3nK3Ntphrhsja3CaACtJd6y/JPcEAzVgNhxrPUOwXCNEoslM+Wm3961ATP/SW
95ANdr4jnwZRt2meSKl8yuPsN0UtxB/GOZ+mfZMgCMWGCuS4GV7zDFucrYiG8dcwBoeaQctXsGmB
oxJjALPF13KG9keEgfWrn6uKzRFCkDGGVGZG9308HfIgp9KjI3Ikgiw0KS4yPA77STFFe3oCmn2g
qEHQuSFwUhowLNBmTygmMe3Cd2cs9+dq29DlIoFMlVtP4yHuLPJyLGdjj/5NjjwBBoT3o8oD/BHF
TQmSm5YGHz9Y3p3RO2f5TplTfq+CghodfKpto/GbwNZoKPJueWcWNzl22K5fx7AFFcEs84PXL8+T
JDaOxSsxdSnVa03XslAWHcK8pLRpZPK+nuW2NA1OUD+9sfjnIGdiKHfNcU87gwZwoG5daqWFkf2a
BDXdMVA3E/2A0GrLT/y5RHGX0bwRRbHFP3gntXGZLR+PcWc8U+h/3qmI/ksjPwZN2Xddxlbjd8Hu
epOZQj+VS/oBG8Z8ork+0qIhm93uSgrOLAfTIn5mI5BZBAChh4jThDz7hmjmiBlvcZywasoX14xv
PdbEg+6S22n9otWMnd3LwolsEtAb5pen/GXvdW9VUJBwg2+N1s+bY2u5S3rbPnhdcTt6lEICF4Ma
5WZEjD6cLRy/TBlkgieRd9KJNI9VJG+LjNmsMvIo7MXeb6f3Pku9E7LYF98v9tKdg23DmMWs1iIx
dch+7Mdjbk0dxXxJxrxEQYnJ+Fg47pNp0hBIhyDaCSKJFuneupTitKYxXJRNey41Av8Svkge3fZw
XnCRtHIn6JqICNrF7CJKmA1FIWDEEwe0ORRkedsxrZ4ysIKtaf0ygu6nZSZ3ZlU3YWzUBQvjb3Hy
kPTYVud4AMiETFawPNhQOKGAhczSX4Pfee8bWVpmKCH/kOGXIuFbFP8swaCC/dhoP53W/j19VXQJ
N0Vc3RqzcG7KOHmvsi92qgnFuy7fdTlnN3gYos7YsjUPYJ/WsG+qVraxR57bvGibE8RbnpUjfPZL
0FBhm1769LPuO6600Y3Cxf3I5DhSHrAgz8xgjPK43fa4fZsc+kxT0xAfKQnYCYaMWFjojSmzrCwa
p8zQ2n+AJxxQDVivdmf+SC28S4pMLYiS9VtVUiqXPaFfqURe3Lf1vpsmlspUE6tZviyr1WrexxHX
XNPbL1EatMdo1aPXOVEUpEYH2VJtXXhkbhn4+yRDB2qCr4vRBAyN41KRIqLYonMSSvXkURgZWfXo
zhr3boU3HtpMbtMeSpvjUhGg43vGEzba7jmxzfd6Dr5VeTNRdUuCQ8eQrhP3zozS33FmI5Ebscqh
s143aBk9o4rZKGEFlcW62OjV2+UVrD2IgD/rgp4CfgLj1I/UjYM5kzvXgilp1KQhjTKIN0xs2aZI
jR8aOaATEWsoNVLytGl23iTtnd/aAGyHA+uPLy72bdIKvsZqWo3oxIPGiRF65r1VXgbJlaayVyTw
yPsgNIGjoVmhY/jlRZce2DOfFh+pXYWFl9gRCnjIuGHp3uTBggW12LOmgX3v79oC/BNiBs3L3JID
R0KRzJ9VY/02W0SNtEw4d5A3ewgvoiToT6UqbpOXPGffOJK0ROJKpVz+DQEvMSSNuo2McaON4lOs
Eb9G2r3TRHBCZZn3GcVBPFYG8UFoye0FW6yFnKoountMvoDu4O/h16+9PaxwBx9jY5sGPJd92yZu
2HmVtZvgMhlK1TCIgq8uAlqSLI17G2fLaVgvKE2NKDKwGaB3gdTJdsBpuESYJ7RLqbdivtw4Zgzo
dmIPOvckcOXC2/kuIJgqAjLh0nNoKsJmvE+qm1+qrjAmpDDSxpMnA/FCnBrtIFB/1rpIjK2vdO4u
+VyvGdCA3si2cgU9IqJwdv5P7yCrEmZn5YEGzNaS0UCNHXN/IsR9YWbf6bCpfdohfqd676yqnOe2
zl1EXvnTMHOKiYmGXcUljQEFZ0vRVBhtKrBwrkYT7tXnsmyzva+A/JHo9eQljSAmvGu5uhIGVc+v
984M9NsPF/pG57j19oUXIWrCzhcJlutqKo+sfj9UgaeoMHERqUHepjQ4x6L6bn+RF2DdmQ2Ahp6k
49ap7ZMDc24ZPXeHJMHdJJWudyCKSJonZ4cxxguV8Ai6mYZLF9NdmBgzDkQ3a0aDfocC/ge0iYu3
0ArOxpZqD6L2CIeMXEuH9WDXhX/o8NYeonWN+/fgrcvgzCQr9D8e+3vXWCTKGbZj2J4rLcPUyetz
1VkxUPr1ZnrNNaeKoHAERg1JDWvmMDNbfbbWDOJ/+fk2Mul/l8Vrc/3168/8y80/L7e+Zr0WE1yT
y+Oaxroy2uQi0d1c33A9XH/3790/f8Tf9/uXl77+0N8f//N+M9jXXSwJZ56iDBvW+odeQ2nj9cVH
J0PZcH1r6SbyWC4AlAmPeBWLlR48rNW4XLsvimLzsQcHeyABsj5WrK53TeZ+uXN+HIb3VNXMhhYE
tzmpQcu1Z3x93zI8u59JwTCdeN6Nj+X4aJgLFat1V/InZ/g/b15DgJXPBgdOwGe01gtZP/3zkPku
ipDrfVQHgYRTx1OJGRBrfr2pBTl3pUO9F+8I0Vb/+fz19byKivWfVymugcf/8/qumf3fV7r+ZmAD
NySbm5Uzc/Cfh9Yf/vtn/Xmtv/f/28/8t8dso/NPnkZSSAHd0bM6j2tANXQva3u9m6znqf6fZ6+3
ro9dn73evR6uL/D37n/73f/2UmUPgjGz+C7atTlCo426En2DmE9LDXC9/18ftJqWPcff5+v1l9K/
v3S9f33aVex+oMiMa+sAvN2CWG69GdXe/M+b16euB6T3lMiM099f/4+3uN61xGj9fyX3r6pLu/l/
VaFJ+39RoU3f9b8r0K6/8U8FWmD9g8UemEt2M9B2rTV86Z8KNBRm/0DQbXrCl+YV4fuvCjQ7cG2i
O3Eg/7sCzXT+4a9SNt9mI4P0G8n3/4N4m7rSf8RXSPTkNuobz0Tq5lpIov9dvi2I2htUzbRqZ+1w
dPXwrAYNay1mmUN86a0bYF0xI3h2MdNZsMyAIQKqTA5uUX7ELMjWi5Yap6+/d3y6b075HWIIaZTC
OzboIhMxvAQ21jQrSB5pbj6PnbzBOUkLeXHCaIDNXS32a264dZgLU984Vvu9AkxgsGRRQF2nFIef
ZCGQyrPM6KD0TXRsWa3AdXpfKvB9dlLd5A3RlpFyqHvqO4haflhXyJT7YEIqoqAV9Og0K70cRj/f
O6TNmT1plPGy0KT/yoIg3ru56W3G1gPOYW7g55nbsU5ZNEmoMt4Jpz6EcTi9Oz9fDr3s30qKzwu+
DD5YdTCM9EUH7CZHD5UrhsLNosimoKJHDHE8h01f7v1Ifyqf1OHWvumv+AMzOYGKobhljR6BgUj9
Bm9mu6jKSz0a/AGrArYZYvMWMpC4eBnVy/WePSnz9npLtq5F4qC49T1b3i3sl6mBplATwcbyKWx9
I/CXXrRhuSh/FrmlH2PcV04dP8BKiB9qZRyqelxuFkDxLFKp6NHGFg/x4kAUYPj7c7evI/UwI/sV
abC3zDnBrpfaL95Apbb2Bpt+0pDcDnX0HkeVcY/1kh1izEbBM/zo/nrAQWrcN2b9PFg/ymDyEFN4
HbyXwsXEFddAzUrz0Nglj4lW4bXkW85SI4OiUcLjWXJdby2ntljHm+xvmsqjEsHpHXZG7t+MLP1u
2hlLPmX8izNM3g0OnZbhMmq2aTEkD1PrpXfpWIBh7AvU9Unfh60wp0MxVg8BmLNbN4egRCxNcpjj
VG97z+meq9axH+ngDwFtFdm+CqPmID5ja4mer3dMh4XrWA8PJC9u5Ji5r0Ppb65ERpavxcUSlNMw
U2cfS4Pbl70lBVFtfUy1nl8iq3sbonr4kY0lXK/Fth8H7GpnQsgm+AZiRK8pegoRwBiN2PilXIMT
eGruBiVtIkD8eidEXJ0DGEIvpmuR65R1d64Y4a+25jMMovmnr8iBHekyAPCgzAMK6Vs9cokXASoE
2rgbf3KfkjHPPmWEqmWUtf88Zyznkd8lez26wcavBnItMzAtiu/5Ed7FEKa573z6S3xqaI3+oG5P
cifE1qkbX7VXL8dklVj62tIf+UJEVuSa9xSUSNUaW+swGQ6gbzZ9bzA+oMFgYd75q06pzC1cg04s
2NfxbDCaB9mD8cxszz/mTT+/e1q+z7lRP2ibKtDU6vzkRw62dq2Hn+V3QzbRU75oC42RuhTlENzp
CVVWLN3gUEypD78VORxV/OYlcTGJZbx1oaWxo2QzQMNs9dkdzNfAtIm+KeLvpZGqTRvby0MtxXyb
5IA3zRKtps/FdmED550nH/V7UQTTc22M03NlmsfeAeo86gph5vo4eaB4M9NZ7q4/gX8ygFoBHwR5
Rgi3an7MW296dOxuJMMsPf99iO8yP8QivaSuS0djqpp30VjIwfzaAOzF3RmxIrXzNZmipCsxDsU7
PNt7Yov1I+q5/HWGh+3m46dL+eh2RFT2oqviLq10fH+9N8UjubxJgaGRa2KasWEyArFGLef4htq3
eEcBtvVbx3khRLx/aJ3gDQQm/jO3wHhqFo9dXWG11oiLXLBUQJDKW7udiFGmkkOSLxsnwFD4aOiH
XCLzxTatkfW87+1rL3KeG9ttSYWM1C8qAz1di5tBkXTmGk0QLgURNhUblHu+P/aBw5DQGCBGUQT1
W2wb+tmoZElwkmA/FkFd8ZomPTYuWnwElT99X977hTC+JgpWxE568fxu2JVDmZ9M3uvdbT0k9rbt
lXlqtY03e60tJjJ/x10VsH1CQcb2xf/AfQksidNrg3TAQn0c1x/ghy2v/YBcGl2KFEmRbLrfg8H1
ZLryvhnL4c01YM+LVJandohwYAYaHGJsRDjrnRUgRJ8+6jxv6w/KfmhnXRFcxSWsKp+ucVBW26Fv
o6NrJ82bh48vLL0uvUxpdRfVTQBjGvlcEnvxmT85e/WcgoV4MX+YeFr20o7T51LU/aM/YABCD/ms
RhwaTkTkGsDq4sbMuptc+cMD6DMUmn7Wv7eOQaGkrlDm9OnrpNsxtL1KnxqV4vFsFQVnwSe6PkvP
xssNVgTlcopjQYoQ/eHlwXH7RxkvkBevj613YbnUhDeLN3CQ3a2/Hq63xoq/ZxycZNdNmKgnz2Qz
u96CbIaEd2ko6iYR+LqY2XeqGJ5Eq92tnwKrT02zoRRGAbYMSoU3Yzx6uf4thZCHYOghANoQQJCe
Mw26BcGwEX1NdIsYcW3EyoF/tJB7hJz4oILUN8uV4ylP42NSCKovdYrhOmNix0eFL8eLbpqILW/V
ZXcmxbr2oUSW8mgwyq4BVHJvuL/kwoLIZlI4lGLB9WVqdRnypgjdVDyPUZqFMovkcbEietF+G+zr
vDlZlvoWB+UBtq25m4Z8PDpj+4NBeEHPYwT38Qy4Eq/2uyJa63awp+82yTF2j7yLaAb6iTmd0WZ+
TgdIOuYAOcHqOt4W2TFIbzry3pc3Zy9LBogcU9RoJNRk2ulROmDIdKt+RynbjL4VW3r9HdU8+UBZ
lI66Ofy0pvlUEEGyQd6d7jvDUZvaztTRp58GMVd/LIht4Q85TKSFuffcSRESRTZ8kmTbJmi+Yp0j
S4KaA2ZiwbdM1p2FMD8ud0EavFnK/JKlcdt54s4Q0RT29je/SQ6j9B/7GtpnVoy/vJ6YLXoxhMan
7mvc67fccw4aY8JB9QCKmvlX3mgqOYUR9t307kTN11ADMgtwRLPU8KxRbsUstuDTNmOSPMZLDYJq
L0Yx7KIh+qyBuG+qn33qcjJ3PdHJjT7EfUQNusX/ZcJ9HSmEOvSSwyGNV0lstqF3/tjQ/1DFF4rA
j8VGdVcMZJW1wATT8iaSxVmtfu/Fke91J56RfTyhuQ/2pcv1JH6P0FXH+S2arV1jsm+OydEyjXM8
dPfRQs9v9racTTDO4nAZHibth+haZ05W42mwjO/5qB9FLE44gtFwu8fZq485I/HGN6cXxEiIXY0G
X2BPUGnSY7pExUyaBhSd4mnN/TXTpdwi5Em2Vqa2XP3IlH2qFAAP977JJdlmJ2U6erPCtJDNcGVb
LuoSkJ22AldB/kHAXE8iQKPu1dqlw7l2w/oJnh7bcySFm0lOFOvHAHXmqLftECYRMuVARAohtHev
g4ZCvBVWgO4vpuLWuuxOIVDtyvgDrkR1VwTDN2iXF+DEX1UnmoM25hfB9bjt2jHj32gdS3O5GRui
lR3FhRgQacZGbBVakXM1IzS1srwKO/IGV8oI9ND+ec7LSylgPlW+aDHeofGPWrnnVMe06UPIX2Lx
JmrrjnIlNbXASnfKyb4tyvJomPG5tR+HQYp0NTAprOnhTZfWN4j9yHek8w1N853V0ykikC8lAP6X
srlGLEN9DU1KvbZHN+m+emXw6fnyR+b/ZAZ4oHvOn9pAwqOBWWn/t1/OP2j43JgdsBTCv1so+P1D
rp1xTU+GPQDx2fLfZmn/GqABzqm6sRvMUsh4y7q8savk5OCKX3luX4mTPkLHRHXkNN9l7daArGem
L4TfgrloSJtPN+NcZh44+M50rJPklgXzB13StaL8pF33zm+CxwJUDjDGleQ5fRM+lCSlz7YyLiyN
kJ+3yc9E0uZeT0DIM2gJa70f+qzdUDe+b3P30i/oZ5yNa1Bl84pt7esH3JD/h7Dz2m0d2LbsFxFg
LJKvysGSo+xtvxCOzCyGYvz6HtTGvT7YfRr9YsiyFSyTxVVrzTkmJ2VdcJBMxBRaDOp6rb/TjOQu
Ke03R49JSMX1oGFWlcNEN7ppsbWTSdZZpCyAn0dnn9T5HY7GcsvwEZkCRIo6z29D0bJkRbS0AaFq
bRQSxBTRn3qzU5RkmG++W6+HO0cSRYPEF1d+lOCipWiAcTaJdGf18W2TmRCkje7Og4cPTwGsRLuX
mou3pzOqZdYQXTHEp7bqgMoow9iKOFwZdqXvxgqyiyaJgxVEMTJ0WBTgrc/s92kTljX1hjSpltgf
Gx6fgU80AsF+RIT7TXTn1gTNyvonHRsyAzqwkFa2CWzb+wwfkkevtR6FX8RPqbRegoBLO3J7baUF
/aFzmnxDldXsHZ9DqvBb9P5E8tqVeiGzDJY52SAIYkcoLZCt6xWUtIiRb39iYKk/aNlTjCVmYTql
vcqsCOtEB9C6ghI6spqE3TCuKj8+2GME3F94mI67xNlqA1L3FpF/pGJa1F5x66YjmmkfBbseuMeU
/9pR4y9lsrkfrS5cl3p2q2m9uaoc77bvvQZ1xRw+7CcULTWDR52hjMfSv7S04U3Ubrtnn7h3AHxA
eIVPCOXpNU6keahzdvFFo0NurFHAZRrzBR9vbUkuEAXxuCF1oPrT5PVG1d56ZOP/yMh4tpGJd9Oy
+mUoWfveHA1lvBfZ00557JsF//xFZaGKlLF7H40BU7PCw6nsPYh5ghjW1rNuCi6XdQa9oRYgLL1b
8gnux4AF3s30U9Nq3bpIAo/mKvEY+oqGvEIsYrNBL0ft0oBb1Do/XtV+/MfJMoYvTn/qC/0nGhG/
tyomFjHNw7VR2WysQ8IBW9QatUDSgUkBwdrv99c7LV+8pObkrq/39zk5JqIZ/+/fu/440eMDu7Fq
e31oDQJXxjQj/nnK6w/1gIrQHvSb61Ne7+orHBAVWKWJRvMysMLiqKPWAW8jWZb7bWM5+76W52Sk
kVT031FOMatG/c9gsrbsG2JGF6am9rLBCU6ytUfbh9kJUqZW/HGwN6Xl9O0m43dlYRFpEdI35FdY
ff89pYDypIyeuIgd82hZ+WpAoEWtgLVBJzPC/B4h8iOmW9WlcZJjjIjya5oYdWWQUAHcGDdViS07
RiPBiFZfuqAcl41XGqycyPXS+Us3ItW73pqywFt0feUuzdZtd22vr64/vH6JlMo3U+9cqhR0eGfG
72jJxIEMkV3X26iiShfpO3qewVQ+wFEyC3Q7JIStyJtDZbYDl2sPifP1+5I9/qFsgfNl99IxdLRv
CO+Y+fR4rLHqA7c5pCIDWO5QnU1m/pLZU7SZ3NlfiaeH2UHyNnkReGYrNI96Z+Hamr+Y/3tL0P+j
lAo5iQdw116Hs4yhx6Iwk8dspko31llznS9T0IPTH5UZPmd9eGzSfEV2xglfxScCkouLSg14qWMO
51ys+jS/6S0okxoSYwNNWDKdLKOXhGWZN6FWrW3Gd2arr2LZbeHhsZ9ZZUQEBBwbbFKwncycbAZJ
s2Uot9nqu/H9Vb49EiAk3LXytbfKCLkyuMU5Hvwvwmj3cYOugRLBgfC4qANcidl9azhHt5iVVfew
adDogISH0+zHND107U0hwqH3R4mPmBypXtVGbwa5oVbFKKuZwo4eHfoFvVY0G4gxKPxqFT0UqRns
rLY/+3hOF5pNIZVtpsY+kkQhwCWkWnmD2Qt2EYqotsIoT9a5GSS36UzjHZJWLGronx0bama0KX+m
yxFcVNmTBCzLDO7gsIvysqdxZGSNaPDF0LotjCX2F8PBN29tF5YD8Ygfgcf8qU4ChzTP7M5M9pau
8IdY5U9aEiuAGNsjZfpoqpbIDzoCXsHmZ/DluWThXwxULWhE92YxjIus7Mo9RMb14JWoddubKg8u
shT6SrdTlE+uxCt1O9qFt63t1zEIHkmmmumE0UEmd62DUlU1pbuMnMihbjRQkaptXuBCxMSy6WX+
ErQeedcWCvg4osMaxU+lvW1zd5ZUsQug4ODQhwta1lB6SWfwfGUua4EGoLHHC0Jx1pGuxqlRvUa0
HbyJRBeP1LS6+bSle1D4Y1ACJZ+JzD18lFSs6divzP5kp9nbELT1wWo4OIuwBt5a7sh/iUglwshM
qunXOFrtObapHslZGlIuY5nnvyQp6oGgbZ8S+KKuaCd6RD3j2niZqOy7F82LYSMnJ2tUoRJGIpUy
8jVdVoagx5PzmJm1ufL1FlnPAElX1y6ei4vOjuQhGlsTwq1z1GNYePFD7uq3yI0XhRrvu7DU9ob6
QzDqTlMvrRtj6ynXfVvt9cx+SAqwcbprnHuUHQQ0xbMlwPmpNQuCXbAmavpWQuugQj9lQUOKrDVa
9FBAl3Xf1QSqKLmzjOoF7USJaAU0lV4IDI6CFc1xFGKT6MbvgvC1LeWnIdK91Wg3g93eBuGzx4lo
dVQhHrzU0gvuDUT4q5BSRBjNY9XoL7aTHMlbeAzNfNVkmM2y9DihNGxqF6NGvbeVfE8rIKgAKrBz
WmjSVdq+RraPAHCyP4JEQMQCkbjMHfkUReljPpU/EQuFOVU/JYIg1CNAFlhzXONmaAKXFuYHweMf
AYuCYeQ/nm+cVFseyON5G5PyrYWoyTq1auxCLktJ778zZL5Be710UwJaIYqbr7U9JDt/mp4az3hE
v2wH9pqz64Jf7j7zvLcS8viymf3BPcNT3uB0It1v54+XNlfeJhyZdc+lKniUH6UpvOAIEazAutRc
AtrQuLV9BoaonRfGWGzk5G7GmK1gMoUnLn0bum33GZIazfk0uYSVWAQ5gl8t49xSvYmxOMuph2we
3qPwfhA2RdlEp7il7eFUK9Gnd/hWev4U7XYgmaBxEDD69ik2cFjGlvtYJSJZ1uPegaRFx9ejO228
9rr/EEVYqr3YXLvUhvqMZO4rTItuxp9LigefNnlLS6CX2SJbi5CCZ5LD/fwRt3n55Gc+4lBWhFRE
G1NFn6S3odoqJWUOf0LEFJvoJL8pVjBQMVQl/sUcjFMv+KYgGKeealZPghr2TpbfefFn1zjjyQYl
tnAc7U8WZ68W4C62Vv7Km9LnOsTS1F/6Qho8LL69nkgq49Avfyg+LnmMXzQcsGwqxDuVd1cJWNj9
6NNt10yTIBWD/UetgfIYXmAFQPoIqNk1WKd0pLhMptPJNNgXifSG8RjP1YEV4Yjhil4t0a/U26jV
P4KoxEkd3cW98YHlhkXer+5CQ3HeoycbZclZafIB1gkd7Hm7jdsHSWNo3IhSpyGY+mf++3uMdvHS
A9hPADy+5NCmbTR7tkLP2Y1cO5bCFTWxTxenEm+DU9HdMS5BRIOj63+ocZ/b7NHBJ7aJR0BKPUFM
HFuw9yziBhg7cV2JPW3VgsGnjhwPQQ38k03fj9MLHYmYt0mH8SEseX1iEdsN+i8uqKb5kSMPhudz
ICkwODlte+mzAcmcXp0nZJo7hSUGb9zRJLd4kQk22nBRFzkuHlqu1KUNzSfdW0SdwdBtIh0RxVCU
mYwOizChQ2e8TsY7QpznkRHMIk9RlPrzClkRYDl078KCruT1ERl3nXHjZdShmQcjkUOlXgzSUayj
ajUEXFu7oaDvbhJbRMrEyPUH+QsJeoy9NqIFa1cjimcggv2EBndIpw3zfKnQHoO8Jd42Eghl1dx6
hSmuIoBNmWssyLwkUs4aWLFqKK7+y0TOiNWrz7bybOjk08g5F966mX/fmHRJlfWoquGltPxzFzLL
yCrtDx1bRy9IG4pkscOWpy0EaThmwQUtjsePOBp38QRXm23ez0R0MRHj7FmZ8y1H4iEhvnMh6P0E
TZrj74P4g7a9yyk0RzARNGSZr83cTeGy8TV4RA/mLv+4KE0Ji152oeE+LESDuhDH3XNkt2upeANd
pAMZrOkqY2xbG7kMCRD1Vkjbu4Uh5+lmBwuzyq1thb90owz/k/LmEk7scptJW4XtRD5kNv4MkfrM
CfhUsUvt6scmwXVo0IJgQ363POPSfzZ89k9tc0vINf/eI7h6bCSyv9VkZK3abiYEtD7GlvTiwt5f
RCuKpdY+u6Iajp0OBDjDwHWDjJbtA9LEZ700oT31ob9mwoaDvnm3JwFeuiPTKOhOxWCjjvRgZiry
Khd4BViex5UDE5epDRusBl6GNkBVKsFusOb5kg1aGmHJ9st322ScFIV7lQ80sbpvApugdbNvMhJz
gU3yAip43MQVOuEuSjaOgO+Q6hOBkeN5lM13gU1vo8FvsOnzG+WzoZhLi9ilmRfHH+VxaPKOXGii
RXD7O8mtyFPI1aP33TYe/X/meiRdwiCfV4DcZgTdk/035pu8ymcqUy7QnKF5LMEJF6YPiJlPvA67
96IdY7BSa9+Y3cdWq6OWJy+hce/Z0D5FQf9OGom7GJW3toiN2irdeq1zd9wGqg2X3VC/NRn9LSOG
fR8NiM9xmnFxMmANE0kXQDGKPFY+SwMeWsabbohsmurkfDFNWZsBl3RK9pIIcZ8hTi0oQTNvV07N
YWydYZV3M0VCfPW2zg7GhTXSWuSe6IZYJQj+VwimvypGZsu+SJ5csl8WJp2AZQ3Mf4GuvOaVTSYC
K9gqYBa15s2BJ4l3hsIYvvXad714adTTM/6igLWHfIDeQy4pCm9ctfrw2brc5QA69YDELr0Bs2uf
r2iMce/woJyWVLYImUEkj51PbCl69EUAC3FpGDWUBtT0pamhaZXTA5aTYDUaU7gqq0KtTQ/YVh/r
s6iAYtJ5CVzr3h4AGAQxXULPwL7hFq8yBHLQPrcJFPCIHPQdzl3jaNWoEt1qQ4QEte2TW6Ib7lhg
DvmUnVkeNjFjfdDFGWcykydrl7gaEb2hreMz6SycvFxkSlGPXH+M75jN3zIauND6zqaWKISAavR5
tk/H8Sbqm36XZ1O2zmyxBxa3YDWs99TS97Jl2JP00YkMxnIfZ8M+Tn1mdJm+DzMD5alHGSII/wSB
txxIed1qbYpc3Io3RUOJYNfDBtSc5AKjkLALNuRTo/2RtYs5L0ih5qyaSh4J7BmWekhDxao9Y417
2zx0WYf7Op1YiyT+llGNH0A8plOmdzjjJVLq/AF8zrSs4G4GbTowpOXEgLAjZZLeFEH8GLQ9hQdw
FtqzdO1sB9cCPIY4SjcJ08mFqtsH9rGbVtd9nM1MagmezA5dIbdTfGjM4s4pGCyU7LMXmpc99F3o
vwTqQA9Hlo72RXeObEaxJWwMTTaXGdtvbgMT3AoOiHjL671jfmTVJLZCIR5fDjZaV6srPohNWckm
CQGLuKyxmqXWIx0RO0zODowJLqEPpSv2nVsgvlctjBQb7HwiqDcDgAFLHkWzzf1E/1PsnDYnrjQC
AGBwjRKyMdfSDBg60PHpmUeGrvFRaGFzbEvttiLBCZ3gxRt1Zu5BRlp8snTqbFPyJ+1CGUa4e9yj
ZhPQMYW0Q5BG7NPKXCI5mgAq5HdjO91YbpytGO4sdNXc5XXKqMMaFga+IK4ORBe7HbGPbcqOqXan
NZGkj5ZXWMsqhHWaxSUY/SBklKhZl8qXD12ksOXAKWAVsy5Q1DbTjFm2GTruOwMna+3jC6DnP0Mh
IZgU012mnVH3FVuOu5OVamdEBSg/hvpsTh19CfZwiHdiVH+T9l5FycX7Q0P/mGnPvT3uLcl2rw8d
sTR9Lj36t9UDxlVN9oxo99oLYuLQYs+AMFCiEELecN91oAL8lP/kZA1Urh60QlsQBcQ0+qUzPcZv
hbXB9VYhbpl2ZADdd2NoLqLQB+6fQ3KxpPDoI3nn2bW+aXSqPbOITnmduWctdcnVchBBWWCMgvaV
iMx4O8JN5jAPaFSciMx9pTvITkQRFySgFZqtt2BHAbaVpGUmH/Y5A+rYE07WeGLn5jkWf4bLGjaW
Dj69SSeby+0R4aqxLJvuQ0hbWzg2SEWr+8PaXjKfxF/VeNUycZN4kVu6t8799pRvvaBb9XW0CzRA
P0NK/Zu23dbPwDJXlLFtzJaKpnxlwWVhZonpz2Q2SoJqsDZSVmwHKWjd0fgmepPrc0Aiu1Wgzk4g
XAwl/Km0RRKK1GRnu81PaCS0udIfhPDeapZSe50gaaWKD+i90UUUgH7tjzHub31HO5hGQsI7vmgv
7i5KJo+JTdsy6hOcv/1l5K8xO/U2xu/KUeUamDwhFDq2K+GiuS2KbC1HnUO9g8aS5smDsnKxzdH/
gIvC4umvCv5rbPfzx9QeFDBP3OyddOHxy/TLjJjy6EI+BQFcRyN9bRm/wzBkIfIriL1JtKOS1t3J
Rb3dMe+W8odB1TMqYZZyXp+uLR709tk1htOcR7cJRtp1fYccvZBwWuLsXYy4TxJhHn1T/wpEQUVL
7U996z11Yht1ltjIpL8bx+rs+wrgdBztENZAxaSJS2qc2Wy9tPlKCXdj80kFnOludd9W9jF24Tbn
CqSkqwUE7JqPiuwipioMCvWEi3bwwmCq3tCs4H+jyBiRUH/TBjNSzsXTpqOxjAcISJ6ryMXksuRF
A+s+SBmu44jzk22Zd81a44rpDOwnS+JwFzJvvhnFkZRkIbwKASR29OmK0c8OoWEdxMBku2fYRUfT
XoqOA46nZmVIGntbH4Vb0emw/Uctykgy7ZovpF1sorBTLEwxqu1oWdjsGuhvjgneIabYNIznSde+
6nCwD00p97Xupw/eDbjwISqOTYjpUyaCfmf4KKxvkSXNnUym+7CFAQSYIBii4TxMC04RdlwNVH8L
Hg9G1gm6DkaKKe9OUoGT8ixAezF42EUlFGCMRr7AY9D/wHJ4qC3nQzrpnzAn6MlORn3Dqta5Dw4N
1q0FgOOINKpikkPBKQvlnETOApnaRCKhBl7pLpCP0PGwur6kzTTAKgB/ojvVh8RLcchLUNBBe6dK
S7EwUGLKOei7rDVyGVS5CkNnGykkkmNThuuqsheFlp2DkYwIoxvHW8MlBj6E0hPEtb4Xk35L44Ae
djJtazCjFYsxwd7VTtnAiOK412eTPBd1vCNgrBoK7L65kXESfEU5I7ahKrFo+FtNBBnQmKZc6aa2
bquhn2PZtoMTnDUAYTPsR3JyJ+dxFI+GDKwHO5N7vyeaYwiNx5hZ1G6Ys8tHrFbSEQYBEsWhY7B/
ID/9pMEpWkGkuRh0CB27mzZpoGszC8g4mJb3nmAJXpKAkm1wrDM8xLFBuii7Fsh4ht2Ss5bjIUHf
lR59PX42piYioEG9NxnM9oiVphB438aaDlkA0xv3WrM0MhvNGpwEsmv9Zo8ORGcpecuQVCzzvtA2
zN7rZRkzBuIWERqxftdUOfCZHpQoYWGdUxm3ZBat+/wj0J30OQuy+zizPpxMrFWZQyDKsJ/UwTqt
/E0b9Q8ZhwKKWlWTYjTvfjVyCQSmc/WiVa2/jkWxCVx4X5k0oedyXdbL+gt2EIWpj13eVgQBKJMr
ZXfoZUlOCxgE1il2U0X0QsYnq6+FtC8n/H2Yd5xfsaeKsx3Hr6XkupzTroa8BV6gSQ85B/XO8uyD
jjJpb1XU1r2cs0zWrkX5RNTqm8VmGKDVUpQ4NnXJFCNWfwKzjtd+ql4bs4b+SwsP64f67uuSkMqm
iCDGKmKSYpp2VUGB3PZ4U113k2scr1PfkkaEkCTTa96sWfjLEAoc7z9hDOEeSxYbd04x6Sr9Rae6
X7l47vWQNJFqbhPbEr9tK9VTHvsK45wY6Tk5WACidsQRxeOSNDiMDsB04ksvhemQxS7BlZWm1S3r
SSs2OvJ+JJ1RtQ6t8b1W+Y8iSxuhlHsna93eCn9yNlnJryNceU5jSsB+Kp7bns/NtgDRZy7ZRXpF
j9ecBny9/ZPeQWCoVqTajCQ7ecgQGofA8TTY458f+EPt6OiTl8JZ7uSH6y36KYg1///3meze08Xv
L47zM/w+TUkptBRVpIqjkRQVgc+8yvV3ykogtLt+Tx/fG5e/rxikJT+6fh+PET+6PuA/bv4+/9+f
ALnAubb/f76Lv2/y7ytyvWum9X/eE9pBsnIrPCRHUVscH/N7vL763zdyfTUTS0S++33hUkspIa6/
WqViqv9+fn+f/Hrv77Ncb+nuUHM+cJDu/e4thPp/8PJG7ompMffKAAtleNCgrrcwscm/t37v86aJ
8Mjf7xNEVnTV/vc3r7fCeaX+va+B84hDyN5d7//7DNef/n3w72v9Pu6fp3GAhcDqDI2lIeijr+PW
MKgbwtvfN1KZGhOI63P9x03ZcKyuf5+tqAv8/oNzIU+WrXmXQpLwWihlWoXJav6SzDiaaP7yz32/
315vFcq9cYFik1r3Pw+93ro+/nrr+iS/305Uoex9CjjP//s6v7/3z33XbzMaWXTg59/+57mu9/23
h/iqgoDVONGSDsj298X//rm/fxuJ8cm0/Odp/v7Sf3va68unk3/wm7bcCikUMCrKMsPWSFWav3UD
4LTO/OWfb/VBgUH758e9Dn7V2yT+3HHRgaVdH/T75Z/7SOkmp2QAXvf7Cv+8zO9j/3mp//Z7hk9M
ParO/3m36AurQ32YrndfH2CXPTPAf570P37+z4tcv/33x5qfl7sxadf/9SP4b+/rvz7N9Rd/3+v1
d673RSjI1j3E/DbGiozOFxmhwQhtUfSK0QcW7lrdhaqPN3+Xi9561hwYY8BhzPJyXQ3kTDqLEin3
5GC4MMvm7kOOVTgFQt+zZROWNl/EgC8YxrvCdbBl+lsfR2RIR1J16yPdutpmiy3KdWekzpa/+Wym
tM50L3/SyWjeEcm6TYfuiSRCWo4aLU23KBgjkkKEeiHclEF32xjyRMQ2yrKWmrnJx7ux7L5sfMhp
hJ7AShR7D+aw9ADJ/cnGEYBfhSLN1INtbuhffjY8GaWfbqIKUUQ+SMRFtbMARxyvzZwqKUxP+Zyf
XuNxxD1TRjfkd+WncJ7DSMK7+jE/5wZaAIbY5NoBbDnqlMJM0Ut8uCq4L6t2P+ijC4R00u9JniDR
oOedCbarg/tCacLWRqUGEnYKHdPDPU1aM5UYM/AuZ6vPZ7qS7FXY6d3aJlQ8Zj7aOsCuRzmIFBTv
C4H0F8vO9kVZnlDpYnhu7Neqrw5SjgAG2i5eO1zbqVBuopCJFFThcMWOXZKIvB+j9oauBHuMhDag
pgNADBMDfz9TAPj68aav+OwcZe0CL4qeiD5aTqWJ/z4gCbtkY9544y3xwj+Nywfjdf4rM3XGo51/
E0IbWsYZzzMzXIwSGiOzsxuz0yNETwn7ljp6qbqfJKCA1HUqgoFE9m1Akp9Wqp0yGX9rtQfIWfBJ
27TTy6a319TGz9SSw6apdLnMVPPlxnd5OJtG0dqS9ksreWtp4/hgaphhoTJQmWfT0g3St6YjiJLx
fb4rNRoEZUtGojcZ/dZW2cZDo7E2bf7wEF0jMML7YXbug/zQb4YJzWeIFeCgF/yjy41FhNSSGSRm
+tDTGRtwLimTnX2k/aiAGLR6OM1HkJkIdcqi6ZsRNmVyw3igst/I1grO0mw/q9wclian3xIZYLcY
RqRyUUQEpq0nNvsp94YxRb+q8YbYTTOsQHhuLDvVtlNKqKdQI0ORnNkiypeXIE4R8xMGjGatQz1o
8IZ5LYGSbFWoqVu2QzdifXTQ0WmbPGyC+9EAKFl5H2VGOEAIfnbstA0BuHPoGXWZYZ3oJ0THiDAF
x4++MDTDCwE5tDaG6Y9fkW0t7J2hfbs+sDcztuK9ZeiEGiT6/aQC3PBjBryWSFADzAGE7Naj+pYa
nde0g5GjpZ9pRbz5VFEY03gsN5r3DDkNMG5C8GmdEUFpdwW9EE3eTJzSy16RHxkbxm040J3Imb62
+rtT2ZQ9GM4hhj82aXVBTJ8tCXtZC798NVR3ZoZG9KulNpnqnqUeQJluEjrjAdQ1VPDsN8idX/gh
EcxqZNyRuNHOsTWdOtkAZWk/A76qbGxrWcYeqckrfUXa28HyDCK7AdwaFoLLLBtf4Oq8B2FVMzWW
X8n0ZzKhGLqoQ/U4YnZvXrwqumCEL45FrACDH6GD66Lz39XQeivaVdA/gLFKCnIRmD9Fhp5aF69J
75zRZb4ACbiBehkucwN2so7+Tk12sp4pDKpsbgL0IbSmCNaLIrGIpyLajR+CXNsgI3qhfTMII1np
aryzE41sTzyDgk4iJgnWbptBWNVBli9aGqx1vwo5Jpa1bFHHJe8EH6H/KRHCYLPYlwMWLGxa1VKx
R4x0anYXv08jj1a5qXNy6lCjqHUfQMCZR8hiyFdW0bIQaHQcsuxPDzZwZfjZrIynHdE0+UvpGNbS
UeMqA8y5Av44rUSt05AheBGC47AGwfAsEvO+G+bm9EsnmPpWMZmqDYKI2PySWvqVx+ZnU2H7puG6
bHWymFs3xzHTUq4RJg4KAiGNB+9nzmT/Y6BSGHJ0nUQGPupJda4aMCawscqWRmdDw8rsecORufEb
rHe6Muv1oAn6mgSsMbci64WsVMsN2beGw57ksoj/SJEKItoqAkQdBXA/MfY1U3W3cTEPZZIcNRpb
lruvKvHexOVaDvYdkL58ZevZLjJcUuQDpVZtT+Cx8PoDyLRFKGawAVfddWsl6NqB+a2ExuwGcR+B
GU4xrAJL+/QqBnxBN2wtcp/tsUej5ELWHeon25gAseT2Vtrm1pn6UxoVl2LQN7aRIUSPkIeMVfYa
Oxxmmvzj6zI5dMsw8hZOWT2gAX6C0/g8zlgWu26ewJN8ykG8mBJdDa3hHOiDCIcTYEuXUC4IMEhZ
DSFOskRGIxsmqZKhjLAbcpxRqMRi28eAMGKUaq9M7d/8MHsSZXszCFIy9R6Ba7Zr7Ow1HTgmEtVs
zJbawOpuogkRETz2tV7T1EpL8y4mNsCqOT+JAHayHbtu1IcZs764F0js5Ug4uPM2quEtbJgJuhmS
UI/wYRUz8c3Tz96NL1Y1vIIa/k4Y0nahBQI83rd2/sR8lYmcLh9KXKVtrDEdTw2+WNGjPSFIkVPc
rYE5tSAqpq3th++N1+zDFlsO3c114eVIP5T73djNROwpg/NWIWEoyNfhSsu5RBZ3VejFKpg9Qqq4
T4lqXhgII9aYorYDiKbXvCFatGKsKQfG9JjUwqU22pJQN67Nmnmsspb9cjATuVxzN+uoqzIoFuQF
H5XzqecYj/T+T8ub2uvlC5HLgKDG7NmvtSMr32NcB0QitC4ffXg2CNeRjrlVSb8bZLBpdpC3NyD3
yAOig7KMsVwtesaEb9HIYLB1y3PszeoFRWRxM4rV4N+kxPFmLUBYhkKYVDh7ey/4zjJAzWkPgWmo
X1CF3Ji+umu9bOm2/X2pwjcnR0zQknO3TPrs1fV99AeYPZfNRFPLsukNTxwbM/tqTlR6qWqjp6IZ
QHboN5ySW7sdpz3Mx0DmZ7wBqG0wA+GZ4XRpX4SiLTdlRCs2obzNEhokuHz4NG30nFYOd1Rk3+Vs
XMlV1iO9bi8xjfhdHTFVQdDj4lrAY4DuvAi7I9KtCLBP8IYNZsWSSz5rXm3cpjtZtX9ShDeuqgAt
fRbj+WK0bpH4zuT+JU9Rp3qhqy2sibC/zuJDdvkYXRcHQY7KatWarr9o8LDTZ2Gymj+ipybtN0XM
hIZ64TR1/KC6tQqEeuICRyV573/pQ9vegEFeQv1wdl6gnjR7ZDfnt29ofhfjqMXYZdu3uvE3Yecx
1YhHfopkjhB6aGqguqQkvEHXOHkowio0gVXI+IxZH4LUPAXB0Xl7DxC4S1FfcgVvuxIdOLUxBC58
nRBzkph4U7ntwv528BMOlyp+MFh+Vk3LuRYEKWPC6iaM5Y/bxLTHDcblqXUJGu+M4OTDGFClTHVD
6Y1JKIi9DePeUxuCd6VYDGmydX54pgRZJLVzMuP0mVr7mRy3culAEkGmO3zSlWLY4nVEh/pcasS4
ArX5HpYxV3Nxr4UJ7XFRId0m4LvsSXigd+t0OdMmkZHn6lGDCTJQkzD+IffcVkdHGvWCubu2MIb+
4sh+bZhAwsdc49rqsg8W7R02VIa9Wnpn0Rtn5vpBS6zYMma7raqJKeZEKCO6XAt06MrwigsKog92
ytXSSStkrwYTf5eDRvsxA/M9luk+EEwH40gdS/uclzqsqAgxcZZTiE4OCKsm9ZY+ppxkck516z/l
WvvNaMfy7Zt4CNZI3snUQGCJ1WitunBG4NmISKrXoU4ObTE9TBbNma58q2yCqwYf0RgMmUtpIxkd
yuDiEdSwqPSQuhNTPlpZDOAeWg4dhADiFMYr045MgEVcOO9Jm5Me3o8AxIS5sa3xydQxLyWcgRGf
MOFU4Sw5+3YQlKwygDLsESNDoAQh03YAJt1cMpezNM/7ap0bfE52b5/DIT8BkscZJzyTcqw5Nanz
osEYsLGRIVclOro5asZG6ANjAEd7tCU5BTbbMRYpiTHQwwc6Pnuzd7cPYLKnLGyadYQJ9dpF1ocp
tHETmN0jfOr1qAygWGEGtrGmInR8jn6pjf6awgRuYJRSUJGqGiPpk6n1YzGuWIih/WaofV03yU5w
SFsz9fsYdT3hye4q9Zndaz5HieuY747nfcfMl7AKyr1l9rtuNH0mD8ZD5fhIpwwfUTH8MT2VzvwA
0r5A+CLA2g1eymDcHJcGokjX6DzqgKRcGj4SHsQdAM6qPYHeRw2BIrgboF1ZeUmy4hTp4tDVwJvk
HOGuCNHGPFwtRDZb/pLV4v9Qdh47kjNpln2VRq2H1dRGDqZq4Vp76IiMDREqjVoYjfLp53hWTQ2q
F4Me4EcA8Wcod6cbP3HvuVU7XxgFvNXu94QkqS7mFJQWYjKn7e5FOfwS7fCVFHo3s9T2besdfScM
QWfIlmS1kzaqsPXNAwsBLp7afSQh+L5jGbqY0uLc41gy2FESbB3+Sj30J+ifniL90LkEE4e07vB6
gRKb0HtZKp1zzz25FpvPTOq1P48YNUxxrek6esASRMKYd6E7PNu98WyGXbmR8fSAw61fgTa4L0jt
6fs0AnE5vwXhQ8CsHZFJQaYae+Sl1ikFNgWmL/AlpXa1mgbvgGxs0atuq0WMfgjXc/7c4AA9mED2
uCaXqo6d9ZhadGI9gjf8BgTg2CSmBYdWYrq0Wnx+MpnXYYf3lDCAoTHfjDw/QCi1t9E4basx2lR9
jumlER2SKv0VN3A9PWdPfYEnnALjFrRBVUn3NVzNbE8l7e2Nm/KkT0IUMr3PryGGIw9B/TrhW9k4
aPCC9HsS8Vus4zW8U/I8eoJN09BGdDW9Vm6SryObVBM7WJQ9hLcWV4ufstpzu7esZMMese0kHZBX
LfQVWphwwO1I8GoodnxZehNf+dnzON7ibisErTVAvmXv62UYtDW4v65EJBQe3Oq7joRcZHF90TLe
OJmXYHodj3Vmw3slID1OO5o29MiN/kqG6TlDxQZDNQyJyrvdRAx4Wg7ZxXgz20s5bUJI0xPJKGg9
NbyzTLIKrSKgVxHBj30NmNZnMRAxC0mS7yrKT6ZA00QL5tHWe/ViTtpdPFZ6EVBnL1Rlfw8Opo78
GbB0uUX49i5Qs4gZ8NwUFvvMqb8rdkAbUeXfaY7Vd+iHTQP1cJYIVRs+3BInFqM5X1Uc7gQQ2O6d
tyIRFeVHYkcb2+t/g2S5RCE+r4QzyhJqXfTiJbTG46QMlBwNXXxFEEevXHRlbP8E26sstLfGbRQe
19MpR3S5zpOy2yQIGH2WzQRKDS+8R1GDWDUil8El6JG8GL6PaPVOrqCg7a3cfMaDaqwStn8vro12
ZGiiex1/h+NrEziv6GeeRNFRbUJd8dBZLNsoShaIOlAkoaUUdAsUvLw30exWzbZR/sb5ZZKK0ljO
y1h0Bk+oeqh48hgKOvdGnk0r7TpvPdwPSwKSnNFq8cqE8oSF4EnO/s666d5cGbeUwoSoIBgJ6GEx
KeLv6gja1hWux5546Vje1z8cvBGszaFxTmPc3+cunZqv4LenA/g413yLQVMvJru6ePnwNKJT2BDG
cJcCUXRCdGQBO1mXNeyKJhAeMoXn5DxaH0ipPwTO5dbkwsy8FxH7j7YP41Ym5zict5nGgkIySKt4
t0is0wF8fMd867T3aQgkITyuPaaqDW5chjEp939Q8wQZ2P2+6S5Z459bDoDQJRhGaetXdGteA0Oe
ZoVWw6pOme3PDO7ar7oZb1qBl7xr0DLEyLUGgDpkpiIWibhaqGK6sgp3s4mbymODXEX6s3T7+zru
ZvgAHj1N9yhy94jIgjhnAxOLRGofsLHkDzOMlVukPxQAFksZWy/ctPqKi3iXetlB4S02M+87DhRz
KqXqlZtbcjMmW3uqL5mfjUvV5Pu6H/GTmIAtK+8js9qDstnEhh4xLRn+21Q7n3FU3qvEW/MnHLv4
KqAhtPNwKg3oN5mPdCMBfzE4D5E2cGdEv+fSeLJvnjUcO09G9t6jcfBmm4AEs6bmstF2FvXK0daX
6PTeDpNHiDhyX5XZt45uT3acv09W/wrYmCPMwWncVjzmZLhM2XCu0uQRC8UHJcQHeZcxGpF+49XT
e1fLYRGY3MiNIswAKJJFNdsCeXP3Z1I5bkeOzJUzMZo1E/uAap1pQvxOYFRy26meilweUUE/QOx2
F8I0fs1yOJkN0fZhebY5woGibHVVITEYbFQ1ep0MyVuSK3f5u/HqL8/JP6O6JobDru4Lg0BdUXC4
+LhjIswfoMfmclhH2F59Jnp5ZtVHJy8eEUMuSoGGpET9Mg1YmGIrek1TVLFeB/kFJiHBe67Dmhox
vVHJrd+UoKGXeh4JbhdJtpmlOJLi/eG7zTvS8WtfRME64TrlHfKK20GsjW4VltU56QK5tVW6FAOZ
GMIol046X4yIoMG8n7eN56y9DtIPtzxj7eXLwObdhYqy33k9CvObnnoMsNjdHlTthA+jYHgDpomu
nIqOq7g8O/kLBJlVnFd3KtZvcY/29XYJzlNjL0rKo430uVCY5V+w+22ZiL9FQl+Y3F6jNjLpEgiK
yBtr7aX1MXeLRx3bv4rRJ1lFx5S1Q70NSDqMXUjnfZk8ol7gPmwylGF4XO/oxh7B/r7VOv2i+30a
Aq33Aj+IU863oID8zatPqo5+UR50+zimRIkY1J+MwF0rdFRkgXsZKCZ7pwyXsV4K+i61G3kqJuNU
idq40Gu+jgWz3bkTG1UnhFJ5/i1IDSEOhhom426e7Up1LiuDBQE/AIaV8UXfu5i6/slNomA3zsal
pisnjixjiBnIQ58MNI0ENTpTayzrFNF9DfV4agvrYORomZsZ2LjMBI1aEJNWG5E/PIXN3jMC5PhT
GCxxgBUPxtSiqYHMsf3z6T/+X1TsUt6Xt4gYkZNnqMra5l6lPdr4otrmMVEk5fgWuMmZxU+38QWe
qiac9pUoMhwH4t1njmxhoF4IpzN2PJ7NbFGodm7EpA9ePa3Ny5yrdttToauBe1ivGEAm+rEeq49O
g4BKfO4+M5FcrtWHWxH9FoKklilnNdQwN57bpkcuiYqgxZtidJPGwkRp7w/WD25g3jRU2EUUfTqp
CzbHZ4QOVckNscgT5sFj8jmWArB/w61kiw1Em8FOROIrDm3ML2DtJw7hqIv2zpycwNSDXg3t1zC7
dEgR8Aifm9uvS24bGMcn53KI34cweAlciBhBuSNZEpn6lJ5m038o6mudgmFAWfNYShzuGJn2qnYZ
aYorHsaFEsG3GoEiuxKSl5ffExh5ozsWjA1HdXQBN+OCcHhHhOW07kgX7np0j41sxkU1IVlD6Mbb
2tmXvfsTEhG2MeGnoBNvsphJqB91C0vULVeWQ3rxhPEOhNRVpf0bbGTKoTHF1ugUv4dkbs8601vJ
eNv06JQdGXKDhYUc4qpah7H5lhDcG8rfqKDSo6luXgQazjoJSo7H9LEYXiIHW0of0KPFEnlshfV7
1BUq4QplRpjSOwtkeTBktmliWq9ZyGmdaSB1GSMWaFDe1iLgpGP64vfuhR77yTeL17YI8rUBGnjV
WyAopAErLLC3yU0Kl6LI5EWUNO3mzmVyyJAKnSZjT4y/c86uBEtzTTLNbPiX0cuyLcogvss+OuzC
Nmbgf8wYEouBUWXUs1zpJd/V3hhveqSHMxwIS2UeLDPft9bR3D9ZeUWh6jQ4iyH9LBwGVl79naXN
nQrLYZdPN3dRjmfEdve60ASVShZT7czwSYjso2PIx92mMjCbMjHLq3gv0/5WQNu/PB//K9NKueWr
1Z1ZoFkabORtt9VT9N4wYcG4ZFC76hPGAUyDGCplDk2PYuQ+AvMCZI5hZ2ca4ba/9ORpLeuiIz6l
9BQ1P2sPvx+Cfdcw8UvmbmBfxgUTOpJkzJjcGsq7xaiy7r4pWAK1XstLM1REKKZn6cFVAEV+GnPk
yANjTWopgih6LDR0U9u4ccEOkD171qzdcZRyiAlb4LFJzqVrXsPadbau2TWbfiKvpEkxaGTlOraJ
kJwlNwcp3fY4MG/PAiwNaTa++CU+UFM/szXj9S9nYHNMZKOEZK+8YqxO31pgfPWPipjx0nTUcmjK
5KQF+9NGMbSvndE4Kq5iGGDAAjVyTxqItzAkRtW71Z+V9o5zv/cyTtI8AdVN6sAOz1nKEVZNB7e9
7YSUaSw6q8C3JTJFXZt7ixs4nBxFLgtjcO0j+8ZC80ajzfK9lyLHNiasMloSYFHaUCK8ocY3y1u0
rUnx86NrPvIrsom3sJMrUmdd10FF15zw175qn+c2srQPZS9DQ8PbflWML8rnETcev9LOMJiNEmJz
y0rGD/pXL/QspODFKWAoeZTVvckIhSuKRTevyjrOWiiPIBHWEb/bqqeN03CEWrcqS7DrWfukISxT
2e9cGncSygtjbXduuWVZDOW53ITIMOO45/c1H6bv6oeCEMI+nV7BMZzqXvRQE9IKPSXWClLQsMED
EBiTmS8yfrsFIV+eJz9rh8BCEZAuww6VwWFohwqABWNzv/62dc5TNKV3/c2pG0TBSx73wQ6fEukm
JPMtNBrUld00O/LSVcmV7EW4pngjQWapz+5EvFk1lqQ22Dg7KSs8rjm3tr6J1/sw7d/9OH93ZXMf
ElXgec3d3PoknSUYy9voA+0e3+3aPobupwiy1GqsOTJzKh7fGPrLwI7Zxz+Vxv26jY1foXIDpArK
XHLeISlwDUEoRPAVZy47HdZeYPKpdOhzSGWhYqWv3doVZ2UxTtmK2/Y+daLp4GPFWSS0Pm7ZUczK
atyQ87jN6+RRG7m5UcGd7RoUhub00o8AqlqTqfConnXPRsQf8N3JsgUDREyqP+Yzf708x63+BRu9
bQGY98ldQLdPE8xdse/HV9emHejwqy3ikLT2dKcqL75KkN5G5bA2oFYZWvS8Vf8LeASa7uicdVlP
2sT3EDDQr1NG8L00njRDAQLewoW0S5/hh/NM0gfT1lwXa7QgHwatu4rFBDkscfdFmt4T53yj5UO3
EXNN7GTI/Nrq6fmgxjH8r8sf0xk+dW9SsfjDzuLs2WZlBesz/8RRHvG9mEuMgM7YFuqBR5RyVeEr
UrWXb2MHjCf88cxId4UJW0hFzl3ThumhQpe8dBr4SHgBp5pME5y8cPLx2sR6GC411ixXIWQZQWfF
3cc0VVfusClVMGGfdZXARC3RgdSbKa1asnXpO7Bg1XfmXH+nLVoQHaePthlGy7hh9BpXHoS+hsEJ
BrruWvrLpDC+mLUP74bcsX1Fxm64l75lzTaP5ZcQ8EGFS2uk2ktzc+YQTDlvJVS7a3L74DF9K4wQ
dvntM3wqX73H5OGWS8CtIHgCXDDuCgTiiwwJBAOibBMYIWRB1U+ruuEcjmrrKe2SlOvAfG3reFhZ
ti2W0tkFPp4xdw5fib4AKqOYaVdtMaxVRCNTDDO10EKNVbNvxvapF/W8tTEgrXtgSmPmSnbHbOdg
gTRb3jy4iAMsSjrA+2uxiaOE44z1UdnTeWXV2lFtd+nr4CEveULLGb9qbamLDjUBgQlISr4fAbyh
WW80Q3pV0cSQnzEjjsLPobNgkgrW8mlnvTh+I1B3vNdNGW3jEYN1BbpMiWvBRoy4Uxc5Mcr5qDY2
PStWKzfaVQW0LMW0Ffk91nByz1U3AjhvgIdFF6BkZ+nTq9CWoYOt4cUaRAFUFnrosCbpLxl/OHKB
sYngznLUfdNljGF8SBwT+0+X+5LMNZ0A3syov0sjXOOJ5/QrXRaEsObg3xor+C28Hu+hfhk1SjOX
JL2lmFDYthPnszN/uyOhdw501vS38LlA5yL/asDHM/zU1H4Gqv9ykiSv188qQ0yhubjs9mnM2mOo
UPjg01yjM3+2MrgGRD5/ub3CJ+9YoOVC2yEETJAKXi9y9i/rXvr7EMnPoU7HZ2vGwieJPvHyiidA
uN9wA7YdeQs4RXLA60G6GtL8CUIEe1OBkx8ZOXK66do7bA88N/oV36FA4VRZRsO87my9Mnp1BjyW
b5Fl7Kc+utYtC2LBLCKziL9gppdy/E+vRen9qHk8u+ANqFJJQ4mPGJLLBVengSCo3WQuPq3sVp2x
R7n6aYylO2sxbPbOrvH03oKY1BXjozHN1rlDC2TXHreBZAeXwqN4d37szAFnDCvCqPTMnCvjZsDz
ZpOa3SB6UkF81OzSmLl92K7WJ/SfnPbBtDG0DlctHOXQveHwk/uc+PKl5KyviBZ3rb3f59zKASSv
c6sm7TjBWjdiV7KNH+l1H5mbfWqIylz99nZoeF3cZFjCxMk2/tyCq2UImabF2jBSNmgOfj67Agni
4mJjwsDG1uNp7tEsI3zihD2kOn3m9X8Qnwq/5EoyL2BMy9C/DU18h7RVnvwZ2/GhtcVPnevXYGof
2UJAIU0NQuWFZu+Mu6yJaAdc66beYY9q4Ln2XfBGZhwGC7IUG1p+Un+QHTnHurE+rWgAs1SiE7tt
s0pNigSdGrCwst73o3/sCeMiX1jwDipR7xUc3JFvvDld8lvZOLFhWY9EdCBri3DPq59StK+ERDON
Lqtr45Jrx52TM50k23BXuP15BCiBd3ZgebLuggRJnUn6paRQbWqRr72bzYXD51vYPyw0g3U8h+cR
SdqqtNyvvJD3mIXjAwyhw+jNfwzl5xpAGIV7cfIBBWYl0d168sw1sjmyVRn8dKW/tYZRnlpdNxvZ
Ng/4wNamR65NnbkHRVMqdUPkcwd6oAgbzQmPkSz9iSGuYVrQe6c0eNzgFF2fKQ7lLU2YL9fGNGCB
iMMjk43l2Ja3+2BCorson+Ja3Tkk0oxAHfgzktWAj3YVMC1fKmZ+PsDcRcO6fJlMMPSEk51Sv7mX
sG4X9lizsRpZYoxE0KCc2pKIBKCkvurZtKA29xtcE+DVMoqyut1VJaiPjplwUkLe0WO5DuL5nMCv
XpI8U67NWh9kkO6JIkaojuLIAsC4hl/zmtAs5iN+l76lBNASDhxFPwCIb8lCr0kBK4TSSFbGZH/4
urm6pt4VBAavtUW9m2vcIdTVBpGbFazt4U5L57N2j9Lh1ByTQbAO+x2icahcD2JlH/6ISX8w/HKb
4IUNynYsJbuS7OjQlMaSMmKU9lWk45XI6msyEKTdWfta5sXGYjzgF/7daGOGYzyltnVjkvXmgDZT
9ms7wrtpGJh6BZgV3afLsPQv5ew8Rk764HKmbALi8zI1b8OapEvu5G6QLruKBRm5KOs0ZRqJBS7F
ImE3o7NCRslngaTYqdHF3FLmTV3skwpUdU9ipNZUJQwbw3JEAmDkJ3dU31Haf2ctuwqiqKzmIW+6
jjfNhBWmekN3/52M3k/XV2vi1laOmddb0xjZlxGtZjV07X78yUiWhT0GMoZnxtWpZgL7xEsqxp1J
3i2mzGZlaPuUEDAFXhaNTscN0Wvx2p5+o6VeN2bNDaNVyz50N17DHdYcPpGs3+XZp+vcAAfZnqHu
PZYwm9evep2jcKVAH2B1sp7DSqFGCn/FHdJ2Np0nA0zCAqFdh3B2PHlF8IjXigF3ETybqj91UXX9
y3/859//139+jf9T/lR3VT7Jqmz/8PO/qnpSiYz1f/n0709VwX9/vudfX/Pv3/H3c/KlUN7/1v/P
r9r+VJeP4qf9r190+2v+9ZP57f/861Yf+uPfPln/ySu4737U9PDTdrn+P9z/21f+d//xP37+W6kH
nuO7f56qfzxTt9/wz++8PYS//eUlUZK378e/BR/845v+GXwgvL/ars//sj3GJySC2f8KPgicv/pU
m8INhecFXugE/zf4IPwr7z2SCJiM+r5tmaQRtDS58d/+4vh/5ac5gSl8Edi27f9/BR/Yf35L/Y9X
fP/9t7/wV/H7HSH4mfwZhCnwgOuvj4eklO3f/mL9DxypFVWJtHZ6bu79kPmam5XpWpzITIJTJJE3
sdfdiqbZ5rM46ptwoIfwWLAWWRQOJvIpHbrDQJQXfutL1UN+tEc6ilHVh6pW5L1kwAvw/WHuQ9yF
fQoV6/Ns0YMBWlmFYQxvBtoKaYarnFTKyBofRILusQsOjdk++vbzHLCKbSntqGzPuYVZXcSX7Pc8
q9c6GhlT1+bGCS0Yu3J8H9q75EV5QKAU2a1oohbCrt/TVn6OSYfDMMZ0VfsPie2fgra1VshU6Jv3
0++kVStX+EAO2xJAjBD9tCN6Yolul6RpU+JbtFE7RaV/rUphH9rKpaQX3SqDJJ2TvnCTorgEYbku
J7DgJiprmBzhNK/QzP4WBSKNgm9uFJtpnulhNdHgp2MeoSFKH5T5koffjhc+UZKe0yR8ZkbMXtEe
9SFvMWPw8j0kUa82RBowTr19KLxFYaRswDy4I6rAYlYhJVu42iD3IZ4R/ZolNxwc0zfxeOSiADv4
zE1Xip7+LTUGuZnTZKvnyF1mCX+/7TisNLnsKRuaN9IpOjcvjxNe5jEU9alO/GPe8LD/xCjb88DU
w03u7I7DzYtKwBIeqXZW3MtNGcqdQ4DAtTD1dz30HY1DSsRYEoUvkztZyBW5i5BWaFM5LOyhsNix
RLA2ZonYkvUVeOV77As27R/LX6CU135SEVrSvAWu0OlNFt5NAOUPnYG2ZHZmF4v1M7Hg+hBKDI6k
E/GnuPLYEz5hMTUf6K3I7Fajwff1RHnfqGTcTLn43/GcorFX2QCxwH4hdztGvwLYNRlVuB/9XcK4
YAlBnYRsFjVTmv94Q/g0wNUZZPU9B8Yn0sdqM6AnXpvRFCyUu05zQi9bUp9Kz9mWQXlCFKdweZfQ
i+LgENgmQ8HWWxU8LHgNGRtdy9lkEnGBgeaGm1GAoNCt9kAfjvgxyDtTubWs/OKxntN2A43lcxzt
Yf0npCrs+pP0e3Iib281b3SHFUBDJkq3/KY/H1SBjHs2aPxsrBoHQ072SrIWhQ0G51HfPrjslsEU
eTvGBeVhRHKqwl+uCchZIf9BH+cW+isLgq3UCBVThVmodQOxKhQD5VKBiEHk+btI0u4fl2zSolSq
sB5DrfrORfGqChNreL7GktyuR4jC8CCFuR+iGxBXtNz2+RAZ+T6Z5mHr3ZKO2luqUbYwZsxzYxFV
K2H43jKNDYMehQ1xSHQ8PbHFdrE5p4UiJlTvUrD7cLy8dp32hNP+sThEGF3WQ4n6p0pgSFRme686
H+lb6l8CPyXZPPMuTeMZWz/MV0ad3olGMSvx4hZhO6QdKQcwFCBHbDdZ5yT07nUVbrQ09X7yu2uc
hgDibJBWfU39MQ2Fuc4H6jgAuDvRkcbuty79r4szKu0DZ6N6Ex0a8Ww0tlSbHViCP2nqiffILXqg
l8b7VpqoSR1YcFEzGut4iD+CuO02LV9kCSCoqsim3ZA0y/nbzMLxYN8+RDPGh+EhG7SGo2A6CwuG
EuZnMOjBpZaCp9Yvl9iii/2IZ7MdxYREgAulMaycAAGUQ11XHzAwy60waG6N8mMoGPqQRHonYZsT
PkMMmSrbT6bOCcgNMTGutD2upebeo71YGYJXCQG4OFBG02bZ6fTAMuYEUTBeeQwpt4BPpa/uXDtw
LgFK/zwXMz7Otc/FuwlGyCpzLZ9UPJbbnLjfRTQMghMhWKXDxNqNpE8/Btlle+ALCMlY+7DaICBN
1REARnLjuG/iCV/47UY0KvfcSurJSZbDaRyzxxKp85aQ7/uMtclltJARK0S90lLqZVIV5xZwrj+f
oZpIN7iCZ1bjr0NpW/DSWvcye4laNrkhtxVgmh2lvlzC1udZj8Bny9A0VvYtpNtq7B/dx4dCVer+
FtHiusmyD/T8YZN9FqusRmHnYG8YFLSgJnReeWoXAXu242TWI6kCGnJqps9dnDibcrY7ZAA1I1qC
ckdsCJakyR1oZyWMB5LQWMOiKqRH1lx1YwQW2DVu6EyEPy1qBWB2vsBm4rfI5m+MB/YfdzL+dKPZ
O1bNTcoBMnYNYudOzXPAkd8kXHbUy6QJ5edqZLIcEcDjjjD6MyvYex4kShs93U25dVLEOW3xJ1Sr
csxeW+2aJ0Ct0KLYLpwqnfZMA9psFbDSXBlYTdYRkSjofpEo22364k+sJlIHK80APITE3RxjMYN/
1Ijxq48K+SQ7Jql1AgUqqwd/NwIaPeiKaczYh/rRg+YQ5bBryvoK86ras7TyEZbY/TKLyRSLLGyw
Rf5dOtxFkN7N9GvBcUjcbm8V4RM7SnM3UJFxTnTEGgeWt8sNXOwWXu6zyc9a/fkHnsJyLepuy6HE
ljvJ7uLEvkvnrn8sHfraqpUPnRFhCk31dIFSXZ5rZq8MBNOHvDOTDRFwT5ItomE4L5HOovfWoyVO
QI6clcXsOM3IB5oPlnD7QzDO3QoJLlQvkegP1re5ORiHeG6LtcPqeJvSSpGIkXfY3llymSo9EmiI
rriv/fFhAIMthHGXDlV47w4Bcsm+UUdmWI6k2epZ1o7CoWGdeFXnTlHGWeGO9fxTxfSXfh22fjDl
H0YXPjiGX1wzxGmd16MXDgShF/UJmYvDYD2yD50Yz0L3PkmitDqVdK8zYsUNOpRudOQ+cIFeA4vA
iuBTl9XR8KubA3lnwb8p7SZcewRHlqSil1HvPPISHebYP1GdatbnNcsXy3jrk4JJdlgWz3AlSO9N
tzJL1SkaMgxDYzuzKX2MZ2XgCxlQIUXYX/BaVUe7dR89E3ljUijjGptTfDZ8jtbgfSqlvKOIMAEm
M9vtiIJMUwbudUZmRm2I7rm/KYo6lWKjbpPuuQsyjzMTrck8N8jAeLdNQdU8F9bbzJpiJwdengp0
WKzE2ao8BjuEPmEHES4WMXal6IDmR00Q+Qm/QbbVZmW/JvY2cDr/GGrW2ZYYvVNNwokR2tx8O12c
UoDC5A0Zh7qFFtejl9owVyPpECUzGva43tZu4pyGPiZCAaG/OZLu7OAMfG64vpZh6E3r2Jcfimbk
mqQDWkFG+btUMhFrnYHtU5VUe3Qd+Op6dQ1TvCNzyNA8hu/foC44Z0QvHeJNqoz8WKeQze06Fc/s
yt85+hZOnejnZNQbhx0TD50rjiqMNeAoGz5N8pNoiq80rQxg5swp5rTz3vCtZfKdDVvPcKHH2dSa
AGqViweZO+R16pyHcGIyy4GPVAbO1Kr2Yn/jJbXeUjerrdGiaJhm6R7kzX9hIKnfWYytVnPG9tFu
J+uxqvlxWYmdDgXiq27Zl5lS1M9kXvGHEfz57fWYMpmUP6sZhB3CCmMU6rlEX8YGaeRUb+b6F2nX
wKUtQx7x2tjApHybDXb1KQrVHyQ4d3zFpQc0pnlG9ABIO/5MB3X1qmIFW6C6oOD1V9FUM6xPUN6Q
sQC5MUdFOGoandTvXuIiM/cROKGV59XkWMzm1ue045hCaRXBFUAl9NMWvklKsKB4irmdMznApuNz
dfC8GgY8elISon2kXicUWydXSlo5EOwbltPO3ismF7oui700Zo0bztlKFiVWhU4Eb3ERHZPc9+6n
qUc3EpDdW7UkeIUFZAvRjJcqTD/4KdGRAN4AWwS6NGT/9tWJQeMk4YCAaYRuFY3WG1tbsgXkgxxB
Gc9AP3dVEeMcMM12b1k876l01zWb4zuWE6zFyWDCL4EFz4Q8scljYW29XP8enSp+zDJWRagHXkvV
DyswdfkehyACO+nu59k5k96hIQe6XMZeuEAiGN31RGx3sefxzjF+l7WT7n1SkgHmyBTOSFlkaseG
aN5woRHgpQ30K3Jwd8FU7+qoNc42YT4pt8+Ww57JFxacNEDihG4oP8ZJ0axantEEcsiZ6uvKeJDO
yM7chcJexE2CMMyuSval533Gw2xt2hSlphmShNnJVmyTHleJ0RXVecz9+6TTT0NYZzsqX2DRfY3x
w5enuqmDlbbtip+M/UTJcNfO/GTROL+9iKlZY5tqFbpleuW4od6orfZBpWgoJlbHyyLVgOBCLBf4
miI4vaJeCVn0GIObcOVH8jIWQXeJfjGCQCEStgoKtI+gbzQRNRQsz/Uk7pPW0Duys8UC5hMOb5+N
hdtnmKHy8+yh2uHOhFavQ1QRxeJtcuJtoUT+XEbm1cBnXhZxgSes6Xh9EMvPBBGHvGope82V9khE
roYSCnl2C7Ung+5QQtAzZM9bfeCWPxQQaWfgIV028yRDPTZStBKG4MIk6zopWQI4tf6ZO7c5AnHn
ry/9DyVB+QwuucyCsJSDMcO6gqQSwgdKyRBHiaFav7sHevLLihnks/6VVH0ofqzKzbdGSnJ7P/Ux
HEHMboSG76YbYiVAj7nzTCRdzVTcJSzL1zUa5Vv8gz7ULKP1FFZHj1B3Btug3D2LGV2TDScRDVdM
y1j65/A+zNOOFIPsySgePKeLH/0A7WvjWnemIedD3VcPhqqwIYWSLB+EbmcMkKcipdCLXczGsR9e
Yw8XBYFqhD0l20m77tEQ32alp6ONRn8h0obXMm8OZvU4dK1zyHr+KbLluvNzuS/wPe0DG0h4Y8O0
l4a/mVonenKZVuKZrtbjXL/rouUKsu5KJeJfPcZu4kE2Y2xf2h5yrVWp8sJ+PV06pio2oYdMA3cQ
WeFQUTkxi3FHyAHeb9ndj6Ll6h1ScwdxmQUOYll4ZXCFVId4GS1HXwX6mCbOyqosCsSgfZrCCQ2C
ZkHmg1FemX1sr22UuesSytFGO1gPWR2l2kvfuVXbOFNKdvvdgGdeIhxs3RULHrVHFPeMEojx8lQx
pbbhD6IssQ/+MwlJ41hRuTSkTYzh/2bvPJYjZ7Is/SpjvUcZHHB3AIvZMLSiTIrkBkamgNYaTz8f
Iqsqs/7qrn6B2YSFZjACcHHvOd8hHAvUrAbyFr6AdWRZk3I+WXzfW6aAm/ITT9/4gPc9I4Ko/y6A
HoRUeEGgq709kG8yRfJHZXo/VDpacAuyb0jr6wMO2y3qB31hM0xjQuOaRshtvdjyEAoPKLSXE1+E
5HD2ZhavokSm0R0tIK+XFm0tO216Ap2AqUAboERV2zzxTbxJ+sWHIjqxFAwf8nmPe5MVomWmb2F7
W1n59OoHsKU55+z1VMnsMbNB1xTBdCCu5dz33QtO9nQj0OeRI1LQ7jawqJBBclPXIke047oPBQY6
GpiHQDXtNy7Wc5msEhpBT2FsI1Tst8YQsv51ao74fsCSYdE+Y7l0F0WNhSV8igC0QeYhdT6RfKMT
vnAsX/VXDczvBtlGsFlsUwEurcfciJ7GnqUnsnx/171N+BnZvnfboRblmvviDYW2ZmXkQBONLR2/
AbUl6UpBWzK6tRg9QNDvQ9h4q4ziyhp3P6xHzHcwSFEvUMD3Vr34qOas2NxbzvjaDyjKnLFgKuys
et/N5oqffLrtBlfeM/Sr+zTTsC5TJkrdlQ9+U7gY3dAZW4bLigzUa4W89KsV9gc2VOk7BM6NXBwP
XVSBQfTsiJV6g0dhrODbVKHNd0slphnhAwuT+ovLv7XWof+dRO10Ndc6W8l6opJK/s6hj9uHHMXO
fWPYgCZdyF2jTdnD9JpuP8f80zoyzPWopoZljQj3NYccBiO61gRW2eWPLGDXLyAbC9kQOk+B9V4G
3bAb0rpl9kdBB8JYXTxNiKuDn33TutZHOtNUqYJLmqMWnJjQO8Wo7AK101ZWAP/wzxFW21Ps5uSa
dNkXBbHANnW07Tr5FA1uQePMOtVRh4RKfSkqRL3ZcUz4/qvwsV8uQp2/V9icH1TGAcquT5OOmg5j
C8ofpWbXiDvPWDvdsYnJSxwrbJlBmKyAT14sci4yROa04AXpj4t4Bpjx2tIeSv+6REZhcIQBIf80
ejyPXvUqgCtX3fQBOvi9Drpd7Sskj3V+Vw/4gUtidWavpZ/T2898yz1atu5OWeXX0Zd72j27lN7z
zDzIOgfwRu7akExgbNnJJ9pR5s5nMNX3pRt+0dZg3xDhQfU50M1PGWn8XEW4cUHBEixuEj80WXfj
lXOpdt3QnShb11gvMJznUL05j5+DYcLmVD2HqQzWRWQ8I/r2WHZ2IaVbuNJzGHLKdV8JNQjWvbqg
9Mdei8idGoDGs+QhAx3j7HWwWFgHJbQ+aiMG6w01ZLtqoieUIwVABUD+VzF/taL7MGSlUKZvHJPv
MkPQ0eckypa6+dqGEieC8F88P/6WIDvZ4W89lVM34BtyVgMTgCXxRoPMW88WWbhWLB7VROGUGgXy
E9B4CUBMZzl4ZUh5xXh0BD0vNdjOieLbSzChViZHgyCGUQJcy6ydRCgEDSN+lkVzsNIUSJ8a2WQW
xryWfJFrYdCWbmCqFdQsi5qfz8zjrx31QTzH2meJaa9QF9FizuafhB+dk2BeWyPzpBg3bnnWEGVx
QdHyJFrGafAfU7/87NzxE5YJZWPKB8A+WTtN5r7ODHUSYtOIgHzCtvFWqHHYWlY/dOS/zxqveD0m
/E7pbRe7zgYY44k1A+q6o+NVeyHVycL9sZJzcu4CC6nplJNHJgCsoVrlUEN82LfD3h0UKWtF8+6D
MnEEsi9zZvcuvOY00Q4RTrKXHul5fbIpKLOwmYauHBOX1USnuiy/BQ4LuRmbeQ0XAtH4yRvmTzPN
DOTXrbclj/CkhugzkENzoLO/on53H5uTOIgKRnaFPkl2jFGuY581DyGtxnwGNmdFjuAPEqSHu5nG
fSaCb4Ml+zdWKuT9YftVkbMb/OHFYc0Nwy8A2eqzsitsvtq6HJGul131DsAQ4YfhJHftRMmhMgBD
ufxvNx7KwVZR8Z48zgB+uH6NSu5AqpkFVgSYzRC4NtZv6xZNPfRj+h2G3b0AT0CYcXCqLnsneDNe
Z8ZPI7a6YzdzxKVLdUHZ5B4YcbQ222xioMLlN0MGQxcrgBz23XPojSN6hubec5COR1Z6bm3DPVop
aJeiZ2WWthwItDeqL4ol7SgMZo6c3SychHvZA5BIGtTOmE3bXS6rV7Zk9ddYl+xbx97Y+2oGxWc0
SAR9MEYoN3Ay92O3NxKUXV5G4Ketzl5ePrC6I2zyngwGb20ZQ7UTDlWYxlza+56LliysDg1hBvnY
57d4hh/12NIZQD6DYt0i50s+6AEJJT1bc4bWnHngC4NUEno6uIhJDSrsVWHcL2z6hoHXQgHYdcXd
PKSPswk8NiYTYRXfZnUGPMiyJeRHJDkwV+6CCp1S08/vvmV+dhY+4Rr11Ip9zCfDjSASc2eYKWHf
zWcwiHTbk2TVd8uk3k9bJ1CwNBs4PSnIjQ2il3pLKoOzazj+4jRIz7mZ5oec9YHb4XeXw2s4kUeU
NsGm72ayfIYpWrUYUDEdAWCufWI5559TQh40SbsdzrXxIenYSRIhhPOHqhVJu3gfsDBw9kDhULXx
xanex5KJgWTPt5BEZN3ApaqI+gShu2ksRBN1oE5ZZNznSUPACDCN1BTtWqJmEH5l33pW+ckRkaFl
J08PtasxZ4uBKbmQJEdERSgCaFPt89DjFAQi3Z7ttDzg5EXE7uIRiap5nRX1S+y1j7oq8NpVNOWy
FviIslmh6/QjT4EYU5l/mQosaeNciXUXTda2ryd9dkqQcq3zDEFJ3CR+gfEW8NO+jlDRExvAXIeH
3fA+vSIb3lLzvQj7Ho1x2OynCrdiNRmIV+c+ZGhq/H116PTANmfYWonzalfZF4ea88b3mvF1wKo+
zrQ4/Wg3Z9b7UPhqBRn4WfRgtWJhJPvacRoMkFbwLkiOAxWT3TlZsKctecMP4UIVDfd59NazrLwQ
XLeaDGqws05P1OCzlU8ZYc7MQ0kQxcorJ+x1drepbLqEcCf4C9ajwRjJ/hDNpO8zH5X5MfD1cQor
0ii9sd6W5INVkr9UdpNe4Vr5kSvZbQtA+yVBs8QZQSAnCJsSKUv/KrvrKr4xwCt2YNG/g7yQ0Uva
EzQYwMHvVmY/j3wM4obaontsLRNPW+xu/d6hh+sM3zMd1kcjM6cH3ToPfcO4VRHoKmuMrEovSj9j
qG9T4azc6QROs3vACEmpCjFjzPPq5IC9bt7L3D1QUgeTQ3Z3QO9tNQTZRB5luS3jPjvCfHj16ti9
kdYLkd1EeYzOl34unkmuetKxs4kQEQWJ3gfZQHB5byb3ZQ/JIGZZeFSm9xSUvXlyJXW5UPe3ahFk
29q4o/elS1jcbXHuWyZZ04kOTojpbUL6f0KPkL/lBgOTYPBOGvd+JDOYpXa1HkL7gFlSgPA2k11U
Mldl0UuibOucUTWpyUe45xxmAVwxbzHRrBpZsrooUlAA47KhJ+1S1Zjj8UCsB5NauSpv3XwgnZld
NxPrVI4HBLUPvW2yLpTVW4eNHQsbVoN3NPXRLjfJdjWJeIGRwPcWmWgRRqK5+p7UDsqQbkGJQmja
2PMmGdAKVJPH7mfO8psMh5ivJuuhJqIXYVqw9npYDDLrd67Bz9Pste99gXzdXRauUVZ35nbwfeoO
aXnENrWwe5gTYhRsjUPbH01PWtIeqUL5HHjAYcuOMSOxT7HD0suczrNBR7RCo0xZdwQ55qS7VjDU
hWrZdHgJYkxsGU3wgJyMsR3i0g4gwmX2rJrMGovRiS4A7QPW8ByYYfsZl0KsnZCkpHEgwo9IHvSw
zXA7eJ99ieM6Jv0IwwqLYnuAocOmUibWj3RiGZvMtCdDQ7+o+GcX2z+GuT5D3ZebEUT9xg1y1NEl
RT03wiox4wuqBuE8OIFzAK2Ac5kKrVe9UF+DTGq3L04penR86i5iV0qvJbPvvAxJ5eB/T5zFzZor
41AZDjq6AYcNyKRNpR6FYBxtEBy6s/tIVg1IFtx/Z0y8B0sPkp1xT+2zLr7NXczWYU6CfU/4K5aN
dlcOhHH5LHeRVYZwQMePntQM0ZcQGJyP0emot6cf0DCgLlQeDrAZy0dhjmsc9ug4oxmZewegyrYh
IRRGfNuTKOVZoFjr/s41fZL0gq32/XsVWtWuT6CDd/66HmbUnIHIkfO7yTqd2nsjWDpXCiVqT8wT
iiuLdthwELMN2rlwdvgpfhjJa1UyOTuI1Gtt387JGG26uVij+aDnYj9Q+30DvkVOF5vLBpfhCE3J
gwmx79U9uSTh2zjXw0b38HzatKZRza5+5+Ym4DA1btuovI3xTxgFRCJzGkBngWwx8fftQmzfZv7o
PczI3J5peGHjd8uLbtWtooU4JaTEupINrfL9xyRzXIqdxWZp7d2EcUXRJ6l2HD4XXdV3dGvx8rfh
o4iCi1sBdhH2iA1NkSuHOYklbLyxIi89dFHz6rvuhj7HgAuMH2heOCYIIHaQSmboxfTnQ4KRCn/G
TOBQyIAqDfAtYOM/auIwGV2LtNmg8nU31IAW4otLdawe9sZAvvdkVXd9Eb7R8iOeKHovEiLu/dy5
S331UAnrbJj2Y1fBiqdCd1EkDiExohbUgQbyxm9ZRu5IOVnoMkDSipQdoDb7dk0SaA7Ag/MtZzoy
plXX2uUbQTPqtGibWLtCY++aod8AIsUlMAGI54jY1abZre2qK9ehM4jd6GK31qHGoukMPep4DUSb
BCqKJu6a3V5y9sPprXHbC0CM9FRl3XEMFiN7q49BJPaxYNslxxEJSlqchAaX1UX1AA5R3naZR9+A
/hMRiZjzwrx570I2TyFhyaQpPNe+Pow+uiTMS6imO2bN0QPqkX8sj0YDKm5U+NAxTmy8NpT2AFG+
xHzyBVNTaioSULakRJwTDg9j27yYtDbn0PhStP1wTkvri7kn15KZvL4Im1ZFk3j5oYsbLHv60Yuy
8YufGhsRJmjH8UFvqyrcBm7WYx8DSlQGPfWBPqAy2woDzBAf0JnKy9zRCFiWwJZz7eVFa7bmaNc1
Psks+KjYXK/sCZG5jtZpR1hEO/ZPo2CRFHgScoGZorc0NVL2RtVY8GJvU0okTU0SQEwCbMzPRtSB
gFK2oagy3ydBd3EGiqJ+FEbQWZ4Uso8NNfFqXfj5xQ+bkH6RJQh9IX4L97qFVCPvEUgNSXFnLgGF
I9v7IUjns+WPp4TfZKXcYesGVLDtfPgYJtrOOI/4ityxOPRkSFL7Xic2fhYb4KQ0SBaxRb5v0oTz
rN4bbuKscZSUm+Crn4yvHQklGyyyAEPc1oNvdExDsuz0cAKLcAknjwgSAsN3y1mLob1FEgQxHg2s
f9cC8zEbfgYVYcddNg0TgcMrMC9FT3T1ZPb6UG8SHBa3GsRcbSKJdeuPUSTmDfv1dIMqvj5ZZnDX
xVR2kX3/kNNMeLM5fidjUfZs1ey493ZpwB7ZLvvuQRv7EpHUvrBgQcQi3cc0Yfqi7iBF5NgCMEEm
hj2Qn22iOppAB/bOoynVLmLFtQ5xv/DsssfII6LVrNo7xIzRwfIjFt8kLrT1XW5TF+PMf7LspXQT
5nu7bU+d7e6alKZCP4acJxYBzEWexpsYmw86PiM5Ut57iv2m2unquZsx6y34VmZecLRwPsxmevYy
9RxblAunGDQtiMveoWiU9lC3GueDIKxw33+2k36b6D4g2EW+M0TiMc0wsaqJuogX6c/QTQUGngp3
Z1H9REw0GkvzNkeFnCqW7BW7EafInpuRSTa+WC7Re4JeXdCY+86bD2mkNzntZVZa+QzAIR6nDSjr
gtDiHBtmO2LfCTD95PC6Cs4n0MX5W5Kgfc/j7zmU8xrH8snGhJd7LAJHpquGOihRVMmBpITpZaou
TT317ypUMAcSE5nlgbWYx/UeB7AqLpWZnCU1eSrMT7lXPNid1YCxg+Fd8w/IAJurF9hsPr0RspeD
K7voOJxYdtU3NoGGH7UBCb+orY1i9DoYkbfr7J+xG8uT+S1nf7rGO0iMYYlwU2dWiPMq7RgE0HIR
wAwJSNXnsEpYyoifwK+ipfH5RZCEvRu089bJbhdlWtwLoxP3VOfETR9QGLZpC9Pam1c+LTksHAqo
4wClduzVm0kkKc0P0yQUZArRY8tBfc0E+Smp9TB6t1GbW6/ME/zfsR5JgSRwQc0dNRVSbQIHNVUS
wQmTbQWBHxd8we9aJtRiRdOxW/IYyNCdkfAX2y9t/+7TMjzNoAyBNHYPHEXZrm+jtdP459SoWZw6
S7GWRlNT3kf9rMmug1Ncsb+7SeroFcCMMNrsuR6zu5Y68TYf/G3ONLMJaeetoC2QxYfTF3foE8qo
+8mfQNinmKuz9HHS7qWv8q+tgwVQExCcKAvFSoKPQBNKAfCIdtS05CmUKSmTto0RAsFV5jvJ2qm/
NfHir55WLMOPqoEbCQ6ESupsPPRjwhKy9Gh2hwmmF3urWgKdpCbhFZs0x6ts0l2eeCywMrCePhGp
aMJSfA3s9QaPoM75gjFY7E2Zhpx5FQc22U3NRIKjk82HLPRZrFqK4nLHmNojOFy1TvHZM+EfSS2/
SQ2QV11MeVda+WvCuEht279DjVLcDCY5gVQNmjrbw7/L9xpZ5RL4vKm0B1o8jw8Cym/otXdmwzlh
z4vNEFTXg+dnpGbozyzsq11iYbeps55xma/brik3WWzUV7ODM60MdYiAOHaWmBkMA01F8Y/8rskt
KbCEnIITOaLQi6AseGod9JqRQBlkw2c//DjG57G1RvMrLiO6c/OIlvZRdVN/qp26PRipwOXZs77P
ZtCbxGFFNnTjwHMlcWga/dm6j/sCNEUv1iqf4TfF6jZse0SM1NGYUtnA5cjyOOyW1OyQXJt0QwuI
3Rj+mdNM32wa48cyz9h3EUNtNR+ixnB/1QPDuL3SlgD7RXRAQ8liZSqVD2+yQjuxaP7yKDpEMoVf
Hosf85QlBEEsUuXYJzqBOlU16eEA4FkdsjrEIUmDEAE3aQC1WX9JPSvdpoYgyM3keLk21HoEhMHo
J0ezGtcJqEtmkDYiH6oKD8prARaW4ABwWKyMiuLcGL7I6MkRYqYj7z/aXVptrxLPvCIE0W+svXKX
yGg4uqur2JKZ4E7OSMg8Nzlq24KX60UjfsLoQumZ4kpbfmn6oDj2wOL2odkgnxjuHMJ5d75PAfym
wSF/rOF2gCgODteP42uHmiQ3ITY9DbWJJmwK5JqowJZgnEX9DQyiPEZ9+0ixu8InTPSBYUF7NHuf
7PN+HuYVpAa6qXQykrWhuofOL6cdKAx7ilF2VC55xZhybpqMX1WDR1pp4VES9xCgBWAIcY1i3UEQ
sC3M6FvpFvth4OTQBi6YNMTW5k1NtfG8733TV9upRzIu9H4gqvMwNjHxGhyITZY9dszD2LgWUSm5
Nd3RcPKPwswsonxDld700lvPJNNsAn/6uigxaNM4X2azI3IrQ81JomAgd44q9l2YZRtiL98BQ3a0
V/KHVpCyPXQg1DhtL+jQY9qi1ns+e+aRfhEX1VAcIkwrZQiYXAasYUgFETe+TFh4AQLR1mNiYvmN
ZU1LLGWvvlyAyjhywo27mXDN45BEbzpH8irMW90mJ6JrabsF4zGOxHZUpGY5aE4C7togeLzDO/g8
Ox+2G/SoOlALp57c2SrWDFzqkAjrZ2D0BDelMEwSzxcrmZJOh2aZHKiygk+OxIllZsJC0k8Iq3PB
WkmFbLsVw4ttCcJAGeQ8p88PMXX3o5/47hETxxqUHGQrzJ0ralKLljac9GdqWYuEkeyREOc507+G
F96WH2xxX91RjKspcy5MgBHcw246FildfreI5bZqq0ek08MmypxHj+2AYkcCFmOXBUsQN3HX7IvS
E5XnCrkTZx8UDvHUjMXLHMoCXJXxppvRYu/rozdOP67KYYfVxy+t80QRlXQm74GNA4un6UMlizmg
nZMFN3eHXzw4zuY274Jb1NoLiqwlLI21cBAsIAc/Jws2G+Qxz1c+MT5HZKdbU3EmdEzRtLcEET6U
MkulCIy106frWSV8qiGDRX5BaYYE7/n3Nu+9uR6WV9Xz9WKuCzr7PnQdbBCt8eAQ5o2hjU9elFW2
tdzpJRUe6KiR+qSD65mpJ9hOKvQ5A1Hg+Z25GxroOx0uXxo2UBh4Wbd82rpAvVItR4rpm/FJggJZ
mzG18VEPy+wwfQ2F3RyNKuAtFJaXEjcBBnmmmMGv7tTMdqUq/LfcNi6+jqO9zZik++wxxZ+wFQGg
HjpX2PTKPvgBfYR5ro5ZYyBwRjWabXtNUS22jH1bLUd3LI9JwEc2F7l9GwZyb01s9jXNH3IoKJgF
/q6aJcpLOztAXltTmCM90scx5/nt2ttH9IeR6o7fKZAz76ucFiMT+vUEDGyGBMOCw+0aFKujQEIy
XAY5K3nqRLcBw0bO0W0nVAcIEgQSNbHHPqGh6vVpgPxj6yD2ufHKhtNNFmivnIQ96h92qL8bx/4P
dLz7IsrbxS+Evelf3EWeaSsX6w2UKSnwveBx+tNdFHiwvS1CgFCoxz9mfMvrWJF1nGuaSRNwupu4
5/i1XCWPCE/g45OOe570h0cZb/efPwsv+rcPI23hKkvaDlsRSy0f9g+rE4QLeCEmuU+miXzaUbLe
QnVBcpSYF6usntiR4IauQcShvqIUFNY0POx83Qh3RrdcBC/AkxNOrTNsr/y8KKEpNT+WxBDfaipl
OemEsZxCqk+wXofQzdeOFRp3kuUkoTiUxaPIPrYpyY8YC+DBS4IELdAzK7GEirZuPB3dnIXTkGRk
McjksW0tELPzbQkg8Ced+0+zN929sMoQXS5SI6acjhOefqyZAUBpjU4+T2qLJSCA9BOZD8TYMroP
vTqkCV0DVbC2l4r1D/b58ksgayLjYkD3MjW+Fmh47epQLFWUoTJurZFmYRaC/HRLM3qdPZaWOs03
SEdwqBAfHANDAcTdHkjO1XcyIkaqHrJzEBrFKbLZ2Ex+/miUtXukDIGtoO7FkqxHqGwdMUwShLXB
zs6MObv2nbn0F/PRP3sYp18ooqQBPXN23fbWVfHt4DhUYRq6Ekhu7V2a+gjaitg9YBie6Wqn3s5i
KN1Q+Gl3iB/EtjDMt1TNkLeU+yirdL4UFKPXbSmtTRWVPcd03IC7Aps6yvoz8XMoc6h98UgA5xRW
apypHH5nqhDHZOJjJjFFxEFk7kn69g7a7nh2cgZBsFDjBaWgscqkujOHqvgkgyG4cR+YJfIPhAYR
cM5wT9dSfXiIHteuVb5E/picDbqUqNokx72fnEM5M9FTWiwyy/piwbZn6Rh/xXayd8rU3aBqa1EI
yvk1wxS6isr0p10S5WxmHEz4USb000n94jntu0gFWImeUtgwpeZF6jo7SD+775ZbsYYKDFWfqzkH
1MWGBrOFSQNxza2ASzho1agI0u3H640hL3CscX195fU1DAVUjKY8/PVEWJ+w4wnf24N6gHzMoX2U
LVznDi8bEeYWS1JFJg/eefsQKg+v/FjXeymQuY0EnwTuCzGCwzGnER2CnFgVgTOjmU2fiqmoLoUH
BsJMYuz2JbXUmZUUKhC83pyT+VMznNAOZfdm5gT7UhMeGLvT2fMGsrY14rGw1QctqnprGfWPyghJ
f3UaZoCCKgZuLyIEIPM+st5EVQ0nqOLQ7zof3S+gpC15E9ih+GLvWnD/GDQS92LWecxKXMKHpVj4
iP68uMlgbR18IPI3nY9rr89B7JdxeZeon1XQD88uShol2mDTJFTpUGaqUxSb29TH+JK4hDboFIWv
o2NqgZPz6QYFsSZWL88Eaj41RlBexp6oAi3GbQTmd9uWNbbFbqaUV9Tpmu+s3voS9K+ikGOgqcBK
NG/8Ud/Q6iiOYW7fxtocjnZRbNKk6E4x4cRLjYkE2h4eaFBAI2nHYTg5HqJSmtPQ7pwygi8wf1Li
rVeI/dKdORV7N3WjtQooy/znwVk4/zY2O0pL6boM9Sa22L9MFEktLF8TJbtHUUBYCH5C4O/x0bSy
+KwGwG1BnPyoOY5xzKRIBtyoQP8+JmtPmRGhNcadqNgo5TkmEnotP6km/i8f0VqcsH86ZfGoKk04
MC5e6drWX+cyt9YU+dBA7UcR25smqIkFcmngofUiVyhtOOIzqJ8+Q7lMAJ20qcXqVNnGfR8Pa2E+
pDmldxLGi1U/u+2ur0fnsmRvRoWLEX+wBYVu+lXUDMubhgU9pc7C+l9mQYF1+C//hWvarudpV5qe
7SnN439MgqWBlN6cxgLZWF5dZKDuMeDdaDYfayVUfmmyY1n054AxkBpWtYvGXNLRRJDH6DOgby+f
ZR1F8J0/aCehmitAsxlDhifsPx8S0v5vPqm0TJBJwrG9f/u+sSEafuHXKOFjjRCqgnjZlKbeW+Qi
5kGFQwYO9hjUD1Xr1m+t/jaSgHF2NAGmbY6xw/Wzk7aB34CIgbKcea955ZwIEBnPLiLuTQ14gIYl
4ZQqsqyb0c/YsOSlOvYSD5miAXpTZo6964eatMMs21nsKV7Bvv3o5ztjcseHckmoH1Mi8CJP45ZF
6m+2lHcSB2EElX24wfO+NunkXb+a/2/I/zKV2Oo/CILJ11HT1tG39l+89VJbHK+wC/4HQ/5z+xH+
Ny/4uxkfH/3fTDTarmtqschaOMOHH037f//LoNnyN1ObFuQ2E4eaKRmfcmJ8cNxL62+msLR2Ndht
4Qkpfpvxnb+hjzdtdj6Ooldpqf/6x0e7/5Oq8Juy8Odi2WJl/K+HPO57z7ZNW5ralpan7b+cnEVV
RGExudMFpxO2eAxIbE+UWx7/uKqdDiBdv3jZf1396xNQscPedFDQNsS+rQpnRq+uCOXxCnRLyFgB
fnkvfQHIsiskOWDoyPPJuMd1Mezrzj3XtTEcpQ90zRCMpIUR3efTzCoVBviuGZN4W9SGXhlypoMz
Bg52bItYQoe95LygAML4a2jMb6EAOpj6Q7SneQOReBh3VgaQMAOVBN+H+kxa6WSddbQpmmhQZIAt
/6qbAcS9u141ROHOT9erMpvT/uTOxbAGfQZIlJLM318QUUL6+1fxx9tcX/XHt3R91vVOUxNa1sxi
18Vhb26u2z8BPLp/u171uyGlZxaicGVfeL3revF7K/ff3SeHlhrZ9ZFU+v+4Kg3cEqDz2QReH7ru
BH/fvN73+8/k1xdeb//b1f/8169v9Pt9g6hUhymqx0M7UMbCtcD+c7nGUPb3a78faKjQ/Hr09/MC
VUJa+ctLfj98fcn1ZpimIdDmFOjxv77/9VFBp4SiyPLIH+/4697rExQEKLIGls8XOTc9WulfH/Yv
n+n337u+11/+1PVmuBwUBkJFWpj/+H/KUfLtX28TToZnqwQDVk4LAC+/XjI858eBtC3yOJerZNrn
R51V7D3qYne969cTIZKSHPrPp/x6j+uzfz1pefj3zT8eTq5hn3CXKWJfr16f9Ze3u978nx++/ok/
PmXQ+gFGGjoZrO/oYMVLlGiyfLjrM6uA1iOLVYStQNDpR1xvF0vi7vVJ16dfb85GGB/xKy8vvd7x
+51m3fIm19vpNdf0nxfXJ+bZkrP6+zWuAR27yyzwdex37QUA24rFaa9+X+38vD5mJF0cr4+P2LDW
pQKjNSwxsEqAIus7R64Hw+jXiXzIlFIHkWfwABALHvOoOcMlNqD8GNN+ZgNZzrTGbtyIwvWvq2KB
Fii+TYCxBVlpv65e7w1b5yTjINxdb10vri+8Pu/3zT/e8nrn9eHrE3+/7nqfbyFRR58RbquAKuZN
n9HgmBZhlF9Toy9sij4pLT7lgDZO23f3OrItFzY1PAgE16EdVnJ5FFkN+Y65aCVpmx+HpbhN204j
izKXvv/tLKsvhUqntdX/Mw1Zq3OdNdMhXMr2hIKSJbtc+31xvS/XdrkuLIoXxvJ9zDWsbQhsMQN7
bb/KmEb8jUNVOawrewdxAHBAwEXKjmkbzeIL/X/q5+61qtj70OjUAwxPoFR1CzAiqnH9DlXEdp6b
WQ05puW/sPoOFeCYzMfYGtgpRq4oVgny2pWOAGKUyLKPDqsumIsdWpcKdU33AruPkm4ntllDqhCZ
CxCTmppaldcyQ5i2vx3F/OSDY9Wkv+3xvDZHbwF0qKUEfL3WuLUEJtutWPIxi0R1uFGaRfmE1Y8T
miG4KZdy3/Xq7zsjIAw2gqItq0eQF8tFuJTdft+8XqsRVW7tbCFJciJdLxJSEHZOLg6eQxnpJlxK
c0ZwV5ktBIlalyAkBk4B9ArwQgNkwYZJFFPd3VteP/w6EO3ll/t9+F2vXe+rUvRTTk+VMHVMaKFF
unOXs6CcqF+q2htS1rf/uH29VlkdQsnJq6e9a4OvcMgPSFCl8QvbJQNeHsZICpfbISFMR+wV/CoD
vvicjaCkz9dV6wlMJM7UwQBJPcvx+OtqW+29rrEOSHy2/lBjta1dYvBYiqMC4QQMc++YLKXy6wWJ
qnIA26HZiZOO15DKsqBZoFbXgOJt9GbjbDeYEbcGMPpxY3Mij5BZWNHsxfQAamF6ItLdDg/N0/ju
hrsOFimlqXw1v6R74yesr8BeV8CYMcV2q+R7BF2O9uuuDN5Q3pX048z91L1tvtnlbQVLtdnjTkK0
1FMt3zikrVrNRgXhanL2UOCi+TYw78W0qeT3zv/os+Wt43plE/OSb9Jx3b7gBquNjRl+ZPa5wwtC
ksx46tx9GmzDfB1TPi3ewumQzT8ILogBbpchsPOtCg6gzE1jlVBjw8bi0jiUzwRy0qaw7VMfvDo/
dHmY1LPywPYAud/X8aXQLyEtiBRR0YZ8JYTsEhF8eKnR0Jp7l4SpFrkSzoodfeq5a8n92TV8nZZB
vpC8kXwsWPFo4rwDghl7Xhk/x7JBOkGYS/dWj2sxb3hHHzwCuvGc2E+sqOfJfST2BkVqhgysC+7L
9ju5lPRsTtT8MG+4xGRFx3haIXXM00NoKNJu9rI7/j/2zmu5cejatr9yfgAu5PAKgDlIlEilF5TU
LSHnjK+/A2jbavdxuH4/pSoWRTFABLCx91pzjtmkez9+QDlLvqonnv1ur5vbetb9bpX33p8AZG/E
dl/EOzk+pvWuw8IhnnFkAXTCQpYo11CBT2+n9yPyLRyc1gYmdkN4iyO+VE+msB/gq3/R3SHdrb2T
TmntCglS+xU1TLh6OaIVeqhP0WGwVv2dj8jg1pxCF1mO3zgxOT+KHc94lt2gbIoANC4rvs/GcKbk
4OcnM6b0uiVKT5+OpvwRTcwjGSZbqBhH0cII5+b6xqw2wbSvjPuYykm47ybOC4VlH+ya+IuisFqf
fI6jQ2HN3zeUOdHf0PaACoz5GGSV5jKGCRymA20vHw4syj9stJupOGgoS6jH/qRcE+AqA0XY7KUv
OCFZvCOwQCHfjs4S+UaIqSBtcXSC+C7NXSSsUjzaJc0J9FdO80ZRRwPXOazzbI3iGbmvhoEowjG+
yizssI5hHsAESoMrHosHDS2RerUSWkBb1NP1Lm22HozRmsSdQzKt+oqpw5EECBvpWaHTSLDV44Ru
YDW8DTfK4tFWslaJdmnkXR8IdtdBC0NusyZCOKJH4dtEPbbIaqYDHgjpM3qDLKp3hBPWG1l0e/mB
MrEB/pkip6sKr6RThMZd+EJ8mzJt9G4vzao1J321lH3NqeAjHr0vcKOI4cM0pPaEsIaztop2YliQ
g4nTba3O0jOHoE7KWPLskgLqbVOK5L40OiOVwbnbdIyqjybdxD6dB+namndw6CsYxhQqydL6SRyF
dTMbR1spZz1A52fPKUEWZKh9QFSZuu5fYxiZBhns5ByuZyIkxbEXYhctBk4SunRXRBZHz5m8JhSo
NHm20pmDGZD/WTmQdYphcyU0a/K8MdyCFLJR3MDlHAzKRS7yLiXHHHRj4YR2pTi0L5ryUmJZSlbN
tn2Qf3rKKq62bJpB0Zv+V2Keq2LDNnn1xkyPsmLrtKUd/1Y8g2LFyaVYh+QgtitPXOfy49wjEKEw
0tjojygAZ0TORxueJ8slgFJ4T9hdZYOQVNjU4RkR51yXJCX6lj2np3JPI/4qrJrpIQjXE/EG5Zui
3AXkquR0p0lFkRAVuMgvlOQkDUfcyxWNWyALxW3MQXgBOT1YyYVoGHyB6SWkyo4HU7Rpq4+kVN5b
z7hDrR/5E6Ep6nbYEvzxmAFyVHf+ZTrgr6fiOTxbKNjGDamcfbwidA205CS40Yuo7PUJUzjdUKzy
Cdc6EvGI50McDbjWhmIZHAvhqglOO13VCUrlpWdRWr9b4pGajYHHJbIVjZ0MPRUn0tqvnBGZVP54
bYPrSNvWhFvaOCE5fQm6t03WPvrRVz++dirLB4q/YfCc1lhGmpPskz9LJ49fANN1joiS0XygOJuU
W4yUSHc6RpZwX4huWL73xVESDjWoVXMVcynEgoQsDXcgUhmMuGizSYHmPgKpn+Y7W3kXvIRosGo7
PrCgQUYHfALoJ15Ep9z0DzRhJRkDyQrzZgKGl3U2claCue3mQzLsHBXxBqbLlV6p7uh78n9s+EYO
p/oPLXKKZ7S9+n28qnYqtKX1tI5cCHD3OjqaN2/bkL9HjMWKI81Ag++IPwuGgyf/GoWO+Gic+2jF
luNuwov0PFiuR2gbFeabem/+LLb+yT99Vs+tYGtnHLH4aCoPPpojcMTyC4VEB5XlQ+0OjrdFqm4j
a3ckO1hrDz/sz2LV/qjXursLRFu+V87ZVr4fGRSYANyIauWMyZ6j55l2hXr2WXsgjhAZUIpdALsL
AbYkKK6C5MRT+3xdIx9AOb9RQMjee8aqk28JtqRo08Du9JDv2Bg9/cEJKP2h9HObbo3Lb0deCjlO
QePkb/WmuAvRn6JH2/j1A8ulmZGL1qdaj6twr7qdQ1qsTGmX/MPsPNFYwgbofpCy5kzbSF614AOe
d9Tr+zfC1JTjuPK3Rm7XZ+GH+DRz2Yhefvc5DYhduGjb9CLe/H18wmRDwgUkJw+dO+2nW76hCk3H
8GK+whzmb9Izsp4yd6YPg61GGWrT4g/yHQRDrAZYREn35Ji1QZRfyCqAaUxzTXsWOcMoE7F6uklX
TAndI9aUc+Zm6+5eIwnM7u7jg+4oAJrtdWs5Kl+aox2VY33u7qudt3kTyCI4TsfyTNMOINUWueqR
SPcTpzdZuzGYvuPQ2dV1Vrd2NjkqqL+zR56R25gpztNRWwevzU6D9vg+rhBf7N/q9+GYngcXx7e5
YfZxBBNxJGx+WoPqdWC1rBIXSqLd2tHJcyDcuuT+nJK1tZad6L7ZgSoprvG5uAov4QNtrPfoCj3g
CpDjq3zqV8VOs5FLQ1Z99Z+RRZIef1UQNdPfiejK4dqy8WusuWo8M5Jx6PANE+ed0DnHYw0adx7D
+/vpoTqagVPs4rOw1VzomVf6k67nZBvrHsHs2ngVeC2O4xP0pOkVL7lD589hhEKsT7raq6BsIQxy
cXlN+a82/oZJyQ4BiF0/Rdfm2H/FZ3PTHct3cJFEvBgv4tdLeg4fxpX3FbxmP9MttDmXMQZ1+wGT
i+CQCcX4+die6Eet2zfxFl703NEZW2x47dxexc8MhDhdPme8wSwf7Kv10b41Mns2PpSXdGu+q7fq
ldzBicWIo75jd/yhOv0ZRc3wGB/ig3zTne6+vKi3eAVZ3RY38olbB+QlH/ABN4DRZ107mUutUDsa
W92hIfUyH3Rb4RnoOMNbS7Wiscs3vJ/ticgkHhzs9CJtszsuifvyk2M1vxFBuJsO0bq+TQefMaZ5
zjHGnrg6xZ/Lcd88R3cBuedcXTiL3OGAt1GN3AZIgE7QF10Wp6DDCc6UNelnQ+LzM3/jZApbV5dw
UjEWowa2eVnK1yTYJMINH9NH9Ch4SGPgrNtSt0ZJrCLzAgZPtMhN+BDhkTKMauthB7GCs+Ue1f92
2A3skPE8/KxecV7VtrLmeM+uUL2VHyTrjU7+JNxNa2ntbwH3tJG0rTHwP/XKC4k5O38X7oYV12KU
X/hu9sJJIYMqXBkP6ScqZogMgfUzJgkKqajMJXO4j5/x9OrWOriMD+LGuJuO7XiJT9WBKYU2xJwr
4itQ9VW39e4/w0vPVz04aUyYtdszVd5Hd9jdn4dlAFxGCQwRDColqaW3/BMNDoMKSXgfLS8kPy2j
gGGTZ2l84CVhIHhqdrRZdhJLtffmrtxbHykRMqTpPBD4Zr5zr3oNXrQjOP5h3urpCHqsfgDZ0NIs
I5Pq0XgWb9Ud+ucYD8llnh+8SR/lG5sItA9TT/nZ4bl65oLYfUzsRvwa2TwYM7AxRehP9MpdhKh4
Ru1xP64+CFexqcIOD7AFXdJuGCsCB/jYHWMpl8m3KT3144aE2zuGvOSuP/G9xlvRKVfCoSVp4U7e
g5u0mQI50pu4wzGuH62VuePEx2aLCnZFJvN2YLjRN9aduBHP+ZZ+qnb1n5GHuSP1KvJJOXn97Ufg
FiuNkDuuacNFP6LW4YIX3bHdQ7mSGCRFh2gEO30mZcH/MH5OryjitZ/Sq3Zncu2O1tY5ey4O+q45
gKK0HuQImsyqhZRYcB1kOkgdhoP2NmwVhudqh2fXFQ7So7kpN8xQeefNPd29B+YU/ac5//f+vjvk
m2nbfnaME9t0Cx/bwaqyjh7DS3zRDmSDP6wr+tjPMocAdAFghreOM/PCOes9UVtkB6qfCgD4cIWL
9X18L+6ra/yQnptjxiho/IBUczUepTv8TdPO2+ub9GxexFXkRq8fkSs8DIeO01nZzj+ItYPehqeo
P4GiuBe0VVTY/RwXb2M+Fl7EZKuEdswUyoGj9mIGJ6404hNCbLNZMy/e6/t4FW4syrs71guXaC2d
mWZy1Mo3S7LBvOCO7HfD1d+rO2tCpI7ObDUZnyJ+Y9O/xPrIXpygMVybKxhFf69zHFWcsfmD9cxG
fJARhWYZzWU7V0LjjomVLkNVthPWR0vZTZgLkTn6kF83vx6DW6GYsk6tgPqTOTcUlnvSXKJa7v2q
RpkShtY+urAKof6kzuXk5WapRH3/utzzxx7/Sg83fKlCLdtjism+DazC7Q3pMe6nYRf4PaEDfbFT
sHBLTW3sMJyiUAoPtfDWUcyRpm5NS2VVdnK4BdfjIz3iO2LzQwF6s4GkDZ39nUxNflPNssXlhqWL
Lgr6zi8RxFZzKW+5R/wNAdgKxpdZNltHc1WfHFT6ClWNTnm5GzdiyFWgn+UOdb7LAt2WQ5MKpnnz
zQpQHIq2dZ9lD/lUIlzNZrT0FNFPGpXyvlKpDYY6FQdpfmiYub8BTBy3GeMPCZFHOsmiHQXMqIvB
p0EF4pNJOU7MODmNhc40aN5iqlp0BMRINMhACy3gWKgcQA+cZUVhwC2FOwq124qEegZOtknxIfFo
+fPQGYbTxiOm8lm/2yDHobY9323hmzh5qBaMpnO3bin0LnXd5Z6xNOv6sjyknp9uohnavNyMc/9O
noXb348VQhtuq4A0wWzsKKnMuOAGA8S+m2+WX5cb/F+m0/WswJY66HJTCBiQVstdfI6XpiWPYKnL
/qrVynPKnVyG3PYB5h60Q2iZDYWK51wZHv9+T2tRjCyPLTd//Lo8b3lZLBS0UWimv0lmTqG7/ozF
mmwIEzOjwQAQo7YX0EJhEMD01sjy3sI03RT8XwNFyv2I0mRPni3RdDmBO96ub0l8lVuFkUilKl7M
XZyhprO33ItN4hwyDAvRNNznop4RDldSZUzL1ugOktLi+q6kmXKH1hwt376kqs7e0J8M2Wx3v35b
/mCJ8IpDn5r9bw8ur/v1+3K3G8hwM4gBnaixagz4Mn7qfeNX1I9xUwT0xpb7y8PLDaGrnNvzzfev
338ta4+Ka4ev4u/PWP74612UtqoA/f79T3qfXczWaNY53EWnE0lA6UZRO4UWXVAbqCGGCSqb3oCV
spE4B718lqerHZx1aXjNE60Cbk0c3t//ttyDej6PQXO88fICRS9rEdkzb7DclDIGJQf3B3FRRQfd
cH7X5UVUr5vJkZY24vz0wUh45q+3+n701+/LC5aXLm+K7pHL8HL3+/1+PXN58Pvl36/59fZ/Pn3Q
/GxdVd3jHy9ZPrA3KuwCFTXt77f5ft6fW/bb7/90y74/utQI1JGtiM7z/L0tb/nb1v/23/26u7zS
+/6Of/ukX3eXJ/z6By0QS46eULX93uZ/+Z0sn2zU4d923m+f/P1//vHPLG/7v7bg+yOmt6lRb7Tp
Xuu5qZHNg/+k4T1bbv547I9f/9lT6AFQ1/rjbaSlafX99OXe93OWt81L0lvs7+d8//mfPfbnxyxv
8cfb/nqOoUwPDf22dTv/f+bSgPWjMd+UZBo284W8na+3y1//+NVYOpyMz9mvJ5pLF3V5+q+7y/Nz
ak3okNvNP3uL5RnLzffb/PqU7635l6/7Y8P+5dssz/v+pOX9vh8b5i7Y/2mP/v/CQEQZwfi/1h49
fVZpnv2jXklbXvO3LBDpL6qBGVhXZj2RpSkIif4qPzKUvxD0ApkflbwuIoDgk/4mP9KQH/GwqWqG
qMwSo//5axQIwiRDtvAuqiB7JVFDs/RfqI9madFv6kaUTxrYQYMNRB6vquKsfvxNF2hKAHhmIeLW
160fXH1shRWh1A+gWkvlP0j7lPnNfvsw1dQlhf8UpZVioXUS/1B7em1Xykrue9uxkmKm4jNVpRsU
cgKJuysnjGU/61rctVSxxPFkZeZLKQy7JBUTO+zSN+JOsdLkGgkfdQ90B+TYgLFOjX00xVl4I8z6
WpBa7+i6AtNWs9xChn7QVnC8VKggw2CwctTCY+6b276GIyqQkrrqhOr+tyPgrxKv3yVdxp+y1vkf
1XTRFEnXlAx27z9+qwHD+6AwedliL9sODew/JQI10YbQ6PC4xlKSOKgPf2B5/0pCZVvMObRhljoN
BHNq2M3aJyM6ENOvVE2PCWwD18Qx6eiVtgIckjqjHpYrmYmnnNcEXKSk/LYBkxAqvIm6A61PE1Kt
HQjJMvYf5WT4MdDsgsgQZSXNOgVBFvO1ZaCanWfXyYTxmRIijtAigIiNxdNNKokSumGxpSqb3XQ4
UnsDsJ0VYxc1/OZlLIlkDfxyG5jSLSM7y/azANyIFW0jE/oJojeNl4RfUjRus6K/73R2QFArsQvP
ZZw+UZ3fx6L/pccyNcI4fIT148r90GFJnRlDavyalznZK1b3zmQYBbae9O5/2FfzQffnQWkgu5MQ
nWicoX8clGKlFkraTNaWkGpoeaV3jZT4zWooxGY4ZbI4Iz46a1vHVyONNodoEx3QwzrStrVA3RZM
90ZKAqA9CnjkOIB4Y+grr5dlVw77fREQ3amV5stQ6wQlq7KOmXBkzRLRLtX9TVXQBK+SBnzGeJGe
OzHRXNkPv7SIjgc2DkoYBoiaKOe4LzthVfW9tZpU6yMJaNUrVfkCVO+o5rlpCyHFSzOE6KrFhxSz
Qdtn92nOgWewLIoBAoZS/FZr2T1JD/Va2+ddvxvhU8tSco48ATZIc9QMJxnSvSLWNBi7gkALPMek
fIVfaibCEzGtiyhBqvFGOFlBFN1Z1ugaanId6vjLpPPGjnpILY6Y/7Cf/sluMg3ycdBxEscji/94
StWq0raj0eOOYmlLs5/uselr41qiKdjIj40av/z7D/xf2vT5JEYzqmgqazbNMv84MHDq1kRn8onK
oBwKXb+f0A+TIsy/pmctcQ3ZWQFHidKlfYlHjuAwZw8buRyvWihQ5G191RKxugBv2td/v23/7JhF
l25ytKgMMQrXjd9HbVmqswwTqoXw5WjVaCOMgE3jqkREsmZoIBRpD2eUgP7rj1VFSYUFY1K+QK/6
jx9LW1A2k14wt7DQvwbNvIoF44GZR1912Xpwx+INbKnrv/9QSZzf9o8zVJN52MCei3r3z2tU5Euy
1XPibkWEbU7og74eKipHlHwKsXPgFtFNh+7jqDevNq5xNGPIBzQuSNy/JMk6kJxNEDKXJU679KRH
+aGMGGQ8MR43IW+D8XADl5BGUjRSJxAN+AAJGtVET+9VJt9OMoZwyIVLpup7iimMv4afuLEOAYnP
RS9CVSNR9XVU9A3H5r1OXIyLJB2hSoLHT+cC4CuHTMx1O38jgAfJaObTyQ+woCDitMscM69uVj8a
8RYXkERQo95ZXglZC5AH3ifjrSEwJtbYsh4WhBszlWVYxK5P0tfXAKRKQpvmRiF1swL/vhlTqSKu
RWfhMM4DTzJMYOG5GIgqkNWR3Ub6ogDdkZYjAAElGa9Kl99aaX4ul1Z8yOMDOJLEKYVOBHFrXVWf
E8+z+HK1UnnRaQ7E5Xx1GA3sn2WZuTL4STOAHUfthwxE0R6gTdgJ8Kn/cERgtv7zkDBFkVgkjWxz
UyfEYL4A/zZt8WQvwexSDVvfkjsbjFRElgAT4GkjwO11OutiisNoB1JxUhQP8VODH7efMEeW/m4c
8PV2q4QwHjsQ6Yp7priVTAplwECAlkdciJirOFqPjwrOFRlaLYFGsnQDkSM5choT0r5uGdDdpo0y
/PadZYNtFWxB+wEkBZwA6fNjndImM3uyoxJ667mhkTVIvxXbG1cQP1gH6fjVZPqeJB3RVTXrIxd3
VUDtPO/R4XVSgdKy2cixWp3I2v5JDLHmeN54HQr8SYxZGHKJUIndsJgeFTE4Jlr2YJaU8/ShUvDG
xbS4JPnFahPIBWCtiVFBmA3catVEgqtRlnSmlimWL6W7ZpLIt5dIYs1ACQad8KzrGuDcYERfoNxI
i3n1cnBcVa09V+OM5U3CxwihKDpTp9Q9WvGecTQTKvl6LZzLqd0R2hS6HSw9Prd2PMPa+m21a1JA
l2XQPypRsZWRZZliGtKI60/VGJE4wjdkJHxV9BZ6slqonjxkpfaFWJ2806pYZyDEbakgOVo32G4v
Ci4BE2s05A3lqFhax1YEUGCCmjEEI0hOgrkNaA18V5C+YJ+IM8BNDSe0EQpiKeKZC2RKw5ByJPNa
R9ZxTYcySRU0jIhxwX9dKtJalTx3JFMSMUJgumZQ7ltit+7qugjX3YRMjTQSt4wUYrsMou2ykkMC
3SPF6EoN1z3ZNraipPQ5sBPafgwyOdPQds0XZwVFhJkEzcpUC3QLUvpCYKodDWXwNPnJY6ShjIRK
gRtGdkosngRjgqlvy21SKi6lzHVvaBvc4fSXQGGKBqqMiOYPh90WPjmzJzOn7zjCyvB16pVC9+jX
Ja0MqbqlnK52JymXoDeEXVfHB6mWp/es3esYxmiFa/oGvcmTVoISEcsYOm5A/tYcbCZydQGQyCgo
+3gRg94xIUBqOaKReDhEUkd6Vi4qdp4Ut0EuDXeyYIFZkEfstJU2RgosSSWpC4QoPW1LMIY1vQDB
j0Pm8rTOegINMEwZd3lYHKZAuYOFsKLc+Z7mw4VJK036GG6LApAS0grgKK+DWZ89+CL7P61E8aBV
A1A/cSd3zFA1Ziu5VqR434VHxWNknkAUWqoPwiQMnCQKLzCuOZ/IzyLmAZx/ixVDFeTjVNX4HUgk
chop2o5xSG62PbwqnDYIWlL0OAjYhD46xcTH2Fh4yzJ/rRTkGHWIMlpPR3qKXuEhHVPwge69oP1Z
Mtrsqp7zGAjPpta8c1KWj5mp7S7r3gpO6D3J4RaykwgJU4+Q+xnBU5x2nyW2edQl3paR7VyjR9TL
16Zsr1Ytv5GeG5fTvhzl0A6tnEy90SCNoMK5OBn9c6IR69d4TLqbjRbTdR8o7k2ZgY6jo2s1koRX
BGBrkg6JT2K9x+BLbS0eHhNiu20cUY4O9hxNBNTRhKE+E0z5rqmSySU2Ac5OjDwdK/kGNX68FnFh
0g04dpl3JR/V6QfKvWQORXYhJ6/EEbPf1adCRBCWVqQ+Cnoh4oXrny2Zq4kQifGlEKyMju4shCFc
TPV1YZ2zOoijYCsMTYoz1YHaiprBGGnFyDTFErXh/UWclz2CHEvpHkoUAxHOPkZDGf2F2twMK7sI
DSZNBaxFZnYufQUaAnDuyhphXT0ZN4P1zW4iDcMuhpAxcqrnqC4vBmfb7sD4gdEngMO2gujdC69V
DeykHxk0A+WS+SJNcIBmurKB9YTuPEBzUDKSRhW9KqvRGRS8ZlvkFrm9MWXYrsxdDTwnIFyFfp6J
crjvb4U1anYtt3StJ1jHAMx67M4x+ix8eXTErPFDCN84y+uVF/WRq1nWE2TdyyBxrca6fKsLOBAY
Fu2Gbo59IbDB3+nQBuMyNFZKMOZuUJTkMXTtWkzFo2iy8mMeOdtICVmelJfCUl9NKN9APZngcd0E
93sgPW5fKP4PRXaBCfyAk07HvgRRwWzq1hTg3ZqkmMN6iGfz6mdRsH54abjVC8KyRk94inWiIw0p
d1nrd+UqH+JtK6ov0G+v5NvQMU/MO/J1M7sxkq3VWW7cs4yMaXJZxlcU0erRzIoN7fLn3oJ0AO2F
xK7gnCvBi+e/4MdMMjKbxRhURqRYG6kYUAwE8nZ5LZBhn1hmQvQmC3QzOR8K9CC7l7TRCTSI/TFB
8T5sYn2ORRDMyO4izNgVrlX8UdNNaJN12BMRkllJ4g78PRMZc5v4S+ugvxsQ4JAyS8/5hNe9FLWV
XKpI49Q5ziqGaCmLFTvYPAyV9TXMHzaZOaeanzwFRVPZwCVBGvm3QGa5pkQOHa/XRsjhmxovsi9p
L0J1iULxIQXzuRKwQ9iyAMO3VxnisypNX+Nc2Ehcc/uRdCydjMQVdh4a5pb0GUS0XcDiZ41+T0pV
BPQhk8H9DC8NuMYGxkY3R4tkQoDMS7iNo6SCIgKT0hedPTDhQTiKmpvLQOJi1riPi4PcZDt1bmQJ
rFxrde3BWNiIAulELAD/2rvSQMAhpUs7t8FDwHR1QpiL8tucW2rtBFEapj5KLrB8u+8G33Lv+8af
CxQpETCu2HY9oWXetO/mNE4cH5ul5abMLUe9ZP7d0NNbPAhB2WBEgHGCGHOCdjN3D81GNjYtOQel
hrqKzhJEQ0QASXMmmaNi7MyeKjMN19nsa4CvwpUDqgnxKAEagQgdsiKfCk08iZniZr2M0q2RT5EM
uCtObxziXHbVWKFFhE6zRWmqa8i0SgG/iyg3hMoBMaul2PaF+LOtwvt+ShXEFtmnJiUnI7iASmSm
P/r3njecmCYNeNaD+z6vb1kdP5ZxeEjb/LPqh0Moq65EeIPZ6m8qAkWWnzBBMeLkn3Li38toPSXI
JSx/DMuJgNAwyzh1rc51vb0NbfLJHOrQlfM0BRlwJE5c+iiGmWJhVyNyJmGMGUxhUECuSJFGWukb
674R/DAsm15ps1VHS8LOdQnhpgaepJExC3cCwJiCHPGltj5X0HUZHobW5k+LA6SZYU0xOzqutYOf
cooKIRGh9Wh6++UGjKawF8P4zLybtFCBQ5Zcuo2a9NqGIk25x1JrTeDmKp1Mlfwaxc2PumGusuzd
5d5yrISTBrlr9JhnK34bbLy/+2SWe7CTkQqWeroKZkF6ZV11uUInkU4fMvBvJ9aDXViJr35E9afv
sifP9DbZXNAQEX4DLrmyYNqqSY6bMdMg6/k3S2nJ5NEttlfUtuHA1Q2mMULHlvb6SH3Hb3oWrh2A
JU6CXQR1imIBasKSqZujKii3xUxbafL0Ux373VLDbCKwUNCzQOQIjpkjwylCbY1I/YVVG9MjURBX
+nTSvZz5oLZWGDdXvc7yBMyfXTXRF3ZmxktN+CRmhZCPin+gwS6gFYNk+xPMeZUp5t5geVkZ3tye
HWkk61/xfFmfS3/LItErkIbqcORJgN3S8QXyNC+5JxqTthTqgL27ZlfIWKiH+eNCT7lJuCoA03N8
UMJbylwCEYulmLyVExKeiDgfW0yiH7UXf6kQnY0m2ekD/1+EyV8UFIDZCWET4kwEbsSHSMYG4vU8
yRjvQELntpVzdYXGniGgCsUVRhFwJxIWEJ9svIyQvAZ5k6SjAdble6/poDiPTOGisHg3G+9Rq7Jt
NKqGUykxCuv2PdVRk4aIIxJK5Ec5PCZtYpKGiqTYREMXEPWxBfmnN+81AdBo463rMAW6W851TH0i
iihYdxLVg6pJUfyQE0OqC2B+EXv/sitNj70fwcDfDRrneDuXFfs8QF/eD5fGIKtepyKQ9eOhIMTO
9joKFXo003eLjQHm09HE/EmCKYxmyqOGEfeHSpU9N5kJfjhzVrnCpImaewZsxYBYIrBRutDcDx3Q
SNKEOLmX3RMw0oRAxhzdi94adsSqm7InvPiovqgM9lp+B8s9s2Nx6l3B6x8mdUBjPhWcHrFyFhSU
PBqFk7BkNm1a5oMQSqiZMEI5Dd+KEVHFIKnnNWzDi+BR612OuniAZieJc+ea2Uk/zKkYIinezB+Q
Si2FkLji4JkUH5ERFUf6D6KNdfOaRGrNYcHfWLWVHFA7MD/LDlCCeUk9V2KMVLtUlfojgV7tWGS2
UUj6JCnnnKmP8Hpn3pAF5Z2vNASFvFKgQlGoHH3OUS0LkT+y4Xn8ztw2Z+LTBUcjneu4whSjbhAR
UQFf6Zv4kUjAc5RTne9y1nJpqJp2K5LKkEwT8LhUOiWEuWUUGyCEKPJq4oC3h4b9uhS3M4pxVLZ7
nLkIpmMqPIKewsiKWxmJbMp8AQW1PFAYJrcQR1QD+jIZUc76hOa0TV/uyel881WqMJJw7CSKEnMu
ZZKqD8Bb4jXley7HgXEA8R2sMgFOTNSZaysNa7cmh2xreY8BHdNN4AFnnH34LL/IOk1dLcpj4nhY
KUwWUr5w3FWC9uLTemBVgNwt8xBAxB+9H3e7uMWQkpjTVyremvkA1gIKa4IVv4U9XMfKY3mc8SEx
dTOpEi99YWxSheqcGFFWmjRcIqwqIQ9DnzU1zcniw9KTSYToi/IKu7k3r2Ein5MJy6HHYcsEqgac
NIeuMt1BMrocY5MK0WeIlDW5DSOnLqxSsS0vdY0yIsjjL3FipG2rE7mlyDXDFFHDqFENk+QD4DbB
pWAvpuVGlkMLwCiIIrGmribgyoo7ZNABu87K6x+e553mKi6MnqYcH4g3fxZTTupBx7+SAAq3unqu
ozEL9jtzp3sku4ycz/yH9WdZxDgJwuCgSSRIFvT4tpFKgdSKwF8zpjhBQBI64HGm0H5X24T7Ao8K
H2DFvFdlt+cS63rquGPBf7T6HCQ4FUO0O8wSIfIBChm9jdwIdyQEpqQO5uW2EuUSsuc6htftF8Qe
0il4DtXmItY9QYwoOWSoZRSx0X2z7NhIeANtLs4NniKiPDHo6K+VlNDoSMabPhlbKTXeO1P4gQgG
6KMkqMQSTetSAa3DtDCMQkpRmuJUrG8KOXouEihj4Ti8GVqPLQ0wbackxziVWNdkOJIByiHj1Ouz
Z0F7bORrWWWoScKzWCZnZQwvLUjEFZDo42Th/PKSamtVon8gSuNDapOXxmexGJrJyupE0MAJx6OB
H4TEGVK7Qu1F8iZATXV5FiyVJKcxjA7phE9PIGhebVrcsFacH4aRaYreXEKVeqYdtttxSseVrCmf
3iSX6Ji8ckIdw6Z6Sk6E+HzjiyVZJ9+/VxZlzZJEcGHOCKtKqdoogv9QsQX4ehP8cipjSDcI46GG
wc5YUroK4xIeSMyieaCMQLL0SgR+xu9W4N0RREgeXWumVBeV7OjRkJ16M6NXB9uKYoEdEMWxynpx
o/cJAGVBkfZNHAN84Iop7QvNl/fLveUmjgU6ply7iSsf5f1y47VJwBoXglITxMqvx5Y/TMQ3U/Mf
Vn5EnbDKwa36yqPfKuERuWfZlylnXkwAEVSDdpt59CcpmbI0rnctlyPtQMRltMq5aqOyjv4KIlzu
aRY4KEVth1WQlxlkwGq/FIL/D4jyn4AotL9oCf1rUcIzeJP/eQorP8zC938go/x65d+kCQZSAgQJ
Juo3OmvwR/4uTTDlv+gazXq6Iqou8wT+9DdpgviXWctA+8lA1GDqBt2nv2oTFOMvCBNwPNOoE+mp
6tZ/o02Q4an8WedXKOPOGgjIsEBSpD/IKP6o9kmGgX/XC3izTDn/TLuyduQ+vKuNpjr0ipKskplh
Vrbte8MJtBuFY9xL7blbj4GqIzAEVp/5JBhMkZMR/+5qasrw1M+5Z8Z7CGi9nYnruT4g5Pd9a448
9DZJFMxgeO8U6qSgTRB8xb2sjJYDwxnlvlzFtHin5/5dVyH3TS0Fznbami0tEsMvtr2IR6bKyc8U
deT3jeJOZbmrZoa8+v+4O7PeuJEsbf+VxtxTIIP7xXzAKHftkiVZ9g2RWsx93/nrvycy5bKl6qpp
dF50YrLRhsuyKSUzGHHOe95Fusl30ldeYDBvS6d5DEGXkfSe1zCh76Qbfc8pPUl/ej8orxlfEVGE
dX2iMT6XCULS096V7vYZNvdKjt+9IZ3vNfEFO1dksHHbLRn0XCaqPt0MVo5udCQXpAQ5Oa2bCB3g
yOioaAp3Mei4TJtakK4MwqxPc5++IgljpkcCrUeLS78ZzivceEGXS7yiW5LIpeI4bEaKRbi9iXT7
L6izsDFYWMQA0KIiygxtZW6VQLSEuKF1TDDM9kvoi2ULHB62EXgZUJHAWy+YxoHhk3OXYhldQ/Cg
TAbfE2ZNyC9iwXVaiPtCJheoRBhoRBmMTf1oEW1gGhWEWGtZWrCLUc5nFf6zWBbuAFC03apy3hfu
tZVPtL/uA4fn1mCa32GfeBpjN93EI5T5xtnIr+oJ5WdDDINPHEMvcxlMmdDQyKwGldAGjA+IUJQ5
DgWBDjre6LNQZjwogbaO0Zr0Mv1h1EmFxrXh3FG7S9GpT2FexxfTKBw40lq+DKCOZyW1cEha1zzJ
iXV0Y0NbRd1UzHUoZXPCVBui3fEH7sDm01qQU8ECP21MPPzV0kblEybl08S522TnjW1XLDgfSM0h
VbDQpn5Wwg8hMM9fJTIhwxleGgIzcFQrmJVXqM6ggoiKo99T9TsGRBcxcRsAvtd5TPZY2X83/MRG
lh49lUVQwePn2Aonihad3iOGIWSGg7No0wpFK2FeYaVZ6ATi4KJGv8VYKIDNra1iVUzcyfKsllkh
BqEhJD+M85LuGudppV+1vrdI2/YruX/kHHnA1a2MHyGGRMg8EhWDh9Oi8i48xq6dILPEJrwkwEmN
XIyVVsOIyRlUY6KPuZ1MPNFCMqNrg5TsyYW5UGsAavZVY6QluYkEYTdN/xDcG6K4C6s7JxVYgxkZ
+SrF9Bo1JAlluXg1nfKKCRtAGJksxGimwEXoGOyO6hMnpH6RyxSX3rzxZKqLO5Dv0smkl4bIlwDZ
Xxg/RdEdIBmecH1BAIEIF7pmXtlVxEQP84Fq/Eo04duodCQGdeZVaQ2bVqvE0ka7j3PyuJxi4NFg
6G7GMQBry80MCwHCd6qWEVvfrrXEJQPB82+rJli6RNzU3bW3S7xxJXaXXNlZbrIB4IkoCjAqoGXC
ByeaUj/X05lrgnYHobpWUcCOkznTENoNLS6wqo1JubpVJ/kB+RP6S6wQba9d2aD7syqqkfU5Gb2o
X720BM/O09QwVkk1bUrhioukp3fBsONuKF3vIUiTszL5kgYEKTRhtiX0g0QHPfDPyGrmzeTBW1Go
4Oi9fh1KjDfRbZzgPfKHgv7RdnU8TYxHvHjRqgJQdL0jIzyc245SOy6INBo6LK4ctyLvyc/JnQsC
0uKL5oLy/M2KfoSEIiUyHSkdyUkyCUzCz/q0Twm9Hq1xZE6r3pNJWy/6+sUP9f5KNxkN5gklGpYu
S1wAtbmLJSOGtcSIOYhBdTashqShCC8Gp2BnKvNpBVfeP4Vw5d9aK82m4WgUgM0Cvw3EtmG68piI
WWghTjvFZehYqhex3cMo0s+HgpE9Zj6zKjAeUpk4pQPIz+toM05JiLcrU7A8IeiaWcWZrym0bBqi
beFzj+32skz9h5IMF6e87jEVGYrCmSkReU8dp6RXeeI2RWAYG3QeZZH2Z7WJuY4GwsQMqFZckA1i
tfyefC0GPDR5cYoXINFLDrLMCg+SWeL60WqK3e8Wltjr9IebNE+RY8QMZ+mzZKKXth5kvhdQ7nWi
XhmJBY1oYHtpipaBOM6NVaMTlCP97FWf+tgq4DvJDLGQMLFSpooxisY3g5yxJAQBj8qZJxPIbJlF
1hFK1u3SydLyRpd5ZTnBZSm8MwuZwdMgM80smW42EXPWyrwzQm7zi5AItJom3MJ8F31mJBPSbKLS
sMFRz/FF/BLKFLVc5qkprcovCRlrSoQTDqFrJuFrWtN+mezywaTRxjeaxIT4a5CjyB4cRlMay1Ij
662HpkZIQImmDSQq9Ykr7Zkl4y47rbsaW1wd53alPgun8tpBsnIbO+eF1ACWdnXl9owL88nBXcPm
71WTi/kryU66Mt56qBnOyGh5bTHjhZhROksete9F1d+1zahsap/175bkvBcsTGqOfg1O3cymUT9j
0iXytsEgmHTnnjisPC7mbQYKlvcYSxrFW26Sn1cO+VspE/WscnSI5kAyjT33MjR7rHN7XFviUfrc
BN/SQb+vWidedoZx51OAhAnT79Z120VAr++2Ob0SEX/e2FzUjB9mOsdRWCnjnMw6ukWru7S7pxCV
kTcNwGk06hYBguZAkqBKpKBsaL6Xu5RBmTeoyuRBJicPncwiHAklDAgn7BlwdD0gvkwttCryC0WZ
3mux/dVsB3LUBoTsec84VC+APUpyQNaW27QojPlAcw3h5hBuTWXqn2gkX/Avz1aVg/hb6OdW2dc8
QNwx2TKd6sJF6IaHauhYF7CuxNIl6BKSAQ4PvikeU5ncaBHhGDVqAziOOFymO5oy51FRurt0bB6T
tpvmecn0J2+IjZpKctbc5sIfUA1NdvdQumjVp4idq+6V+DKPpF+fPRWX+QDOxZyNAEraT/1KJ5LS
tNGpD+EQnU1js0nD4JZYNvM8Lsxt0YXVQqum21Chg5VRl0RekqXLjlh+t4jCjKPGmOsBOXdQfkBP
B4WMSDu4rIn+Ow2S6TYJzfa01COGMo72I02ZYRhWB11kgrdG+cQo1o42RR0sEieCPOF9xTTTRRmI
YwCf84ZqJblwtIESib0O8KdapjL6s5EhoNDy8lkYEwxajrh2VNWl7+GMOdnPUVwwwOmTglBqbA7F
s6KAJnYybhQ+6nPti++GyAkiVcLrhFP0XEtd4hmmojxVrmFPxbOsJ1lJGbM7ryyviU8Fs2uju2i6
KvPglvyBdNFYISWlDEXNZDyqNhGUWpCYasvkVBJUxwxbTxX96Viq+rKq1btcxq3i0z5j0LOpZBCr
2oNCmkJu7hFQwiS7hvbOVHttNuDSYuvmhUOuqycDXvOOqFfiMjheZPyroeD45DJBnQ9Dh+DKIiZ2
koGxqVF+peSltpNhsnCtiMAr6ptWBs32MnIWM/ZNYejlfSzjaDMZTEuoGVpSGVYbCO63jK8t+DcE
Lgwrg2TbwQZW4Q1lzBVl7K0MwO1kFK7BLDmW4biNjMn1IgJzE+UHewy0GaCM72ZHpK4GuNE+Vmq9
VJCVXExk73Y+IbwG7/m0l8G8Ggm9Y0dULxDvcEooF0Jf9lVbBvoWMtqXuQ0DLxn3G8ngX+qk8jse
+CYyPmKBJxkQDDASLCwZGtyRHmyQIjzZ2SXMBLAn8OsnUIqXDgDai+Lhug66N7Rg+iwyLDDR1LxR
aTYuTBKLK5KLB1ISTnXP0jbAojcq6y/Hf3ljkXdc6925iuf2MuYBIOBbPAfJhZLibDsqeQi1pPw6
muObKOO7OmLQRcVK/MEgLupLQzFXWZldZhoK/xwQEUy0ivFycU5tNXj20bQBxyNKrquNY42ce1jQ
hGd1W2zpom7xwH7slWqpKhnh0+I8TcrvjUKkg59pKMsn9y7t/JXpweRlNh2oEWM1P2GGcmcV7p05
+FvHQVfvVmRtVqcJvOx55W89pd3ghg/3GrE47Y1t9JciTjC/0loyLnOI8M6ZmtibMMUZW3TWymSW
Z9UWgZfBs6s9DNO0mOjeuqH4VpAcwkDkwbAHTAAg4bj33ui+UH1+szv2EMPDDqr4JrRL14jnFUFG
EUcL6lJ6g+xmatj+bO9m8sV5FhSPodItCmwNJqe+YfhMNl5i35nRNE+CiSEZ/s3wgmM4MhEhLfSb
uEPJS0VJelsYzbyzdEAybPGZsEhoabg2LTxa+uommsRThvFvBO+O2elZ5rFDKx6OQ/k56OdVbjLG
0SAT4fThIh3GTsKxSkS+4jZXtUe9rNaJIQPZY/M5xsA8zy8nxWEqVcb3rqFfRkV1PdrKDeTBRW19
I+ZpAbB1IZM37FrBz85YTEURXjxVIUphTVfvg4xYr4hdWdt4ubDYvI3roTK+l3lxr9bi0i+9K9QK
QlEoCmUmeCwTTan3SjTzqUsOFrhZHAzwyo32ZSit5UiJE3tYRhCuFJcDRwGFAATrktLOirIrnOwW
aR28uOZwm3jkgXuk8qnCvjEda64X3X0YwgJLAQ3kR5NBPDPddJkClTKlJhgYM8zyS5T78VzD58Ye
bJeYBVj9Soq8U5w1rr4O9AKulvjqTC3xzOztTKJn8p6TbHhf5cbK9YN7r7js+mJrqyu8dUZmUhbU
VRMW1+jetKJ/9DsCk+puQVw8Nj5EaRrmA2XFI+gF/JiG7lkJvJtYKnCjkMzSzjC/3BVk7J4jeGwX
QxODx6fxTTwo4UbvqadAXC6JZFAvQrPGDWwio7lj0yhggfUTfRTu+KcOH1OiokOGXRdZdUGjrJQz
HZ8yzn685nVMwHz1emhBADi4gMkL+L698iXMxVIJQvL5POOGTItqTgcIwTJpBmhS3nnmDzhdMbHK
3HRR5eUb+cxUcoTJEHSxnFDuXdel/dVNO8Lx6CLgiDAhbWsseiLyTCZlukoi75RQsbVoC9pXfOMq
yroQxoKX5KkEcS90v1iBXFHG+fqVGUA1ta/I+8KFUdaqgmY+uKR2fLY7/VnpN3VFGRf1nBZWAzGR
1UMYqd4CIkMwIOJ1PRX5cxEyeUiNoiMtTEPynfbLwK1vCr8MZrBHoHHikWYXDk5R6jMGv+O9Gl6X
Dlwt18uQTTYmvF4H/kF50+mRcmqppJ2Oyr3VIQfQ+0dRA8HkNWiVWrhLJRRY9BKk2+bTd8xzS0iN
gbFsyPaDHrpmXYIgq9jqp5BS+iy+DLFlvgp97Tz2RLB0CLCopjA4U2Kcsj3IonnZAzex7uDntaug
EN9xq6eILl6MrvFmQ2XNI4StG121CRdDmZLH+RY2HSyphtGbfRG7Ir9S/bC5z8J447kRU/2qOU9A
POemGpz55O8SycGQCJcXu5Y065hYXL04zzTPXQ0+dGhCE17TqIY2aitQhadqjWUk822gzkUa9xd6
3+FAZTM8Mmk58uELBsJzyi18ZzIyFxxYfg2FTZ9U895QCHvWCsw0zOacVDF30bTek89gqqwUJtEx
6Tsuzn2Ycmprreqv8hCChmICToZTXtBR/Eg7HtDWxpCwMLsnq4npF/ovSQKNzq9gv4Z5xC6OOorv
aOvnbjVZS1Eot20iMjznkB8EgsYPIcBq0Jt4LYRHdzfBWbBIuksc8uS7rqZLoDhzIw7bXo7gY5Mg
t8E6qwJML0oiNQzDw5YJiT/D27G7G9rXXO+HeV/n0tGxB63SL8vWcDaar/Zz16gXuYA8Bvv8oikA
KpOixhaqurEHRk1AsafoeoZFqSxjrXwxPaDAyIpep8GyZzENHd6B2ovtmW+prWFDkcCNbB07Ou8K
9Uvl1muVHIg5wVk3jerf6qFy5TnYgHmujSQDE4+CLodakKBvDRtwvJejG2bvL2ENU9iJUL7kPoFM
3jIWlXxE9XRekY02y4scE6pY2WTi3puyxdTZXFgSj8fkKlGBL7OouU1y/b6FinUKbPs9U4ROZJh6
RngbpmslJvW+SnAQflyeUixDFWcAK6RuU/V4ZaYd/jirymse89oHj/Ut+DRRihkjxjoC2XuWgoxm
jG/aehH0lfuqqLjryGxrK/LxQzG7aQWguiayYe3Z9B1KSLyYXQ0Epjch9pfYT8GELheZTfE7tM4s
6NzZJDYlcYWM6ZuqfKkUZGAeS1m2TLfEk4kzvEvFmV8X+J1EibkkNu1GHxptHUYaIWB4eKJVsPH0
xshz9zvMETAI7DE2dD1FOeNBoSOk15mbDtjn7pc0SAhwR7JyJsaSBbj7w8YNx5nQedRr9kxI02G7
1AGsNjv/A7/VrgBkSDQtMfwtMjUgUw2Hzx1hiGSZ/Ez3/QAhueQOjdnAb3ViuaFNVTQb2OcYYziu
gJNLvIC7dZ+m42rnA6t3Bp670m6jbyhqnHEjDTvyBG5Pm9+mWhlGxHJU514vPVV3331HAiuIKrKy
HAc/MHkHARTf9xd7aWdi++nPqEIZRRdiXcsZXJcSVNm7tjfvq8mZiQDcBxga8ypLvP8SZLStTFa+
6pKXNEjhdZDCByW8k9/aToiYutxJhaWzSNhw/pAbd1GG5NUy9jXPOxJsVjx5GFKE8NADaW9NxqaB
cyk3cfdLy1Oz6IW6/fVH2NKfUeUS3S6kY+yvL8A1fv9Xuz+LRszKxoat/dcXeiSEeMlRzOUF25uP
AS6tJM66f/ziVtLidfffYdgsykrAwHR5ChzosbgVtcrKbpWzrCbNofFRqjhp+YU42fQyJ4Bv6hRO
0x4Au0y989TO1I1jhLhtdRMTUPLR1S7V8aasZkkL1SggCxVqa5u29SzPaFYiV1HYeGJlxUlwm2Yc
/DBy1bvEq65CdFrEGoPdD2ISnKd9eGFHOJClEyCvJWJvEXTW2yQUaLlZt6EnMHFRCldV46SLAlRK
Gb4Iv2xmKdUtKCT2t4YDqTkk1lwBVRzD9GGM6n4FdQtDtUg7jwz9BY4eOhsTBCIeo3vNS4oLpcD5
WrMDiL/ibPQHeQgQJGHCMlzkXntjJG59rk7BQsvJpC6ybDk5KIByyKDrBmhoVtiktyE0nrHN4fLW
IZ91W1y8UmJgM5VIqBwOPITDB3WosaQFD8LJoe3xVbI1HYprYW8Sr6VdquwZm6TOPGilRC2/5BRx
wn+m901uCkULCU1PXIY2szYzENtlxWsp8usap1dDrEudVkUfV4kN7pmaj7FG/Glc6W+pYn2paKqT
sjgnkjLZ6MTZdQTCoSeN0OGIBwRDI5y00zSGLmG0FcOT0IQ8MdzXo30Wxfcw+MFb9P7aaw3y8YpN
70ZXajjOidx6BIyn3yfIg1YyexgNdtwJT7Su7b4HqXsjv22B6/Rpk+J8a+EJE4SE6uYQ5kHwGcSN
T16pLlIPOaWipl9Mw/5qKExwOkDZJFCfspadNZ+q177SnxreoRkBjDQtm04r6m/BCIadiy94pOZt
iM2rj62iMdZf5bubGcANl7FlTSt3arZ259+4CsV5bvJTBmxD1BNNh4OaQ+eG25hq3hce9c/E45EU
SbaCV/dQNsOqE/CJgrB9rfuG8oo+FwScs1JgBGzgF9nci0jSKiW/kB5wg7vLKhSk5QYMaizMTEjy
Td9iAw9puyRxNENrGkIHCnx0TnQVELHJP9G18b4Q7ovlm9N5XYBBaYhFZ2QpN2ScWMi/5Nw/b/C+
VIIKxGFltsD0jgJfEWFzty6D0CLUnhKarC0UreZVkpNwnFYwbzJJicqY7Mlbx6BI3yJbIfNL+X6V
5nSpwmMIYbcwmq1+7jfWF62NVkwpDRw0M9QIDWHZAszb0wB8vfKysqD5y8+jIo9uWQWVi7F5famN
zteuUrfslRByc/1bl2OiaXi857LqTkl+foFXVpwqycIXlb9CUEQiu1fdW0YMgDBaFDb6tZ8VKGh6
sqLAazAPiswLDbBubdk5SZdN9DziuqOJGs1J/cOOAUInqGFE9BCGbir9LHSnZBYziFD5FOf6ABk7
0L9DmePjcR1cbVzoLOWd1+qvfdrBDfLAXPMaSlBDnofBb+SXwtCGZBzXrwJGUe4YUGZ5SL2w43HM
Hytbu3bHDnPpuCPfy1BWSflIk4XzMLN7+DqGNTN6fHFdDCUhH0m9gnnPRN1gkQL+usSozScdwrxd
EkYeQ3esO0pn8nzKb2o7lbBfPU5VSDSKU52bdv4Vwt2VQbLzHBghCqavdVduhNFfN5q/DBvM33Th
GOQqYx8rIxXJeL+PArNcOkSOUaZKPqJirHwfamWjlGyckazd6bZcsUKQCDAipMP3GjT7SQl0f4l1
tDGex7ZGDon1vaQEQ6isc5bGRBw7d6VrPTs2kxuWTaa3byKfbovyxhb5YjSAAQfIkqBO7VtkYlic
ld6TXPCE9S7a0F0ohr/RDVylawiBQWvcxqS0K2O0JUF27Vr5kh9tmrcWWJzbq0Qyg8RQLIg5weAP
QU4UVhQrd2mcXBTds+J7FdbYzWZCwTWWkYEs39dPDY3hoeksdKktwkBpIQoHHaqNGaqurLEauwKn
urVs60ZPmltkSKdZZs3zRL/efd+xgasPMzCg20uWlZ3fBeRinUKhxq2PktuAGX0aEhh3SoFERRSP
y9ZIHuxgwAYz8WvYBOOb4jar3CGTewBTOR1MQDZTkATa3tU2z1KHOGzmVBnWCt6dpSE9G/tqlRpb
FxwXvrr5QsLljbRxr6vyISqjVV1BYMuUK93tzsKAXXFwbxzQJL0BKPIbUpOZwm5ryOHKiEbVcX44
ybOa4xHF7Ow+g/tQR9FczWwNzSNTd0za2VxxLKhAWAcVklP1HRiXZtGJaCMJqmGjVbJyG/lk3Bb9
deWaBLga07rpPCLdU3taUINcBKp/prrGvakaX1HZzSBTIqtjNYajjTEoPwsMTykoSU4LqBQFYxi8
DAKmZ/GC6etZZFoLxoFbtQUybpPiIcIcvwvvVLN5UX1qHBETYIKJJc8JB+0qabprlcNACxjZwMpD
uDfyuYBLOoWWzkqNaXuFR2hE9uFpEYkVAnUg5lxcwoRejKrxVE6qnF555zkZnxnyn9ZGW+ibzFJU
nHXL4lvUdl9r7NJmIgyv9aAqThtUaX2TvToOCFJstE9OUi7qpn4uR+N7il4hSygL2vChtLpvho1h
JpYFt9Qa2ZL+0eYAIC8j6eNtQJyiy3SCiF4GDVn1bPJ5es4geBjs0yHXFuTex2tnxNtYaW6jHLvw
YS7UEilrMejXiafhXVBCG6Vvm2Ymj1Kuz0ObT7RohwFiGr7LOaFazCmLJwB9dDahysCrYS6pxdum
hBHgcVAwFtOXVlNeqinzYijjBnSCCFpgz/xW+N9qcqfVsTzPGiofw+GkhEJyDvJ6Y0oanx1sosHY
9l2MzeN474zaFtAMiWbfrRQEWZyX2Yt8vr3cR8zVYHo4ILpMBVI3bLPuyaDbdEHH7mMxhev1EbsD
Jm1kvKXS129kK23Xvt2Y1zUBy6etUF7ykquYymPGrqkicz+1UuoWszK+Qg1YGxkGycROEckBZLwr
9+3mVVjgU42vVKeuosmj+TrrcAjuSrZMjIc0hAvYdpVAzNpzXfk4WeMn4ZLqjn88cYAEiFeYl9i+
tiFYe1orOKaFD7FAuuRLVa/p3JCMGCL+29Q6RP58mpjIoEdIc9I6QutJDZgL+MhIxth7bNTu3Kod
JDxlfe61AYzqrMBPNGPLENNtFk0rck3xLk/j85x2CFSBUUhD1oONqAC5z1avQ8RnGNrbQ4QAoMaB
Mh7WWaotDCb8My33rVkADEKmo96vcsX8Wk5hvylr/NUjjfmkHX4txXTdUkSuSOTBQkTEt5RAcBRG
+wnizbqaKndGuVUhyh95Rzoz7nZcaGpWLpL2agRc7VqsrAfV+j4AVxCByL7Ch2ugQwzuytLHUpPY
OGJNl1buX+dB/SSmCHnYoGNKCzGpdnWQUNtfaXqGzK1rz1wfnQ/Tm5nNxJVh0HlR01XktXmFltRe
6c7wwFLADbK8EUhSkGXkt4odPfSqNJhUOGrDjIOs9JpFNPT5HHpYOadYwwU7452zRW0yuEPeCO5T
11KPz7OCxCumyLMVCFMWSSh9lJXrwt9MUx9C9s7O1BLpZ9czLtUaowcnsG7cEWJIboaXCbjVipmz
uuq0+M4s9OfCj6ML1dy48RVyhuK21abzIfD1DSOzRp34SJqUyoYDK42gNpu+M22MAhVeoZqnUxHB
lQLNK9qUOjLAkt0dHhpgoR4hbZP3F7hEWjNm+I9NDVVcN5/c4sVqYCYrBMKg2wrv0nC6y3RguoqZ
5Vj7/Z0X3zq5fz6BidhEoVAg5ueW1KAnk/KjmiZGSmFPbPc0uLNcdBvTbH8IN0We7Y0rI1IfDOV7
EltvKkY5fSaycz2DOaN30IKJYl64voBRi41N2GdXYkoe8eM49zLY2ApgWzTV8xQuPNYGgbVsCx+f
n+aq0wYU9iMGqkHTLL1ACxfg0dhpopdFdoClOrmm80DnDOFTo7aJNnULizcARB0TJKDkTVgDMkD0
HytneASeASMkhnzpNN1zJhjLpIX3pR/sJ00Mj8ARD22GdAwuTLVSUutqyFqw6PFVq0Bkk5aSpmJq
46OVmKWth8JV2UyF2q5ip+3x6PfNOWcoyzSpbyLLQIOWV4QKx92yycxN6YLV+060nTBzFG361BMS
Sz729xqlQ9ZUzOULr6Sg6i8ZiF+OA5MDtfQt6PgLDB/frKxzyMhg6tG2Q0RwAuLdCS9YtNZO6MA5
mzoNd3ZbWyNuuTZ9g0ILqNPUlwHc/q4XMexf7bkfM6I2Em2e+tGas89f5dpDi1fhjDEx5JOEmBEd
DbWTpDcRQbhUZ92tm4kvnf1aR+ncdZGaUa0/F037ZEWEGlfpZWJK20D+P0FZOkVYkqw8b7rQVelb
LFD1ZsLA8N9fx6G1aNwJLL1W13R9CrjfoqcRq4aFlacPYYgNTqoTl2BU+txVsQBocOJtsx9lFucL
t/XJUg2tZ2McCvR7kbXoQu0uMNRmM/Ska9Wj9dQ+O7kI1nHJNAmIsbVRKCDgAe5paLmyYhl4tLRx
/+CY5SUK5JCwHqwZpwwdfPkQenW5ctPpC2qB+Czk+aXgS6JFI4hRbYegXlZJKxawZODxN0zWsrWm
4wDMfOvL5KM+Mv1rswJZR9O5tRwRbjrRXdeKyXRe5vPi0oMjfDiQL22YKzfr7DvFJM3CUi8iRe8X
AfAKdEpUUnnVkhFiQFdM1gxzvEU+9t3aVNYC/e9t7POTiaiDodcxw/WLha4Orzv28f8Zovb7G5lv
m+1i5wp3275V491b3SZN/dNdTX51l3h+n/97f+nvL/SPt3/Fj46Zg7Td+UD93v1Qu5/4766RbJuw
aV8J2jTME92wLMPU0YXLF6xrunOGJLsvK5Z7IjQLOrht7L+OfRnf8Leb9Fe34e/f4f5+/v3f+bt3
sL9Bm9f//i+TH/zAmwBVXZjcBZz01N0Li5nfbwLTnRNLswXZx+934dhugtBRhRx6F4wTQ2i6rRnW
/i4QTfrhLqjWiaYiHVQd7s9/ZBG85C2HFg+jH+bZ71oGYezX5a9Q2L94ED5d4deDoLsnpoqJkGqi
K/j9bbskxmqEPZs4+O1e3Jb/yJv/y0xcoZnawR++c4K8gvdooD2SLy744S4InCtt3WLEvb8L3KXj
uguaa+6X5f+6Bj7dyN/WgHHCu8PmDf+/3QthzeeboGMOaHKfdi+cOI/sJliGc+iRwG5o4lsvDGl/
+Pvbd8wTuiJbNQxstuTr6M4C1u7+6TxgDWCpynkoLPX9LPi0CzrWCacuAwpV7G/C/vA5ogNRQw//
L+6Gf/0kIPkyHOE42MvuXp/KAkc/MQzpEqu+PwlHtyniZ/FZFvcXR8Jf3gRDO8HVSjOxJt0/7p/K
ApulgvfhLvT7yPYBzBfR28kf6t9/EuTbF0wD8azdv/3PR4J74miqXCBHuxu6xn6H/vdvgm6cCDw1
+ZDfK79PD4KmaSeyfCb4dn+X/lOl0adV/Ks+1tSDmwTLOGE+xJPgvu+Jn1aCZooTimNHV92j2wdw
0dUPPREN9cTg1NcNF09j+fp8JrAR8NZNR+CfvXsdXV2gqQf3B8I5gbBKqamzs3yoC6gNEajgnab/
cXuOqyyyLX1frx6wETgnbHQmQySOV/n6dBhoqnkCS8ChRD62D5/+QJbzBx0GOkscobmN+fEfS/zD
GqBDNhGUG+L99hxdf+A40m3/sJtAK8g9sMRPsOTTg2CbJxTNliFV9LvX0fUHukZ/d+hd0E9cVXfB
Ct5bxc+7oUoXRWHI0bi/C0e3FDSdtXrgXdhBQnIx/KyAP+8HJvuBADWzZPTBcW2HfHLuoe/foFdG
MOzazvun/Odm0aYesF1Atd3r+FaBQXF74CrgLugYYti4Uu/f5ae7AK+GfdHVaZr3O/AR9Ylghtah
OyIBJK7uciXnU13MVshpoGLd9H5j+PpxPQQaSMnBHaJ6gvRdI33lHRv89PE7LoWzI0Gzn8fmsd0F
QWjMwQ+BOAEc103T4rz7vSiw6Y1Uemca6D+ejqNbBM7BpZF7Ivc4hgP7NynHEb/fBRAj2kdItO47
jHB05wG9rXx+D6qN2AmYEVn4Exv7+vhTVeDq4Osq9Bfa0d3r6M4D3cJQ+vC7wCKwhPUXCDJ4yQkt
FM20+r5ajm1D4EwQh54KukNDaIAMARbvXp9qI5dhg8NQhXnL/pE5usMBruzBhwN3ARyZfBTtLzBU
vLNA15in/aqjj2x3dGnpD3widPXEBSbE4PTzhqDRJsAEEz/nake3LXJsy7CRw7ZFG+hIhpNgkLZ7
sdR/PxwA69kQ5NTmffC2/4bHVCZSxB26LfIouHKmZH46Gm0L4IzHg25yf3f2q+2I3r1u6jKx7aA1
IAdqvElVdsW716cnwWajcEEV6Kj/2C6PayMQwAaHlkmGBdMEY0H957jg86EAyCwhZMD2YzsThWY7
rNyDFoFhn8g6WHOZmf2zRaCpIGhg7OIY8QI+lYMHKe4JMYgGK+AdJP708WuaRads6hJh3t2f49sI
JZxx6CrQTyzHtDSGBf90FdAx4W9psVn8mrQc2VYAyntoTcA8xXGhW73PDf+Epdv2CaFyjiwf98fC
vk8/omMBxEP6kx62IwAeUPzJFNj9WmDf+700sIGOwNuF+o6gHB/dQuiWtn9MD5irAJPqAGQmT9c/
K5BsIBQHZxusX/+4S0f2RNAsHFoicDrAqiEFlxWxf31cC6wQRgtyEP1zMRzbGalblnPwXWDF8/4p
uX5CKR/vAnAavCROCPdYB43UcO8j8MOeCEdnObwfEZ8njS7lJDRMjJXfW4p9aXJMu6PBEXfo7siU
CUNpwNN3stmn1mHfODFkep/qHdPblwSyQ98+0KlwWOvvk0RJZvpwOFAoEH+rSurJ7nV8nRNe4YcO
mSDl4r9os/P/Aop+vws79o0NhiCs44MT6ZkOni9AyeaMxen4L9ADjgXoLRTV7wvuiJ4CXVfFwU2D
CdkS9Iyp+n6Vf3oKgNZ1A2o2fq1HWhzoTNwPvgsaZ7/uGGx2+3f5qXWCoa5DSKVcfgcaj65cptt5
7+r//WORUatqm4L/fYZP4Kqy1ZCc/F477e/3v/Qo/At/6Q/NDwKq5HUhhTnhW/3PREF/9Rd+kjD/
/PV3hYuUsUgFw4e/KHMf9t97z+WT//3/PrD8diqc3774U5Wz+z7v//z9Df75W3/4Xj/f1c8/XIdv
1bZ6CcbdF8b3H/Nqm6IY+p9k+7xNt7+rL1iWfCa/fpL//q8PP+dvR+H/cuE6/nRdSV08+LoVbmnZ
xwvviKGHXzjeZvW2/vkjyo9xr0I49MqzbRL+QMf5MbBjr3Q6+NqkJlTb1/z3n3rPjzv8yln29tKE
L23z4eI7JvahF5+/Jdt+W739fuU9pevgK4d1U4UvzT/yH//A171Nnz/edolY/fyu/zSM5Q8U4O9W
95K7Hr5+XIV7UuahP//qLccb6uOV9xKAQ6+85o6H4c/3vlvee+bUoRfevG6DDwtQ23NxDr5ukoSY
OH18Ivc8j4Mvnb2G20+7iOFI8sDBV877jx/efhp/6GXP/7w37Ue7B1+YC7Qv8fjzne/WxV53dOil
pVlW/afbvJ9CHnrty22Yfdg93uWzh1+XkJtt9vr77YAHK2dmh1+6rrd4lNRvTfNhTb+zdg6+fvgS
hP72o5Jyzw08/NKcBXXefFjZ72Okw6/9/1k7k52GYSAMv0qegQfgAgdAYhFbxdGEURKljSU7gvL2
/M6MkcYJizSWemy/tK7tsf/Z0J0QL9RfzmO8nKA4zLkG3aPpboFO/i8z2k9zsYeIa8lKvqHX4IrT
k+QA2dHvTtst3DiTO8gO/mgu3AGdAwZt1sFPjpYa/CsKkdROJcp9Dfg1HYdWmTHAU5pFDfiLD2Mm
LbObozXNaI9mQM2ZCx6WUi9OFvPrPODcjeXaZ5Xcir/tBz3inN5jxo57nEj0rUa0XDM6UFcmqy/y
qBV8R9MU0aHSFdeEE/bQWfH3vX+j5jKubBurm1b8AxrQbE9EyVGo84D1REx4CCRW/CNGn2IkdaQQ
zcvOPupbpahIVu7T7Pr8y9OegsofSaK1Yp8pHGDZMmghs+BjJm+1reSIHCt652B3pm7WS1NCvsxw
+qPn5s/lXf51mdwNsfXonqxObuKBM3/3T4+ez536Nzky9nfyltL0XShmrT/lAjBbH9PiWnpHuycX
Tr8AAAD//w==</cx:binary>
              </cx:geoCache>
            </cx:geography>
          </cx:layoutPr>
        </cx:series>
      </cx:plotAreaRegion>
    </cx:plotArea>
    <cx:legend pos="r" align="min" overlay="0"/>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8">
  <a:schemeClr val="accent5"/>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64">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microsoft.com/office/2014/relationships/chartEx" Target="../charts/chartEx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3.png"/><Relationship Id="rId7" Type="http://schemas.openxmlformats.org/officeDocument/2006/relationships/chart" Target="../charts/chart5.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4.xml"/><Relationship Id="rId5" Type="http://schemas.microsoft.com/office/2014/relationships/chartEx" Target="../charts/chartEx2.xml"/><Relationship Id="rId4" Type="http://schemas.openxmlformats.org/officeDocument/2006/relationships/image" Target="../media/image4.svg"/></Relationships>
</file>

<file path=xl/drawings/_rels/drawing6.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5" Type="http://schemas.openxmlformats.org/officeDocument/2006/relationships/image" Target="../media/image9.emf"/><Relationship Id="rId4"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xdr:from>
      <xdr:col>4</xdr:col>
      <xdr:colOff>377825</xdr:colOff>
      <xdr:row>3</xdr:row>
      <xdr:rowOff>22225</xdr:rowOff>
    </xdr:from>
    <xdr:to>
      <xdr:col>12</xdr:col>
      <xdr:colOff>73025</xdr:colOff>
      <xdr:row>18</xdr:row>
      <xdr:rowOff>3175</xdr:rowOff>
    </xdr:to>
    <xdr:graphicFrame macro="">
      <xdr:nvGraphicFramePr>
        <xdr:cNvPr id="4" name="Chart 3">
          <a:extLst>
            <a:ext uri="{FF2B5EF4-FFF2-40B4-BE49-F238E27FC236}">
              <a16:creationId xmlns:a16="http://schemas.microsoft.com/office/drawing/2014/main" id="{A4C948DD-F729-31A1-CA7C-2B0E7DFE6D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377825</xdr:colOff>
      <xdr:row>3</xdr:row>
      <xdr:rowOff>22225</xdr:rowOff>
    </xdr:from>
    <xdr:to>
      <xdr:col>12</xdr:col>
      <xdr:colOff>73025</xdr:colOff>
      <xdr:row>18</xdr:row>
      <xdr:rowOff>3175</xdr:rowOff>
    </xdr:to>
    <xdr:graphicFrame macro="">
      <xdr:nvGraphicFramePr>
        <xdr:cNvPr id="3" name="Chart 2">
          <a:extLst>
            <a:ext uri="{FF2B5EF4-FFF2-40B4-BE49-F238E27FC236}">
              <a16:creationId xmlns:a16="http://schemas.microsoft.com/office/drawing/2014/main" id="{4C1A2ED2-6DB7-DFAD-161C-8626C3CB51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85725</xdr:colOff>
      <xdr:row>3</xdr:row>
      <xdr:rowOff>149225</xdr:rowOff>
    </xdr:from>
    <xdr:to>
      <xdr:col>13</xdr:col>
      <xdr:colOff>390525</xdr:colOff>
      <xdr:row>18</xdr:row>
      <xdr:rowOff>130175</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EAD1651-2CFB-777D-16B4-110B0B000D1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562475" y="701675"/>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409575</xdr:colOff>
      <xdr:row>4</xdr:row>
      <xdr:rowOff>22225</xdr:rowOff>
    </xdr:from>
    <xdr:to>
      <xdr:col>12</xdr:col>
      <xdr:colOff>104775</xdr:colOff>
      <xdr:row>19</xdr:row>
      <xdr:rowOff>3175</xdr:rowOff>
    </xdr:to>
    <xdr:graphicFrame macro="">
      <xdr:nvGraphicFramePr>
        <xdr:cNvPr id="2" name="Chart 1">
          <a:extLst>
            <a:ext uri="{FF2B5EF4-FFF2-40B4-BE49-F238E27FC236}">
              <a16:creationId xmlns:a16="http://schemas.microsoft.com/office/drawing/2014/main" id="{DF90270A-939B-D74F-BB29-F59319AD3A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165100</xdr:colOff>
      <xdr:row>1</xdr:row>
      <xdr:rowOff>31750</xdr:rowOff>
    </xdr:from>
    <xdr:to>
      <xdr:col>18</xdr:col>
      <xdr:colOff>533400</xdr:colOff>
      <xdr:row>31</xdr:row>
      <xdr:rowOff>63500</xdr:rowOff>
    </xdr:to>
    <xdr:sp macro="" textlink="">
      <xdr:nvSpPr>
        <xdr:cNvPr id="2" name="Rectangle 1">
          <a:extLst>
            <a:ext uri="{FF2B5EF4-FFF2-40B4-BE49-F238E27FC236}">
              <a16:creationId xmlns:a16="http://schemas.microsoft.com/office/drawing/2014/main" id="{C02BEA9A-539B-CEB9-43CF-126D536731DF}"/>
            </a:ext>
          </a:extLst>
        </xdr:cNvPr>
        <xdr:cNvSpPr/>
      </xdr:nvSpPr>
      <xdr:spPr>
        <a:xfrm>
          <a:off x="165100" y="215900"/>
          <a:ext cx="11341100" cy="5556250"/>
        </a:xfrm>
        <a:prstGeom prst="rect">
          <a:avLst/>
        </a:prstGeom>
        <a:solidFill>
          <a:schemeClr val="accent1">
            <a:lumMod val="20000"/>
            <a:lumOff val="80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298450</xdr:colOff>
      <xdr:row>1</xdr:row>
      <xdr:rowOff>114300</xdr:rowOff>
    </xdr:from>
    <xdr:to>
      <xdr:col>18</xdr:col>
      <xdr:colOff>450850</xdr:colOff>
      <xdr:row>5</xdr:row>
      <xdr:rowOff>88900</xdr:rowOff>
    </xdr:to>
    <xdr:sp macro="" textlink="">
      <xdr:nvSpPr>
        <xdr:cNvPr id="3" name="Rectangle 2">
          <a:extLst>
            <a:ext uri="{FF2B5EF4-FFF2-40B4-BE49-F238E27FC236}">
              <a16:creationId xmlns:a16="http://schemas.microsoft.com/office/drawing/2014/main" id="{966A1451-B934-3816-43A0-81FA8876674D}"/>
            </a:ext>
          </a:extLst>
        </xdr:cNvPr>
        <xdr:cNvSpPr/>
      </xdr:nvSpPr>
      <xdr:spPr>
        <a:xfrm>
          <a:off x="298450" y="298450"/>
          <a:ext cx="11125200" cy="711200"/>
        </a:xfrm>
        <a:prstGeom prst="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IN" sz="3600">
              <a:latin typeface="Arial Black" panose="020B0A04020102020204" pitchFamily="34" charset="0"/>
            </a:rPr>
            <a:t>Sales Dashboard</a:t>
          </a:r>
        </a:p>
      </xdr:txBody>
    </xdr:sp>
    <xdr:clientData/>
  </xdr:twoCellAnchor>
  <xdr:twoCellAnchor editAs="oneCell">
    <xdr:from>
      <xdr:col>0</xdr:col>
      <xdr:colOff>431800</xdr:colOff>
      <xdr:row>2</xdr:row>
      <xdr:rowOff>31750</xdr:rowOff>
    </xdr:from>
    <xdr:to>
      <xdr:col>1</xdr:col>
      <xdr:colOff>304800</xdr:colOff>
      <xdr:row>4</xdr:row>
      <xdr:rowOff>146050</xdr:rowOff>
    </xdr:to>
    <xdr:pic>
      <xdr:nvPicPr>
        <xdr:cNvPr id="5" name="Graphic 4" descr="Email">
          <a:extLst>
            <a:ext uri="{FF2B5EF4-FFF2-40B4-BE49-F238E27FC236}">
              <a16:creationId xmlns:a16="http://schemas.microsoft.com/office/drawing/2014/main" id="{9D7ABB31-1088-3674-AAFE-8EB0C4CB8F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31800" y="400050"/>
          <a:ext cx="482600" cy="482600"/>
        </a:xfrm>
        <a:prstGeom prst="rect">
          <a:avLst/>
        </a:prstGeom>
      </xdr:spPr>
    </xdr:pic>
    <xdr:clientData/>
  </xdr:twoCellAnchor>
  <xdr:twoCellAnchor editAs="oneCell">
    <xdr:from>
      <xdr:col>1</xdr:col>
      <xdr:colOff>323850</xdr:colOff>
      <xdr:row>1</xdr:row>
      <xdr:rowOff>177800</xdr:rowOff>
    </xdr:from>
    <xdr:to>
      <xdr:col>2</xdr:col>
      <xdr:colOff>285750</xdr:colOff>
      <xdr:row>5</xdr:row>
      <xdr:rowOff>12700</xdr:rowOff>
    </xdr:to>
    <xdr:pic>
      <xdr:nvPicPr>
        <xdr:cNvPr id="7" name="Graphic 6" descr="Database">
          <a:extLst>
            <a:ext uri="{FF2B5EF4-FFF2-40B4-BE49-F238E27FC236}">
              <a16:creationId xmlns:a16="http://schemas.microsoft.com/office/drawing/2014/main" id="{C8F9BF4A-5FD6-AF10-1EBF-1021FBC750D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933450" y="361950"/>
          <a:ext cx="571500" cy="571500"/>
        </a:xfrm>
        <a:prstGeom prst="rect">
          <a:avLst/>
        </a:prstGeom>
      </xdr:spPr>
    </xdr:pic>
    <xdr:clientData/>
  </xdr:twoCellAnchor>
  <xdr:twoCellAnchor editAs="oneCell">
    <xdr:from>
      <xdr:col>3</xdr:col>
      <xdr:colOff>490682</xdr:colOff>
      <xdr:row>6</xdr:row>
      <xdr:rowOff>15778</xdr:rowOff>
    </xdr:from>
    <xdr:to>
      <xdr:col>7</xdr:col>
      <xdr:colOff>9621</xdr:colOff>
      <xdr:row>10</xdr:row>
      <xdr:rowOff>86591</xdr:rowOff>
    </xdr:to>
    <xdr:sp macro="" textlink="kpi!D4">
      <xdr:nvSpPr>
        <xdr:cNvPr id="9" name="Rectangle: Rounded Corners 8">
          <a:extLst>
            <a:ext uri="{FF2B5EF4-FFF2-40B4-BE49-F238E27FC236}">
              <a16:creationId xmlns:a16="http://schemas.microsoft.com/office/drawing/2014/main" id="{80630F2C-C3BE-4881-9825-C2A7D7638F6C}"/>
            </a:ext>
          </a:extLst>
        </xdr:cNvPr>
        <xdr:cNvSpPr/>
      </xdr:nvSpPr>
      <xdr:spPr>
        <a:xfrm>
          <a:off x="2306385" y="1146872"/>
          <a:ext cx="1939877" cy="824875"/>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overflow" horzOverflow="overflow" wrap="none" bIns="180000" rtlCol="0" anchor="b" anchorCtr="1"/>
        <a:lstStyle/>
        <a:p>
          <a:pPr marL="0" marR="0" lvl="0" indent="0" algn="ctr" defTabSz="914400" eaLnBrk="1" fontAlgn="auto" latinLnBrk="0" hangingPunct="1">
            <a:lnSpc>
              <a:spcPct val="100000"/>
            </a:lnSpc>
            <a:spcBef>
              <a:spcPts val="0"/>
            </a:spcBef>
            <a:spcAft>
              <a:spcPts val="0"/>
            </a:spcAft>
            <a:buClrTx/>
            <a:buSzTx/>
            <a:buFontTx/>
            <a:buNone/>
            <a:tabLst/>
            <a:defRPr/>
          </a:pPr>
          <a:fld id="{CCB4CFFC-8786-4D31-952D-DF4739B89FCC}" type="TxLink">
            <a:rPr kumimoji="0" lang="en-US" sz="1400" b="1" i="0" u="none" strike="noStrike" kern="0" cap="none" spc="0" normalizeH="0" baseline="0" noProof="0">
              <a:ln>
                <a:noFill/>
              </a:ln>
              <a:solidFill>
                <a:srgbClr val="000000"/>
              </a:solidFill>
              <a:effectLst/>
              <a:uLnTx/>
              <a:uFillTx/>
              <a:latin typeface="Calibri"/>
              <a:ea typeface="Calibri"/>
              <a:cs typeface="Calibri"/>
            </a:rPr>
            <a:pPr marL="0" marR="0" lvl="0" indent="0" algn="ctr" defTabSz="914400" eaLnBrk="1" fontAlgn="auto" latinLnBrk="0" hangingPunct="1">
              <a:lnSpc>
                <a:spcPct val="100000"/>
              </a:lnSpc>
              <a:spcBef>
                <a:spcPts val="0"/>
              </a:spcBef>
              <a:spcAft>
                <a:spcPts val="0"/>
              </a:spcAft>
              <a:buClrTx/>
              <a:buSzTx/>
              <a:buFontTx/>
              <a:buNone/>
              <a:tabLst/>
              <a:defRPr/>
            </a:pPr>
            <a:t>₹ 33,21,34,761.45</a:t>
          </a:fld>
          <a:endParaRPr kumimoji="0" lang="en-IN" sz="140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endParaRPr>
        </a:p>
      </xdr:txBody>
    </xdr:sp>
    <xdr:clientData/>
  </xdr:twoCellAnchor>
  <xdr:twoCellAnchor>
    <xdr:from>
      <xdr:col>0</xdr:col>
      <xdr:colOff>266700</xdr:colOff>
      <xdr:row>10</xdr:row>
      <xdr:rowOff>182801</xdr:rowOff>
    </xdr:from>
    <xdr:to>
      <xdr:col>3</xdr:col>
      <xdr:colOff>96212</xdr:colOff>
      <xdr:row>30</xdr:row>
      <xdr:rowOff>163558</xdr:rowOff>
    </xdr:to>
    <xdr:sp macro="" textlink="">
      <xdr:nvSpPr>
        <xdr:cNvPr id="10" name="Rectangle: Rounded Corners 9">
          <a:extLst>
            <a:ext uri="{FF2B5EF4-FFF2-40B4-BE49-F238E27FC236}">
              <a16:creationId xmlns:a16="http://schemas.microsoft.com/office/drawing/2014/main" id="{634CFD4E-D7A1-4520-0B40-87A7D9B717C1}"/>
            </a:ext>
          </a:extLst>
        </xdr:cNvPr>
        <xdr:cNvSpPr/>
      </xdr:nvSpPr>
      <xdr:spPr>
        <a:xfrm>
          <a:off x="266700" y="2010831"/>
          <a:ext cx="1647921" cy="3636818"/>
        </a:xfrm>
        <a:prstGeom prst="roundRect">
          <a:avLst/>
        </a:prstGeom>
        <a:ln>
          <a:solidFill>
            <a:schemeClr val="accent1">
              <a:lumMod val="50000"/>
            </a:schemeClr>
          </a:solidFill>
        </a:ln>
        <a:effectLst>
          <a:outerShdw blurRad="107950" dist="12700" dir="5400000" algn="ctr">
            <a:srgbClr val="000000"/>
          </a:outerShdw>
        </a:effectLst>
      </xdr:spPr>
      <xdr:style>
        <a:lnRef idx="2">
          <a:schemeClr val="accent1">
            <a:shade val="15000"/>
          </a:schemeClr>
        </a:lnRef>
        <a:fillRef idx="1001">
          <a:schemeClr val="lt1"/>
        </a:fillRef>
        <a:effectRef idx="0">
          <a:schemeClr val="accent1"/>
        </a:effectRef>
        <a:fontRef idx="minor">
          <a:schemeClr val="lt1"/>
        </a:fontRef>
      </xdr:style>
      <xdr:txBody>
        <a:bodyPr vertOverflow="clip" horzOverflow="clip" rtlCol="0" anchor="t"/>
        <a:lstStyle/>
        <a:p>
          <a:pPr algn="l"/>
          <a:r>
            <a:rPr lang="en-IN" sz="1600" b="1" cap="none" spc="0">
              <a:ln w="12700">
                <a:solidFill>
                  <a:schemeClr val="accent1"/>
                </a:solidFill>
                <a:prstDash val="solid"/>
              </a:ln>
              <a:pattFill prst="pct50">
                <a:fgClr>
                  <a:schemeClr val="accent1"/>
                </a:fgClr>
                <a:bgClr>
                  <a:schemeClr val="accent1">
                    <a:lumMod val="20000"/>
                    <a:lumOff val="80000"/>
                  </a:schemeClr>
                </a:bgClr>
              </a:pattFill>
              <a:effectLst>
                <a:outerShdw dist="38100" dir="2640000" algn="bl" rotWithShape="0">
                  <a:schemeClr val="accent1"/>
                </a:outerShdw>
              </a:effectLst>
            </a:rPr>
            <a:t>SLICER</a:t>
          </a:r>
        </a:p>
      </xdr:txBody>
    </xdr:sp>
    <xdr:clientData/>
  </xdr:twoCellAnchor>
  <xdr:twoCellAnchor>
    <xdr:from>
      <xdr:col>3</xdr:col>
      <xdr:colOff>173180</xdr:colOff>
      <xdr:row>11</xdr:row>
      <xdr:rowOff>24244</xdr:rowOff>
    </xdr:from>
    <xdr:to>
      <xdr:col>7</xdr:col>
      <xdr:colOff>96211</xdr:colOff>
      <xdr:row>30</xdr:row>
      <xdr:rowOff>173180</xdr:rowOff>
    </xdr:to>
    <xdr:sp macro="" textlink="">
      <xdr:nvSpPr>
        <xdr:cNvPr id="11" name="Rectangle: Rounded Corners 10">
          <a:extLst>
            <a:ext uri="{FF2B5EF4-FFF2-40B4-BE49-F238E27FC236}">
              <a16:creationId xmlns:a16="http://schemas.microsoft.com/office/drawing/2014/main" id="{94FB40C8-11AE-47DF-A83F-43D3471A2A5D}"/>
            </a:ext>
          </a:extLst>
        </xdr:cNvPr>
        <xdr:cNvSpPr/>
      </xdr:nvSpPr>
      <xdr:spPr>
        <a:xfrm>
          <a:off x="1991589" y="2035077"/>
          <a:ext cx="2347577" cy="3622194"/>
        </a:xfrm>
        <a:prstGeom prst="roundRect">
          <a:avLst/>
        </a:prstGeom>
        <a:ln>
          <a:solidFill>
            <a:schemeClr val="accent1">
              <a:lumMod val="50000"/>
            </a:schemeClr>
          </a:solidFill>
        </a:ln>
        <a:effectLst>
          <a:outerShdw blurRad="107950" dist="12700" dir="5400000" algn="ctr">
            <a:srgbClr val="000000"/>
          </a:outerShdw>
        </a:effectLst>
      </xdr:spPr>
      <xdr:style>
        <a:lnRef idx="2">
          <a:schemeClr val="accent1">
            <a:shade val="15000"/>
          </a:schemeClr>
        </a:lnRef>
        <a:fillRef idx="1001">
          <a:schemeClr val="l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a:t> </a:t>
          </a:r>
          <a:r>
            <a:rPr kumimoji="0" lang="en-IN" sz="1600" b="1" i="0" u="none" strike="noStrike" kern="0" cap="none" spc="0" normalizeH="0" baseline="0" noProof="0">
              <a:ln w="12700">
                <a:solidFill>
                  <a:srgbClr val="5B9BD5"/>
                </a:solidFill>
                <a:prstDash val="solid"/>
              </a:ln>
              <a:pattFill prst="pct50">
                <a:fgClr>
                  <a:srgbClr val="5B9BD5"/>
                </a:fgClr>
                <a:bgClr>
                  <a:srgbClr val="5B9BD5">
                    <a:lumMod val="20000"/>
                    <a:lumOff val="80000"/>
                  </a:srgbClr>
                </a:bgClr>
              </a:pattFill>
              <a:effectLst>
                <a:outerShdw dist="38100" dir="2640000" algn="bl" rotWithShape="0">
                  <a:srgbClr val="5B9BD5"/>
                </a:outerShdw>
              </a:effectLst>
              <a:uLnTx/>
              <a:uFillTx/>
              <a:latin typeface="+mn-lt"/>
              <a:ea typeface="+mn-ea"/>
              <a:cs typeface="+mn-cs"/>
            </a:rPr>
            <a:t>REGION WISE SALES</a:t>
          </a:r>
        </a:p>
      </xdr:txBody>
    </xdr:sp>
    <xdr:clientData/>
  </xdr:twoCellAnchor>
  <xdr:twoCellAnchor>
    <xdr:from>
      <xdr:col>7</xdr:col>
      <xdr:colOff>182803</xdr:colOff>
      <xdr:row>6</xdr:row>
      <xdr:rowOff>28863</xdr:rowOff>
    </xdr:from>
    <xdr:to>
      <xdr:col>18</xdr:col>
      <xdr:colOff>432954</xdr:colOff>
      <xdr:row>19</xdr:row>
      <xdr:rowOff>48104</xdr:rowOff>
    </xdr:to>
    <xdr:sp macro="" textlink="">
      <xdr:nvSpPr>
        <xdr:cNvPr id="12" name="Rectangle: Rounded Corners 11">
          <a:extLst>
            <a:ext uri="{FF2B5EF4-FFF2-40B4-BE49-F238E27FC236}">
              <a16:creationId xmlns:a16="http://schemas.microsoft.com/office/drawing/2014/main" id="{EEE4867C-0A84-4E4A-BDB1-E6E780825849}"/>
            </a:ext>
          </a:extLst>
        </xdr:cNvPr>
        <xdr:cNvSpPr/>
      </xdr:nvSpPr>
      <xdr:spPr>
        <a:xfrm>
          <a:off x="4425758" y="1125681"/>
          <a:ext cx="6917651" cy="2395681"/>
        </a:xfrm>
        <a:prstGeom prst="roundRect">
          <a:avLst/>
        </a:prstGeom>
        <a:ln>
          <a:solidFill>
            <a:schemeClr val="accent1">
              <a:lumMod val="50000"/>
            </a:schemeClr>
          </a:solidFill>
        </a:ln>
        <a:effectLst>
          <a:outerShdw blurRad="107950" dist="12700" dir="5400000" algn="ctr">
            <a:srgbClr val="000000"/>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IN" sz="1600" b="1" i="0" u="none" strike="noStrike" kern="0" cap="none" spc="0" normalizeH="0" baseline="0" noProof="0">
              <a:ln w="12700">
                <a:solidFill>
                  <a:srgbClr val="5B9BD5"/>
                </a:solidFill>
                <a:prstDash val="solid"/>
              </a:ln>
              <a:pattFill prst="pct50">
                <a:fgClr>
                  <a:srgbClr val="5B9BD5"/>
                </a:fgClr>
                <a:bgClr>
                  <a:srgbClr val="5B9BD5">
                    <a:lumMod val="20000"/>
                    <a:lumOff val="80000"/>
                  </a:srgbClr>
                </a:bgClr>
              </a:pattFill>
              <a:effectLst>
                <a:outerShdw dist="38100" dir="2640000" algn="bl" rotWithShape="0">
                  <a:srgbClr val="5B9BD5"/>
                </a:outerShdw>
              </a:effectLst>
              <a:uLnTx/>
              <a:uFillTx/>
              <a:latin typeface="+mn-lt"/>
              <a:ea typeface="+mn-ea"/>
              <a:cs typeface="+mn-cs"/>
            </a:rPr>
            <a:t>YEAR WISE</a:t>
          </a:r>
        </a:p>
        <a:p>
          <a:pPr marL="0" marR="0" lvl="0" indent="0" algn="l" defTabSz="914400" eaLnBrk="1" fontAlgn="auto" latinLnBrk="0" hangingPunct="1">
            <a:lnSpc>
              <a:spcPct val="100000"/>
            </a:lnSpc>
            <a:spcBef>
              <a:spcPts val="0"/>
            </a:spcBef>
            <a:spcAft>
              <a:spcPts val="0"/>
            </a:spcAft>
            <a:buClrTx/>
            <a:buSzTx/>
            <a:buFontTx/>
            <a:buNone/>
            <a:tabLst/>
            <a:defRPr/>
          </a:pPr>
          <a:r>
            <a:rPr kumimoji="0" lang="en-IN" sz="1600" b="1" i="0" u="none" strike="noStrike" kern="0" cap="none" spc="0" normalizeH="0" baseline="0" noProof="0">
              <a:ln w="12700">
                <a:solidFill>
                  <a:srgbClr val="5B9BD5"/>
                </a:solidFill>
                <a:prstDash val="solid"/>
              </a:ln>
              <a:pattFill prst="pct50">
                <a:fgClr>
                  <a:srgbClr val="5B9BD5"/>
                </a:fgClr>
                <a:bgClr>
                  <a:srgbClr val="5B9BD5">
                    <a:lumMod val="20000"/>
                    <a:lumOff val="80000"/>
                  </a:srgbClr>
                </a:bgClr>
              </a:pattFill>
              <a:effectLst>
                <a:outerShdw dist="38100" dir="2640000" algn="bl" rotWithShape="0">
                  <a:srgbClr val="5B9BD5"/>
                </a:outerShdw>
              </a:effectLst>
              <a:uLnTx/>
              <a:uFillTx/>
              <a:latin typeface="+mn-lt"/>
              <a:ea typeface="+mn-ea"/>
              <a:cs typeface="+mn-cs"/>
            </a:rPr>
            <a:t>SALES</a:t>
          </a:r>
        </a:p>
      </xdr:txBody>
    </xdr:sp>
    <xdr:clientData/>
  </xdr:twoCellAnchor>
  <xdr:twoCellAnchor>
    <xdr:from>
      <xdr:col>7</xdr:col>
      <xdr:colOff>153939</xdr:colOff>
      <xdr:row>19</xdr:row>
      <xdr:rowOff>144318</xdr:rowOff>
    </xdr:from>
    <xdr:to>
      <xdr:col>12</xdr:col>
      <xdr:colOff>529166</xdr:colOff>
      <xdr:row>30</xdr:row>
      <xdr:rowOff>163559</xdr:rowOff>
    </xdr:to>
    <xdr:sp macro="" textlink="">
      <xdr:nvSpPr>
        <xdr:cNvPr id="13" name="Rectangle: Rounded Corners 12">
          <a:extLst>
            <a:ext uri="{FF2B5EF4-FFF2-40B4-BE49-F238E27FC236}">
              <a16:creationId xmlns:a16="http://schemas.microsoft.com/office/drawing/2014/main" id="{B419B23A-2061-4C20-988B-81B5023829C2}"/>
            </a:ext>
          </a:extLst>
        </xdr:cNvPr>
        <xdr:cNvSpPr/>
      </xdr:nvSpPr>
      <xdr:spPr>
        <a:xfrm>
          <a:off x="4396894" y="3617576"/>
          <a:ext cx="3405908" cy="2030074"/>
        </a:xfrm>
        <a:prstGeom prst="roundRect">
          <a:avLst/>
        </a:prstGeom>
        <a:ln>
          <a:noFill/>
        </a:ln>
        <a:effectLst>
          <a:outerShdw blurRad="107950" dist="12700" dir="5400000" algn="ctr">
            <a:srgbClr val="000000"/>
          </a:outerShdw>
        </a:effectLst>
      </xdr:spPr>
      <xdr:style>
        <a:lnRef idx="2">
          <a:schemeClr val="accent1">
            <a:shade val="15000"/>
          </a:schemeClr>
        </a:lnRef>
        <a:fillRef idx="1001">
          <a:schemeClr val="l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a:t>        </a:t>
          </a:r>
          <a:r>
            <a:rPr kumimoji="0" lang="en-IN" sz="1600" b="1" i="0" u="none" strike="noStrike" kern="0" cap="none" spc="0" normalizeH="0" baseline="0" noProof="0">
              <a:ln w="12700">
                <a:solidFill>
                  <a:srgbClr val="5B9BD5"/>
                </a:solidFill>
                <a:prstDash val="solid"/>
              </a:ln>
              <a:pattFill prst="pct50">
                <a:fgClr>
                  <a:srgbClr val="5B9BD5"/>
                </a:fgClr>
                <a:bgClr>
                  <a:srgbClr val="5B9BD5">
                    <a:lumMod val="20000"/>
                    <a:lumOff val="80000"/>
                  </a:srgbClr>
                </a:bgClr>
              </a:pattFill>
              <a:effectLst>
                <a:outerShdw dist="38100" dir="2640000" algn="bl" rotWithShape="0">
                  <a:srgbClr val="5B9BD5"/>
                </a:outerShdw>
              </a:effectLst>
              <a:uLnTx/>
              <a:uFillTx/>
              <a:latin typeface="+mn-lt"/>
              <a:ea typeface="+mn-ea"/>
              <a:cs typeface="+mn-cs"/>
            </a:rPr>
            <a:t>STATE WISE SALES</a:t>
          </a:r>
        </a:p>
      </xdr:txBody>
    </xdr:sp>
    <xdr:clientData/>
  </xdr:twoCellAnchor>
  <xdr:twoCellAnchor>
    <xdr:from>
      <xdr:col>13</xdr:col>
      <xdr:colOff>9621</xdr:colOff>
      <xdr:row>19</xdr:row>
      <xdr:rowOff>134697</xdr:rowOff>
    </xdr:from>
    <xdr:to>
      <xdr:col>18</xdr:col>
      <xdr:colOff>473556</xdr:colOff>
      <xdr:row>30</xdr:row>
      <xdr:rowOff>173184</xdr:rowOff>
    </xdr:to>
    <xdr:sp macro="" textlink="">
      <xdr:nvSpPr>
        <xdr:cNvPr id="14" name="Rectangle: Rounded Corners 13">
          <a:extLst>
            <a:ext uri="{FF2B5EF4-FFF2-40B4-BE49-F238E27FC236}">
              <a16:creationId xmlns:a16="http://schemas.microsoft.com/office/drawing/2014/main" id="{CC642B5A-047C-40CB-BCD9-4040FCF4DAFB}"/>
            </a:ext>
          </a:extLst>
        </xdr:cNvPr>
        <xdr:cNvSpPr/>
      </xdr:nvSpPr>
      <xdr:spPr>
        <a:xfrm>
          <a:off x="7889394" y="3607955"/>
          <a:ext cx="3494617" cy="2049320"/>
        </a:xfrm>
        <a:prstGeom prst="roundRect">
          <a:avLst/>
        </a:prstGeom>
        <a:ln>
          <a:solidFill>
            <a:schemeClr val="accent1">
              <a:lumMod val="50000"/>
            </a:schemeClr>
          </a:solidFill>
        </a:ln>
        <a:effectLst>
          <a:outerShdw blurRad="107950" dist="12700" dir="5400000" algn="ctr">
            <a:srgbClr val="000000"/>
          </a:outerShdw>
        </a:effectLst>
      </xdr:spPr>
      <xdr:style>
        <a:lnRef idx="2">
          <a:schemeClr val="accent1">
            <a:shade val="15000"/>
          </a:schemeClr>
        </a:lnRef>
        <a:fillRef idx="1001">
          <a:schemeClr val="lt1"/>
        </a:fillRef>
        <a:effectRef idx="0">
          <a:schemeClr val="accent1"/>
        </a:effectRef>
        <a:fontRef idx="minor">
          <a:schemeClr val="lt1"/>
        </a:fontRef>
      </xdr:style>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r>
            <a:rPr lang="en-IN" sz="1600"/>
            <a:t>R</a:t>
          </a:r>
          <a:r>
            <a:rPr kumimoji="0" lang="en-IN" sz="1600" b="1" i="0" u="none" strike="noStrike" kern="0" cap="none" spc="0" normalizeH="0" baseline="0" noProof="0">
              <a:ln w="12700">
                <a:solidFill>
                  <a:srgbClr val="5B9BD5"/>
                </a:solidFill>
                <a:prstDash val="solid"/>
              </a:ln>
              <a:pattFill prst="pct50">
                <a:fgClr>
                  <a:srgbClr val="5B9BD5"/>
                </a:fgClr>
                <a:bgClr>
                  <a:srgbClr val="5B9BD5">
                    <a:lumMod val="20000"/>
                    <a:lumOff val="80000"/>
                  </a:srgbClr>
                </a:bgClr>
              </a:pattFill>
              <a:effectLst>
                <a:outerShdw dist="38100" dir="2640000" algn="bl" rotWithShape="0">
                  <a:srgbClr val="5B9BD5"/>
                </a:outerShdw>
              </a:effectLst>
              <a:uLnTx/>
              <a:uFillTx/>
              <a:latin typeface="+mn-lt"/>
              <a:ea typeface="+mn-ea"/>
              <a:cs typeface="+mn-cs"/>
            </a:rPr>
            <a:t>METHOD WISE SALES</a:t>
          </a:r>
        </a:p>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600" b="1" i="0" u="none" strike="noStrike" kern="0" cap="none" spc="0" normalizeH="0" baseline="0" noProof="0">
            <a:ln w="12700">
              <a:solidFill>
                <a:srgbClr val="5B9BD5"/>
              </a:solidFill>
              <a:prstDash val="solid"/>
            </a:ln>
            <a:pattFill prst="pct50">
              <a:fgClr>
                <a:srgbClr val="5B9BD5"/>
              </a:fgClr>
              <a:bgClr>
                <a:srgbClr val="5B9BD5">
                  <a:lumMod val="20000"/>
                  <a:lumOff val="80000"/>
                </a:srgbClr>
              </a:bgClr>
            </a:pattFill>
            <a:effectLst>
              <a:outerShdw dist="38100" dir="2640000" algn="bl" rotWithShape="0">
                <a:srgbClr val="5B9BD5"/>
              </a:outerShdw>
            </a:effectLst>
            <a:uLnTx/>
            <a:uFillTx/>
            <a:latin typeface="+mn-lt"/>
            <a:ea typeface="+mn-ea"/>
            <a:cs typeface="+mn-cs"/>
          </a:endParaRPr>
        </a:p>
      </xdr:txBody>
    </xdr:sp>
    <xdr:clientData/>
  </xdr:twoCellAnchor>
  <xdr:twoCellAnchor>
    <xdr:from>
      <xdr:col>0</xdr:col>
      <xdr:colOff>267855</xdr:colOff>
      <xdr:row>6</xdr:row>
      <xdr:rowOff>14239</xdr:rowOff>
    </xdr:from>
    <xdr:to>
      <xdr:col>3</xdr:col>
      <xdr:colOff>392931</xdr:colOff>
      <xdr:row>10</xdr:row>
      <xdr:rowOff>85052</xdr:rowOff>
    </xdr:to>
    <xdr:sp macro="" textlink="kpia">
      <xdr:nvSpPr>
        <xdr:cNvPr id="4" name="Rectangle: Rounded Corners 3">
          <a:extLst>
            <a:ext uri="{FF2B5EF4-FFF2-40B4-BE49-F238E27FC236}">
              <a16:creationId xmlns:a16="http://schemas.microsoft.com/office/drawing/2014/main" id="{69C53BC9-3890-4303-9598-2E85ECE2E981}"/>
            </a:ext>
          </a:extLst>
        </xdr:cNvPr>
        <xdr:cNvSpPr/>
      </xdr:nvSpPr>
      <xdr:spPr>
        <a:xfrm>
          <a:off x="267855" y="1111057"/>
          <a:ext cx="1943485" cy="802025"/>
        </a:xfrm>
        <a:prstGeom prst="roundRect">
          <a:avLst/>
        </a:prstGeom>
      </xdr:spPr>
      <xdr:style>
        <a:lnRef idx="0">
          <a:schemeClr val="accent1"/>
        </a:lnRef>
        <a:fillRef idx="3">
          <a:schemeClr val="accent1"/>
        </a:fillRef>
        <a:effectRef idx="3">
          <a:schemeClr val="accent1"/>
        </a:effectRef>
        <a:fontRef idx="minor">
          <a:schemeClr val="lt1"/>
        </a:fontRef>
      </xdr:style>
      <xdr:txBody>
        <a:bodyPr vertOverflow="overflow" horzOverflow="overflow" lIns="288000" rIns="252000" bIns="144000" rtlCol="0" anchor="b" anchorCtr="1"/>
        <a:lstStyle/>
        <a:p>
          <a:pPr algn="ctr"/>
          <a:fld id="{350394E1-BDDE-4D8D-AC0C-BCF29627B42F}" type="TxLink">
            <a:rPr lang="en-US" sz="1400" b="1" i="0" u="none" strike="noStrike">
              <a:solidFill>
                <a:srgbClr val="000000"/>
              </a:solidFill>
              <a:latin typeface="Calibri"/>
              <a:ea typeface="Calibri"/>
              <a:cs typeface="Calibri"/>
            </a:rPr>
            <a:pPr algn="ctr"/>
            <a:t>₹ 89,99,02,125.00</a:t>
          </a:fld>
          <a:endParaRPr lang="en-IN" sz="1400" b="1"/>
        </a:p>
      </xdr:txBody>
    </xdr:sp>
    <xdr:clientData/>
  </xdr:twoCellAnchor>
  <xdr:oneCellAnchor>
    <xdr:from>
      <xdr:col>3</xdr:col>
      <xdr:colOff>449324</xdr:colOff>
      <xdr:row>7</xdr:row>
      <xdr:rowOff>163561</xdr:rowOff>
    </xdr:from>
    <xdr:ext cx="184731" cy="405432"/>
    <xdr:sp macro="" textlink="">
      <xdr:nvSpPr>
        <xdr:cNvPr id="6" name="TextBox 5">
          <a:extLst>
            <a:ext uri="{FF2B5EF4-FFF2-40B4-BE49-F238E27FC236}">
              <a16:creationId xmlns:a16="http://schemas.microsoft.com/office/drawing/2014/main" id="{7C9BC5E5-19C4-65BB-929E-5E2EFD25A7D7}"/>
            </a:ext>
          </a:extLst>
        </xdr:cNvPr>
        <xdr:cNvSpPr txBox="1"/>
      </xdr:nvSpPr>
      <xdr:spPr>
        <a:xfrm>
          <a:off x="2267733" y="1443182"/>
          <a:ext cx="184731"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r"/>
          <a:endParaRPr lang="en-IN" sz="2000"/>
        </a:p>
      </xdr:txBody>
    </xdr:sp>
    <xdr:clientData/>
  </xdr:oneCellAnchor>
  <xdr:oneCellAnchor>
    <xdr:from>
      <xdr:col>0</xdr:col>
      <xdr:colOff>594397</xdr:colOff>
      <xdr:row>6</xdr:row>
      <xdr:rowOff>120808</xdr:rowOff>
    </xdr:from>
    <xdr:ext cx="1268361" cy="357790"/>
    <xdr:sp macro="" textlink="">
      <xdr:nvSpPr>
        <xdr:cNvPr id="19" name="TextBox 18">
          <a:extLst>
            <a:ext uri="{FF2B5EF4-FFF2-40B4-BE49-F238E27FC236}">
              <a16:creationId xmlns:a16="http://schemas.microsoft.com/office/drawing/2014/main" id="{387EF2D4-8245-95CA-B990-43AA90D0B966}"/>
            </a:ext>
          </a:extLst>
        </xdr:cNvPr>
        <xdr:cNvSpPr txBox="1"/>
      </xdr:nvSpPr>
      <xdr:spPr>
        <a:xfrm>
          <a:off x="594397" y="1217626"/>
          <a:ext cx="1268361" cy="3577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lvl="0" algn="r"/>
          <a:r>
            <a:rPr lang="en-IN" sz="1800" b="1">
              <a:latin typeface="Times New Roman" panose="02020603050405020304" pitchFamily="18" charset="0"/>
              <a:cs typeface="Times New Roman" panose="02020603050405020304" pitchFamily="18" charset="0"/>
            </a:rPr>
            <a:t>Total Sales</a:t>
          </a:r>
        </a:p>
      </xdr:txBody>
    </xdr:sp>
    <xdr:clientData/>
  </xdr:oneCellAnchor>
  <xdr:oneCellAnchor>
    <xdr:from>
      <xdr:col>3</xdr:col>
      <xdr:colOff>307061</xdr:colOff>
      <xdr:row>6</xdr:row>
      <xdr:rowOff>32748</xdr:rowOff>
    </xdr:from>
    <xdr:ext cx="2304000" cy="648000"/>
    <xdr:sp macro="" textlink="">
      <xdr:nvSpPr>
        <xdr:cNvPr id="22" name="TextBox 21">
          <a:extLst>
            <a:ext uri="{FF2B5EF4-FFF2-40B4-BE49-F238E27FC236}">
              <a16:creationId xmlns:a16="http://schemas.microsoft.com/office/drawing/2014/main" id="{9AD0D444-7EAB-6746-32EF-CD419A38DED7}"/>
            </a:ext>
          </a:extLst>
        </xdr:cNvPr>
        <xdr:cNvSpPr txBox="1"/>
      </xdr:nvSpPr>
      <xdr:spPr>
        <a:xfrm>
          <a:off x="2122764" y="1163842"/>
          <a:ext cx="2304000" cy="648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IN" sz="1800" b="1" i="0" u="none" strike="noStrike" kern="0" cap="none" spc="0" normalizeH="0" baseline="0" noProof="0">
              <a:ln>
                <a:noFill/>
              </a:ln>
              <a:solidFill>
                <a:prstClr val="black"/>
              </a:solidFill>
              <a:effectLst/>
              <a:uLnTx/>
              <a:uFillTx/>
              <a:latin typeface="Times New Roman" panose="02020603050405020304" pitchFamily="18" charset="0"/>
              <a:ea typeface="+mn-ea"/>
              <a:cs typeface="Times New Roman" panose="02020603050405020304" pitchFamily="18" charset="0"/>
            </a:rPr>
            <a:t>Total Sales</a:t>
          </a:r>
        </a:p>
        <a:p>
          <a:pPr marL="0" marR="0" lvl="0" indent="0" algn="ctr" defTabSz="914400" eaLnBrk="1" fontAlgn="auto" latinLnBrk="0" hangingPunct="1">
            <a:lnSpc>
              <a:spcPct val="100000"/>
            </a:lnSpc>
            <a:spcBef>
              <a:spcPts val="0"/>
            </a:spcBef>
            <a:spcAft>
              <a:spcPts val="0"/>
            </a:spcAft>
            <a:buClrTx/>
            <a:buSzTx/>
            <a:buFontTx/>
            <a:buNone/>
            <a:tabLst/>
            <a:defRPr/>
          </a:pPr>
          <a:endParaRPr lang="en-IN" sz="1100"/>
        </a:p>
      </xdr:txBody>
    </xdr:sp>
    <xdr:clientData/>
  </xdr:oneCellAnchor>
  <xdr:twoCellAnchor>
    <xdr:from>
      <xdr:col>7</xdr:col>
      <xdr:colOff>481060</xdr:colOff>
      <xdr:row>21</xdr:row>
      <xdr:rowOff>134697</xdr:rowOff>
    </xdr:from>
    <xdr:to>
      <xdr:col>12</xdr:col>
      <xdr:colOff>452197</xdr:colOff>
      <xdr:row>30</xdr:row>
      <xdr:rowOff>76970</xdr:rowOff>
    </xdr:to>
    <mc:AlternateContent xmlns:mc="http://schemas.openxmlformats.org/markup-compatibility/2006">
      <mc:Choice xmlns:cx4="http://schemas.microsoft.com/office/drawing/2016/5/10/chartex" Requires="cx4">
        <xdr:graphicFrame macro="">
          <xdr:nvGraphicFramePr>
            <xdr:cNvPr id="23" name="Chart 22">
              <a:extLst>
                <a:ext uri="{FF2B5EF4-FFF2-40B4-BE49-F238E27FC236}">
                  <a16:creationId xmlns:a16="http://schemas.microsoft.com/office/drawing/2014/main" id="{EA583436-E2EF-43B2-BE4F-CF67AFA97FA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748260" y="4001847"/>
              <a:ext cx="3019137" cy="159962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413713</xdr:colOff>
      <xdr:row>14</xdr:row>
      <xdr:rowOff>55702</xdr:rowOff>
    </xdr:from>
    <xdr:to>
      <xdr:col>6</xdr:col>
      <xdr:colOff>501317</xdr:colOff>
      <xdr:row>29</xdr:row>
      <xdr:rowOff>144825</xdr:rowOff>
    </xdr:to>
    <xdr:graphicFrame macro="">
      <xdr:nvGraphicFramePr>
        <xdr:cNvPr id="24" name="Chart 23">
          <a:extLst>
            <a:ext uri="{FF2B5EF4-FFF2-40B4-BE49-F238E27FC236}">
              <a16:creationId xmlns:a16="http://schemas.microsoft.com/office/drawing/2014/main" id="{A46A18C2-0EE9-44D0-9398-0568EF8F70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336743</xdr:colOff>
      <xdr:row>6</xdr:row>
      <xdr:rowOff>163561</xdr:rowOff>
    </xdr:from>
    <xdr:to>
      <xdr:col>18</xdr:col>
      <xdr:colOff>153938</xdr:colOff>
      <xdr:row>18</xdr:row>
      <xdr:rowOff>105834</xdr:rowOff>
    </xdr:to>
    <xdr:graphicFrame macro="">
      <xdr:nvGraphicFramePr>
        <xdr:cNvPr id="8" name="Chart 7">
          <a:extLst>
            <a:ext uri="{FF2B5EF4-FFF2-40B4-BE49-F238E27FC236}">
              <a16:creationId xmlns:a16="http://schemas.microsoft.com/office/drawing/2014/main" id="{3E6A62D1-3277-49FD-A10A-C89BD29DCC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423333</xdr:colOff>
      <xdr:row>21</xdr:row>
      <xdr:rowOff>167106</xdr:rowOff>
    </xdr:from>
    <xdr:to>
      <xdr:col>18</xdr:col>
      <xdr:colOff>222807</xdr:colOff>
      <xdr:row>30</xdr:row>
      <xdr:rowOff>100263</xdr:rowOff>
    </xdr:to>
    <xdr:graphicFrame macro="">
      <xdr:nvGraphicFramePr>
        <xdr:cNvPr id="18" name="Chart 17">
          <a:extLst>
            <a:ext uri="{FF2B5EF4-FFF2-40B4-BE49-F238E27FC236}">
              <a16:creationId xmlns:a16="http://schemas.microsoft.com/office/drawing/2014/main" id="{C41CAA4B-F9A5-4442-A19B-FE483A6969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335971</xdr:colOff>
      <xdr:row>24</xdr:row>
      <xdr:rowOff>28671</xdr:rowOff>
    </xdr:from>
    <xdr:to>
      <xdr:col>3</xdr:col>
      <xdr:colOff>48106</xdr:colOff>
      <xdr:row>30</xdr:row>
      <xdr:rowOff>28864</xdr:rowOff>
    </xdr:to>
    <mc:AlternateContent xmlns:mc="http://schemas.openxmlformats.org/markup-compatibility/2006" xmlns:a14="http://schemas.microsoft.com/office/drawing/2010/main">
      <mc:Choice Requires="a14">
        <xdr:graphicFrame macro="">
          <xdr:nvGraphicFramePr>
            <xdr:cNvPr id="20" name="Region">
              <a:extLst>
                <a:ext uri="{FF2B5EF4-FFF2-40B4-BE49-F238E27FC236}">
                  <a16:creationId xmlns:a16="http://schemas.microsoft.com/office/drawing/2014/main" id="{453B5338-EFF8-1116-1B2A-8445620B56CF}"/>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35971" y="4573934"/>
              <a:ext cx="1550293" cy="11365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331162</xdr:colOff>
      <xdr:row>18</xdr:row>
      <xdr:rowOff>71966</xdr:rowOff>
    </xdr:from>
    <xdr:to>
      <xdr:col>3</xdr:col>
      <xdr:colOff>48107</xdr:colOff>
      <xdr:row>23</xdr:row>
      <xdr:rowOff>153939</xdr:rowOff>
    </xdr:to>
    <mc:AlternateContent xmlns:mc="http://schemas.openxmlformats.org/markup-compatibility/2006" xmlns:a14="http://schemas.microsoft.com/office/drawing/2010/main">
      <mc:Choice Requires="a14">
        <xdr:graphicFrame macro="">
          <xdr:nvGraphicFramePr>
            <xdr:cNvPr id="21" name="Sales Method">
              <a:extLst>
                <a:ext uri="{FF2B5EF4-FFF2-40B4-BE49-F238E27FC236}">
                  <a16:creationId xmlns:a16="http://schemas.microsoft.com/office/drawing/2014/main" id="{B8B88CC1-427E-5E7D-E4D3-03226BC75F73}"/>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331162" y="3480913"/>
              <a:ext cx="1555103" cy="10289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326351</xdr:colOff>
      <xdr:row>13</xdr:row>
      <xdr:rowOff>124883</xdr:rowOff>
    </xdr:from>
    <xdr:to>
      <xdr:col>3</xdr:col>
      <xdr:colOff>38485</xdr:colOff>
      <xdr:row>18</xdr:row>
      <xdr:rowOff>19242</xdr:rowOff>
    </xdr:to>
    <mc:AlternateContent xmlns:mc="http://schemas.openxmlformats.org/markup-compatibility/2006" xmlns:a14="http://schemas.microsoft.com/office/drawing/2010/main">
      <mc:Choice Requires="a14">
        <xdr:graphicFrame macro="">
          <xdr:nvGraphicFramePr>
            <xdr:cNvPr id="25" name="Years (Invoice Date)">
              <a:extLst>
                <a:ext uri="{FF2B5EF4-FFF2-40B4-BE49-F238E27FC236}">
                  <a16:creationId xmlns:a16="http://schemas.microsoft.com/office/drawing/2014/main" id="{6F8CA105-6F0B-B106-A477-1B722845A85B}"/>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326351" y="2586901"/>
              <a:ext cx="1550292" cy="8412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264968</xdr:colOff>
      <xdr:row>2</xdr:row>
      <xdr:rowOff>19244</xdr:rowOff>
    </xdr:from>
    <xdr:to>
      <xdr:col>18</xdr:col>
      <xdr:colOff>259772</xdr:colOff>
      <xdr:row>6</xdr:row>
      <xdr:rowOff>145282</xdr:rowOff>
    </xdr:to>
    <mc:AlternateContent xmlns:mc="http://schemas.openxmlformats.org/markup-compatibility/2006" xmlns:tsle="http://schemas.microsoft.com/office/drawing/2012/timeslicer">
      <mc:Choice Requires="tsle">
        <xdr:graphicFrame macro="">
          <xdr:nvGraphicFramePr>
            <xdr:cNvPr id="26" name="Invoice Date">
              <a:extLst>
                <a:ext uri="{FF2B5EF4-FFF2-40B4-BE49-F238E27FC236}">
                  <a16:creationId xmlns:a16="http://schemas.microsoft.com/office/drawing/2014/main" id="{031C7D78-D7FB-5D1E-AC88-1EA6A8FF0356}"/>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9455757" y="398016"/>
              <a:ext cx="1832962" cy="883582"/>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7</xdr:col>
      <xdr:colOff>22860</xdr:colOff>
      <xdr:row>3</xdr:row>
      <xdr:rowOff>38100</xdr:rowOff>
    </xdr:from>
    <xdr:to>
      <xdr:col>7</xdr:col>
      <xdr:colOff>1988820</xdr:colOff>
      <xdr:row>4</xdr:row>
      <xdr:rowOff>182880</xdr:rowOff>
    </xdr:to>
    <xdr:pic>
      <xdr:nvPicPr>
        <xdr:cNvPr id="3" name="Picture 2">
          <a:extLst>
            <a:ext uri="{FF2B5EF4-FFF2-40B4-BE49-F238E27FC236}">
              <a16:creationId xmlns:a16="http://schemas.microsoft.com/office/drawing/2014/main" id="{DCFA98A1-9E56-7E2A-3B48-53A8E2771C2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693920" y="838200"/>
          <a:ext cx="196596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601980</xdr:colOff>
      <xdr:row>8</xdr:row>
      <xdr:rowOff>15240</xdr:rowOff>
    </xdr:from>
    <xdr:to>
      <xdr:col>7</xdr:col>
      <xdr:colOff>1988820</xdr:colOff>
      <xdr:row>12</xdr:row>
      <xdr:rowOff>22860</xdr:rowOff>
    </xdr:to>
    <xdr:pic>
      <xdr:nvPicPr>
        <xdr:cNvPr id="5" name="Picture 4">
          <a:extLst>
            <a:ext uri="{FF2B5EF4-FFF2-40B4-BE49-F238E27FC236}">
              <a16:creationId xmlns:a16="http://schemas.microsoft.com/office/drawing/2014/main" id="{F8C39787-968C-5E5C-A208-5D97CB1F492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663440" y="1958340"/>
          <a:ext cx="1996440" cy="922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7620</xdr:colOff>
      <xdr:row>16</xdr:row>
      <xdr:rowOff>7620</xdr:rowOff>
    </xdr:from>
    <xdr:to>
      <xdr:col>7</xdr:col>
      <xdr:colOff>1996440</xdr:colOff>
      <xdr:row>18</xdr:row>
      <xdr:rowOff>129540</xdr:rowOff>
    </xdr:to>
    <xdr:pic>
      <xdr:nvPicPr>
        <xdr:cNvPr id="8" name="Picture 7">
          <a:extLst>
            <a:ext uri="{FF2B5EF4-FFF2-40B4-BE49-F238E27FC236}">
              <a16:creationId xmlns:a16="http://schemas.microsoft.com/office/drawing/2014/main" id="{F431D708-B4CA-0867-D986-B27004E26ACC}"/>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678680" y="3733800"/>
          <a:ext cx="1988820" cy="533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22860</xdr:colOff>
      <xdr:row>12</xdr:row>
      <xdr:rowOff>83820</xdr:rowOff>
    </xdr:from>
    <xdr:to>
      <xdr:col>13</xdr:col>
      <xdr:colOff>45720</xdr:colOff>
      <xdr:row>18</xdr:row>
      <xdr:rowOff>45720</xdr:rowOff>
    </xdr:to>
    <xdr:pic>
      <xdr:nvPicPr>
        <xdr:cNvPr id="10" name="Picture 9">
          <a:extLst>
            <a:ext uri="{FF2B5EF4-FFF2-40B4-BE49-F238E27FC236}">
              <a16:creationId xmlns:a16="http://schemas.microsoft.com/office/drawing/2014/main" id="{606FE3D0-AC50-9008-7727-AB52B1FA751D}"/>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58400" y="2941320"/>
          <a:ext cx="2141220" cy="1287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22860</xdr:colOff>
      <xdr:row>22</xdr:row>
      <xdr:rowOff>121920</xdr:rowOff>
    </xdr:from>
    <xdr:to>
      <xdr:col>13</xdr:col>
      <xdr:colOff>228600</xdr:colOff>
      <xdr:row>31</xdr:row>
      <xdr:rowOff>38100</xdr:rowOff>
    </xdr:to>
    <xdr:pic>
      <xdr:nvPicPr>
        <xdr:cNvPr id="13" name="Picture 12">
          <a:extLst>
            <a:ext uri="{FF2B5EF4-FFF2-40B4-BE49-F238E27FC236}">
              <a16:creationId xmlns:a16="http://schemas.microsoft.com/office/drawing/2014/main" id="{E0AF54F3-13F3-0101-D80C-95913DB2D94F}"/>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0058400" y="4991100"/>
          <a:ext cx="2324100" cy="16078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jata" refreshedDate="45190.658897337962" createdVersion="8" refreshedVersion="8" minRefreshableVersion="3" recordCount="9648" xr:uid="{5A74A218-C5B7-4F5B-A02B-B2E0161988FF}">
  <cacheSource type="worksheet">
    <worksheetSource ref="A1:N9649" sheet="Data Sales Adidas"/>
  </cacheSource>
  <cacheFields count="17">
    <cacheField name="Retailer" numFmtId="0">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acheField>
    <cacheField name="Price per Unit" numFmtId="164">
      <sharedItems containsSemiMixedTypes="0" containsString="0" containsNumber="1" minValue="7" maxValue="110.00000000000001"/>
    </cacheField>
    <cacheField name="Units Sold" numFmtId="0">
      <sharedItems containsSemiMixedTypes="0" containsString="0" containsNumber="1" containsInteger="1" minValue="0" maxValue="1275"/>
    </cacheField>
    <cacheField name="Total Sales" numFmtId="44">
      <sharedItems containsSemiMixedTypes="0" containsString="0" containsNumber="1" minValue="0" maxValue="825000.00000000012"/>
    </cacheField>
    <cacheField name="Operating Profit" numFmtId="44">
      <sharedItems containsSemiMixedTypes="0" containsString="0" containsNumber="1" minValue="0" maxValue="390000"/>
    </cacheField>
    <cacheField name="Operating Margin" numFmtId="0">
      <sharedItems containsSemiMixedTypes="0" containsString="0" containsNumber="1" minValue="0.1" maxValue="0.80000000000000016"/>
    </cacheField>
    <cacheField name="Sales Method" numFmtId="0">
      <sharedItems count="3">
        <s v="In-store"/>
        <s v="Outlet"/>
        <s v="Online"/>
      </sharedItems>
    </cacheField>
    <cacheField name="Total Revenue" numFmtId="44">
      <sharedItems containsSemiMixedTypes="0" containsString="0" containsNumber="1" minValue="0" maxValue="1196250.0000000002"/>
    </cacheField>
    <cacheField name="Months (Invoice Date)" numFmtId="0" databaseField="0">
      <fieldGroup base="2">
        <rangePr groupBy="months" startDate="2020-01-01T00:00:00" endDate="2022-01-01T00:00:00"/>
        <groupItems count="14">
          <s v="&lt;01-01-2020"/>
          <s v="Jan"/>
          <s v="Feb"/>
          <s v="Mar"/>
          <s v="Apr"/>
          <s v="May"/>
          <s v="Jun"/>
          <s v="Jul"/>
          <s v="Aug"/>
          <s v="Sep"/>
          <s v="Oct"/>
          <s v="Nov"/>
          <s v="Dec"/>
          <s v="&gt;01-01-2022"/>
        </groupItems>
      </fieldGroup>
    </cacheField>
    <cacheField name="Quarters (Invoice Date)" numFmtId="0" databaseField="0">
      <fieldGroup base="2">
        <rangePr groupBy="quarters" startDate="2020-01-01T00:00:00" endDate="2022-01-01T00:00:00"/>
        <groupItems count="6">
          <s v="&lt;01-01-2020"/>
          <s v="Qtr1"/>
          <s v="Qtr2"/>
          <s v="Qtr3"/>
          <s v="Qtr4"/>
          <s v="&gt;01-01-2022"/>
        </groupItems>
      </fieldGroup>
    </cacheField>
    <cacheField name="Years (Invoice Date)"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56128519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s v="Foot Locker"/>
    <n v="1185732"/>
    <x v="0"/>
    <x v="0"/>
    <x v="0"/>
    <s v="New York"/>
    <s v="Men's street Footwear"/>
    <n v="50"/>
    <n v="1200"/>
    <n v="600000"/>
    <n v="300000"/>
    <n v="0.5"/>
    <x v="0"/>
    <n v="900000"/>
  </r>
  <r>
    <s v="Foot Locker"/>
    <n v="1185732"/>
    <x v="1"/>
    <x v="0"/>
    <x v="0"/>
    <s v="New York"/>
    <s v="Men's Athletic Footwear"/>
    <n v="50"/>
    <n v="1000"/>
    <n v="500000"/>
    <n v="150000"/>
    <n v="0.3"/>
    <x v="0"/>
    <n v="650000"/>
  </r>
  <r>
    <s v="Foot Locker"/>
    <n v="1185732"/>
    <x v="2"/>
    <x v="0"/>
    <x v="0"/>
    <s v="New York"/>
    <s v="women's street Footwear"/>
    <n v="40"/>
    <n v="1000"/>
    <n v="400000"/>
    <n v="140000"/>
    <n v="0.35"/>
    <x v="0"/>
    <n v="540000"/>
  </r>
  <r>
    <s v="Foot Locker"/>
    <n v="1185732"/>
    <x v="3"/>
    <x v="0"/>
    <x v="0"/>
    <s v="New York"/>
    <s v="women's Athletic Footwear"/>
    <n v="45"/>
    <n v="850"/>
    <n v="382500"/>
    <n v="133875"/>
    <n v="0.35"/>
    <x v="0"/>
    <n v="516375"/>
  </r>
  <r>
    <s v="Foot Locker"/>
    <n v="1185732"/>
    <x v="4"/>
    <x v="0"/>
    <x v="0"/>
    <s v="New York"/>
    <s v="Men's Apparel"/>
    <n v="60"/>
    <n v="900"/>
    <n v="540000"/>
    <n v="162000"/>
    <n v="0.3"/>
    <x v="0"/>
    <n v="702000"/>
  </r>
  <r>
    <s v="Foot Locker"/>
    <n v="1185732"/>
    <x v="5"/>
    <x v="0"/>
    <x v="0"/>
    <s v="New York"/>
    <s v="women's Apparel"/>
    <n v="50"/>
    <n v="1000"/>
    <n v="500000"/>
    <n v="125000"/>
    <n v="0.25"/>
    <x v="0"/>
    <n v="625000"/>
  </r>
  <r>
    <s v="Foot Locker"/>
    <n v="1185732"/>
    <x v="6"/>
    <x v="0"/>
    <x v="0"/>
    <s v="New York"/>
    <s v="Men's street Footwear"/>
    <n v="50"/>
    <n v="1250"/>
    <n v="625000"/>
    <n v="312500"/>
    <n v="0.5"/>
    <x v="0"/>
    <n v="937500"/>
  </r>
  <r>
    <s v="Foot Locker"/>
    <n v="1185732"/>
    <x v="7"/>
    <x v="0"/>
    <x v="0"/>
    <s v="New York"/>
    <s v="Men's Athletic Footwear"/>
    <n v="50"/>
    <n v="900"/>
    <n v="450000"/>
    <n v="135000"/>
    <n v="0.3"/>
    <x v="1"/>
    <n v="585000"/>
  </r>
  <r>
    <s v="Foot Locker"/>
    <n v="1185732"/>
    <x v="8"/>
    <x v="0"/>
    <x v="0"/>
    <s v="New York"/>
    <s v="women's street Footwear"/>
    <n v="40"/>
    <n v="950"/>
    <n v="380000"/>
    <n v="133000"/>
    <n v="0.35"/>
    <x v="1"/>
    <n v="513000"/>
  </r>
  <r>
    <s v="Foot Locker"/>
    <n v="1185732"/>
    <x v="9"/>
    <x v="0"/>
    <x v="0"/>
    <s v="New York"/>
    <s v="women's Athletic Footwear"/>
    <n v="45"/>
    <n v="825"/>
    <n v="371250"/>
    <n v="129937.49999999999"/>
    <n v="0.35"/>
    <x v="1"/>
    <n v="501187.5"/>
  </r>
  <r>
    <s v="Foot Locker"/>
    <n v="1185732"/>
    <x v="10"/>
    <x v="0"/>
    <x v="0"/>
    <s v="New York"/>
    <s v="Men's Apparel"/>
    <n v="60"/>
    <n v="900"/>
    <n v="540000"/>
    <n v="162000"/>
    <n v="0.3"/>
    <x v="1"/>
    <n v="702000"/>
  </r>
  <r>
    <s v="Foot Locker"/>
    <n v="1185732"/>
    <x v="11"/>
    <x v="0"/>
    <x v="0"/>
    <s v="New York"/>
    <s v="women's Apparel"/>
    <n v="50"/>
    <n v="1000"/>
    <n v="500000"/>
    <n v="125000"/>
    <n v="0.25"/>
    <x v="1"/>
    <n v="625000"/>
  </r>
  <r>
    <s v="Foot Locker"/>
    <n v="1185732"/>
    <x v="12"/>
    <x v="0"/>
    <x v="0"/>
    <s v="New York"/>
    <s v="Men's street Footwear"/>
    <n v="50"/>
    <n v="1220"/>
    <n v="610000"/>
    <n v="305000"/>
    <n v="0.5"/>
    <x v="1"/>
    <n v="915000"/>
  </r>
  <r>
    <s v="Foot Locker"/>
    <n v="1185732"/>
    <x v="13"/>
    <x v="0"/>
    <x v="0"/>
    <s v="New York"/>
    <s v="Men's Athletic Footwear"/>
    <n v="50"/>
    <n v="925"/>
    <n v="462500"/>
    <n v="138750"/>
    <n v="0.3"/>
    <x v="1"/>
    <n v="601250"/>
  </r>
  <r>
    <s v="Foot Locker"/>
    <n v="1185732"/>
    <x v="14"/>
    <x v="0"/>
    <x v="0"/>
    <s v="New York"/>
    <s v="women's street Footwear"/>
    <n v="40"/>
    <n v="950"/>
    <n v="380000"/>
    <n v="133000"/>
    <n v="0.35"/>
    <x v="1"/>
    <n v="513000"/>
  </r>
  <r>
    <s v="Foot Locker"/>
    <n v="1185732"/>
    <x v="15"/>
    <x v="0"/>
    <x v="0"/>
    <s v="New York"/>
    <s v="women's Athletic Footwear"/>
    <n v="45"/>
    <n v="800"/>
    <n v="360000"/>
    <n v="125999.99999999999"/>
    <n v="0.35"/>
    <x v="1"/>
    <n v="486000"/>
  </r>
  <r>
    <s v="Foot Locker"/>
    <n v="1185732"/>
    <x v="16"/>
    <x v="0"/>
    <x v="0"/>
    <s v="New York"/>
    <s v="Men's Apparel"/>
    <n v="60"/>
    <n v="850"/>
    <n v="510000"/>
    <n v="153000"/>
    <n v="0.3"/>
    <x v="1"/>
    <n v="663000"/>
  </r>
  <r>
    <s v="Foot Locker"/>
    <n v="1185732"/>
    <x v="17"/>
    <x v="0"/>
    <x v="0"/>
    <s v="New York"/>
    <s v="women's Apparel"/>
    <n v="50"/>
    <n v="950"/>
    <n v="475000"/>
    <n v="118750"/>
    <n v="0.25"/>
    <x v="1"/>
    <n v="593750"/>
  </r>
  <r>
    <s v="Foot Locker"/>
    <n v="1185732"/>
    <x v="18"/>
    <x v="0"/>
    <x v="0"/>
    <s v="New York"/>
    <s v="Men's street Footwear"/>
    <n v="50"/>
    <n v="1200"/>
    <n v="600000"/>
    <n v="300000"/>
    <n v="0.5"/>
    <x v="1"/>
    <n v="900000"/>
  </r>
  <r>
    <s v="Foot Locker"/>
    <n v="1185732"/>
    <x v="19"/>
    <x v="0"/>
    <x v="0"/>
    <s v="New York"/>
    <s v="Men's Athletic Footwear"/>
    <n v="50"/>
    <n v="900"/>
    <n v="450000"/>
    <n v="135000"/>
    <n v="0.3"/>
    <x v="1"/>
    <n v="585000"/>
  </r>
  <r>
    <s v="Foot Locker"/>
    <n v="1185732"/>
    <x v="20"/>
    <x v="0"/>
    <x v="0"/>
    <s v="New York"/>
    <s v="women's street Footwear"/>
    <n v="40"/>
    <n v="900"/>
    <n v="360000"/>
    <n v="125999.99999999999"/>
    <n v="0.35"/>
    <x v="1"/>
    <n v="486000"/>
  </r>
  <r>
    <s v="Foot Locker"/>
    <n v="1185732"/>
    <x v="21"/>
    <x v="0"/>
    <x v="0"/>
    <s v="New York"/>
    <s v="women's Athletic Footwear"/>
    <n v="45"/>
    <n v="825"/>
    <n v="371250"/>
    <n v="129937.49999999999"/>
    <n v="0.35"/>
    <x v="1"/>
    <n v="501187.5"/>
  </r>
  <r>
    <s v="Foot Locker"/>
    <n v="1185732"/>
    <x v="22"/>
    <x v="0"/>
    <x v="0"/>
    <s v="New York"/>
    <s v="Men's Apparel"/>
    <n v="60"/>
    <n v="825"/>
    <n v="495000"/>
    <n v="148500"/>
    <n v="0.3"/>
    <x v="1"/>
    <n v="643500"/>
  </r>
  <r>
    <s v="Foot Locker"/>
    <n v="1185732"/>
    <x v="23"/>
    <x v="0"/>
    <x v="0"/>
    <s v="New York"/>
    <s v="women's Apparel"/>
    <n v="50"/>
    <n v="950"/>
    <n v="475000"/>
    <n v="118750"/>
    <n v="0.25"/>
    <x v="1"/>
    <n v="593750"/>
  </r>
  <r>
    <s v="Foot Locker"/>
    <n v="1185732"/>
    <x v="24"/>
    <x v="0"/>
    <x v="0"/>
    <s v="New York"/>
    <s v="Men's street Footwear"/>
    <n v="60"/>
    <n v="1220"/>
    <n v="732000"/>
    <n v="366000"/>
    <n v="0.5"/>
    <x v="1"/>
    <n v="1098000"/>
  </r>
  <r>
    <s v="Foot Locker"/>
    <n v="1185732"/>
    <x v="25"/>
    <x v="0"/>
    <x v="0"/>
    <s v="New York"/>
    <s v="Men's Athletic Footwear"/>
    <n v="55.000000000000007"/>
    <n v="925"/>
    <n v="508750.00000000006"/>
    <n v="152625"/>
    <n v="0.3"/>
    <x v="1"/>
    <n v="661375"/>
  </r>
  <r>
    <s v="Foot Locker"/>
    <n v="1185732"/>
    <x v="26"/>
    <x v="0"/>
    <x v="0"/>
    <s v="New York"/>
    <s v="women's street Footwear"/>
    <n v="50"/>
    <n v="900"/>
    <n v="450000"/>
    <n v="157500"/>
    <n v="0.35"/>
    <x v="1"/>
    <n v="607500"/>
  </r>
  <r>
    <s v="Foot Locker"/>
    <n v="1185732"/>
    <x v="27"/>
    <x v="0"/>
    <x v="0"/>
    <s v="New York"/>
    <s v="women's Athletic Footwear"/>
    <n v="50"/>
    <n v="850"/>
    <n v="425000"/>
    <n v="148750"/>
    <n v="0.35"/>
    <x v="1"/>
    <n v="573750"/>
  </r>
  <r>
    <s v="Foot Locker"/>
    <n v="1185732"/>
    <x v="28"/>
    <x v="0"/>
    <x v="0"/>
    <s v="New York"/>
    <s v="Men's Apparel"/>
    <n v="60"/>
    <n v="875"/>
    <n v="525000"/>
    <n v="157500"/>
    <n v="0.3"/>
    <x v="1"/>
    <n v="682500"/>
  </r>
  <r>
    <s v="Foot Locker"/>
    <n v="1185732"/>
    <x v="29"/>
    <x v="0"/>
    <x v="0"/>
    <s v="New York"/>
    <s v="women's Apparel"/>
    <n v="65"/>
    <n v="1000"/>
    <n v="650000"/>
    <n v="162500"/>
    <n v="0.25"/>
    <x v="1"/>
    <n v="812500"/>
  </r>
  <r>
    <s v="Foot Locker"/>
    <n v="1185732"/>
    <x v="30"/>
    <x v="0"/>
    <x v="0"/>
    <s v="New York"/>
    <s v="Men's street Footwear"/>
    <n v="60"/>
    <n v="1250"/>
    <n v="750000"/>
    <n v="375000"/>
    <n v="0.5"/>
    <x v="1"/>
    <n v="1125000"/>
  </r>
  <r>
    <s v="Foot Locker"/>
    <n v="1185732"/>
    <x v="31"/>
    <x v="0"/>
    <x v="0"/>
    <s v="New York"/>
    <s v="Men's Athletic Footwear"/>
    <n v="55.000000000000007"/>
    <n v="1000"/>
    <n v="550000.00000000012"/>
    <n v="165000.00000000003"/>
    <n v="0.3"/>
    <x v="1"/>
    <n v="715000.00000000012"/>
  </r>
  <r>
    <s v="Foot Locker"/>
    <n v="1185732"/>
    <x v="32"/>
    <x v="0"/>
    <x v="0"/>
    <s v="New York"/>
    <s v="women's street Footwear"/>
    <n v="50"/>
    <n v="925"/>
    <n v="462500"/>
    <n v="161875"/>
    <n v="0.35"/>
    <x v="1"/>
    <n v="624375"/>
  </r>
  <r>
    <s v="Foot Locker"/>
    <n v="1185732"/>
    <x v="33"/>
    <x v="0"/>
    <x v="0"/>
    <s v="New York"/>
    <s v="women's Athletic Footwear"/>
    <n v="50"/>
    <n v="900"/>
    <n v="450000"/>
    <n v="157500"/>
    <n v="0.35"/>
    <x v="1"/>
    <n v="607500"/>
  </r>
  <r>
    <s v="Foot Locker"/>
    <n v="1185732"/>
    <x v="34"/>
    <x v="0"/>
    <x v="0"/>
    <s v="New York"/>
    <s v="Men's Apparel"/>
    <n v="60"/>
    <n v="900"/>
    <n v="540000"/>
    <n v="162000"/>
    <n v="0.3"/>
    <x v="1"/>
    <n v="702000"/>
  </r>
  <r>
    <s v="Foot Locker"/>
    <n v="1185732"/>
    <x v="35"/>
    <x v="0"/>
    <x v="0"/>
    <s v="New York"/>
    <s v="women's Apparel"/>
    <n v="65"/>
    <n v="1050"/>
    <n v="682500"/>
    <n v="170625"/>
    <n v="0.25"/>
    <x v="1"/>
    <n v="853125"/>
  </r>
  <r>
    <s v="Foot Locker"/>
    <n v="1185732"/>
    <x v="36"/>
    <x v="0"/>
    <x v="0"/>
    <s v="New York"/>
    <s v="Men's street Footwear"/>
    <n v="60"/>
    <n v="1275"/>
    <n v="765000"/>
    <n v="382500"/>
    <n v="0.5"/>
    <x v="1"/>
    <n v="1147500"/>
  </r>
  <r>
    <s v="Foot Locker"/>
    <n v="1185732"/>
    <x v="37"/>
    <x v="0"/>
    <x v="0"/>
    <s v="New York"/>
    <s v="Men's Athletic Footwear"/>
    <n v="55.000000000000007"/>
    <n v="1025"/>
    <n v="563750.00000000012"/>
    <n v="169125.00000000003"/>
    <n v="0.3"/>
    <x v="1"/>
    <n v="732875.00000000012"/>
  </r>
  <r>
    <s v="Foot Locker"/>
    <n v="1185732"/>
    <x v="38"/>
    <x v="0"/>
    <x v="0"/>
    <s v="New York"/>
    <s v="women's street Footwear"/>
    <n v="50"/>
    <n v="950"/>
    <n v="475000"/>
    <n v="166250"/>
    <n v="0.35"/>
    <x v="1"/>
    <n v="641250"/>
  </r>
  <r>
    <s v="Foot Locker"/>
    <n v="1185732"/>
    <x v="39"/>
    <x v="0"/>
    <x v="0"/>
    <s v="New York"/>
    <s v="women's Athletic Footwear"/>
    <n v="50"/>
    <n v="900"/>
    <n v="450000"/>
    <n v="157500"/>
    <n v="0.35"/>
    <x v="1"/>
    <n v="607500"/>
  </r>
  <r>
    <s v="Foot Locker"/>
    <n v="1185732"/>
    <x v="40"/>
    <x v="0"/>
    <x v="0"/>
    <s v="New York"/>
    <s v="Men's Apparel"/>
    <n v="60"/>
    <n v="925"/>
    <n v="555000"/>
    <n v="166500"/>
    <n v="0.3"/>
    <x v="1"/>
    <n v="721500"/>
  </r>
  <r>
    <s v="Foot Locker"/>
    <n v="1185732"/>
    <x v="41"/>
    <x v="0"/>
    <x v="0"/>
    <s v="New York"/>
    <s v="women's Apparel"/>
    <n v="65"/>
    <n v="1100"/>
    <n v="715000"/>
    <n v="178750"/>
    <n v="0.25"/>
    <x v="1"/>
    <n v="893750"/>
  </r>
  <r>
    <s v="Foot Locker"/>
    <n v="1185732"/>
    <x v="42"/>
    <x v="0"/>
    <x v="0"/>
    <s v="New York"/>
    <s v="Men's street Footwear"/>
    <n v="60"/>
    <n v="1250"/>
    <n v="750000"/>
    <n v="375000"/>
    <n v="0.5"/>
    <x v="1"/>
    <n v="1125000"/>
  </r>
  <r>
    <s v="Foot Locker"/>
    <n v="1185732"/>
    <x v="43"/>
    <x v="0"/>
    <x v="0"/>
    <s v="New York"/>
    <s v="Men's Athletic Footwear"/>
    <n v="55.000000000000007"/>
    <n v="1025"/>
    <n v="563750.00000000012"/>
    <n v="169125.00000000003"/>
    <n v="0.3"/>
    <x v="1"/>
    <n v="732875.00000000012"/>
  </r>
  <r>
    <s v="Foot Locker"/>
    <n v="1185732"/>
    <x v="44"/>
    <x v="0"/>
    <x v="0"/>
    <s v="New York"/>
    <s v="women's street Footwear"/>
    <n v="50"/>
    <n v="950"/>
    <n v="475000"/>
    <n v="166250"/>
    <n v="0.35"/>
    <x v="1"/>
    <n v="641250"/>
  </r>
  <r>
    <s v="Foot Locker"/>
    <n v="1185732"/>
    <x v="45"/>
    <x v="0"/>
    <x v="0"/>
    <s v="New York"/>
    <s v="women's Athletic Footwear"/>
    <n v="50"/>
    <n v="925"/>
    <n v="462500"/>
    <n v="161875"/>
    <n v="0.35"/>
    <x v="1"/>
    <n v="624375"/>
  </r>
  <r>
    <s v="Walmart"/>
    <n v="1185732"/>
    <x v="46"/>
    <x v="0"/>
    <x v="0"/>
    <s v="New York"/>
    <s v="Men's Apparel"/>
    <n v="60"/>
    <n v="900"/>
    <n v="540000"/>
    <n v="162000"/>
    <n v="0.3"/>
    <x v="1"/>
    <n v="702000"/>
  </r>
  <r>
    <s v="Walmart"/>
    <n v="1185732"/>
    <x v="47"/>
    <x v="0"/>
    <x v="0"/>
    <s v="New York"/>
    <s v="women's Apparel"/>
    <n v="65"/>
    <n v="1075"/>
    <n v="698750"/>
    <n v="174687.5"/>
    <n v="0.25"/>
    <x v="1"/>
    <n v="873437.5"/>
  </r>
  <r>
    <s v="Walmart"/>
    <n v="1185732"/>
    <x v="48"/>
    <x v="0"/>
    <x v="0"/>
    <s v="New York"/>
    <s v="Men's street Footwear"/>
    <n v="60"/>
    <n v="1200"/>
    <n v="720000"/>
    <n v="360000"/>
    <n v="0.5"/>
    <x v="1"/>
    <n v="1080000"/>
  </r>
  <r>
    <s v="Walmart"/>
    <n v="1185732"/>
    <x v="49"/>
    <x v="0"/>
    <x v="0"/>
    <s v="New York"/>
    <s v="Men's Athletic Footwear"/>
    <n v="55.000000000000007"/>
    <n v="1000"/>
    <n v="550000.00000000012"/>
    <n v="165000.00000000003"/>
    <n v="0.3"/>
    <x v="1"/>
    <n v="715000.00000000012"/>
  </r>
  <r>
    <s v="Walmart"/>
    <n v="1185732"/>
    <x v="50"/>
    <x v="0"/>
    <x v="0"/>
    <s v="New York"/>
    <s v="women's street Footwear"/>
    <n v="50"/>
    <n v="925"/>
    <n v="462500"/>
    <n v="161875"/>
    <n v="0.35"/>
    <x v="1"/>
    <n v="624375"/>
  </r>
  <r>
    <s v="Walmart"/>
    <n v="1185732"/>
    <x v="51"/>
    <x v="0"/>
    <x v="0"/>
    <s v="New York"/>
    <s v="women's Athletic Footwear"/>
    <n v="50"/>
    <n v="900"/>
    <n v="450000"/>
    <n v="157500"/>
    <n v="0.35"/>
    <x v="1"/>
    <n v="607500"/>
  </r>
  <r>
    <s v="Walmart"/>
    <n v="1185732"/>
    <x v="52"/>
    <x v="0"/>
    <x v="0"/>
    <s v="New York"/>
    <s v="Men's Apparel"/>
    <n v="60"/>
    <n v="900"/>
    <n v="540000"/>
    <n v="162000"/>
    <n v="0.3"/>
    <x v="1"/>
    <n v="702000"/>
  </r>
  <r>
    <s v="Walmart"/>
    <n v="1185732"/>
    <x v="53"/>
    <x v="0"/>
    <x v="0"/>
    <s v="New York"/>
    <s v="women's Apparel"/>
    <n v="65"/>
    <n v="1000"/>
    <n v="650000"/>
    <n v="162500"/>
    <n v="0.25"/>
    <x v="1"/>
    <n v="812500"/>
  </r>
  <r>
    <s v="Walmart"/>
    <n v="1185732"/>
    <x v="54"/>
    <x v="0"/>
    <x v="0"/>
    <s v="New York"/>
    <s v="Men's Apparel"/>
    <n v="65"/>
    <n v="875"/>
    <n v="568750"/>
    <n v="170625"/>
    <n v="0.3"/>
    <x v="1"/>
    <n v="739375"/>
  </r>
  <r>
    <s v="Walmart"/>
    <n v="1185732"/>
    <x v="55"/>
    <x v="0"/>
    <x v="0"/>
    <s v="New York"/>
    <s v="women's Apparel"/>
    <n v="70"/>
    <n v="1000"/>
    <n v="700000"/>
    <n v="175000"/>
    <n v="0.25"/>
    <x v="1"/>
    <n v="875000"/>
  </r>
  <r>
    <s v="Walmart"/>
    <n v="1185732"/>
    <x v="56"/>
    <x v="0"/>
    <x v="0"/>
    <s v="New York"/>
    <s v="Men's street Footwear"/>
    <n v="65"/>
    <n v="1150"/>
    <n v="747500"/>
    <n v="373750"/>
    <n v="0.5"/>
    <x v="1"/>
    <n v="1121250"/>
  </r>
  <r>
    <s v="Walmart"/>
    <n v="1185732"/>
    <x v="57"/>
    <x v="0"/>
    <x v="0"/>
    <s v="New York"/>
    <s v="Men's Athletic Footwear"/>
    <n v="55.000000000000007"/>
    <n v="975"/>
    <n v="536250.00000000012"/>
    <n v="160875.00000000003"/>
    <n v="0.3"/>
    <x v="1"/>
    <n v="697125.00000000012"/>
  </r>
  <r>
    <s v="Walmart"/>
    <n v="1185732"/>
    <x v="58"/>
    <x v="0"/>
    <x v="0"/>
    <s v="New York"/>
    <s v="women's street Footwear"/>
    <n v="55.000000000000007"/>
    <n v="920"/>
    <n v="506000.00000000006"/>
    <n v="177100"/>
    <n v="0.35"/>
    <x v="1"/>
    <n v="683100"/>
  </r>
  <r>
    <s v="Walmart"/>
    <n v="1185732"/>
    <x v="59"/>
    <x v="0"/>
    <x v="0"/>
    <s v="New York"/>
    <s v="women's Athletic Footwear"/>
    <n v="55.000000000000007"/>
    <n v="900"/>
    <n v="495000.00000000006"/>
    <n v="173250"/>
    <n v="0.35"/>
    <x v="1"/>
    <n v="668250"/>
  </r>
  <r>
    <s v="Walmart"/>
    <n v="1185732"/>
    <x v="60"/>
    <x v="0"/>
    <x v="0"/>
    <s v="New York"/>
    <s v="Men's Apparel"/>
    <n v="65"/>
    <n v="875"/>
    <n v="568750"/>
    <n v="170625"/>
    <n v="0.3"/>
    <x v="1"/>
    <n v="739375"/>
  </r>
  <r>
    <s v="Walmart"/>
    <n v="1185732"/>
    <x v="61"/>
    <x v="0"/>
    <x v="0"/>
    <s v="New York"/>
    <s v="women's Apparel"/>
    <n v="70"/>
    <n v="975"/>
    <n v="682500"/>
    <n v="170625"/>
    <n v="0.25"/>
    <x v="1"/>
    <n v="853125"/>
  </r>
  <r>
    <s v="Walmart"/>
    <n v="1185732"/>
    <x v="62"/>
    <x v="0"/>
    <x v="0"/>
    <s v="New York"/>
    <s v="Men's street Footwear"/>
    <n v="65"/>
    <n v="1200"/>
    <n v="780000"/>
    <n v="390000"/>
    <n v="0.5"/>
    <x v="1"/>
    <n v="1170000"/>
  </r>
  <r>
    <s v="Walmart"/>
    <n v="1185732"/>
    <x v="63"/>
    <x v="0"/>
    <x v="0"/>
    <s v="New York"/>
    <s v="Men's Athletic Footwear"/>
    <n v="55.000000000000007"/>
    <n v="1000"/>
    <n v="550000.00000000012"/>
    <n v="165000.00000000003"/>
    <n v="0.3"/>
    <x v="1"/>
    <n v="715000.00000000012"/>
  </r>
  <r>
    <s v="Walmart"/>
    <n v="1185732"/>
    <x v="64"/>
    <x v="0"/>
    <x v="0"/>
    <s v="New York"/>
    <s v="women's street Footwear"/>
    <n v="55.000000000000007"/>
    <n v="950"/>
    <n v="522500.00000000006"/>
    <n v="182875"/>
    <n v="0.35"/>
    <x v="1"/>
    <n v="705375"/>
  </r>
  <r>
    <s v="Walmart"/>
    <n v="1185732"/>
    <x v="65"/>
    <x v="0"/>
    <x v="0"/>
    <s v="New York"/>
    <s v="women's Athletic Footwear"/>
    <n v="55.000000000000007"/>
    <n v="900"/>
    <n v="495000.00000000006"/>
    <n v="173250"/>
    <n v="0.35"/>
    <x v="1"/>
    <n v="668250"/>
  </r>
  <r>
    <s v="Walmart"/>
    <n v="1185732"/>
    <x v="66"/>
    <x v="0"/>
    <x v="0"/>
    <s v="New York"/>
    <s v="Men's Apparel"/>
    <n v="65"/>
    <n v="900"/>
    <n v="585000"/>
    <n v="175500"/>
    <n v="0.3"/>
    <x v="1"/>
    <n v="760500"/>
  </r>
  <r>
    <s v="Walmart"/>
    <n v="1185732"/>
    <x v="67"/>
    <x v="0"/>
    <x v="0"/>
    <s v="New York"/>
    <s v="women's Apparel"/>
    <n v="70"/>
    <n v="1000"/>
    <n v="700000"/>
    <n v="175000"/>
    <n v="0.25"/>
    <x v="1"/>
    <n v="875000"/>
  </r>
  <r>
    <s v="Sports Direct"/>
    <n v="1197831"/>
    <x v="68"/>
    <x v="0"/>
    <x v="0"/>
    <s v="New York"/>
    <s v="Men's street Footwear"/>
    <n v="25"/>
    <n v="900"/>
    <n v="225000"/>
    <n v="78750"/>
    <n v="0.35"/>
    <x v="1"/>
    <n v="303750"/>
  </r>
  <r>
    <s v="Sports Direct"/>
    <n v="1197831"/>
    <x v="69"/>
    <x v="0"/>
    <x v="0"/>
    <s v="New York"/>
    <s v="Men's Athletic Footwear"/>
    <n v="35"/>
    <n v="900"/>
    <n v="315000"/>
    <n v="110250"/>
    <n v="0.35"/>
    <x v="1"/>
    <n v="425250"/>
  </r>
  <r>
    <s v="Sports Direct"/>
    <n v="1197831"/>
    <x v="70"/>
    <x v="0"/>
    <x v="0"/>
    <s v="New York"/>
    <s v="women's street Footwear"/>
    <n v="35"/>
    <n v="700"/>
    <n v="245000"/>
    <n v="85750"/>
    <n v="0.35"/>
    <x v="1"/>
    <n v="330750"/>
  </r>
  <r>
    <s v="Sports Direct"/>
    <n v="1197831"/>
    <x v="71"/>
    <x v="0"/>
    <x v="0"/>
    <s v="New York"/>
    <s v="women's Athletic Footwear"/>
    <n v="35"/>
    <n v="700"/>
    <n v="245000"/>
    <n v="110250"/>
    <n v="0.45"/>
    <x v="1"/>
    <n v="355250"/>
  </r>
  <r>
    <s v="Sports Direct"/>
    <n v="1197831"/>
    <x v="72"/>
    <x v="1"/>
    <x v="1"/>
    <s v="Houston"/>
    <s v="Men's Apparel"/>
    <n v="40"/>
    <n v="550"/>
    <n v="220000"/>
    <n v="66000"/>
    <n v="0.3"/>
    <x v="1"/>
    <n v="286000"/>
  </r>
  <r>
    <s v="Sports Direct"/>
    <n v="1197831"/>
    <x v="73"/>
    <x v="1"/>
    <x v="1"/>
    <s v="Houston"/>
    <s v="women's Apparel"/>
    <n v="35"/>
    <n v="700"/>
    <n v="245000"/>
    <n v="122500"/>
    <n v="0.5"/>
    <x v="1"/>
    <n v="367500"/>
  </r>
  <r>
    <s v="Sports Direct"/>
    <n v="1197831"/>
    <x v="74"/>
    <x v="1"/>
    <x v="1"/>
    <s v="Houston"/>
    <s v="Men's street Footwear"/>
    <n v="25"/>
    <n v="850"/>
    <n v="212500"/>
    <n v="74375"/>
    <n v="0.35"/>
    <x v="1"/>
    <n v="286875"/>
  </r>
  <r>
    <s v="Sports Direct"/>
    <n v="1197831"/>
    <x v="75"/>
    <x v="1"/>
    <x v="1"/>
    <s v="Houston"/>
    <s v="Men's Athletic Footwear"/>
    <n v="35"/>
    <n v="850"/>
    <n v="297500"/>
    <n v="104125"/>
    <n v="0.35"/>
    <x v="1"/>
    <n v="401625"/>
  </r>
  <r>
    <s v="Sports Direct"/>
    <n v="1197831"/>
    <x v="76"/>
    <x v="1"/>
    <x v="1"/>
    <s v="Houston"/>
    <s v="women's street Footwear"/>
    <n v="35"/>
    <n v="675"/>
    <n v="236250"/>
    <n v="82687.5"/>
    <n v="0.35"/>
    <x v="1"/>
    <n v="318937.5"/>
  </r>
  <r>
    <s v="Sports Direct"/>
    <n v="1197831"/>
    <x v="77"/>
    <x v="1"/>
    <x v="1"/>
    <s v="Houston"/>
    <s v="women's Athletic Footwear"/>
    <n v="35"/>
    <n v="625"/>
    <n v="218750"/>
    <n v="98437.5"/>
    <n v="0.45"/>
    <x v="1"/>
    <n v="317187.5"/>
  </r>
  <r>
    <s v="Sports Direct"/>
    <n v="1197831"/>
    <x v="78"/>
    <x v="1"/>
    <x v="1"/>
    <s v="Houston"/>
    <s v="Men's Apparel"/>
    <n v="40"/>
    <n v="500"/>
    <n v="200000"/>
    <n v="60000"/>
    <n v="0.3"/>
    <x v="1"/>
    <n v="260000"/>
  </r>
  <r>
    <s v="Sports Direct"/>
    <n v="1197831"/>
    <x v="79"/>
    <x v="1"/>
    <x v="1"/>
    <s v="Houston"/>
    <s v="women's Apparel"/>
    <n v="35"/>
    <n v="700"/>
    <n v="245000"/>
    <n v="122500"/>
    <n v="0.5"/>
    <x v="1"/>
    <n v="367500"/>
  </r>
  <r>
    <s v="Sports Direct"/>
    <n v="1197831"/>
    <x v="80"/>
    <x v="1"/>
    <x v="1"/>
    <s v="Houston"/>
    <s v="Men's street Footwear"/>
    <n v="30"/>
    <n v="875"/>
    <n v="262500"/>
    <n v="91875"/>
    <n v="0.35"/>
    <x v="1"/>
    <n v="354375"/>
  </r>
  <r>
    <s v="Sports Direct"/>
    <n v="1197831"/>
    <x v="81"/>
    <x v="1"/>
    <x v="1"/>
    <s v="Houston"/>
    <s v="Men's Athletic Footwear"/>
    <n v="40"/>
    <n v="875"/>
    <n v="350000"/>
    <n v="122499.99999999999"/>
    <n v="0.35"/>
    <x v="1"/>
    <n v="472500"/>
  </r>
  <r>
    <s v="Sports Direct"/>
    <n v="1197831"/>
    <x v="82"/>
    <x v="1"/>
    <x v="1"/>
    <s v="Houston"/>
    <s v="women's street Footwear"/>
    <n v="35"/>
    <n v="700"/>
    <n v="245000"/>
    <n v="85750"/>
    <n v="0.35"/>
    <x v="1"/>
    <n v="330750"/>
  </r>
  <r>
    <s v="Sports Direct"/>
    <n v="1197831"/>
    <x v="83"/>
    <x v="1"/>
    <x v="1"/>
    <s v="Houston"/>
    <s v="women's Athletic Footwear"/>
    <n v="40"/>
    <n v="600"/>
    <n v="240000"/>
    <n v="108000"/>
    <n v="0.45"/>
    <x v="1"/>
    <n v="348000"/>
  </r>
  <r>
    <s v="Sports Direct"/>
    <n v="1197831"/>
    <x v="84"/>
    <x v="1"/>
    <x v="1"/>
    <s v="Houston"/>
    <s v="Men's Apparel"/>
    <n v="45"/>
    <n v="500"/>
    <n v="225000"/>
    <n v="67500"/>
    <n v="0.3"/>
    <x v="1"/>
    <n v="292500"/>
  </r>
  <r>
    <s v="Sports Direct"/>
    <n v="1197831"/>
    <x v="85"/>
    <x v="1"/>
    <x v="1"/>
    <s v="Houston"/>
    <s v="women's Apparel"/>
    <n v="40"/>
    <n v="650"/>
    <n v="260000"/>
    <n v="130000"/>
    <n v="0.5"/>
    <x v="1"/>
    <n v="390000"/>
  </r>
  <r>
    <s v="Sports Direct"/>
    <n v="1197831"/>
    <x v="86"/>
    <x v="1"/>
    <x v="1"/>
    <s v="Houston"/>
    <s v="Men's street Footwear"/>
    <n v="30"/>
    <n v="900"/>
    <n v="270000"/>
    <n v="94500"/>
    <n v="0.35"/>
    <x v="1"/>
    <n v="364500"/>
  </r>
  <r>
    <s v="Sports Direct"/>
    <n v="1197831"/>
    <x v="87"/>
    <x v="1"/>
    <x v="1"/>
    <s v="Houston"/>
    <s v="Men's Athletic Footwear"/>
    <n v="40"/>
    <n v="900"/>
    <n v="360000"/>
    <n v="125999.99999999999"/>
    <n v="0.35"/>
    <x v="1"/>
    <n v="486000"/>
  </r>
  <r>
    <s v="Sports Direct"/>
    <n v="1197831"/>
    <x v="88"/>
    <x v="1"/>
    <x v="1"/>
    <s v="Houston"/>
    <s v="women's street Footwear"/>
    <n v="35"/>
    <n v="725"/>
    <n v="253750"/>
    <n v="88812.5"/>
    <n v="0.35"/>
    <x v="1"/>
    <n v="342562.5"/>
  </r>
  <r>
    <s v="Sports Direct"/>
    <n v="1197831"/>
    <x v="89"/>
    <x v="1"/>
    <x v="1"/>
    <s v="Houston"/>
    <s v="women's Athletic Footwear"/>
    <n v="40"/>
    <n v="625"/>
    <n v="250000"/>
    <n v="112500"/>
    <n v="0.45"/>
    <x v="1"/>
    <n v="362500"/>
  </r>
  <r>
    <s v="Walmart"/>
    <n v="1197831"/>
    <x v="90"/>
    <x v="1"/>
    <x v="1"/>
    <s v="Houston"/>
    <s v="Men's Apparel"/>
    <n v="45"/>
    <n v="525"/>
    <n v="236250"/>
    <n v="70875"/>
    <n v="0.3"/>
    <x v="1"/>
    <n v="307125"/>
  </r>
  <r>
    <s v="Walmart"/>
    <n v="1197831"/>
    <x v="91"/>
    <x v="1"/>
    <x v="1"/>
    <s v="Houston"/>
    <s v="women's Apparel"/>
    <n v="40"/>
    <n v="800"/>
    <n v="320000"/>
    <n v="160000"/>
    <n v="0.5"/>
    <x v="1"/>
    <n v="480000"/>
  </r>
  <r>
    <s v="Walmart"/>
    <n v="1197831"/>
    <x v="92"/>
    <x v="1"/>
    <x v="1"/>
    <s v="Houston"/>
    <s v="Men's street Footwear"/>
    <n v="30"/>
    <n v="925"/>
    <n v="277500"/>
    <n v="97125"/>
    <n v="0.35"/>
    <x v="1"/>
    <n v="374625"/>
  </r>
  <r>
    <s v="Walmart"/>
    <n v="1197831"/>
    <x v="93"/>
    <x v="1"/>
    <x v="1"/>
    <s v="Houston"/>
    <s v="Men's Athletic Footwear"/>
    <n v="40"/>
    <n v="925"/>
    <n v="370000"/>
    <n v="129499.99999999999"/>
    <n v="0.35"/>
    <x v="1"/>
    <n v="499500"/>
  </r>
  <r>
    <s v="Walmart"/>
    <n v="1197831"/>
    <x v="94"/>
    <x v="1"/>
    <x v="1"/>
    <s v="Houston"/>
    <s v="women's street Footwear"/>
    <n v="35"/>
    <n v="775"/>
    <n v="271250"/>
    <n v="94937.5"/>
    <n v="0.35"/>
    <x v="1"/>
    <n v="366187.5"/>
  </r>
  <r>
    <s v="Walmart"/>
    <n v="1197831"/>
    <x v="95"/>
    <x v="1"/>
    <x v="1"/>
    <s v="Houston"/>
    <s v="women's Athletic Footwear"/>
    <n v="40"/>
    <n v="700"/>
    <n v="280000"/>
    <n v="126000"/>
    <n v="0.45"/>
    <x v="1"/>
    <n v="406000"/>
  </r>
  <r>
    <s v="Walmart"/>
    <n v="1197831"/>
    <x v="96"/>
    <x v="1"/>
    <x v="1"/>
    <s v="Houston"/>
    <s v="Men's Apparel"/>
    <n v="45"/>
    <n v="600"/>
    <n v="270000"/>
    <n v="81000"/>
    <n v="0.3"/>
    <x v="1"/>
    <n v="351000"/>
  </r>
  <r>
    <s v="Walmart"/>
    <n v="1197831"/>
    <x v="97"/>
    <x v="1"/>
    <x v="1"/>
    <s v="Houston"/>
    <s v="women's Apparel"/>
    <n v="40"/>
    <n v="950"/>
    <n v="380000"/>
    <n v="190000"/>
    <n v="0.5"/>
    <x v="1"/>
    <n v="570000"/>
  </r>
  <r>
    <s v="Walmart"/>
    <n v="1197831"/>
    <x v="98"/>
    <x v="1"/>
    <x v="1"/>
    <s v="Houston"/>
    <s v="Men's street Footwear"/>
    <n v="40"/>
    <n v="950"/>
    <n v="380000"/>
    <n v="133000"/>
    <n v="0.35"/>
    <x v="1"/>
    <n v="513000"/>
  </r>
  <r>
    <s v="Walmart"/>
    <n v="1197831"/>
    <x v="99"/>
    <x v="1"/>
    <x v="1"/>
    <s v="Houston"/>
    <s v="Men's Athletic Footwear"/>
    <n v="45"/>
    <n v="950"/>
    <n v="427500"/>
    <n v="149625"/>
    <n v="0.35"/>
    <x v="1"/>
    <n v="577125"/>
  </r>
  <r>
    <s v="Walmart"/>
    <n v="1197831"/>
    <x v="100"/>
    <x v="1"/>
    <x v="1"/>
    <s v="Houston"/>
    <s v="women's street Footwear"/>
    <n v="40"/>
    <n v="800"/>
    <n v="320000"/>
    <n v="112000"/>
    <n v="0.35"/>
    <x v="1"/>
    <n v="432000"/>
  </r>
  <r>
    <s v="Walmart"/>
    <n v="1197831"/>
    <x v="101"/>
    <x v="1"/>
    <x v="1"/>
    <s v="Houston"/>
    <s v="women's Athletic Footwear"/>
    <n v="40"/>
    <n v="750"/>
    <n v="300000"/>
    <n v="135000"/>
    <n v="0.45"/>
    <x v="1"/>
    <n v="435000"/>
  </r>
  <r>
    <s v="Walmart"/>
    <n v="1197831"/>
    <x v="102"/>
    <x v="1"/>
    <x v="1"/>
    <s v="Houston"/>
    <s v="Men's Apparel"/>
    <n v="45"/>
    <n v="650"/>
    <n v="292500"/>
    <n v="87750"/>
    <n v="0.3"/>
    <x v="1"/>
    <n v="380250"/>
  </r>
  <r>
    <s v="Walmart"/>
    <n v="1197831"/>
    <x v="103"/>
    <x v="1"/>
    <x v="1"/>
    <s v="Houston"/>
    <s v="women's Apparel"/>
    <n v="50"/>
    <n v="1000"/>
    <n v="500000"/>
    <n v="250000"/>
    <n v="0.5"/>
    <x v="1"/>
    <n v="750000"/>
  </r>
  <r>
    <s v="Walmart"/>
    <n v="1197831"/>
    <x v="104"/>
    <x v="1"/>
    <x v="1"/>
    <s v="Houston"/>
    <s v="Men's street Footwear"/>
    <n v="40"/>
    <n v="950"/>
    <n v="380000"/>
    <n v="133000"/>
    <n v="0.35"/>
    <x v="1"/>
    <n v="513000"/>
  </r>
  <r>
    <s v="Walmart"/>
    <n v="1197831"/>
    <x v="105"/>
    <x v="1"/>
    <x v="1"/>
    <s v="Houston"/>
    <s v="Men's Athletic Footwear"/>
    <n v="45"/>
    <n v="950"/>
    <n v="427500"/>
    <n v="149625"/>
    <n v="0.35"/>
    <x v="1"/>
    <n v="577125"/>
  </r>
  <r>
    <s v="Walmart"/>
    <n v="1197831"/>
    <x v="106"/>
    <x v="1"/>
    <x v="1"/>
    <s v="Houston"/>
    <s v="women's street Footwear"/>
    <n v="40"/>
    <n v="1100"/>
    <n v="440000"/>
    <n v="154000"/>
    <n v="0.35"/>
    <x v="1"/>
    <n v="594000"/>
  </r>
  <r>
    <s v="Walmart"/>
    <n v="1197831"/>
    <x v="107"/>
    <x v="1"/>
    <x v="1"/>
    <s v="Houston"/>
    <s v="women's Athletic Footwear"/>
    <n v="40"/>
    <n v="700"/>
    <n v="280000"/>
    <n v="126000"/>
    <n v="0.45"/>
    <x v="1"/>
    <n v="406000"/>
  </r>
  <r>
    <s v="Walmart"/>
    <n v="1197831"/>
    <x v="108"/>
    <x v="1"/>
    <x v="1"/>
    <s v="Houston"/>
    <s v="Men's Apparel"/>
    <n v="45"/>
    <n v="700"/>
    <n v="315000"/>
    <n v="94500"/>
    <n v="0.3"/>
    <x v="1"/>
    <n v="409500"/>
  </r>
  <r>
    <s v="Walmart"/>
    <n v="1197831"/>
    <x v="109"/>
    <x v="1"/>
    <x v="1"/>
    <s v="Houston"/>
    <s v="women's Apparel"/>
    <n v="50"/>
    <n v="975"/>
    <n v="487500"/>
    <n v="243750"/>
    <n v="0.5"/>
    <x v="1"/>
    <n v="731250"/>
  </r>
  <r>
    <s v="Walmart"/>
    <n v="1197831"/>
    <x v="110"/>
    <x v="1"/>
    <x v="1"/>
    <s v="Houston"/>
    <s v="Men's street Footwear"/>
    <n v="40"/>
    <n v="925"/>
    <n v="370000"/>
    <n v="129499.99999999999"/>
    <n v="0.35"/>
    <x v="1"/>
    <n v="499500"/>
  </r>
  <r>
    <s v="Walmart"/>
    <n v="1197831"/>
    <x v="111"/>
    <x v="1"/>
    <x v="1"/>
    <s v="Houston"/>
    <s v="Men's Athletic Footwear"/>
    <n v="45"/>
    <n v="925"/>
    <n v="416250"/>
    <n v="145687.5"/>
    <n v="0.35"/>
    <x v="1"/>
    <n v="561937.5"/>
  </r>
  <r>
    <s v="Walmart"/>
    <n v="1197831"/>
    <x v="112"/>
    <x v="1"/>
    <x v="1"/>
    <s v="Houston"/>
    <s v="women's street Footwear"/>
    <n v="40"/>
    <n v="1100"/>
    <n v="440000"/>
    <n v="154000"/>
    <n v="0.35"/>
    <x v="1"/>
    <n v="594000"/>
  </r>
  <r>
    <s v="Walmart"/>
    <n v="1197831"/>
    <x v="113"/>
    <x v="1"/>
    <x v="1"/>
    <s v="Houston"/>
    <s v="women's Athletic Footwear"/>
    <n v="40"/>
    <n v="650"/>
    <n v="260000"/>
    <n v="117000"/>
    <n v="0.45"/>
    <x v="1"/>
    <n v="377000"/>
  </r>
  <r>
    <s v="Walmart"/>
    <n v="1197831"/>
    <x v="114"/>
    <x v="1"/>
    <x v="1"/>
    <s v="Houston"/>
    <s v="Men's Apparel"/>
    <n v="45"/>
    <n v="650"/>
    <n v="292500"/>
    <n v="87750"/>
    <n v="0.3"/>
    <x v="1"/>
    <n v="380250"/>
  </r>
  <r>
    <s v="Walmart"/>
    <n v="1197831"/>
    <x v="115"/>
    <x v="1"/>
    <x v="1"/>
    <s v="Houston"/>
    <s v="women's Apparel"/>
    <n v="50"/>
    <n v="900"/>
    <n v="450000"/>
    <n v="225000"/>
    <n v="0.5"/>
    <x v="1"/>
    <n v="675000"/>
  </r>
  <r>
    <s v="Walmart"/>
    <n v="1197831"/>
    <x v="116"/>
    <x v="1"/>
    <x v="1"/>
    <s v="Houston"/>
    <s v="Men's street Footwear"/>
    <n v="45"/>
    <n v="850"/>
    <n v="382500"/>
    <n v="133875"/>
    <n v="0.35"/>
    <x v="1"/>
    <n v="516375"/>
  </r>
  <r>
    <s v="Walmart"/>
    <n v="1197831"/>
    <x v="117"/>
    <x v="1"/>
    <x v="1"/>
    <s v="Houston"/>
    <s v="Men's Athletic Footwear"/>
    <n v="45"/>
    <n v="850"/>
    <n v="382500"/>
    <n v="133875"/>
    <n v="0.35"/>
    <x v="1"/>
    <n v="516375"/>
  </r>
  <r>
    <s v="Walmart"/>
    <n v="1197831"/>
    <x v="118"/>
    <x v="1"/>
    <x v="1"/>
    <s v="Houston"/>
    <s v="women's street Footwear"/>
    <n v="50"/>
    <n v="900"/>
    <n v="450000"/>
    <n v="157500"/>
    <n v="0.35"/>
    <x v="1"/>
    <n v="607500"/>
  </r>
  <r>
    <s v="Walmart"/>
    <n v="1197831"/>
    <x v="119"/>
    <x v="1"/>
    <x v="1"/>
    <s v="Houston"/>
    <s v="women's Athletic Footwear"/>
    <n v="50"/>
    <n v="625"/>
    <n v="312500"/>
    <n v="140625"/>
    <n v="0.45"/>
    <x v="1"/>
    <n v="453125"/>
  </r>
  <r>
    <s v="Walmart"/>
    <n v="1197831"/>
    <x v="120"/>
    <x v="1"/>
    <x v="1"/>
    <s v="Houston"/>
    <s v="Men's Apparel"/>
    <n v="45"/>
    <n v="625"/>
    <n v="281250"/>
    <n v="84375"/>
    <n v="0.3"/>
    <x v="1"/>
    <n v="365625"/>
  </r>
  <r>
    <s v="Walmart"/>
    <n v="1197831"/>
    <x v="121"/>
    <x v="1"/>
    <x v="1"/>
    <s v="Houston"/>
    <s v="women's Apparel"/>
    <n v="55.000000000000007"/>
    <n v="850"/>
    <n v="467500.00000000006"/>
    <n v="233750.00000000003"/>
    <n v="0.5"/>
    <x v="1"/>
    <n v="701250.00000000012"/>
  </r>
  <r>
    <s v="Walmart"/>
    <n v="1197831"/>
    <x v="122"/>
    <x v="1"/>
    <x v="1"/>
    <s v="Houston"/>
    <s v="Men's street Footwear"/>
    <n v="45"/>
    <n v="800"/>
    <n v="360000"/>
    <n v="125999.99999999999"/>
    <n v="0.35"/>
    <x v="1"/>
    <n v="486000"/>
  </r>
  <r>
    <s v="Walmart"/>
    <n v="1197831"/>
    <x v="123"/>
    <x v="1"/>
    <x v="1"/>
    <s v="Houston"/>
    <s v="Men's Athletic Footwear"/>
    <n v="45"/>
    <n v="800"/>
    <n v="360000"/>
    <n v="125999.99999999999"/>
    <n v="0.35"/>
    <x v="1"/>
    <n v="486000"/>
  </r>
  <r>
    <s v="Walmart"/>
    <n v="1197831"/>
    <x v="124"/>
    <x v="1"/>
    <x v="1"/>
    <s v="Houston"/>
    <s v="women's street Footwear"/>
    <n v="50"/>
    <n v="750"/>
    <n v="375000"/>
    <n v="131250"/>
    <n v="0.35"/>
    <x v="1"/>
    <n v="506250"/>
  </r>
  <r>
    <s v="Walmart"/>
    <n v="1197831"/>
    <x v="125"/>
    <x v="1"/>
    <x v="1"/>
    <s v="Houston"/>
    <s v="women's Athletic Footwear"/>
    <n v="50"/>
    <n v="600"/>
    <n v="300000"/>
    <n v="135000"/>
    <n v="0.45"/>
    <x v="1"/>
    <n v="435000"/>
  </r>
  <r>
    <s v="Walmart"/>
    <n v="1197831"/>
    <x v="126"/>
    <x v="1"/>
    <x v="1"/>
    <s v="Houston"/>
    <s v="Men's Apparel"/>
    <n v="45"/>
    <n v="575"/>
    <n v="258750"/>
    <n v="77625"/>
    <n v="0.3"/>
    <x v="1"/>
    <n v="336375"/>
  </r>
  <r>
    <s v="Walmart"/>
    <n v="1197831"/>
    <x v="127"/>
    <x v="1"/>
    <x v="1"/>
    <s v="Houston"/>
    <s v="women's Apparel"/>
    <n v="55.000000000000007"/>
    <n v="750"/>
    <n v="412500.00000000006"/>
    <n v="206250.00000000003"/>
    <n v="0.5"/>
    <x v="1"/>
    <n v="618750.00000000012"/>
  </r>
  <r>
    <s v="Walmart"/>
    <n v="1197831"/>
    <x v="128"/>
    <x v="1"/>
    <x v="1"/>
    <s v="Houston"/>
    <s v="Men's street Footwear"/>
    <n v="45"/>
    <n v="900"/>
    <n v="405000"/>
    <n v="141750"/>
    <n v="0.35"/>
    <x v="1"/>
    <n v="546750"/>
  </r>
  <r>
    <s v="Walmart"/>
    <n v="1197831"/>
    <x v="129"/>
    <x v="1"/>
    <x v="1"/>
    <s v="Houston"/>
    <s v="Men's Athletic Footwear"/>
    <n v="45"/>
    <n v="900"/>
    <n v="405000"/>
    <n v="141750"/>
    <n v="0.35"/>
    <x v="1"/>
    <n v="546750"/>
  </r>
  <r>
    <s v="Walmart"/>
    <n v="1197831"/>
    <x v="130"/>
    <x v="1"/>
    <x v="1"/>
    <s v="Houston"/>
    <s v="women's street Footwear"/>
    <n v="50"/>
    <n v="825"/>
    <n v="412500"/>
    <n v="144375"/>
    <n v="0.35"/>
    <x v="1"/>
    <n v="556875"/>
  </r>
  <r>
    <s v="Walmart"/>
    <n v="1197831"/>
    <x v="131"/>
    <x v="1"/>
    <x v="1"/>
    <s v="Houston"/>
    <s v="women's Athletic Footwear"/>
    <n v="50"/>
    <n v="675"/>
    <n v="337500"/>
    <n v="151875"/>
    <n v="0.45"/>
    <x v="1"/>
    <n v="489375"/>
  </r>
  <r>
    <s v="Walmart"/>
    <n v="1197831"/>
    <x v="132"/>
    <x v="1"/>
    <x v="1"/>
    <s v="Houston"/>
    <s v="Men's Apparel"/>
    <n v="45"/>
    <n v="650"/>
    <n v="292500"/>
    <n v="87750"/>
    <n v="0.3"/>
    <x v="1"/>
    <n v="380250"/>
  </r>
  <r>
    <s v="Walmart"/>
    <n v="1197831"/>
    <x v="133"/>
    <x v="1"/>
    <x v="1"/>
    <s v="Houston"/>
    <s v="women's Apparel"/>
    <n v="55.000000000000007"/>
    <n v="850"/>
    <n v="467500.00000000006"/>
    <n v="233750.00000000003"/>
    <n v="0.5"/>
    <x v="1"/>
    <n v="701250.00000000012"/>
  </r>
  <r>
    <s v="Walmart"/>
    <n v="1197831"/>
    <x v="134"/>
    <x v="1"/>
    <x v="1"/>
    <s v="Houston"/>
    <s v="Men's street Footwear"/>
    <n v="45"/>
    <n v="950"/>
    <n v="427500"/>
    <n v="149625"/>
    <n v="0.35"/>
    <x v="1"/>
    <n v="577125"/>
  </r>
  <r>
    <s v="Walmart"/>
    <n v="1197831"/>
    <x v="135"/>
    <x v="1"/>
    <x v="1"/>
    <s v="Houston"/>
    <s v="Men's Athletic Footwear"/>
    <n v="45"/>
    <n v="950"/>
    <n v="427500"/>
    <n v="149625"/>
    <n v="0.35"/>
    <x v="1"/>
    <n v="577125"/>
  </r>
  <r>
    <s v="Walmart"/>
    <n v="1197831"/>
    <x v="136"/>
    <x v="1"/>
    <x v="1"/>
    <s v="Houston"/>
    <s v="women's street Footwear"/>
    <n v="50"/>
    <n v="850"/>
    <n v="425000"/>
    <n v="148750"/>
    <n v="0.35"/>
    <x v="1"/>
    <n v="573750"/>
  </r>
  <r>
    <s v="Walmart"/>
    <n v="1197831"/>
    <x v="137"/>
    <x v="1"/>
    <x v="1"/>
    <s v="Houston"/>
    <s v="women's Athletic Footwear"/>
    <n v="50"/>
    <n v="700"/>
    <n v="350000"/>
    <n v="157500"/>
    <n v="0.45"/>
    <x v="1"/>
    <n v="507500"/>
  </r>
  <r>
    <s v="Walmart"/>
    <n v="1197831"/>
    <x v="138"/>
    <x v="1"/>
    <x v="1"/>
    <s v="Houston"/>
    <s v="Men's Apparel"/>
    <n v="45"/>
    <n v="650"/>
    <n v="292500"/>
    <n v="87750"/>
    <n v="0.3"/>
    <x v="1"/>
    <n v="380250"/>
  </r>
  <r>
    <s v="Walmart"/>
    <n v="1197831"/>
    <x v="139"/>
    <x v="1"/>
    <x v="1"/>
    <s v="Houston"/>
    <s v="women's Apparel"/>
    <n v="55.000000000000007"/>
    <n v="900"/>
    <n v="495000.00000000006"/>
    <n v="247500.00000000003"/>
    <n v="0.5"/>
    <x v="1"/>
    <n v="742500.00000000012"/>
  </r>
  <r>
    <s v="West Gear"/>
    <n v="1128299"/>
    <x v="140"/>
    <x v="1"/>
    <x v="1"/>
    <s v="Houston"/>
    <s v="Men's street Footwear"/>
    <n v="40"/>
    <n v="775"/>
    <n v="310000"/>
    <n v="108500.00000000001"/>
    <n v="0.35000000000000003"/>
    <x v="1"/>
    <n v="418500"/>
  </r>
  <r>
    <s v="West Gear"/>
    <n v="1128299"/>
    <x v="141"/>
    <x v="1"/>
    <x v="1"/>
    <s v="Houston"/>
    <s v="Men's Athletic Footwear"/>
    <n v="50"/>
    <n v="775"/>
    <n v="387500"/>
    <n v="77500"/>
    <n v="0.2"/>
    <x v="1"/>
    <n v="465000"/>
  </r>
  <r>
    <s v="West Gear"/>
    <n v="1128299"/>
    <x v="142"/>
    <x v="1"/>
    <x v="1"/>
    <s v="Houston"/>
    <s v="women's street Footwear"/>
    <n v="50"/>
    <n v="775"/>
    <n v="387500"/>
    <n v="135625"/>
    <n v="0.35000000000000003"/>
    <x v="1"/>
    <n v="523125"/>
  </r>
  <r>
    <s v="West Gear"/>
    <n v="1128299"/>
    <x v="143"/>
    <x v="1"/>
    <x v="1"/>
    <s v="Houston"/>
    <s v="women's Athletic Footwear"/>
    <n v="50"/>
    <n v="625"/>
    <n v="312500"/>
    <n v="93750"/>
    <n v="0.3"/>
    <x v="1"/>
    <n v="406250"/>
  </r>
  <r>
    <s v="West Gear"/>
    <n v="1128299"/>
    <x v="144"/>
    <x v="2"/>
    <x v="2"/>
    <s v="San Francisco"/>
    <s v="Men's Apparel"/>
    <n v="55.000000000000007"/>
    <n v="575"/>
    <n v="316250.00000000006"/>
    <n v="158125.00000000003"/>
    <n v="0.5"/>
    <x v="1"/>
    <n v="474375.00000000012"/>
  </r>
  <r>
    <s v="West Gear"/>
    <n v="1128299"/>
    <x v="145"/>
    <x v="2"/>
    <x v="2"/>
    <s v="San Francisco"/>
    <s v="women's Apparel"/>
    <n v="50"/>
    <n v="775"/>
    <n v="387500"/>
    <n v="58125.000000000007"/>
    <n v="0.15000000000000002"/>
    <x v="1"/>
    <n v="445625"/>
  </r>
  <r>
    <s v="West Gear"/>
    <n v="1128299"/>
    <x v="146"/>
    <x v="2"/>
    <x v="2"/>
    <s v="San Francisco"/>
    <s v="Men's street Footwear"/>
    <n v="40"/>
    <n v="825"/>
    <n v="330000"/>
    <n v="115500.00000000001"/>
    <n v="0.35000000000000003"/>
    <x v="1"/>
    <n v="445500"/>
  </r>
  <r>
    <s v="West Gear"/>
    <n v="1128299"/>
    <x v="147"/>
    <x v="2"/>
    <x v="2"/>
    <s v="San Francisco"/>
    <s v="Men's Athletic Footwear"/>
    <n v="50"/>
    <n v="725"/>
    <n v="362500"/>
    <n v="72500"/>
    <n v="0.2"/>
    <x v="1"/>
    <n v="435000"/>
  </r>
  <r>
    <s v="West Gear"/>
    <n v="1128299"/>
    <x v="148"/>
    <x v="2"/>
    <x v="2"/>
    <s v="San Francisco"/>
    <s v="women's street Footwear"/>
    <n v="50"/>
    <n v="725"/>
    <n v="362500"/>
    <n v="126875.00000000001"/>
    <n v="0.35000000000000003"/>
    <x v="1"/>
    <n v="489375"/>
  </r>
  <r>
    <s v="West Gear"/>
    <n v="1128299"/>
    <x v="149"/>
    <x v="2"/>
    <x v="2"/>
    <s v="San Francisco"/>
    <s v="women's Athletic Footwear"/>
    <n v="50"/>
    <n v="575"/>
    <n v="287500"/>
    <n v="86250"/>
    <n v="0.3"/>
    <x v="1"/>
    <n v="373750"/>
  </r>
  <r>
    <s v="West Gear"/>
    <n v="1128299"/>
    <x v="150"/>
    <x v="2"/>
    <x v="2"/>
    <s v="San Francisco"/>
    <s v="Men's Apparel"/>
    <n v="55.000000000000007"/>
    <n v="500"/>
    <n v="275000.00000000006"/>
    <n v="137500.00000000003"/>
    <n v="0.5"/>
    <x v="1"/>
    <n v="412500.00000000012"/>
  </r>
  <r>
    <s v="West Gear"/>
    <n v="1128299"/>
    <x v="151"/>
    <x v="2"/>
    <x v="2"/>
    <s v="San Francisco"/>
    <s v="women's Apparel"/>
    <n v="50"/>
    <n v="700"/>
    <n v="350000"/>
    <n v="52500.000000000007"/>
    <n v="0.15000000000000002"/>
    <x v="1"/>
    <n v="402500"/>
  </r>
  <r>
    <s v="West Gear"/>
    <n v="1128299"/>
    <x v="152"/>
    <x v="2"/>
    <x v="2"/>
    <s v="San Francisco"/>
    <s v="Men's street Footwear"/>
    <n v="50"/>
    <n v="850"/>
    <n v="425000"/>
    <n v="148750"/>
    <n v="0.35000000000000003"/>
    <x v="1"/>
    <n v="573750"/>
  </r>
  <r>
    <s v="West Gear"/>
    <n v="1128299"/>
    <x v="153"/>
    <x v="2"/>
    <x v="2"/>
    <s v="San Francisco"/>
    <s v="Men's Athletic Footwear"/>
    <n v="60"/>
    <n v="700"/>
    <n v="420000"/>
    <n v="84000"/>
    <n v="0.2"/>
    <x v="1"/>
    <n v="504000"/>
  </r>
  <r>
    <s v="West Gear"/>
    <n v="1128299"/>
    <x v="154"/>
    <x v="2"/>
    <x v="2"/>
    <s v="San Francisco"/>
    <s v="women's street Footwear"/>
    <n v="60"/>
    <n v="700"/>
    <n v="420000"/>
    <n v="147000"/>
    <n v="0.35000000000000003"/>
    <x v="1"/>
    <n v="567000"/>
  </r>
  <r>
    <s v="West Gear"/>
    <n v="1128299"/>
    <x v="155"/>
    <x v="2"/>
    <x v="2"/>
    <s v="San Francisco"/>
    <s v="women's Athletic Footwear"/>
    <n v="60"/>
    <n v="600"/>
    <n v="360000"/>
    <n v="108000"/>
    <n v="0.3"/>
    <x v="1"/>
    <n v="468000"/>
  </r>
  <r>
    <s v="West Gear"/>
    <n v="1128299"/>
    <x v="156"/>
    <x v="2"/>
    <x v="2"/>
    <s v="San Francisco"/>
    <s v="Men's Apparel"/>
    <n v="65"/>
    <n v="500"/>
    <n v="325000"/>
    <n v="162500"/>
    <n v="0.5"/>
    <x v="1"/>
    <n v="487500"/>
  </r>
  <r>
    <s v="West Gear"/>
    <n v="1128299"/>
    <x v="157"/>
    <x v="2"/>
    <x v="2"/>
    <s v="San Francisco"/>
    <s v="women's Apparel"/>
    <n v="60"/>
    <n v="700"/>
    <n v="420000"/>
    <n v="63000.000000000007"/>
    <n v="0.15000000000000002"/>
    <x v="1"/>
    <n v="483000"/>
  </r>
  <r>
    <s v="West Gear"/>
    <n v="1128299"/>
    <x v="158"/>
    <x v="2"/>
    <x v="2"/>
    <s v="San Francisco"/>
    <s v="Men's street Footwear"/>
    <n v="60"/>
    <n v="875"/>
    <n v="525000"/>
    <n v="183750.00000000003"/>
    <n v="0.35000000000000003"/>
    <x v="1"/>
    <n v="708750"/>
  </r>
  <r>
    <s v="West Gear"/>
    <n v="1128299"/>
    <x v="159"/>
    <x v="2"/>
    <x v="2"/>
    <s v="San Francisco"/>
    <s v="Men's Athletic Footwear"/>
    <n v="65"/>
    <n v="675"/>
    <n v="438750"/>
    <n v="87750"/>
    <n v="0.2"/>
    <x v="1"/>
    <n v="526500"/>
  </r>
  <r>
    <s v="West Gear"/>
    <n v="1128299"/>
    <x v="160"/>
    <x v="2"/>
    <x v="2"/>
    <s v="San Francisco"/>
    <s v="women's street Footwear"/>
    <n v="65"/>
    <n v="725"/>
    <n v="471250"/>
    <n v="164937.50000000003"/>
    <n v="0.35000000000000003"/>
    <x v="1"/>
    <n v="636187.5"/>
  </r>
  <r>
    <s v="West Gear"/>
    <n v="1128299"/>
    <x v="161"/>
    <x v="2"/>
    <x v="2"/>
    <s v="San Francisco"/>
    <s v="women's Athletic Footwear"/>
    <n v="60"/>
    <n v="625"/>
    <n v="375000"/>
    <n v="112500"/>
    <n v="0.3"/>
    <x v="1"/>
    <n v="487500"/>
  </r>
  <r>
    <s v="West Gear"/>
    <n v="1128299"/>
    <x v="162"/>
    <x v="2"/>
    <x v="2"/>
    <s v="San Francisco"/>
    <s v="Men's Apparel"/>
    <n v="65"/>
    <n v="525"/>
    <n v="341250"/>
    <n v="170625"/>
    <n v="0.5"/>
    <x v="1"/>
    <n v="511875"/>
  </r>
  <r>
    <s v="West Gear"/>
    <n v="1128299"/>
    <x v="163"/>
    <x v="2"/>
    <x v="2"/>
    <s v="San Francisco"/>
    <s v="women's Apparel"/>
    <n v="80"/>
    <n v="700"/>
    <n v="560000"/>
    <n v="84000.000000000015"/>
    <n v="0.15000000000000002"/>
    <x v="1"/>
    <n v="644000"/>
  </r>
  <r>
    <s v="West Gear"/>
    <n v="1128299"/>
    <x v="164"/>
    <x v="2"/>
    <x v="2"/>
    <s v="San Francisco"/>
    <s v="Men's street Footwear"/>
    <n v="60"/>
    <n v="900"/>
    <n v="540000"/>
    <n v="216000"/>
    <n v="0.4"/>
    <x v="1"/>
    <n v="756000"/>
  </r>
  <r>
    <s v="West Gear"/>
    <n v="1128299"/>
    <x v="165"/>
    <x v="2"/>
    <x v="2"/>
    <s v="San Francisco"/>
    <s v="Men's Athletic Footwear"/>
    <n v="65"/>
    <n v="750"/>
    <n v="487500"/>
    <n v="121875"/>
    <n v="0.25"/>
    <x v="1"/>
    <n v="609375"/>
  </r>
  <r>
    <s v="West Gear"/>
    <n v="1128299"/>
    <x v="166"/>
    <x v="2"/>
    <x v="2"/>
    <s v="San Francisco"/>
    <s v="women's street Footwear"/>
    <n v="65"/>
    <n v="750"/>
    <n v="487500"/>
    <n v="195000"/>
    <n v="0.4"/>
    <x v="1"/>
    <n v="682500"/>
  </r>
  <r>
    <s v="West Gear"/>
    <n v="1128299"/>
    <x v="167"/>
    <x v="2"/>
    <x v="2"/>
    <s v="San Francisco"/>
    <s v="women's Athletic Footwear"/>
    <n v="60"/>
    <n v="650"/>
    <n v="390000"/>
    <n v="136500"/>
    <n v="0.35"/>
    <x v="1"/>
    <n v="526500"/>
  </r>
  <r>
    <s v="West Gear"/>
    <n v="1128299"/>
    <x v="168"/>
    <x v="2"/>
    <x v="2"/>
    <s v="San Francisco"/>
    <s v="Men's Apparel"/>
    <n v="65"/>
    <n v="550"/>
    <n v="357500"/>
    <n v="196625.00000000003"/>
    <n v="0.55000000000000004"/>
    <x v="1"/>
    <n v="554125"/>
  </r>
  <r>
    <s v="West Gear"/>
    <n v="1128299"/>
    <x v="169"/>
    <x v="2"/>
    <x v="2"/>
    <s v="San Francisco"/>
    <s v="women's Apparel"/>
    <n v="80"/>
    <n v="725"/>
    <n v="580000"/>
    <n v="116000"/>
    <n v="0.2"/>
    <x v="1"/>
    <n v="696000"/>
  </r>
  <r>
    <s v="West Gear"/>
    <n v="1128299"/>
    <x v="170"/>
    <x v="2"/>
    <x v="2"/>
    <s v="San Francisco"/>
    <s v="Men's street Footwear"/>
    <n v="60"/>
    <n v="975"/>
    <n v="585000"/>
    <n v="234000"/>
    <n v="0.4"/>
    <x v="1"/>
    <n v="819000"/>
  </r>
  <r>
    <s v="West Gear"/>
    <n v="1128299"/>
    <x v="171"/>
    <x v="2"/>
    <x v="2"/>
    <s v="San Francisco"/>
    <s v="Men's Athletic Footwear"/>
    <n v="65"/>
    <n v="825"/>
    <n v="536250"/>
    <n v="134062.5"/>
    <n v="0.25"/>
    <x v="1"/>
    <n v="670312.5"/>
  </r>
  <r>
    <s v="West Gear"/>
    <n v="1128299"/>
    <x v="172"/>
    <x v="2"/>
    <x v="2"/>
    <s v="San Francisco"/>
    <s v="women's street Footwear"/>
    <n v="65"/>
    <n v="825"/>
    <n v="536250"/>
    <n v="214500"/>
    <n v="0.4"/>
    <x v="1"/>
    <n v="750750"/>
  </r>
  <r>
    <s v="West Gear"/>
    <n v="1128299"/>
    <x v="173"/>
    <x v="2"/>
    <x v="2"/>
    <s v="San Francisco"/>
    <s v="women's Athletic Footwear"/>
    <n v="60"/>
    <n v="700"/>
    <n v="420000"/>
    <n v="147000"/>
    <n v="0.35"/>
    <x v="1"/>
    <n v="567000"/>
  </r>
  <r>
    <s v="West Gear"/>
    <n v="1128299"/>
    <x v="174"/>
    <x v="2"/>
    <x v="2"/>
    <s v="San Francisco"/>
    <s v="Men's Apparel"/>
    <n v="65"/>
    <n v="575"/>
    <n v="373750"/>
    <n v="205562.50000000003"/>
    <n v="0.55000000000000004"/>
    <x v="1"/>
    <n v="579312.5"/>
  </r>
  <r>
    <s v="West Gear"/>
    <n v="1128299"/>
    <x v="175"/>
    <x v="2"/>
    <x v="2"/>
    <s v="San Francisco"/>
    <s v="women's Apparel"/>
    <n v="80"/>
    <n v="875"/>
    <n v="700000"/>
    <n v="140000"/>
    <n v="0.2"/>
    <x v="1"/>
    <n v="840000"/>
  </r>
  <r>
    <s v="West Gear"/>
    <n v="1128299"/>
    <x v="176"/>
    <x v="2"/>
    <x v="2"/>
    <s v="San Francisco"/>
    <s v="Men's street Footwear"/>
    <n v="60"/>
    <n v="1025"/>
    <n v="615000"/>
    <n v="215250.00000000003"/>
    <n v="0.35000000000000003"/>
    <x v="1"/>
    <n v="830250"/>
  </r>
  <r>
    <s v="West Gear"/>
    <n v="1128299"/>
    <x v="177"/>
    <x v="2"/>
    <x v="2"/>
    <s v="San Francisco"/>
    <s v="Men's Athletic Footwear"/>
    <n v="65"/>
    <n v="875"/>
    <n v="568750"/>
    <n v="113750"/>
    <n v="0.2"/>
    <x v="1"/>
    <n v="682500"/>
  </r>
  <r>
    <s v="West Gear"/>
    <n v="1128299"/>
    <x v="178"/>
    <x v="2"/>
    <x v="2"/>
    <s v="San Francisco"/>
    <s v="women's street Footwear"/>
    <n v="65"/>
    <n v="825"/>
    <n v="536250"/>
    <n v="187687.50000000003"/>
    <n v="0.35000000000000003"/>
    <x v="1"/>
    <n v="723937.5"/>
  </r>
  <r>
    <s v="West Gear"/>
    <n v="1128299"/>
    <x v="179"/>
    <x v="2"/>
    <x v="2"/>
    <s v="San Francisco"/>
    <s v="women's Athletic Footwear"/>
    <n v="60"/>
    <n v="725"/>
    <n v="435000"/>
    <n v="130500"/>
    <n v="0.3"/>
    <x v="1"/>
    <n v="565500"/>
  </r>
  <r>
    <s v="West Gear"/>
    <n v="1128299"/>
    <x v="180"/>
    <x v="2"/>
    <x v="2"/>
    <s v="San Francisco"/>
    <s v="Men's Apparel"/>
    <n v="65"/>
    <n v="775"/>
    <n v="503750"/>
    <n v="251875"/>
    <n v="0.5"/>
    <x v="1"/>
    <n v="755625"/>
  </r>
  <r>
    <s v="West Gear"/>
    <n v="1128299"/>
    <x v="181"/>
    <x v="2"/>
    <x v="2"/>
    <s v="San Francisco"/>
    <s v="women's Apparel"/>
    <n v="80"/>
    <n v="775"/>
    <n v="620000"/>
    <n v="93000.000000000015"/>
    <n v="0.15000000000000002"/>
    <x v="1"/>
    <n v="713000"/>
  </r>
  <r>
    <s v="West Gear"/>
    <n v="1128299"/>
    <x v="182"/>
    <x v="2"/>
    <x v="2"/>
    <s v="San Francisco"/>
    <s v="Men's street Footwear"/>
    <n v="65"/>
    <n v="975"/>
    <n v="633750"/>
    <n v="221812.50000000003"/>
    <n v="0.35000000000000003"/>
    <x v="1"/>
    <n v="855562.5"/>
  </r>
  <r>
    <s v="West Gear"/>
    <n v="1128299"/>
    <x v="183"/>
    <x v="2"/>
    <x v="2"/>
    <s v="San Francisco"/>
    <s v="Men's Athletic Footwear"/>
    <n v="70"/>
    <n v="925"/>
    <n v="647500"/>
    <n v="129500"/>
    <n v="0.2"/>
    <x v="1"/>
    <n v="777000"/>
  </r>
  <r>
    <s v="West Gear"/>
    <n v="1128299"/>
    <x v="184"/>
    <x v="2"/>
    <x v="2"/>
    <s v="San Francisco"/>
    <s v="women's street Footwear"/>
    <n v="65"/>
    <n v="800"/>
    <n v="520000"/>
    <n v="182000.00000000003"/>
    <n v="0.35000000000000003"/>
    <x v="1"/>
    <n v="702000"/>
  </r>
  <r>
    <s v="West Gear"/>
    <n v="1128299"/>
    <x v="185"/>
    <x v="2"/>
    <x v="2"/>
    <s v="San Francisco"/>
    <s v="women's Athletic Footwear"/>
    <n v="65"/>
    <n v="750"/>
    <n v="487500"/>
    <n v="146250"/>
    <n v="0.3"/>
    <x v="1"/>
    <n v="633750"/>
  </r>
  <r>
    <s v="West Gear"/>
    <n v="1128299"/>
    <x v="186"/>
    <x v="2"/>
    <x v="2"/>
    <s v="San Francisco"/>
    <s v="Men's Apparel"/>
    <n v="75"/>
    <n v="750"/>
    <n v="562500"/>
    <n v="281250"/>
    <n v="0.5"/>
    <x v="1"/>
    <n v="843750"/>
  </r>
  <r>
    <s v="West Gear"/>
    <n v="1128299"/>
    <x v="187"/>
    <x v="2"/>
    <x v="2"/>
    <s v="San Francisco"/>
    <s v="women's Apparel"/>
    <n v="80"/>
    <n v="725"/>
    <n v="580000"/>
    <n v="87000.000000000015"/>
    <n v="0.15000000000000002"/>
    <x v="1"/>
    <n v="667000"/>
  </r>
  <r>
    <s v="West Gear"/>
    <n v="1128299"/>
    <x v="188"/>
    <x v="2"/>
    <x v="2"/>
    <s v="San Francisco"/>
    <s v="Men's street Footwear"/>
    <n v="55.000000000000007"/>
    <n v="925"/>
    <n v="508750.00000000006"/>
    <n v="152625.00000000003"/>
    <n v="0.30000000000000004"/>
    <x v="1"/>
    <n v="661375.00000000012"/>
  </r>
  <r>
    <s v="West Gear"/>
    <n v="1128299"/>
    <x v="189"/>
    <x v="2"/>
    <x v="2"/>
    <s v="San Francisco"/>
    <s v="Men's Athletic Footwear"/>
    <n v="60.000000000000007"/>
    <n v="925"/>
    <n v="555000.00000000012"/>
    <n v="83250.000000000015"/>
    <n v="0.15"/>
    <x v="1"/>
    <n v="638250.00000000012"/>
  </r>
  <r>
    <s v="West Gear"/>
    <n v="1128299"/>
    <x v="190"/>
    <x v="2"/>
    <x v="2"/>
    <s v="San Francisco"/>
    <s v="women's street Footwear"/>
    <n v="55.000000000000007"/>
    <n v="775"/>
    <n v="426250.00000000006"/>
    <n v="127875.00000000004"/>
    <n v="0.30000000000000004"/>
    <x v="1"/>
    <n v="554125.00000000012"/>
  </r>
  <r>
    <s v="West Gear"/>
    <n v="1128299"/>
    <x v="191"/>
    <x v="2"/>
    <x v="2"/>
    <s v="San Francisco"/>
    <s v="women's Athletic Footwear"/>
    <n v="55.000000000000007"/>
    <n v="725"/>
    <n v="398750.00000000006"/>
    <n v="99687.5"/>
    <n v="0.24999999999999997"/>
    <x v="1"/>
    <n v="498437.50000000006"/>
  </r>
  <r>
    <s v="West Gear"/>
    <n v="1128299"/>
    <x v="192"/>
    <x v="2"/>
    <x v="2"/>
    <s v="San Francisco"/>
    <s v="Men's Apparel"/>
    <n v="65"/>
    <n v="725"/>
    <n v="471250"/>
    <n v="212062.50000000003"/>
    <n v="0.45000000000000007"/>
    <x v="1"/>
    <n v="683312.5"/>
  </r>
  <r>
    <s v="West Gear"/>
    <n v="1128299"/>
    <x v="193"/>
    <x v="2"/>
    <x v="2"/>
    <s v="San Francisco"/>
    <s v="women's Apparel"/>
    <n v="70"/>
    <n v="775"/>
    <n v="542500"/>
    <n v="54250"/>
    <n v="0.1"/>
    <x v="1"/>
    <n v="596750"/>
  </r>
  <r>
    <s v="West Gear"/>
    <n v="1128299"/>
    <x v="194"/>
    <x v="2"/>
    <x v="2"/>
    <s v="San Francisco"/>
    <s v="Men's street Footwear"/>
    <n v="55.000000000000007"/>
    <n v="875"/>
    <n v="481250.00000000006"/>
    <n v="144375.00000000003"/>
    <n v="0.30000000000000004"/>
    <x v="1"/>
    <n v="625625.00000000012"/>
  </r>
  <r>
    <s v="West Gear"/>
    <n v="1128299"/>
    <x v="195"/>
    <x v="2"/>
    <x v="2"/>
    <s v="San Francisco"/>
    <s v="Men's Athletic Footwear"/>
    <n v="60.000000000000007"/>
    <n v="875"/>
    <n v="525000.00000000012"/>
    <n v="78750.000000000015"/>
    <n v="0.15"/>
    <x v="1"/>
    <n v="603750.00000000012"/>
  </r>
  <r>
    <s v="West Gear"/>
    <n v="1128299"/>
    <x v="196"/>
    <x v="2"/>
    <x v="2"/>
    <s v="San Francisco"/>
    <s v="women's street Footwear"/>
    <n v="55.000000000000007"/>
    <n v="700"/>
    <n v="385000.00000000006"/>
    <n v="115500.00000000003"/>
    <n v="0.30000000000000004"/>
    <x v="1"/>
    <n v="500500.00000000012"/>
  </r>
  <r>
    <s v="West Gear"/>
    <n v="1128299"/>
    <x v="197"/>
    <x v="2"/>
    <x v="2"/>
    <s v="San Francisco"/>
    <s v="women's Athletic Footwear"/>
    <n v="55.000000000000007"/>
    <n v="675"/>
    <n v="371250.00000000006"/>
    <n v="92812.5"/>
    <n v="0.24999999999999997"/>
    <x v="1"/>
    <n v="464062.50000000006"/>
  </r>
  <r>
    <s v="West Gear"/>
    <n v="1128299"/>
    <x v="198"/>
    <x v="2"/>
    <x v="2"/>
    <s v="San Francisco"/>
    <s v="Men's Apparel"/>
    <n v="65"/>
    <n v="650"/>
    <n v="422500"/>
    <n v="190125.00000000003"/>
    <n v="0.45000000000000007"/>
    <x v="1"/>
    <n v="612625"/>
  </r>
  <r>
    <s v="West Gear"/>
    <n v="1128299"/>
    <x v="199"/>
    <x v="2"/>
    <x v="2"/>
    <s v="San Francisco"/>
    <s v="women's Apparel"/>
    <n v="70"/>
    <n v="700"/>
    <n v="490000"/>
    <n v="49000"/>
    <n v="0.1"/>
    <x v="1"/>
    <n v="539000"/>
  </r>
  <r>
    <s v="West Gear"/>
    <n v="1128299"/>
    <x v="200"/>
    <x v="2"/>
    <x v="2"/>
    <s v="San Francisco"/>
    <s v="Men's street Footwear"/>
    <n v="55.000000000000007"/>
    <n v="875"/>
    <n v="481250.00000000006"/>
    <n v="144375.00000000003"/>
    <n v="0.30000000000000004"/>
    <x v="1"/>
    <n v="625625.00000000012"/>
  </r>
  <r>
    <s v="West Gear"/>
    <n v="1128299"/>
    <x v="201"/>
    <x v="2"/>
    <x v="2"/>
    <s v="San Francisco"/>
    <s v="Men's Athletic Footwear"/>
    <n v="60.000000000000007"/>
    <n v="875"/>
    <n v="525000.00000000012"/>
    <n v="78750.000000000015"/>
    <n v="0.15"/>
    <x v="1"/>
    <n v="603750.00000000012"/>
  </r>
  <r>
    <s v="West Gear"/>
    <n v="1128299"/>
    <x v="202"/>
    <x v="2"/>
    <x v="2"/>
    <s v="San Francisco"/>
    <s v="women's street Footwear"/>
    <n v="55.000000000000007"/>
    <n v="725"/>
    <n v="398750.00000000006"/>
    <n v="119625.00000000003"/>
    <n v="0.30000000000000004"/>
    <x v="1"/>
    <n v="518375.00000000012"/>
  </r>
  <r>
    <s v="West Gear"/>
    <n v="1128299"/>
    <x v="203"/>
    <x v="2"/>
    <x v="2"/>
    <s v="San Francisco"/>
    <s v="women's Athletic Footwear"/>
    <n v="55.000000000000007"/>
    <n v="700"/>
    <n v="385000.00000000006"/>
    <n v="96250"/>
    <n v="0.24999999999999997"/>
    <x v="1"/>
    <n v="481250.00000000006"/>
  </r>
  <r>
    <s v="West Gear"/>
    <n v="1128299"/>
    <x v="204"/>
    <x v="2"/>
    <x v="2"/>
    <s v="San Francisco"/>
    <s v="Men's Apparel"/>
    <n v="65"/>
    <n v="650"/>
    <n v="422500"/>
    <n v="190125.00000000003"/>
    <n v="0.45000000000000007"/>
    <x v="1"/>
    <n v="612625"/>
  </r>
  <r>
    <s v="West Gear"/>
    <n v="1128299"/>
    <x v="205"/>
    <x v="2"/>
    <x v="2"/>
    <s v="San Francisco"/>
    <s v="women's Apparel"/>
    <n v="70"/>
    <n v="775"/>
    <n v="542500"/>
    <n v="54250"/>
    <n v="0.1"/>
    <x v="1"/>
    <n v="596750"/>
  </r>
  <r>
    <s v="West Gear"/>
    <n v="1128299"/>
    <x v="206"/>
    <x v="2"/>
    <x v="2"/>
    <s v="San Francisco"/>
    <s v="Men's street Footwear"/>
    <n v="55.000000000000007"/>
    <n v="975"/>
    <n v="536250.00000000012"/>
    <n v="160875.00000000006"/>
    <n v="0.30000000000000004"/>
    <x v="1"/>
    <n v="697125.00000000023"/>
  </r>
  <r>
    <s v="West Gear"/>
    <n v="1128299"/>
    <x v="207"/>
    <x v="2"/>
    <x v="2"/>
    <s v="San Francisco"/>
    <s v="Men's Athletic Footwear"/>
    <n v="60.000000000000007"/>
    <n v="975"/>
    <n v="585000.00000000012"/>
    <n v="87750.000000000015"/>
    <n v="0.15"/>
    <x v="1"/>
    <n v="672750.00000000012"/>
  </r>
  <r>
    <s v="West Gear"/>
    <n v="1128299"/>
    <x v="208"/>
    <x v="2"/>
    <x v="2"/>
    <s v="San Francisco"/>
    <s v="women's street Footwear"/>
    <n v="55.000000000000007"/>
    <n v="775"/>
    <n v="426250.00000000006"/>
    <n v="127875.00000000004"/>
    <n v="0.30000000000000004"/>
    <x v="1"/>
    <n v="554125.00000000012"/>
  </r>
  <r>
    <s v="West Gear"/>
    <n v="1128299"/>
    <x v="209"/>
    <x v="2"/>
    <x v="2"/>
    <s v="San Francisco"/>
    <s v="women's Athletic Footwear"/>
    <n v="55.000000000000007"/>
    <n v="775"/>
    <n v="426250.00000000006"/>
    <n v="106562.5"/>
    <n v="0.24999999999999997"/>
    <x v="1"/>
    <n v="532812.5"/>
  </r>
  <r>
    <s v="West Gear"/>
    <n v="1128299"/>
    <x v="210"/>
    <x v="2"/>
    <x v="2"/>
    <s v="San Francisco"/>
    <s v="Men's Apparel"/>
    <n v="65"/>
    <n v="700"/>
    <n v="455000"/>
    <n v="204750.00000000003"/>
    <n v="0.45000000000000007"/>
    <x v="1"/>
    <n v="659750"/>
  </r>
  <r>
    <s v="West Gear"/>
    <n v="1128299"/>
    <x v="211"/>
    <x v="2"/>
    <x v="2"/>
    <s v="San Francisco"/>
    <s v="women's Apparel"/>
    <n v="70"/>
    <n v="800"/>
    <n v="560000"/>
    <n v="56000"/>
    <n v="0.1"/>
    <x v="1"/>
    <n v="616000"/>
  </r>
  <r>
    <s v="Kohl's"/>
    <n v="1189833"/>
    <x v="212"/>
    <x v="2"/>
    <x v="2"/>
    <s v="San Francisco"/>
    <s v="Men's street Footwear"/>
    <n v="35"/>
    <n v="700"/>
    <n v="245000"/>
    <n v="98000"/>
    <n v="0.4"/>
    <x v="1"/>
    <n v="343000"/>
  </r>
  <r>
    <s v="Kohl's"/>
    <n v="1189833"/>
    <x v="213"/>
    <x v="2"/>
    <x v="2"/>
    <s v="San Francisco"/>
    <s v="Men's Athletic Footwear"/>
    <n v="45"/>
    <n v="700"/>
    <n v="315000"/>
    <n v="78750"/>
    <n v="0.25"/>
    <x v="1"/>
    <n v="393750"/>
  </r>
  <r>
    <s v="Kohl's"/>
    <n v="1189833"/>
    <x v="214"/>
    <x v="2"/>
    <x v="2"/>
    <s v="San Francisco"/>
    <s v="women's street Footwear"/>
    <n v="45"/>
    <n v="700"/>
    <n v="315000"/>
    <n v="126000"/>
    <n v="0.4"/>
    <x v="1"/>
    <n v="441000"/>
  </r>
  <r>
    <s v="Kohl's"/>
    <n v="1189833"/>
    <x v="215"/>
    <x v="2"/>
    <x v="2"/>
    <s v="San Francisco"/>
    <s v="women's Athletic Footwear"/>
    <n v="45"/>
    <n v="550"/>
    <n v="247500"/>
    <n v="86625"/>
    <n v="0.35"/>
    <x v="1"/>
    <n v="334125"/>
  </r>
  <r>
    <s v="Kohl's"/>
    <n v="1189833"/>
    <x v="216"/>
    <x v="2"/>
    <x v="2"/>
    <s v="Los Angeles"/>
    <s v="Men's Apparel"/>
    <n v="50"/>
    <n v="500"/>
    <n v="250000"/>
    <n v="137500"/>
    <n v="0.55000000000000004"/>
    <x v="1"/>
    <n v="387500"/>
  </r>
  <r>
    <s v="Kohl's"/>
    <n v="1189833"/>
    <x v="217"/>
    <x v="2"/>
    <x v="2"/>
    <s v="Los Angeles"/>
    <s v="women's Apparel"/>
    <n v="45"/>
    <n v="700"/>
    <n v="315000"/>
    <n v="63000"/>
    <n v="0.2"/>
    <x v="1"/>
    <n v="378000"/>
  </r>
  <r>
    <s v="Kohl's"/>
    <n v="1189833"/>
    <x v="218"/>
    <x v="2"/>
    <x v="2"/>
    <s v="Los Angeles"/>
    <s v="Men's street Footwear"/>
    <n v="35"/>
    <n v="750"/>
    <n v="262500"/>
    <n v="105000"/>
    <n v="0.4"/>
    <x v="1"/>
    <n v="367500"/>
  </r>
  <r>
    <s v="Kohl's"/>
    <n v="1189833"/>
    <x v="219"/>
    <x v="2"/>
    <x v="2"/>
    <s v="Los Angeles"/>
    <s v="Men's Athletic Footwear"/>
    <n v="45"/>
    <n v="650"/>
    <n v="292500"/>
    <n v="73125"/>
    <n v="0.25"/>
    <x v="1"/>
    <n v="365625"/>
  </r>
  <r>
    <s v="Kohl's"/>
    <n v="1189833"/>
    <x v="220"/>
    <x v="2"/>
    <x v="2"/>
    <s v="Los Angeles"/>
    <s v="women's street Footwear"/>
    <n v="45"/>
    <n v="675"/>
    <n v="303750"/>
    <n v="121500"/>
    <n v="0.4"/>
    <x v="1"/>
    <n v="425250"/>
  </r>
  <r>
    <s v="Kohl's"/>
    <n v="1189833"/>
    <x v="221"/>
    <x v="2"/>
    <x v="2"/>
    <s v="Los Angeles"/>
    <s v="women's Athletic Footwear"/>
    <n v="45"/>
    <n v="525"/>
    <n v="236250"/>
    <n v="82687.5"/>
    <n v="0.35"/>
    <x v="1"/>
    <n v="318937.5"/>
  </r>
  <r>
    <s v="Kohl's"/>
    <n v="1189833"/>
    <x v="222"/>
    <x v="2"/>
    <x v="2"/>
    <s v="Los Angeles"/>
    <s v="Men's Apparel"/>
    <n v="50"/>
    <n v="450"/>
    <n v="225000"/>
    <n v="123750.00000000001"/>
    <n v="0.55000000000000004"/>
    <x v="1"/>
    <n v="348750"/>
  </r>
  <r>
    <s v="Kohl's"/>
    <n v="1189833"/>
    <x v="223"/>
    <x v="2"/>
    <x v="2"/>
    <s v="Los Angeles"/>
    <s v="women's Apparel"/>
    <n v="45"/>
    <n v="650"/>
    <n v="292500"/>
    <n v="58500"/>
    <n v="0.2"/>
    <x v="1"/>
    <n v="351000"/>
  </r>
  <r>
    <s v="Kohl's"/>
    <n v="1189833"/>
    <x v="224"/>
    <x v="2"/>
    <x v="2"/>
    <s v="Los Angeles"/>
    <s v="Men's street Footwear"/>
    <n v="35"/>
    <n v="800"/>
    <n v="280000"/>
    <n v="112000"/>
    <n v="0.4"/>
    <x v="1"/>
    <n v="392000"/>
  </r>
  <r>
    <s v="Kohl's"/>
    <n v="1189833"/>
    <x v="225"/>
    <x v="2"/>
    <x v="2"/>
    <s v="Los Angeles"/>
    <s v="Men's Athletic Footwear"/>
    <n v="45"/>
    <n v="650"/>
    <n v="292500"/>
    <n v="73125"/>
    <n v="0.25"/>
    <x v="1"/>
    <n v="365625"/>
  </r>
  <r>
    <s v="Kohl's"/>
    <n v="1189833"/>
    <x v="226"/>
    <x v="2"/>
    <x v="2"/>
    <s v="Los Angeles"/>
    <s v="women's street Footwear"/>
    <n v="45"/>
    <n v="650"/>
    <n v="292500"/>
    <n v="117000"/>
    <n v="0.4"/>
    <x v="1"/>
    <n v="409500"/>
  </r>
  <r>
    <s v="Kohl's"/>
    <n v="1189833"/>
    <x v="227"/>
    <x v="2"/>
    <x v="2"/>
    <s v="Los Angeles"/>
    <s v="women's Athletic Footwear"/>
    <n v="45"/>
    <n v="550"/>
    <n v="247500"/>
    <n v="86625"/>
    <n v="0.35"/>
    <x v="1"/>
    <n v="334125"/>
  </r>
  <r>
    <s v="Kohl's"/>
    <n v="1189833"/>
    <x v="228"/>
    <x v="2"/>
    <x v="2"/>
    <s v="Los Angeles"/>
    <s v="Men's Apparel"/>
    <n v="50"/>
    <n v="425"/>
    <n v="212500"/>
    <n v="116875.00000000001"/>
    <n v="0.55000000000000004"/>
    <x v="1"/>
    <n v="329375"/>
  </r>
  <r>
    <s v="Kohl's"/>
    <n v="1189833"/>
    <x v="229"/>
    <x v="2"/>
    <x v="2"/>
    <s v="Los Angeles"/>
    <s v="women's Apparel"/>
    <n v="45"/>
    <n v="625"/>
    <n v="281250"/>
    <n v="56250"/>
    <n v="0.2"/>
    <x v="1"/>
    <n v="337500"/>
  </r>
  <r>
    <s v="Kohl's"/>
    <n v="1189833"/>
    <x v="230"/>
    <x v="2"/>
    <x v="2"/>
    <s v="Los Angeles"/>
    <s v="Men's street Footwear"/>
    <n v="45"/>
    <n v="800"/>
    <n v="360000"/>
    <n v="144000"/>
    <n v="0.4"/>
    <x v="1"/>
    <n v="504000"/>
  </r>
  <r>
    <s v="Kohl's"/>
    <n v="1189833"/>
    <x v="231"/>
    <x v="2"/>
    <x v="2"/>
    <s v="Los Angeles"/>
    <s v="Men's Athletic Footwear"/>
    <n v="50"/>
    <n v="600"/>
    <n v="300000"/>
    <n v="75000"/>
    <n v="0.25"/>
    <x v="1"/>
    <n v="375000"/>
  </r>
  <r>
    <s v="Kohl's"/>
    <n v="1189833"/>
    <x v="232"/>
    <x v="2"/>
    <x v="2"/>
    <s v="Los Angeles"/>
    <s v="women's street Footwear"/>
    <n v="50"/>
    <n v="625"/>
    <n v="312500"/>
    <n v="125000"/>
    <n v="0.4"/>
    <x v="1"/>
    <n v="437500"/>
  </r>
  <r>
    <s v="Kohl's"/>
    <n v="1189833"/>
    <x v="233"/>
    <x v="2"/>
    <x v="2"/>
    <s v="Los Angeles"/>
    <s v="women's Athletic Footwear"/>
    <n v="45"/>
    <n v="525"/>
    <n v="236250"/>
    <n v="82687.5"/>
    <n v="0.35"/>
    <x v="1"/>
    <n v="318937.5"/>
  </r>
  <r>
    <s v="Kohl's"/>
    <n v="1189833"/>
    <x v="234"/>
    <x v="2"/>
    <x v="2"/>
    <s v="Los Angeles"/>
    <s v="Men's Apparel"/>
    <n v="50"/>
    <n v="425"/>
    <n v="212500"/>
    <n v="116875.00000000001"/>
    <n v="0.55000000000000004"/>
    <x v="1"/>
    <n v="329375"/>
  </r>
  <r>
    <s v="Kohl's"/>
    <n v="1189833"/>
    <x v="235"/>
    <x v="2"/>
    <x v="2"/>
    <s v="Los Angeles"/>
    <s v="women's Apparel"/>
    <n v="65"/>
    <n v="600"/>
    <n v="390000"/>
    <n v="78000"/>
    <n v="0.2"/>
    <x v="1"/>
    <n v="468000"/>
  </r>
  <r>
    <s v="Kohl's"/>
    <n v="1189833"/>
    <x v="236"/>
    <x v="2"/>
    <x v="2"/>
    <s v="Los Angeles"/>
    <s v="Men's street Footwear"/>
    <n v="45"/>
    <n v="800"/>
    <n v="360000"/>
    <n v="144000"/>
    <n v="0.4"/>
    <x v="1"/>
    <n v="504000"/>
  </r>
  <r>
    <s v="Kohl's"/>
    <n v="1189833"/>
    <x v="237"/>
    <x v="2"/>
    <x v="2"/>
    <s v="Los Angeles"/>
    <s v="Men's Athletic Footwear"/>
    <n v="50"/>
    <n v="650"/>
    <n v="325000"/>
    <n v="81250"/>
    <n v="0.25"/>
    <x v="1"/>
    <n v="406250"/>
  </r>
  <r>
    <s v="Kohl's"/>
    <n v="1189833"/>
    <x v="238"/>
    <x v="2"/>
    <x v="2"/>
    <s v="Los Angeles"/>
    <s v="women's street Footwear"/>
    <n v="50"/>
    <n v="650"/>
    <n v="325000"/>
    <n v="130000"/>
    <n v="0.4"/>
    <x v="1"/>
    <n v="455000"/>
  </r>
  <r>
    <s v="Kohl's"/>
    <n v="1189833"/>
    <x v="239"/>
    <x v="2"/>
    <x v="2"/>
    <s v="Los Angeles"/>
    <s v="women's Athletic Footwear"/>
    <n v="45"/>
    <n v="550"/>
    <n v="247500"/>
    <n v="86625"/>
    <n v="0.35"/>
    <x v="1"/>
    <n v="334125"/>
  </r>
  <r>
    <s v="Kohl's"/>
    <n v="1189833"/>
    <x v="240"/>
    <x v="2"/>
    <x v="2"/>
    <s v="Los Angeles"/>
    <s v="Men's Apparel"/>
    <n v="50"/>
    <n v="450"/>
    <n v="225000"/>
    <n v="123750.00000000001"/>
    <n v="0.55000000000000004"/>
    <x v="1"/>
    <n v="348750"/>
  </r>
  <r>
    <s v="Kohl's"/>
    <n v="1189833"/>
    <x v="241"/>
    <x v="2"/>
    <x v="2"/>
    <s v="Los Angeles"/>
    <s v="women's Apparel"/>
    <n v="65"/>
    <n v="625"/>
    <n v="406250"/>
    <n v="81250"/>
    <n v="0.2"/>
    <x v="1"/>
    <n v="487500"/>
  </r>
  <r>
    <s v="Kohl's"/>
    <n v="1189833"/>
    <x v="242"/>
    <x v="2"/>
    <x v="2"/>
    <s v="Los Angeles"/>
    <s v="Men's street Footwear"/>
    <n v="45"/>
    <n v="900"/>
    <n v="405000"/>
    <n v="162000"/>
    <n v="0.4"/>
    <x v="1"/>
    <n v="567000"/>
  </r>
  <r>
    <s v="Kohl's"/>
    <n v="1189833"/>
    <x v="243"/>
    <x v="2"/>
    <x v="2"/>
    <s v="Los Angeles"/>
    <s v="Men's Athletic Footwear"/>
    <n v="50"/>
    <n v="750"/>
    <n v="375000"/>
    <n v="93750"/>
    <n v="0.25"/>
    <x v="1"/>
    <n v="468750"/>
  </r>
  <r>
    <s v="Kohl's"/>
    <n v="1189833"/>
    <x v="244"/>
    <x v="2"/>
    <x v="2"/>
    <s v="Los Angeles"/>
    <s v="women's street Footwear"/>
    <n v="50"/>
    <n v="750"/>
    <n v="375000"/>
    <n v="150000"/>
    <n v="0.4"/>
    <x v="1"/>
    <n v="525000"/>
  </r>
  <r>
    <s v="Kohl's"/>
    <n v="1189833"/>
    <x v="245"/>
    <x v="2"/>
    <x v="2"/>
    <s v="Los Angeles"/>
    <s v="women's Athletic Footwear"/>
    <n v="45"/>
    <n v="625"/>
    <n v="281250"/>
    <n v="98437.5"/>
    <n v="0.35"/>
    <x v="1"/>
    <n v="379687.5"/>
  </r>
  <r>
    <s v="Kohl's"/>
    <n v="1189833"/>
    <x v="246"/>
    <x v="2"/>
    <x v="2"/>
    <s v="Los Angeles"/>
    <s v="Men's Apparel"/>
    <n v="50"/>
    <n v="500"/>
    <n v="250000"/>
    <n v="137500"/>
    <n v="0.55000000000000004"/>
    <x v="1"/>
    <n v="387500"/>
  </r>
  <r>
    <s v="Kohl's"/>
    <n v="1189833"/>
    <x v="247"/>
    <x v="2"/>
    <x v="2"/>
    <s v="Los Angeles"/>
    <s v="women's Apparel"/>
    <n v="65"/>
    <n v="800"/>
    <n v="520000"/>
    <n v="104000"/>
    <n v="0.2"/>
    <x v="1"/>
    <n v="624000"/>
  </r>
  <r>
    <s v="Kohl's"/>
    <n v="1189833"/>
    <x v="248"/>
    <x v="2"/>
    <x v="2"/>
    <s v="Los Angeles"/>
    <s v="Men's street Footwear"/>
    <n v="45"/>
    <n v="950"/>
    <n v="427500"/>
    <n v="171000"/>
    <n v="0.4"/>
    <x v="1"/>
    <n v="598500"/>
  </r>
  <r>
    <s v="Kohl's"/>
    <n v="1189833"/>
    <x v="249"/>
    <x v="2"/>
    <x v="2"/>
    <s v="Los Angeles"/>
    <s v="Men's Athletic Footwear"/>
    <n v="50"/>
    <n v="800"/>
    <n v="400000"/>
    <n v="100000"/>
    <n v="0.25"/>
    <x v="1"/>
    <n v="500000"/>
  </r>
  <r>
    <s v="Kohl's"/>
    <n v="1189833"/>
    <x v="250"/>
    <x v="2"/>
    <x v="2"/>
    <s v="Los Angeles"/>
    <s v="women's street Footwear"/>
    <n v="50"/>
    <n v="750"/>
    <n v="375000"/>
    <n v="150000"/>
    <n v="0.4"/>
    <x v="1"/>
    <n v="525000"/>
  </r>
  <r>
    <s v="Kohl's"/>
    <n v="1189833"/>
    <x v="251"/>
    <x v="2"/>
    <x v="2"/>
    <s v="Los Angeles"/>
    <s v="women's Athletic Footwear"/>
    <n v="45"/>
    <n v="650"/>
    <n v="292500"/>
    <n v="102375"/>
    <n v="0.35"/>
    <x v="1"/>
    <n v="394875"/>
  </r>
  <r>
    <s v="Kohl's"/>
    <n v="1189833"/>
    <x v="252"/>
    <x v="2"/>
    <x v="2"/>
    <s v="Los Angeles"/>
    <s v="Men's Apparel"/>
    <n v="50"/>
    <n v="700"/>
    <n v="350000"/>
    <n v="192500.00000000003"/>
    <n v="0.55000000000000004"/>
    <x v="1"/>
    <n v="542500"/>
  </r>
  <r>
    <s v="Kohl's"/>
    <n v="1189833"/>
    <x v="253"/>
    <x v="2"/>
    <x v="2"/>
    <s v="Los Angeles"/>
    <s v="women's Apparel"/>
    <n v="65"/>
    <n v="700"/>
    <n v="455000"/>
    <n v="91000"/>
    <n v="0.2"/>
    <x v="1"/>
    <n v="546000"/>
  </r>
  <r>
    <s v="Kohl's"/>
    <n v="1189833"/>
    <x v="254"/>
    <x v="2"/>
    <x v="2"/>
    <s v="Los Angeles"/>
    <s v="Men's street Footwear"/>
    <n v="50"/>
    <n v="900"/>
    <n v="450000"/>
    <n v="180000"/>
    <n v="0.4"/>
    <x v="1"/>
    <n v="630000"/>
  </r>
  <r>
    <s v="Kohl's"/>
    <n v="1189833"/>
    <x v="255"/>
    <x v="2"/>
    <x v="2"/>
    <s v="Los Angeles"/>
    <s v="Men's Athletic Footwear"/>
    <n v="55.000000000000007"/>
    <n v="850"/>
    <n v="467500.00000000006"/>
    <n v="116875.00000000001"/>
    <n v="0.25"/>
    <x v="1"/>
    <n v="584375.00000000012"/>
  </r>
  <r>
    <s v="Kohl's"/>
    <n v="1189833"/>
    <x v="256"/>
    <x v="2"/>
    <x v="2"/>
    <s v="Los Angeles"/>
    <s v="women's street Footwear"/>
    <n v="50"/>
    <n v="725"/>
    <n v="362500"/>
    <n v="145000"/>
    <n v="0.4"/>
    <x v="1"/>
    <n v="507500"/>
  </r>
  <r>
    <s v="Kohl's"/>
    <n v="1189833"/>
    <x v="257"/>
    <x v="2"/>
    <x v="2"/>
    <s v="Los Angeles"/>
    <s v="women's Athletic Footwear"/>
    <n v="50"/>
    <n v="675"/>
    <n v="337500"/>
    <n v="118124.99999999999"/>
    <n v="0.35"/>
    <x v="1"/>
    <n v="455625"/>
  </r>
  <r>
    <s v="Kohl's"/>
    <n v="1189833"/>
    <x v="258"/>
    <x v="2"/>
    <x v="2"/>
    <s v="Los Angeles"/>
    <s v="Men's Apparel"/>
    <n v="60"/>
    <n v="675"/>
    <n v="405000"/>
    <n v="222750.00000000003"/>
    <n v="0.55000000000000004"/>
    <x v="1"/>
    <n v="627750"/>
  </r>
  <r>
    <s v="Kohl's"/>
    <n v="1189833"/>
    <x v="259"/>
    <x v="2"/>
    <x v="2"/>
    <s v="Los Angeles"/>
    <s v="women's Apparel"/>
    <n v="65"/>
    <n v="650"/>
    <n v="422500"/>
    <n v="84500"/>
    <n v="0.2"/>
    <x v="1"/>
    <n v="507000"/>
  </r>
  <r>
    <s v="Kohl's"/>
    <n v="1189833"/>
    <x v="260"/>
    <x v="2"/>
    <x v="2"/>
    <s v="Los Angeles"/>
    <s v="Men's street Footwear"/>
    <n v="50"/>
    <n v="850"/>
    <n v="425000"/>
    <n v="170000"/>
    <n v="0.4"/>
    <x v="1"/>
    <n v="595000"/>
  </r>
  <r>
    <s v="Kohl's"/>
    <n v="1189833"/>
    <x v="261"/>
    <x v="2"/>
    <x v="2"/>
    <s v="Los Angeles"/>
    <s v="Men's Athletic Footwear"/>
    <n v="55.000000000000007"/>
    <n v="850"/>
    <n v="467500.00000000006"/>
    <n v="116875.00000000001"/>
    <n v="0.25"/>
    <x v="1"/>
    <n v="584375.00000000012"/>
  </r>
  <r>
    <s v="Kohl's"/>
    <n v="1189833"/>
    <x v="262"/>
    <x v="2"/>
    <x v="2"/>
    <s v="Los Angeles"/>
    <s v="women's street Footwear"/>
    <n v="50"/>
    <n v="700"/>
    <n v="350000"/>
    <n v="140000"/>
    <n v="0.4"/>
    <x v="1"/>
    <n v="490000"/>
  </r>
  <r>
    <s v="Kohl's"/>
    <n v="1189833"/>
    <x v="263"/>
    <x v="2"/>
    <x v="2"/>
    <s v="Los Angeles"/>
    <s v="women's Athletic Footwear"/>
    <n v="50"/>
    <n v="650"/>
    <n v="325000"/>
    <n v="113750"/>
    <n v="0.35"/>
    <x v="1"/>
    <n v="438750"/>
  </r>
  <r>
    <s v="Kohl's"/>
    <n v="1189833"/>
    <x v="264"/>
    <x v="2"/>
    <x v="2"/>
    <s v="Los Angeles"/>
    <s v="Men's Apparel"/>
    <n v="60"/>
    <n v="650"/>
    <n v="390000"/>
    <n v="214500.00000000003"/>
    <n v="0.55000000000000004"/>
    <x v="1"/>
    <n v="604500"/>
  </r>
  <r>
    <s v="Kohl's"/>
    <n v="1189833"/>
    <x v="265"/>
    <x v="2"/>
    <x v="2"/>
    <s v="Los Angeles"/>
    <s v="women's Apparel"/>
    <n v="65"/>
    <n v="700"/>
    <n v="455000"/>
    <n v="91000"/>
    <n v="0.2"/>
    <x v="1"/>
    <n v="546000"/>
  </r>
  <r>
    <s v="Kohl's"/>
    <n v="1189833"/>
    <x v="266"/>
    <x v="2"/>
    <x v="2"/>
    <s v="Los Angeles"/>
    <s v="Men's street Footwear"/>
    <n v="50"/>
    <n v="800"/>
    <n v="400000"/>
    <n v="160000"/>
    <n v="0.4"/>
    <x v="1"/>
    <n v="560000"/>
  </r>
  <r>
    <s v="Kohl's"/>
    <n v="1189833"/>
    <x v="267"/>
    <x v="2"/>
    <x v="2"/>
    <s v="Los Angeles"/>
    <s v="Men's Athletic Footwear"/>
    <n v="55.000000000000007"/>
    <n v="800"/>
    <n v="440000.00000000006"/>
    <n v="110000.00000000001"/>
    <n v="0.25"/>
    <x v="1"/>
    <n v="550000.00000000012"/>
  </r>
  <r>
    <s v="Kohl's"/>
    <n v="1189833"/>
    <x v="268"/>
    <x v="2"/>
    <x v="2"/>
    <s v="Los Angeles"/>
    <s v="women's street Footwear"/>
    <n v="50"/>
    <n v="650"/>
    <n v="325000"/>
    <n v="130000"/>
    <n v="0.4"/>
    <x v="1"/>
    <n v="455000"/>
  </r>
  <r>
    <s v="Kohl's"/>
    <n v="1189833"/>
    <x v="269"/>
    <x v="2"/>
    <x v="2"/>
    <s v="Los Angeles"/>
    <s v="women's Athletic Footwear"/>
    <n v="50"/>
    <n v="625"/>
    <n v="312500"/>
    <n v="109375"/>
    <n v="0.35"/>
    <x v="1"/>
    <n v="421875"/>
  </r>
  <r>
    <s v="Kohl's"/>
    <n v="1189833"/>
    <x v="270"/>
    <x v="2"/>
    <x v="2"/>
    <s v="Los Angeles"/>
    <s v="Men's Apparel"/>
    <n v="60"/>
    <n v="600"/>
    <n v="360000"/>
    <n v="198000.00000000003"/>
    <n v="0.55000000000000004"/>
    <x v="1"/>
    <n v="558000"/>
  </r>
  <r>
    <s v="Kohl's"/>
    <n v="1189833"/>
    <x v="271"/>
    <x v="2"/>
    <x v="2"/>
    <s v="Los Angeles"/>
    <s v="women's Apparel"/>
    <n v="65"/>
    <n v="650"/>
    <n v="422500"/>
    <n v="84500"/>
    <n v="0.2"/>
    <x v="1"/>
    <n v="507000"/>
  </r>
  <r>
    <s v="Kohl's"/>
    <n v="1189833"/>
    <x v="272"/>
    <x v="2"/>
    <x v="2"/>
    <s v="Los Angeles"/>
    <s v="Men's street Footwear"/>
    <n v="50"/>
    <n v="825"/>
    <n v="412500"/>
    <n v="165000"/>
    <n v="0.4"/>
    <x v="1"/>
    <n v="577500"/>
  </r>
  <r>
    <s v="Kohl's"/>
    <n v="1189833"/>
    <x v="273"/>
    <x v="2"/>
    <x v="2"/>
    <s v="Los Angeles"/>
    <s v="Men's Athletic Footwear"/>
    <n v="55.000000000000007"/>
    <n v="825"/>
    <n v="453750.00000000006"/>
    <n v="113437.50000000001"/>
    <n v="0.25"/>
    <x v="1"/>
    <n v="567187.50000000012"/>
  </r>
  <r>
    <s v="Kohl's"/>
    <n v="1189833"/>
    <x v="274"/>
    <x v="2"/>
    <x v="2"/>
    <s v="Los Angeles"/>
    <s v="women's street Footwear"/>
    <n v="50"/>
    <n v="675"/>
    <n v="337500"/>
    <n v="135000"/>
    <n v="0.4"/>
    <x v="1"/>
    <n v="472500"/>
  </r>
  <r>
    <s v="Kohl's"/>
    <n v="1189833"/>
    <x v="275"/>
    <x v="2"/>
    <x v="2"/>
    <s v="Los Angeles"/>
    <s v="women's Athletic Footwear"/>
    <n v="50"/>
    <n v="650"/>
    <n v="325000"/>
    <n v="113750"/>
    <n v="0.35"/>
    <x v="1"/>
    <n v="438750"/>
  </r>
  <r>
    <s v="Kohl's"/>
    <n v="1189833"/>
    <x v="276"/>
    <x v="2"/>
    <x v="2"/>
    <s v="Los Angeles"/>
    <s v="Men's Apparel"/>
    <n v="60"/>
    <n v="600"/>
    <n v="360000"/>
    <n v="198000.00000000003"/>
    <n v="0.55000000000000004"/>
    <x v="1"/>
    <n v="558000"/>
  </r>
  <r>
    <s v="Kohl's"/>
    <n v="1189833"/>
    <x v="277"/>
    <x v="2"/>
    <x v="2"/>
    <s v="Los Angeles"/>
    <s v="women's Apparel"/>
    <n v="65"/>
    <n v="700"/>
    <n v="455000"/>
    <n v="91000"/>
    <n v="0.2"/>
    <x v="1"/>
    <n v="546000"/>
  </r>
  <r>
    <s v="Kohl's"/>
    <n v="1189833"/>
    <x v="278"/>
    <x v="2"/>
    <x v="2"/>
    <s v="Los Angeles"/>
    <s v="Men's street Footwear"/>
    <n v="50"/>
    <n v="900"/>
    <n v="450000"/>
    <n v="180000"/>
    <n v="0.4"/>
    <x v="1"/>
    <n v="630000"/>
  </r>
  <r>
    <s v="Kohl's"/>
    <n v="1189833"/>
    <x v="279"/>
    <x v="2"/>
    <x v="2"/>
    <s v="Los Angeles"/>
    <s v="Men's Athletic Footwear"/>
    <n v="55.000000000000007"/>
    <n v="900"/>
    <n v="495000.00000000006"/>
    <n v="123750.00000000001"/>
    <n v="0.25"/>
    <x v="1"/>
    <n v="618750.00000000012"/>
  </r>
  <r>
    <s v="Kohl's"/>
    <n v="1189833"/>
    <x v="280"/>
    <x v="2"/>
    <x v="2"/>
    <s v="Los Angeles"/>
    <s v="women's street Footwear"/>
    <n v="50"/>
    <n v="700"/>
    <n v="350000"/>
    <n v="140000"/>
    <n v="0.4"/>
    <x v="1"/>
    <n v="490000"/>
  </r>
  <r>
    <s v="Kohl's"/>
    <n v="1189833"/>
    <x v="281"/>
    <x v="2"/>
    <x v="2"/>
    <s v="Los Angeles"/>
    <s v="women's Athletic Footwear"/>
    <n v="50"/>
    <n v="700"/>
    <n v="350000"/>
    <n v="122499.99999999999"/>
    <n v="0.35"/>
    <x v="1"/>
    <n v="472500"/>
  </r>
  <r>
    <s v="Kohl's"/>
    <n v="1189833"/>
    <x v="282"/>
    <x v="2"/>
    <x v="2"/>
    <s v="Los Angeles"/>
    <s v="Men's Apparel"/>
    <n v="60"/>
    <n v="625"/>
    <n v="375000"/>
    <n v="206250.00000000003"/>
    <n v="0.55000000000000004"/>
    <x v="1"/>
    <n v="581250"/>
  </r>
  <r>
    <s v="Kohl's"/>
    <n v="1189833"/>
    <x v="283"/>
    <x v="2"/>
    <x v="2"/>
    <s v="Los Angeles"/>
    <s v="women's Apparel"/>
    <n v="65"/>
    <n v="725"/>
    <n v="471250"/>
    <n v="94250"/>
    <n v="0.2"/>
    <x v="1"/>
    <n v="565500"/>
  </r>
  <r>
    <s v="Foot Locker"/>
    <n v="1185732"/>
    <x v="284"/>
    <x v="2"/>
    <x v="2"/>
    <s v="Los Angeles"/>
    <s v="Men's street Footwear"/>
    <n v="45"/>
    <n v="475"/>
    <n v="213750"/>
    <n v="85500"/>
    <n v="0.4"/>
    <x v="1"/>
    <n v="299250"/>
  </r>
  <r>
    <s v="Foot Locker"/>
    <n v="1185732"/>
    <x v="285"/>
    <x v="2"/>
    <x v="2"/>
    <s v="Los Angeles"/>
    <s v="Men's Athletic Footwear"/>
    <n v="45"/>
    <n v="275"/>
    <n v="123750"/>
    <n v="43312.5"/>
    <n v="0.35"/>
    <x v="1"/>
    <n v="167062.5"/>
  </r>
  <r>
    <s v="Foot Locker"/>
    <n v="1185732"/>
    <x v="286"/>
    <x v="2"/>
    <x v="2"/>
    <s v="Los Angeles"/>
    <s v="women's street Footwear"/>
    <n v="35"/>
    <n v="275"/>
    <n v="96250"/>
    <n v="33687.5"/>
    <n v="0.35"/>
    <x v="1"/>
    <n v="129937.5"/>
  </r>
  <r>
    <s v="Foot Locker"/>
    <n v="1185732"/>
    <x v="287"/>
    <x v="2"/>
    <x v="2"/>
    <s v="Los Angeles"/>
    <s v="women's Athletic Footwear"/>
    <n v="40"/>
    <n v="125"/>
    <n v="50000"/>
    <n v="20000"/>
    <n v="0.4"/>
    <x v="1"/>
    <n v="70000"/>
  </r>
  <r>
    <s v="Foot Locker"/>
    <n v="1185732"/>
    <x v="288"/>
    <x v="3"/>
    <x v="3"/>
    <s v="Chicago"/>
    <s v="Men's Apparel"/>
    <n v="54.999999999999993"/>
    <n v="175"/>
    <n v="96249.999999999985"/>
    <n v="33687.499999999993"/>
    <n v="0.35"/>
    <x v="1"/>
    <n v="129937.49999999997"/>
  </r>
  <r>
    <s v="Foot Locker"/>
    <n v="1185732"/>
    <x v="289"/>
    <x v="3"/>
    <x v="3"/>
    <s v="Chicago"/>
    <s v="women's Apparel"/>
    <n v="45"/>
    <n v="275"/>
    <n v="123750"/>
    <n v="61875"/>
    <n v="0.5"/>
    <x v="1"/>
    <n v="185625"/>
  </r>
  <r>
    <s v="Foot Locker"/>
    <n v="1185732"/>
    <x v="290"/>
    <x v="3"/>
    <x v="3"/>
    <s v="Chicago"/>
    <s v="Men's street Footwear"/>
    <n v="45"/>
    <n v="525"/>
    <n v="236250"/>
    <n v="94500"/>
    <n v="0.4"/>
    <x v="1"/>
    <n v="330750"/>
  </r>
  <r>
    <s v="Foot Locker"/>
    <n v="1185732"/>
    <x v="291"/>
    <x v="3"/>
    <x v="3"/>
    <s v="Chicago"/>
    <s v="Men's Athletic Footwear"/>
    <n v="45"/>
    <n v="175"/>
    <n v="78750"/>
    <n v="27562.5"/>
    <n v="0.35"/>
    <x v="1"/>
    <n v="106312.5"/>
  </r>
  <r>
    <s v="Foot Locker"/>
    <n v="1185732"/>
    <x v="292"/>
    <x v="3"/>
    <x v="3"/>
    <s v="Chicago"/>
    <s v="women's street Footwear"/>
    <n v="35"/>
    <n v="225"/>
    <n v="78750"/>
    <n v="27562.5"/>
    <n v="0.35"/>
    <x v="1"/>
    <n v="106312.5"/>
  </r>
  <r>
    <s v="Foot Locker"/>
    <n v="1185732"/>
    <x v="293"/>
    <x v="3"/>
    <x v="3"/>
    <s v="Chicago"/>
    <s v="women's Athletic Footwear"/>
    <n v="40"/>
    <n v="100"/>
    <n v="40000"/>
    <n v="16000"/>
    <n v="0.4"/>
    <x v="1"/>
    <n v="56000"/>
  </r>
  <r>
    <s v="Foot Locker"/>
    <n v="1185732"/>
    <x v="294"/>
    <x v="3"/>
    <x v="3"/>
    <s v="Chicago"/>
    <s v="Men's Apparel"/>
    <n v="54.999999999999993"/>
    <n v="175"/>
    <n v="96249.999999999985"/>
    <n v="33687.499999999993"/>
    <n v="0.35"/>
    <x v="1"/>
    <n v="129937.49999999997"/>
  </r>
  <r>
    <s v="Foot Locker"/>
    <n v="1185732"/>
    <x v="295"/>
    <x v="3"/>
    <x v="3"/>
    <s v="Chicago"/>
    <s v="women's Apparel"/>
    <n v="45"/>
    <n v="275"/>
    <n v="123750"/>
    <n v="61875"/>
    <n v="0.5"/>
    <x v="1"/>
    <n v="185625"/>
  </r>
  <r>
    <s v="Foot Locker"/>
    <n v="1185732"/>
    <x v="296"/>
    <x v="3"/>
    <x v="3"/>
    <s v="Chicago"/>
    <s v="Men's street Footwear"/>
    <n v="50"/>
    <n v="495"/>
    <n v="247500"/>
    <n v="99000"/>
    <n v="0.4"/>
    <x v="1"/>
    <n v="346500"/>
  </r>
  <r>
    <s v="Foot Locker"/>
    <n v="1185732"/>
    <x v="297"/>
    <x v="3"/>
    <x v="3"/>
    <s v="Chicago"/>
    <s v="Men's Athletic Footwear"/>
    <n v="50"/>
    <n v="200"/>
    <n v="100000"/>
    <n v="35000"/>
    <n v="0.35"/>
    <x v="1"/>
    <n v="135000"/>
  </r>
  <r>
    <s v="Foot Locker"/>
    <n v="1185732"/>
    <x v="298"/>
    <x v="3"/>
    <x v="3"/>
    <s v="Chicago"/>
    <s v="women's street Footwear"/>
    <n v="40"/>
    <n v="225"/>
    <n v="90000"/>
    <n v="31499.999999999996"/>
    <n v="0.35"/>
    <x v="1"/>
    <n v="121500"/>
  </r>
  <r>
    <s v="Foot Locker"/>
    <n v="1185732"/>
    <x v="299"/>
    <x v="3"/>
    <x v="3"/>
    <s v="Chicago"/>
    <s v="women's Athletic Footwear"/>
    <n v="45"/>
    <n v="75"/>
    <n v="33750"/>
    <n v="13500"/>
    <n v="0.4"/>
    <x v="1"/>
    <n v="47250"/>
  </r>
  <r>
    <s v="Foot Locker"/>
    <n v="1185732"/>
    <x v="300"/>
    <x v="3"/>
    <x v="3"/>
    <s v="Chicago"/>
    <s v="Men's Apparel"/>
    <n v="60"/>
    <n v="125"/>
    <n v="75000"/>
    <n v="26250"/>
    <n v="0.35"/>
    <x v="1"/>
    <n v="101250"/>
  </r>
  <r>
    <s v="Foot Locker"/>
    <n v="1185732"/>
    <x v="301"/>
    <x v="3"/>
    <x v="3"/>
    <s v="Chicago"/>
    <s v="women's Apparel"/>
    <n v="50"/>
    <n v="225"/>
    <n v="112500"/>
    <n v="56250"/>
    <n v="0.5"/>
    <x v="1"/>
    <n v="168750"/>
  </r>
  <r>
    <s v="Foot Locker"/>
    <n v="1185732"/>
    <x v="302"/>
    <x v="3"/>
    <x v="3"/>
    <s v="Chicago"/>
    <s v="Men's street Footwear"/>
    <n v="50"/>
    <n v="450"/>
    <n v="225000"/>
    <n v="90000"/>
    <n v="0.4"/>
    <x v="1"/>
    <n v="315000"/>
  </r>
  <r>
    <s v="Foot Locker"/>
    <n v="1185732"/>
    <x v="303"/>
    <x v="3"/>
    <x v="3"/>
    <s v="Chicago"/>
    <s v="Men's Athletic Footwear"/>
    <n v="50"/>
    <n v="150"/>
    <n v="75000"/>
    <n v="26250"/>
    <n v="0.35"/>
    <x v="1"/>
    <n v="101250"/>
  </r>
  <r>
    <s v="Foot Locker"/>
    <n v="1185732"/>
    <x v="304"/>
    <x v="3"/>
    <x v="3"/>
    <s v="Chicago"/>
    <s v="women's street Footwear"/>
    <n v="40"/>
    <n v="150"/>
    <n v="60000"/>
    <n v="21000"/>
    <n v="0.35"/>
    <x v="1"/>
    <n v="81000"/>
  </r>
  <r>
    <s v="Foot Locker"/>
    <n v="1185732"/>
    <x v="305"/>
    <x v="3"/>
    <x v="3"/>
    <s v="Chicago"/>
    <s v="women's Athletic Footwear"/>
    <n v="45"/>
    <n v="75"/>
    <n v="33750"/>
    <n v="13500"/>
    <n v="0.4"/>
    <x v="1"/>
    <n v="47250"/>
  </r>
  <r>
    <s v="Foot Locker"/>
    <n v="1185732"/>
    <x v="306"/>
    <x v="3"/>
    <x v="3"/>
    <s v="Chicago"/>
    <s v="Men's Apparel"/>
    <n v="60"/>
    <n v="100"/>
    <n v="60000"/>
    <n v="21000"/>
    <n v="0.35"/>
    <x v="1"/>
    <n v="81000"/>
  </r>
  <r>
    <s v="Foot Locker"/>
    <n v="1185732"/>
    <x v="307"/>
    <x v="3"/>
    <x v="3"/>
    <s v="Chicago"/>
    <s v="women's Apparel"/>
    <n v="50"/>
    <n v="225"/>
    <n v="112500"/>
    <n v="56250"/>
    <n v="0.5"/>
    <x v="1"/>
    <n v="168750"/>
  </r>
  <r>
    <s v="Foot Locker"/>
    <n v="1185732"/>
    <x v="308"/>
    <x v="3"/>
    <x v="3"/>
    <s v="Chicago"/>
    <s v="Men's street Footwear"/>
    <n v="60"/>
    <n v="495"/>
    <n v="297000"/>
    <n v="118800"/>
    <n v="0.4"/>
    <x v="1"/>
    <n v="415800"/>
  </r>
  <r>
    <s v="Foot Locker"/>
    <n v="1185732"/>
    <x v="309"/>
    <x v="3"/>
    <x v="3"/>
    <s v="Chicago"/>
    <s v="Men's Athletic Footwear"/>
    <n v="55.000000000000007"/>
    <n v="200"/>
    <n v="110000.00000000001"/>
    <n v="38500"/>
    <n v="0.35"/>
    <x v="1"/>
    <n v="148500"/>
  </r>
  <r>
    <s v="Foot Locker"/>
    <n v="1185732"/>
    <x v="310"/>
    <x v="3"/>
    <x v="3"/>
    <s v="Chicago"/>
    <s v="women's street Footwear"/>
    <n v="50"/>
    <n v="175"/>
    <n v="87500"/>
    <n v="30624.999999999996"/>
    <n v="0.35"/>
    <x v="1"/>
    <n v="118125"/>
  </r>
  <r>
    <s v="Foot Locker"/>
    <n v="1185732"/>
    <x v="311"/>
    <x v="3"/>
    <x v="3"/>
    <s v="Chicago"/>
    <s v="women's Athletic Footwear"/>
    <n v="50"/>
    <n v="100"/>
    <n v="50000"/>
    <n v="20000"/>
    <n v="0.4"/>
    <x v="1"/>
    <n v="70000"/>
  </r>
  <r>
    <s v="Foot Locker"/>
    <n v="1185732"/>
    <x v="312"/>
    <x v="3"/>
    <x v="3"/>
    <s v="Chicago"/>
    <s v="Men's Apparel"/>
    <n v="60"/>
    <n v="125"/>
    <n v="75000"/>
    <n v="26250"/>
    <n v="0.35"/>
    <x v="1"/>
    <n v="101250"/>
  </r>
  <r>
    <s v="Foot Locker"/>
    <n v="1185732"/>
    <x v="313"/>
    <x v="3"/>
    <x v="3"/>
    <s v="Chicago"/>
    <s v="women's Apparel"/>
    <n v="65"/>
    <n v="250"/>
    <n v="162500"/>
    <n v="81250"/>
    <n v="0.5"/>
    <x v="1"/>
    <n v="243750"/>
  </r>
  <r>
    <s v="Foot Locker"/>
    <n v="1185732"/>
    <x v="314"/>
    <x v="3"/>
    <x v="3"/>
    <s v="Chicago"/>
    <s v="Men's street Footwear"/>
    <n v="50"/>
    <n v="500"/>
    <n v="250000"/>
    <n v="100000"/>
    <n v="0.4"/>
    <x v="1"/>
    <n v="350000"/>
  </r>
  <r>
    <s v="Foot Locker"/>
    <n v="1185732"/>
    <x v="315"/>
    <x v="3"/>
    <x v="3"/>
    <s v="Chicago"/>
    <s v="Men's Athletic Footwear"/>
    <n v="45.000000000000007"/>
    <n v="250"/>
    <n v="112500.00000000001"/>
    <n v="39375"/>
    <n v="0.35"/>
    <x v="1"/>
    <n v="151875"/>
  </r>
  <r>
    <s v="Foot Locker"/>
    <n v="1185732"/>
    <x v="316"/>
    <x v="3"/>
    <x v="3"/>
    <s v="Chicago"/>
    <s v="women's street Footwear"/>
    <n v="40"/>
    <n v="200"/>
    <n v="80000"/>
    <n v="28000"/>
    <n v="0.35"/>
    <x v="1"/>
    <n v="108000"/>
  </r>
  <r>
    <s v="Foot Locker"/>
    <n v="1185732"/>
    <x v="317"/>
    <x v="3"/>
    <x v="3"/>
    <s v="Chicago"/>
    <s v="women's Athletic Footwear"/>
    <n v="40"/>
    <n v="175"/>
    <n v="70000"/>
    <n v="28000"/>
    <n v="0.4"/>
    <x v="1"/>
    <n v="98000"/>
  </r>
  <r>
    <s v="Foot Locker"/>
    <n v="1185732"/>
    <x v="318"/>
    <x v="3"/>
    <x v="3"/>
    <s v="Chicago"/>
    <s v="Men's Apparel"/>
    <n v="50"/>
    <n v="175"/>
    <n v="87500"/>
    <n v="30624.999999999996"/>
    <n v="0.35"/>
    <x v="1"/>
    <n v="118125"/>
  </r>
  <r>
    <s v="Foot Locker"/>
    <n v="1185732"/>
    <x v="319"/>
    <x v="3"/>
    <x v="3"/>
    <s v="Chicago"/>
    <s v="women's Apparel"/>
    <n v="55.000000000000007"/>
    <n v="350"/>
    <n v="192500.00000000003"/>
    <n v="96250.000000000015"/>
    <n v="0.5"/>
    <x v="1"/>
    <n v="288750.00000000006"/>
  </r>
  <r>
    <s v="Foot Locker"/>
    <n v="1185732"/>
    <x v="320"/>
    <x v="3"/>
    <x v="3"/>
    <s v="Chicago"/>
    <s v="Men's street Footwear"/>
    <n v="50"/>
    <n v="575"/>
    <n v="287500"/>
    <n v="115000"/>
    <n v="0.4"/>
    <x v="1"/>
    <n v="402500"/>
  </r>
  <r>
    <s v="Foot Locker"/>
    <n v="1185732"/>
    <x v="321"/>
    <x v="3"/>
    <x v="3"/>
    <s v="Chicago"/>
    <s v="Men's Athletic Footwear"/>
    <n v="45.000000000000007"/>
    <n v="325"/>
    <n v="146250.00000000003"/>
    <n v="51187.500000000007"/>
    <n v="0.35"/>
    <x v="1"/>
    <n v="197437.50000000003"/>
  </r>
  <r>
    <s v="Foot Locker"/>
    <n v="1185732"/>
    <x v="322"/>
    <x v="3"/>
    <x v="3"/>
    <s v="Chicago"/>
    <s v="women's street Footwear"/>
    <n v="40"/>
    <n v="250"/>
    <n v="100000"/>
    <n v="35000"/>
    <n v="0.35"/>
    <x v="1"/>
    <n v="135000"/>
  </r>
  <r>
    <s v="Foot Locker"/>
    <n v="1185732"/>
    <x v="323"/>
    <x v="3"/>
    <x v="3"/>
    <s v="Chicago"/>
    <s v="women's Athletic Footwear"/>
    <n v="40"/>
    <n v="200"/>
    <n v="80000"/>
    <n v="32000"/>
    <n v="0.4"/>
    <x v="1"/>
    <n v="112000"/>
  </r>
  <r>
    <s v="Foot Locker"/>
    <n v="1185732"/>
    <x v="324"/>
    <x v="3"/>
    <x v="3"/>
    <s v="Chicago"/>
    <s v="Men's Apparel"/>
    <n v="50"/>
    <n v="225"/>
    <n v="112500"/>
    <n v="39375"/>
    <n v="0.35"/>
    <x v="1"/>
    <n v="151875"/>
  </r>
  <r>
    <s v="Foot Locker"/>
    <n v="1185732"/>
    <x v="325"/>
    <x v="3"/>
    <x v="3"/>
    <s v="Chicago"/>
    <s v="women's Apparel"/>
    <n v="55.000000000000007"/>
    <n v="400"/>
    <n v="220000.00000000003"/>
    <n v="110000.00000000001"/>
    <n v="0.5"/>
    <x v="1"/>
    <n v="330000.00000000006"/>
  </r>
  <r>
    <s v="Foot Locker"/>
    <n v="1185732"/>
    <x v="326"/>
    <x v="3"/>
    <x v="3"/>
    <s v="Chicago"/>
    <s v="Men's street Footwear"/>
    <n v="50"/>
    <n v="550"/>
    <n v="275000"/>
    <n v="110000"/>
    <n v="0.4"/>
    <x v="1"/>
    <n v="385000"/>
  </r>
  <r>
    <s v="Foot Locker"/>
    <n v="1185732"/>
    <x v="327"/>
    <x v="3"/>
    <x v="3"/>
    <s v="Chicago"/>
    <s v="Men's Athletic Footwear"/>
    <n v="45.000000000000007"/>
    <n v="325"/>
    <n v="146250.00000000003"/>
    <n v="51187.500000000007"/>
    <n v="0.35"/>
    <x v="1"/>
    <n v="197437.50000000003"/>
  </r>
  <r>
    <s v="Foot Locker"/>
    <n v="1185732"/>
    <x v="328"/>
    <x v="3"/>
    <x v="3"/>
    <s v="Chicago"/>
    <s v="women's street Footwear"/>
    <n v="40"/>
    <n v="250"/>
    <n v="100000"/>
    <n v="35000"/>
    <n v="0.35"/>
    <x v="1"/>
    <n v="135000"/>
  </r>
  <r>
    <s v="Foot Locker"/>
    <n v="1185732"/>
    <x v="329"/>
    <x v="3"/>
    <x v="3"/>
    <s v="Chicago"/>
    <s v="women's Athletic Footwear"/>
    <n v="40"/>
    <n v="225"/>
    <n v="90000"/>
    <n v="36000"/>
    <n v="0.4"/>
    <x v="1"/>
    <n v="126000"/>
  </r>
  <r>
    <s v="Foot Locker"/>
    <n v="1185732"/>
    <x v="330"/>
    <x v="3"/>
    <x v="3"/>
    <s v="Chicago"/>
    <s v="Men's Apparel"/>
    <n v="50"/>
    <n v="200"/>
    <n v="100000"/>
    <n v="35000"/>
    <n v="0.35"/>
    <x v="1"/>
    <n v="135000"/>
  </r>
  <r>
    <s v="Foot Locker"/>
    <n v="1185732"/>
    <x v="331"/>
    <x v="3"/>
    <x v="3"/>
    <s v="Chicago"/>
    <s v="women's Apparel"/>
    <n v="55.000000000000007"/>
    <n v="375"/>
    <n v="206250.00000000003"/>
    <n v="103125.00000000001"/>
    <n v="0.5"/>
    <x v="1"/>
    <n v="309375.00000000006"/>
  </r>
  <r>
    <s v="Foot Locker"/>
    <n v="1185732"/>
    <x v="332"/>
    <x v="3"/>
    <x v="3"/>
    <s v="Chicago"/>
    <s v="Men's street Footwear"/>
    <n v="50"/>
    <n v="500"/>
    <n v="250000"/>
    <n v="100000"/>
    <n v="0.4"/>
    <x v="1"/>
    <n v="350000"/>
  </r>
  <r>
    <s v="Foot Locker"/>
    <n v="1185732"/>
    <x v="333"/>
    <x v="3"/>
    <x v="3"/>
    <s v="Chicago"/>
    <s v="Men's Athletic Footwear"/>
    <n v="45.000000000000007"/>
    <n v="300"/>
    <n v="135000.00000000003"/>
    <n v="47250.000000000007"/>
    <n v="0.35"/>
    <x v="1"/>
    <n v="182250.00000000003"/>
  </r>
  <r>
    <s v="Foot Locker"/>
    <n v="1185732"/>
    <x v="334"/>
    <x v="3"/>
    <x v="3"/>
    <s v="Chicago"/>
    <s v="women's street Footwear"/>
    <n v="40"/>
    <n v="200"/>
    <n v="80000"/>
    <n v="28000"/>
    <n v="0.35"/>
    <x v="1"/>
    <n v="108000"/>
  </r>
  <r>
    <s v="Foot Locker"/>
    <n v="1185732"/>
    <x v="335"/>
    <x v="3"/>
    <x v="3"/>
    <s v="Chicago"/>
    <s v="women's Athletic Footwear"/>
    <n v="40"/>
    <n v="175"/>
    <n v="70000"/>
    <n v="28000"/>
    <n v="0.4"/>
    <x v="1"/>
    <n v="98000"/>
  </r>
  <r>
    <s v="Foot Locker"/>
    <n v="1185732"/>
    <x v="336"/>
    <x v="3"/>
    <x v="3"/>
    <s v="Chicago"/>
    <s v="Men's Apparel"/>
    <n v="50"/>
    <n v="175"/>
    <n v="87500"/>
    <n v="30624.999999999996"/>
    <n v="0.35"/>
    <x v="1"/>
    <n v="118125"/>
  </r>
  <r>
    <s v="Foot Locker"/>
    <n v="1185732"/>
    <x v="337"/>
    <x v="3"/>
    <x v="3"/>
    <s v="Chicago"/>
    <s v="women's Apparel"/>
    <n v="55.000000000000007"/>
    <n v="250"/>
    <n v="137500.00000000003"/>
    <n v="68750.000000000015"/>
    <n v="0.5"/>
    <x v="1"/>
    <n v="206250.00000000006"/>
  </r>
  <r>
    <s v="Foot Locker"/>
    <n v="1185732"/>
    <x v="338"/>
    <x v="3"/>
    <x v="3"/>
    <s v="Chicago"/>
    <s v="Men's street Footwear"/>
    <n v="60"/>
    <n v="425"/>
    <n v="255000"/>
    <n v="102000"/>
    <n v="0.4"/>
    <x v="1"/>
    <n v="357000"/>
  </r>
  <r>
    <s v="Foot Locker"/>
    <n v="1185732"/>
    <x v="339"/>
    <x v="3"/>
    <x v="3"/>
    <s v="Chicago"/>
    <s v="Men's Athletic Footwear"/>
    <n v="50"/>
    <n v="250"/>
    <n v="125000"/>
    <n v="43750"/>
    <n v="0.35"/>
    <x v="1"/>
    <n v="168750"/>
  </r>
  <r>
    <s v="Foot Locker"/>
    <n v="1185732"/>
    <x v="340"/>
    <x v="3"/>
    <x v="3"/>
    <s v="Chicago"/>
    <s v="women's street Footwear"/>
    <n v="50"/>
    <n v="150"/>
    <n v="75000"/>
    <n v="26250"/>
    <n v="0.35"/>
    <x v="1"/>
    <n v="101250"/>
  </r>
  <r>
    <s v="Foot Locker"/>
    <n v="1185732"/>
    <x v="341"/>
    <x v="3"/>
    <x v="3"/>
    <s v="Chicago"/>
    <s v="women's Athletic Footwear"/>
    <n v="50"/>
    <n v="125"/>
    <n v="62500"/>
    <n v="25000"/>
    <n v="0.4"/>
    <x v="1"/>
    <n v="87500"/>
  </r>
  <r>
    <s v="Foot Locker"/>
    <n v="1185732"/>
    <x v="342"/>
    <x v="3"/>
    <x v="3"/>
    <s v="Chicago"/>
    <s v="Men's Apparel"/>
    <n v="60"/>
    <n v="125"/>
    <n v="75000"/>
    <n v="26250"/>
    <n v="0.35"/>
    <x v="1"/>
    <n v="101250"/>
  </r>
  <r>
    <s v="Foot Locker"/>
    <n v="1185732"/>
    <x v="343"/>
    <x v="3"/>
    <x v="3"/>
    <s v="Chicago"/>
    <s v="women's Apparel"/>
    <n v="64.999999999999986"/>
    <n v="250"/>
    <n v="162499.99999999997"/>
    <n v="81249.999999999985"/>
    <n v="0.5"/>
    <x v="1"/>
    <n v="243749.99999999994"/>
  </r>
  <r>
    <s v="Foot Locker"/>
    <n v="1185732"/>
    <x v="344"/>
    <x v="3"/>
    <x v="3"/>
    <s v="Chicago"/>
    <s v="Men's street Footwear"/>
    <n v="60"/>
    <n v="400"/>
    <n v="240000"/>
    <n v="96000"/>
    <n v="0.4"/>
    <x v="1"/>
    <n v="336000"/>
  </r>
  <r>
    <s v="Foot Locker"/>
    <n v="1185732"/>
    <x v="345"/>
    <x v="3"/>
    <x v="3"/>
    <s v="Chicago"/>
    <s v="Men's Athletic Footwear"/>
    <n v="50"/>
    <n v="250"/>
    <n v="125000"/>
    <n v="43750"/>
    <n v="0.35"/>
    <x v="1"/>
    <n v="168750"/>
  </r>
  <r>
    <s v="Foot Locker"/>
    <n v="1185732"/>
    <x v="346"/>
    <x v="3"/>
    <x v="3"/>
    <s v="Chicago"/>
    <s v="women's street Footwear"/>
    <n v="50"/>
    <n v="195"/>
    <n v="97500"/>
    <n v="34125"/>
    <n v="0.35"/>
    <x v="1"/>
    <n v="131625"/>
  </r>
  <r>
    <s v="Foot Locker"/>
    <n v="1185732"/>
    <x v="347"/>
    <x v="3"/>
    <x v="3"/>
    <s v="Chicago"/>
    <s v="women's Athletic Footwear"/>
    <n v="50"/>
    <n v="175"/>
    <n v="87500"/>
    <n v="35000"/>
    <n v="0.4"/>
    <x v="1"/>
    <n v="122500"/>
  </r>
  <r>
    <s v="Foot Locker"/>
    <n v="1185732"/>
    <x v="348"/>
    <x v="3"/>
    <x v="3"/>
    <s v="Chicago"/>
    <s v="Men's Apparel"/>
    <n v="60"/>
    <n v="150"/>
    <n v="90000"/>
    <n v="31499.999999999996"/>
    <n v="0.35"/>
    <x v="1"/>
    <n v="121500"/>
  </r>
  <r>
    <s v="Foot Locker"/>
    <n v="1185732"/>
    <x v="349"/>
    <x v="3"/>
    <x v="3"/>
    <s v="Chicago"/>
    <s v="women's Apparel"/>
    <n v="64.999999999999986"/>
    <n v="250"/>
    <n v="162499.99999999997"/>
    <n v="81249.999999999985"/>
    <n v="0.5"/>
    <x v="1"/>
    <n v="243749.99999999994"/>
  </r>
  <r>
    <s v="Foot Locker"/>
    <n v="1185732"/>
    <x v="350"/>
    <x v="3"/>
    <x v="3"/>
    <s v="Chicago"/>
    <s v="Men's street Footwear"/>
    <n v="60"/>
    <n v="500"/>
    <n v="300000"/>
    <n v="120000"/>
    <n v="0.4"/>
    <x v="1"/>
    <n v="420000"/>
  </r>
  <r>
    <s v="Foot Locker"/>
    <n v="1185732"/>
    <x v="351"/>
    <x v="3"/>
    <x v="3"/>
    <s v="Chicago"/>
    <s v="Men's Athletic Footwear"/>
    <n v="50"/>
    <n v="300"/>
    <n v="150000"/>
    <n v="52500"/>
    <n v="0.35"/>
    <x v="1"/>
    <n v="202500"/>
  </r>
  <r>
    <s v="Foot Locker"/>
    <n v="1185732"/>
    <x v="352"/>
    <x v="3"/>
    <x v="3"/>
    <s v="Chicago"/>
    <s v="women's street Footwear"/>
    <n v="50"/>
    <n v="250"/>
    <n v="125000"/>
    <n v="43750"/>
    <n v="0.35"/>
    <x v="1"/>
    <n v="168750"/>
  </r>
  <r>
    <s v="Foot Locker"/>
    <n v="1185732"/>
    <x v="353"/>
    <x v="3"/>
    <x v="3"/>
    <s v="Chicago"/>
    <s v="women's Athletic Footwear"/>
    <n v="50"/>
    <n v="200"/>
    <n v="100000"/>
    <n v="40000"/>
    <n v="0.4"/>
    <x v="1"/>
    <n v="140000"/>
  </r>
  <r>
    <s v="Foot Locker"/>
    <n v="1185732"/>
    <x v="354"/>
    <x v="3"/>
    <x v="3"/>
    <s v="Chicago"/>
    <s v="Men's Apparel"/>
    <n v="60"/>
    <n v="200"/>
    <n v="120000"/>
    <n v="42000"/>
    <n v="0.35"/>
    <x v="1"/>
    <n v="162000"/>
  </r>
  <r>
    <s v="Foot Locker"/>
    <n v="1185732"/>
    <x v="355"/>
    <x v="3"/>
    <x v="3"/>
    <s v="Chicago"/>
    <s v="women's Apparel"/>
    <n v="64.999999999999986"/>
    <n v="300"/>
    <n v="194999.99999999997"/>
    <n v="97499.999999999985"/>
    <n v="0.5"/>
    <x v="1"/>
    <n v="292499.99999999994"/>
  </r>
  <r>
    <s v="Sports Direct"/>
    <n v="1197831"/>
    <x v="356"/>
    <x v="3"/>
    <x v="3"/>
    <s v="Chicago"/>
    <s v="Men's street Footwear"/>
    <n v="20"/>
    <n v="725"/>
    <n v="145000"/>
    <n v="43500"/>
    <n v="0.3"/>
    <x v="1"/>
    <n v="188500"/>
  </r>
  <r>
    <s v="Sports Direct"/>
    <n v="1197831"/>
    <x v="357"/>
    <x v="3"/>
    <x v="3"/>
    <s v="Chicago"/>
    <s v="Men's Athletic Footwear"/>
    <n v="30"/>
    <n v="725"/>
    <n v="217500"/>
    <n v="65250"/>
    <n v="0.3"/>
    <x v="1"/>
    <n v="282750"/>
  </r>
  <r>
    <s v="Sports Direct"/>
    <n v="1197831"/>
    <x v="358"/>
    <x v="3"/>
    <x v="3"/>
    <s v="Chicago"/>
    <s v="women's street Footwear"/>
    <n v="30"/>
    <n v="525"/>
    <n v="157500"/>
    <n v="47250"/>
    <n v="0.3"/>
    <x v="1"/>
    <n v="204750"/>
  </r>
  <r>
    <s v="Sports Direct"/>
    <n v="1197831"/>
    <x v="359"/>
    <x v="3"/>
    <x v="3"/>
    <s v="Chicago"/>
    <s v="women's Athletic Footwear"/>
    <n v="35"/>
    <n v="525"/>
    <n v="183750"/>
    <n v="73500"/>
    <n v="0.4"/>
    <x v="1"/>
    <n v="257250"/>
  </r>
  <r>
    <s v="Sports Direct"/>
    <n v="1197831"/>
    <x v="360"/>
    <x v="1"/>
    <x v="1"/>
    <s v="Dallas"/>
    <s v="Men's Apparel"/>
    <n v="40"/>
    <n v="375"/>
    <n v="150000"/>
    <n v="37500"/>
    <n v="0.25"/>
    <x v="1"/>
    <n v="187500"/>
  </r>
  <r>
    <s v="Sports Direct"/>
    <n v="1197831"/>
    <x v="361"/>
    <x v="1"/>
    <x v="1"/>
    <s v="Dallas"/>
    <s v="women's Apparel"/>
    <n v="35"/>
    <n v="525"/>
    <n v="183750"/>
    <n v="82687.5"/>
    <n v="0.45"/>
    <x v="1"/>
    <n v="266437.5"/>
  </r>
  <r>
    <s v="Sports Direct"/>
    <n v="1197831"/>
    <x v="362"/>
    <x v="1"/>
    <x v="1"/>
    <s v="Dallas"/>
    <s v="Men's street Footwear"/>
    <n v="25"/>
    <n v="675"/>
    <n v="168750"/>
    <n v="50625"/>
    <n v="0.3"/>
    <x v="1"/>
    <n v="219375"/>
  </r>
  <r>
    <s v="Sports Direct"/>
    <n v="1197831"/>
    <x v="363"/>
    <x v="1"/>
    <x v="1"/>
    <s v="Dallas"/>
    <s v="Men's Athletic Footwear"/>
    <n v="35"/>
    <n v="650"/>
    <n v="227500"/>
    <n v="68250"/>
    <n v="0.3"/>
    <x v="1"/>
    <n v="295750"/>
  </r>
  <r>
    <s v="Sports Direct"/>
    <n v="1197831"/>
    <x v="364"/>
    <x v="1"/>
    <x v="1"/>
    <s v="Dallas"/>
    <s v="women's street Footwear"/>
    <n v="35"/>
    <n v="475"/>
    <n v="166250"/>
    <n v="49875"/>
    <n v="0.3"/>
    <x v="1"/>
    <n v="216125"/>
  </r>
  <r>
    <s v="Sports Direct"/>
    <n v="1197831"/>
    <x v="365"/>
    <x v="1"/>
    <x v="1"/>
    <s v="Dallas"/>
    <s v="women's Athletic Footwear"/>
    <n v="35"/>
    <n v="425"/>
    <n v="148750"/>
    <n v="59500"/>
    <n v="0.4"/>
    <x v="1"/>
    <n v="208250"/>
  </r>
  <r>
    <s v="Sports Direct"/>
    <n v="1197831"/>
    <x v="366"/>
    <x v="1"/>
    <x v="1"/>
    <s v="Dallas"/>
    <s v="Men's Apparel"/>
    <n v="40"/>
    <n v="300"/>
    <n v="120000"/>
    <n v="30000"/>
    <n v="0.25"/>
    <x v="1"/>
    <n v="150000"/>
  </r>
  <r>
    <s v="Sports Direct"/>
    <n v="1197831"/>
    <x v="367"/>
    <x v="1"/>
    <x v="1"/>
    <s v="Dallas"/>
    <s v="women's Apparel"/>
    <n v="35"/>
    <n v="500"/>
    <n v="175000"/>
    <n v="78750"/>
    <n v="0.45"/>
    <x v="1"/>
    <n v="253750"/>
  </r>
  <r>
    <s v="Sports Direct"/>
    <n v="1197831"/>
    <x v="368"/>
    <x v="1"/>
    <x v="1"/>
    <s v="Dallas"/>
    <s v="Men's street Footwear"/>
    <n v="30"/>
    <n v="675"/>
    <n v="202500"/>
    <n v="70875"/>
    <n v="0.35"/>
    <x v="1"/>
    <n v="273375"/>
  </r>
  <r>
    <s v="Sports Direct"/>
    <n v="1197831"/>
    <x v="369"/>
    <x v="1"/>
    <x v="1"/>
    <s v="Dallas"/>
    <s v="Men's Athletic Footwear"/>
    <n v="40"/>
    <n v="675"/>
    <n v="270000"/>
    <n v="94500"/>
    <n v="0.35"/>
    <x v="1"/>
    <n v="364500"/>
  </r>
  <r>
    <s v="Sports Direct"/>
    <n v="1197831"/>
    <x v="370"/>
    <x v="1"/>
    <x v="1"/>
    <s v="Dallas"/>
    <s v="women's street Footwear"/>
    <n v="30"/>
    <n v="500"/>
    <n v="150000"/>
    <n v="52500"/>
    <n v="0.35"/>
    <x v="1"/>
    <n v="202500"/>
  </r>
  <r>
    <s v="Sports Direct"/>
    <n v="1197831"/>
    <x v="371"/>
    <x v="1"/>
    <x v="1"/>
    <s v="Dallas"/>
    <s v="women's Athletic Footwear"/>
    <n v="35"/>
    <n v="400"/>
    <n v="140000"/>
    <n v="63000"/>
    <n v="0.45"/>
    <x v="1"/>
    <n v="203000"/>
  </r>
  <r>
    <s v="Sports Direct"/>
    <n v="1197831"/>
    <x v="372"/>
    <x v="1"/>
    <x v="1"/>
    <s v="Dallas"/>
    <s v="Men's Apparel"/>
    <n v="40"/>
    <n v="300"/>
    <n v="120000"/>
    <n v="36000"/>
    <n v="0.3"/>
    <x v="1"/>
    <n v="156000"/>
  </r>
  <r>
    <s v="Sports Direct"/>
    <n v="1197831"/>
    <x v="373"/>
    <x v="1"/>
    <x v="1"/>
    <s v="Dallas"/>
    <s v="women's Apparel"/>
    <n v="35"/>
    <n v="450"/>
    <n v="157500"/>
    <n v="78750"/>
    <n v="0.5"/>
    <x v="1"/>
    <n v="236250"/>
  </r>
  <r>
    <s v="Sports Direct"/>
    <n v="1197831"/>
    <x v="374"/>
    <x v="1"/>
    <x v="1"/>
    <s v="Dallas"/>
    <s v="Men's street Footwear"/>
    <n v="20"/>
    <n v="700"/>
    <n v="140000"/>
    <n v="49000"/>
    <n v="0.35"/>
    <x v="1"/>
    <n v="189000"/>
  </r>
  <r>
    <s v="Sports Direct"/>
    <n v="1197831"/>
    <x v="375"/>
    <x v="1"/>
    <x v="1"/>
    <s v="Dallas"/>
    <s v="Men's Athletic Footwear"/>
    <n v="30.000000000000004"/>
    <n v="700"/>
    <n v="210000.00000000003"/>
    <n v="73500"/>
    <n v="0.35"/>
    <x v="1"/>
    <n v="283500"/>
  </r>
  <r>
    <s v="Sports Direct"/>
    <n v="1197831"/>
    <x v="376"/>
    <x v="1"/>
    <x v="1"/>
    <s v="Dallas"/>
    <s v="women's street Footwear"/>
    <n v="24.999999999999996"/>
    <n v="525"/>
    <n v="131249.99999999997"/>
    <n v="45937.499999999985"/>
    <n v="0.35"/>
    <x v="1"/>
    <n v="177187.49999999994"/>
  </r>
  <r>
    <s v="Sports Direct"/>
    <n v="1197831"/>
    <x v="377"/>
    <x v="1"/>
    <x v="1"/>
    <s v="Dallas"/>
    <s v="women's Athletic Footwear"/>
    <n v="30.000000000000004"/>
    <n v="425"/>
    <n v="127500.00000000001"/>
    <n v="57375.000000000007"/>
    <n v="0.45"/>
    <x v="1"/>
    <n v="184875.00000000003"/>
  </r>
  <r>
    <s v="Sports Direct"/>
    <n v="1197831"/>
    <x v="378"/>
    <x v="1"/>
    <x v="1"/>
    <s v="Dallas"/>
    <s v="Men's Apparel"/>
    <n v="35"/>
    <n v="325"/>
    <n v="113750"/>
    <n v="34125"/>
    <n v="0.3"/>
    <x v="1"/>
    <n v="147875"/>
  </r>
  <r>
    <s v="Sports Direct"/>
    <n v="1197831"/>
    <x v="379"/>
    <x v="1"/>
    <x v="1"/>
    <s v="Dallas"/>
    <s v="women's Apparel"/>
    <n v="30.000000000000004"/>
    <n v="600"/>
    <n v="180000.00000000003"/>
    <n v="90000.000000000015"/>
    <n v="0.5"/>
    <x v="1"/>
    <n v="270000.00000000006"/>
  </r>
  <r>
    <s v="Sports Direct"/>
    <n v="1197831"/>
    <x v="380"/>
    <x v="1"/>
    <x v="1"/>
    <s v="Dallas"/>
    <s v="Men's street Footwear"/>
    <n v="20"/>
    <n v="750"/>
    <n v="150000"/>
    <n v="52500"/>
    <n v="0.35"/>
    <x v="1"/>
    <n v="202500"/>
  </r>
  <r>
    <s v="Sports Direct"/>
    <n v="1197831"/>
    <x v="381"/>
    <x v="1"/>
    <x v="1"/>
    <s v="Dallas"/>
    <s v="Men's Athletic Footwear"/>
    <n v="30.000000000000004"/>
    <n v="775"/>
    <n v="232500.00000000003"/>
    <n v="81375"/>
    <n v="0.35"/>
    <x v="1"/>
    <n v="313875"/>
  </r>
  <r>
    <s v="Sports Direct"/>
    <n v="1197831"/>
    <x v="382"/>
    <x v="1"/>
    <x v="1"/>
    <s v="Dallas"/>
    <s v="women's street Footwear"/>
    <n v="24.999999999999996"/>
    <n v="625"/>
    <n v="156249.99999999997"/>
    <n v="54687.499999999985"/>
    <n v="0.35"/>
    <x v="1"/>
    <n v="210937.49999999994"/>
  </r>
  <r>
    <s v="Sports Direct"/>
    <n v="1197831"/>
    <x v="383"/>
    <x v="1"/>
    <x v="1"/>
    <s v="Dallas"/>
    <s v="women's Athletic Footwear"/>
    <n v="35"/>
    <n v="550"/>
    <n v="192500"/>
    <n v="86625"/>
    <n v="0.45"/>
    <x v="1"/>
    <n v="279125"/>
  </r>
  <r>
    <s v="Sports Direct"/>
    <n v="1197831"/>
    <x v="384"/>
    <x v="1"/>
    <x v="1"/>
    <s v="Dallas"/>
    <s v="Men's Apparel"/>
    <n v="50"/>
    <n v="450"/>
    <n v="225000"/>
    <n v="67500"/>
    <n v="0.3"/>
    <x v="1"/>
    <n v="292500"/>
  </r>
  <r>
    <s v="Sports Direct"/>
    <n v="1197831"/>
    <x v="385"/>
    <x v="1"/>
    <x v="1"/>
    <s v="Dallas"/>
    <s v="women's Apparel"/>
    <n v="45"/>
    <n v="800"/>
    <n v="360000"/>
    <n v="180000"/>
    <n v="0.5"/>
    <x v="1"/>
    <n v="540000"/>
  </r>
  <r>
    <s v="Sports Direct"/>
    <n v="1197831"/>
    <x v="386"/>
    <x v="1"/>
    <x v="1"/>
    <s v="Dallas"/>
    <s v="Men's street Footwear"/>
    <n v="45"/>
    <n v="800"/>
    <n v="360000"/>
    <n v="125999.99999999999"/>
    <n v="0.35"/>
    <x v="1"/>
    <n v="486000"/>
  </r>
  <r>
    <s v="Sports Direct"/>
    <n v="1197831"/>
    <x v="387"/>
    <x v="1"/>
    <x v="1"/>
    <s v="Dallas"/>
    <s v="Men's Athletic Footwear"/>
    <n v="50"/>
    <n v="800"/>
    <n v="400000"/>
    <n v="140000"/>
    <n v="0.35"/>
    <x v="1"/>
    <n v="540000"/>
  </r>
  <r>
    <s v="Sports Direct"/>
    <n v="1197831"/>
    <x v="388"/>
    <x v="1"/>
    <x v="1"/>
    <s v="Dallas"/>
    <s v="women's street Footwear"/>
    <n v="45"/>
    <n v="650"/>
    <n v="292500"/>
    <n v="102375"/>
    <n v="0.35"/>
    <x v="1"/>
    <n v="394875"/>
  </r>
  <r>
    <s v="Sports Direct"/>
    <n v="1197831"/>
    <x v="389"/>
    <x v="1"/>
    <x v="1"/>
    <s v="Dallas"/>
    <s v="women's Athletic Footwear"/>
    <n v="45"/>
    <n v="600"/>
    <n v="270000"/>
    <n v="121500"/>
    <n v="0.45"/>
    <x v="1"/>
    <n v="391500"/>
  </r>
  <r>
    <s v="Sports Direct"/>
    <n v="1197831"/>
    <x v="390"/>
    <x v="1"/>
    <x v="1"/>
    <s v="Dallas"/>
    <s v="Men's Apparel"/>
    <n v="50"/>
    <n v="500"/>
    <n v="250000"/>
    <n v="75000"/>
    <n v="0.3"/>
    <x v="1"/>
    <n v="325000"/>
  </r>
  <r>
    <s v="Sports Direct"/>
    <n v="1197831"/>
    <x v="391"/>
    <x v="1"/>
    <x v="1"/>
    <s v="Dallas"/>
    <s v="women's Apparel"/>
    <n v="55.000000000000007"/>
    <n v="875"/>
    <n v="481250.00000000006"/>
    <n v="240625.00000000003"/>
    <n v="0.5"/>
    <x v="1"/>
    <n v="721875.00000000012"/>
  </r>
  <r>
    <s v="Sports Direct"/>
    <n v="1197831"/>
    <x v="392"/>
    <x v="1"/>
    <x v="1"/>
    <s v="Dallas"/>
    <s v="Men's street Footwear"/>
    <n v="45"/>
    <n v="825"/>
    <n v="371250"/>
    <n v="148500"/>
    <n v="0.39999999999999997"/>
    <x v="1"/>
    <n v="519750"/>
  </r>
  <r>
    <s v="Sports Direct"/>
    <n v="1197831"/>
    <x v="393"/>
    <x v="1"/>
    <x v="1"/>
    <s v="Dallas"/>
    <s v="Men's Athletic Footwear"/>
    <n v="50"/>
    <n v="825"/>
    <n v="412500"/>
    <n v="165000"/>
    <n v="0.39999999999999997"/>
    <x v="1"/>
    <n v="577500"/>
  </r>
  <r>
    <s v="Sports Direct"/>
    <n v="1197831"/>
    <x v="394"/>
    <x v="1"/>
    <x v="1"/>
    <s v="Dallas"/>
    <s v="women's street Footwear"/>
    <n v="45"/>
    <n v="975"/>
    <n v="438750"/>
    <n v="175499.99999999997"/>
    <n v="0.39999999999999997"/>
    <x v="1"/>
    <n v="614250"/>
  </r>
  <r>
    <s v="Sports Direct"/>
    <n v="1197831"/>
    <x v="395"/>
    <x v="1"/>
    <x v="1"/>
    <s v="Dallas"/>
    <s v="women's Athletic Footwear"/>
    <n v="45"/>
    <n v="575"/>
    <n v="258750"/>
    <n v="129375"/>
    <n v="0.5"/>
    <x v="1"/>
    <n v="388125"/>
  </r>
  <r>
    <s v="Sports Direct"/>
    <n v="1197831"/>
    <x v="396"/>
    <x v="1"/>
    <x v="1"/>
    <s v="Dallas"/>
    <s v="Men's Apparel"/>
    <n v="50"/>
    <n v="575"/>
    <n v="287500"/>
    <n v="100625"/>
    <n v="0.35"/>
    <x v="1"/>
    <n v="388125"/>
  </r>
  <r>
    <s v="Sports Direct"/>
    <n v="1197831"/>
    <x v="397"/>
    <x v="1"/>
    <x v="1"/>
    <s v="Dallas"/>
    <s v="women's Apparel"/>
    <n v="60"/>
    <n v="850"/>
    <n v="510000"/>
    <n v="280500"/>
    <n v="0.55000000000000004"/>
    <x v="1"/>
    <n v="790500"/>
  </r>
  <r>
    <s v="Sports Direct"/>
    <n v="1197831"/>
    <x v="398"/>
    <x v="1"/>
    <x v="1"/>
    <s v="Dallas"/>
    <s v="Men's street Footwear"/>
    <n v="50"/>
    <n v="800"/>
    <n v="400000"/>
    <n v="160000"/>
    <n v="0.39999999999999997"/>
    <x v="1"/>
    <n v="560000"/>
  </r>
  <r>
    <s v="Sports Direct"/>
    <n v="1197831"/>
    <x v="399"/>
    <x v="1"/>
    <x v="1"/>
    <s v="Dallas"/>
    <s v="Men's Athletic Footwear"/>
    <n v="55.000000000000007"/>
    <n v="800"/>
    <n v="440000.00000000006"/>
    <n v="176000"/>
    <n v="0.39999999999999997"/>
    <x v="1"/>
    <n v="616000"/>
  </r>
  <r>
    <s v="Sports Direct"/>
    <n v="1197831"/>
    <x v="400"/>
    <x v="1"/>
    <x v="1"/>
    <s v="Dallas"/>
    <s v="women's street Footwear"/>
    <n v="50"/>
    <n v="975"/>
    <n v="487500"/>
    <n v="194999.99999999997"/>
    <n v="0.39999999999999997"/>
    <x v="1"/>
    <n v="682500"/>
  </r>
  <r>
    <s v="Sports Direct"/>
    <n v="1197831"/>
    <x v="401"/>
    <x v="1"/>
    <x v="1"/>
    <s v="Dallas"/>
    <s v="women's Athletic Footwear"/>
    <n v="50"/>
    <n v="525"/>
    <n v="262500"/>
    <n v="131250"/>
    <n v="0.5"/>
    <x v="1"/>
    <n v="393750"/>
  </r>
  <r>
    <s v="Sports Direct"/>
    <n v="1197831"/>
    <x v="402"/>
    <x v="1"/>
    <x v="1"/>
    <s v="Dallas"/>
    <s v="Men's Apparel"/>
    <n v="55.000000000000007"/>
    <n v="525"/>
    <n v="288750.00000000006"/>
    <n v="101062.50000000001"/>
    <n v="0.35"/>
    <x v="1"/>
    <n v="389812.50000000006"/>
  </r>
  <r>
    <s v="Sports Direct"/>
    <n v="1197831"/>
    <x v="403"/>
    <x v="1"/>
    <x v="1"/>
    <s v="Dallas"/>
    <s v="women's Apparel"/>
    <n v="60"/>
    <n v="775"/>
    <n v="465000"/>
    <n v="255750.00000000003"/>
    <n v="0.55000000000000004"/>
    <x v="1"/>
    <n v="720750"/>
  </r>
  <r>
    <s v="Sports Direct"/>
    <n v="1197831"/>
    <x v="404"/>
    <x v="1"/>
    <x v="1"/>
    <s v="Dallas"/>
    <s v="Men's street Footwear"/>
    <n v="55.000000000000007"/>
    <n v="725"/>
    <n v="398750.00000000006"/>
    <n v="159500"/>
    <n v="0.39999999999999997"/>
    <x v="1"/>
    <n v="558250"/>
  </r>
  <r>
    <s v="Sports Direct"/>
    <n v="1197831"/>
    <x v="405"/>
    <x v="1"/>
    <x v="1"/>
    <s v="Dallas"/>
    <s v="Men's Athletic Footwear"/>
    <n v="55.000000000000007"/>
    <n v="675"/>
    <n v="371250.00000000006"/>
    <n v="148500"/>
    <n v="0.39999999999999997"/>
    <x v="1"/>
    <n v="519750.00000000006"/>
  </r>
  <r>
    <s v="Sports Direct"/>
    <n v="1197831"/>
    <x v="406"/>
    <x v="1"/>
    <x v="1"/>
    <s v="Dallas"/>
    <s v="women's street Footwear"/>
    <n v="60"/>
    <n v="725"/>
    <n v="435000"/>
    <n v="174000"/>
    <n v="0.39999999999999997"/>
    <x v="1"/>
    <n v="609000"/>
  </r>
  <r>
    <s v="Sports Direct"/>
    <n v="1197831"/>
    <x v="407"/>
    <x v="1"/>
    <x v="1"/>
    <s v="Dallas"/>
    <s v="women's Athletic Footwear"/>
    <n v="60"/>
    <n v="450"/>
    <n v="270000"/>
    <n v="135000"/>
    <n v="0.5"/>
    <x v="1"/>
    <n v="405000"/>
  </r>
  <r>
    <s v="Sports Direct"/>
    <n v="1197831"/>
    <x v="408"/>
    <x v="1"/>
    <x v="1"/>
    <s v="Dallas"/>
    <s v="Men's Apparel"/>
    <n v="55.000000000000007"/>
    <n v="450"/>
    <n v="247500.00000000003"/>
    <n v="86625"/>
    <n v="0.35"/>
    <x v="1"/>
    <n v="334125"/>
  </r>
  <r>
    <s v="Sports Direct"/>
    <n v="1197831"/>
    <x v="409"/>
    <x v="1"/>
    <x v="1"/>
    <s v="Dallas"/>
    <s v="women's Apparel"/>
    <n v="50"/>
    <n v="675"/>
    <n v="337500"/>
    <n v="185625.00000000003"/>
    <n v="0.55000000000000004"/>
    <x v="1"/>
    <n v="523125"/>
  </r>
  <r>
    <s v="Sports Direct"/>
    <n v="1197831"/>
    <x v="410"/>
    <x v="1"/>
    <x v="1"/>
    <s v="Dallas"/>
    <s v="Men's street Footwear"/>
    <n v="40"/>
    <n v="625"/>
    <n v="250000"/>
    <n v="99999.999999999985"/>
    <n v="0.39999999999999997"/>
    <x v="1"/>
    <n v="350000"/>
  </r>
  <r>
    <s v="Sports Direct"/>
    <n v="1197831"/>
    <x v="411"/>
    <x v="1"/>
    <x v="1"/>
    <s v="Dallas"/>
    <s v="Men's Athletic Footwear"/>
    <n v="40"/>
    <n v="625"/>
    <n v="250000"/>
    <n v="99999.999999999985"/>
    <n v="0.39999999999999997"/>
    <x v="1"/>
    <n v="350000"/>
  </r>
  <r>
    <s v="Sports Direct"/>
    <n v="1197831"/>
    <x v="412"/>
    <x v="1"/>
    <x v="1"/>
    <s v="Dallas"/>
    <s v="women's street Footwear"/>
    <n v="45"/>
    <n v="575"/>
    <n v="258750"/>
    <n v="103499.99999999999"/>
    <n v="0.39999999999999997"/>
    <x v="1"/>
    <n v="362250"/>
  </r>
  <r>
    <s v="Sports Direct"/>
    <n v="1197831"/>
    <x v="413"/>
    <x v="1"/>
    <x v="1"/>
    <s v="Dallas"/>
    <s v="women's Athletic Footwear"/>
    <n v="45"/>
    <n v="425"/>
    <n v="191250"/>
    <n v="95625"/>
    <n v="0.5"/>
    <x v="1"/>
    <n v="286875"/>
  </r>
  <r>
    <s v="Sports Direct"/>
    <n v="1197831"/>
    <x v="414"/>
    <x v="1"/>
    <x v="1"/>
    <s v="Dallas"/>
    <s v="Men's Apparel"/>
    <n v="40"/>
    <n v="400"/>
    <n v="160000"/>
    <n v="56000"/>
    <n v="0.35"/>
    <x v="1"/>
    <n v="216000"/>
  </r>
  <r>
    <s v="Sports Direct"/>
    <n v="1197831"/>
    <x v="415"/>
    <x v="1"/>
    <x v="1"/>
    <s v="Dallas"/>
    <s v="women's Apparel"/>
    <n v="50"/>
    <n v="575"/>
    <n v="287500"/>
    <n v="158125"/>
    <n v="0.55000000000000004"/>
    <x v="1"/>
    <n v="445625"/>
  </r>
  <r>
    <s v="Sports Direct"/>
    <n v="1197831"/>
    <x v="416"/>
    <x v="1"/>
    <x v="1"/>
    <s v="Dallas"/>
    <s v="Men's street Footwear"/>
    <n v="40"/>
    <n v="725"/>
    <n v="290000"/>
    <n v="115999.99999999999"/>
    <n v="0.39999999999999997"/>
    <x v="1"/>
    <n v="406000"/>
  </r>
  <r>
    <s v="Sports Direct"/>
    <n v="1197831"/>
    <x v="417"/>
    <x v="1"/>
    <x v="1"/>
    <s v="Dallas"/>
    <s v="Men's Athletic Footwear"/>
    <n v="40"/>
    <n v="725"/>
    <n v="290000"/>
    <n v="115999.99999999999"/>
    <n v="0.39999999999999997"/>
    <x v="1"/>
    <n v="406000"/>
  </r>
  <r>
    <s v="Sports Direct"/>
    <n v="1197831"/>
    <x v="418"/>
    <x v="1"/>
    <x v="1"/>
    <s v="Dallas"/>
    <s v="women's street Footwear"/>
    <n v="65"/>
    <n v="650"/>
    <n v="422500"/>
    <n v="169000"/>
    <n v="0.39999999999999997"/>
    <x v="1"/>
    <n v="591500"/>
  </r>
  <r>
    <s v="Sports Direct"/>
    <n v="1197831"/>
    <x v="419"/>
    <x v="1"/>
    <x v="1"/>
    <s v="Dallas"/>
    <s v="women's Athletic Footwear"/>
    <n v="65"/>
    <n v="500"/>
    <n v="325000"/>
    <n v="162500"/>
    <n v="0.5"/>
    <x v="1"/>
    <n v="487500"/>
  </r>
  <r>
    <s v="Sports Direct"/>
    <n v="1197831"/>
    <x v="420"/>
    <x v="1"/>
    <x v="1"/>
    <s v="Dallas"/>
    <s v="Men's Apparel"/>
    <n v="60"/>
    <n v="475"/>
    <n v="285000"/>
    <n v="99750"/>
    <n v="0.35"/>
    <x v="1"/>
    <n v="384750"/>
  </r>
  <r>
    <s v="Sports Direct"/>
    <n v="1197831"/>
    <x v="421"/>
    <x v="1"/>
    <x v="1"/>
    <s v="Dallas"/>
    <s v="women's Apparel"/>
    <n v="70"/>
    <n v="675"/>
    <n v="472500"/>
    <n v="259875.00000000003"/>
    <n v="0.55000000000000004"/>
    <x v="1"/>
    <n v="732375"/>
  </r>
  <r>
    <s v="Sports Direct"/>
    <n v="1197831"/>
    <x v="422"/>
    <x v="1"/>
    <x v="1"/>
    <s v="Dallas"/>
    <s v="Men's street Footwear"/>
    <n v="60"/>
    <n v="825"/>
    <n v="495000"/>
    <n v="197999.99999999997"/>
    <n v="0.39999999999999997"/>
    <x v="1"/>
    <n v="693000"/>
  </r>
  <r>
    <s v="Sports Direct"/>
    <n v="1197831"/>
    <x v="423"/>
    <x v="1"/>
    <x v="1"/>
    <s v="Dallas"/>
    <s v="Men's Athletic Footwear"/>
    <n v="60"/>
    <n v="825"/>
    <n v="495000"/>
    <n v="197999.99999999997"/>
    <n v="0.39999999999999997"/>
    <x v="1"/>
    <n v="693000"/>
  </r>
  <r>
    <s v="Sports Direct"/>
    <n v="1197831"/>
    <x v="424"/>
    <x v="1"/>
    <x v="1"/>
    <s v="Dallas"/>
    <s v="women's street Footwear"/>
    <n v="65"/>
    <n v="725"/>
    <n v="471250"/>
    <n v="188499.99999999997"/>
    <n v="0.39999999999999997"/>
    <x v="1"/>
    <n v="659750"/>
  </r>
  <r>
    <s v="Sports Direct"/>
    <n v="1197831"/>
    <x v="425"/>
    <x v="1"/>
    <x v="1"/>
    <s v="Dallas"/>
    <s v="women's Athletic Footwear"/>
    <n v="65"/>
    <n v="575"/>
    <n v="373750"/>
    <n v="186875"/>
    <n v="0.5"/>
    <x v="1"/>
    <n v="560625"/>
  </r>
  <r>
    <s v="Sports Direct"/>
    <n v="1197831"/>
    <x v="426"/>
    <x v="1"/>
    <x v="1"/>
    <s v="Dallas"/>
    <s v="Men's Apparel"/>
    <n v="60"/>
    <n v="525"/>
    <n v="315000"/>
    <n v="110250"/>
    <n v="0.35"/>
    <x v="1"/>
    <n v="425250"/>
  </r>
  <r>
    <s v="Sports Direct"/>
    <n v="1197831"/>
    <x v="427"/>
    <x v="1"/>
    <x v="1"/>
    <s v="Dallas"/>
    <s v="women's Apparel"/>
    <n v="70"/>
    <n v="775"/>
    <n v="542500"/>
    <n v="298375"/>
    <n v="0.55000000000000004"/>
    <x v="1"/>
    <n v="840875"/>
  </r>
  <r>
    <s v="Foot Locker"/>
    <n v="1185732"/>
    <x v="428"/>
    <x v="1"/>
    <x v="1"/>
    <s v="Dallas"/>
    <s v="Men's street Footwear"/>
    <n v="45"/>
    <n v="425"/>
    <n v="191250"/>
    <n v="105187.50000000001"/>
    <n v="0.55000000000000004"/>
    <x v="1"/>
    <n v="296437.5"/>
  </r>
  <r>
    <s v="Foot Locker"/>
    <n v="1185732"/>
    <x v="429"/>
    <x v="1"/>
    <x v="1"/>
    <s v="Dallas"/>
    <s v="Men's Athletic Footwear"/>
    <n v="45"/>
    <n v="225"/>
    <n v="101250"/>
    <n v="35437.5"/>
    <n v="0.35"/>
    <x v="1"/>
    <n v="136687.5"/>
  </r>
  <r>
    <s v="Foot Locker"/>
    <n v="1185732"/>
    <x v="430"/>
    <x v="1"/>
    <x v="1"/>
    <s v="Dallas"/>
    <s v="women's street Footwear"/>
    <n v="35"/>
    <n v="225"/>
    <n v="78750"/>
    <n v="31499.999999999996"/>
    <n v="0.39999999999999997"/>
    <x v="1"/>
    <n v="110250"/>
  </r>
  <r>
    <s v="Foot Locker"/>
    <n v="1185732"/>
    <x v="431"/>
    <x v="1"/>
    <x v="1"/>
    <s v="Dallas"/>
    <s v="women's Athletic Footwear"/>
    <n v="40"/>
    <n v="75"/>
    <n v="30000"/>
    <n v="11999.999999999998"/>
    <n v="0.39999999999999997"/>
    <x v="1"/>
    <n v="42000"/>
  </r>
  <r>
    <s v="Foot Locker"/>
    <n v="1185732"/>
    <x v="432"/>
    <x v="0"/>
    <x v="4"/>
    <s v="Philadelphia"/>
    <s v="Men's Apparel"/>
    <n v="54.999999999999993"/>
    <n v="125"/>
    <n v="68749.999999999985"/>
    <n v="24062.499999999993"/>
    <n v="0.35"/>
    <x v="1"/>
    <n v="92812.499999999971"/>
  </r>
  <r>
    <s v="Foot Locker"/>
    <n v="1185732"/>
    <x v="433"/>
    <x v="0"/>
    <x v="4"/>
    <s v="Philadelphia"/>
    <s v="women's Apparel"/>
    <n v="45"/>
    <n v="225"/>
    <n v="101250"/>
    <n v="30375"/>
    <n v="0.3"/>
    <x v="1"/>
    <n v="131625"/>
  </r>
  <r>
    <s v="Foot Locker"/>
    <n v="1185732"/>
    <x v="434"/>
    <x v="0"/>
    <x v="4"/>
    <s v="Philadelphia"/>
    <s v="Men's street Footwear"/>
    <n v="45"/>
    <n v="475"/>
    <n v="213750"/>
    <n v="117562.50000000001"/>
    <n v="0.55000000000000004"/>
    <x v="1"/>
    <n v="331312.5"/>
  </r>
  <r>
    <s v="Foot Locker"/>
    <n v="1185732"/>
    <x v="435"/>
    <x v="0"/>
    <x v="4"/>
    <s v="Philadelphia"/>
    <s v="Men's Athletic Footwear"/>
    <n v="45"/>
    <n v="125"/>
    <n v="56250"/>
    <n v="19687.5"/>
    <n v="0.35"/>
    <x v="1"/>
    <n v="75937.5"/>
  </r>
  <r>
    <s v="Foot Locker"/>
    <n v="1185732"/>
    <x v="436"/>
    <x v="0"/>
    <x v="4"/>
    <s v="Philadelphia"/>
    <s v="women's street Footwear"/>
    <n v="35"/>
    <n v="175"/>
    <n v="61250"/>
    <n v="24499.999999999996"/>
    <n v="0.39999999999999997"/>
    <x v="1"/>
    <n v="85750"/>
  </r>
  <r>
    <s v="Foot Locker"/>
    <n v="1185732"/>
    <x v="437"/>
    <x v="0"/>
    <x v="4"/>
    <s v="Philadelphia"/>
    <s v="women's Athletic Footwear"/>
    <n v="40"/>
    <n v="50"/>
    <n v="20000"/>
    <n v="7999.9999999999991"/>
    <n v="0.39999999999999997"/>
    <x v="1"/>
    <n v="28000"/>
  </r>
  <r>
    <s v="Foot Locker"/>
    <n v="1185732"/>
    <x v="438"/>
    <x v="0"/>
    <x v="4"/>
    <s v="Philadelphia"/>
    <s v="Men's Apparel"/>
    <n v="54.999999999999993"/>
    <n v="125"/>
    <n v="68749.999999999985"/>
    <n v="24062.499999999993"/>
    <n v="0.35"/>
    <x v="1"/>
    <n v="92812.499999999971"/>
  </r>
  <r>
    <s v="Foot Locker"/>
    <n v="1185732"/>
    <x v="439"/>
    <x v="0"/>
    <x v="4"/>
    <s v="Philadelphia"/>
    <s v="women's Apparel"/>
    <n v="45"/>
    <n v="225"/>
    <n v="101250"/>
    <n v="30375"/>
    <n v="0.3"/>
    <x v="1"/>
    <n v="131625"/>
  </r>
  <r>
    <s v="Foot Locker"/>
    <n v="1185732"/>
    <x v="440"/>
    <x v="0"/>
    <x v="4"/>
    <s v="Philadelphia"/>
    <s v="Men's street Footwear"/>
    <n v="50"/>
    <n v="445"/>
    <n v="222500"/>
    <n v="122375.00000000001"/>
    <n v="0.55000000000000004"/>
    <x v="1"/>
    <n v="344875"/>
  </r>
  <r>
    <s v="Foot Locker"/>
    <n v="1185732"/>
    <x v="441"/>
    <x v="0"/>
    <x v="4"/>
    <s v="Philadelphia"/>
    <s v="Men's Athletic Footwear"/>
    <n v="50"/>
    <n v="150"/>
    <n v="75000"/>
    <n v="26250"/>
    <n v="0.35"/>
    <x v="1"/>
    <n v="101250"/>
  </r>
  <r>
    <s v="Foot Locker"/>
    <n v="1185732"/>
    <x v="442"/>
    <x v="0"/>
    <x v="4"/>
    <s v="Philadelphia"/>
    <s v="women's street Footwear"/>
    <n v="40"/>
    <n v="175"/>
    <n v="70000"/>
    <n v="27999.999999999996"/>
    <n v="0.39999999999999997"/>
    <x v="1"/>
    <n v="98000"/>
  </r>
  <r>
    <s v="Foot Locker"/>
    <n v="1185732"/>
    <x v="443"/>
    <x v="0"/>
    <x v="4"/>
    <s v="Philadelphia"/>
    <s v="women's Athletic Footwear"/>
    <n v="45"/>
    <n v="25"/>
    <n v="11250"/>
    <n v="4500"/>
    <n v="0.39999999999999997"/>
    <x v="1"/>
    <n v="15750"/>
  </r>
  <r>
    <s v="Foot Locker"/>
    <n v="1185732"/>
    <x v="444"/>
    <x v="0"/>
    <x v="4"/>
    <s v="Philadelphia"/>
    <s v="Men's Apparel"/>
    <n v="60"/>
    <n v="75"/>
    <n v="45000"/>
    <n v="13500"/>
    <n v="0.3"/>
    <x v="1"/>
    <n v="58500"/>
  </r>
  <r>
    <s v="Foot Locker"/>
    <n v="1185732"/>
    <x v="445"/>
    <x v="0"/>
    <x v="4"/>
    <s v="Philadelphia"/>
    <s v="women's Apparel"/>
    <n v="50"/>
    <n v="175"/>
    <n v="87500"/>
    <n v="21875"/>
    <n v="0.25"/>
    <x v="1"/>
    <n v="109375"/>
  </r>
  <r>
    <s v="Foot Locker"/>
    <n v="1185732"/>
    <x v="446"/>
    <x v="0"/>
    <x v="4"/>
    <s v="Philadelphia"/>
    <s v="Men's street Footwear"/>
    <n v="50"/>
    <n v="450"/>
    <n v="225000"/>
    <n v="112500"/>
    <n v="0.5"/>
    <x v="1"/>
    <n v="337500"/>
  </r>
  <r>
    <s v="Foot Locker"/>
    <n v="1185732"/>
    <x v="447"/>
    <x v="0"/>
    <x v="4"/>
    <s v="Philadelphia"/>
    <s v="Men's Athletic Footwear"/>
    <n v="50"/>
    <n v="150"/>
    <n v="75000"/>
    <n v="22500"/>
    <n v="0.3"/>
    <x v="1"/>
    <n v="97500"/>
  </r>
  <r>
    <s v="Foot Locker"/>
    <n v="1185732"/>
    <x v="448"/>
    <x v="0"/>
    <x v="4"/>
    <s v="Philadelphia"/>
    <s v="women's street Footwear"/>
    <n v="40"/>
    <n v="150"/>
    <n v="60000"/>
    <n v="21000"/>
    <n v="0.35"/>
    <x v="1"/>
    <n v="81000"/>
  </r>
  <r>
    <s v="Foot Locker"/>
    <n v="1185732"/>
    <x v="449"/>
    <x v="0"/>
    <x v="4"/>
    <s v="Philadelphia"/>
    <s v="women's Athletic Footwear"/>
    <n v="45"/>
    <n v="75"/>
    <n v="33750"/>
    <n v="11812.5"/>
    <n v="0.35"/>
    <x v="1"/>
    <n v="45562.5"/>
  </r>
  <r>
    <s v="Foot Locker"/>
    <n v="1185732"/>
    <x v="450"/>
    <x v="0"/>
    <x v="4"/>
    <s v="Philadelphia"/>
    <s v="Men's Apparel"/>
    <n v="60"/>
    <n v="75"/>
    <n v="45000"/>
    <n v="13500"/>
    <n v="0.3"/>
    <x v="1"/>
    <n v="58500"/>
  </r>
  <r>
    <s v="Foot Locker"/>
    <n v="1185732"/>
    <x v="451"/>
    <x v="0"/>
    <x v="4"/>
    <s v="Philadelphia"/>
    <s v="women's Apparel"/>
    <n v="50"/>
    <n v="200"/>
    <n v="100000"/>
    <n v="25000"/>
    <n v="0.25"/>
    <x v="1"/>
    <n v="125000"/>
  </r>
  <r>
    <s v="Foot Locker"/>
    <n v="1185732"/>
    <x v="452"/>
    <x v="0"/>
    <x v="4"/>
    <s v="Philadelphia"/>
    <s v="Men's street Footwear"/>
    <n v="60"/>
    <n v="470"/>
    <n v="282000"/>
    <n v="141000"/>
    <n v="0.5"/>
    <x v="1"/>
    <n v="423000"/>
  </r>
  <r>
    <s v="Foot Locker"/>
    <n v="1185732"/>
    <x v="453"/>
    <x v="0"/>
    <x v="4"/>
    <s v="Philadelphia"/>
    <s v="Men's Athletic Footwear"/>
    <n v="60.000000000000007"/>
    <n v="175"/>
    <n v="105000.00000000001"/>
    <n v="31500.000000000004"/>
    <n v="0.3"/>
    <x v="1"/>
    <n v="136500.00000000003"/>
  </r>
  <r>
    <s v="Foot Locker"/>
    <n v="1185732"/>
    <x v="454"/>
    <x v="0"/>
    <x v="4"/>
    <s v="Philadelphia"/>
    <s v="women's street Footwear"/>
    <n v="55.000000000000007"/>
    <n v="150"/>
    <n v="82500.000000000015"/>
    <n v="28875.000000000004"/>
    <n v="0.35"/>
    <x v="1"/>
    <n v="111375.00000000001"/>
  </r>
  <r>
    <s v="Foot Locker"/>
    <n v="1185732"/>
    <x v="455"/>
    <x v="0"/>
    <x v="4"/>
    <s v="Philadelphia"/>
    <s v="women's Athletic Footwear"/>
    <n v="55.000000000000007"/>
    <n v="100"/>
    <n v="55000.000000000007"/>
    <n v="19250"/>
    <n v="0.35"/>
    <x v="1"/>
    <n v="74250"/>
  </r>
  <r>
    <s v="Foot Locker"/>
    <n v="1185732"/>
    <x v="456"/>
    <x v="0"/>
    <x v="4"/>
    <s v="Philadelphia"/>
    <s v="Men's Apparel"/>
    <n v="65"/>
    <n v="125"/>
    <n v="81250"/>
    <n v="24375"/>
    <n v="0.3"/>
    <x v="1"/>
    <n v="105625"/>
  </r>
  <r>
    <s v="Foot Locker"/>
    <n v="1185732"/>
    <x v="457"/>
    <x v="0"/>
    <x v="4"/>
    <s v="Philadelphia"/>
    <s v="women's Apparel"/>
    <n v="70"/>
    <n v="250"/>
    <n v="175000"/>
    <n v="52500"/>
    <n v="0.3"/>
    <x v="1"/>
    <n v="227500"/>
  </r>
  <r>
    <s v="Foot Locker"/>
    <n v="1185732"/>
    <x v="458"/>
    <x v="0"/>
    <x v="4"/>
    <s v="Philadelphia"/>
    <s v="Men's street Footwear"/>
    <n v="65"/>
    <n v="500"/>
    <n v="325000"/>
    <n v="178750"/>
    <n v="0.55000000000000004"/>
    <x v="1"/>
    <n v="503750"/>
  </r>
  <r>
    <s v="Foot Locker"/>
    <n v="1185732"/>
    <x v="459"/>
    <x v="0"/>
    <x v="4"/>
    <s v="Philadelphia"/>
    <s v="Men's Athletic Footwear"/>
    <n v="60.000000000000007"/>
    <n v="250"/>
    <n v="150000.00000000003"/>
    <n v="52500.000000000007"/>
    <n v="0.35"/>
    <x v="1"/>
    <n v="202500.00000000003"/>
  </r>
  <r>
    <s v="Foot Locker"/>
    <n v="1185732"/>
    <x v="460"/>
    <x v="0"/>
    <x v="4"/>
    <s v="Philadelphia"/>
    <s v="women's street Footwear"/>
    <n v="55.000000000000007"/>
    <n v="175"/>
    <n v="96250.000000000015"/>
    <n v="38500"/>
    <n v="0.39999999999999997"/>
    <x v="1"/>
    <n v="134750"/>
  </r>
  <r>
    <s v="Foot Locker"/>
    <n v="1185732"/>
    <x v="461"/>
    <x v="0"/>
    <x v="4"/>
    <s v="Philadelphia"/>
    <s v="women's Athletic Footwear"/>
    <n v="55.000000000000007"/>
    <n v="150"/>
    <n v="82500.000000000015"/>
    <n v="33000"/>
    <n v="0.39999999999999997"/>
    <x v="1"/>
    <n v="115500.00000000001"/>
  </r>
  <r>
    <s v="Foot Locker"/>
    <n v="1185732"/>
    <x v="462"/>
    <x v="0"/>
    <x v="4"/>
    <s v="Philadelphia"/>
    <s v="Men's Apparel"/>
    <n v="65"/>
    <n v="150"/>
    <n v="97500"/>
    <n v="34125"/>
    <n v="0.35"/>
    <x v="1"/>
    <n v="131625"/>
  </r>
  <r>
    <s v="Foot Locker"/>
    <n v="1185732"/>
    <x v="463"/>
    <x v="0"/>
    <x v="4"/>
    <s v="Philadelphia"/>
    <s v="women's Apparel"/>
    <n v="70"/>
    <n v="300"/>
    <n v="210000"/>
    <n v="63000"/>
    <n v="0.3"/>
    <x v="1"/>
    <n v="273000"/>
  </r>
  <r>
    <s v="Foot Locker"/>
    <n v="1185732"/>
    <x v="464"/>
    <x v="0"/>
    <x v="4"/>
    <s v="Philadelphia"/>
    <s v="Men's street Footwear"/>
    <n v="65"/>
    <n v="500"/>
    <n v="325000"/>
    <n v="178750"/>
    <n v="0.55000000000000004"/>
    <x v="1"/>
    <n v="503750"/>
  </r>
  <r>
    <s v="Foot Locker"/>
    <n v="1185732"/>
    <x v="465"/>
    <x v="0"/>
    <x v="4"/>
    <s v="Philadelphia"/>
    <s v="Men's Athletic Footwear"/>
    <n v="60.000000000000007"/>
    <n v="300"/>
    <n v="180000.00000000003"/>
    <n v="63000.000000000007"/>
    <n v="0.35"/>
    <x v="1"/>
    <n v="243000.00000000003"/>
  </r>
  <r>
    <s v="Foot Locker"/>
    <n v="1185732"/>
    <x v="466"/>
    <x v="0"/>
    <x v="4"/>
    <s v="Philadelphia"/>
    <s v="women's street Footwear"/>
    <n v="55.000000000000007"/>
    <n v="225"/>
    <n v="123750.00000000001"/>
    <n v="49500"/>
    <n v="0.39999999999999997"/>
    <x v="1"/>
    <n v="173250"/>
  </r>
  <r>
    <s v="Foot Locker"/>
    <n v="1185732"/>
    <x v="467"/>
    <x v="0"/>
    <x v="4"/>
    <s v="Philadelphia"/>
    <s v="women's Athletic Footwear"/>
    <n v="55.000000000000007"/>
    <n v="175"/>
    <n v="96250.000000000015"/>
    <n v="38500"/>
    <n v="0.39999999999999997"/>
    <x v="1"/>
    <n v="134750"/>
  </r>
  <r>
    <s v="Foot Locker"/>
    <n v="1185732"/>
    <x v="468"/>
    <x v="0"/>
    <x v="4"/>
    <s v="Philadelphia"/>
    <s v="Men's Apparel"/>
    <n v="65"/>
    <n v="200"/>
    <n v="130000"/>
    <n v="45500"/>
    <n v="0.35"/>
    <x v="1"/>
    <n v="175500"/>
  </r>
  <r>
    <s v="Foot Locker"/>
    <n v="1185732"/>
    <x v="469"/>
    <x v="0"/>
    <x v="4"/>
    <s v="Philadelphia"/>
    <s v="women's Apparel"/>
    <n v="70"/>
    <n v="375"/>
    <n v="262500"/>
    <n v="78750"/>
    <n v="0.3"/>
    <x v="1"/>
    <n v="341250"/>
  </r>
  <r>
    <s v="Foot Locker"/>
    <n v="1185732"/>
    <x v="470"/>
    <x v="0"/>
    <x v="4"/>
    <s v="Philadelphia"/>
    <s v="Men's street Footwear"/>
    <n v="65"/>
    <n v="525"/>
    <n v="341250"/>
    <n v="187687.50000000003"/>
    <n v="0.55000000000000004"/>
    <x v="1"/>
    <n v="528937.5"/>
  </r>
  <r>
    <s v="Foot Locker"/>
    <n v="1185732"/>
    <x v="471"/>
    <x v="0"/>
    <x v="4"/>
    <s v="Philadelphia"/>
    <s v="Men's Athletic Footwear"/>
    <n v="60.000000000000007"/>
    <n v="300"/>
    <n v="180000.00000000003"/>
    <n v="63000.000000000007"/>
    <n v="0.35"/>
    <x v="1"/>
    <n v="243000.00000000003"/>
  </r>
  <r>
    <s v="Foot Locker"/>
    <n v="1185732"/>
    <x v="472"/>
    <x v="0"/>
    <x v="4"/>
    <s v="Philadelphia"/>
    <s v="women's street Footwear"/>
    <n v="55.000000000000007"/>
    <n v="225"/>
    <n v="123750.00000000001"/>
    <n v="49500"/>
    <n v="0.39999999999999997"/>
    <x v="1"/>
    <n v="173250"/>
  </r>
  <r>
    <s v="Foot Locker"/>
    <n v="1185732"/>
    <x v="473"/>
    <x v="0"/>
    <x v="4"/>
    <s v="Philadelphia"/>
    <s v="women's Athletic Footwear"/>
    <n v="55.000000000000007"/>
    <n v="200"/>
    <n v="110000.00000000001"/>
    <n v="44000"/>
    <n v="0.39999999999999997"/>
    <x v="1"/>
    <n v="154000"/>
  </r>
  <r>
    <s v="Foot Locker"/>
    <n v="1185732"/>
    <x v="474"/>
    <x v="0"/>
    <x v="4"/>
    <s v="Philadelphia"/>
    <s v="Men's Apparel"/>
    <n v="65"/>
    <n v="175"/>
    <n v="113750"/>
    <n v="39812.5"/>
    <n v="0.35"/>
    <x v="1"/>
    <n v="153562.5"/>
  </r>
  <r>
    <s v="Foot Locker"/>
    <n v="1185732"/>
    <x v="475"/>
    <x v="0"/>
    <x v="4"/>
    <s v="Philadelphia"/>
    <s v="women's Apparel"/>
    <n v="70"/>
    <n v="350"/>
    <n v="245000"/>
    <n v="73500"/>
    <n v="0.3"/>
    <x v="1"/>
    <n v="318500"/>
  </r>
  <r>
    <s v="Foot Locker"/>
    <n v="1185732"/>
    <x v="476"/>
    <x v="0"/>
    <x v="4"/>
    <s v="Philadelphia"/>
    <s v="Men's street Footwear"/>
    <n v="65"/>
    <n v="475"/>
    <n v="308750"/>
    <n v="154375"/>
    <n v="0.5"/>
    <x v="1"/>
    <n v="463125"/>
  </r>
  <r>
    <s v="Foot Locker"/>
    <n v="1185732"/>
    <x v="477"/>
    <x v="0"/>
    <x v="4"/>
    <s v="Philadelphia"/>
    <s v="Men's Athletic Footwear"/>
    <n v="50"/>
    <n v="275"/>
    <n v="137500"/>
    <n v="41250"/>
    <n v="0.3"/>
    <x v="1"/>
    <n v="178750"/>
  </r>
  <r>
    <s v="Foot Locker"/>
    <n v="1185732"/>
    <x v="478"/>
    <x v="0"/>
    <x v="4"/>
    <s v="Philadelphia"/>
    <s v="women's street Footwear"/>
    <n v="45"/>
    <n v="200"/>
    <n v="90000"/>
    <n v="31499.999999999996"/>
    <n v="0.35"/>
    <x v="1"/>
    <n v="121500"/>
  </r>
  <r>
    <s v="Foot Locker"/>
    <n v="1185732"/>
    <x v="479"/>
    <x v="0"/>
    <x v="4"/>
    <s v="Philadelphia"/>
    <s v="women's Athletic Footwear"/>
    <n v="45"/>
    <n v="175"/>
    <n v="78750"/>
    <n v="27562.5"/>
    <n v="0.35"/>
    <x v="1"/>
    <n v="106312.5"/>
  </r>
  <r>
    <s v="Foot Locker"/>
    <n v="1185732"/>
    <x v="480"/>
    <x v="0"/>
    <x v="4"/>
    <s v="Philadelphia"/>
    <s v="Men's Apparel"/>
    <n v="54.999999999999993"/>
    <n v="125"/>
    <n v="68749.999999999985"/>
    <n v="20624.999999999996"/>
    <n v="0.3"/>
    <x v="1"/>
    <n v="89374.999999999985"/>
  </r>
  <r>
    <s v="Foot Locker"/>
    <n v="1185732"/>
    <x v="481"/>
    <x v="0"/>
    <x v="4"/>
    <s v="Philadelphia"/>
    <s v="women's Apparel"/>
    <n v="60"/>
    <n v="225"/>
    <n v="135000"/>
    <n v="33750"/>
    <n v="0.25"/>
    <x v="1"/>
    <n v="168750"/>
  </r>
  <r>
    <s v="Foot Locker"/>
    <n v="1185732"/>
    <x v="482"/>
    <x v="0"/>
    <x v="4"/>
    <s v="Philadelphia"/>
    <s v="Men's street Footwear"/>
    <n v="60"/>
    <n v="400"/>
    <n v="240000"/>
    <n v="120000"/>
    <n v="0.5"/>
    <x v="1"/>
    <n v="360000"/>
  </r>
  <r>
    <s v="Foot Locker"/>
    <n v="1185732"/>
    <x v="483"/>
    <x v="0"/>
    <x v="4"/>
    <s v="Philadelphia"/>
    <s v="Men's Athletic Footwear"/>
    <n v="50"/>
    <n v="225"/>
    <n v="112500"/>
    <n v="33750"/>
    <n v="0.3"/>
    <x v="1"/>
    <n v="146250"/>
  </r>
  <r>
    <s v="Foot Locker"/>
    <n v="1185732"/>
    <x v="484"/>
    <x v="0"/>
    <x v="4"/>
    <s v="Philadelphia"/>
    <s v="women's street Footwear"/>
    <n v="50"/>
    <n v="125"/>
    <n v="62500"/>
    <n v="21875"/>
    <n v="0.35"/>
    <x v="1"/>
    <n v="84375"/>
  </r>
  <r>
    <s v="Foot Locker"/>
    <n v="1185732"/>
    <x v="485"/>
    <x v="0"/>
    <x v="4"/>
    <s v="Philadelphia"/>
    <s v="women's Athletic Footwear"/>
    <n v="50"/>
    <n v="100"/>
    <n v="50000"/>
    <n v="17500"/>
    <n v="0.35"/>
    <x v="1"/>
    <n v="67500"/>
  </r>
  <r>
    <s v="Foot Locker"/>
    <n v="1185732"/>
    <x v="486"/>
    <x v="0"/>
    <x v="4"/>
    <s v="Philadelphia"/>
    <s v="Men's Apparel"/>
    <n v="60"/>
    <n v="100"/>
    <n v="60000"/>
    <n v="18000"/>
    <n v="0.3"/>
    <x v="1"/>
    <n v="78000"/>
  </r>
  <r>
    <s v="Foot Locker"/>
    <n v="1185732"/>
    <x v="487"/>
    <x v="0"/>
    <x v="4"/>
    <s v="Philadelphia"/>
    <s v="women's Apparel"/>
    <n v="64.999999999999986"/>
    <n v="225"/>
    <n v="146249.99999999997"/>
    <n v="36562.499999999993"/>
    <n v="0.25"/>
    <x v="1"/>
    <n v="182812.49999999997"/>
  </r>
  <r>
    <s v="Foot Locker"/>
    <n v="1185732"/>
    <x v="488"/>
    <x v="0"/>
    <x v="4"/>
    <s v="Philadelphia"/>
    <s v="Men's street Footwear"/>
    <n v="70"/>
    <n v="375"/>
    <n v="262500"/>
    <n v="144375"/>
    <n v="0.55000000000000004"/>
    <x v="1"/>
    <n v="406875"/>
  </r>
  <r>
    <s v="Foot Locker"/>
    <n v="1185732"/>
    <x v="489"/>
    <x v="0"/>
    <x v="4"/>
    <s v="Philadelphia"/>
    <s v="Men's Athletic Footwear"/>
    <n v="60.000000000000007"/>
    <n v="200"/>
    <n v="120000.00000000001"/>
    <n v="42000"/>
    <n v="0.35"/>
    <x v="1"/>
    <n v="162000"/>
  </r>
  <r>
    <s v="Foot Locker"/>
    <n v="1185732"/>
    <x v="490"/>
    <x v="0"/>
    <x v="4"/>
    <s v="Philadelphia"/>
    <s v="women's street Footwear"/>
    <n v="60.000000000000007"/>
    <n v="195"/>
    <n v="117000.00000000001"/>
    <n v="46800"/>
    <n v="0.39999999999999997"/>
    <x v="1"/>
    <n v="163800"/>
  </r>
  <r>
    <s v="Foot Locker"/>
    <n v="1185732"/>
    <x v="491"/>
    <x v="0"/>
    <x v="4"/>
    <s v="Philadelphia"/>
    <s v="women's Athletic Footwear"/>
    <n v="60.000000000000007"/>
    <n v="175"/>
    <n v="105000.00000000001"/>
    <n v="42000"/>
    <n v="0.39999999999999997"/>
    <x v="1"/>
    <n v="147000"/>
  </r>
  <r>
    <s v="Foot Locker"/>
    <n v="1185732"/>
    <x v="492"/>
    <x v="0"/>
    <x v="4"/>
    <s v="Philadelphia"/>
    <s v="Men's Apparel"/>
    <n v="70"/>
    <n v="150"/>
    <n v="105000"/>
    <n v="36750"/>
    <n v="0.35"/>
    <x v="1"/>
    <n v="141750"/>
  </r>
  <r>
    <s v="Foot Locker"/>
    <n v="1185732"/>
    <x v="493"/>
    <x v="0"/>
    <x v="4"/>
    <s v="Philadelphia"/>
    <s v="women's Apparel"/>
    <n v="75"/>
    <n v="250"/>
    <n v="187500"/>
    <n v="56250"/>
    <n v="0.3"/>
    <x v="1"/>
    <n v="243750"/>
  </r>
  <r>
    <s v="Foot Locker"/>
    <n v="1185732"/>
    <x v="494"/>
    <x v="0"/>
    <x v="4"/>
    <s v="Philadelphia"/>
    <s v="Men's street Footwear"/>
    <n v="70"/>
    <n v="475"/>
    <n v="332500"/>
    <n v="182875.00000000003"/>
    <n v="0.55000000000000004"/>
    <x v="1"/>
    <n v="515375"/>
  </r>
  <r>
    <s v="Foot Locker"/>
    <n v="1185732"/>
    <x v="495"/>
    <x v="0"/>
    <x v="4"/>
    <s v="Philadelphia"/>
    <s v="Men's Athletic Footwear"/>
    <n v="60.000000000000007"/>
    <n v="275"/>
    <n v="165000.00000000003"/>
    <n v="57750.000000000007"/>
    <n v="0.35"/>
    <x v="1"/>
    <n v="222750.00000000003"/>
  </r>
  <r>
    <s v="Foot Locker"/>
    <n v="1185732"/>
    <x v="496"/>
    <x v="0"/>
    <x v="4"/>
    <s v="Philadelphia"/>
    <s v="women's street Footwear"/>
    <n v="60.000000000000007"/>
    <n v="225"/>
    <n v="135000.00000000003"/>
    <n v="54000.000000000007"/>
    <n v="0.39999999999999997"/>
    <x v="1"/>
    <n v="189000.00000000003"/>
  </r>
  <r>
    <s v="Foot Locker"/>
    <n v="1185732"/>
    <x v="497"/>
    <x v="0"/>
    <x v="4"/>
    <s v="Philadelphia"/>
    <s v="women's Athletic Footwear"/>
    <n v="60.000000000000007"/>
    <n v="175"/>
    <n v="105000.00000000001"/>
    <n v="42000"/>
    <n v="0.39999999999999997"/>
    <x v="1"/>
    <n v="147000"/>
  </r>
  <r>
    <s v="Foot Locker"/>
    <n v="1185732"/>
    <x v="498"/>
    <x v="0"/>
    <x v="4"/>
    <s v="Philadelphia"/>
    <s v="Men's Apparel"/>
    <n v="70"/>
    <n v="175"/>
    <n v="122500"/>
    <n v="42875"/>
    <n v="0.35"/>
    <x v="1"/>
    <n v="165375"/>
  </r>
  <r>
    <s v="Foot Locker"/>
    <n v="1185732"/>
    <x v="0"/>
    <x v="0"/>
    <x v="4"/>
    <s v="Philadelphia"/>
    <s v="women's Apparel"/>
    <n v="75"/>
    <n v="275"/>
    <n v="206250"/>
    <n v="61875"/>
    <n v="0.3"/>
    <x v="1"/>
    <n v="268125"/>
  </r>
  <r>
    <s v="West Gear"/>
    <n v="1128299"/>
    <x v="1"/>
    <x v="0"/>
    <x v="4"/>
    <s v="Philadelphia"/>
    <s v="Men's street Footwear"/>
    <n v="35"/>
    <n v="450"/>
    <n v="157500"/>
    <n v="63000"/>
    <n v="0.4"/>
    <x v="1"/>
    <n v="220500"/>
  </r>
  <r>
    <s v="West Gear"/>
    <n v="1128299"/>
    <x v="2"/>
    <x v="0"/>
    <x v="4"/>
    <s v="Philadelphia"/>
    <s v="Men's Athletic Footwear"/>
    <n v="45"/>
    <n v="450"/>
    <n v="202500"/>
    <n v="50625"/>
    <n v="0.25"/>
    <x v="1"/>
    <n v="253125"/>
  </r>
  <r>
    <s v="West Gear"/>
    <n v="1128299"/>
    <x v="3"/>
    <x v="0"/>
    <x v="4"/>
    <s v="Philadelphia"/>
    <s v="women's street Footwear"/>
    <n v="45"/>
    <n v="450"/>
    <n v="202500"/>
    <n v="81000"/>
    <n v="0.4"/>
    <x v="1"/>
    <n v="283500"/>
  </r>
  <r>
    <s v="West Gear"/>
    <n v="1128299"/>
    <x v="4"/>
    <x v="0"/>
    <x v="4"/>
    <s v="Philadelphia"/>
    <s v="women's Athletic Footwear"/>
    <n v="45"/>
    <n v="300"/>
    <n v="135000"/>
    <n v="47250"/>
    <n v="0.35"/>
    <x v="1"/>
    <n v="182250"/>
  </r>
  <r>
    <s v="West Gear"/>
    <n v="1128299"/>
    <x v="5"/>
    <x v="2"/>
    <x v="5"/>
    <s v="Las Vegas"/>
    <s v="Men's Apparel"/>
    <n v="50"/>
    <n v="250"/>
    <n v="125000"/>
    <n v="68750"/>
    <n v="0.55000000000000004"/>
    <x v="1"/>
    <n v="193750"/>
  </r>
  <r>
    <s v="West Gear"/>
    <n v="1128299"/>
    <x v="6"/>
    <x v="2"/>
    <x v="5"/>
    <s v="Las Vegas"/>
    <s v="women's Apparel"/>
    <n v="45"/>
    <n v="475"/>
    <n v="213750"/>
    <n v="42750"/>
    <n v="0.2"/>
    <x v="1"/>
    <n v="256500"/>
  </r>
  <r>
    <s v="West Gear"/>
    <n v="1128299"/>
    <x v="7"/>
    <x v="2"/>
    <x v="5"/>
    <s v="Las Vegas"/>
    <s v="Men's street Footwear"/>
    <n v="35"/>
    <n v="525"/>
    <n v="183750"/>
    <n v="73500"/>
    <n v="0.4"/>
    <x v="1"/>
    <n v="257250"/>
  </r>
  <r>
    <s v="West Gear"/>
    <n v="1128299"/>
    <x v="499"/>
    <x v="2"/>
    <x v="5"/>
    <s v="Las Vegas"/>
    <s v="Men's Athletic Footwear"/>
    <n v="45"/>
    <n v="425"/>
    <n v="191250"/>
    <n v="47812.5"/>
    <n v="0.25"/>
    <x v="1"/>
    <n v="239062.5"/>
  </r>
  <r>
    <s v="West Gear"/>
    <n v="1128299"/>
    <x v="500"/>
    <x v="2"/>
    <x v="5"/>
    <s v="Las Vegas"/>
    <s v="women's street Footwear"/>
    <n v="45"/>
    <n v="425"/>
    <n v="191250"/>
    <n v="76500"/>
    <n v="0.4"/>
    <x v="1"/>
    <n v="267750"/>
  </r>
  <r>
    <s v="West Gear"/>
    <n v="1128299"/>
    <x v="501"/>
    <x v="2"/>
    <x v="5"/>
    <s v="Las Vegas"/>
    <s v="women's Athletic Footwear"/>
    <n v="45"/>
    <n v="275"/>
    <n v="123750"/>
    <n v="43312.5"/>
    <n v="0.35"/>
    <x v="1"/>
    <n v="167062.5"/>
  </r>
  <r>
    <s v="West Gear"/>
    <n v="1128299"/>
    <x v="502"/>
    <x v="2"/>
    <x v="5"/>
    <s v="Las Vegas"/>
    <s v="Men's Apparel"/>
    <n v="50"/>
    <n v="200"/>
    <n v="100000"/>
    <n v="55000.000000000007"/>
    <n v="0.55000000000000004"/>
    <x v="1"/>
    <n v="155000"/>
  </r>
  <r>
    <s v="West Gear"/>
    <n v="1128299"/>
    <x v="503"/>
    <x v="2"/>
    <x v="5"/>
    <s v="Las Vegas"/>
    <s v="women's Apparel"/>
    <n v="45"/>
    <n v="400"/>
    <n v="180000"/>
    <n v="36000"/>
    <n v="0.2"/>
    <x v="1"/>
    <n v="216000"/>
  </r>
  <r>
    <s v="West Gear"/>
    <n v="1128299"/>
    <x v="504"/>
    <x v="2"/>
    <x v="5"/>
    <s v="Las Vegas"/>
    <s v="Men's street Footwear"/>
    <n v="45"/>
    <n v="550"/>
    <n v="247500"/>
    <n v="99000"/>
    <n v="0.4"/>
    <x v="1"/>
    <n v="346500"/>
  </r>
  <r>
    <s v="West Gear"/>
    <n v="1128299"/>
    <x v="505"/>
    <x v="2"/>
    <x v="5"/>
    <s v="Las Vegas"/>
    <s v="Men's Athletic Footwear"/>
    <n v="54.999999999999993"/>
    <n v="400"/>
    <n v="219999.99999999997"/>
    <n v="54999.999999999993"/>
    <n v="0.25"/>
    <x v="1"/>
    <n v="274999.99999999994"/>
  </r>
  <r>
    <s v="West Gear"/>
    <n v="1128299"/>
    <x v="506"/>
    <x v="2"/>
    <x v="5"/>
    <s v="Las Vegas"/>
    <s v="women's street Footwear"/>
    <n v="54.999999999999993"/>
    <n v="400"/>
    <n v="219999.99999999997"/>
    <n v="88000"/>
    <n v="0.4"/>
    <x v="1"/>
    <n v="308000"/>
  </r>
  <r>
    <s v="West Gear"/>
    <n v="1128299"/>
    <x v="507"/>
    <x v="2"/>
    <x v="5"/>
    <s v="Las Vegas"/>
    <s v="women's Athletic Footwear"/>
    <n v="54.999999999999993"/>
    <n v="300"/>
    <n v="164999.99999999997"/>
    <n v="57749.999999999985"/>
    <n v="0.35"/>
    <x v="1"/>
    <n v="222749.99999999994"/>
  </r>
  <r>
    <s v="West Gear"/>
    <n v="1128299"/>
    <x v="508"/>
    <x v="2"/>
    <x v="5"/>
    <s v="Las Vegas"/>
    <s v="Men's Apparel"/>
    <n v="60"/>
    <n v="175"/>
    <n v="105000"/>
    <n v="57750.000000000007"/>
    <n v="0.55000000000000004"/>
    <x v="1"/>
    <n v="162750"/>
  </r>
  <r>
    <s v="West Gear"/>
    <n v="1128299"/>
    <x v="509"/>
    <x v="2"/>
    <x v="5"/>
    <s v="Las Vegas"/>
    <s v="women's Apparel"/>
    <n v="54.999999999999993"/>
    <n v="375"/>
    <n v="206249.99999999997"/>
    <n v="41250"/>
    <n v="0.2"/>
    <x v="1"/>
    <n v="247499.99999999997"/>
  </r>
  <r>
    <s v="West Gear"/>
    <n v="1128299"/>
    <x v="510"/>
    <x v="2"/>
    <x v="5"/>
    <s v="Las Vegas"/>
    <s v="Men's street Footwear"/>
    <n v="60"/>
    <n v="550"/>
    <n v="330000"/>
    <n v="132000"/>
    <n v="0.4"/>
    <x v="1"/>
    <n v="462000"/>
  </r>
  <r>
    <s v="West Gear"/>
    <n v="1128299"/>
    <x v="8"/>
    <x v="2"/>
    <x v="5"/>
    <s v="Las Vegas"/>
    <s v="Men's Athletic Footwear"/>
    <n v="65"/>
    <n v="350"/>
    <n v="227500"/>
    <n v="56875"/>
    <n v="0.25"/>
    <x v="1"/>
    <n v="284375"/>
  </r>
  <r>
    <s v="West Gear"/>
    <n v="1128299"/>
    <x v="9"/>
    <x v="2"/>
    <x v="5"/>
    <s v="Las Vegas"/>
    <s v="women's street Footwear"/>
    <n v="65"/>
    <n v="400"/>
    <n v="260000"/>
    <n v="104000"/>
    <n v="0.4"/>
    <x v="1"/>
    <n v="364000"/>
  </r>
  <r>
    <s v="West Gear"/>
    <n v="1128299"/>
    <x v="10"/>
    <x v="2"/>
    <x v="5"/>
    <s v="Las Vegas"/>
    <s v="women's Athletic Footwear"/>
    <n v="60"/>
    <n v="300"/>
    <n v="180000"/>
    <n v="62999.999999999993"/>
    <n v="0.35"/>
    <x v="1"/>
    <n v="243000"/>
  </r>
  <r>
    <s v="West Gear"/>
    <n v="1128299"/>
    <x v="11"/>
    <x v="2"/>
    <x v="5"/>
    <s v="Las Vegas"/>
    <s v="Men's Apparel"/>
    <n v="65"/>
    <n v="200"/>
    <n v="130000"/>
    <n v="71500"/>
    <n v="0.55000000000000004"/>
    <x v="1"/>
    <n v="201500"/>
  </r>
  <r>
    <s v="West Gear"/>
    <n v="1128299"/>
    <x v="12"/>
    <x v="2"/>
    <x v="5"/>
    <s v="Las Vegas"/>
    <s v="women's Apparel"/>
    <n v="80"/>
    <n v="350"/>
    <n v="280000"/>
    <n v="56000"/>
    <n v="0.2"/>
    <x v="1"/>
    <n v="336000"/>
  </r>
  <r>
    <s v="West Gear"/>
    <n v="1128299"/>
    <x v="13"/>
    <x v="2"/>
    <x v="5"/>
    <s v="Las Vegas"/>
    <s v="Men's street Footwear"/>
    <n v="60"/>
    <n v="550"/>
    <n v="330000"/>
    <n v="148500"/>
    <n v="0.45"/>
    <x v="1"/>
    <n v="478500"/>
  </r>
  <r>
    <s v="West Gear"/>
    <n v="1128299"/>
    <x v="14"/>
    <x v="2"/>
    <x v="5"/>
    <s v="Las Vegas"/>
    <s v="Men's Athletic Footwear"/>
    <n v="65"/>
    <n v="400"/>
    <n v="260000"/>
    <n v="78000"/>
    <n v="0.3"/>
    <x v="1"/>
    <n v="338000"/>
  </r>
  <r>
    <s v="West Gear"/>
    <n v="1128299"/>
    <x v="15"/>
    <x v="2"/>
    <x v="5"/>
    <s v="Las Vegas"/>
    <s v="women's street Footwear"/>
    <n v="65"/>
    <n v="400"/>
    <n v="260000"/>
    <n v="117000"/>
    <n v="0.45"/>
    <x v="1"/>
    <n v="377000"/>
  </r>
  <r>
    <s v="West Gear"/>
    <n v="1128299"/>
    <x v="16"/>
    <x v="2"/>
    <x v="5"/>
    <s v="Las Vegas"/>
    <s v="women's Athletic Footwear"/>
    <n v="60"/>
    <n v="300"/>
    <n v="180000"/>
    <n v="72000"/>
    <n v="0.39999999999999997"/>
    <x v="1"/>
    <n v="252000"/>
  </r>
  <r>
    <s v="West Gear"/>
    <n v="1128299"/>
    <x v="17"/>
    <x v="2"/>
    <x v="5"/>
    <s v="Las Vegas"/>
    <s v="Men's Apparel"/>
    <n v="65"/>
    <n v="200"/>
    <n v="130000"/>
    <n v="78000.000000000015"/>
    <n v="0.60000000000000009"/>
    <x v="1"/>
    <n v="208000"/>
  </r>
  <r>
    <s v="West Gear"/>
    <n v="1128299"/>
    <x v="18"/>
    <x v="2"/>
    <x v="5"/>
    <s v="Las Vegas"/>
    <s v="women's Apparel"/>
    <n v="80"/>
    <n v="450"/>
    <n v="360000"/>
    <n v="90000"/>
    <n v="0.25"/>
    <x v="1"/>
    <n v="450000"/>
  </r>
  <r>
    <s v="West Gear"/>
    <n v="1128299"/>
    <x v="19"/>
    <x v="2"/>
    <x v="5"/>
    <s v="Las Vegas"/>
    <s v="Men's street Footwear"/>
    <n v="60"/>
    <n v="700"/>
    <n v="420000"/>
    <n v="189000"/>
    <n v="0.45"/>
    <x v="1"/>
    <n v="609000"/>
  </r>
  <r>
    <s v="West Gear"/>
    <n v="1128299"/>
    <x v="20"/>
    <x v="2"/>
    <x v="5"/>
    <s v="Las Vegas"/>
    <s v="Men's Athletic Footwear"/>
    <n v="65"/>
    <n v="550"/>
    <n v="357500"/>
    <n v="107250"/>
    <n v="0.3"/>
    <x v="1"/>
    <n v="464750"/>
  </r>
  <r>
    <s v="West Gear"/>
    <n v="1128299"/>
    <x v="21"/>
    <x v="2"/>
    <x v="5"/>
    <s v="Las Vegas"/>
    <s v="women's street Footwear"/>
    <n v="65"/>
    <n v="550"/>
    <n v="357500"/>
    <n v="160875"/>
    <n v="0.45"/>
    <x v="1"/>
    <n v="518375"/>
  </r>
  <r>
    <s v="West Gear"/>
    <n v="1128299"/>
    <x v="22"/>
    <x v="2"/>
    <x v="5"/>
    <s v="Las Vegas"/>
    <s v="women's Athletic Footwear"/>
    <n v="60"/>
    <n v="425"/>
    <n v="255000"/>
    <n v="101999.99999999999"/>
    <n v="0.39999999999999997"/>
    <x v="1"/>
    <n v="357000"/>
  </r>
  <r>
    <s v="West Gear"/>
    <n v="1128299"/>
    <x v="23"/>
    <x v="2"/>
    <x v="5"/>
    <s v="Las Vegas"/>
    <s v="Men's Apparel"/>
    <n v="65"/>
    <n v="300"/>
    <n v="195000"/>
    <n v="117000.00000000001"/>
    <n v="0.60000000000000009"/>
    <x v="1"/>
    <n v="312000"/>
  </r>
  <r>
    <s v="West Gear"/>
    <n v="1128299"/>
    <x v="24"/>
    <x v="2"/>
    <x v="5"/>
    <s v="Las Vegas"/>
    <s v="women's Apparel"/>
    <n v="80"/>
    <n v="600"/>
    <n v="480000"/>
    <n v="120000"/>
    <n v="0.25"/>
    <x v="1"/>
    <n v="600000"/>
  </r>
  <r>
    <s v="West Gear"/>
    <n v="1128299"/>
    <x v="25"/>
    <x v="2"/>
    <x v="5"/>
    <s v="Las Vegas"/>
    <s v="Men's street Footwear"/>
    <n v="60"/>
    <n v="750"/>
    <n v="450000"/>
    <n v="180000"/>
    <n v="0.4"/>
    <x v="1"/>
    <n v="630000"/>
  </r>
  <r>
    <s v="West Gear"/>
    <n v="1128299"/>
    <x v="26"/>
    <x v="2"/>
    <x v="5"/>
    <s v="Las Vegas"/>
    <s v="Men's Athletic Footwear"/>
    <n v="65"/>
    <n v="600"/>
    <n v="390000"/>
    <n v="97500"/>
    <n v="0.25"/>
    <x v="1"/>
    <n v="487500"/>
  </r>
  <r>
    <s v="West Gear"/>
    <n v="1128299"/>
    <x v="27"/>
    <x v="2"/>
    <x v="5"/>
    <s v="Las Vegas"/>
    <s v="women's street Footwear"/>
    <n v="65"/>
    <n v="550"/>
    <n v="357500"/>
    <n v="143000"/>
    <n v="0.4"/>
    <x v="0"/>
    <n v="500500"/>
  </r>
  <r>
    <s v="West Gear"/>
    <n v="1128299"/>
    <x v="28"/>
    <x v="2"/>
    <x v="5"/>
    <s v="Las Vegas"/>
    <s v="women's Athletic Footwear"/>
    <n v="60"/>
    <n v="450"/>
    <n v="270000"/>
    <n v="94500"/>
    <n v="0.35"/>
    <x v="0"/>
    <n v="364500"/>
  </r>
  <r>
    <s v="West Gear"/>
    <n v="1128299"/>
    <x v="511"/>
    <x v="2"/>
    <x v="5"/>
    <s v="Las Vegas"/>
    <s v="Men's Apparel"/>
    <n v="65"/>
    <n v="500"/>
    <n v="325000"/>
    <n v="178750"/>
    <n v="0.55000000000000004"/>
    <x v="0"/>
    <n v="503750"/>
  </r>
  <r>
    <s v="West Gear"/>
    <n v="1128299"/>
    <x v="512"/>
    <x v="2"/>
    <x v="5"/>
    <s v="Las Vegas"/>
    <s v="women's Apparel"/>
    <n v="80"/>
    <n v="500"/>
    <n v="400000"/>
    <n v="80000"/>
    <n v="0.2"/>
    <x v="0"/>
    <n v="480000"/>
  </r>
  <r>
    <s v="West Gear"/>
    <n v="1128299"/>
    <x v="513"/>
    <x v="2"/>
    <x v="5"/>
    <s v="Las Vegas"/>
    <s v="Men's street Footwear"/>
    <n v="65"/>
    <n v="700"/>
    <n v="455000"/>
    <n v="182000"/>
    <n v="0.4"/>
    <x v="0"/>
    <n v="637000"/>
  </r>
  <r>
    <s v="West Gear"/>
    <n v="1128299"/>
    <x v="514"/>
    <x v="2"/>
    <x v="5"/>
    <s v="Las Vegas"/>
    <s v="Men's Athletic Footwear"/>
    <n v="70"/>
    <n v="650"/>
    <n v="455000"/>
    <n v="113750"/>
    <n v="0.25"/>
    <x v="0"/>
    <n v="568750"/>
  </r>
  <r>
    <s v="West Gear"/>
    <n v="1128299"/>
    <x v="515"/>
    <x v="2"/>
    <x v="5"/>
    <s v="Las Vegas"/>
    <s v="women's street Footwear"/>
    <n v="65"/>
    <n v="525"/>
    <n v="341250"/>
    <n v="136500"/>
    <n v="0.4"/>
    <x v="0"/>
    <n v="477750"/>
  </r>
  <r>
    <s v="West Gear"/>
    <n v="1128299"/>
    <x v="516"/>
    <x v="2"/>
    <x v="5"/>
    <s v="Las Vegas"/>
    <s v="women's Athletic Footwear"/>
    <n v="65"/>
    <n v="475"/>
    <n v="308750"/>
    <n v="108062.5"/>
    <n v="0.35"/>
    <x v="0"/>
    <n v="416812.5"/>
  </r>
  <r>
    <s v="West Gear"/>
    <n v="1128299"/>
    <x v="517"/>
    <x v="2"/>
    <x v="5"/>
    <s v="Las Vegas"/>
    <s v="Men's Apparel"/>
    <n v="75"/>
    <n v="475"/>
    <n v="356250"/>
    <n v="195937.50000000003"/>
    <n v="0.55000000000000004"/>
    <x v="0"/>
    <n v="552187.5"/>
  </r>
  <r>
    <s v="West Gear"/>
    <n v="1128299"/>
    <x v="518"/>
    <x v="2"/>
    <x v="5"/>
    <s v="Las Vegas"/>
    <s v="women's Apparel"/>
    <n v="80"/>
    <n v="400"/>
    <n v="320000"/>
    <n v="64000"/>
    <n v="0.2"/>
    <x v="0"/>
    <n v="384000"/>
  </r>
  <r>
    <s v="West Gear"/>
    <n v="1128299"/>
    <x v="519"/>
    <x v="2"/>
    <x v="5"/>
    <s v="Las Vegas"/>
    <s v="Men's street Footwear"/>
    <n v="60.000000000000007"/>
    <n v="600"/>
    <n v="360000.00000000006"/>
    <n v="126000.00000000003"/>
    <n v="0.35000000000000003"/>
    <x v="0"/>
    <n v="486000.00000000012"/>
  </r>
  <r>
    <s v="West Gear"/>
    <n v="1128299"/>
    <x v="520"/>
    <x v="2"/>
    <x v="5"/>
    <s v="Las Vegas"/>
    <s v="Men's Athletic Footwear"/>
    <n v="65.000000000000014"/>
    <n v="600"/>
    <n v="390000.00000000006"/>
    <n v="78000.000000000015"/>
    <n v="0.2"/>
    <x v="0"/>
    <n v="468000.00000000006"/>
  </r>
  <r>
    <s v="West Gear"/>
    <n v="1128299"/>
    <x v="521"/>
    <x v="2"/>
    <x v="5"/>
    <s v="Las Vegas"/>
    <s v="women's street Footwear"/>
    <n v="60.000000000000007"/>
    <n v="450"/>
    <n v="270000.00000000006"/>
    <n v="94500.000000000029"/>
    <n v="0.35000000000000003"/>
    <x v="0"/>
    <n v="364500.00000000012"/>
  </r>
  <r>
    <s v="West Gear"/>
    <n v="1128299"/>
    <x v="522"/>
    <x v="2"/>
    <x v="5"/>
    <s v="Las Vegas"/>
    <s v="women's Athletic Footwear"/>
    <n v="60.000000000000007"/>
    <n v="400"/>
    <n v="240000.00000000003"/>
    <n v="72000"/>
    <n v="0.3"/>
    <x v="0"/>
    <n v="312000"/>
  </r>
  <r>
    <s v="West Gear"/>
    <n v="1128299"/>
    <x v="523"/>
    <x v="2"/>
    <x v="5"/>
    <s v="Las Vegas"/>
    <s v="Men's Apparel"/>
    <n v="70"/>
    <n v="400"/>
    <n v="280000"/>
    <n v="140000.00000000003"/>
    <n v="0.50000000000000011"/>
    <x v="0"/>
    <n v="420000"/>
  </r>
  <r>
    <s v="West Gear"/>
    <n v="1128299"/>
    <x v="524"/>
    <x v="2"/>
    <x v="5"/>
    <s v="Las Vegas"/>
    <s v="women's Apparel"/>
    <n v="75.000000000000014"/>
    <n v="450"/>
    <n v="337500.00000000006"/>
    <n v="50625.000000000015"/>
    <n v="0.15000000000000002"/>
    <x v="0"/>
    <n v="388125.00000000006"/>
  </r>
  <r>
    <s v="West Gear"/>
    <n v="1128299"/>
    <x v="525"/>
    <x v="2"/>
    <x v="5"/>
    <s v="Las Vegas"/>
    <s v="Men's street Footwear"/>
    <n v="60.000000000000007"/>
    <n v="550"/>
    <n v="330000.00000000006"/>
    <n v="115500.00000000003"/>
    <n v="0.35000000000000003"/>
    <x v="0"/>
    <n v="445500.00000000012"/>
  </r>
  <r>
    <s v="West Gear"/>
    <n v="1128299"/>
    <x v="526"/>
    <x v="2"/>
    <x v="5"/>
    <s v="Las Vegas"/>
    <s v="Men's Athletic Footwear"/>
    <n v="65.000000000000014"/>
    <n v="550"/>
    <n v="357500.00000000006"/>
    <n v="71500.000000000015"/>
    <n v="0.2"/>
    <x v="0"/>
    <n v="429000.00000000006"/>
  </r>
  <r>
    <s v="West Gear"/>
    <n v="1128299"/>
    <x v="527"/>
    <x v="2"/>
    <x v="5"/>
    <s v="Las Vegas"/>
    <s v="women's street Footwear"/>
    <n v="60.000000000000007"/>
    <n v="375"/>
    <n v="225000.00000000003"/>
    <n v="78750.000000000015"/>
    <n v="0.35000000000000003"/>
    <x v="0"/>
    <n v="303750.00000000006"/>
  </r>
  <r>
    <s v="West Gear"/>
    <n v="1128299"/>
    <x v="528"/>
    <x v="2"/>
    <x v="5"/>
    <s v="Las Vegas"/>
    <s v="women's Athletic Footwear"/>
    <n v="60.000000000000007"/>
    <n v="350"/>
    <n v="210000.00000000003"/>
    <n v="63000.000000000007"/>
    <n v="0.3"/>
    <x v="0"/>
    <n v="273000.00000000006"/>
  </r>
  <r>
    <s v="West Gear"/>
    <n v="1128299"/>
    <x v="529"/>
    <x v="2"/>
    <x v="5"/>
    <s v="Las Vegas"/>
    <s v="Men's Apparel"/>
    <n v="70"/>
    <n v="325"/>
    <n v="227500"/>
    <n v="113750.00000000003"/>
    <n v="0.50000000000000011"/>
    <x v="0"/>
    <n v="341250"/>
  </r>
  <r>
    <s v="West Gear"/>
    <n v="1128299"/>
    <x v="530"/>
    <x v="2"/>
    <x v="5"/>
    <s v="Las Vegas"/>
    <s v="women's Apparel"/>
    <n v="75.000000000000014"/>
    <n v="375"/>
    <n v="281250.00000000006"/>
    <n v="42187.500000000015"/>
    <n v="0.15000000000000002"/>
    <x v="0"/>
    <n v="323437.50000000006"/>
  </r>
  <r>
    <s v="West Gear"/>
    <n v="1128299"/>
    <x v="29"/>
    <x v="2"/>
    <x v="5"/>
    <s v="Las Vegas"/>
    <s v="Men's street Footwear"/>
    <n v="60.000000000000007"/>
    <n v="575"/>
    <n v="345000.00000000006"/>
    <n v="120750.00000000003"/>
    <n v="0.35000000000000003"/>
    <x v="0"/>
    <n v="465750.00000000012"/>
  </r>
  <r>
    <s v="West Gear"/>
    <n v="1128299"/>
    <x v="30"/>
    <x v="2"/>
    <x v="5"/>
    <s v="Las Vegas"/>
    <s v="Men's Athletic Footwear"/>
    <n v="65.000000000000014"/>
    <n v="575"/>
    <n v="373750.00000000006"/>
    <n v="74750.000000000015"/>
    <n v="0.2"/>
    <x v="0"/>
    <n v="448500.00000000006"/>
  </r>
  <r>
    <s v="West Gear"/>
    <n v="1128299"/>
    <x v="31"/>
    <x v="2"/>
    <x v="5"/>
    <s v="Las Vegas"/>
    <s v="women's street Footwear"/>
    <n v="60.000000000000007"/>
    <n v="425"/>
    <n v="255000.00000000003"/>
    <n v="89250.000000000015"/>
    <n v="0.35000000000000003"/>
    <x v="0"/>
    <n v="344250.00000000006"/>
  </r>
  <r>
    <s v="West Gear"/>
    <n v="1128299"/>
    <x v="32"/>
    <x v="2"/>
    <x v="5"/>
    <s v="Las Vegas"/>
    <s v="women's Athletic Footwear"/>
    <n v="60.000000000000007"/>
    <n v="400"/>
    <n v="240000.00000000003"/>
    <n v="72000"/>
    <n v="0.3"/>
    <x v="0"/>
    <n v="312000"/>
  </r>
  <r>
    <s v="West Gear"/>
    <n v="1128299"/>
    <x v="33"/>
    <x v="2"/>
    <x v="5"/>
    <s v="Las Vegas"/>
    <s v="Men's Apparel"/>
    <n v="70"/>
    <n v="350"/>
    <n v="245000"/>
    <n v="122500.00000000003"/>
    <n v="0.50000000000000011"/>
    <x v="0"/>
    <n v="367500"/>
  </r>
  <r>
    <s v="West Gear"/>
    <n v="1128299"/>
    <x v="34"/>
    <x v="2"/>
    <x v="5"/>
    <s v="Las Vegas"/>
    <s v="women's Apparel"/>
    <n v="75.000000000000014"/>
    <n v="475"/>
    <n v="356250.00000000006"/>
    <n v="53437.500000000015"/>
    <n v="0.15000000000000002"/>
    <x v="0"/>
    <n v="409687.50000000006"/>
  </r>
  <r>
    <s v="West Gear"/>
    <n v="1128299"/>
    <x v="35"/>
    <x v="2"/>
    <x v="5"/>
    <s v="Las Vegas"/>
    <s v="Men's street Footwear"/>
    <n v="60.000000000000007"/>
    <n v="675"/>
    <n v="405000.00000000006"/>
    <n v="141750.00000000003"/>
    <n v="0.35000000000000003"/>
    <x v="0"/>
    <n v="546750.00000000012"/>
  </r>
  <r>
    <s v="West Gear"/>
    <n v="1128299"/>
    <x v="36"/>
    <x v="2"/>
    <x v="5"/>
    <s v="Las Vegas"/>
    <s v="Men's Athletic Footwear"/>
    <n v="65.000000000000014"/>
    <n v="675"/>
    <n v="438750.00000000012"/>
    <n v="87750.000000000029"/>
    <n v="0.2"/>
    <x v="0"/>
    <n v="526500.00000000012"/>
  </r>
  <r>
    <s v="West Gear"/>
    <n v="1128299"/>
    <x v="37"/>
    <x v="2"/>
    <x v="5"/>
    <s v="Las Vegas"/>
    <s v="women's street Footwear"/>
    <n v="60.000000000000007"/>
    <n v="475"/>
    <n v="285000.00000000006"/>
    <n v="99750.000000000029"/>
    <n v="0.35000000000000003"/>
    <x v="0"/>
    <n v="384750.00000000012"/>
  </r>
  <r>
    <s v="West Gear"/>
    <n v="1128299"/>
    <x v="38"/>
    <x v="2"/>
    <x v="5"/>
    <s v="Las Vegas"/>
    <s v="women's Athletic Footwear"/>
    <n v="60.000000000000007"/>
    <n v="475"/>
    <n v="285000.00000000006"/>
    <n v="85500.000000000015"/>
    <n v="0.3"/>
    <x v="0"/>
    <n v="370500.00000000006"/>
  </r>
  <r>
    <s v="West Gear"/>
    <n v="1128299"/>
    <x v="39"/>
    <x v="2"/>
    <x v="5"/>
    <s v="Las Vegas"/>
    <s v="Men's Apparel"/>
    <n v="70"/>
    <n v="400"/>
    <n v="280000"/>
    <n v="140000.00000000003"/>
    <n v="0.50000000000000011"/>
    <x v="0"/>
    <n v="420000"/>
  </r>
  <r>
    <s v="West Gear"/>
    <n v="1128299"/>
    <x v="40"/>
    <x v="2"/>
    <x v="5"/>
    <s v="Las Vegas"/>
    <s v="women's Apparel"/>
    <n v="75.000000000000014"/>
    <n v="500"/>
    <n v="375000.00000000006"/>
    <n v="56250.000000000015"/>
    <n v="0.15000000000000002"/>
    <x v="0"/>
    <n v="431250.00000000006"/>
  </r>
  <r>
    <s v="West Gear"/>
    <n v="1128299"/>
    <x v="41"/>
    <x v="2"/>
    <x v="5"/>
    <s v="Las Vegas"/>
    <s v="Men's street Footwear"/>
    <n v="30"/>
    <n v="425"/>
    <n v="127500"/>
    <n v="44625.000000000007"/>
    <n v="0.35000000000000003"/>
    <x v="0"/>
    <n v="172125"/>
  </r>
  <r>
    <s v="West Gear"/>
    <n v="1128299"/>
    <x v="42"/>
    <x v="2"/>
    <x v="5"/>
    <s v="Las Vegas"/>
    <s v="Men's Athletic Footwear"/>
    <n v="40"/>
    <n v="425"/>
    <n v="170000"/>
    <n v="34000"/>
    <n v="0.2"/>
    <x v="0"/>
    <n v="204000"/>
  </r>
  <r>
    <s v="West Gear"/>
    <n v="1128299"/>
    <x v="43"/>
    <x v="2"/>
    <x v="5"/>
    <s v="Las Vegas"/>
    <s v="women's street Footwear"/>
    <n v="40"/>
    <n v="425"/>
    <n v="170000"/>
    <n v="59500.000000000007"/>
    <n v="0.35000000000000003"/>
    <x v="0"/>
    <n v="229500"/>
  </r>
  <r>
    <s v="West Gear"/>
    <n v="1128299"/>
    <x v="44"/>
    <x v="2"/>
    <x v="5"/>
    <s v="Las Vegas"/>
    <s v="women's Athletic Footwear"/>
    <n v="40"/>
    <n v="275"/>
    <n v="110000"/>
    <n v="33000"/>
    <n v="0.3"/>
    <x v="0"/>
    <n v="143000"/>
  </r>
  <r>
    <s v="West Gear"/>
    <n v="1128299"/>
    <x v="531"/>
    <x v="2"/>
    <x v="6"/>
    <s v="Denver"/>
    <s v="Men's Apparel"/>
    <n v="45"/>
    <n v="225"/>
    <n v="101250"/>
    <n v="50625"/>
    <n v="0.5"/>
    <x v="0"/>
    <n v="151875"/>
  </r>
  <r>
    <s v="West Gear"/>
    <n v="1128299"/>
    <x v="532"/>
    <x v="2"/>
    <x v="6"/>
    <s v="Denver"/>
    <s v="women's Apparel"/>
    <n v="40"/>
    <n v="475"/>
    <n v="190000"/>
    <n v="28500.000000000004"/>
    <n v="0.15000000000000002"/>
    <x v="0"/>
    <n v="218500"/>
  </r>
  <r>
    <s v="West Gear"/>
    <n v="1128299"/>
    <x v="533"/>
    <x v="2"/>
    <x v="6"/>
    <s v="Denver"/>
    <s v="Men's street Footwear"/>
    <n v="30"/>
    <n v="525"/>
    <n v="157500"/>
    <n v="55125.000000000007"/>
    <n v="0.35000000000000003"/>
    <x v="0"/>
    <n v="212625"/>
  </r>
  <r>
    <s v="West Gear"/>
    <n v="1128299"/>
    <x v="534"/>
    <x v="2"/>
    <x v="6"/>
    <s v="Denver"/>
    <s v="Men's Athletic Footwear"/>
    <n v="40"/>
    <n v="425"/>
    <n v="170000"/>
    <n v="34000"/>
    <n v="0.2"/>
    <x v="0"/>
    <n v="204000"/>
  </r>
  <r>
    <s v="West Gear"/>
    <n v="1128299"/>
    <x v="535"/>
    <x v="2"/>
    <x v="6"/>
    <s v="Denver"/>
    <s v="women's street Footwear"/>
    <n v="40"/>
    <n v="425"/>
    <n v="170000"/>
    <n v="59500.000000000007"/>
    <n v="0.35000000000000003"/>
    <x v="0"/>
    <n v="229500"/>
  </r>
  <r>
    <s v="West Gear"/>
    <n v="1128299"/>
    <x v="536"/>
    <x v="2"/>
    <x v="6"/>
    <s v="Denver"/>
    <s v="women's Athletic Footwear"/>
    <n v="40"/>
    <n v="275"/>
    <n v="110000"/>
    <n v="33000"/>
    <n v="0.3"/>
    <x v="0"/>
    <n v="143000"/>
  </r>
  <r>
    <s v="West Gear"/>
    <n v="1128299"/>
    <x v="537"/>
    <x v="2"/>
    <x v="6"/>
    <s v="Denver"/>
    <s v="Men's Apparel"/>
    <n v="45"/>
    <n v="200"/>
    <n v="90000"/>
    <n v="45000"/>
    <n v="0.5"/>
    <x v="0"/>
    <n v="135000"/>
  </r>
  <r>
    <s v="West Gear"/>
    <n v="1128299"/>
    <x v="538"/>
    <x v="2"/>
    <x v="6"/>
    <s v="Denver"/>
    <s v="women's Apparel"/>
    <n v="40"/>
    <n v="400"/>
    <n v="160000"/>
    <n v="24000.000000000004"/>
    <n v="0.15000000000000002"/>
    <x v="0"/>
    <n v="184000"/>
  </r>
  <r>
    <s v="West Gear"/>
    <n v="1128299"/>
    <x v="539"/>
    <x v="2"/>
    <x v="6"/>
    <s v="Denver"/>
    <s v="Men's street Footwear"/>
    <n v="40"/>
    <n v="550"/>
    <n v="220000"/>
    <n v="77000.000000000015"/>
    <n v="0.35000000000000003"/>
    <x v="0"/>
    <n v="297000"/>
  </r>
  <r>
    <s v="West Gear"/>
    <n v="1128299"/>
    <x v="540"/>
    <x v="2"/>
    <x v="6"/>
    <s v="Denver"/>
    <s v="Men's Athletic Footwear"/>
    <n v="49.999999999999993"/>
    <n v="400"/>
    <n v="199999.99999999997"/>
    <n v="40000"/>
    <n v="0.2"/>
    <x v="0"/>
    <n v="239999.99999999997"/>
  </r>
  <r>
    <s v="West Gear"/>
    <n v="1128299"/>
    <x v="541"/>
    <x v="2"/>
    <x v="6"/>
    <s v="Denver"/>
    <s v="women's street Footwear"/>
    <n v="54.999999999999993"/>
    <n v="400"/>
    <n v="219999.99999999997"/>
    <n v="77000"/>
    <n v="0.35000000000000003"/>
    <x v="0"/>
    <n v="297000"/>
  </r>
  <r>
    <s v="West Gear"/>
    <n v="1128299"/>
    <x v="542"/>
    <x v="2"/>
    <x v="6"/>
    <s v="Denver"/>
    <s v="women's Athletic Footwear"/>
    <n v="54.999999999999993"/>
    <n v="300"/>
    <n v="164999.99999999997"/>
    <n v="49499.999999999993"/>
    <n v="0.3"/>
    <x v="0"/>
    <n v="214499.99999999997"/>
  </r>
  <r>
    <s v="West Gear"/>
    <n v="1128299"/>
    <x v="45"/>
    <x v="2"/>
    <x v="6"/>
    <s v="Denver"/>
    <s v="Men's Apparel"/>
    <n v="60"/>
    <n v="150"/>
    <n v="90000"/>
    <n v="45000"/>
    <n v="0.5"/>
    <x v="0"/>
    <n v="135000"/>
  </r>
  <r>
    <s v="West Gear"/>
    <n v="1128299"/>
    <x v="543"/>
    <x v="2"/>
    <x v="6"/>
    <s v="Denver"/>
    <s v="women's Apparel"/>
    <n v="54.999999999999993"/>
    <n v="350"/>
    <n v="192499.99999999997"/>
    <n v="28875"/>
    <n v="0.15000000000000002"/>
    <x v="0"/>
    <n v="221374.99999999997"/>
  </r>
  <r>
    <s v="West Gear"/>
    <n v="1128299"/>
    <x v="544"/>
    <x v="2"/>
    <x v="6"/>
    <s v="Denver"/>
    <s v="Men's street Footwear"/>
    <n v="60"/>
    <n v="525"/>
    <n v="315000"/>
    <n v="110250.00000000001"/>
    <n v="0.35000000000000003"/>
    <x v="0"/>
    <n v="425250"/>
  </r>
  <r>
    <s v="West Gear"/>
    <n v="1128299"/>
    <x v="545"/>
    <x v="2"/>
    <x v="6"/>
    <s v="Denver"/>
    <s v="Men's Athletic Footwear"/>
    <n v="65"/>
    <n v="325"/>
    <n v="211250"/>
    <n v="42250"/>
    <n v="0.2"/>
    <x v="0"/>
    <n v="253500"/>
  </r>
  <r>
    <s v="West Gear"/>
    <n v="1128299"/>
    <x v="546"/>
    <x v="2"/>
    <x v="6"/>
    <s v="Denver"/>
    <s v="women's street Footwear"/>
    <n v="65"/>
    <n v="375"/>
    <n v="243750"/>
    <n v="85312.500000000015"/>
    <n v="0.35000000000000003"/>
    <x v="0"/>
    <n v="329062.5"/>
  </r>
  <r>
    <s v="West Gear"/>
    <n v="1128299"/>
    <x v="547"/>
    <x v="2"/>
    <x v="6"/>
    <s v="Denver"/>
    <s v="women's Athletic Footwear"/>
    <n v="60"/>
    <n v="275"/>
    <n v="165000"/>
    <n v="49500"/>
    <n v="0.3"/>
    <x v="0"/>
    <n v="214500"/>
  </r>
  <r>
    <s v="West Gear"/>
    <n v="1128299"/>
    <x v="548"/>
    <x v="2"/>
    <x v="6"/>
    <s v="Denver"/>
    <s v="Men's Apparel"/>
    <n v="65"/>
    <n v="175"/>
    <n v="113750"/>
    <n v="56875"/>
    <n v="0.5"/>
    <x v="0"/>
    <n v="170625"/>
  </r>
  <r>
    <s v="West Gear"/>
    <n v="1128299"/>
    <x v="549"/>
    <x v="2"/>
    <x v="6"/>
    <s v="Denver"/>
    <s v="women's Apparel"/>
    <n v="80"/>
    <n v="325"/>
    <n v="260000"/>
    <n v="39000.000000000007"/>
    <n v="0.15000000000000002"/>
    <x v="0"/>
    <n v="299000"/>
  </r>
  <r>
    <s v="West Gear"/>
    <n v="1128299"/>
    <x v="550"/>
    <x v="2"/>
    <x v="6"/>
    <s v="Denver"/>
    <s v="Men's street Footwear"/>
    <n v="60"/>
    <n v="525"/>
    <n v="315000"/>
    <n v="157500"/>
    <n v="0.5"/>
    <x v="0"/>
    <n v="472500"/>
  </r>
  <r>
    <s v="West Gear"/>
    <n v="1128299"/>
    <x v="551"/>
    <x v="2"/>
    <x v="6"/>
    <s v="Denver"/>
    <s v="Men's Athletic Footwear"/>
    <n v="65"/>
    <n v="375"/>
    <n v="243750"/>
    <n v="85312.5"/>
    <n v="0.35"/>
    <x v="0"/>
    <n v="329062.5"/>
  </r>
  <r>
    <s v="West Gear"/>
    <n v="1128299"/>
    <x v="552"/>
    <x v="2"/>
    <x v="6"/>
    <s v="Denver"/>
    <s v="women's street Footwear"/>
    <n v="65"/>
    <n v="375"/>
    <n v="243750"/>
    <n v="121875"/>
    <n v="0.5"/>
    <x v="0"/>
    <n v="365625"/>
  </r>
  <r>
    <s v="West Gear"/>
    <n v="1128299"/>
    <x v="553"/>
    <x v="2"/>
    <x v="6"/>
    <s v="Denver"/>
    <s v="women's Athletic Footwear"/>
    <n v="60"/>
    <n v="275"/>
    <n v="165000"/>
    <n v="74249.999999999985"/>
    <n v="0.44999999999999996"/>
    <x v="0"/>
    <n v="239250"/>
  </r>
  <r>
    <s v="West Gear"/>
    <n v="1128299"/>
    <x v="554"/>
    <x v="2"/>
    <x v="6"/>
    <s v="Denver"/>
    <s v="Men's Apparel"/>
    <n v="65"/>
    <n v="175"/>
    <n v="113750"/>
    <n v="73937.500000000015"/>
    <n v="0.65000000000000013"/>
    <x v="0"/>
    <n v="187687.5"/>
  </r>
  <r>
    <s v="West Gear"/>
    <n v="1128299"/>
    <x v="555"/>
    <x v="2"/>
    <x v="6"/>
    <s v="Denver"/>
    <s v="women's Apparel"/>
    <n v="80"/>
    <n v="475"/>
    <n v="380000"/>
    <n v="114000"/>
    <n v="0.3"/>
    <x v="0"/>
    <n v="494000"/>
  </r>
  <r>
    <s v="West Gear"/>
    <n v="1128299"/>
    <x v="556"/>
    <x v="2"/>
    <x v="6"/>
    <s v="Denver"/>
    <s v="Men's street Footwear"/>
    <n v="60"/>
    <n v="725"/>
    <n v="435000"/>
    <n v="217500"/>
    <n v="0.5"/>
    <x v="0"/>
    <n v="652500"/>
  </r>
  <r>
    <s v="West Gear"/>
    <n v="1128299"/>
    <x v="557"/>
    <x v="2"/>
    <x v="6"/>
    <s v="Denver"/>
    <s v="Men's Athletic Footwear"/>
    <n v="65"/>
    <n v="575"/>
    <n v="373750"/>
    <n v="130812.49999999999"/>
    <n v="0.35"/>
    <x v="0"/>
    <n v="504562.5"/>
  </r>
  <r>
    <s v="West Gear"/>
    <n v="1128299"/>
    <x v="558"/>
    <x v="2"/>
    <x v="6"/>
    <s v="Denver"/>
    <s v="women's street Footwear"/>
    <n v="65"/>
    <n v="575"/>
    <n v="373750"/>
    <n v="186875"/>
    <n v="0.5"/>
    <x v="0"/>
    <n v="560625"/>
  </r>
  <r>
    <s v="West Gear"/>
    <n v="1128299"/>
    <x v="46"/>
    <x v="2"/>
    <x v="6"/>
    <s v="Denver"/>
    <s v="women's Athletic Footwear"/>
    <n v="65"/>
    <n v="450"/>
    <n v="292500"/>
    <n v="131625"/>
    <n v="0.44999999999999996"/>
    <x v="0"/>
    <n v="424125"/>
  </r>
  <r>
    <s v="West Gear"/>
    <n v="1128299"/>
    <x v="47"/>
    <x v="2"/>
    <x v="6"/>
    <s v="Denver"/>
    <s v="Men's Apparel"/>
    <n v="70"/>
    <n v="325"/>
    <n v="227500"/>
    <n v="147875.00000000003"/>
    <n v="0.65000000000000013"/>
    <x v="0"/>
    <n v="375375"/>
  </r>
  <r>
    <s v="West Gear"/>
    <n v="1128299"/>
    <x v="48"/>
    <x v="2"/>
    <x v="6"/>
    <s v="Denver"/>
    <s v="women's Apparel"/>
    <n v="85.000000000000014"/>
    <n v="625"/>
    <n v="531250.00000000012"/>
    <n v="159375.00000000003"/>
    <n v="0.3"/>
    <x v="0"/>
    <n v="690625.00000000012"/>
  </r>
  <r>
    <s v="West Gear"/>
    <n v="1128299"/>
    <x v="49"/>
    <x v="2"/>
    <x v="6"/>
    <s v="Denver"/>
    <s v="Men's street Footwear"/>
    <n v="65"/>
    <n v="775"/>
    <n v="503750"/>
    <n v="226687.5"/>
    <n v="0.45"/>
    <x v="0"/>
    <n v="730437.5"/>
  </r>
  <r>
    <s v="West Gear"/>
    <n v="1128299"/>
    <x v="50"/>
    <x v="2"/>
    <x v="6"/>
    <s v="Denver"/>
    <s v="Men's Athletic Footwear"/>
    <n v="70"/>
    <n v="625"/>
    <n v="437500"/>
    <n v="131250"/>
    <n v="0.3"/>
    <x v="0"/>
    <n v="568750"/>
  </r>
  <r>
    <s v="West Gear"/>
    <n v="1128299"/>
    <x v="51"/>
    <x v="2"/>
    <x v="6"/>
    <s v="Denver"/>
    <s v="women's street Footwear"/>
    <n v="70"/>
    <n v="575"/>
    <n v="402500"/>
    <n v="181125"/>
    <n v="0.45"/>
    <x v="0"/>
    <n v="583625"/>
  </r>
  <r>
    <s v="West Gear"/>
    <n v="1128299"/>
    <x v="52"/>
    <x v="2"/>
    <x v="6"/>
    <s v="Denver"/>
    <s v="women's Athletic Footwear"/>
    <n v="65"/>
    <n v="475"/>
    <n v="308750"/>
    <n v="123499.99999999999"/>
    <n v="0.39999999999999997"/>
    <x v="0"/>
    <n v="432250"/>
  </r>
  <r>
    <s v="West Gear"/>
    <n v="1128299"/>
    <x v="53"/>
    <x v="2"/>
    <x v="6"/>
    <s v="Denver"/>
    <s v="Men's Apparel"/>
    <n v="70"/>
    <n v="525"/>
    <n v="367500"/>
    <n v="220500.00000000003"/>
    <n v="0.60000000000000009"/>
    <x v="0"/>
    <n v="588000"/>
  </r>
  <r>
    <s v="West Gear"/>
    <n v="1128299"/>
    <x v="54"/>
    <x v="2"/>
    <x v="6"/>
    <s v="Denver"/>
    <s v="women's Apparel"/>
    <n v="85.000000000000014"/>
    <n v="525"/>
    <n v="446250.00000000006"/>
    <n v="111562.50000000001"/>
    <n v="0.25"/>
    <x v="0"/>
    <n v="557812.50000000012"/>
  </r>
  <r>
    <s v="West Gear"/>
    <n v="1128299"/>
    <x v="55"/>
    <x v="2"/>
    <x v="6"/>
    <s v="Denver"/>
    <s v="Men's street Footwear"/>
    <n v="70"/>
    <n v="725"/>
    <n v="507500"/>
    <n v="228375"/>
    <n v="0.45"/>
    <x v="0"/>
    <n v="735875"/>
  </r>
  <r>
    <s v="West Gear"/>
    <n v="1128299"/>
    <x v="56"/>
    <x v="2"/>
    <x v="6"/>
    <s v="Denver"/>
    <s v="Men's Athletic Footwear"/>
    <n v="75.000000000000014"/>
    <n v="675"/>
    <n v="506250.00000000012"/>
    <n v="151875.00000000003"/>
    <n v="0.3"/>
    <x v="0"/>
    <n v="658125.00000000012"/>
  </r>
  <r>
    <s v="West Gear"/>
    <n v="1128299"/>
    <x v="57"/>
    <x v="2"/>
    <x v="6"/>
    <s v="Denver"/>
    <s v="women's street Footwear"/>
    <n v="70"/>
    <n v="550"/>
    <n v="385000"/>
    <n v="173250"/>
    <n v="0.45"/>
    <x v="0"/>
    <n v="558250"/>
  </r>
  <r>
    <s v="West Gear"/>
    <n v="1128299"/>
    <x v="58"/>
    <x v="2"/>
    <x v="6"/>
    <s v="Denver"/>
    <s v="women's Athletic Footwear"/>
    <n v="70"/>
    <n v="500"/>
    <n v="350000"/>
    <n v="140000"/>
    <n v="0.39999999999999997"/>
    <x v="0"/>
    <n v="490000"/>
  </r>
  <r>
    <s v="West Gear"/>
    <n v="1128299"/>
    <x v="59"/>
    <x v="2"/>
    <x v="6"/>
    <s v="Denver"/>
    <s v="Men's Apparel"/>
    <n v="75"/>
    <n v="500"/>
    <n v="375000"/>
    <n v="225000.00000000003"/>
    <n v="0.60000000000000009"/>
    <x v="0"/>
    <n v="600000"/>
  </r>
  <r>
    <s v="West Gear"/>
    <n v="1128299"/>
    <x v="60"/>
    <x v="2"/>
    <x v="6"/>
    <s v="Denver"/>
    <s v="women's Apparel"/>
    <n v="80"/>
    <n v="400"/>
    <n v="320000"/>
    <n v="80000"/>
    <n v="0.25"/>
    <x v="0"/>
    <n v="400000"/>
  </r>
  <r>
    <s v="West Gear"/>
    <n v="1128299"/>
    <x v="61"/>
    <x v="2"/>
    <x v="6"/>
    <s v="Denver"/>
    <s v="Men's street Footwear"/>
    <n v="65.000000000000014"/>
    <n v="600"/>
    <n v="390000.00000000006"/>
    <n v="156000.00000000003"/>
    <n v="0.4"/>
    <x v="0"/>
    <n v="546000.00000000012"/>
  </r>
  <r>
    <s v="West Gear"/>
    <n v="1128299"/>
    <x v="62"/>
    <x v="2"/>
    <x v="6"/>
    <s v="Denver"/>
    <s v="Men's Athletic Footwear"/>
    <n v="70.000000000000014"/>
    <n v="600"/>
    <n v="420000.00000000006"/>
    <n v="105000.00000000001"/>
    <n v="0.25"/>
    <x v="0"/>
    <n v="525000.00000000012"/>
  </r>
  <r>
    <s v="West Gear"/>
    <n v="1128299"/>
    <x v="63"/>
    <x v="2"/>
    <x v="6"/>
    <s v="Denver"/>
    <s v="women's street Footwear"/>
    <n v="65.000000000000014"/>
    <n v="450"/>
    <n v="292500.00000000006"/>
    <n v="117000.00000000003"/>
    <n v="0.4"/>
    <x v="0"/>
    <n v="409500.00000000012"/>
  </r>
  <r>
    <s v="West Gear"/>
    <n v="1128299"/>
    <x v="64"/>
    <x v="2"/>
    <x v="6"/>
    <s v="Denver"/>
    <s v="women's Athletic Footwear"/>
    <n v="65.000000000000014"/>
    <n v="400"/>
    <n v="260000.00000000006"/>
    <n v="91000.000000000015"/>
    <n v="0.35"/>
    <x v="0"/>
    <n v="351000.00000000006"/>
  </r>
  <r>
    <s v="West Gear"/>
    <n v="1128299"/>
    <x v="65"/>
    <x v="2"/>
    <x v="6"/>
    <s v="Denver"/>
    <s v="Men's Apparel"/>
    <n v="75.000000000000014"/>
    <n v="400"/>
    <n v="300000.00000000006"/>
    <n v="165000.00000000009"/>
    <n v="0.55000000000000016"/>
    <x v="0"/>
    <n v="465000.00000000012"/>
  </r>
  <r>
    <s v="West Gear"/>
    <n v="1128299"/>
    <x v="66"/>
    <x v="2"/>
    <x v="6"/>
    <s v="Denver"/>
    <s v="women's Apparel"/>
    <n v="70"/>
    <n v="425"/>
    <n v="297500"/>
    <n v="59500"/>
    <n v="0.2"/>
    <x v="0"/>
    <n v="357000"/>
  </r>
  <r>
    <s v="West Gear"/>
    <n v="1128299"/>
    <x v="559"/>
    <x v="2"/>
    <x v="6"/>
    <s v="Denver"/>
    <s v="Men's street Footwear"/>
    <n v="55.000000000000007"/>
    <n v="525"/>
    <n v="288750.00000000006"/>
    <n v="115500.00000000003"/>
    <n v="0.4"/>
    <x v="0"/>
    <n v="404250.00000000012"/>
  </r>
  <r>
    <s v="West Gear"/>
    <n v="1128299"/>
    <x v="560"/>
    <x v="2"/>
    <x v="6"/>
    <s v="Denver"/>
    <s v="Men's Athletic Footwear"/>
    <n v="60.000000000000007"/>
    <n v="525"/>
    <n v="315000.00000000006"/>
    <n v="78750.000000000015"/>
    <n v="0.25"/>
    <x v="0"/>
    <n v="393750.00000000006"/>
  </r>
  <r>
    <s v="West Gear"/>
    <n v="1128299"/>
    <x v="561"/>
    <x v="2"/>
    <x v="6"/>
    <s v="Denver"/>
    <s v="women's street Footwear"/>
    <n v="55.000000000000007"/>
    <n v="350"/>
    <n v="192500.00000000003"/>
    <n v="77000.000000000015"/>
    <n v="0.4"/>
    <x v="0"/>
    <n v="269500.00000000006"/>
  </r>
  <r>
    <s v="West Gear"/>
    <n v="1128299"/>
    <x v="562"/>
    <x v="2"/>
    <x v="6"/>
    <s v="Denver"/>
    <s v="women's Athletic Footwear"/>
    <n v="55.000000000000007"/>
    <n v="325"/>
    <n v="178750.00000000003"/>
    <n v="62562.500000000007"/>
    <n v="0.35"/>
    <x v="0"/>
    <n v="241312.50000000003"/>
  </r>
  <r>
    <s v="West Gear"/>
    <n v="1128299"/>
    <x v="563"/>
    <x v="2"/>
    <x v="6"/>
    <s v="Denver"/>
    <s v="Men's Apparel"/>
    <n v="65"/>
    <n v="300"/>
    <n v="195000"/>
    <n v="107250.00000000003"/>
    <n v="0.55000000000000016"/>
    <x v="0"/>
    <n v="302250"/>
  </r>
  <r>
    <s v="West Gear"/>
    <n v="1128299"/>
    <x v="564"/>
    <x v="2"/>
    <x v="6"/>
    <s v="Denver"/>
    <s v="women's Apparel"/>
    <n v="70"/>
    <n v="350"/>
    <n v="245000"/>
    <n v="49000"/>
    <n v="0.2"/>
    <x v="0"/>
    <n v="294000"/>
  </r>
  <r>
    <s v="West Gear"/>
    <n v="1128299"/>
    <x v="565"/>
    <x v="2"/>
    <x v="6"/>
    <s v="Denver"/>
    <s v="Men's street Footwear"/>
    <n v="55.000000000000007"/>
    <n v="575"/>
    <n v="316250.00000000006"/>
    <n v="126500.00000000003"/>
    <n v="0.4"/>
    <x v="0"/>
    <n v="442750.00000000012"/>
  </r>
  <r>
    <s v="West Gear"/>
    <n v="1128299"/>
    <x v="566"/>
    <x v="2"/>
    <x v="6"/>
    <s v="Denver"/>
    <s v="Men's Athletic Footwear"/>
    <n v="60.000000000000007"/>
    <n v="575"/>
    <n v="345000.00000000006"/>
    <n v="86250.000000000015"/>
    <n v="0.25"/>
    <x v="0"/>
    <n v="431250.00000000006"/>
  </r>
  <r>
    <s v="West Gear"/>
    <n v="1128299"/>
    <x v="567"/>
    <x v="2"/>
    <x v="6"/>
    <s v="Denver"/>
    <s v="women's street Footwear"/>
    <n v="55.000000000000007"/>
    <n v="425"/>
    <n v="233750.00000000003"/>
    <n v="93500.000000000015"/>
    <n v="0.4"/>
    <x v="0"/>
    <n v="327250.00000000006"/>
  </r>
  <r>
    <s v="West Gear"/>
    <n v="1128299"/>
    <x v="568"/>
    <x v="2"/>
    <x v="6"/>
    <s v="Denver"/>
    <s v="women's Athletic Footwear"/>
    <n v="65.000000000000014"/>
    <n v="400"/>
    <n v="260000.00000000006"/>
    <n v="91000.000000000015"/>
    <n v="0.35"/>
    <x v="0"/>
    <n v="351000.00000000006"/>
  </r>
  <r>
    <s v="West Gear"/>
    <n v="1128299"/>
    <x v="569"/>
    <x v="2"/>
    <x v="6"/>
    <s v="Denver"/>
    <s v="Men's Apparel"/>
    <n v="75.000000000000014"/>
    <n v="375"/>
    <n v="281250.00000000006"/>
    <n v="154687.50000000009"/>
    <n v="0.55000000000000016"/>
    <x v="0"/>
    <n v="435937.50000000012"/>
  </r>
  <r>
    <s v="West Gear"/>
    <n v="1128299"/>
    <x v="570"/>
    <x v="2"/>
    <x v="6"/>
    <s v="Denver"/>
    <s v="women's Apparel"/>
    <n v="80.000000000000014"/>
    <n v="500"/>
    <n v="400000.00000000006"/>
    <n v="80000.000000000015"/>
    <n v="0.2"/>
    <x v="0"/>
    <n v="480000.00000000006"/>
  </r>
  <r>
    <s v="West Gear"/>
    <n v="1128299"/>
    <x v="571"/>
    <x v="2"/>
    <x v="6"/>
    <s v="Denver"/>
    <s v="Men's street Footwear"/>
    <n v="65.000000000000014"/>
    <n v="700"/>
    <n v="455000.00000000012"/>
    <n v="182000.00000000006"/>
    <n v="0.4"/>
    <x v="0"/>
    <n v="637000.00000000023"/>
  </r>
  <r>
    <s v="West Gear"/>
    <n v="1128299"/>
    <x v="572"/>
    <x v="2"/>
    <x v="6"/>
    <s v="Denver"/>
    <s v="Men's Athletic Footwear"/>
    <n v="70.000000000000014"/>
    <n v="700"/>
    <n v="490000.00000000012"/>
    <n v="122500.00000000003"/>
    <n v="0.25"/>
    <x v="0"/>
    <n v="612500.00000000012"/>
  </r>
  <r>
    <s v="West Gear"/>
    <n v="1128299"/>
    <x v="573"/>
    <x v="2"/>
    <x v="6"/>
    <s v="Denver"/>
    <s v="women's street Footwear"/>
    <n v="65.000000000000014"/>
    <n v="500"/>
    <n v="325000.00000000006"/>
    <n v="130000.00000000003"/>
    <n v="0.4"/>
    <x v="0"/>
    <n v="455000.00000000012"/>
  </r>
  <r>
    <s v="West Gear"/>
    <n v="1128299"/>
    <x v="574"/>
    <x v="2"/>
    <x v="6"/>
    <s v="Denver"/>
    <s v="women's Athletic Footwear"/>
    <n v="65.000000000000014"/>
    <n v="500"/>
    <n v="325000.00000000006"/>
    <n v="113750.00000000001"/>
    <n v="0.35"/>
    <x v="0"/>
    <n v="438750.00000000006"/>
  </r>
  <r>
    <s v="West Gear"/>
    <n v="1128299"/>
    <x v="575"/>
    <x v="2"/>
    <x v="6"/>
    <s v="Denver"/>
    <s v="Men's Apparel"/>
    <n v="75.000000000000014"/>
    <n v="425"/>
    <n v="318750.00000000006"/>
    <n v="175312.50000000009"/>
    <n v="0.55000000000000016"/>
    <x v="0"/>
    <n v="494062.50000000012"/>
  </r>
  <r>
    <s v="West Gear"/>
    <n v="1128299"/>
    <x v="576"/>
    <x v="2"/>
    <x v="6"/>
    <s v="Denver"/>
    <s v="women's Apparel"/>
    <n v="80.000000000000014"/>
    <n v="525"/>
    <n v="420000.00000000006"/>
    <n v="84000.000000000015"/>
    <n v="0.2"/>
    <x v="0"/>
    <n v="504000.00000000006"/>
  </r>
  <r>
    <s v="West Gear"/>
    <n v="1128299"/>
    <x v="577"/>
    <x v="2"/>
    <x v="6"/>
    <s v="Denver"/>
    <s v="Men's street Footwear"/>
    <n v="40"/>
    <n v="450"/>
    <n v="180000"/>
    <n v="54000"/>
    <n v="0.3"/>
    <x v="0"/>
    <n v="234000"/>
  </r>
  <r>
    <s v="West Gear"/>
    <n v="1128299"/>
    <x v="578"/>
    <x v="2"/>
    <x v="6"/>
    <s v="Denver"/>
    <s v="Men's Athletic Footwear"/>
    <n v="50"/>
    <n v="450"/>
    <n v="225000"/>
    <n v="56250"/>
    <n v="0.25"/>
    <x v="0"/>
    <n v="281250"/>
  </r>
  <r>
    <s v="West Gear"/>
    <n v="1128299"/>
    <x v="579"/>
    <x v="2"/>
    <x v="6"/>
    <s v="Denver"/>
    <s v="women's street Footwear"/>
    <n v="50"/>
    <n v="450"/>
    <n v="225000"/>
    <n v="56250"/>
    <n v="0.25"/>
    <x v="0"/>
    <n v="281250"/>
  </r>
  <r>
    <s v="West Gear"/>
    <n v="1128299"/>
    <x v="580"/>
    <x v="2"/>
    <x v="6"/>
    <s v="Denver"/>
    <s v="women's Athletic Footwear"/>
    <n v="50"/>
    <n v="300"/>
    <n v="150000"/>
    <n v="45000"/>
    <n v="0.3"/>
    <x v="0"/>
    <n v="195000"/>
  </r>
  <r>
    <s v="West Gear"/>
    <n v="1128299"/>
    <x v="581"/>
    <x v="2"/>
    <x v="7"/>
    <s v="Seattle"/>
    <s v="Men's Apparel"/>
    <n v="55.000000000000007"/>
    <n v="250"/>
    <n v="137500.00000000003"/>
    <n v="34375.000000000007"/>
    <n v="0.25"/>
    <x v="0"/>
    <n v="171875.00000000003"/>
  </r>
  <r>
    <s v="West Gear"/>
    <n v="1128299"/>
    <x v="582"/>
    <x v="2"/>
    <x v="7"/>
    <s v="Seattle"/>
    <s v="women's Apparel"/>
    <n v="50"/>
    <n v="500"/>
    <n v="250000"/>
    <n v="50000"/>
    <n v="0.2"/>
    <x v="0"/>
    <n v="300000"/>
  </r>
  <r>
    <s v="West Gear"/>
    <n v="1128299"/>
    <x v="583"/>
    <x v="2"/>
    <x v="7"/>
    <s v="Seattle"/>
    <s v="Men's street Footwear"/>
    <n v="40"/>
    <n v="550"/>
    <n v="220000"/>
    <n v="66000"/>
    <n v="0.3"/>
    <x v="0"/>
    <n v="286000"/>
  </r>
  <r>
    <s v="West Gear"/>
    <n v="1128299"/>
    <x v="584"/>
    <x v="2"/>
    <x v="7"/>
    <s v="Seattle"/>
    <s v="Men's Athletic Footwear"/>
    <n v="50"/>
    <n v="450"/>
    <n v="225000"/>
    <n v="56250"/>
    <n v="0.25"/>
    <x v="0"/>
    <n v="281250"/>
  </r>
  <r>
    <s v="West Gear"/>
    <n v="1128299"/>
    <x v="585"/>
    <x v="2"/>
    <x v="7"/>
    <s v="Seattle"/>
    <s v="women's street Footwear"/>
    <n v="50"/>
    <n v="450"/>
    <n v="225000"/>
    <n v="56250"/>
    <n v="0.25"/>
    <x v="0"/>
    <n v="281250"/>
  </r>
  <r>
    <s v="West Gear"/>
    <n v="1128299"/>
    <x v="586"/>
    <x v="2"/>
    <x v="7"/>
    <s v="Seattle"/>
    <s v="women's Athletic Footwear"/>
    <n v="50"/>
    <n v="300"/>
    <n v="150000"/>
    <n v="45000"/>
    <n v="0.3"/>
    <x v="0"/>
    <n v="195000"/>
  </r>
  <r>
    <s v="West Gear"/>
    <n v="1128299"/>
    <x v="587"/>
    <x v="2"/>
    <x v="7"/>
    <s v="Seattle"/>
    <s v="Men's Apparel"/>
    <n v="55.000000000000007"/>
    <n v="225"/>
    <n v="123750.00000000001"/>
    <n v="30937.500000000004"/>
    <n v="0.25"/>
    <x v="0"/>
    <n v="154687.50000000003"/>
  </r>
  <r>
    <s v="West Gear"/>
    <n v="1128299"/>
    <x v="588"/>
    <x v="2"/>
    <x v="7"/>
    <s v="Seattle"/>
    <s v="women's Apparel"/>
    <n v="50"/>
    <n v="425"/>
    <n v="212500"/>
    <n v="42500"/>
    <n v="0.2"/>
    <x v="0"/>
    <n v="255000"/>
  </r>
  <r>
    <s v="West Gear"/>
    <n v="1128299"/>
    <x v="589"/>
    <x v="2"/>
    <x v="7"/>
    <s v="Seattle"/>
    <s v="Men's street Footwear"/>
    <n v="50"/>
    <n v="575"/>
    <n v="287500"/>
    <n v="86250"/>
    <n v="0.3"/>
    <x v="0"/>
    <n v="373750"/>
  </r>
  <r>
    <s v="West Gear"/>
    <n v="1128299"/>
    <x v="590"/>
    <x v="2"/>
    <x v="7"/>
    <s v="Seattle"/>
    <s v="Men's Athletic Footwear"/>
    <n v="60"/>
    <n v="425"/>
    <n v="255000"/>
    <n v="63750"/>
    <n v="0.25"/>
    <x v="0"/>
    <n v="318750"/>
  </r>
  <r>
    <s v="West Gear"/>
    <n v="1128299"/>
    <x v="591"/>
    <x v="2"/>
    <x v="7"/>
    <s v="Seattle"/>
    <s v="women's street Footwear"/>
    <n v="64.999999999999986"/>
    <n v="425"/>
    <n v="276249.99999999994"/>
    <n v="69062.499999999985"/>
    <n v="0.25"/>
    <x v="0"/>
    <n v="345312.49999999994"/>
  </r>
  <r>
    <s v="West Gear"/>
    <n v="1128299"/>
    <x v="592"/>
    <x v="2"/>
    <x v="7"/>
    <s v="Seattle"/>
    <s v="women's Athletic Footwear"/>
    <n v="64.999999999999986"/>
    <n v="325"/>
    <n v="211249.99999999994"/>
    <n v="63374.999999999978"/>
    <n v="0.3"/>
    <x v="0"/>
    <n v="274624.99999999994"/>
  </r>
  <r>
    <s v="West Gear"/>
    <n v="1128299"/>
    <x v="593"/>
    <x v="2"/>
    <x v="7"/>
    <s v="Seattle"/>
    <s v="Men's Apparel"/>
    <n v="70"/>
    <n v="175"/>
    <n v="122500"/>
    <n v="30625"/>
    <n v="0.25"/>
    <x v="0"/>
    <n v="153125"/>
  </r>
  <r>
    <s v="West Gear"/>
    <n v="1128299"/>
    <x v="594"/>
    <x v="2"/>
    <x v="7"/>
    <s v="Seattle"/>
    <s v="women's Apparel"/>
    <n v="64.999999999999986"/>
    <n v="375"/>
    <n v="243749.99999999994"/>
    <n v="48749.999999999993"/>
    <n v="0.2"/>
    <x v="0"/>
    <n v="292499.99999999994"/>
  </r>
  <r>
    <s v="West Gear"/>
    <n v="1128299"/>
    <x v="595"/>
    <x v="2"/>
    <x v="7"/>
    <s v="Seattle"/>
    <s v="Men's street Footwear"/>
    <n v="70"/>
    <n v="550"/>
    <n v="385000"/>
    <n v="115500"/>
    <n v="0.3"/>
    <x v="0"/>
    <n v="500500"/>
  </r>
  <r>
    <s v="West Gear"/>
    <n v="1128299"/>
    <x v="596"/>
    <x v="2"/>
    <x v="7"/>
    <s v="Seattle"/>
    <s v="Men's Athletic Footwear"/>
    <n v="75"/>
    <n v="350"/>
    <n v="262500"/>
    <n v="65625"/>
    <n v="0.25"/>
    <x v="0"/>
    <n v="328125"/>
  </r>
  <r>
    <s v="West Gear"/>
    <n v="1128299"/>
    <x v="597"/>
    <x v="2"/>
    <x v="7"/>
    <s v="Seattle"/>
    <s v="women's street Footwear"/>
    <n v="75"/>
    <n v="400"/>
    <n v="300000"/>
    <n v="75000"/>
    <n v="0.25"/>
    <x v="0"/>
    <n v="375000"/>
  </r>
  <r>
    <s v="West Gear"/>
    <n v="1128299"/>
    <x v="598"/>
    <x v="2"/>
    <x v="7"/>
    <s v="Seattle"/>
    <s v="women's Athletic Footwear"/>
    <n v="60"/>
    <n v="300"/>
    <n v="180000"/>
    <n v="54000"/>
    <n v="0.3"/>
    <x v="0"/>
    <n v="234000"/>
  </r>
  <r>
    <s v="West Gear"/>
    <n v="1128299"/>
    <x v="599"/>
    <x v="2"/>
    <x v="7"/>
    <s v="Seattle"/>
    <s v="Men's Apparel"/>
    <n v="65"/>
    <n v="200"/>
    <n v="130000"/>
    <n v="32500"/>
    <n v="0.25"/>
    <x v="0"/>
    <n v="162500"/>
  </r>
  <r>
    <s v="West Gear"/>
    <n v="1128299"/>
    <x v="600"/>
    <x v="2"/>
    <x v="7"/>
    <s v="Seattle"/>
    <s v="women's Apparel"/>
    <n v="80"/>
    <n v="350"/>
    <n v="280000"/>
    <n v="56000"/>
    <n v="0.2"/>
    <x v="0"/>
    <n v="336000"/>
  </r>
  <r>
    <s v="West Gear"/>
    <n v="1128299"/>
    <x v="601"/>
    <x v="2"/>
    <x v="7"/>
    <s v="Seattle"/>
    <s v="Men's street Footwear"/>
    <n v="60"/>
    <n v="550"/>
    <n v="330000"/>
    <n v="99000"/>
    <n v="0.3"/>
    <x v="0"/>
    <n v="429000"/>
  </r>
  <r>
    <s v="West Gear"/>
    <n v="1128299"/>
    <x v="602"/>
    <x v="2"/>
    <x v="7"/>
    <s v="Seattle"/>
    <s v="Men's Athletic Footwear"/>
    <n v="65"/>
    <n v="400"/>
    <n v="260000"/>
    <n v="65000"/>
    <n v="0.25"/>
    <x v="0"/>
    <n v="325000"/>
  </r>
  <r>
    <s v="West Gear"/>
    <n v="1128299"/>
    <x v="603"/>
    <x v="2"/>
    <x v="7"/>
    <s v="Seattle"/>
    <s v="women's street Footwear"/>
    <n v="65"/>
    <n v="400"/>
    <n v="260000"/>
    <n v="65000"/>
    <n v="0.25"/>
    <x v="0"/>
    <n v="325000"/>
  </r>
  <r>
    <s v="West Gear"/>
    <n v="1128299"/>
    <x v="604"/>
    <x v="2"/>
    <x v="7"/>
    <s v="Seattle"/>
    <s v="women's Athletic Footwear"/>
    <n v="60"/>
    <n v="300"/>
    <n v="180000"/>
    <n v="54000"/>
    <n v="0.3"/>
    <x v="0"/>
    <n v="234000"/>
  </r>
  <r>
    <s v="West Gear"/>
    <n v="1128299"/>
    <x v="605"/>
    <x v="2"/>
    <x v="7"/>
    <s v="Seattle"/>
    <s v="Men's Apparel"/>
    <n v="65"/>
    <n v="200"/>
    <n v="130000"/>
    <n v="32500"/>
    <n v="0.25"/>
    <x v="0"/>
    <n v="162500"/>
  </r>
  <r>
    <s v="West Gear"/>
    <n v="1128299"/>
    <x v="606"/>
    <x v="2"/>
    <x v="7"/>
    <s v="Seattle"/>
    <s v="women's Apparel"/>
    <n v="80"/>
    <n v="500"/>
    <n v="400000"/>
    <n v="80000"/>
    <n v="0.2"/>
    <x v="0"/>
    <n v="480000"/>
  </r>
  <r>
    <s v="West Gear"/>
    <n v="1128299"/>
    <x v="607"/>
    <x v="2"/>
    <x v="7"/>
    <s v="Seattle"/>
    <s v="Men's street Footwear"/>
    <n v="75"/>
    <n v="750"/>
    <n v="562500"/>
    <n v="168750"/>
    <n v="0.3"/>
    <x v="0"/>
    <n v="731250"/>
  </r>
  <r>
    <s v="West Gear"/>
    <n v="1128299"/>
    <x v="608"/>
    <x v="2"/>
    <x v="7"/>
    <s v="Seattle"/>
    <s v="Men's Athletic Footwear"/>
    <n v="80"/>
    <n v="625"/>
    <n v="500000"/>
    <n v="125000"/>
    <n v="0.25"/>
    <x v="0"/>
    <n v="625000"/>
  </r>
  <r>
    <s v="West Gear"/>
    <n v="1128299"/>
    <x v="609"/>
    <x v="2"/>
    <x v="7"/>
    <s v="Seattle"/>
    <s v="women's street Footwear"/>
    <n v="80"/>
    <n v="625"/>
    <n v="500000"/>
    <n v="125000"/>
    <n v="0.25"/>
    <x v="0"/>
    <n v="625000"/>
  </r>
  <r>
    <s v="West Gear"/>
    <n v="1128299"/>
    <x v="610"/>
    <x v="2"/>
    <x v="7"/>
    <s v="Seattle"/>
    <s v="women's Athletic Footwear"/>
    <n v="80"/>
    <n v="500"/>
    <n v="400000"/>
    <n v="120000"/>
    <n v="0.3"/>
    <x v="0"/>
    <n v="520000"/>
  </r>
  <r>
    <s v="West Gear"/>
    <n v="1128299"/>
    <x v="611"/>
    <x v="2"/>
    <x v="7"/>
    <s v="Seattle"/>
    <s v="Men's Apparel"/>
    <n v="85.000000000000014"/>
    <n v="375"/>
    <n v="318750.00000000006"/>
    <n v="79687.500000000015"/>
    <n v="0.25"/>
    <x v="0"/>
    <n v="398437.50000000006"/>
  </r>
  <r>
    <s v="West Gear"/>
    <n v="1128299"/>
    <x v="612"/>
    <x v="2"/>
    <x v="7"/>
    <s v="Seattle"/>
    <s v="women's Apparel"/>
    <n v="100"/>
    <n v="675"/>
    <n v="675000"/>
    <n v="135000"/>
    <n v="0.2"/>
    <x v="0"/>
    <n v="810000"/>
  </r>
  <r>
    <s v="West Gear"/>
    <n v="1128299"/>
    <x v="613"/>
    <x v="2"/>
    <x v="7"/>
    <s v="Seattle"/>
    <s v="Men's street Footwear"/>
    <n v="80"/>
    <n v="825"/>
    <n v="660000"/>
    <n v="198000"/>
    <n v="0.3"/>
    <x v="0"/>
    <n v="858000"/>
  </r>
  <r>
    <s v="West Gear"/>
    <n v="1128299"/>
    <x v="614"/>
    <x v="2"/>
    <x v="7"/>
    <s v="Seattle"/>
    <s v="Men's Athletic Footwear"/>
    <n v="85.000000000000014"/>
    <n v="675"/>
    <n v="573750.00000000012"/>
    <n v="143437.50000000003"/>
    <n v="0.25"/>
    <x v="0"/>
    <n v="717187.50000000012"/>
  </r>
  <r>
    <s v="West Gear"/>
    <n v="1128299"/>
    <x v="615"/>
    <x v="2"/>
    <x v="7"/>
    <s v="Seattle"/>
    <s v="women's street Footwear"/>
    <n v="85.000000000000014"/>
    <n v="625"/>
    <n v="531250.00000000012"/>
    <n v="132812.50000000003"/>
    <n v="0.25"/>
    <x v="0"/>
    <n v="664062.50000000012"/>
  </r>
  <r>
    <s v="West Gear"/>
    <n v="1128299"/>
    <x v="616"/>
    <x v="2"/>
    <x v="7"/>
    <s v="Seattle"/>
    <s v="women's Athletic Footwear"/>
    <n v="80"/>
    <n v="525"/>
    <n v="420000"/>
    <n v="126000"/>
    <n v="0.3"/>
    <x v="0"/>
    <n v="546000"/>
  </r>
  <r>
    <s v="West Gear"/>
    <n v="1128299"/>
    <x v="617"/>
    <x v="2"/>
    <x v="7"/>
    <s v="Seattle"/>
    <s v="Men's Apparel"/>
    <n v="85.000000000000014"/>
    <n v="575"/>
    <n v="488750.00000000006"/>
    <n v="122187.50000000001"/>
    <n v="0.25"/>
    <x v="0"/>
    <n v="610937.50000000012"/>
  </r>
  <r>
    <s v="West Gear"/>
    <n v="1128299"/>
    <x v="618"/>
    <x v="2"/>
    <x v="7"/>
    <s v="Seattle"/>
    <s v="women's Apparel"/>
    <n v="100"/>
    <n v="575"/>
    <n v="575000"/>
    <n v="115000"/>
    <n v="0.2"/>
    <x v="0"/>
    <n v="690000"/>
  </r>
  <r>
    <s v="West Gear"/>
    <n v="1128299"/>
    <x v="619"/>
    <x v="2"/>
    <x v="7"/>
    <s v="Seattle"/>
    <s v="Men's street Footwear"/>
    <n v="85.000000000000014"/>
    <n v="775"/>
    <n v="658750.00000000012"/>
    <n v="197625.00000000003"/>
    <n v="0.3"/>
    <x v="0"/>
    <n v="856375.00000000012"/>
  </r>
  <r>
    <s v="West Gear"/>
    <n v="1128299"/>
    <x v="620"/>
    <x v="2"/>
    <x v="7"/>
    <s v="Seattle"/>
    <s v="Men's Athletic Footwear"/>
    <n v="80.000000000000014"/>
    <n v="750"/>
    <n v="600000.00000000012"/>
    <n v="150000.00000000003"/>
    <n v="0.25"/>
    <x v="0"/>
    <n v="750000.00000000012"/>
  </r>
  <r>
    <s v="West Gear"/>
    <n v="1128299"/>
    <x v="621"/>
    <x v="2"/>
    <x v="7"/>
    <s v="Seattle"/>
    <s v="women's street Footwear"/>
    <n v="75.000000000000014"/>
    <n v="625"/>
    <n v="468750.00000000012"/>
    <n v="117187.50000000003"/>
    <n v="0.25"/>
    <x v="0"/>
    <n v="585937.50000000012"/>
  </r>
  <r>
    <s v="West Gear"/>
    <n v="1128299"/>
    <x v="622"/>
    <x v="2"/>
    <x v="7"/>
    <s v="Seattle"/>
    <s v="women's Athletic Footwear"/>
    <n v="75.000000000000014"/>
    <n v="575"/>
    <n v="431250.00000000006"/>
    <n v="129375.00000000001"/>
    <n v="0.3"/>
    <x v="0"/>
    <n v="560625.00000000012"/>
  </r>
  <r>
    <s v="West Gear"/>
    <n v="1128299"/>
    <x v="623"/>
    <x v="2"/>
    <x v="7"/>
    <s v="Seattle"/>
    <s v="Men's Apparel"/>
    <n v="75"/>
    <n v="575"/>
    <n v="431250"/>
    <n v="107812.5"/>
    <n v="0.25"/>
    <x v="0"/>
    <n v="539062.5"/>
  </r>
  <r>
    <s v="West Gear"/>
    <n v="1128299"/>
    <x v="624"/>
    <x v="2"/>
    <x v="7"/>
    <s v="Seattle"/>
    <s v="women's Apparel"/>
    <n v="80"/>
    <n v="400"/>
    <n v="320000"/>
    <n v="64000"/>
    <n v="0.2"/>
    <x v="0"/>
    <n v="384000"/>
  </r>
  <r>
    <s v="West Gear"/>
    <n v="1128299"/>
    <x v="625"/>
    <x v="2"/>
    <x v="7"/>
    <s v="Seattle"/>
    <s v="Men's street Footwear"/>
    <n v="70.000000000000014"/>
    <n v="600"/>
    <n v="420000.00000000006"/>
    <n v="126000.00000000001"/>
    <n v="0.3"/>
    <x v="0"/>
    <n v="546000.00000000012"/>
  </r>
  <r>
    <s v="West Gear"/>
    <n v="1128299"/>
    <x v="626"/>
    <x v="2"/>
    <x v="7"/>
    <s v="Seattle"/>
    <s v="Men's Athletic Footwear"/>
    <n v="75.000000000000028"/>
    <n v="600"/>
    <n v="450000.00000000017"/>
    <n v="112500.00000000004"/>
    <n v="0.25"/>
    <x v="0"/>
    <n v="562500.00000000023"/>
  </r>
  <r>
    <s v="West Gear"/>
    <n v="1128299"/>
    <x v="627"/>
    <x v="2"/>
    <x v="7"/>
    <s v="Seattle"/>
    <s v="women's street Footwear"/>
    <n v="70.000000000000014"/>
    <n v="450"/>
    <n v="315000.00000000006"/>
    <n v="78750.000000000015"/>
    <n v="0.25"/>
    <x v="0"/>
    <n v="393750.00000000006"/>
  </r>
  <r>
    <s v="West Gear"/>
    <n v="1128299"/>
    <x v="628"/>
    <x v="2"/>
    <x v="7"/>
    <s v="Seattle"/>
    <s v="women's Athletic Footwear"/>
    <n v="70.000000000000014"/>
    <n v="400"/>
    <n v="280000.00000000006"/>
    <n v="84000.000000000015"/>
    <n v="0.3"/>
    <x v="0"/>
    <n v="364000.00000000006"/>
  </r>
  <r>
    <s v="West Gear"/>
    <n v="1128299"/>
    <x v="629"/>
    <x v="2"/>
    <x v="7"/>
    <s v="Seattle"/>
    <s v="Men's Apparel"/>
    <n v="80.000000000000014"/>
    <n v="425"/>
    <n v="340000.00000000006"/>
    <n v="85000.000000000015"/>
    <n v="0.25"/>
    <x v="0"/>
    <n v="425000.00000000006"/>
  </r>
  <r>
    <s v="West Gear"/>
    <n v="1128299"/>
    <x v="67"/>
    <x v="2"/>
    <x v="7"/>
    <s v="Seattle"/>
    <s v="women's Apparel"/>
    <n v="65"/>
    <n v="450"/>
    <n v="292500"/>
    <n v="58500"/>
    <n v="0.2"/>
    <x v="0"/>
    <n v="351000"/>
  </r>
  <r>
    <s v="West Gear"/>
    <n v="1128299"/>
    <x v="68"/>
    <x v="2"/>
    <x v="7"/>
    <s v="Seattle"/>
    <s v="Men's street Footwear"/>
    <n v="60.000000000000007"/>
    <n v="550"/>
    <n v="330000.00000000006"/>
    <n v="99000.000000000015"/>
    <n v="0.3"/>
    <x v="0"/>
    <n v="429000.00000000006"/>
  </r>
  <r>
    <s v="West Gear"/>
    <n v="1128299"/>
    <x v="69"/>
    <x v="2"/>
    <x v="7"/>
    <s v="Seattle"/>
    <s v="Men's Athletic Footwear"/>
    <n v="65.000000000000014"/>
    <n v="550"/>
    <n v="357500.00000000006"/>
    <n v="89375.000000000015"/>
    <n v="0.25"/>
    <x v="0"/>
    <n v="446875.00000000006"/>
  </r>
  <r>
    <s v="West Gear"/>
    <n v="1128299"/>
    <x v="70"/>
    <x v="2"/>
    <x v="7"/>
    <s v="Seattle"/>
    <s v="women's street Footwear"/>
    <n v="60.000000000000007"/>
    <n v="375"/>
    <n v="225000.00000000003"/>
    <n v="56250.000000000007"/>
    <n v="0.25"/>
    <x v="0"/>
    <n v="281250.00000000006"/>
  </r>
  <r>
    <s v="West Gear"/>
    <n v="1128299"/>
    <x v="71"/>
    <x v="2"/>
    <x v="7"/>
    <s v="Seattle"/>
    <s v="women's Athletic Footwear"/>
    <n v="60.000000000000007"/>
    <n v="350"/>
    <n v="210000.00000000003"/>
    <n v="63000.000000000007"/>
    <n v="0.3"/>
    <x v="0"/>
    <n v="273000.00000000006"/>
  </r>
  <r>
    <s v="West Gear"/>
    <n v="1128299"/>
    <x v="72"/>
    <x v="2"/>
    <x v="7"/>
    <s v="Seattle"/>
    <s v="Men's Apparel"/>
    <n v="70"/>
    <n v="325"/>
    <n v="227500"/>
    <n v="56875"/>
    <n v="0.25"/>
    <x v="0"/>
    <n v="284375"/>
  </r>
  <r>
    <s v="West Gear"/>
    <n v="1128299"/>
    <x v="73"/>
    <x v="2"/>
    <x v="7"/>
    <s v="Seattle"/>
    <s v="women's Apparel"/>
    <n v="75.000000000000014"/>
    <n v="375"/>
    <n v="281250.00000000006"/>
    <n v="56250.000000000015"/>
    <n v="0.2"/>
    <x v="0"/>
    <n v="337500.00000000006"/>
  </r>
  <r>
    <s v="West Gear"/>
    <n v="1128299"/>
    <x v="74"/>
    <x v="2"/>
    <x v="7"/>
    <s v="Seattle"/>
    <s v="Men's street Footwear"/>
    <n v="60.000000000000007"/>
    <n v="600"/>
    <n v="360000.00000000006"/>
    <n v="108000.00000000001"/>
    <n v="0.3"/>
    <x v="0"/>
    <n v="468000.00000000006"/>
  </r>
  <r>
    <s v="West Gear"/>
    <n v="1128299"/>
    <x v="75"/>
    <x v="2"/>
    <x v="7"/>
    <s v="Seattle"/>
    <s v="Men's Athletic Footwear"/>
    <n v="65.000000000000014"/>
    <n v="625"/>
    <n v="406250.00000000012"/>
    <n v="101562.50000000003"/>
    <n v="0.25"/>
    <x v="0"/>
    <n v="507812.50000000012"/>
  </r>
  <r>
    <s v="West Gear"/>
    <n v="1128299"/>
    <x v="76"/>
    <x v="2"/>
    <x v="7"/>
    <s v="Seattle"/>
    <s v="women's street Footwear"/>
    <n v="60.000000000000007"/>
    <n v="475"/>
    <n v="285000.00000000006"/>
    <n v="71250.000000000015"/>
    <n v="0.25"/>
    <x v="0"/>
    <n v="356250.00000000006"/>
  </r>
  <r>
    <s v="West Gear"/>
    <n v="1128299"/>
    <x v="77"/>
    <x v="2"/>
    <x v="7"/>
    <s v="Seattle"/>
    <s v="women's Athletic Footwear"/>
    <n v="70.000000000000014"/>
    <n v="450"/>
    <n v="315000.00000000006"/>
    <n v="94500.000000000015"/>
    <n v="0.3"/>
    <x v="0"/>
    <n v="409500.00000000006"/>
  </r>
  <r>
    <s v="West Gear"/>
    <n v="1128299"/>
    <x v="78"/>
    <x v="2"/>
    <x v="7"/>
    <s v="Seattle"/>
    <s v="Men's Apparel"/>
    <n v="90.000000000000014"/>
    <n v="425"/>
    <n v="382500.00000000006"/>
    <n v="95625.000000000015"/>
    <n v="0.25"/>
    <x v="0"/>
    <n v="478125.00000000006"/>
  </r>
  <r>
    <s v="West Gear"/>
    <n v="1128299"/>
    <x v="79"/>
    <x v="2"/>
    <x v="7"/>
    <s v="Seattle"/>
    <s v="women's Apparel"/>
    <n v="95.000000000000014"/>
    <n v="550"/>
    <n v="522500.00000000006"/>
    <n v="104500.00000000001"/>
    <n v="0.2"/>
    <x v="0"/>
    <n v="627000.00000000012"/>
  </r>
  <r>
    <s v="West Gear"/>
    <n v="1128299"/>
    <x v="80"/>
    <x v="2"/>
    <x v="7"/>
    <s v="Seattle"/>
    <s v="Men's street Footwear"/>
    <n v="80.000000000000014"/>
    <n v="750"/>
    <n v="600000.00000000012"/>
    <n v="180000.00000000003"/>
    <n v="0.3"/>
    <x v="0"/>
    <n v="780000.00000000012"/>
  </r>
  <r>
    <s v="West Gear"/>
    <n v="1128299"/>
    <x v="81"/>
    <x v="2"/>
    <x v="7"/>
    <s v="Seattle"/>
    <s v="Men's Athletic Footwear"/>
    <n v="85.000000000000014"/>
    <n v="750"/>
    <n v="637500.00000000012"/>
    <n v="159375.00000000003"/>
    <n v="0.25"/>
    <x v="0"/>
    <n v="796875.00000000012"/>
  </r>
  <r>
    <s v="West Gear"/>
    <n v="1128299"/>
    <x v="82"/>
    <x v="2"/>
    <x v="7"/>
    <s v="Seattle"/>
    <s v="women's street Footwear"/>
    <n v="80.000000000000014"/>
    <n v="550"/>
    <n v="440000.00000000006"/>
    <n v="110000.00000000001"/>
    <n v="0.25"/>
    <x v="0"/>
    <n v="550000.00000000012"/>
  </r>
  <r>
    <s v="West Gear"/>
    <n v="1128299"/>
    <x v="83"/>
    <x v="2"/>
    <x v="7"/>
    <s v="Seattle"/>
    <s v="women's Athletic Footwear"/>
    <n v="80.000000000000014"/>
    <n v="550"/>
    <n v="440000.00000000006"/>
    <n v="132000"/>
    <n v="0.3"/>
    <x v="0"/>
    <n v="572000"/>
  </r>
  <r>
    <s v="West Gear"/>
    <n v="1128299"/>
    <x v="84"/>
    <x v="2"/>
    <x v="7"/>
    <s v="Seattle"/>
    <s v="Men's Apparel"/>
    <n v="90.000000000000014"/>
    <n v="475"/>
    <n v="427500.00000000006"/>
    <n v="106875.00000000001"/>
    <n v="0.25"/>
    <x v="0"/>
    <n v="534375.00000000012"/>
  </r>
  <r>
    <s v="West Gear"/>
    <n v="1128299"/>
    <x v="85"/>
    <x v="2"/>
    <x v="7"/>
    <s v="Seattle"/>
    <s v="women's Apparel"/>
    <n v="95.000000000000014"/>
    <n v="575"/>
    <n v="546250.00000000012"/>
    <n v="109250.00000000003"/>
    <n v="0.2"/>
    <x v="0"/>
    <n v="655500.00000000012"/>
  </r>
  <r>
    <s v="Foot Locker"/>
    <n v="1185732"/>
    <x v="86"/>
    <x v="2"/>
    <x v="7"/>
    <s v="Seattle"/>
    <s v="Men's street Footwear"/>
    <n v="45"/>
    <n v="1050"/>
    <n v="472500"/>
    <n v="212625"/>
    <n v="0.45"/>
    <x v="0"/>
    <n v="685125"/>
  </r>
  <r>
    <s v="Foot Locker"/>
    <n v="1185732"/>
    <x v="87"/>
    <x v="2"/>
    <x v="7"/>
    <s v="Seattle"/>
    <s v="Men's Athletic Footwear"/>
    <n v="45"/>
    <n v="850"/>
    <n v="382500"/>
    <n v="133875"/>
    <n v="0.35"/>
    <x v="0"/>
    <n v="516375"/>
  </r>
  <r>
    <s v="Foot Locker"/>
    <n v="1185732"/>
    <x v="88"/>
    <x v="2"/>
    <x v="7"/>
    <s v="Seattle"/>
    <s v="women's street Footwear"/>
    <n v="35"/>
    <n v="850"/>
    <n v="297500"/>
    <n v="74375"/>
    <n v="0.25"/>
    <x v="0"/>
    <n v="371875"/>
  </r>
  <r>
    <s v="Foot Locker"/>
    <n v="1185732"/>
    <x v="89"/>
    <x v="2"/>
    <x v="7"/>
    <s v="Seattle"/>
    <s v="women's Athletic Footwear"/>
    <n v="40"/>
    <n v="700"/>
    <n v="280000"/>
    <n v="84000"/>
    <n v="0.3"/>
    <x v="0"/>
    <n v="364000"/>
  </r>
  <r>
    <s v="Foot Locker"/>
    <n v="1185732"/>
    <x v="90"/>
    <x v="4"/>
    <x v="8"/>
    <s v="Miami"/>
    <s v="Men's Apparel"/>
    <n v="55.000000000000007"/>
    <n v="750"/>
    <n v="412500.00000000006"/>
    <n v="144375"/>
    <n v="0.35"/>
    <x v="0"/>
    <n v="556875"/>
  </r>
  <r>
    <s v="Foot Locker"/>
    <n v="1185732"/>
    <x v="91"/>
    <x v="4"/>
    <x v="8"/>
    <s v="Miami"/>
    <s v="women's Apparel"/>
    <n v="45"/>
    <n v="850"/>
    <n v="382500"/>
    <n v="191250"/>
    <n v="0.5"/>
    <x v="0"/>
    <n v="573750"/>
  </r>
  <r>
    <s v="Foot Locker"/>
    <n v="1185732"/>
    <x v="92"/>
    <x v="4"/>
    <x v="8"/>
    <s v="Miami"/>
    <s v="Men's street Footwear"/>
    <n v="45"/>
    <n v="1100"/>
    <n v="495000"/>
    <n v="222750"/>
    <n v="0.45"/>
    <x v="0"/>
    <n v="717750"/>
  </r>
  <r>
    <s v="Foot Locker"/>
    <n v="1185732"/>
    <x v="93"/>
    <x v="4"/>
    <x v="8"/>
    <s v="Miami"/>
    <s v="Men's Athletic Footwear"/>
    <n v="45"/>
    <n v="750"/>
    <n v="337500"/>
    <n v="118124.99999999999"/>
    <n v="0.35"/>
    <x v="0"/>
    <n v="455625"/>
  </r>
  <r>
    <s v="Foot Locker"/>
    <n v="1185732"/>
    <x v="94"/>
    <x v="4"/>
    <x v="8"/>
    <s v="Miami"/>
    <s v="women's street Footwear"/>
    <n v="35"/>
    <n v="800"/>
    <n v="280000"/>
    <n v="70000"/>
    <n v="0.25"/>
    <x v="0"/>
    <n v="350000"/>
  </r>
  <r>
    <s v="West Gear"/>
    <n v="1185732"/>
    <x v="95"/>
    <x v="4"/>
    <x v="8"/>
    <s v="Miami"/>
    <s v="women's Athletic Footwear"/>
    <n v="40"/>
    <n v="675"/>
    <n v="270000"/>
    <n v="81000"/>
    <n v="0.3"/>
    <x v="0"/>
    <n v="351000"/>
  </r>
  <r>
    <s v="Foot Locker"/>
    <n v="1185732"/>
    <x v="96"/>
    <x v="4"/>
    <x v="8"/>
    <s v="Miami"/>
    <s v="Men's Apparel"/>
    <n v="55.000000000000007"/>
    <n v="750"/>
    <n v="412500.00000000006"/>
    <n v="144375"/>
    <n v="0.35"/>
    <x v="0"/>
    <n v="556875"/>
  </r>
  <r>
    <s v="Foot Locker"/>
    <n v="1185732"/>
    <x v="97"/>
    <x v="4"/>
    <x v="8"/>
    <s v="Miami"/>
    <s v="women's Apparel"/>
    <n v="45"/>
    <n v="850"/>
    <n v="382500"/>
    <n v="191250"/>
    <n v="0.5"/>
    <x v="0"/>
    <n v="573750"/>
  </r>
  <r>
    <s v="Foot Locker"/>
    <n v="1185732"/>
    <x v="98"/>
    <x v="4"/>
    <x v="8"/>
    <s v="Miami"/>
    <s v="Men's street Footwear"/>
    <n v="45"/>
    <n v="1070"/>
    <n v="481500"/>
    <n v="216675"/>
    <n v="0.45"/>
    <x v="0"/>
    <n v="698175"/>
  </r>
  <r>
    <s v="Foot Locker"/>
    <n v="1185732"/>
    <x v="99"/>
    <x v="4"/>
    <x v="8"/>
    <s v="Miami"/>
    <s v="Men's Athletic Footwear"/>
    <n v="45"/>
    <n v="750"/>
    <n v="337500"/>
    <n v="118124.99999999999"/>
    <n v="0.35"/>
    <x v="0"/>
    <n v="455625"/>
  </r>
  <r>
    <s v="Foot Locker"/>
    <n v="1185732"/>
    <x v="100"/>
    <x v="4"/>
    <x v="8"/>
    <s v="Miami"/>
    <s v="women's street Footwear"/>
    <n v="35"/>
    <n v="775"/>
    <n v="271250"/>
    <n v="67812.5"/>
    <n v="0.25"/>
    <x v="0"/>
    <n v="339062.5"/>
  </r>
  <r>
    <s v="Foot Locker"/>
    <n v="1185732"/>
    <x v="101"/>
    <x v="4"/>
    <x v="8"/>
    <s v="Miami"/>
    <s v="women's Athletic Footwear"/>
    <n v="40"/>
    <n v="625"/>
    <n v="250000"/>
    <n v="75000"/>
    <n v="0.3"/>
    <x v="0"/>
    <n v="325000"/>
  </r>
  <r>
    <s v="Foot Locker"/>
    <n v="1185732"/>
    <x v="102"/>
    <x v="4"/>
    <x v="8"/>
    <s v="Miami"/>
    <s v="Men's Apparel"/>
    <n v="55.000000000000007"/>
    <n v="675"/>
    <n v="371250.00000000006"/>
    <n v="129937.50000000001"/>
    <n v="0.35"/>
    <x v="0"/>
    <n v="501187.50000000006"/>
  </r>
  <r>
    <s v="Foot Locker"/>
    <n v="1185732"/>
    <x v="103"/>
    <x v="4"/>
    <x v="8"/>
    <s v="Miami"/>
    <s v="women's Apparel"/>
    <n v="45"/>
    <n v="775"/>
    <n v="348750"/>
    <n v="174375"/>
    <n v="0.5"/>
    <x v="0"/>
    <n v="523125"/>
  </r>
  <r>
    <s v="Foot Locker"/>
    <n v="1185732"/>
    <x v="53"/>
    <x v="4"/>
    <x v="8"/>
    <s v="Miami"/>
    <s v="Men's street Footwear"/>
    <n v="45"/>
    <n v="1025"/>
    <n v="461250"/>
    <n v="207562.5"/>
    <n v="0.45"/>
    <x v="0"/>
    <n v="668812.5"/>
  </r>
  <r>
    <s v="Foot Locker"/>
    <n v="1185732"/>
    <x v="53"/>
    <x v="4"/>
    <x v="8"/>
    <s v="Miami"/>
    <s v="Men's Athletic Footwear"/>
    <n v="45"/>
    <n v="725"/>
    <n v="326250"/>
    <n v="114187.5"/>
    <n v="0.35"/>
    <x v="0"/>
    <n v="440437.5"/>
  </r>
  <r>
    <s v="West Gear"/>
    <n v="1185732"/>
    <x v="53"/>
    <x v="4"/>
    <x v="8"/>
    <s v="Miami"/>
    <s v="women's street Footwear"/>
    <n v="35"/>
    <n v="725"/>
    <n v="253750"/>
    <n v="63437.5"/>
    <n v="0.25"/>
    <x v="0"/>
    <n v="317187.5"/>
  </r>
  <r>
    <s v="West Gear"/>
    <n v="1185732"/>
    <x v="53"/>
    <x v="4"/>
    <x v="8"/>
    <s v="Miami"/>
    <s v="women's Athletic Footwear"/>
    <n v="40"/>
    <n v="650"/>
    <n v="260000"/>
    <n v="78000"/>
    <n v="0.3"/>
    <x v="0"/>
    <n v="338000"/>
  </r>
  <r>
    <s v="West Gear"/>
    <n v="1185732"/>
    <x v="53"/>
    <x v="4"/>
    <x v="8"/>
    <s v="Miami"/>
    <s v="Men's Apparel"/>
    <n v="55.000000000000007"/>
    <n v="675"/>
    <n v="371250.00000000006"/>
    <n v="129937.50000000001"/>
    <n v="0.35"/>
    <x v="0"/>
    <n v="501187.50000000006"/>
  </r>
  <r>
    <s v="West Gear"/>
    <n v="1185732"/>
    <x v="53"/>
    <x v="4"/>
    <x v="8"/>
    <s v="Miami"/>
    <s v="women's Apparel"/>
    <n v="45"/>
    <n v="800"/>
    <n v="360000"/>
    <n v="180000"/>
    <n v="0.5"/>
    <x v="0"/>
    <n v="540000"/>
  </r>
  <r>
    <s v="West Gear"/>
    <n v="1185732"/>
    <x v="53"/>
    <x v="4"/>
    <x v="8"/>
    <s v="Miami"/>
    <s v="Men's street Footwear"/>
    <n v="55.000000000000007"/>
    <n v="1070"/>
    <n v="588500.00000000012"/>
    <n v="264825.00000000006"/>
    <n v="0.45"/>
    <x v="0"/>
    <n v="853325.00000000023"/>
  </r>
  <r>
    <s v="West Gear"/>
    <n v="1185732"/>
    <x v="53"/>
    <x v="4"/>
    <x v="8"/>
    <s v="Miami"/>
    <s v="Men's Athletic Footwear"/>
    <n v="55.000000000000007"/>
    <n v="775"/>
    <n v="426250.00000000006"/>
    <n v="149187.5"/>
    <n v="0.35"/>
    <x v="0"/>
    <n v="575437.5"/>
  </r>
  <r>
    <s v="West Gear"/>
    <n v="1185732"/>
    <x v="53"/>
    <x v="4"/>
    <x v="8"/>
    <s v="Miami"/>
    <s v="women's street Footwear"/>
    <n v="50"/>
    <n v="750"/>
    <n v="375000"/>
    <n v="93750"/>
    <n v="0.25"/>
    <x v="0"/>
    <n v="468750"/>
  </r>
  <r>
    <s v="West Gear"/>
    <n v="1185732"/>
    <x v="53"/>
    <x v="4"/>
    <x v="8"/>
    <s v="Miami"/>
    <s v="women's Athletic Footwear"/>
    <n v="50"/>
    <n v="700"/>
    <n v="350000"/>
    <n v="105000"/>
    <n v="0.3"/>
    <x v="0"/>
    <n v="455000"/>
  </r>
  <r>
    <s v="West Gear"/>
    <n v="1185732"/>
    <x v="53"/>
    <x v="4"/>
    <x v="8"/>
    <s v="Miami"/>
    <s v="Men's Apparel"/>
    <n v="60"/>
    <n v="725"/>
    <n v="435000"/>
    <n v="152250"/>
    <n v="0.35"/>
    <x v="0"/>
    <n v="587250"/>
  </r>
  <r>
    <s v="West Gear"/>
    <n v="1185732"/>
    <x v="53"/>
    <x v="4"/>
    <x v="8"/>
    <s v="Miami"/>
    <s v="women's Apparel"/>
    <n v="65"/>
    <n v="825"/>
    <n v="536250"/>
    <n v="268125"/>
    <n v="0.5"/>
    <x v="0"/>
    <n v="804375"/>
  </r>
  <r>
    <s v="West Gear"/>
    <n v="1185732"/>
    <x v="53"/>
    <x v="4"/>
    <x v="8"/>
    <s v="Miami"/>
    <s v="Men's street Footwear"/>
    <n v="60"/>
    <n v="1075"/>
    <n v="645000"/>
    <n v="290250"/>
    <n v="0.45"/>
    <x v="0"/>
    <n v="935250"/>
  </r>
  <r>
    <s v="West Gear"/>
    <n v="1185732"/>
    <x v="53"/>
    <x v="4"/>
    <x v="8"/>
    <s v="Miami"/>
    <s v="Men's Athletic Footwear"/>
    <n v="55.000000000000007"/>
    <n v="825"/>
    <n v="453750.00000000006"/>
    <n v="158812.5"/>
    <n v="0.35"/>
    <x v="0"/>
    <n v="612562.5"/>
  </r>
  <r>
    <s v="West Gear"/>
    <n v="1185732"/>
    <x v="118"/>
    <x v="4"/>
    <x v="8"/>
    <s v="Miami"/>
    <s v="women's street Footwear"/>
    <n v="50"/>
    <n v="800"/>
    <n v="400000"/>
    <n v="100000"/>
    <n v="0.25"/>
    <x v="0"/>
    <n v="500000"/>
  </r>
  <r>
    <s v="West Gear"/>
    <n v="1185732"/>
    <x v="119"/>
    <x v="4"/>
    <x v="8"/>
    <s v="Miami"/>
    <s v="women's Athletic Footwear"/>
    <n v="50"/>
    <n v="775"/>
    <n v="387500"/>
    <n v="116250"/>
    <n v="0.3"/>
    <x v="0"/>
    <n v="503750"/>
  </r>
  <r>
    <s v="West Gear"/>
    <n v="1185732"/>
    <x v="120"/>
    <x v="4"/>
    <x v="8"/>
    <s v="Miami"/>
    <s v="Men's Apparel"/>
    <n v="65"/>
    <n v="775"/>
    <n v="503750"/>
    <n v="176312.5"/>
    <n v="0.35"/>
    <x v="0"/>
    <n v="680062.5"/>
  </r>
  <r>
    <s v="West Gear"/>
    <n v="1185732"/>
    <x v="121"/>
    <x v="4"/>
    <x v="8"/>
    <s v="Miami"/>
    <s v="women's Apparel"/>
    <n v="70"/>
    <n v="925"/>
    <n v="647500"/>
    <n v="323750"/>
    <n v="0.5"/>
    <x v="0"/>
    <n v="971250"/>
  </r>
  <r>
    <s v="West Gear"/>
    <n v="1185732"/>
    <x v="122"/>
    <x v="4"/>
    <x v="8"/>
    <s v="Miami"/>
    <s v="Men's street Footwear"/>
    <n v="65"/>
    <n v="1150"/>
    <n v="747500"/>
    <n v="336375"/>
    <n v="0.45"/>
    <x v="0"/>
    <n v="1083875"/>
  </r>
  <r>
    <s v="West Gear"/>
    <n v="1185732"/>
    <x v="123"/>
    <x v="4"/>
    <x v="8"/>
    <s v="Miami"/>
    <s v="Men's Athletic Footwear"/>
    <n v="60.000000000000007"/>
    <n v="900"/>
    <n v="540000.00000000012"/>
    <n v="189000.00000000003"/>
    <n v="0.35"/>
    <x v="0"/>
    <n v="729000.00000000012"/>
  </r>
  <r>
    <s v="West Gear"/>
    <n v="1185732"/>
    <x v="124"/>
    <x v="4"/>
    <x v="8"/>
    <s v="Miami"/>
    <s v="women's street Footwear"/>
    <n v="55.000000000000007"/>
    <n v="825"/>
    <n v="453750.00000000006"/>
    <n v="113437.50000000001"/>
    <n v="0.25"/>
    <x v="0"/>
    <n v="567187.50000000012"/>
  </r>
  <r>
    <s v="West Gear"/>
    <n v="1185732"/>
    <x v="125"/>
    <x v="4"/>
    <x v="8"/>
    <s v="Miami"/>
    <s v="women's Athletic Footwear"/>
    <n v="55.000000000000007"/>
    <n v="775"/>
    <n v="426250.00000000006"/>
    <n v="127875.00000000001"/>
    <n v="0.3"/>
    <x v="0"/>
    <n v="554125.00000000012"/>
  </r>
  <r>
    <s v="West Gear"/>
    <n v="1185732"/>
    <x v="126"/>
    <x v="4"/>
    <x v="8"/>
    <s v="Miami"/>
    <s v="Men's Apparel"/>
    <n v="65"/>
    <n v="800"/>
    <n v="520000"/>
    <n v="182000"/>
    <n v="0.35"/>
    <x v="0"/>
    <n v="702000"/>
  </r>
  <r>
    <s v="West Gear"/>
    <n v="1185732"/>
    <x v="127"/>
    <x v="4"/>
    <x v="8"/>
    <s v="Miami"/>
    <s v="women's Apparel"/>
    <n v="70"/>
    <n v="975"/>
    <n v="682500"/>
    <n v="341250"/>
    <n v="0.5"/>
    <x v="0"/>
    <n v="1023750"/>
  </r>
  <r>
    <s v="West Gear"/>
    <n v="1185732"/>
    <x v="630"/>
    <x v="4"/>
    <x v="8"/>
    <s v="Miami"/>
    <s v="Men's street Footwear"/>
    <n v="65"/>
    <n v="1125"/>
    <n v="731250"/>
    <n v="329062.5"/>
    <n v="0.45"/>
    <x v="0"/>
    <n v="1060312.5"/>
  </r>
  <r>
    <s v="West Gear"/>
    <n v="1185732"/>
    <x v="631"/>
    <x v="4"/>
    <x v="8"/>
    <s v="Miami"/>
    <s v="Men's Athletic Footwear"/>
    <n v="60.000000000000007"/>
    <n v="900"/>
    <n v="540000.00000000012"/>
    <n v="189000.00000000003"/>
    <n v="0.35"/>
    <x v="0"/>
    <n v="729000.00000000012"/>
  </r>
  <r>
    <s v="West Gear"/>
    <n v="1185732"/>
    <x v="632"/>
    <x v="4"/>
    <x v="8"/>
    <s v="Miami"/>
    <s v="women's street Footwear"/>
    <n v="55.000000000000007"/>
    <n v="825"/>
    <n v="453750.00000000006"/>
    <n v="113437.50000000001"/>
    <n v="0.25"/>
    <x v="0"/>
    <n v="567187.50000000012"/>
  </r>
  <r>
    <s v="Foot Locker"/>
    <n v="1185732"/>
    <x v="633"/>
    <x v="4"/>
    <x v="8"/>
    <s v="Miami"/>
    <s v="women's Athletic Footwear"/>
    <n v="45"/>
    <n v="775"/>
    <n v="348750"/>
    <n v="104625"/>
    <n v="0.3"/>
    <x v="0"/>
    <n v="453375"/>
  </r>
  <r>
    <s v="Foot Locker"/>
    <n v="1185732"/>
    <x v="634"/>
    <x v="4"/>
    <x v="8"/>
    <s v="Miami"/>
    <s v="Men's Apparel"/>
    <n v="55.000000000000007"/>
    <n v="750"/>
    <n v="412500.00000000006"/>
    <n v="144375"/>
    <n v="0.35"/>
    <x v="0"/>
    <n v="556875"/>
  </r>
  <r>
    <s v="Foot Locker"/>
    <n v="1185732"/>
    <x v="635"/>
    <x v="4"/>
    <x v="8"/>
    <s v="Miami"/>
    <s v="women's Apparel"/>
    <n v="60.000000000000007"/>
    <n v="925"/>
    <n v="555000.00000000012"/>
    <n v="277500.00000000006"/>
    <n v="0.5"/>
    <x v="0"/>
    <n v="832500.00000000023"/>
  </r>
  <r>
    <s v="Foot Locker"/>
    <n v="1185732"/>
    <x v="636"/>
    <x v="4"/>
    <x v="8"/>
    <s v="Miami"/>
    <s v="Men's street Footwear"/>
    <n v="55.000000000000007"/>
    <n v="1050"/>
    <n v="577500.00000000012"/>
    <n v="259875.00000000006"/>
    <n v="0.45"/>
    <x v="0"/>
    <n v="837375.00000000023"/>
  </r>
  <r>
    <s v="Foot Locker"/>
    <n v="1185732"/>
    <x v="637"/>
    <x v="4"/>
    <x v="8"/>
    <s v="Miami"/>
    <s v="Men's Athletic Footwear"/>
    <n v="50.000000000000014"/>
    <n v="850"/>
    <n v="425000.00000000012"/>
    <n v="148750.00000000003"/>
    <n v="0.35"/>
    <x v="0"/>
    <n v="573750.00000000012"/>
  </r>
  <r>
    <s v="Sports Direct"/>
    <n v="1185732"/>
    <x v="638"/>
    <x v="4"/>
    <x v="8"/>
    <s v="Miami"/>
    <s v="women's street Footwear"/>
    <n v="45"/>
    <n v="750"/>
    <n v="337500"/>
    <n v="84375"/>
    <n v="0.25"/>
    <x v="0"/>
    <n v="421875"/>
  </r>
  <r>
    <s v="Sports Direct"/>
    <n v="1185732"/>
    <x v="639"/>
    <x v="4"/>
    <x v="8"/>
    <s v="Miami"/>
    <s v="women's Athletic Footwear"/>
    <n v="45"/>
    <n v="725"/>
    <n v="326250"/>
    <n v="97875"/>
    <n v="0.3"/>
    <x v="0"/>
    <n v="424125"/>
  </r>
  <r>
    <s v="Sports Direct"/>
    <n v="1185732"/>
    <x v="640"/>
    <x v="4"/>
    <x v="8"/>
    <s v="Miami"/>
    <s v="Men's Apparel"/>
    <n v="55.000000000000007"/>
    <n v="725"/>
    <n v="398750.00000000006"/>
    <n v="139562.5"/>
    <n v="0.35"/>
    <x v="0"/>
    <n v="538312.5"/>
  </r>
  <r>
    <s v="Sports Direct"/>
    <n v="1185732"/>
    <x v="641"/>
    <x v="4"/>
    <x v="8"/>
    <s v="Miami"/>
    <s v="women's Apparel"/>
    <n v="60.000000000000007"/>
    <n v="825"/>
    <n v="495000.00000000006"/>
    <n v="247500.00000000003"/>
    <n v="0.5"/>
    <x v="0"/>
    <n v="742500.00000000012"/>
  </r>
  <r>
    <s v="Sports Direct"/>
    <n v="1185732"/>
    <x v="642"/>
    <x v="4"/>
    <x v="8"/>
    <s v="Miami"/>
    <s v="Men's street Footwear"/>
    <n v="60.000000000000007"/>
    <n v="1000"/>
    <n v="600000.00000000012"/>
    <n v="270000.00000000006"/>
    <n v="0.45"/>
    <x v="0"/>
    <n v="870000.00000000023"/>
  </r>
  <r>
    <s v="Sports Direct"/>
    <n v="1185732"/>
    <x v="643"/>
    <x v="4"/>
    <x v="8"/>
    <s v="Miami"/>
    <s v="Men's Athletic Footwear"/>
    <n v="50.000000000000014"/>
    <n v="825"/>
    <n v="412500.00000000012"/>
    <n v="144375.00000000003"/>
    <n v="0.35"/>
    <x v="0"/>
    <n v="556875.00000000012"/>
  </r>
  <r>
    <s v="Sports Direct"/>
    <n v="1185732"/>
    <x v="644"/>
    <x v="4"/>
    <x v="8"/>
    <s v="Miami"/>
    <s v="women's street Footwear"/>
    <n v="50.000000000000014"/>
    <n v="725"/>
    <n v="362500.00000000012"/>
    <n v="90625.000000000029"/>
    <n v="0.25"/>
    <x v="0"/>
    <n v="453125.00000000012"/>
  </r>
  <r>
    <s v="Sports Direct"/>
    <n v="1185732"/>
    <x v="645"/>
    <x v="4"/>
    <x v="8"/>
    <s v="Miami"/>
    <s v="women's Athletic Footwear"/>
    <n v="50.000000000000014"/>
    <n v="700"/>
    <n v="350000.00000000012"/>
    <n v="105000.00000000003"/>
    <n v="0.3"/>
    <x v="0"/>
    <n v="455000.00000000012"/>
  </r>
  <r>
    <s v="Sports Direct"/>
    <n v="1185732"/>
    <x v="646"/>
    <x v="4"/>
    <x v="8"/>
    <s v="Miami"/>
    <s v="Men's Apparel"/>
    <n v="60.000000000000007"/>
    <n v="700"/>
    <n v="420000.00000000006"/>
    <n v="147000"/>
    <n v="0.35"/>
    <x v="0"/>
    <n v="567000"/>
  </r>
  <r>
    <s v="Sports Direct"/>
    <n v="1185732"/>
    <x v="647"/>
    <x v="4"/>
    <x v="8"/>
    <s v="Miami"/>
    <s v="women's Apparel"/>
    <n v="65"/>
    <n v="825"/>
    <n v="536250"/>
    <n v="268125"/>
    <n v="0.5"/>
    <x v="0"/>
    <n v="804375"/>
  </r>
  <r>
    <s v="Sports Direct"/>
    <n v="1185732"/>
    <x v="648"/>
    <x v="4"/>
    <x v="8"/>
    <s v="Miami"/>
    <s v="Men's street Footwear"/>
    <n v="60.000000000000007"/>
    <n v="975"/>
    <n v="585000.00000000012"/>
    <n v="263250.00000000006"/>
    <n v="0.45"/>
    <x v="0"/>
    <n v="848250.00000000023"/>
  </r>
  <r>
    <s v="Sports Direct"/>
    <n v="1185732"/>
    <x v="649"/>
    <x v="4"/>
    <x v="8"/>
    <s v="Miami"/>
    <s v="Men's Athletic Footwear"/>
    <n v="50.000000000000014"/>
    <n v="800"/>
    <n v="400000.00000000012"/>
    <n v="140000.00000000003"/>
    <n v="0.35"/>
    <x v="0"/>
    <n v="540000.00000000012"/>
  </r>
  <r>
    <s v="Sports Direct"/>
    <n v="1185732"/>
    <x v="650"/>
    <x v="4"/>
    <x v="8"/>
    <s v="Miami"/>
    <s v="women's street Footwear"/>
    <n v="50.000000000000014"/>
    <n v="745"/>
    <n v="372500.00000000012"/>
    <n v="93125.000000000029"/>
    <n v="0.25"/>
    <x v="0"/>
    <n v="465625.00000000012"/>
  </r>
  <r>
    <s v="Sports Direct"/>
    <n v="1185732"/>
    <x v="651"/>
    <x v="4"/>
    <x v="8"/>
    <s v="Miami"/>
    <s v="women's Athletic Footwear"/>
    <n v="50.000000000000014"/>
    <n v="775"/>
    <n v="387500.00000000012"/>
    <n v="116250.00000000003"/>
    <n v="0.3"/>
    <x v="0"/>
    <n v="503750.00000000012"/>
  </r>
  <r>
    <s v="Sports Direct"/>
    <n v="1185732"/>
    <x v="652"/>
    <x v="4"/>
    <x v="8"/>
    <s v="Miami"/>
    <s v="Men's Apparel"/>
    <n v="65"/>
    <n v="750"/>
    <n v="487500"/>
    <n v="170625"/>
    <n v="0.35"/>
    <x v="0"/>
    <n v="658125"/>
  </r>
  <r>
    <s v="Sports Direct"/>
    <n v="1185732"/>
    <x v="653"/>
    <x v="4"/>
    <x v="8"/>
    <s v="Miami"/>
    <s v="women's Apparel"/>
    <n v="70"/>
    <n v="850"/>
    <n v="595000"/>
    <n v="297500"/>
    <n v="0.5"/>
    <x v="0"/>
    <n v="892500"/>
  </r>
  <r>
    <s v="Sports Direct"/>
    <n v="1185732"/>
    <x v="575"/>
    <x v="4"/>
    <x v="8"/>
    <s v="Miami"/>
    <s v="Men's street Footwear"/>
    <n v="65"/>
    <n v="1075"/>
    <n v="698750"/>
    <n v="314437.5"/>
    <n v="0.45"/>
    <x v="0"/>
    <n v="1013187.5"/>
  </r>
  <r>
    <s v="Sports Direct"/>
    <n v="1185732"/>
    <x v="575"/>
    <x v="4"/>
    <x v="8"/>
    <s v="Miami"/>
    <s v="Men's Athletic Footwear"/>
    <n v="55.000000000000007"/>
    <n v="875"/>
    <n v="481250.00000000006"/>
    <n v="168437.5"/>
    <n v="0.35"/>
    <x v="0"/>
    <n v="649687.5"/>
  </r>
  <r>
    <s v="Sports Direct"/>
    <n v="1185732"/>
    <x v="575"/>
    <x v="4"/>
    <x v="8"/>
    <s v="Miami"/>
    <s v="women's street Footwear"/>
    <n v="55.000000000000007"/>
    <n v="825"/>
    <n v="453750.00000000006"/>
    <n v="113437.50000000001"/>
    <n v="0.25"/>
    <x v="0"/>
    <n v="567187.50000000012"/>
  </r>
  <r>
    <s v="Sports Direct"/>
    <n v="1185732"/>
    <x v="575"/>
    <x v="4"/>
    <x v="8"/>
    <s v="Miami"/>
    <s v="women's Athletic Footwear"/>
    <n v="55.000000000000007"/>
    <n v="775"/>
    <n v="426250.00000000006"/>
    <n v="127875.00000000001"/>
    <n v="0.3"/>
    <x v="0"/>
    <n v="554125.00000000012"/>
  </r>
  <r>
    <s v="Foot Locker"/>
    <n v="1185732"/>
    <x v="575"/>
    <x v="4"/>
    <x v="8"/>
    <s v="Miami"/>
    <s v="Men's Apparel"/>
    <n v="65"/>
    <n v="775"/>
    <n v="503750"/>
    <n v="176312.5"/>
    <n v="0.35"/>
    <x v="0"/>
    <n v="680062.5"/>
  </r>
  <r>
    <s v="Foot Locker"/>
    <n v="1185732"/>
    <x v="575"/>
    <x v="4"/>
    <x v="8"/>
    <s v="Miami"/>
    <s v="women's Apparel"/>
    <n v="70"/>
    <n v="875"/>
    <n v="612500"/>
    <n v="306250"/>
    <n v="0.5"/>
    <x v="0"/>
    <n v="918750"/>
  </r>
  <r>
    <s v="Foot Locker"/>
    <n v="1185732"/>
    <x v="654"/>
    <x v="4"/>
    <x v="8"/>
    <s v="Miami"/>
    <s v="Men's street Footwear"/>
    <n v="35"/>
    <n v="450"/>
    <n v="157500"/>
    <n v="55125.000000000007"/>
    <n v="0.35000000000000003"/>
    <x v="0"/>
    <n v="212625"/>
  </r>
  <r>
    <s v="Foot Locker"/>
    <n v="1185732"/>
    <x v="655"/>
    <x v="4"/>
    <x v="8"/>
    <s v="Miami"/>
    <s v="Men's Athletic Footwear"/>
    <n v="35"/>
    <n v="250"/>
    <n v="87500"/>
    <n v="26250"/>
    <n v="0.3"/>
    <x v="0"/>
    <n v="113750"/>
  </r>
  <r>
    <s v="Foot Locker"/>
    <n v="1185732"/>
    <x v="656"/>
    <x v="4"/>
    <x v="8"/>
    <s v="Miami"/>
    <s v="women's street Footwear"/>
    <n v="25"/>
    <n v="250"/>
    <n v="62500"/>
    <n v="18750"/>
    <n v="0.3"/>
    <x v="0"/>
    <n v="81250"/>
  </r>
  <r>
    <s v="Foot Locker"/>
    <n v="1185732"/>
    <x v="128"/>
    <x v="4"/>
    <x v="8"/>
    <s v="Miami"/>
    <s v="women's Athletic Footwear"/>
    <n v="30.000000000000004"/>
    <n v="100"/>
    <n v="30000.000000000004"/>
    <n v="10500.000000000002"/>
    <n v="0.35000000000000003"/>
    <x v="0"/>
    <n v="40500.000000000007"/>
  </r>
  <r>
    <s v="Foot Locker"/>
    <n v="1185732"/>
    <x v="129"/>
    <x v="3"/>
    <x v="9"/>
    <s v="Minneapolis"/>
    <s v="Men's Apparel"/>
    <n v="44.999999999999993"/>
    <n v="150"/>
    <n v="67499.999999999985"/>
    <n v="20249.999999999996"/>
    <n v="0.3"/>
    <x v="0"/>
    <n v="87749.999999999985"/>
  </r>
  <r>
    <s v="Foot Locker"/>
    <n v="1185732"/>
    <x v="130"/>
    <x v="3"/>
    <x v="9"/>
    <s v="Minneapolis"/>
    <s v="women's Apparel"/>
    <n v="35"/>
    <n v="250"/>
    <n v="87500"/>
    <n v="39375"/>
    <n v="0.45"/>
    <x v="0"/>
    <n v="126875"/>
  </r>
  <r>
    <s v="Foot Locker"/>
    <n v="1185732"/>
    <x v="131"/>
    <x v="3"/>
    <x v="9"/>
    <s v="Minneapolis"/>
    <s v="Men's street Footwear"/>
    <n v="35"/>
    <n v="500"/>
    <n v="175000"/>
    <n v="61250.000000000007"/>
    <n v="0.35000000000000003"/>
    <x v="0"/>
    <n v="236250"/>
  </r>
  <r>
    <s v="Foot Locker"/>
    <n v="1185732"/>
    <x v="132"/>
    <x v="3"/>
    <x v="9"/>
    <s v="Minneapolis"/>
    <s v="Men's Athletic Footwear"/>
    <n v="35"/>
    <n v="150"/>
    <n v="52500"/>
    <n v="15750"/>
    <n v="0.3"/>
    <x v="0"/>
    <n v="68250"/>
  </r>
  <r>
    <s v="Foot Locker"/>
    <n v="1185732"/>
    <x v="133"/>
    <x v="3"/>
    <x v="9"/>
    <s v="Minneapolis"/>
    <s v="women's street Footwear"/>
    <n v="25"/>
    <n v="200"/>
    <n v="50000"/>
    <n v="15000"/>
    <n v="0.3"/>
    <x v="0"/>
    <n v="65000"/>
  </r>
  <r>
    <s v="Foot Locker"/>
    <n v="1185732"/>
    <x v="134"/>
    <x v="3"/>
    <x v="9"/>
    <s v="Minneapolis"/>
    <s v="women's Athletic Footwear"/>
    <n v="30.000000000000004"/>
    <n v="75"/>
    <n v="22500.000000000004"/>
    <n v="7875.0000000000018"/>
    <n v="0.35000000000000003"/>
    <x v="0"/>
    <n v="30375.000000000007"/>
  </r>
  <r>
    <s v="Foot Locker"/>
    <n v="1185732"/>
    <x v="135"/>
    <x v="3"/>
    <x v="9"/>
    <s v="Minneapolis"/>
    <s v="Men's Apparel"/>
    <n v="44.999999999999993"/>
    <n v="150"/>
    <n v="67499.999999999985"/>
    <n v="20249.999999999996"/>
    <n v="0.3"/>
    <x v="0"/>
    <n v="87749.999999999985"/>
  </r>
  <r>
    <s v="Foot Locker"/>
    <n v="1185732"/>
    <x v="136"/>
    <x v="3"/>
    <x v="9"/>
    <s v="Minneapolis"/>
    <s v="women's Apparel"/>
    <n v="35"/>
    <n v="225"/>
    <n v="78750"/>
    <n v="35437.5"/>
    <n v="0.45"/>
    <x v="0"/>
    <n v="114187.5"/>
  </r>
  <r>
    <s v="Foot Locker"/>
    <n v="1185732"/>
    <x v="137"/>
    <x v="3"/>
    <x v="9"/>
    <s v="Minneapolis"/>
    <s v="Men's street Footwear"/>
    <n v="40"/>
    <n v="445"/>
    <n v="178000"/>
    <n v="62300.000000000007"/>
    <n v="0.35000000000000003"/>
    <x v="0"/>
    <n v="240300"/>
  </r>
  <r>
    <s v="Foot Locker"/>
    <n v="1185732"/>
    <x v="138"/>
    <x v="3"/>
    <x v="9"/>
    <s v="Minneapolis"/>
    <s v="Men's Athletic Footwear"/>
    <n v="40"/>
    <n v="125"/>
    <n v="50000"/>
    <n v="15000"/>
    <n v="0.3"/>
    <x v="0"/>
    <n v="65000"/>
  </r>
  <r>
    <s v="Foot Locker"/>
    <n v="1185732"/>
    <x v="139"/>
    <x v="3"/>
    <x v="9"/>
    <s v="Minneapolis"/>
    <s v="women's street Footwear"/>
    <n v="30.000000000000004"/>
    <n v="175"/>
    <n v="52500.000000000007"/>
    <n v="15750.000000000002"/>
    <n v="0.3"/>
    <x v="0"/>
    <n v="68250.000000000015"/>
  </r>
  <r>
    <s v="Foot Locker"/>
    <n v="1185732"/>
    <x v="140"/>
    <x v="3"/>
    <x v="9"/>
    <s v="Minneapolis"/>
    <s v="women's Athletic Footwear"/>
    <n v="35"/>
    <n v="25"/>
    <n v="8750"/>
    <n v="3062.5000000000005"/>
    <n v="0.35000000000000003"/>
    <x v="0"/>
    <n v="11812.5"/>
  </r>
  <r>
    <s v="Foot Locker"/>
    <n v="1185732"/>
    <x v="141"/>
    <x v="3"/>
    <x v="9"/>
    <s v="Minneapolis"/>
    <s v="Men's Apparel"/>
    <n v="50"/>
    <n v="75"/>
    <n v="37500"/>
    <n v="11250"/>
    <n v="0.3"/>
    <x v="0"/>
    <n v="48750"/>
  </r>
  <r>
    <s v="Foot Locker"/>
    <n v="1185732"/>
    <x v="142"/>
    <x v="3"/>
    <x v="9"/>
    <s v="Minneapolis"/>
    <s v="women's Apparel"/>
    <n v="40"/>
    <n v="175"/>
    <n v="70000"/>
    <n v="31500"/>
    <n v="0.45"/>
    <x v="0"/>
    <n v="101500"/>
  </r>
  <r>
    <s v="Foot Locker"/>
    <n v="1185732"/>
    <x v="143"/>
    <x v="3"/>
    <x v="9"/>
    <s v="Minneapolis"/>
    <s v="Men's street Footwear"/>
    <n v="40"/>
    <n v="400"/>
    <n v="160000"/>
    <n v="56000.000000000007"/>
    <n v="0.35000000000000003"/>
    <x v="0"/>
    <n v="216000"/>
  </r>
  <r>
    <s v="Foot Locker"/>
    <n v="1185732"/>
    <x v="144"/>
    <x v="3"/>
    <x v="9"/>
    <s v="Minneapolis"/>
    <s v="Men's Athletic Footwear"/>
    <n v="40"/>
    <n v="100"/>
    <n v="40000"/>
    <n v="12000"/>
    <n v="0.3"/>
    <x v="0"/>
    <n v="52000"/>
  </r>
  <r>
    <s v="Foot Locker"/>
    <n v="1185732"/>
    <x v="145"/>
    <x v="3"/>
    <x v="9"/>
    <s v="Minneapolis"/>
    <s v="women's street Footwear"/>
    <n v="30.000000000000004"/>
    <n v="100"/>
    <n v="30000.000000000004"/>
    <n v="9000"/>
    <n v="0.3"/>
    <x v="0"/>
    <n v="39000"/>
  </r>
  <r>
    <s v="Foot Locker"/>
    <n v="1185732"/>
    <x v="146"/>
    <x v="3"/>
    <x v="9"/>
    <s v="Minneapolis"/>
    <s v="women's Athletic Footwear"/>
    <n v="35"/>
    <n v="25"/>
    <n v="8750"/>
    <n v="3062.5000000000005"/>
    <n v="0.35000000000000003"/>
    <x v="0"/>
    <n v="11812.5"/>
  </r>
  <r>
    <s v="Foot Locker"/>
    <n v="1185732"/>
    <x v="147"/>
    <x v="3"/>
    <x v="9"/>
    <s v="Minneapolis"/>
    <s v="Men's Apparel"/>
    <n v="50"/>
    <n v="50"/>
    <n v="25000"/>
    <n v="7500"/>
    <n v="0.3"/>
    <x v="0"/>
    <n v="32500"/>
  </r>
  <r>
    <s v="Foot Locker"/>
    <n v="1185732"/>
    <x v="148"/>
    <x v="3"/>
    <x v="9"/>
    <s v="Minneapolis"/>
    <s v="women's Apparel"/>
    <n v="40"/>
    <n v="175"/>
    <n v="70000"/>
    <n v="31500"/>
    <n v="0.45"/>
    <x v="0"/>
    <n v="101500"/>
  </r>
  <r>
    <s v="Foot Locker"/>
    <n v="1185732"/>
    <x v="149"/>
    <x v="3"/>
    <x v="9"/>
    <s v="Minneapolis"/>
    <s v="Men's street Footwear"/>
    <n v="50"/>
    <n v="445"/>
    <n v="222500"/>
    <n v="77875.000000000015"/>
    <n v="0.35000000000000003"/>
    <x v="0"/>
    <n v="300375"/>
  </r>
  <r>
    <s v="Foot Locker"/>
    <n v="1185732"/>
    <x v="150"/>
    <x v="3"/>
    <x v="9"/>
    <s v="Minneapolis"/>
    <s v="Men's Athletic Footwear"/>
    <n v="45.000000000000007"/>
    <n v="150"/>
    <n v="67500.000000000015"/>
    <n v="20250.000000000004"/>
    <n v="0.3"/>
    <x v="0"/>
    <n v="87750.000000000015"/>
  </r>
  <r>
    <s v="Foot Locker"/>
    <n v="1185732"/>
    <x v="151"/>
    <x v="3"/>
    <x v="9"/>
    <s v="Minneapolis"/>
    <s v="women's street Footwear"/>
    <n v="40"/>
    <n v="125"/>
    <n v="50000"/>
    <n v="15000"/>
    <n v="0.3"/>
    <x v="0"/>
    <n v="65000"/>
  </r>
  <r>
    <s v="Foot Locker"/>
    <n v="1185732"/>
    <x v="152"/>
    <x v="3"/>
    <x v="9"/>
    <s v="Minneapolis"/>
    <s v="women's Athletic Footwear"/>
    <n v="40"/>
    <n v="50"/>
    <n v="20000"/>
    <n v="7000.0000000000009"/>
    <n v="0.35000000000000003"/>
    <x v="0"/>
    <n v="27000"/>
  </r>
  <r>
    <s v="Foot Locker"/>
    <n v="1185732"/>
    <x v="153"/>
    <x v="3"/>
    <x v="9"/>
    <s v="Minneapolis"/>
    <s v="Men's Apparel"/>
    <n v="54.999999999999993"/>
    <n v="75"/>
    <n v="41249.999999999993"/>
    <n v="12374.999999999998"/>
    <n v="0.3"/>
    <x v="0"/>
    <n v="53624.999999999993"/>
  </r>
  <r>
    <s v="Foot Locker"/>
    <n v="1185732"/>
    <x v="154"/>
    <x v="3"/>
    <x v="9"/>
    <s v="Minneapolis"/>
    <s v="women's Apparel"/>
    <n v="60"/>
    <n v="175"/>
    <n v="105000"/>
    <n v="47250"/>
    <n v="0.45"/>
    <x v="0"/>
    <n v="152250"/>
  </r>
  <r>
    <s v="Foot Locker"/>
    <n v="1185732"/>
    <x v="657"/>
    <x v="3"/>
    <x v="9"/>
    <s v="Minneapolis"/>
    <s v="Men's street Footwear"/>
    <n v="45"/>
    <n v="425"/>
    <n v="191250"/>
    <n v="66937.5"/>
    <n v="0.35000000000000003"/>
    <x v="1"/>
    <n v="258187.5"/>
  </r>
  <r>
    <s v="Foot Locker"/>
    <n v="1185732"/>
    <x v="658"/>
    <x v="3"/>
    <x v="9"/>
    <s v="Minneapolis"/>
    <s v="Men's Athletic Footwear"/>
    <n v="40.000000000000007"/>
    <n v="175"/>
    <n v="70000.000000000015"/>
    <n v="21000.000000000004"/>
    <n v="0.3"/>
    <x v="1"/>
    <n v="91000.000000000015"/>
  </r>
  <r>
    <s v="Foot Locker"/>
    <n v="1185732"/>
    <x v="659"/>
    <x v="3"/>
    <x v="9"/>
    <s v="Minneapolis"/>
    <s v="women's street Footwear"/>
    <n v="35"/>
    <n v="175"/>
    <n v="61250"/>
    <n v="18375"/>
    <n v="0.3"/>
    <x v="1"/>
    <n v="79625"/>
  </r>
  <r>
    <s v="Foot Locker"/>
    <n v="1185732"/>
    <x v="660"/>
    <x v="3"/>
    <x v="9"/>
    <s v="Minneapolis"/>
    <s v="women's Athletic Footwear"/>
    <n v="35"/>
    <n v="150"/>
    <n v="52500"/>
    <n v="18375"/>
    <n v="0.35000000000000003"/>
    <x v="1"/>
    <n v="70875"/>
  </r>
  <r>
    <s v="Foot Locker"/>
    <n v="1185732"/>
    <x v="661"/>
    <x v="3"/>
    <x v="9"/>
    <s v="Minneapolis"/>
    <s v="Men's Apparel"/>
    <n v="50"/>
    <n v="150"/>
    <n v="75000"/>
    <n v="22500"/>
    <n v="0.3"/>
    <x v="1"/>
    <n v="97500"/>
  </r>
  <r>
    <s v="Foot Locker"/>
    <n v="1185732"/>
    <x v="662"/>
    <x v="3"/>
    <x v="9"/>
    <s v="Minneapolis"/>
    <s v="women's Apparel"/>
    <n v="55.000000000000007"/>
    <n v="325"/>
    <n v="178750.00000000003"/>
    <n v="80437.500000000015"/>
    <n v="0.45"/>
    <x v="1"/>
    <n v="259187.50000000006"/>
  </r>
  <r>
    <s v="Foot Locker"/>
    <n v="1185732"/>
    <x v="663"/>
    <x v="3"/>
    <x v="9"/>
    <s v="Minneapolis"/>
    <s v="Men's street Footwear"/>
    <n v="50"/>
    <n v="550"/>
    <n v="275000"/>
    <n v="96250.000000000015"/>
    <n v="0.35000000000000003"/>
    <x v="1"/>
    <n v="371250"/>
  </r>
  <r>
    <s v="Foot Locker"/>
    <n v="1185732"/>
    <x v="664"/>
    <x v="3"/>
    <x v="9"/>
    <s v="Minneapolis"/>
    <s v="Men's Athletic Footwear"/>
    <n v="45.000000000000007"/>
    <n v="300"/>
    <n v="135000.00000000003"/>
    <n v="40500.000000000007"/>
    <n v="0.3"/>
    <x v="1"/>
    <n v="175500.00000000003"/>
  </r>
  <r>
    <s v="Foot Locker"/>
    <n v="1185732"/>
    <x v="665"/>
    <x v="3"/>
    <x v="9"/>
    <s v="Minneapolis"/>
    <s v="women's street Footwear"/>
    <n v="40"/>
    <n v="225"/>
    <n v="90000"/>
    <n v="27000"/>
    <n v="0.3"/>
    <x v="1"/>
    <n v="117000"/>
  </r>
  <r>
    <s v="Foot Locker"/>
    <n v="1185732"/>
    <x v="666"/>
    <x v="3"/>
    <x v="9"/>
    <s v="Minneapolis"/>
    <s v="women's Athletic Footwear"/>
    <n v="40"/>
    <n v="175"/>
    <n v="70000"/>
    <n v="24500.000000000004"/>
    <n v="0.35000000000000003"/>
    <x v="1"/>
    <n v="94500"/>
  </r>
  <r>
    <s v="Foot Locker"/>
    <n v="1185732"/>
    <x v="667"/>
    <x v="3"/>
    <x v="9"/>
    <s v="Minneapolis"/>
    <s v="Men's Apparel"/>
    <n v="50"/>
    <n v="200"/>
    <n v="100000"/>
    <n v="30000"/>
    <n v="0.3"/>
    <x v="1"/>
    <n v="130000"/>
  </r>
  <r>
    <s v="Foot Locker"/>
    <n v="1185732"/>
    <x v="668"/>
    <x v="3"/>
    <x v="9"/>
    <s v="Minneapolis"/>
    <s v="women's Apparel"/>
    <n v="55.000000000000007"/>
    <n v="375"/>
    <n v="206250.00000000003"/>
    <n v="92812.500000000015"/>
    <n v="0.45"/>
    <x v="1"/>
    <n v="299062.50000000006"/>
  </r>
  <r>
    <s v="Foot Locker"/>
    <n v="1185732"/>
    <x v="669"/>
    <x v="3"/>
    <x v="9"/>
    <s v="Minneapolis"/>
    <s v="Men's street Footwear"/>
    <n v="50"/>
    <n v="525"/>
    <n v="262500"/>
    <n v="91875.000000000015"/>
    <n v="0.35000000000000003"/>
    <x v="1"/>
    <n v="354375"/>
  </r>
  <r>
    <s v="Foot Locker"/>
    <n v="1185732"/>
    <x v="670"/>
    <x v="3"/>
    <x v="9"/>
    <s v="Minneapolis"/>
    <s v="Men's Athletic Footwear"/>
    <n v="45.000000000000007"/>
    <n v="300"/>
    <n v="135000.00000000003"/>
    <n v="40500.000000000007"/>
    <n v="0.3"/>
    <x v="1"/>
    <n v="175500.00000000003"/>
  </r>
  <r>
    <s v="Foot Locker"/>
    <n v="1185732"/>
    <x v="671"/>
    <x v="3"/>
    <x v="9"/>
    <s v="Minneapolis"/>
    <s v="women's street Footwear"/>
    <n v="40"/>
    <n v="225"/>
    <n v="90000"/>
    <n v="27000"/>
    <n v="0.3"/>
    <x v="1"/>
    <n v="117000"/>
  </r>
  <r>
    <s v="Foot Locker"/>
    <n v="1185732"/>
    <x v="672"/>
    <x v="3"/>
    <x v="9"/>
    <s v="Minneapolis"/>
    <s v="women's Athletic Footwear"/>
    <n v="35"/>
    <n v="175"/>
    <n v="61250"/>
    <n v="21437.500000000004"/>
    <n v="0.35000000000000003"/>
    <x v="1"/>
    <n v="82687.5"/>
  </r>
  <r>
    <s v="Foot Locker"/>
    <n v="1185732"/>
    <x v="673"/>
    <x v="3"/>
    <x v="9"/>
    <s v="Minneapolis"/>
    <s v="Men's Apparel"/>
    <n v="45"/>
    <n v="150"/>
    <n v="67500"/>
    <n v="20250"/>
    <n v="0.3"/>
    <x v="1"/>
    <n v="87750"/>
  </r>
  <r>
    <s v="Foot Locker"/>
    <n v="1185732"/>
    <x v="674"/>
    <x v="3"/>
    <x v="9"/>
    <s v="Minneapolis"/>
    <s v="women's Apparel"/>
    <n v="50"/>
    <n v="325"/>
    <n v="162500"/>
    <n v="73125"/>
    <n v="0.45"/>
    <x v="1"/>
    <n v="235625"/>
  </r>
  <r>
    <s v="Foot Locker"/>
    <n v="1185732"/>
    <x v="675"/>
    <x v="3"/>
    <x v="9"/>
    <s v="Minneapolis"/>
    <s v="Men's street Footwear"/>
    <n v="45"/>
    <n v="450"/>
    <n v="202500"/>
    <n v="70875"/>
    <n v="0.35000000000000003"/>
    <x v="1"/>
    <n v="273375"/>
  </r>
  <r>
    <s v="Foot Locker"/>
    <n v="1185732"/>
    <x v="676"/>
    <x v="3"/>
    <x v="9"/>
    <s v="Minneapolis"/>
    <s v="Men's Athletic Footwear"/>
    <n v="40.000000000000007"/>
    <n v="250"/>
    <n v="100000.00000000001"/>
    <n v="30000.000000000004"/>
    <n v="0.3"/>
    <x v="1"/>
    <n v="130000.00000000001"/>
  </r>
  <r>
    <s v="Foot Locker"/>
    <n v="1185732"/>
    <x v="677"/>
    <x v="3"/>
    <x v="9"/>
    <s v="Minneapolis"/>
    <s v="women's street Footwear"/>
    <n v="25"/>
    <n v="150"/>
    <n v="37500"/>
    <n v="11250"/>
    <n v="0.3"/>
    <x v="1"/>
    <n v="48750"/>
  </r>
  <r>
    <s v="Foot Locker"/>
    <n v="1185732"/>
    <x v="678"/>
    <x v="3"/>
    <x v="9"/>
    <s v="Minneapolis"/>
    <s v="women's Athletic Footwear"/>
    <n v="25"/>
    <n v="125"/>
    <n v="31250"/>
    <n v="10937.500000000002"/>
    <n v="0.35000000000000003"/>
    <x v="1"/>
    <n v="42187.5"/>
  </r>
  <r>
    <s v="Foot Locker"/>
    <n v="1185732"/>
    <x v="679"/>
    <x v="3"/>
    <x v="9"/>
    <s v="Minneapolis"/>
    <s v="Men's Apparel"/>
    <n v="35"/>
    <n v="125"/>
    <n v="43750"/>
    <n v="13125"/>
    <n v="0.3"/>
    <x v="1"/>
    <n v="56875"/>
  </r>
  <r>
    <s v="Foot Locker"/>
    <n v="1185732"/>
    <x v="680"/>
    <x v="3"/>
    <x v="9"/>
    <s v="Minneapolis"/>
    <s v="women's Apparel"/>
    <n v="40"/>
    <n v="200"/>
    <n v="80000"/>
    <n v="36000"/>
    <n v="0.45"/>
    <x v="1"/>
    <n v="116000"/>
  </r>
  <r>
    <s v="Foot Locker"/>
    <n v="1185732"/>
    <x v="681"/>
    <x v="3"/>
    <x v="9"/>
    <s v="Minneapolis"/>
    <s v="Men's street Footwear"/>
    <n v="44.999999999999993"/>
    <n v="375"/>
    <n v="168749.99999999997"/>
    <n v="59062.499999999993"/>
    <n v="0.35000000000000003"/>
    <x v="1"/>
    <n v="227812.49999999997"/>
  </r>
  <r>
    <s v="Foot Locker"/>
    <n v="1185732"/>
    <x v="682"/>
    <x v="3"/>
    <x v="9"/>
    <s v="Minneapolis"/>
    <s v="Men's Athletic Footwear"/>
    <n v="35"/>
    <n v="200"/>
    <n v="70000"/>
    <n v="21000"/>
    <n v="0.3"/>
    <x v="1"/>
    <n v="91000"/>
  </r>
  <r>
    <s v="Foot Locker"/>
    <n v="1185732"/>
    <x v="683"/>
    <x v="3"/>
    <x v="9"/>
    <s v="Minneapolis"/>
    <s v="women's street Footwear"/>
    <n v="35"/>
    <n v="100"/>
    <n v="35000"/>
    <n v="10500"/>
    <n v="0.3"/>
    <x v="1"/>
    <n v="45500"/>
  </r>
  <r>
    <s v="Foot Locker"/>
    <n v="1185732"/>
    <x v="684"/>
    <x v="3"/>
    <x v="9"/>
    <s v="Minneapolis"/>
    <s v="women's Athletic Footwear"/>
    <n v="35"/>
    <n v="75"/>
    <n v="26250"/>
    <n v="9187.5"/>
    <n v="0.35000000000000003"/>
    <x v="1"/>
    <n v="35437.5"/>
  </r>
  <r>
    <s v="Foot Locker"/>
    <n v="1185732"/>
    <x v="685"/>
    <x v="3"/>
    <x v="9"/>
    <s v="Minneapolis"/>
    <s v="Men's Apparel"/>
    <n v="44.999999999999993"/>
    <n v="75"/>
    <n v="33749.999999999993"/>
    <n v="10124.999999999998"/>
    <n v="0.3"/>
    <x v="1"/>
    <n v="43874.999999999993"/>
  </r>
  <r>
    <s v="Foot Locker"/>
    <n v="1185732"/>
    <x v="686"/>
    <x v="3"/>
    <x v="9"/>
    <s v="Minneapolis"/>
    <s v="women's Apparel"/>
    <n v="49.999999999999986"/>
    <n v="200"/>
    <n v="99999.999999999971"/>
    <n v="44999.999999999985"/>
    <n v="0.45"/>
    <x v="1"/>
    <n v="144999.99999999994"/>
  </r>
  <r>
    <s v="Foot Locker"/>
    <n v="1185732"/>
    <x v="687"/>
    <x v="3"/>
    <x v="9"/>
    <s v="Minneapolis"/>
    <s v="Men's street Footwear"/>
    <n v="50"/>
    <n v="350"/>
    <n v="175000"/>
    <n v="61250.000000000007"/>
    <n v="0.35000000000000003"/>
    <x v="1"/>
    <n v="236250"/>
  </r>
  <r>
    <s v="Foot Locker"/>
    <n v="1185732"/>
    <x v="688"/>
    <x v="3"/>
    <x v="9"/>
    <s v="Minneapolis"/>
    <s v="Men's Athletic Footwear"/>
    <n v="40"/>
    <n v="200"/>
    <n v="80000"/>
    <n v="24000"/>
    <n v="0.3"/>
    <x v="1"/>
    <n v="104000"/>
  </r>
  <r>
    <s v="Foot Locker"/>
    <n v="1185732"/>
    <x v="689"/>
    <x v="3"/>
    <x v="9"/>
    <s v="Minneapolis"/>
    <s v="women's street Footwear"/>
    <n v="40"/>
    <n v="145"/>
    <n v="58000"/>
    <n v="17400"/>
    <n v="0.3"/>
    <x v="1"/>
    <n v="75400"/>
  </r>
  <r>
    <s v="Foot Locker"/>
    <n v="1185732"/>
    <x v="690"/>
    <x v="3"/>
    <x v="9"/>
    <s v="Minneapolis"/>
    <s v="women's Athletic Footwear"/>
    <n v="40"/>
    <n v="150"/>
    <n v="60000"/>
    <n v="21000.000000000004"/>
    <n v="0.35000000000000003"/>
    <x v="1"/>
    <n v="81000"/>
  </r>
  <r>
    <s v="Foot Locker"/>
    <n v="1185732"/>
    <x v="691"/>
    <x v="3"/>
    <x v="9"/>
    <s v="Minneapolis"/>
    <s v="Men's Apparel"/>
    <n v="54.999999999999993"/>
    <n v="125"/>
    <n v="68749.999999999985"/>
    <n v="20624.999999999996"/>
    <n v="0.3"/>
    <x v="1"/>
    <n v="89374.999999999985"/>
  </r>
  <r>
    <s v="Foot Locker"/>
    <n v="1185732"/>
    <x v="692"/>
    <x v="3"/>
    <x v="9"/>
    <s v="Minneapolis"/>
    <s v="women's Apparel"/>
    <n v="59.999999999999986"/>
    <n v="225"/>
    <n v="134999.99999999997"/>
    <n v="60749.999999999985"/>
    <n v="0.45"/>
    <x v="1"/>
    <n v="195749.99999999994"/>
  </r>
  <r>
    <s v="Foot Locker"/>
    <n v="1185732"/>
    <x v="155"/>
    <x v="3"/>
    <x v="9"/>
    <s v="Minneapolis"/>
    <s v="Men's street Footwear"/>
    <n v="54.999999999999993"/>
    <n v="475"/>
    <n v="261249.99999999997"/>
    <n v="91437.5"/>
    <n v="0.35000000000000003"/>
    <x v="1"/>
    <n v="352687.5"/>
  </r>
  <r>
    <s v="Foot Locker"/>
    <n v="1185732"/>
    <x v="156"/>
    <x v="3"/>
    <x v="9"/>
    <s v="Minneapolis"/>
    <s v="Men's Athletic Footwear"/>
    <n v="45"/>
    <n v="275"/>
    <n v="123750"/>
    <n v="37125"/>
    <n v="0.3"/>
    <x v="1"/>
    <n v="160875"/>
  </r>
  <r>
    <s v="Foot Locker"/>
    <n v="1185732"/>
    <x v="157"/>
    <x v="3"/>
    <x v="9"/>
    <s v="Minneapolis"/>
    <s v="women's street Footwear"/>
    <n v="45"/>
    <n v="225"/>
    <n v="101250"/>
    <n v="30375"/>
    <n v="0.3"/>
    <x v="1"/>
    <n v="131625"/>
  </r>
  <r>
    <s v="Foot Locker"/>
    <n v="1185732"/>
    <x v="158"/>
    <x v="3"/>
    <x v="9"/>
    <s v="Minneapolis"/>
    <s v="women's Athletic Footwear"/>
    <n v="45"/>
    <n v="175"/>
    <n v="78750"/>
    <n v="27562.500000000004"/>
    <n v="0.35000000000000003"/>
    <x v="1"/>
    <n v="106312.5"/>
  </r>
  <r>
    <s v="Foot Locker"/>
    <n v="1185732"/>
    <x v="159"/>
    <x v="3"/>
    <x v="9"/>
    <s v="Minneapolis"/>
    <s v="Men's Apparel"/>
    <n v="54.999999999999993"/>
    <n v="175"/>
    <n v="96249.999999999985"/>
    <n v="28874.999999999996"/>
    <n v="0.3"/>
    <x v="1"/>
    <n v="125124.99999999999"/>
  </r>
  <r>
    <s v="Foot Locker"/>
    <n v="1185732"/>
    <x v="160"/>
    <x v="3"/>
    <x v="9"/>
    <s v="Minneapolis"/>
    <s v="women's Apparel"/>
    <n v="59.999999999999986"/>
    <n v="275"/>
    <n v="164999.99999999997"/>
    <n v="74249.999999999985"/>
    <n v="0.45"/>
    <x v="1"/>
    <n v="239249.99999999994"/>
  </r>
  <r>
    <s v="Kohl's"/>
    <n v="1189833"/>
    <x v="161"/>
    <x v="3"/>
    <x v="9"/>
    <s v="Minneapolis"/>
    <s v="Men's street Footwear"/>
    <n v="35"/>
    <n v="475"/>
    <n v="166250"/>
    <n v="74812.5"/>
    <n v="0.45"/>
    <x v="1"/>
    <n v="241062.5"/>
  </r>
  <r>
    <s v="Kohl's"/>
    <n v="1189833"/>
    <x v="162"/>
    <x v="3"/>
    <x v="9"/>
    <s v="Minneapolis"/>
    <s v="Men's Athletic Footwear"/>
    <n v="45"/>
    <n v="475"/>
    <n v="213750"/>
    <n v="64125"/>
    <n v="0.3"/>
    <x v="1"/>
    <n v="277875"/>
  </r>
  <r>
    <s v="Kohl's"/>
    <n v="1189833"/>
    <x v="163"/>
    <x v="3"/>
    <x v="9"/>
    <s v="Minneapolis"/>
    <s v="women's street Footwear"/>
    <n v="45"/>
    <n v="475"/>
    <n v="213750"/>
    <n v="96187.5"/>
    <n v="0.45"/>
    <x v="1"/>
    <n v="309937.5"/>
  </r>
  <r>
    <s v="Kohl's"/>
    <n v="1189833"/>
    <x v="164"/>
    <x v="3"/>
    <x v="9"/>
    <s v="Minneapolis"/>
    <s v="women's Athletic Footwear"/>
    <n v="45"/>
    <n v="325"/>
    <n v="146250"/>
    <n v="58499.999999999993"/>
    <n v="0.39999999999999997"/>
    <x v="1"/>
    <n v="204750"/>
  </r>
  <r>
    <s v="Kohl's"/>
    <n v="1189833"/>
    <x v="165"/>
    <x v="3"/>
    <x v="10"/>
    <s v="Billings"/>
    <s v="Men's Apparel"/>
    <n v="50"/>
    <n v="275"/>
    <n v="137500"/>
    <n v="82500.000000000015"/>
    <n v="0.60000000000000009"/>
    <x v="1"/>
    <n v="220000"/>
  </r>
  <r>
    <s v="Kohl's"/>
    <n v="1189833"/>
    <x v="166"/>
    <x v="3"/>
    <x v="10"/>
    <s v="Billings"/>
    <s v="women's Apparel"/>
    <n v="45"/>
    <n v="475"/>
    <n v="213750"/>
    <n v="53437.5"/>
    <n v="0.25"/>
    <x v="1"/>
    <n v="267187.5"/>
  </r>
  <r>
    <s v="Kohl's"/>
    <n v="1189833"/>
    <x v="167"/>
    <x v="3"/>
    <x v="10"/>
    <s v="Billings"/>
    <s v="Men's street Footwear"/>
    <n v="35"/>
    <n v="525"/>
    <n v="183750"/>
    <n v="82687.5"/>
    <n v="0.45"/>
    <x v="1"/>
    <n v="266437.5"/>
  </r>
  <r>
    <s v="Kohl's"/>
    <n v="1189833"/>
    <x v="168"/>
    <x v="3"/>
    <x v="10"/>
    <s v="Billings"/>
    <s v="Men's Athletic Footwear"/>
    <n v="45"/>
    <n v="425"/>
    <n v="191250"/>
    <n v="57375"/>
    <n v="0.3"/>
    <x v="1"/>
    <n v="248625"/>
  </r>
  <r>
    <s v="Kohl's"/>
    <n v="1189833"/>
    <x v="169"/>
    <x v="3"/>
    <x v="10"/>
    <s v="Billings"/>
    <s v="women's street Footwear"/>
    <n v="45"/>
    <n v="450"/>
    <n v="202500"/>
    <n v="91125"/>
    <n v="0.45"/>
    <x v="1"/>
    <n v="293625"/>
  </r>
  <r>
    <s v="Kohl's"/>
    <n v="1189833"/>
    <x v="170"/>
    <x v="3"/>
    <x v="10"/>
    <s v="Billings"/>
    <s v="women's Athletic Footwear"/>
    <n v="45"/>
    <n v="300"/>
    <n v="135000"/>
    <n v="53999.999999999993"/>
    <n v="0.39999999999999997"/>
    <x v="1"/>
    <n v="189000"/>
  </r>
  <r>
    <s v="Kohl's"/>
    <n v="1189833"/>
    <x v="171"/>
    <x v="3"/>
    <x v="10"/>
    <s v="Billings"/>
    <s v="Men's Apparel"/>
    <n v="50"/>
    <n v="225"/>
    <n v="112500"/>
    <n v="67500.000000000015"/>
    <n v="0.60000000000000009"/>
    <x v="1"/>
    <n v="180000"/>
  </r>
  <r>
    <s v="Kohl's"/>
    <n v="1189833"/>
    <x v="172"/>
    <x v="3"/>
    <x v="10"/>
    <s v="Billings"/>
    <s v="women's Apparel"/>
    <n v="45"/>
    <n v="425"/>
    <n v="191250"/>
    <n v="47812.5"/>
    <n v="0.25"/>
    <x v="1"/>
    <n v="239062.5"/>
  </r>
  <r>
    <s v="Kohl's"/>
    <n v="1189833"/>
    <x v="173"/>
    <x v="3"/>
    <x v="10"/>
    <s v="Billings"/>
    <s v="Men's street Footwear"/>
    <n v="35"/>
    <n v="575"/>
    <n v="201250"/>
    <n v="90562.5"/>
    <n v="0.45"/>
    <x v="1"/>
    <n v="291812.5"/>
  </r>
  <r>
    <s v="Kohl's"/>
    <n v="1189833"/>
    <x v="174"/>
    <x v="3"/>
    <x v="10"/>
    <s v="Billings"/>
    <s v="Men's Athletic Footwear"/>
    <n v="45"/>
    <n v="425"/>
    <n v="191250"/>
    <n v="57375"/>
    <n v="0.3"/>
    <x v="1"/>
    <n v="248625"/>
  </r>
  <r>
    <s v="Kohl's"/>
    <n v="1189833"/>
    <x v="175"/>
    <x v="3"/>
    <x v="10"/>
    <s v="Billings"/>
    <s v="women's street Footwear"/>
    <n v="45"/>
    <n v="425"/>
    <n v="191250"/>
    <n v="86062.5"/>
    <n v="0.45"/>
    <x v="1"/>
    <n v="277312.5"/>
  </r>
  <r>
    <s v="Kohl's"/>
    <n v="1189833"/>
    <x v="176"/>
    <x v="3"/>
    <x v="10"/>
    <s v="Billings"/>
    <s v="women's Athletic Footwear"/>
    <n v="45"/>
    <n v="325"/>
    <n v="146250"/>
    <n v="58499.999999999993"/>
    <n v="0.39999999999999997"/>
    <x v="1"/>
    <n v="204750"/>
  </r>
  <r>
    <s v="Kohl's"/>
    <n v="1189833"/>
    <x v="177"/>
    <x v="3"/>
    <x v="10"/>
    <s v="Billings"/>
    <s v="Men's Apparel"/>
    <n v="50"/>
    <n v="200"/>
    <n v="100000"/>
    <n v="60000.000000000007"/>
    <n v="0.60000000000000009"/>
    <x v="1"/>
    <n v="160000"/>
  </r>
  <r>
    <s v="Kohl's"/>
    <n v="1189833"/>
    <x v="178"/>
    <x v="3"/>
    <x v="10"/>
    <s v="Billings"/>
    <s v="women's Apparel"/>
    <n v="45"/>
    <n v="400"/>
    <n v="180000"/>
    <n v="45000"/>
    <n v="0.25"/>
    <x v="1"/>
    <n v="225000"/>
  </r>
  <r>
    <s v="Kohl's"/>
    <n v="1189833"/>
    <x v="179"/>
    <x v="3"/>
    <x v="10"/>
    <s v="Billings"/>
    <s v="Men's street Footwear"/>
    <n v="45"/>
    <n v="575"/>
    <n v="258750"/>
    <n v="116437.5"/>
    <n v="0.45"/>
    <x v="1"/>
    <n v="375187.5"/>
  </r>
  <r>
    <s v="Kohl's"/>
    <n v="1189833"/>
    <x v="180"/>
    <x v="3"/>
    <x v="10"/>
    <s v="Billings"/>
    <s v="Men's Athletic Footwear"/>
    <n v="45"/>
    <n v="375"/>
    <n v="168750"/>
    <n v="50625"/>
    <n v="0.3"/>
    <x v="1"/>
    <n v="219375"/>
  </r>
  <r>
    <s v="Kohl's"/>
    <n v="1189833"/>
    <x v="181"/>
    <x v="3"/>
    <x v="10"/>
    <s v="Billings"/>
    <s v="women's street Footwear"/>
    <n v="45"/>
    <n v="400"/>
    <n v="180000"/>
    <n v="81000"/>
    <n v="0.45"/>
    <x v="1"/>
    <n v="261000"/>
  </r>
  <r>
    <s v="Kohl's"/>
    <n v="1189833"/>
    <x v="182"/>
    <x v="3"/>
    <x v="10"/>
    <s v="Billings"/>
    <s v="women's Athletic Footwear"/>
    <n v="40"/>
    <n v="300"/>
    <n v="120000"/>
    <n v="47999.999999999993"/>
    <n v="0.39999999999999997"/>
    <x v="1"/>
    <n v="168000"/>
  </r>
  <r>
    <s v="Kohl's"/>
    <n v="1189833"/>
    <x v="183"/>
    <x v="3"/>
    <x v="10"/>
    <s v="Billings"/>
    <s v="Men's Apparel"/>
    <n v="45"/>
    <n v="200"/>
    <n v="90000"/>
    <n v="54000.000000000007"/>
    <n v="0.60000000000000009"/>
    <x v="1"/>
    <n v="144000"/>
  </r>
  <r>
    <s v="Kohl's"/>
    <n v="1189833"/>
    <x v="184"/>
    <x v="3"/>
    <x v="10"/>
    <s v="Billings"/>
    <s v="women's Apparel"/>
    <n v="60"/>
    <n v="375"/>
    <n v="225000"/>
    <n v="56250"/>
    <n v="0.25"/>
    <x v="1"/>
    <n v="281250"/>
  </r>
  <r>
    <s v="Kohl's"/>
    <n v="1189833"/>
    <x v="185"/>
    <x v="3"/>
    <x v="10"/>
    <s v="Billings"/>
    <s v="Men's street Footwear"/>
    <n v="40"/>
    <n v="575"/>
    <n v="230000"/>
    <n v="103500"/>
    <n v="0.45"/>
    <x v="1"/>
    <n v="333500"/>
  </r>
  <r>
    <s v="Kohl's"/>
    <n v="1189833"/>
    <x v="186"/>
    <x v="3"/>
    <x v="10"/>
    <s v="Billings"/>
    <s v="Men's Athletic Footwear"/>
    <n v="45"/>
    <n v="425"/>
    <n v="191250"/>
    <n v="57375"/>
    <n v="0.3"/>
    <x v="1"/>
    <n v="248625"/>
  </r>
  <r>
    <s v="Kohl's"/>
    <n v="1189833"/>
    <x v="187"/>
    <x v="3"/>
    <x v="10"/>
    <s v="Billings"/>
    <s v="women's street Footwear"/>
    <n v="45"/>
    <n v="425"/>
    <n v="191250"/>
    <n v="86062.5"/>
    <n v="0.45"/>
    <x v="1"/>
    <n v="277312.5"/>
  </r>
  <r>
    <s v="Kohl's"/>
    <n v="1189833"/>
    <x v="188"/>
    <x v="3"/>
    <x v="10"/>
    <s v="Billings"/>
    <s v="women's Athletic Footwear"/>
    <n v="40"/>
    <n v="325"/>
    <n v="130000"/>
    <n v="51999.999999999993"/>
    <n v="0.39999999999999997"/>
    <x v="1"/>
    <n v="182000"/>
  </r>
  <r>
    <s v="Kohl's"/>
    <n v="1189833"/>
    <x v="189"/>
    <x v="3"/>
    <x v="10"/>
    <s v="Billings"/>
    <s v="Men's Apparel"/>
    <n v="45"/>
    <n v="225"/>
    <n v="101250"/>
    <n v="60750.000000000007"/>
    <n v="0.60000000000000009"/>
    <x v="1"/>
    <n v="162000"/>
  </r>
  <r>
    <s v="Kohl's"/>
    <n v="1189833"/>
    <x v="190"/>
    <x v="3"/>
    <x v="10"/>
    <s v="Billings"/>
    <s v="women's Apparel"/>
    <n v="60"/>
    <n v="400"/>
    <n v="240000"/>
    <n v="60000"/>
    <n v="0.25"/>
    <x v="1"/>
    <n v="300000"/>
  </r>
  <r>
    <s v="Kohl's"/>
    <n v="1189833"/>
    <x v="191"/>
    <x v="3"/>
    <x v="10"/>
    <s v="Billings"/>
    <s v="Men's street Footwear"/>
    <n v="40"/>
    <n v="675"/>
    <n v="270000"/>
    <n v="121500"/>
    <n v="0.45"/>
    <x v="1"/>
    <n v="391500"/>
  </r>
  <r>
    <s v="Kohl's"/>
    <n v="1189833"/>
    <x v="192"/>
    <x v="3"/>
    <x v="10"/>
    <s v="Billings"/>
    <s v="Men's Athletic Footwear"/>
    <n v="45"/>
    <n v="525"/>
    <n v="236250"/>
    <n v="70875"/>
    <n v="0.3"/>
    <x v="1"/>
    <n v="307125"/>
  </r>
  <r>
    <s v="Kohl's"/>
    <n v="1189833"/>
    <x v="193"/>
    <x v="3"/>
    <x v="10"/>
    <s v="Billings"/>
    <s v="women's street Footwear"/>
    <n v="45"/>
    <n v="550"/>
    <n v="247500"/>
    <n v="111375"/>
    <n v="0.45"/>
    <x v="1"/>
    <n v="358875"/>
  </r>
  <r>
    <s v="Kohl's"/>
    <n v="1189833"/>
    <x v="194"/>
    <x v="3"/>
    <x v="10"/>
    <s v="Billings"/>
    <s v="women's Athletic Footwear"/>
    <n v="40"/>
    <n v="425"/>
    <n v="170000"/>
    <n v="68000"/>
    <n v="0.39999999999999997"/>
    <x v="1"/>
    <n v="238000"/>
  </r>
  <r>
    <s v="Kohl's"/>
    <n v="1189833"/>
    <x v="195"/>
    <x v="3"/>
    <x v="10"/>
    <s v="Billings"/>
    <s v="Men's Apparel"/>
    <n v="45"/>
    <n v="300"/>
    <n v="135000"/>
    <n v="81000.000000000015"/>
    <n v="0.60000000000000009"/>
    <x v="1"/>
    <n v="216000"/>
  </r>
  <r>
    <s v="Kohl's"/>
    <n v="1189833"/>
    <x v="196"/>
    <x v="3"/>
    <x v="10"/>
    <s v="Billings"/>
    <s v="women's Apparel"/>
    <n v="60"/>
    <n v="600"/>
    <n v="360000"/>
    <n v="90000"/>
    <n v="0.25"/>
    <x v="1"/>
    <n v="450000"/>
  </r>
  <r>
    <s v="Kohl's"/>
    <n v="1189833"/>
    <x v="197"/>
    <x v="3"/>
    <x v="10"/>
    <s v="Billings"/>
    <s v="Men's street Footwear"/>
    <n v="40"/>
    <n v="750"/>
    <n v="300000"/>
    <n v="135000"/>
    <n v="0.45"/>
    <x v="1"/>
    <n v="435000"/>
  </r>
  <r>
    <s v="Kohl's"/>
    <n v="1189833"/>
    <x v="198"/>
    <x v="3"/>
    <x v="10"/>
    <s v="Billings"/>
    <s v="Men's Athletic Footwear"/>
    <n v="45"/>
    <n v="600"/>
    <n v="270000"/>
    <n v="81000"/>
    <n v="0.3"/>
    <x v="1"/>
    <n v="351000"/>
  </r>
  <r>
    <s v="Kohl's"/>
    <n v="1189833"/>
    <x v="199"/>
    <x v="3"/>
    <x v="10"/>
    <s v="Billings"/>
    <s v="women's street Footwear"/>
    <n v="45"/>
    <n v="550"/>
    <n v="247500"/>
    <n v="111375"/>
    <n v="0.45"/>
    <x v="1"/>
    <n v="358875"/>
  </r>
  <r>
    <s v="Kohl's"/>
    <n v="1189833"/>
    <x v="200"/>
    <x v="3"/>
    <x v="10"/>
    <s v="Billings"/>
    <s v="women's Athletic Footwear"/>
    <n v="40"/>
    <n v="450"/>
    <n v="180000"/>
    <n v="72000"/>
    <n v="0.39999999999999997"/>
    <x v="1"/>
    <n v="252000"/>
  </r>
  <r>
    <s v="Kohl's"/>
    <n v="1189833"/>
    <x v="201"/>
    <x v="3"/>
    <x v="10"/>
    <s v="Billings"/>
    <s v="Men's Apparel"/>
    <n v="45"/>
    <n v="475"/>
    <n v="213750"/>
    <n v="128250.00000000001"/>
    <n v="0.60000000000000009"/>
    <x v="1"/>
    <n v="342000"/>
  </r>
  <r>
    <s v="Kohl's"/>
    <n v="1189833"/>
    <x v="202"/>
    <x v="3"/>
    <x v="10"/>
    <s v="Billings"/>
    <s v="women's Apparel"/>
    <n v="60"/>
    <n v="475"/>
    <n v="285000"/>
    <n v="71250"/>
    <n v="0.25"/>
    <x v="1"/>
    <n v="356250"/>
  </r>
  <r>
    <s v="Kohl's"/>
    <n v="1189833"/>
    <x v="203"/>
    <x v="3"/>
    <x v="10"/>
    <s v="Billings"/>
    <s v="Men's street Footwear"/>
    <n v="45"/>
    <n v="675"/>
    <n v="303750"/>
    <n v="136687.5"/>
    <n v="0.45"/>
    <x v="1"/>
    <n v="440437.5"/>
  </r>
  <r>
    <s v="Kohl's"/>
    <n v="1189833"/>
    <x v="204"/>
    <x v="3"/>
    <x v="10"/>
    <s v="Billings"/>
    <s v="Men's Athletic Footwear"/>
    <n v="55.000000000000007"/>
    <n v="625"/>
    <n v="343750.00000000006"/>
    <n v="103125.00000000001"/>
    <n v="0.3"/>
    <x v="1"/>
    <n v="446875.00000000006"/>
  </r>
  <r>
    <s v="Kohl's"/>
    <n v="1189833"/>
    <x v="205"/>
    <x v="3"/>
    <x v="10"/>
    <s v="Billings"/>
    <s v="women's street Footwear"/>
    <n v="50"/>
    <n v="500"/>
    <n v="250000"/>
    <n v="112500"/>
    <n v="0.45"/>
    <x v="1"/>
    <n v="362500"/>
  </r>
  <r>
    <s v="Kohl's"/>
    <n v="1189833"/>
    <x v="206"/>
    <x v="3"/>
    <x v="10"/>
    <s v="Billings"/>
    <s v="women's Athletic Footwear"/>
    <n v="45"/>
    <n v="425"/>
    <n v="191250"/>
    <n v="76500"/>
    <n v="0.39999999999999997"/>
    <x v="1"/>
    <n v="267750"/>
  </r>
  <r>
    <s v="Kohl's"/>
    <n v="1189833"/>
    <x v="207"/>
    <x v="3"/>
    <x v="10"/>
    <s v="Billings"/>
    <s v="Men's Apparel"/>
    <n v="54.999999999999993"/>
    <n v="425"/>
    <n v="233749.99999999997"/>
    <n v="140250"/>
    <n v="0.60000000000000009"/>
    <x v="1"/>
    <n v="374000"/>
  </r>
  <r>
    <s v="Kohl's"/>
    <n v="1189833"/>
    <x v="208"/>
    <x v="3"/>
    <x v="10"/>
    <s v="Billings"/>
    <s v="women's Apparel"/>
    <n v="60"/>
    <n v="400"/>
    <n v="240000"/>
    <n v="60000"/>
    <n v="0.25"/>
    <x v="1"/>
    <n v="300000"/>
  </r>
  <r>
    <s v="Kohl's"/>
    <n v="1189833"/>
    <x v="209"/>
    <x v="3"/>
    <x v="10"/>
    <s v="Billings"/>
    <s v="Men's street Footwear"/>
    <n v="45"/>
    <n v="600"/>
    <n v="270000"/>
    <n v="121500"/>
    <n v="0.45"/>
    <x v="1"/>
    <n v="391500"/>
  </r>
  <r>
    <s v="Kohl's"/>
    <n v="1189833"/>
    <x v="210"/>
    <x v="3"/>
    <x v="10"/>
    <s v="Billings"/>
    <s v="Men's Athletic Footwear"/>
    <n v="50"/>
    <n v="600"/>
    <n v="300000"/>
    <n v="90000"/>
    <n v="0.3"/>
    <x v="1"/>
    <n v="390000"/>
  </r>
  <r>
    <s v="Kohl's"/>
    <n v="1189833"/>
    <x v="211"/>
    <x v="3"/>
    <x v="10"/>
    <s v="Billings"/>
    <s v="women's street Footwear"/>
    <n v="45"/>
    <n v="450"/>
    <n v="202500"/>
    <n v="91125"/>
    <n v="0.45"/>
    <x v="1"/>
    <n v="293625"/>
  </r>
  <r>
    <s v="Kohl's"/>
    <n v="1189833"/>
    <x v="212"/>
    <x v="3"/>
    <x v="10"/>
    <s v="Billings"/>
    <s v="women's Athletic Footwear"/>
    <n v="45"/>
    <n v="400"/>
    <n v="180000"/>
    <n v="72000"/>
    <n v="0.39999999999999997"/>
    <x v="1"/>
    <n v="252000"/>
  </r>
  <r>
    <s v="Kohl's"/>
    <n v="1189833"/>
    <x v="213"/>
    <x v="3"/>
    <x v="10"/>
    <s v="Billings"/>
    <s v="Men's Apparel"/>
    <n v="54.999999999999993"/>
    <n v="400"/>
    <n v="219999.99999999997"/>
    <n v="132000"/>
    <n v="0.60000000000000009"/>
    <x v="1"/>
    <n v="352000"/>
  </r>
  <r>
    <s v="Kohl's"/>
    <n v="1189833"/>
    <x v="693"/>
    <x v="3"/>
    <x v="10"/>
    <s v="Billings"/>
    <s v="women's Apparel"/>
    <n v="60"/>
    <n v="450"/>
    <n v="270000"/>
    <n v="67500"/>
    <n v="0.25"/>
    <x v="1"/>
    <n v="337500"/>
  </r>
  <r>
    <s v="Kohl's"/>
    <n v="1189833"/>
    <x v="694"/>
    <x v="3"/>
    <x v="10"/>
    <s v="Billings"/>
    <s v="Men's street Footwear"/>
    <n v="45"/>
    <n v="550"/>
    <n v="247500"/>
    <n v="111375"/>
    <n v="0.45"/>
    <x v="1"/>
    <n v="358875"/>
  </r>
  <r>
    <s v="Kohl's"/>
    <n v="1189833"/>
    <x v="695"/>
    <x v="3"/>
    <x v="10"/>
    <s v="Billings"/>
    <s v="Men's Athletic Footwear"/>
    <n v="50"/>
    <n v="550"/>
    <n v="275000"/>
    <n v="82500"/>
    <n v="0.3"/>
    <x v="1"/>
    <n v="357500"/>
  </r>
  <r>
    <s v="Kohl's"/>
    <n v="1189833"/>
    <x v="696"/>
    <x v="3"/>
    <x v="10"/>
    <s v="Billings"/>
    <s v="women's street Footwear"/>
    <n v="45"/>
    <n v="400"/>
    <n v="180000"/>
    <n v="81000"/>
    <n v="0.45"/>
    <x v="1"/>
    <n v="261000"/>
  </r>
  <r>
    <s v="Kohl's"/>
    <n v="1189833"/>
    <x v="697"/>
    <x v="3"/>
    <x v="10"/>
    <s v="Billings"/>
    <s v="women's Athletic Footwear"/>
    <n v="45"/>
    <n v="375"/>
    <n v="168750"/>
    <n v="67500"/>
    <n v="0.39999999999999997"/>
    <x v="1"/>
    <n v="236250"/>
  </r>
  <r>
    <s v="Kohl's"/>
    <n v="1189833"/>
    <x v="698"/>
    <x v="3"/>
    <x v="10"/>
    <s v="Billings"/>
    <s v="Men's Apparel"/>
    <n v="54.999999999999993"/>
    <n v="350"/>
    <n v="192499.99999999997"/>
    <n v="115500"/>
    <n v="0.60000000000000009"/>
    <x v="1"/>
    <n v="308000"/>
  </r>
  <r>
    <s v="Kohl's"/>
    <n v="1189833"/>
    <x v="699"/>
    <x v="3"/>
    <x v="10"/>
    <s v="Billings"/>
    <s v="women's Apparel"/>
    <n v="60"/>
    <n v="400"/>
    <n v="240000"/>
    <n v="60000"/>
    <n v="0.25"/>
    <x v="1"/>
    <n v="300000"/>
  </r>
  <r>
    <s v="Kohl's"/>
    <n v="1189833"/>
    <x v="700"/>
    <x v="3"/>
    <x v="10"/>
    <s v="Billings"/>
    <s v="Men's street Footwear"/>
    <n v="40"/>
    <n v="575"/>
    <n v="230000"/>
    <n v="103500"/>
    <n v="0.45"/>
    <x v="1"/>
    <n v="333500"/>
  </r>
  <r>
    <s v="Kohl's"/>
    <n v="1189833"/>
    <x v="701"/>
    <x v="3"/>
    <x v="10"/>
    <s v="Billings"/>
    <s v="Men's Athletic Footwear"/>
    <n v="45.000000000000007"/>
    <n v="575"/>
    <n v="258750.00000000003"/>
    <n v="77625"/>
    <n v="0.3"/>
    <x v="1"/>
    <n v="336375"/>
  </r>
  <r>
    <s v="Kohl's"/>
    <n v="1189833"/>
    <x v="702"/>
    <x v="3"/>
    <x v="10"/>
    <s v="Billings"/>
    <s v="women's street Footwear"/>
    <n v="40"/>
    <n v="425"/>
    <n v="170000"/>
    <n v="76500"/>
    <n v="0.45"/>
    <x v="1"/>
    <n v="246500"/>
  </r>
  <r>
    <s v="Kohl's"/>
    <n v="1189833"/>
    <x v="703"/>
    <x v="3"/>
    <x v="10"/>
    <s v="Billings"/>
    <s v="women's Athletic Footwear"/>
    <n v="40"/>
    <n v="425"/>
    <n v="170000"/>
    <n v="68000"/>
    <n v="0.39999999999999997"/>
    <x v="1"/>
    <n v="238000"/>
  </r>
  <r>
    <s v="Kohl's"/>
    <n v="1189833"/>
    <x v="704"/>
    <x v="3"/>
    <x v="10"/>
    <s v="Billings"/>
    <s v="Men's Apparel"/>
    <n v="54.999999999999993"/>
    <n v="375"/>
    <n v="206249.99999999997"/>
    <n v="123750"/>
    <n v="0.60000000000000009"/>
    <x v="1"/>
    <n v="330000"/>
  </r>
  <r>
    <s v="Kohl's"/>
    <n v="1189833"/>
    <x v="705"/>
    <x v="3"/>
    <x v="10"/>
    <s v="Billings"/>
    <s v="women's Apparel"/>
    <n v="60"/>
    <n v="475"/>
    <n v="285000"/>
    <n v="71250"/>
    <n v="0.25"/>
    <x v="1"/>
    <n v="356250"/>
  </r>
  <r>
    <s v="Kohl's"/>
    <n v="1189833"/>
    <x v="706"/>
    <x v="3"/>
    <x v="10"/>
    <s v="Billings"/>
    <s v="Men's street Footwear"/>
    <n v="45"/>
    <n v="675"/>
    <n v="303750"/>
    <n v="136687.5"/>
    <n v="0.45"/>
    <x v="1"/>
    <n v="440437.5"/>
  </r>
  <r>
    <s v="Kohl's"/>
    <n v="1189833"/>
    <x v="707"/>
    <x v="3"/>
    <x v="10"/>
    <s v="Billings"/>
    <s v="Men's Athletic Footwear"/>
    <n v="50"/>
    <n v="675"/>
    <n v="337500"/>
    <n v="101250"/>
    <n v="0.3"/>
    <x v="1"/>
    <n v="438750"/>
  </r>
  <r>
    <s v="Kohl's"/>
    <n v="1189833"/>
    <x v="708"/>
    <x v="3"/>
    <x v="10"/>
    <s v="Billings"/>
    <s v="women's street Footwear"/>
    <n v="45"/>
    <n v="475"/>
    <n v="213750"/>
    <n v="96187.5"/>
    <n v="0.45"/>
    <x v="1"/>
    <n v="309937.5"/>
  </r>
  <r>
    <s v="Kohl's"/>
    <n v="1189833"/>
    <x v="709"/>
    <x v="3"/>
    <x v="10"/>
    <s v="Billings"/>
    <s v="women's Athletic Footwear"/>
    <n v="45"/>
    <n v="475"/>
    <n v="213750"/>
    <n v="85500"/>
    <n v="0.39999999999999997"/>
    <x v="1"/>
    <n v="299250"/>
  </r>
  <r>
    <s v="Kohl's"/>
    <n v="1189833"/>
    <x v="710"/>
    <x v="3"/>
    <x v="10"/>
    <s v="Billings"/>
    <s v="Men's Apparel"/>
    <n v="54.999999999999993"/>
    <n v="400"/>
    <n v="219999.99999999997"/>
    <n v="132000"/>
    <n v="0.60000000000000009"/>
    <x v="1"/>
    <n v="352000"/>
  </r>
  <r>
    <s v="Kohl's"/>
    <n v="1189833"/>
    <x v="214"/>
    <x v="3"/>
    <x v="10"/>
    <s v="Billings"/>
    <s v="women's Apparel"/>
    <n v="60"/>
    <n v="500"/>
    <n v="300000"/>
    <n v="75000"/>
    <n v="0.25"/>
    <x v="1"/>
    <n v="375000"/>
  </r>
  <r>
    <s v="Sports Direct"/>
    <n v="1197831"/>
    <x v="215"/>
    <x v="3"/>
    <x v="10"/>
    <s v="Billings"/>
    <s v="Men's street Footwear"/>
    <n v="20"/>
    <n v="700"/>
    <n v="140000"/>
    <n v="49000"/>
    <n v="0.35"/>
    <x v="1"/>
    <n v="189000"/>
  </r>
  <r>
    <s v="Sports Direct"/>
    <n v="1197831"/>
    <x v="216"/>
    <x v="3"/>
    <x v="10"/>
    <s v="Billings"/>
    <s v="Men's Athletic Footwear"/>
    <n v="30"/>
    <n v="700"/>
    <n v="210000"/>
    <n v="73500"/>
    <n v="0.35"/>
    <x v="1"/>
    <n v="283500"/>
  </r>
  <r>
    <s v="Sports Direct"/>
    <n v="1197831"/>
    <x v="217"/>
    <x v="3"/>
    <x v="10"/>
    <s v="Billings"/>
    <s v="women's street Footwear"/>
    <n v="30"/>
    <n v="500"/>
    <n v="150000"/>
    <n v="52500"/>
    <n v="0.35"/>
    <x v="1"/>
    <n v="202500"/>
  </r>
  <r>
    <s v="Sports Direct"/>
    <n v="1197831"/>
    <x v="218"/>
    <x v="3"/>
    <x v="10"/>
    <s v="Billings"/>
    <s v="women's Athletic Footwear"/>
    <n v="35"/>
    <n v="500"/>
    <n v="175000"/>
    <n v="78750"/>
    <n v="0.45"/>
    <x v="1"/>
    <n v="253750"/>
  </r>
  <r>
    <s v="Sports Direct"/>
    <n v="1197831"/>
    <x v="219"/>
    <x v="1"/>
    <x v="11"/>
    <s v="Knoxville"/>
    <s v="Men's Apparel"/>
    <n v="40"/>
    <n v="350"/>
    <n v="140000"/>
    <n v="42000"/>
    <n v="0.3"/>
    <x v="1"/>
    <n v="182000"/>
  </r>
  <r>
    <s v="Sports Direct"/>
    <n v="1197831"/>
    <x v="220"/>
    <x v="1"/>
    <x v="11"/>
    <s v="Knoxville"/>
    <s v="women's Apparel"/>
    <n v="35"/>
    <n v="500"/>
    <n v="175000"/>
    <n v="87500"/>
    <n v="0.5"/>
    <x v="1"/>
    <n v="262500"/>
  </r>
  <r>
    <s v="Sports Direct"/>
    <n v="1197831"/>
    <x v="221"/>
    <x v="1"/>
    <x v="11"/>
    <s v="Knoxville"/>
    <s v="Men's street Footwear"/>
    <n v="25"/>
    <n v="650"/>
    <n v="162500"/>
    <n v="56875"/>
    <n v="0.35"/>
    <x v="1"/>
    <n v="219375"/>
  </r>
  <r>
    <s v="Sports Direct"/>
    <n v="1197831"/>
    <x v="222"/>
    <x v="1"/>
    <x v="11"/>
    <s v="Knoxville"/>
    <s v="Men's Athletic Footwear"/>
    <n v="35"/>
    <n v="625"/>
    <n v="218750"/>
    <n v="76562.5"/>
    <n v="0.35"/>
    <x v="1"/>
    <n v="295312.5"/>
  </r>
  <r>
    <s v="Sports Direct"/>
    <n v="1197831"/>
    <x v="223"/>
    <x v="1"/>
    <x v="11"/>
    <s v="Knoxville"/>
    <s v="women's street Footwear"/>
    <n v="35"/>
    <n v="450"/>
    <n v="157500"/>
    <n v="55125"/>
    <n v="0.35"/>
    <x v="1"/>
    <n v="212625"/>
  </r>
  <r>
    <s v="Sports Direct"/>
    <n v="1197831"/>
    <x v="224"/>
    <x v="1"/>
    <x v="11"/>
    <s v="Knoxville"/>
    <s v="women's Athletic Footwear"/>
    <n v="35"/>
    <n v="400"/>
    <n v="140000"/>
    <n v="63000"/>
    <n v="0.45"/>
    <x v="1"/>
    <n v="203000"/>
  </r>
  <r>
    <s v="Sports Direct"/>
    <n v="1197831"/>
    <x v="225"/>
    <x v="1"/>
    <x v="11"/>
    <s v="Knoxville"/>
    <s v="Men's Apparel"/>
    <n v="40"/>
    <n v="275"/>
    <n v="110000"/>
    <n v="33000"/>
    <n v="0.3"/>
    <x v="1"/>
    <n v="143000"/>
  </r>
  <r>
    <s v="Sports Direct"/>
    <n v="1197831"/>
    <x v="226"/>
    <x v="1"/>
    <x v="11"/>
    <s v="Knoxville"/>
    <s v="women's Apparel"/>
    <n v="35"/>
    <n v="475"/>
    <n v="166250"/>
    <n v="83125"/>
    <n v="0.5"/>
    <x v="1"/>
    <n v="249375"/>
  </r>
  <r>
    <s v="Sports Direct"/>
    <n v="1197831"/>
    <x v="227"/>
    <x v="1"/>
    <x v="11"/>
    <s v="Knoxville"/>
    <s v="Men's street Footwear"/>
    <n v="30"/>
    <n v="650"/>
    <n v="195000"/>
    <n v="78000"/>
    <n v="0.39999999999999997"/>
    <x v="1"/>
    <n v="273000"/>
  </r>
  <r>
    <s v="Sports Direct"/>
    <n v="1197831"/>
    <x v="228"/>
    <x v="1"/>
    <x v="11"/>
    <s v="Knoxville"/>
    <s v="Men's Athletic Footwear"/>
    <n v="40"/>
    <n v="650"/>
    <n v="260000"/>
    <n v="103999.99999999999"/>
    <n v="0.39999999999999997"/>
    <x v="1"/>
    <n v="364000"/>
  </r>
  <r>
    <s v="Sports Direct"/>
    <n v="1197831"/>
    <x v="711"/>
    <x v="1"/>
    <x v="11"/>
    <s v="Knoxville"/>
    <s v="women's street Footwear"/>
    <n v="30"/>
    <n v="475"/>
    <n v="142500"/>
    <n v="56999.999999999993"/>
    <n v="0.39999999999999997"/>
    <x v="1"/>
    <n v="199500"/>
  </r>
  <r>
    <s v="Sports Direct"/>
    <n v="1197831"/>
    <x v="712"/>
    <x v="1"/>
    <x v="11"/>
    <s v="Knoxville"/>
    <s v="women's Athletic Footwear"/>
    <n v="35"/>
    <n v="375"/>
    <n v="131250"/>
    <n v="65625"/>
    <n v="0.5"/>
    <x v="1"/>
    <n v="196875"/>
  </r>
  <r>
    <s v="Sports Direct"/>
    <n v="1197831"/>
    <x v="713"/>
    <x v="1"/>
    <x v="11"/>
    <s v="Knoxville"/>
    <s v="Men's Apparel"/>
    <n v="40"/>
    <n v="275"/>
    <n v="110000"/>
    <n v="38500"/>
    <n v="0.35"/>
    <x v="1"/>
    <n v="148500"/>
  </r>
  <r>
    <s v="Sports Direct"/>
    <n v="1197831"/>
    <x v="714"/>
    <x v="1"/>
    <x v="11"/>
    <s v="Knoxville"/>
    <s v="women's Apparel"/>
    <n v="35"/>
    <n v="425"/>
    <n v="148750"/>
    <n v="81812.5"/>
    <n v="0.55000000000000004"/>
    <x v="1"/>
    <n v="230562.5"/>
  </r>
  <r>
    <s v="Sports Direct"/>
    <n v="1197831"/>
    <x v="715"/>
    <x v="1"/>
    <x v="11"/>
    <s v="Knoxville"/>
    <s v="Men's street Footwear"/>
    <n v="20"/>
    <n v="675"/>
    <n v="135000"/>
    <n v="53999.999999999993"/>
    <n v="0.39999999999999997"/>
    <x v="1"/>
    <n v="189000"/>
  </r>
  <r>
    <s v="Sports Direct"/>
    <n v="1197831"/>
    <x v="716"/>
    <x v="1"/>
    <x v="11"/>
    <s v="Knoxville"/>
    <s v="Men's Athletic Footwear"/>
    <n v="25.000000000000007"/>
    <n v="675"/>
    <n v="168750.00000000006"/>
    <n v="67500.000000000015"/>
    <n v="0.39999999999999997"/>
    <x v="1"/>
    <n v="236250.00000000006"/>
  </r>
  <r>
    <s v="Sports Direct"/>
    <n v="1197831"/>
    <x v="717"/>
    <x v="1"/>
    <x v="11"/>
    <s v="Knoxville"/>
    <s v="women's street Footwear"/>
    <n v="19.999999999999996"/>
    <n v="500"/>
    <n v="99999.999999999985"/>
    <n v="39999.999999999993"/>
    <n v="0.39999999999999997"/>
    <x v="1"/>
    <n v="139999.99999999997"/>
  </r>
  <r>
    <s v="Sports Direct"/>
    <n v="1197831"/>
    <x v="718"/>
    <x v="1"/>
    <x v="11"/>
    <s v="Knoxville"/>
    <s v="women's Athletic Footwear"/>
    <n v="25.000000000000007"/>
    <n v="400"/>
    <n v="100000.00000000003"/>
    <n v="50000.000000000015"/>
    <n v="0.5"/>
    <x v="1"/>
    <n v="150000.00000000006"/>
  </r>
  <r>
    <s v="Sports Direct"/>
    <n v="1197831"/>
    <x v="719"/>
    <x v="1"/>
    <x v="11"/>
    <s v="Knoxville"/>
    <s v="Men's Apparel"/>
    <n v="30"/>
    <n v="300"/>
    <n v="90000"/>
    <n v="31499.999999999996"/>
    <n v="0.35"/>
    <x v="1"/>
    <n v="121500"/>
  </r>
  <r>
    <s v="Sports Direct"/>
    <n v="1197831"/>
    <x v="720"/>
    <x v="1"/>
    <x v="11"/>
    <s v="Knoxville"/>
    <s v="women's Apparel"/>
    <n v="25.000000000000007"/>
    <n v="575"/>
    <n v="143750.00000000003"/>
    <n v="79062.500000000029"/>
    <n v="0.55000000000000004"/>
    <x v="1"/>
    <n v="222812.50000000006"/>
  </r>
  <r>
    <s v="Sports Direct"/>
    <n v="1197831"/>
    <x v="721"/>
    <x v="1"/>
    <x v="11"/>
    <s v="Knoxville"/>
    <s v="Men's street Footwear"/>
    <n v="14.999999999999996"/>
    <n v="725"/>
    <n v="108749.99999999997"/>
    <n v="43499.999999999985"/>
    <n v="0.39999999999999997"/>
    <x v="1"/>
    <n v="152249.99999999994"/>
  </r>
  <r>
    <s v="Sports Direct"/>
    <n v="1197831"/>
    <x v="722"/>
    <x v="1"/>
    <x v="11"/>
    <s v="Knoxville"/>
    <s v="Men's Athletic Footwear"/>
    <n v="25.000000000000007"/>
    <n v="750"/>
    <n v="187500.00000000006"/>
    <n v="75000.000000000015"/>
    <n v="0.39999999999999997"/>
    <x v="1"/>
    <n v="262500.00000000006"/>
  </r>
  <r>
    <s v="Sports Direct"/>
    <n v="1197831"/>
    <x v="723"/>
    <x v="1"/>
    <x v="11"/>
    <s v="Knoxville"/>
    <s v="women's street Footwear"/>
    <n v="19.999999999999996"/>
    <n v="600"/>
    <n v="119999.99999999999"/>
    <n v="47999.999999999993"/>
    <n v="0.39999999999999997"/>
    <x v="1"/>
    <n v="167999.99999999997"/>
  </r>
  <r>
    <s v="Sports Direct"/>
    <n v="1197831"/>
    <x v="229"/>
    <x v="1"/>
    <x v="11"/>
    <s v="Knoxville"/>
    <s v="women's Athletic Footwear"/>
    <n v="30.000000000000004"/>
    <n v="525"/>
    <n v="157500.00000000003"/>
    <n v="78750.000000000015"/>
    <n v="0.5"/>
    <x v="1"/>
    <n v="236250.00000000006"/>
  </r>
  <r>
    <s v="Sports Direct"/>
    <n v="1197831"/>
    <x v="230"/>
    <x v="1"/>
    <x v="11"/>
    <s v="Knoxville"/>
    <s v="Men's Apparel"/>
    <n v="45"/>
    <n v="425"/>
    <n v="191250"/>
    <n v="66937.5"/>
    <n v="0.35"/>
    <x v="1"/>
    <n v="258187.5"/>
  </r>
  <r>
    <s v="Sports Direct"/>
    <n v="1197831"/>
    <x v="231"/>
    <x v="1"/>
    <x v="11"/>
    <s v="Knoxville"/>
    <s v="women's Apparel"/>
    <n v="40"/>
    <n v="775"/>
    <n v="310000"/>
    <n v="170500"/>
    <n v="0.55000000000000004"/>
    <x v="1"/>
    <n v="480500"/>
  </r>
  <r>
    <s v="Sports Direct"/>
    <n v="1197831"/>
    <x v="232"/>
    <x v="1"/>
    <x v="11"/>
    <s v="Knoxville"/>
    <s v="Men's street Footwear"/>
    <n v="40"/>
    <n v="775"/>
    <n v="310000"/>
    <n v="123999.99999999999"/>
    <n v="0.39999999999999997"/>
    <x v="1"/>
    <n v="434000"/>
  </r>
  <r>
    <s v="Sports Direct"/>
    <n v="1197831"/>
    <x v="233"/>
    <x v="1"/>
    <x v="11"/>
    <s v="Knoxville"/>
    <s v="Men's Athletic Footwear"/>
    <n v="45"/>
    <n v="775"/>
    <n v="348750"/>
    <n v="139500"/>
    <n v="0.39999999999999997"/>
    <x v="1"/>
    <n v="488250"/>
  </r>
  <r>
    <s v="Sports Direct"/>
    <n v="1197831"/>
    <x v="234"/>
    <x v="1"/>
    <x v="11"/>
    <s v="Knoxville"/>
    <s v="women's street Footwear"/>
    <n v="40"/>
    <n v="650"/>
    <n v="260000"/>
    <n v="103999.99999999999"/>
    <n v="0.39999999999999997"/>
    <x v="1"/>
    <n v="364000"/>
  </r>
  <r>
    <s v="Sports Direct"/>
    <n v="1197831"/>
    <x v="235"/>
    <x v="1"/>
    <x v="11"/>
    <s v="Knoxville"/>
    <s v="women's Athletic Footwear"/>
    <n v="40"/>
    <n v="600"/>
    <n v="240000"/>
    <n v="120000"/>
    <n v="0.5"/>
    <x v="1"/>
    <n v="360000"/>
  </r>
  <r>
    <s v="Sports Direct"/>
    <n v="1197831"/>
    <x v="236"/>
    <x v="1"/>
    <x v="11"/>
    <s v="Knoxville"/>
    <s v="Men's Apparel"/>
    <n v="45"/>
    <n v="500"/>
    <n v="225000"/>
    <n v="78750"/>
    <n v="0.35"/>
    <x v="1"/>
    <n v="303750"/>
  </r>
  <r>
    <s v="Sports Direct"/>
    <n v="1197831"/>
    <x v="237"/>
    <x v="1"/>
    <x v="11"/>
    <s v="Knoxville"/>
    <s v="women's Apparel"/>
    <n v="50"/>
    <n v="875"/>
    <n v="437500"/>
    <n v="240625.00000000003"/>
    <n v="0.55000000000000004"/>
    <x v="1"/>
    <n v="678125"/>
  </r>
  <r>
    <s v="Sports Direct"/>
    <n v="1197831"/>
    <x v="238"/>
    <x v="1"/>
    <x v="11"/>
    <s v="Knoxville"/>
    <s v="Men's street Footwear"/>
    <n v="40"/>
    <n v="825"/>
    <n v="330000"/>
    <n v="148499.99999999997"/>
    <n v="0.44999999999999996"/>
    <x v="1"/>
    <n v="478500"/>
  </r>
  <r>
    <s v="Sports Direct"/>
    <n v="1197831"/>
    <x v="239"/>
    <x v="1"/>
    <x v="11"/>
    <s v="Knoxville"/>
    <s v="Men's Athletic Footwear"/>
    <n v="45"/>
    <n v="825"/>
    <n v="371250"/>
    <n v="167062.49999999997"/>
    <n v="0.44999999999999996"/>
    <x v="1"/>
    <n v="538312.5"/>
  </r>
  <r>
    <s v="Sports Direct"/>
    <n v="1197831"/>
    <x v="240"/>
    <x v="1"/>
    <x v="11"/>
    <s v="Knoxville"/>
    <s v="women's street Footwear"/>
    <n v="40"/>
    <n v="975"/>
    <n v="390000"/>
    <n v="175499.99999999997"/>
    <n v="0.44999999999999996"/>
    <x v="1"/>
    <n v="565500"/>
  </r>
  <r>
    <s v="Sports Direct"/>
    <n v="1197831"/>
    <x v="241"/>
    <x v="1"/>
    <x v="11"/>
    <s v="Knoxville"/>
    <s v="women's Athletic Footwear"/>
    <n v="40"/>
    <n v="575"/>
    <n v="230000"/>
    <n v="126500.00000000001"/>
    <n v="0.55000000000000004"/>
    <x v="1"/>
    <n v="356500"/>
  </r>
  <r>
    <s v="Sports Direct"/>
    <n v="1197831"/>
    <x v="242"/>
    <x v="1"/>
    <x v="11"/>
    <s v="Knoxville"/>
    <s v="Men's Apparel"/>
    <n v="45"/>
    <n v="550"/>
    <n v="247500"/>
    <n v="98999.999999999985"/>
    <n v="0.39999999999999997"/>
    <x v="1"/>
    <n v="346500"/>
  </r>
  <r>
    <s v="Sports Direct"/>
    <n v="1197831"/>
    <x v="243"/>
    <x v="1"/>
    <x v="11"/>
    <s v="Knoxville"/>
    <s v="women's Apparel"/>
    <n v="54.999999999999993"/>
    <n v="825"/>
    <n v="453749.99999999994"/>
    <n v="272250"/>
    <n v="0.60000000000000009"/>
    <x v="1"/>
    <n v="726000"/>
  </r>
  <r>
    <s v="Sports Direct"/>
    <n v="1197831"/>
    <x v="244"/>
    <x v="1"/>
    <x v="11"/>
    <s v="Knoxville"/>
    <s v="Men's street Footwear"/>
    <n v="45"/>
    <n v="775"/>
    <n v="348750"/>
    <n v="156937.49999999997"/>
    <n v="0.44999999999999996"/>
    <x v="1"/>
    <n v="505687.5"/>
  </r>
  <r>
    <s v="Sports Direct"/>
    <n v="1197831"/>
    <x v="245"/>
    <x v="1"/>
    <x v="11"/>
    <s v="Knoxville"/>
    <s v="Men's Athletic Footwear"/>
    <n v="55.000000000000007"/>
    <n v="775"/>
    <n v="426250.00000000006"/>
    <n v="191812.5"/>
    <n v="0.44999999999999996"/>
    <x v="1"/>
    <n v="618062.5"/>
  </r>
  <r>
    <s v="Sports Direct"/>
    <n v="1197831"/>
    <x v="246"/>
    <x v="1"/>
    <x v="11"/>
    <s v="Knoxville"/>
    <s v="women's street Footwear"/>
    <n v="50"/>
    <n v="950"/>
    <n v="475000"/>
    <n v="213749.99999999997"/>
    <n v="0.44999999999999996"/>
    <x v="1"/>
    <n v="688750"/>
  </r>
  <r>
    <s v="Sports Direct"/>
    <n v="1197831"/>
    <x v="247"/>
    <x v="1"/>
    <x v="11"/>
    <s v="Knoxville"/>
    <s v="women's Athletic Footwear"/>
    <n v="45"/>
    <n v="475"/>
    <n v="213750"/>
    <n v="117562.50000000001"/>
    <n v="0.55000000000000004"/>
    <x v="1"/>
    <n v="331312.5"/>
  </r>
  <r>
    <s v="Sports Direct"/>
    <n v="1197831"/>
    <x v="248"/>
    <x v="1"/>
    <x v="11"/>
    <s v="Knoxville"/>
    <s v="Men's Apparel"/>
    <n v="50"/>
    <n v="475"/>
    <n v="237500"/>
    <n v="94999.999999999985"/>
    <n v="0.39999999999999997"/>
    <x v="1"/>
    <n v="332500"/>
  </r>
  <r>
    <s v="Sports Direct"/>
    <n v="1197831"/>
    <x v="249"/>
    <x v="1"/>
    <x v="11"/>
    <s v="Knoxville"/>
    <s v="women's Apparel"/>
    <n v="54.999999999999993"/>
    <n v="725"/>
    <n v="398749.99999999994"/>
    <n v="239250"/>
    <n v="0.60000000000000009"/>
    <x v="1"/>
    <n v="638000"/>
  </r>
  <r>
    <s v="Sports Direct"/>
    <n v="1197831"/>
    <x v="250"/>
    <x v="1"/>
    <x v="11"/>
    <s v="Knoxville"/>
    <s v="Men's street Footwear"/>
    <n v="50"/>
    <n v="675"/>
    <n v="337500"/>
    <n v="151874.99999999997"/>
    <n v="0.44999999999999996"/>
    <x v="1"/>
    <n v="489375"/>
  </r>
  <r>
    <s v="Sports Direct"/>
    <n v="1197831"/>
    <x v="251"/>
    <x v="1"/>
    <x v="11"/>
    <s v="Knoxville"/>
    <s v="Men's Athletic Footwear"/>
    <n v="50"/>
    <n v="625"/>
    <n v="312500"/>
    <n v="140625"/>
    <n v="0.44999999999999996"/>
    <x v="1"/>
    <n v="453125"/>
  </r>
  <r>
    <s v="Sports Direct"/>
    <n v="1197831"/>
    <x v="252"/>
    <x v="1"/>
    <x v="11"/>
    <s v="Knoxville"/>
    <s v="women's street Footwear"/>
    <n v="54.999999999999993"/>
    <n v="675"/>
    <n v="371249.99999999994"/>
    <n v="167062.49999999997"/>
    <n v="0.44999999999999996"/>
    <x v="1"/>
    <n v="538312.49999999988"/>
  </r>
  <r>
    <s v="Sports Direct"/>
    <n v="1197831"/>
    <x v="253"/>
    <x v="1"/>
    <x v="11"/>
    <s v="Knoxville"/>
    <s v="women's Athletic Footwear"/>
    <n v="54.999999999999993"/>
    <n v="400"/>
    <n v="219999.99999999997"/>
    <n v="121000"/>
    <n v="0.55000000000000004"/>
    <x v="1"/>
    <n v="341000"/>
  </r>
  <r>
    <s v="Sports Direct"/>
    <n v="1197831"/>
    <x v="254"/>
    <x v="1"/>
    <x v="11"/>
    <s v="Knoxville"/>
    <s v="Men's Apparel"/>
    <n v="50"/>
    <n v="400"/>
    <n v="200000"/>
    <n v="80000"/>
    <n v="0.39999999999999997"/>
    <x v="1"/>
    <n v="280000"/>
  </r>
  <r>
    <s v="Sports Direct"/>
    <n v="1197831"/>
    <x v="255"/>
    <x v="1"/>
    <x v="11"/>
    <s v="Knoxville"/>
    <s v="women's Apparel"/>
    <n v="45"/>
    <n v="625"/>
    <n v="281250"/>
    <n v="168750.00000000003"/>
    <n v="0.60000000000000009"/>
    <x v="1"/>
    <n v="450000"/>
  </r>
  <r>
    <s v="Sports Direct"/>
    <n v="1197831"/>
    <x v="256"/>
    <x v="1"/>
    <x v="11"/>
    <s v="Knoxville"/>
    <s v="Men's street Footwear"/>
    <n v="35"/>
    <n v="575"/>
    <n v="201250"/>
    <n v="90562.499999999985"/>
    <n v="0.44999999999999996"/>
    <x v="1"/>
    <n v="291812.5"/>
  </r>
  <r>
    <s v="Sports Direct"/>
    <n v="1197831"/>
    <x v="257"/>
    <x v="1"/>
    <x v="11"/>
    <s v="Knoxville"/>
    <s v="Men's Athletic Footwear"/>
    <n v="35"/>
    <n v="575"/>
    <n v="201250"/>
    <n v="90562.499999999985"/>
    <n v="0.44999999999999996"/>
    <x v="1"/>
    <n v="291812.5"/>
  </r>
  <r>
    <s v="Sports Direct"/>
    <n v="1197831"/>
    <x v="258"/>
    <x v="1"/>
    <x v="11"/>
    <s v="Knoxville"/>
    <s v="women's street Footwear"/>
    <n v="40"/>
    <n v="525"/>
    <n v="210000"/>
    <n v="94499.999999999985"/>
    <n v="0.44999999999999996"/>
    <x v="1"/>
    <n v="304500"/>
  </r>
  <r>
    <s v="Sports Direct"/>
    <n v="1197831"/>
    <x v="259"/>
    <x v="1"/>
    <x v="11"/>
    <s v="Knoxville"/>
    <s v="women's Athletic Footwear"/>
    <n v="40"/>
    <n v="375"/>
    <n v="150000"/>
    <n v="82500"/>
    <n v="0.55000000000000004"/>
    <x v="1"/>
    <n v="232500"/>
  </r>
  <r>
    <s v="Sports Direct"/>
    <n v="1197831"/>
    <x v="260"/>
    <x v="1"/>
    <x v="11"/>
    <s v="Knoxville"/>
    <s v="Men's Apparel"/>
    <n v="35"/>
    <n v="350"/>
    <n v="122500"/>
    <n v="48999.999999999993"/>
    <n v="0.39999999999999997"/>
    <x v="1"/>
    <n v="171500"/>
  </r>
  <r>
    <s v="Sports Direct"/>
    <n v="1197831"/>
    <x v="261"/>
    <x v="1"/>
    <x v="11"/>
    <s v="Knoxville"/>
    <s v="women's Apparel"/>
    <n v="45"/>
    <n v="525"/>
    <n v="236250"/>
    <n v="141750.00000000003"/>
    <n v="0.60000000000000009"/>
    <x v="1"/>
    <n v="378000"/>
  </r>
  <r>
    <s v="Sports Direct"/>
    <n v="1197831"/>
    <x v="262"/>
    <x v="1"/>
    <x v="11"/>
    <s v="Knoxville"/>
    <s v="Men's street Footwear"/>
    <n v="30.000000000000004"/>
    <n v="675"/>
    <n v="202500.00000000003"/>
    <n v="91125"/>
    <n v="0.44999999999999996"/>
    <x v="1"/>
    <n v="293625"/>
  </r>
  <r>
    <s v="Sports Direct"/>
    <n v="1197831"/>
    <x v="263"/>
    <x v="1"/>
    <x v="11"/>
    <s v="Knoxville"/>
    <s v="Men's Athletic Footwear"/>
    <n v="30.000000000000004"/>
    <n v="675"/>
    <n v="202500.00000000003"/>
    <n v="91125"/>
    <n v="0.44999999999999996"/>
    <x v="1"/>
    <n v="293625"/>
  </r>
  <r>
    <s v="Sports Direct"/>
    <n v="1197831"/>
    <x v="264"/>
    <x v="1"/>
    <x v="11"/>
    <s v="Knoxville"/>
    <s v="women's street Footwear"/>
    <n v="55.000000000000007"/>
    <n v="600"/>
    <n v="330000.00000000006"/>
    <n v="148500"/>
    <n v="0.44999999999999996"/>
    <x v="1"/>
    <n v="478500.00000000006"/>
  </r>
  <r>
    <s v="Sports Direct"/>
    <n v="1197831"/>
    <x v="265"/>
    <x v="1"/>
    <x v="11"/>
    <s v="Knoxville"/>
    <s v="women's Athletic Footwear"/>
    <n v="55.000000000000007"/>
    <n v="475"/>
    <n v="261250.00000000003"/>
    <n v="143687.50000000003"/>
    <n v="0.55000000000000004"/>
    <x v="1"/>
    <n v="404937.50000000006"/>
  </r>
  <r>
    <s v="Sports Direct"/>
    <n v="1197831"/>
    <x v="266"/>
    <x v="1"/>
    <x v="11"/>
    <s v="Knoxville"/>
    <s v="Men's Apparel"/>
    <n v="54.999999999999993"/>
    <n v="450"/>
    <n v="247499.99999999997"/>
    <n v="98999.999999999985"/>
    <n v="0.39999999999999997"/>
    <x v="1"/>
    <n v="346499.99999999994"/>
  </r>
  <r>
    <s v="Sports Direct"/>
    <n v="1197831"/>
    <x v="267"/>
    <x v="1"/>
    <x v="11"/>
    <s v="Knoxville"/>
    <s v="women's Apparel"/>
    <n v="65"/>
    <n v="650"/>
    <n v="422500"/>
    <n v="253500.00000000003"/>
    <n v="0.60000000000000009"/>
    <x v="1"/>
    <n v="676000"/>
  </r>
  <r>
    <s v="Sports Direct"/>
    <n v="1197831"/>
    <x v="268"/>
    <x v="1"/>
    <x v="11"/>
    <s v="Knoxville"/>
    <s v="Men's street Footwear"/>
    <n v="54.999999999999993"/>
    <n v="800"/>
    <n v="439999.99999999994"/>
    <n v="197999.99999999994"/>
    <n v="0.44999999999999996"/>
    <x v="1"/>
    <n v="637999.99999999988"/>
  </r>
  <r>
    <s v="Sports Direct"/>
    <n v="1197831"/>
    <x v="269"/>
    <x v="1"/>
    <x v="11"/>
    <s v="Knoxville"/>
    <s v="Men's Athletic Footwear"/>
    <n v="54.999999999999993"/>
    <n v="800"/>
    <n v="439999.99999999994"/>
    <n v="197999.99999999994"/>
    <n v="0.44999999999999996"/>
    <x v="1"/>
    <n v="637999.99999999988"/>
  </r>
  <r>
    <s v="Sports Direct"/>
    <n v="1197831"/>
    <x v="270"/>
    <x v="1"/>
    <x v="11"/>
    <s v="Knoxville"/>
    <s v="women's street Footwear"/>
    <n v="60"/>
    <n v="700"/>
    <n v="420000"/>
    <n v="188999.99999999997"/>
    <n v="0.44999999999999996"/>
    <x v="1"/>
    <n v="609000"/>
  </r>
  <r>
    <s v="Sports Direct"/>
    <n v="1197831"/>
    <x v="271"/>
    <x v="1"/>
    <x v="11"/>
    <s v="Knoxville"/>
    <s v="women's Athletic Footwear"/>
    <n v="60"/>
    <n v="550"/>
    <n v="330000"/>
    <n v="181500.00000000003"/>
    <n v="0.55000000000000004"/>
    <x v="1"/>
    <n v="511500"/>
  </r>
  <r>
    <s v="Sports Direct"/>
    <n v="1197831"/>
    <x v="272"/>
    <x v="1"/>
    <x v="11"/>
    <s v="Knoxville"/>
    <s v="Men's Apparel"/>
    <n v="54.999999999999993"/>
    <n v="500"/>
    <n v="274999.99999999994"/>
    <n v="109999.99999999997"/>
    <n v="0.39999999999999997"/>
    <x v="1"/>
    <n v="384999.99999999988"/>
  </r>
  <r>
    <s v="Sports Direct"/>
    <n v="1197831"/>
    <x v="273"/>
    <x v="1"/>
    <x v="11"/>
    <s v="Knoxville"/>
    <s v="women's Apparel"/>
    <n v="65"/>
    <n v="750"/>
    <n v="487500"/>
    <n v="292500.00000000006"/>
    <n v="0.60000000000000009"/>
    <x v="1"/>
    <n v="780000"/>
  </r>
  <r>
    <s v="Foot Locker"/>
    <n v="1185732"/>
    <x v="274"/>
    <x v="1"/>
    <x v="11"/>
    <s v="Knoxville"/>
    <s v="Men's street Footwear"/>
    <n v="35"/>
    <n v="425"/>
    <n v="148750"/>
    <n v="59500"/>
    <n v="0.4"/>
    <x v="1"/>
    <n v="208250"/>
  </r>
  <r>
    <s v="Foot Locker"/>
    <n v="1185732"/>
    <x v="275"/>
    <x v="1"/>
    <x v="11"/>
    <s v="Knoxville"/>
    <s v="Men's Athletic Footwear"/>
    <n v="35"/>
    <n v="225"/>
    <n v="78750"/>
    <n v="27562.5"/>
    <n v="0.35"/>
    <x v="1"/>
    <n v="106312.5"/>
  </r>
  <r>
    <s v="Foot Locker"/>
    <n v="1185732"/>
    <x v="276"/>
    <x v="1"/>
    <x v="11"/>
    <s v="Knoxville"/>
    <s v="women's street Footwear"/>
    <n v="25"/>
    <n v="225"/>
    <n v="56250"/>
    <n v="19687.5"/>
    <n v="0.35"/>
    <x v="1"/>
    <n v="75937.5"/>
  </r>
  <r>
    <s v="Foot Locker"/>
    <n v="1185732"/>
    <x v="277"/>
    <x v="1"/>
    <x v="11"/>
    <s v="Knoxville"/>
    <s v="women's Athletic Footwear"/>
    <n v="30.000000000000004"/>
    <n v="75"/>
    <n v="22500.000000000004"/>
    <n v="9000.0000000000018"/>
    <n v="0.4"/>
    <x v="1"/>
    <n v="31500.000000000007"/>
  </r>
  <r>
    <s v="Foot Locker"/>
    <n v="1185732"/>
    <x v="278"/>
    <x v="3"/>
    <x v="12"/>
    <s v="Omaha"/>
    <s v="Men's Apparel"/>
    <n v="44.999999999999993"/>
    <n v="125"/>
    <n v="56249.999999999993"/>
    <n v="19687.499999999996"/>
    <n v="0.35"/>
    <x v="1"/>
    <n v="75937.499999999985"/>
  </r>
  <r>
    <s v="Foot Locker"/>
    <n v="1185732"/>
    <x v="279"/>
    <x v="3"/>
    <x v="12"/>
    <s v="Omaha"/>
    <s v="women's Apparel"/>
    <n v="35"/>
    <n v="225"/>
    <n v="78750"/>
    <n v="39375"/>
    <n v="0.5"/>
    <x v="1"/>
    <n v="118125"/>
  </r>
  <r>
    <s v="Foot Locker"/>
    <n v="1185732"/>
    <x v="280"/>
    <x v="3"/>
    <x v="12"/>
    <s v="Omaha"/>
    <s v="Men's street Footwear"/>
    <n v="35"/>
    <n v="475"/>
    <n v="166250"/>
    <n v="66500"/>
    <n v="0.4"/>
    <x v="1"/>
    <n v="232750"/>
  </r>
  <r>
    <s v="Foot Locker"/>
    <n v="1185732"/>
    <x v="281"/>
    <x v="3"/>
    <x v="12"/>
    <s v="Omaha"/>
    <s v="Men's Athletic Footwear"/>
    <n v="35"/>
    <n v="125"/>
    <n v="43750"/>
    <n v="15312.499999999998"/>
    <n v="0.35"/>
    <x v="1"/>
    <n v="59062.5"/>
  </r>
  <r>
    <s v="Foot Locker"/>
    <n v="1185732"/>
    <x v="282"/>
    <x v="3"/>
    <x v="12"/>
    <s v="Omaha"/>
    <s v="women's street Footwear"/>
    <n v="25"/>
    <n v="175"/>
    <n v="43750"/>
    <n v="15312.499999999998"/>
    <n v="0.35"/>
    <x v="1"/>
    <n v="59062.5"/>
  </r>
  <r>
    <s v="Foot Locker"/>
    <n v="1185732"/>
    <x v="283"/>
    <x v="3"/>
    <x v="12"/>
    <s v="Omaha"/>
    <s v="women's Athletic Footwear"/>
    <n v="30.000000000000004"/>
    <n v="50"/>
    <n v="15000.000000000002"/>
    <n v="6000.0000000000009"/>
    <n v="0.4"/>
    <x v="1"/>
    <n v="21000.000000000004"/>
  </r>
  <r>
    <s v="Foot Locker"/>
    <n v="1185732"/>
    <x v="284"/>
    <x v="3"/>
    <x v="12"/>
    <s v="Omaha"/>
    <s v="Men's Apparel"/>
    <n v="44.999999999999993"/>
    <n v="125"/>
    <n v="56249.999999999993"/>
    <n v="19687.499999999996"/>
    <n v="0.35"/>
    <x v="1"/>
    <n v="75937.499999999985"/>
  </r>
  <r>
    <s v="Foot Locker"/>
    <n v="1185732"/>
    <x v="285"/>
    <x v="3"/>
    <x v="12"/>
    <s v="Omaha"/>
    <s v="women's Apparel"/>
    <n v="35"/>
    <n v="200"/>
    <n v="70000"/>
    <n v="35000"/>
    <n v="0.5"/>
    <x v="1"/>
    <n v="105000"/>
  </r>
  <r>
    <s v="Foot Locker"/>
    <n v="1185732"/>
    <x v="286"/>
    <x v="3"/>
    <x v="12"/>
    <s v="Omaha"/>
    <s v="Men's street Footwear"/>
    <n v="40"/>
    <n v="420"/>
    <n v="168000"/>
    <n v="67200"/>
    <n v="0.4"/>
    <x v="1"/>
    <n v="235200"/>
  </r>
  <r>
    <s v="Foot Locker"/>
    <n v="1185732"/>
    <x v="287"/>
    <x v="3"/>
    <x v="12"/>
    <s v="Omaha"/>
    <s v="Men's Athletic Footwear"/>
    <n v="40"/>
    <n v="100"/>
    <n v="40000"/>
    <n v="14000"/>
    <n v="0.35"/>
    <x v="1"/>
    <n v="54000"/>
  </r>
  <r>
    <s v="Foot Locker"/>
    <n v="1185732"/>
    <x v="288"/>
    <x v="3"/>
    <x v="12"/>
    <s v="Omaha"/>
    <s v="women's street Footwear"/>
    <n v="30.000000000000004"/>
    <n v="150"/>
    <n v="45000.000000000007"/>
    <n v="15750.000000000002"/>
    <n v="0.35"/>
    <x v="1"/>
    <n v="60750.000000000007"/>
  </r>
  <r>
    <s v="Foot Locker"/>
    <n v="1185732"/>
    <x v="289"/>
    <x v="3"/>
    <x v="12"/>
    <s v="Omaha"/>
    <s v="women's Athletic Footwear"/>
    <n v="35"/>
    <n v="0"/>
    <n v="0"/>
    <n v="0"/>
    <n v="0.4"/>
    <x v="1"/>
    <n v="0"/>
  </r>
  <r>
    <s v="Foot Locker"/>
    <n v="1185732"/>
    <x v="290"/>
    <x v="3"/>
    <x v="12"/>
    <s v="Omaha"/>
    <s v="Men's Apparel"/>
    <n v="50"/>
    <n v="50"/>
    <n v="25000"/>
    <n v="8750"/>
    <n v="0.35"/>
    <x v="1"/>
    <n v="33750"/>
  </r>
  <r>
    <s v="Foot Locker"/>
    <n v="1185732"/>
    <x v="291"/>
    <x v="3"/>
    <x v="12"/>
    <s v="Omaha"/>
    <s v="women's Apparel"/>
    <n v="40"/>
    <n v="150"/>
    <n v="60000"/>
    <n v="30000"/>
    <n v="0.5"/>
    <x v="1"/>
    <n v="90000"/>
  </r>
  <r>
    <s v="Foot Locker"/>
    <n v="1185732"/>
    <x v="292"/>
    <x v="3"/>
    <x v="12"/>
    <s v="Omaha"/>
    <s v="Men's street Footwear"/>
    <n v="40"/>
    <n v="375"/>
    <n v="150000"/>
    <n v="60000"/>
    <n v="0.4"/>
    <x v="1"/>
    <n v="210000"/>
  </r>
  <r>
    <s v="Foot Locker"/>
    <n v="1185732"/>
    <x v="293"/>
    <x v="3"/>
    <x v="12"/>
    <s v="Omaha"/>
    <s v="Men's Athletic Footwear"/>
    <n v="35"/>
    <n v="75"/>
    <n v="26250"/>
    <n v="9187.5"/>
    <n v="0.35"/>
    <x v="1"/>
    <n v="35437.5"/>
  </r>
  <r>
    <s v="Foot Locker"/>
    <n v="1185732"/>
    <x v="294"/>
    <x v="3"/>
    <x v="12"/>
    <s v="Omaha"/>
    <s v="women's street Footwear"/>
    <n v="25.000000000000007"/>
    <n v="75"/>
    <n v="18750.000000000004"/>
    <n v="6562.5000000000009"/>
    <n v="0.35"/>
    <x v="1"/>
    <n v="25312.500000000004"/>
  </r>
  <r>
    <s v="Foot Locker"/>
    <n v="1185732"/>
    <x v="295"/>
    <x v="3"/>
    <x v="12"/>
    <s v="Omaha"/>
    <s v="women's Athletic Footwear"/>
    <n v="30"/>
    <n v="0"/>
    <n v="0"/>
    <n v="0"/>
    <n v="0.4"/>
    <x v="1"/>
    <n v="0"/>
  </r>
  <r>
    <s v="Foot Locker"/>
    <n v="1185732"/>
    <x v="296"/>
    <x v="3"/>
    <x v="12"/>
    <s v="Omaha"/>
    <s v="Men's Apparel"/>
    <n v="45"/>
    <n v="25"/>
    <n v="11250"/>
    <n v="3937.4999999999995"/>
    <n v="0.35"/>
    <x v="1"/>
    <n v="15187.5"/>
  </r>
  <r>
    <s v="Foot Locker"/>
    <n v="1185732"/>
    <x v="297"/>
    <x v="3"/>
    <x v="12"/>
    <s v="Omaha"/>
    <s v="women's Apparel"/>
    <n v="35"/>
    <n v="150"/>
    <n v="52500"/>
    <n v="26250"/>
    <n v="0.5"/>
    <x v="1"/>
    <n v="78750"/>
  </r>
  <r>
    <s v="Foot Locker"/>
    <n v="1185732"/>
    <x v="298"/>
    <x v="3"/>
    <x v="12"/>
    <s v="Omaha"/>
    <s v="Men's street Footwear"/>
    <n v="45"/>
    <n v="420"/>
    <n v="189000"/>
    <n v="75600"/>
    <n v="0.4"/>
    <x v="1"/>
    <n v="264600"/>
  </r>
  <r>
    <s v="Foot Locker"/>
    <n v="1185732"/>
    <x v="299"/>
    <x v="3"/>
    <x v="12"/>
    <s v="Omaha"/>
    <s v="Men's Athletic Footwear"/>
    <n v="40.000000000000007"/>
    <n v="125"/>
    <n v="50000.000000000007"/>
    <n v="17500"/>
    <n v="0.35"/>
    <x v="1"/>
    <n v="67500"/>
  </r>
  <r>
    <s v="Foot Locker"/>
    <n v="1185732"/>
    <x v="300"/>
    <x v="3"/>
    <x v="12"/>
    <s v="Omaha"/>
    <s v="women's street Footwear"/>
    <n v="35"/>
    <n v="100"/>
    <n v="35000"/>
    <n v="12250"/>
    <n v="0.35"/>
    <x v="1"/>
    <n v="47250"/>
  </r>
  <r>
    <s v="Foot Locker"/>
    <n v="1185732"/>
    <x v="301"/>
    <x v="3"/>
    <x v="12"/>
    <s v="Omaha"/>
    <s v="women's Athletic Footwear"/>
    <n v="35"/>
    <n v="25"/>
    <n v="8750"/>
    <n v="3500"/>
    <n v="0.4"/>
    <x v="1"/>
    <n v="12250"/>
  </r>
  <r>
    <s v="Foot Locker"/>
    <n v="1185732"/>
    <x v="302"/>
    <x v="3"/>
    <x v="12"/>
    <s v="Omaha"/>
    <s v="Men's Apparel"/>
    <n v="49.999999999999993"/>
    <n v="50"/>
    <n v="24999.999999999996"/>
    <n v="8749.9999999999982"/>
    <n v="0.35"/>
    <x v="1"/>
    <n v="33749.999999999993"/>
  </r>
  <r>
    <s v="Foot Locker"/>
    <n v="1185732"/>
    <x v="303"/>
    <x v="3"/>
    <x v="12"/>
    <s v="Omaha"/>
    <s v="women's Apparel"/>
    <n v="54.999999999999993"/>
    <n v="150"/>
    <n v="82499.999999999985"/>
    <n v="41249.999999999993"/>
    <n v="0.5"/>
    <x v="1"/>
    <n v="123749.99999999997"/>
  </r>
  <r>
    <s v="Foot Locker"/>
    <n v="1185732"/>
    <x v="304"/>
    <x v="3"/>
    <x v="12"/>
    <s v="Omaha"/>
    <s v="Men's street Footwear"/>
    <n v="40"/>
    <n v="400"/>
    <n v="160000"/>
    <n v="64000"/>
    <n v="0.4"/>
    <x v="1"/>
    <n v="224000"/>
  </r>
  <r>
    <s v="Foot Locker"/>
    <n v="1185732"/>
    <x v="305"/>
    <x v="3"/>
    <x v="12"/>
    <s v="Omaha"/>
    <s v="Men's Athletic Footwear"/>
    <n v="35.000000000000007"/>
    <n v="150"/>
    <n v="52500.000000000007"/>
    <n v="18375"/>
    <n v="0.35"/>
    <x v="1"/>
    <n v="70875"/>
  </r>
  <r>
    <s v="Foot Locker"/>
    <n v="1185732"/>
    <x v="306"/>
    <x v="3"/>
    <x v="12"/>
    <s v="Omaha"/>
    <s v="women's street Footwear"/>
    <n v="30.000000000000004"/>
    <n v="175"/>
    <n v="52500.000000000007"/>
    <n v="18375"/>
    <n v="0.35"/>
    <x v="1"/>
    <n v="70875"/>
  </r>
  <r>
    <s v="Foot Locker"/>
    <n v="1185732"/>
    <x v="307"/>
    <x v="3"/>
    <x v="12"/>
    <s v="Omaha"/>
    <s v="women's Athletic Footwear"/>
    <n v="30.000000000000004"/>
    <n v="150"/>
    <n v="45000.000000000007"/>
    <n v="18000.000000000004"/>
    <n v="0.4"/>
    <x v="1"/>
    <n v="63000.000000000015"/>
  </r>
  <r>
    <s v="Foot Locker"/>
    <n v="1185732"/>
    <x v="308"/>
    <x v="3"/>
    <x v="12"/>
    <s v="Omaha"/>
    <s v="Men's Apparel"/>
    <n v="45"/>
    <n v="150"/>
    <n v="67500"/>
    <n v="23625"/>
    <n v="0.35"/>
    <x v="1"/>
    <n v="91125"/>
  </r>
  <r>
    <s v="Foot Locker"/>
    <n v="1185732"/>
    <x v="309"/>
    <x v="3"/>
    <x v="12"/>
    <s v="Omaha"/>
    <s v="women's Apparel"/>
    <n v="50"/>
    <n v="325"/>
    <n v="162500"/>
    <n v="81250"/>
    <n v="0.5"/>
    <x v="1"/>
    <n v="243750"/>
  </r>
  <r>
    <s v="Foot Locker"/>
    <n v="1185732"/>
    <x v="310"/>
    <x v="3"/>
    <x v="12"/>
    <s v="Omaha"/>
    <s v="Men's street Footwear"/>
    <n v="45"/>
    <n v="550"/>
    <n v="247500"/>
    <n v="99000"/>
    <n v="0.4"/>
    <x v="1"/>
    <n v="346500"/>
  </r>
  <r>
    <s v="Foot Locker"/>
    <n v="1185732"/>
    <x v="311"/>
    <x v="3"/>
    <x v="12"/>
    <s v="Omaha"/>
    <s v="Men's Athletic Footwear"/>
    <n v="40.000000000000007"/>
    <n v="300"/>
    <n v="120000.00000000001"/>
    <n v="42000"/>
    <n v="0.35"/>
    <x v="1"/>
    <n v="162000"/>
  </r>
  <r>
    <s v="Foot Locker"/>
    <n v="1185732"/>
    <x v="312"/>
    <x v="3"/>
    <x v="12"/>
    <s v="Omaha"/>
    <s v="women's street Footwear"/>
    <n v="35"/>
    <n v="225"/>
    <n v="78750"/>
    <n v="27562.5"/>
    <n v="0.35"/>
    <x v="1"/>
    <n v="106312.5"/>
  </r>
  <r>
    <s v="Foot Locker"/>
    <n v="1185732"/>
    <x v="313"/>
    <x v="3"/>
    <x v="12"/>
    <s v="Omaha"/>
    <s v="women's Athletic Footwear"/>
    <n v="35"/>
    <n v="175"/>
    <n v="61250"/>
    <n v="24500"/>
    <n v="0.4"/>
    <x v="1"/>
    <n v="85750"/>
  </r>
  <r>
    <s v="Foot Locker"/>
    <n v="1185732"/>
    <x v="314"/>
    <x v="3"/>
    <x v="12"/>
    <s v="Omaha"/>
    <s v="Men's Apparel"/>
    <n v="45"/>
    <n v="175"/>
    <n v="78750"/>
    <n v="27562.5"/>
    <n v="0.35"/>
    <x v="1"/>
    <n v="106312.5"/>
  </r>
  <r>
    <s v="Foot Locker"/>
    <n v="1185732"/>
    <x v="315"/>
    <x v="3"/>
    <x v="12"/>
    <s v="Omaha"/>
    <s v="women's Apparel"/>
    <n v="50"/>
    <n v="350"/>
    <n v="175000"/>
    <n v="87500"/>
    <n v="0.5"/>
    <x v="1"/>
    <n v="262500"/>
  </r>
  <r>
    <s v="Foot Locker"/>
    <n v="1185732"/>
    <x v="316"/>
    <x v="3"/>
    <x v="12"/>
    <s v="Omaha"/>
    <s v="Men's street Footwear"/>
    <n v="45"/>
    <n v="500"/>
    <n v="225000"/>
    <n v="90000"/>
    <n v="0.4"/>
    <x v="1"/>
    <n v="315000"/>
  </r>
  <r>
    <s v="Foot Locker"/>
    <n v="1185732"/>
    <x v="317"/>
    <x v="3"/>
    <x v="12"/>
    <s v="Omaha"/>
    <s v="Men's Athletic Footwear"/>
    <n v="45.000000000000007"/>
    <n v="275"/>
    <n v="123750.00000000001"/>
    <n v="43312.5"/>
    <n v="0.35"/>
    <x v="1"/>
    <n v="167062.5"/>
  </r>
  <r>
    <s v="Foot Locker"/>
    <n v="1185732"/>
    <x v="318"/>
    <x v="3"/>
    <x v="12"/>
    <s v="Omaha"/>
    <s v="women's street Footwear"/>
    <n v="40"/>
    <n v="200"/>
    <n v="80000"/>
    <n v="28000"/>
    <n v="0.35"/>
    <x v="1"/>
    <n v="108000"/>
  </r>
  <r>
    <s v="Foot Locker"/>
    <n v="1185732"/>
    <x v="319"/>
    <x v="3"/>
    <x v="12"/>
    <s v="Omaha"/>
    <s v="women's Athletic Footwear"/>
    <n v="30.000000000000004"/>
    <n v="125"/>
    <n v="37500.000000000007"/>
    <n v="15000.000000000004"/>
    <n v="0.4"/>
    <x v="1"/>
    <n v="52500.000000000015"/>
  </r>
  <r>
    <s v="Foot Locker"/>
    <n v="1185732"/>
    <x v="320"/>
    <x v="3"/>
    <x v="12"/>
    <s v="Omaha"/>
    <s v="Men's Apparel"/>
    <n v="40"/>
    <n v="100"/>
    <n v="40000"/>
    <n v="14000"/>
    <n v="0.35"/>
    <x v="1"/>
    <n v="54000"/>
  </r>
  <r>
    <s v="Foot Locker"/>
    <n v="1185732"/>
    <x v="321"/>
    <x v="3"/>
    <x v="12"/>
    <s v="Omaha"/>
    <s v="women's Apparel"/>
    <n v="45"/>
    <n v="275"/>
    <n v="123750"/>
    <n v="61875"/>
    <n v="0.5"/>
    <x v="1"/>
    <n v="185625"/>
  </r>
  <r>
    <s v="Foot Locker"/>
    <n v="1185732"/>
    <x v="322"/>
    <x v="3"/>
    <x v="12"/>
    <s v="Omaha"/>
    <s v="Men's street Footwear"/>
    <n v="40"/>
    <n v="400"/>
    <n v="160000"/>
    <n v="64000"/>
    <n v="0.4"/>
    <x v="1"/>
    <n v="224000"/>
  </r>
  <r>
    <s v="Foot Locker"/>
    <n v="1185732"/>
    <x v="323"/>
    <x v="3"/>
    <x v="12"/>
    <s v="Omaha"/>
    <s v="Men's Athletic Footwear"/>
    <n v="35.000000000000007"/>
    <n v="200"/>
    <n v="70000.000000000015"/>
    <n v="24500.000000000004"/>
    <n v="0.35"/>
    <x v="1"/>
    <n v="94500.000000000015"/>
  </r>
  <r>
    <s v="Foot Locker"/>
    <n v="1185732"/>
    <x v="324"/>
    <x v="3"/>
    <x v="12"/>
    <s v="Omaha"/>
    <s v="women's street Footwear"/>
    <n v="20"/>
    <n v="100"/>
    <n v="20000"/>
    <n v="7000"/>
    <n v="0.35"/>
    <x v="1"/>
    <n v="27000"/>
  </r>
  <r>
    <s v="Foot Locker"/>
    <n v="1185732"/>
    <x v="325"/>
    <x v="3"/>
    <x v="12"/>
    <s v="Omaha"/>
    <s v="women's Athletic Footwear"/>
    <n v="20"/>
    <n v="75"/>
    <n v="15000"/>
    <n v="6000"/>
    <n v="0.4"/>
    <x v="1"/>
    <n v="21000"/>
  </r>
  <r>
    <s v="Foot Locker"/>
    <n v="1185732"/>
    <x v="326"/>
    <x v="3"/>
    <x v="12"/>
    <s v="Omaha"/>
    <s v="Men's Apparel"/>
    <n v="30"/>
    <n v="75"/>
    <n v="22500"/>
    <n v="7874.9999999999991"/>
    <n v="0.35"/>
    <x v="1"/>
    <n v="30375"/>
  </r>
  <r>
    <s v="Foot Locker"/>
    <n v="1185732"/>
    <x v="327"/>
    <x v="3"/>
    <x v="12"/>
    <s v="Omaha"/>
    <s v="women's Apparel"/>
    <n v="35"/>
    <n v="150"/>
    <n v="52500"/>
    <n v="26250"/>
    <n v="0.5"/>
    <x v="1"/>
    <n v="78750"/>
  </r>
  <r>
    <s v="Foot Locker"/>
    <n v="1185732"/>
    <x v="328"/>
    <x v="3"/>
    <x v="12"/>
    <s v="Omaha"/>
    <s v="Men's street Footwear"/>
    <n v="40"/>
    <n v="325"/>
    <n v="130000"/>
    <n v="52000"/>
    <n v="0.4"/>
    <x v="1"/>
    <n v="182000"/>
  </r>
  <r>
    <s v="Foot Locker"/>
    <n v="1185732"/>
    <x v="329"/>
    <x v="3"/>
    <x v="12"/>
    <s v="Omaha"/>
    <s v="Men's Athletic Footwear"/>
    <n v="30"/>
    <n v="150"/>
    <n v="45000"/>
    <n v="15749.999999999998"/>
    <n v="0.35"/>
    <x v="1"/>
    <n v="60750"/>
  </r>
  <r>
    <s v="Foot Locker"/>
    <n v="1185732"/>
    <x v="330"/>
    <x v="3"/>
    <x v="12"/>
    <s v="Omaha"/>
    <s v="women's street Footwear"/>
    <n v="30"/>
    <n v="50"/>
    <n v="15000"/>
    <n v="5250"/>
    <n v="0.35"/>
    <x v="1"/>
    <n v="20250"/>
  </r>
  <r>
    <s v="Foot Locker"/>
    <n v="1185732"/>
    <x v="331"/>
    <x v="3"/>
    <x v="12"/>
    <s v="Omaha"/>
    <s v="women's Athletic Footwear"/>
    <n v="30"/>
    <n v="25"/>
    <n v="7500"/>
    <n v="3000"/>
    <n v="0.4"/>
    <x v="1"/>
    <n v="10500"/>
  </r>
  <r>
    <s v="Foot Locker"/>
    <n v="1185732"/>
    <x v="332"/>
    <x v="3"/>
    <x v="12"/>
    <s v="Omaha"/>
    <s v="Men's Apparel"/>
    <n v="40"/>
    <n v="25"/>
    <n v="10000"/>
    <n v="3500"/>
    <n v="0.35"/>
    <x v="1"/>
    <n v="13500"/>
  </r>
  <r>
    <s v="Foot Locker"/>
    <n v="1185732"/>
    <x v="333"/>
    <x v="3"/>
    <x v="12"/>
    <s v="Omaha"/>
    <s v="women's Apparel"/>
    <n v="44.999999999999993"/>
    <n v="150"/>
    <n v="67499.999999999985"/>
    <n v="33749.999999999993"/>
    <n v="0.5"/>
    <x v="1"/>
    <n v="101249.99999999997"/>
  </r>
  <r>
    <s v="Foot Locker"/>
    <n v="1185732"/>
    <x v="334"/>
    <x v="3"/>
    <x v="12"/>
    <s v="Omaha"/>
    <s v="Men's street Footwear"/>
    <n v="40"/>
    <n v="300"/>
    <n v="120000"/>
    <n v="48000"/>
    <n v="0.4"/>
    <x v="1"/>
    <n v="168000"/>
  </r>
  <r>
    <s v="Foot Locker"/>
    <n v="1185732"/>
    <x v="335"/>
    <x v="3"/>
    <x v="12"/>
    <s v="Omaha"/>
    <s v="Men's Athletic Footwear"/>
    <n v="30.000000000000004"/>
    <n v="150"/>
    <n v="45000.000000000007"/>
    <n v="15750.000000000002"/>
    <n v="0.35"/>
    <x v="1"/>
    <n v="60750.000000000007"/>
  </r>
  <r>
    <s v="Foot Locker"/>
    <n v="1185732"/>
    <x v="336"/>
    <x v="3"/>
    <x v="12"/>
    <s v="Omaha"/>
    <s v="women's street Footwear"/>
    <n v="30.000000000000004"/>
    <n v="95"/>
    <n v="28500.000000000004"/>
    <n v="9975"/>
    <n v="0.35"/>
    <x v="1"/>
    <n v="38475"/>
  </r>
  <r>
    <s v="Foot Locker"/>
    <n v="1185732"/>
    <x v="337"/>
    <x v="3"/>
    <x v="12"/>
    <s v="Omaha"/>
    <s v="women's Athletic Footwear"/>
    <n v="30.000000000000004"/>
    <n v="125"/>
    <n v="37500.000000000007"/>
    <n v="15000.000000000004"/>
    <n v="0.4"/>
    <x v="1"/>
    <n v="52500.000000000015"/>
  </r>
  <r>
    <s v="Foot Locker"/>
    <n v="1185732"/>
    <x v="338"/>
    <x v="3"/>
    <x v="12"/>
    <s v="Omaha"/>
    <s v="Men's Apparel"/>
    <n v="49.999999999999993"/>
    <n v="100"/>
    <n v="49999.999999999993"/>
    <n v="17499.999999999996"/>
    <n v="0.35"/>
    <x v="1"/>
    <n v="67499.999999999985"/>
  </r>
  <r>
    <s v="Foot Locker"/>
    <n v="1185732"/>
    <x v="339"/>
    <x v="3"/>
    <x v="12"/>
    <s v="Omaha"/>
    <s v="women's Apparel"/>
    <n v="54.999999999999986"/>
    <n v="200"/>
    <n v="109999.99999999997"/>
    <n v="54999.999999999985"/>
    <n v="0.5"/>
    <x v="1"/>
    <n v="164999.99999999994"/>
  </r>
  <r>
    <s v="Foot Locker"/>
    <n v="1185732"/>
    <x v="340"/>
    <x v="3"/>
    <x v="12"/>
    <s v="Omaha"/>
    <s v="Men's street Footwear"/>
    <n v="49.999999999999993"/>
    <n v="450"/>
    <n v="224999.99999999997"/>
    <n v="90000"/>
    <n v="0.4"/>
    <x v="1"/>
    <n v="315000"/>
  </r>
  <r>
    <s v="Foot Locker"/>
    <n v="1185732"/>
    <x v="341"/>
    <x v="3"/>
    <x v="12"/>
    <s v="Omaha"/>
    <s v="Men's Athletic Footwear"/>
    <n v="40"/>
    <n v="250"/>
    <n v="100000"/>
    <n v="35000"/>
    <n v="0.35"/>
    <x v="1"/>
    <n v="135000"/>
  </r>
  <r>
    <s v="Foot Locker"/>
    <n v="1185732"/>
    <x v="342"/>
    <x v="3"/>
    <x v="12"/>
    <s v="Omaha"/>
    <s v="women's street Footwear"/>
    <n v="40"/>
    <n v="200"/>
    <n v="80000"/>
    <n v="28000"/>
    <n v="0.35"/>
    <x v="1"/>
    <n v="108000"/>
  </r>
  <r>
    <s v="Foot Locker"/>
    <n v="1185732"/>
    <x v="343"/>
    <x v="3"/>
    <x v="12"/>
    <s v="Omaha"/>
    <s v="women's Athletic Footwear"/>
    <n v="40"/>
    <n v="150"/>
    <n v="60000"/>
    <n v="24000"/>
    <n v="0.4"/>
    <x v="1"/>
    <n v="84000"/>
  </r>
  <r>
    <s v="Foot Locker"/>
    <n v="1185732"/>
    <x v="344"/>
    <x v="3"/>
    <x v="12"/>
    <s v="Omaha"/>
    <s v="Men's Apparel"/>
    <n v="49.999999999999993"/>
    <n v="150"/>
    <n v="74999.999999999985"/>
    <n v="26249.999999999993"/>
    <n v="0.35"/>
    <x v="1"/>
    <n v="101249.99999999997"/>
  </r>
  <r>
    <s v="Foot Locker"/>
    <n v="1185732"/>
    <x v="345"/>
    <x v="3"/>
    <x v="12"/>
    <s v="Omaha"/>
    <s v="women's Apparel"/>
    <n v="54.999999999999986"/>
    <n v="250"/>
    <n v="137499.99999999997"/>
    <n v="68749.999999999985"/>
    <n v="0.5"/>
    <x v="1"/>
    <n v="206249.99999999994"/>
  </r>
  <r>
    <s v="Sports Direct"/>
    <n v="1197831"/>
    <x v="346"/>
    <x v="3"/>
    <x v="12"/>
    <s v="Omaha"/>
    <s v="Men's street Footwear"/>
    <n v="20"/>
    <n v="675"/>
    <n v="135000"/>
    <n v="53999.999999999993"/>
    <n v="0.39999999999999997"/>
    <x v="1"/>
    <n v="189000"/>
  </r>
  <r>
    <s v="Sports Direct"/>
    <n v="1197831"/>
    <x v="347"/>
    <x v="3"/>
    <x v="12"/>
    <s v="Omaha"/>
    <s v="Men's Athletic Footwear"/>
    <n v="30"/>
    <n v="675"/>
    <n v="202500"/>
    <n v="81000"/>
    <n v="0.39999999999999997"/>
    <x v="1"/>
    <n v="283500"/>
  </r>
  <r>
    <s v="Sports Direct"/>
    <n v="1197831"/>
    <x v="348"/>
    <x v="3"/>
    <x v="12"/>
    <s v="Omaha"/>
    <s v="women's street Footwear"/>
    <n v="30"/>
    <n v="475"/>
    <n v="142500"/>
    <n v="56999.999999999993"/>
    <n v="0.39999999999999997"/>
    <x v="1"/>
    <n v="199500"/>
  </r>
  <r>
    <s v="Sports Direct"/>
    <n v="1197831"/>
    <x v="349"/>
    <x v="3"/>
    <x v="12"/>
    <s v="Omaha"/>
    <s v="women's Athletic Footwear"/>
    <n v="35"/>
    <n v="475"/>
    <n v="166250"/>
    <n v="83125"/>
    <n v="0.5"/>
    <x v="1"/>
    <n v="249375"/>
  </r>
  <r>
    <s v="Sports Direct"/>
    <n v="1197831"/>
    <x v="350"/>
    <x v="1"/>
    <x v="13"/>
    <s v="Birmingham"/>
    <s v="Men's Apparel"/>
    <n v="40"/>
    <n v="325"/>
    <n v="130000"/>
    <n v="45500"/>
    <n v="0.35"/>
    <x v="1"/>
    <n v="175500"/>
  </r>
  <r>
    <s v="Sports Direct"/>
    <n v="1197831"/>
    <x v="351"/>
    <x v="1"/>
    <x v="13"/>
    <s v="Birmingham"/>
    <s v="women's Apparel"/>
    <n v="35"/>
    <n v="475"/>
    <n v="166250"/>
    <n v="91437.500000000015"/>
    <n v="0.55000000000000004"/>
    <x v="1"/>
    <n v="257687.5"/>
  </r>
  <r>
    <s v="Sports Direct"/>
    <n v="1197831"/>
    <x v="352"/>
    <x v="1"/>
    <x v="13"/>
    <s v="Birmingham"/>
    <s v="Men's street Footwear"/>
    <n v="25"/>
    <n v="625"/>
    <n v="156250"/>
    <n v="62499.999999999993"/>
    <n v="0.39999999999999997"/>
    <x v="1"/>
    <n v="218750"/>
  </r>
  <r>
    <s v="Sports Direct"/>
    <n v="1197831"/>
    <x v="353"/>
    <x v="1"/>
    <x v="13"/>
    <s v="Birmingham"/>
    <s v="Men's Athletic Footwear"/>
    <n v="35"/>
    <n v="600"/>
    <n v="210000"/>
    <n v="84000"/>
    <n v="0.39999999999999997"/>
    <x v="1"/>
    <n v="294000"/>
  </r>
  <r>
    <s v="Sports Direct"/>
    <n v="1197831"/>
    <x v="354"/>
    <x v="1"/>
    <x v="13"/>
    <s v="Birmingham"/>
    <s v="women's street Footwear"/>
    <n v="35"/>
    <n v="425"/>
    <n v="148750"/>
    <n v="59499.999999999993"/>
    <n v="0.39999999999999997"/>
    <x v="1"/>
    <n v="208250"/>
  </r>
  <r>
    <s v="Sports Direct"/>
    <n v="1197831"/>
    <x v="355"/>
    <x v="1"/>
    <x v="13"/>
    <s v="Birmingham"/>
    <s v="women's Athletic Footwear"/>
    <n v="35"/>
    <n v="375"/>
    <n v="131250"/>
    <n v="65625"/>
    <n v="0.5"/>
    <x v="1"/>
    <n v="196875"/>
  </r>
  <r>
    <s v="Sports Direct"/>
    <n v="1197831"/>
    <x v="356"/>
    <x v="1"/>
    <x v="13"/>
    <s v="Birmingham"/>
    <s v="Men's Apparel"/>
    <n v="40"/>
    <n v="250"/>
    <n v="100000"/>
    <n v="35000"/>
    <n v="0.35"/>
    <x v="1"/>
    <n v="135000"/>
  </r>
  <r>
    <s v="Sports Direct"/>
    <n v="1197831"/>
    <x v="357"/>
    <x v="1"/>
    <x v="13"/>
    <s v="Birmingham"/>
    <s v="women's Apparel"/>
    <n v="35"/>
    <n v="450"/>
    <n v="157500"/>
    <n v="86625"/>
    <n v="0.55000000000000004"/>
    <x v="1"/>
    <n v="244125"/>
  </r>
  <r>
    <s v="Sports Direct"/>
    <n v="1197831"/>
    <x v="358"/>
    <x v="1"/>
    <x v="13"/>
    <s v="Birmingham"/>
    <s v="Men's street Footwear"/>
    <n v="30"/>
    <n v="625"/>
    <n v="187500"/>
    <n v="84374.999999999985"/>
    <n v="0.44999999999999996"/>
    <x v="1"/>
    <n v="271875"/>
  </r>
  <r>
    <s v="Sports Direct"/>
    <n v="1197831"/>
    <x v="359"/>
    <x v="1"/>
    <x v="13"/>
    <s v="Birmingham"/>
    <s v="Men's Athletic Footwear"/>
    <n v="40"/>
    <n v="625"/>
    <n v="250000"/>
    <n v="112499.99999999999"/>
    <n v="0.44999999999999996"/>
    <x v="1"/>
    <n v="362500"/>
  </r>
  <r>
    <s v="Sports Direct"/>
    <n v="1197831"/>
    <x v="360"/>
    <x v="1"/>
    <x v="13"/>
    <s v="Birmingham"/>
    <s v="women's street Footwear"/>
    <n v="30"/>
    <n v="450"/>
    <n v="135000"/>
    <n v="60749.999999999993"/>
    <n v="0.44999999999999996"/>
    <x v="1"/>
    <n v="195750"/>
  </r>
  <r>
    <s v="Sports Direct"/>
    <n v="1197831"/>
    <x v="361"/>
    <x v="1"/>
    <x v="13"/>
    <s v="Birmingham"/>
    <s v="women's Athletic Footwear"/>
    <n v="35"/>
    <n v="350"/>
    <n v="122500"/>
    <n v="67375"/>
    <n v="0.55000000000000004"/>
    <x v="1"/>
    <n v="189875"/>
  </r>
  <r>
    <s v="Sports Direct"/>
    <n v="1197831"/>
    <x v="362"/>
    <x v="1"/>
    <x v="13"/>
    <s v="Birmingham"/>
    <s v="Men's Apparel"/>
    <n v="40"/>
    <n v="250"/>
    <n v="100000"/>
    <n v="40000"/>
    <n v="0.39999999999999997"/>
    <x v="1"/>
    <n v="140000"/>
  </r>
  <r>
    <s v="Sports Direct"/>
    <n v="1197831"/>
    <x v="363"/>
    <x v="1"/>
    <x v="13"/>
    <s v="Birmingham"/>
    <s v="women's Apparel"/>
    <n v="35"/>
    <n v="400"/>
    <n v="140000"/>
    <n v="84000.000000000015"/>
    <n v="0.60000000000000009"/>
    <x v="1"/>
    <n v="224000"/>
  </r>
  <r>
    <s v="Sports Direct"/>
    <n v="1197831"/>
    <x v="364"/>
    <x v="1"/>
    <x v="13"/>
    <s v="Birmingham"/>
    <s v="Men's street Footwear"/>
    <n v="20"/>
    <n v="650"/>
    <n v="130000"/>
    <n v="58499.999999999993"/>
    <n v="0.44999999999999996"/>
    <x v="1"/>
    <n v="188500"/>
  </r>
  <r>
    <s v="Sports Direct"/>
    <n v="1197831"/>
    <x v="365"/>
    <x v="1"/>
    <x v="13"/>
    <s v="Birmingham"/>
    <s v="Men's Athletic Footwear"/>
    <n v="20.000000000000007"/>
    <n v="650"/>
    <n v="130000.00000000004"/>
    <n v="58500.000000000015"/>
    <n v="0.44999999999999996"/>
    <x v="1"/>
    <n v="188500.00000000006"/>
  </r>
  <r>
    <s v="Sports Direct"/>
    <n v="1197831"/>
    <x v="366"/>
    <x v="1"/>
    <x v="13"/>
    <s v="Birmingham"/>
    <s v="women's street Footwear"/>
    <n v="14.999999999999996"/>
    <n v="475"/>
    <n v="71249.999999999985"/>
    <n v="32062.499999999989"/>
    <n v="0.44999999999999996"/>
    <x v="1"/>
    <n v="103312.49999999997"/>
  </r>
  <r>
    <s v="Sports Direct"/>
    <n v="1197831"/>
    <x v="367"/>
    <x v="1"/>
    <x v="13"/>
    <s v="Birmingham"/>
    <s v="women's Athletic Footwear"/>
    <n v="20.000000000000007"/>
    <n v="375"/>
    <n v="75000.000000000029"/>
    <n v="41250.000000000022"/>
    <n v="0.55000000000000004"/>
    <x v="1"/>
    <n v="116250.00000000006"/>
  </r>
  <r>
    <s v="Sports Direct"/>
    <n v="1197831"/>
    <x v="368"/>
    <x v="1"/>
    <x v="13"/>
    <s v="Birmingham"/>
    <s v="Men's Apparel"/>
    <n v="25"/>
    <n v="275"/>
    <n v="68750"/>
    <n v="27499.999999999996"/>
    <n v="0.39999999999999997"/>
    <x v="1"/>
    <n v="96250"/>
  </r>
  <r>
    <s v="Sports Direct"/>
    <n v="1197831"/>
    <x v="369"/>
    <x v="1"/>
    <x v="13"/>
    <s v="Birmingham"/>
    <s v="women's Apparel"/>
    <n v="20.000000000000007"/>
    <n v="550"/>
    <n v="110000.00000000004"/>
    <n v="66000.000000000029"/>
    <n v="0.60000000000000009"/>
    <x v="1"/>
    <n v="176000.00000000006"/>
  </r>
  <r>
    <s v="Sports Direct"/>
    <n v="1197831"/>
    <x v="370"/>
    <x v="1"/>
    <x v="13"/>
    <s v="Birmingham"/>
    <s v="Men's street Footwear"/>
    <n v="9.9999999999999964"/>
    <n v="700"/>
    <n v="69999.999999999971"/>
    <n v="31499.999999999985"/>
    <n v="0.44999999999999996"/>
    <x v="1"/>
    <n v="101499.99999999996"/>
  </r>
  <r>
    <s v="Sports Direct"/>
    <n v="1197831"/>
    <x v="371"/>
    <x v="1"/>
    <x v="13"/>
    <s v="Birmingham"/>
    <s v="Men's Athletic Footwear"/>
    <n v="20.000000000000007"/>
    <n v="725"/>
    <n v="145000.00000000006"/>
    <n v="65250.000000000022"/>
    <n v="0.44999999999999996"/>
    <x v="1"/>
    <n v="210250.00000000009"/>
  </r>
  <r>
    <s v="Sports Direct"/>
    <n v="1197831"/>
    <x v="372"/>
    <x v="1"/>
    <x v="13"/>
    <s v="Birmingham"/>
    <s v="women's street Footwear"/>
    <n v="14.999999999999996"/>
    <n v="575"/>
    <n v="86249.999999999985"/>
    <n v="38812.499999999993"/>
    <n v="0.44999999999999996"/>
    <x v="1"/>
    <n v="125062.49999999997"/>
  </r>
  <r>
    <s v="Sports Direct"/>
    <n v="1197831"/>
    <x v="373"/>
    <x v="1"/>
    <x v="13"/>
    <s v="Birmingham"/>
    <s v="women's Athletic Footwear"/>
    <n v="35"/>
    <n v="500"/>
    <n v="175000"/>
    <n v="96250.000000000015"/>
    <n v="0.55000000000000004"/>
    <x v="1"/>
    <n v="271250"/>
  </r>
  <r>
    <s v="Sports Direct"/>
    <n v="1197831"/>
    <x v="374"/>
    <x v="1"/>
    <x v="13"/>
    <s v="Birmingham"/>
    <s v="Men's Apparel"/>
    <n v="50"/>
    <n v="400"/>
    <n v="200000"/>
    <n v="80000"/>
    <n v="0.39999999999999997"/>
    <x v="1"/>
    <n v="280000"/>
  </r>
  <r>
    <s v="Sports Direct"/>
    <n v="1197831"/>
    <x v="375"/>
    <x v="1"/>
    <x v="13"/>
    <s v="Birmingham"/>
    <s v="women's Apparel"/>
    <n v="45"/>
    <n v="750"/>
    <n v="337500"/>
    <n v="202500.00000000003"/>
    <n v="0.60000000000000009"/>
    <x v="1"/>
    <n v="540000"/>
  </r>
  <r>
    <s v="Sports Direct"/>
    <n v="1197831"/>
    <x v="376"/>
    <x v="1"/>
    <x v="13"/>
    <s v="Birmingham"/>
    <s v="Men's street Footwear"/>
    <n v="45"/>
    <n v="750"/>
    <n v="337500"/>
    <n v="151874.99999999997"/>
    <n v="0.44999999999999996"/>
    <x v="1"/>
    <n v="489375"/>
  </r>
  <r>
    <s v="Sports Direct"/>
    <n v="1197831"/>
    <x v="377"/>
    <x v="1"/>
    <x v="13"/>
    <s v="Birmingham"/>
    <s v="Men's Athletic Footwear"/>
    <n v="50"/>
    <n v="750"/>
    <n v="375000"/>
    <n v="168749.99999999997"/>
    <n v="0.44999999999999996"/>
    <x v="1"/>
    <n v="543750"/>
  </r>
  <r>
    <s v="Sports Direct"/>
    <n v="1197831"/>
    <x v="378"/>
    <x v="1"/>
    <x v="13"/>
    <s v="Birmingham"/>
    <s v="women's street Footwear"/>
    <n v="45"/>
    <n v="650"/>
    <n v="292500"/>
    <n v="131625"/>
    <n v="0.44999999999999996"/>
    <x v="1"/>
    <n v="424125"/>
  </r>
  <r>
    <s v="Sports Direct"/>
    <n v="1197831"/>
    <x v="379"/>
    <x v="1"/>
    <x v="13"/>
    <s v="Birmingham"/>
    <s v="women's Athletic Footwear"/>
    <n v="45"/>
    <n v="600"/>
    <n v="270000"/>
    <n v="148500"/>
    <n v="0.55000000000000004"/>
    <x v="1"/>
    <n v="418500"/>
  </r>
  <r>
    <s v="Sports Direct"/>
    <n v="1197831"/>
    <x v="380"/>
    <x v="1"/>
    <x v="13"/>
    <s v="Birmingham"/>
    <s v="Men's Apparel"/>
    <n v="50"/>
    <n v="500"/>
    <n v="250000"/>
    <n v="99999.999999999985"/>
    <n v="0.39999999999999997"/>
    <x v="1"/>
    <n v="350000"/>
  </r>
  <r>
    <s v="Sports Direct"/>
    <n v="1197831"/>
    <x v="381"/>
    <x v="1"/>
    <x v="13"/>
    <s v="Birmingham"/>
    <s v="women's Apparel"/>
    <n v="55.000000000000007"/>
    <n v="875"/>
    <n v="481250.00000000006"/>
    <n v="288750.00000000006"/>
    <n v="0.60000000000000009"/>
    <x v="1"/>
    <n v="770000.00000000012"/>
  </r>
  <r>
    <s v="Sports Direct"/>
    <n v="1197831"/>
    <x v="382"/>
    <x v="1"/>
    <x v="13"/>
    <s v="Birmingham"/>
    <s v="Men's street Footwear"/>
    <n v="45"/>
    <n v="825"/>
    <n v="371250"/>
    <n v="185624.99999999997"/>
    <n v="0.49999999999999994"/>
    <x v="1"/>
    <n v="556875"/>
  </r>
  <r>
    <s v="Sports Direct"/>
    <n v="1197831"/>
    <x v="383"/>
    <x v="1"/>
    <x v="13"/>
    <s v="Birmingham"/>
    <s v="Men's Athletic Footwear"/>
    <n v="50"/>
    <n v="825"/>
    <n v="412500"/>
    <n v="206249.99999999997"/>
    <n v="0.49999999999999994"/>
    <x v="1"/>
    <n v="618750"/>
  </r>
  <r>
    <s v="Sports Direct"/>
    <n v="1197831"/>
    <x v="384"/>
    <x v="1"/>
    <x v="13"/>
    <s v="Birmingham"/>
    <s v="women's street Footwear"/>
    <n v="45"/>
    <n v="975"/>
    <n v="438750"/>
    <n v="219374.99999999997"/>
    <n v="0.49999999999999994"/>
    <x v="1"/>
    <n v="658125"/>
  </r>
  <r>
    <s v="Sports Direct"/>
    <n v="1197831"/>
    <x v="385"/>
    <x v="1"/>
    <x v="13"/>
    <s v="Birmingham"/>
    <s v="women's Athletic Footwear"/>
    <n v="45"/>
    <n v="575"/>
    <n v="258750"/>
    <n v="155250.00000000003"/>
    <n v="0.60000000000000009"/>
    <x v="1"/>
    <n v="414000"/>
  </r>
  <r>
    <s v="Sports Direct"/>
    <n v="1197831"/>
    <x v="386"/>
    <x v="1"/>
    <x v="13"/>
    <s v="Birmingham"/>
    <s v="Men's Apparel"/>
    <n v="50"/>
    <n v="525"/>
    <n v="262500"/>
    <n v="118124.99999999999"/>
    <n v="0.44999999999999996"/>
    <x v="1"/>
    <n v="380625"/>
  </r>
  <r>
    <s v="Sports Direct"/>
    <n v="1197831"/>
    <x v="387"/>
    <x v="1"/>
    <x v="13"/>
    <s v="Birmingham"/>
    <s v="women's Apparel"/>
    <n v="60"/>
    <n v="800"/>
    <n v="480000"/>
    <n v="312000.00000000006"/>
    <n v="0.65000000000000013"/>
    <x v="1"/>
    <n v="792000"/>
  </r>
  <r>
    <s v="Sports Direct"/>
    <n v="1197831"/>
    <x v="388"/>
    <x v="1"/>
    <x v="13"/>
    <s v="Birmingham"/>
    <s v="Men's street Footwear"/>
    <n v="40"/>
    <n v="750"/>
    <n v="300000"/>
    <n v="149999.99999999997"/>
    <n v="0.49999999999999994"/>
    <x v="1"/>
    <n v="450000"/>
  </r>
  <r>
    <s v="Sports Direct"/>
    <n v="1197831"/>
    <x v="389"/>
    <x v="1"/>
    <x v="13"/>
    <s v="Birmingham"/>
    <s v="Men's Athletic Footwear"/>
    <n v="55.000000000000007"/>
    <n v="750"/>
    <n v="412500.00000000006"/>
    <n v="206250"/>
    <n v="0.49999999999999994"/>
    <x v="1"/>
    <n v="618750"/>
  </r>
  <r>
    <s v="Sports Direct"/>
    <n v="1197831"/>
    <x v="390"/>
    <x v="1"/>
    <x v="13"/>
    <s v="Birmingham"/>
    <s v="women's street Footwear"/>
    <n v="55.000000000000007"/>
    <n v="925"/>
    <n v="508750.00000000006"/>
    <n v="254375"/>
    <n v="0.49999999999999994"/>
    <x v="1"/>
    <n v="763125"/>
  </r>
  <r>
    <s v="Sports Direct"/>
    <n v="1197831"/>
    <x v="391"/>
    <x v="1"/>
    <x v="13"/>
    <s v="Birmingham"/>
    <s v="women's Athletic Footwear"/>
    <n v="50"/>
    <n v="425"/>
    <n v="212500"/>
    <n v="127500.00000000001"/>
    <n v="0.60000000000000009"/>
    <x v="1"/>
    <n v="340000"/>
  </r>
  <r>
    <s v="Sports Direct"/>
    <n v="1197831"/>
    <x v="392"/>
    <x v="1"/>
    <x v="13"/>
    <s v="Birmingham"/>
    <s v="Men's Apparel"/>
    <n v="55.000000000000007"/>
    <n v="425"/>
    <n v="233750.00000000003"/>
    <n v="105187.5"/>
    <n v="0.44999999999999996"/>
    <x v="1"/>
    <n v="338937.5"/>
  </r>
  <r>
    <s v="Sports Direct"/>
    <n v="1197831"/>
    <x v="393"/>
    <x v="1"/>
    <x v="13"/>
    <s v="Birmingham"/>
    <s v="women's Apparel"/>
    <n v="60"/>
    <n v="675"/>
    <n v="405000"/>
    <n v="263250.00000000006"/>
    <n v="0.65000000000000013"/>
    <x v="1"/>
    <n v="668250"/>
  </r>
  <r>
    <s v="Sports Direct"/>
    <n v="1197831"/>
    <x v="394"/>
    <x v="1"/>
    <x v="13"/>
    <s v="Birmingham"/>
    <s v="Men's street Footwear"/>
    <n v="55.000000000000007"/>
    <n v="625"/>
    <n v="343750.00000000006"/>
    <n v="171875"/>
    <n v="0.49999999999999994"/>
    <x v="1"/>
    <n v="515625.00000000006"/>
  </r>
  <r>
    <s v="Sports Direct"/>
    <n v="1197831"/>
    <x v="395"/>
    <x v="1"/>
    <x v="13"/>
    <s v="Birmingham"/>
    <s v="Men's Athletic Footwear"/>
    <n v="55.000000000000007"/>
    <n v="575"/>
    <n v="316250.00000000006"/>
    <n v="158125"/>
    <n v="0.49999999999999994"/>
    <x v="1"/>
    <n v="474375.00000000006"/>
  </r>
  <r>
    <s v="Sports Direct"/>
    <n v="1197831"/>
    <x v="396"/>
    <x v="1"/>
    <x v="13"/>
    <s v="Birmingham"/>
    <s v="women's street Footwear"/>
    <n v="60"/>
    <n v="625"/>
    <n v="375000"/>
    <n v="187499.99999999997"/>
    <n v="0.49999999999999994"/>
    <x v="1"/>
    <n v="562500"/>
  </r>
  <r>
    <s v="Sports Direct"/>
    <n v="1197831"/>
    <x v="397"/>
    <x v="1"/>
    <x v="13"/>
    <s v="Birmingham"/>
    <s v="women's Athletic Footwear"/>
    <n v="60"/>
    <n v="350"/>
    <n v="210000"/>
    <n v="126000.00000000001"/>
    <n v="0.60000000000000009"/>
    <x v="1"/>
    <n v="336000"/>
  </r>
  <r>
    <s v="Sports Direct"/>
    <n v="1197831"/>
    <x v="398"/>
    <x v="1"/>
    <x v="13"/>
    <s v="Birmingham"/>
    <s v="Men's Apparel"/>
    <n v="45"/>
    <n v="350"/>
    <n v="157500"/>
    <n v="70875"/>
    <n v="0.44999999999999996"/>
    <x v="1"/>
    <n v="228375"/>
  </r>
  <r>
    <s v="Sports Direct"/>
    <n v="1197831"/>
    <x v="399"/>
    <x v="1"/>
    <x v="13"/>
    <s v="Birmingham"/>
    <s v="women's Apparel"/>
    <n v="40"/>
    <n v="575"/>
    <n v="230000"/>
    <n v="149500.00000000003"/>
    <n v="0.65000000000000013"/>
    <x v="1"/>
    <n v="379500"/>
  </r>
  <r>
    <s v="Sports Direct"/>
    <n v="1197831"/>
    <x v="400"/>
    <x v="1"/>
    <x v="13"/>
    <s v="Birmingham"/>
    <s v="Men's street Footwear"/>
    <n v="30.000000000000004"/>
    <n v="525"/>
    <n v="157500.00000000003"/>
    <n v="78750"/>
    <n v="0.49999999999999994"/>
    <x v="1"/>
    <n v="236250.00000000003"/>
  </r>
  <r>
    <s v="Sports Direct"/>
    <n v="1197831"/>
    <x v="401"/>
    <x v="1"/>
    <x v="13"/>
    <s v="Birmingham"/>
    <s v="Men's Athletic Footwear"/>
    <n v="30.000000000000004"/>
    <n v="525"/>
    <n v="157500.00000000003"/>
    <n v="78750"/>
    <n v="0.49999999999999994"/>
    <x v="1"/>
    <n v="236250.00000000003"/>
  </r>
  <r>
    <s v="Sports Direct"/>
    <n v="1197831"/>
    <x v="402"/>
    <x v="1"/>
    <x v="13"/>
    <s v="Birmingham"/>
    <s v="women's street Footwear"/>
    <n v="35"/>
    <n v="475"/>
    <n v="166250"/>
    <n v="83124.999999999985"/>
    <n v="0.49999999999999994"/>
    <x v="1"/>
    <n v="249375"/>
  </r>
  <r>
    <s v="Sports Direct"/>
    <n v="1197831"/>
    <x v="403"/>
    <x v="1"/>
    <x v="13"/>
    <s v="Birmingham"/>
    <s v="women's Athletic Footwear"/>
    <n v="35"/>
    <n v="325"/>
    <n v="113750"/>
    <n v="68250.000000000015"/>
    <n v="0.60000000000000009"/>
    <x v="1"/>
    <n v="182000"/>
  </r>
  <r>
    <s v="Sports Direct"/>
    <n v="1197831"/>
    <x v="404"/>
    <x v="1"/>
    <x v="13"/>
    <s v="Birmingham"/>
    <s v="Men's Apparel"/>
    <n v="30.000000000000004"/>
    <n v="300"/>
    <n v="90000.000000000015"/>
    <n v="40500"/>
    <n v="0.44999999999999996"/>
    <x v="1"/>
    <n v="130500.00000000001"/>
  </r>
  <r>
    <s v="Sports Direct"/>
    <n v="1197831"/>
    <x v="405"/>
    <x v="1"/>
    <x v="13"/>
    <s v="Birmingham"/>
    <s v="women's Apparel"/>
    <n v="40"/>
    <n v="475"/>
    <n v="190000"/>
    <n v="123500.00000000003"/>
    <n v="0.65000000000000013"/>
    <x v="1"/>
    <n v="313500"/>
  </r>
  <r>
    <s v="Sports Direct"/>
    <n v="1197831"/>
    <x v="406"/>
    <x v="1"/>
    <x v="13"/>
    <s v="Birmingham"/>
    <s v="Men's street Footwear"/>
    <n v="20.000000000000004"/>
    <n v="625"/>
    <n v="125000.00000000003"/>
    <n v="62500.000000000007"/>
    <n v="0.49999999999999994"/>
    <x v="1"/>
    <n v="187500.00000000003"/>
  </r>
  <r>
    <s v="Sports Direct"/>
    <n v="1197831"/>
    <x v="407"/>
    <x v="1"/>
    <x v="13"/>
    <s v="Birmingham"/>
    <s v="Men's Athletic Footwear"/>
    <n v="20.000000000000004"/>
    <n v="625"/>
    <n v="125000.00000000003"/>
    <n v="62500.000000000007"/>
    <n v="0.49999999999999994"/>
    <x v="1"/>
    <n v="187500.00000000003"/>
  </r>
  <r>
    <s v="Sports Direct"/>
    <n v="1197831"/>
    <x v="408"/>
    <x v="1"/>
    <x v="13"/>
    <s v="Birmingham"/>
    <s v="women's street Footwear"/>
    <n v="45.000000000000007"/>
    <n v="575"/>
    <n v="258750.00000000003"/>
    <n v="129375"/>
    <n v="0.49999999999999994"/>
    <x v="1"/>
    <n v="388125"/>
  </r>
  <r>
    <s v="Sports Direct"/>
    <n v="1197831"/>
    <x v="409"/>
    <x v="1"/>
    <x v="13"/>
    <s v="Birmingham"/>
    <s v="women's Athletic Footwear"/>
    <n v="45.000000000000007"/>
    <n v="450"/>
    <n v="202500.00000000003"/>
    <n v="121500.00000000003"/>
    <n v="0.60000000000000009"/>
    <x v="1"/>
    <n v="324000.00000000006"/>
  </r>
  <r>
    <s v="Sports Direct"/>
    <n v="1197831"/>
    <x v="410"/>
    <x v="1"/>
    <x v="13"/>
    <s v="Birmingham"/>
    <s v="Men's Apparel"/>
    <n v="49.999999999999993"/>
    <n v="425"/>
    <n v="212499.99999999997"/>
    <n v="95624.999999999971"/>
    <n v="0.44999999999999996"/>
    <x v="1"/>
    <n v="308124.99999999994"/>
  </r>
  <r>
    <s v="Sports Direct"/>
    <n v="1197831"/>
    <x v="411"/>
    <x v="1"/>
    <x v="13"/>
    <s v="Birmingham"/>
    <s v="women's Apparel"/>
    <n v="60"/>
    <n v="625"/>
    <n v="375000"/>
    <n v="243750.00000000006"/>
    <n v="0.65000000000000013"/>
    <x v="1"/>
    <n v="618750"/>
  </r>
  <r>
    <s v="Sports Direct"/>
    <n v="1197831"/>
    <x v="412"/>
    <x v="1"/>
    <x v="13"/>
    <s v="Birmingham"/>
    <s v="Men's street Footwear"/>
    <n v="60"/>
    <n v="775"/>
    <n v="465000"/>
    <n v="232499.99999999997"/>
    <n v="0.49999999999999994"/>
    <x v="1"/>
    <n v="697500"/>
  </r>
  <r>
    <s v="Sports Direct"/>
    <n v="1197831"/>
    <x v="413"/>
    <x v="1"/>
    <x v="13"/>
    <s v="Birmingham"/>
    <s v="Men's Athletic Footwear"/>
    <n v="60"/>
    <n v="775"/>
    <n v="465000"/>
    <n v="232499.99999999997"/>
    <n v="0.49999999999999994"/>
    <x v="1"/>
    <n v="697500"/>
  </r>
  <r>
    <s v="Sports Direct"/>
    <n v="1197831"/>
    <x v="414"/>
    <x v="1"/>
    <x v="13"/>
    <s v="Birmingham"/>
    <s v="women's street Footwear"/>
    <n v="65"/>
    <n v="700"/>
    <n v="455000"/>
    <n v="227499.99999999997"/>
    <n v="0.49999999999999994"/>
    <x v="1"/>
    <n v="682500"/>
  </r>
  <r>
    <s v="Sports Direct"/>
    <n v="1197831"/>
    <x v="415"/>
    <x v="1"/>
    <x v="13"/>
    <s v="Birmingham"/>
    <s v="women's Athletic Footwear"/>
    <n v="65"/>
    <n v="550"/>
    <n v="357500"/>
    <n v="214500.00000000003"/>
    <n v="0.60000000000000009"/>
    <x v="1"/>
    <n v="572000"/>
  </r>
  <r>
    <s v="Sports Direct"/>
    <n v="1197831"/>
    <x v="416"/>
    <x v="1"/>
    <x v="13"/>
    <s v="Birmingham"/>
    <s v="Men's Apparel"/>
    <n v="60"/>
    <n v="500"/>
    <n v="300000"/>
    <n v="135000"/>
    <n v="0.44999999999999996"/>
    <x v="1"/>
    <n v="435000"/>
  </r>
  <r>
    <s v="Sports Direct"/>
    <n v="1197831"/>
    <x v="417"/>
    <x v="1"/>
    <x v="13"/>
    <s v="Birmingham"/>
    <s v="women's Apparel"/>
    <n v="70"/>
    <n v="750"/>
    <n v="525000"/>
    <n v="341250.00000000006"/>
    <n v="0.65000000000000013"/>
    <x v="1"/>
    <n v="866250"/>
  </r>
  <r>
    <s v="Amazon"/>
    <n v="1185732"/>
    <x v="418"/>
    <x v="1"/>
    <x v="13"/>
    <s v="Birmingham"/>
    <s v="Men's street Footwear"/>
    <n v="40"/>
    <n v="450"/>
    <n v="180000"/>
    <n v="62999.999999999993"/>
    <n v="0.35"/>
    <x v="1"/>
    <n v="243000"/>
  </r>
  <r>
    <s v="Amazon"/>
    <n v="1185732"/>
    <x v="419"/>
    <x v="1"/>
    <x v="13"/>
    <s v="Birmingham"/>
    <s v="Men's Athletic Footwear"/>
    <n v="40"/>
    <n v="250"/>
    <n v="100000"/>
    <n v="35000"/>
    <n v="0.35"/>
    <x v="1"/>
    <n v="135000"/>
  </r>
  <r>
    <s v="Amazon"/>
    <n v="1185732"/>
    <x v="420"/>
    <x v="1"/>
    <x v="13"/>
    <s v="Birmingham"/>
    <s v="women's street Footwear"/>
    <n v="30.000000000000004"/>
    <n v="250"/>
    <n v="75000.000000000015"/>
    <n v="30000.000000000004"/>
    <n v="0.39999999999999997"/>
    <x v="1"/>
    <n v="105000.00000000001"/>
  </r>
  <r>
    <s v="Amazon"/>
    <n v="1185732"/>
    <x v="421"/>
    <x v="1"/>
    <x v="13"/>
    <s v="Birmingham"/>
    <s v="women's Athletic Footwear"/>
    <n v="35"/>
    <n v="100"/>
    <n v="35000"/>
    <n v="10500"/>
    <n v="0.3"/>
    <x v="1"/>
    <n v="45500"/>
  </r>
  <r>
    <s v="Amazon"/>
    <n v="1185732"/>
    <x v="422"/>
    <x v="0"/>
    <x v="14"/>
    <s v="Portland"/>
    <s v="Men's Apparel"/>
    <n v="50"/>
    <n v="150"/>
    <n v="75000"/>
    <n v="18750"/>
    <n v="0.25"/>
    <x v="1"/>
    <n v="93750"/>
  </r>
  <r>
    <s v="Amazon"/>
    <n v="1185732"/>
    <x v="423"/>
    <x v="0"/>
    <x v="14"/>
    <s v="Portland"/>
    <s v="women's Apparel"/>
    <n v="40"/>
    <n v="250"/>
    <n v="100000"/>
    <n v="40000"/>
    <n v="0.4"/>
    <x v="1"/>
    <n v="140000"/>
  </r>
  <r>
    <s v="Amazon"/>
    <n v="1185732"/>
    <x v="424"/>
    <x v="0"/>
    <x v="14"/>
    <s v="Portland"/>
    <s v="Men's street Footwear"/>
    <n v="40"/>
    <n v="500"/>
    <n v="200000"/>
    <n v="70000"/>
    <n v="0.35"/>
    <x v="1"/>
    <n v="270000"/>
  </r>
  <r>
    <s v="Amazon"/>
    <n v="1185732"/>
    <x v="425"/>
    <x v="0"/>
    <x v="14"/>
    <s v="Portland"/>
    <s v="Men's Athletic Footwear"/>
    <n v="40"/>
    <n v="150"/>
    <n v="60000"/>
    <n v="21000"/>
    <n v="0.35"/>
    <x v="1"/>
    <n v="81000"/>
  </r>
  <r>
    <s v="Amazon"/>
    <n v="1185732"/>
    <x v="426"/>
    <x v="0"/>
    <x v="14"/>
    <s v="Portland"/>
    <s v="women's street Footwear"/>
    <n v="30.000000000000004"/>
    <n v="200"/>
    <n v="60000.000000000007"/>
    <n v="24000"/>
    <n v="0.39999999999999997"/>
    <x v="1"/>
    <n v="84000"/>
  </r>
  <r>
    <s v="Amazon"/>
    <n v="1185732"/>
    <x v="427"/>
    <x v="0"/>
    <x v="14"/>
    <s v="Portland"/>
    <s v="women's Athletic Footwear"/>
    <n v="35"/>
    <n v="75"/>
    <n v="26250"/>
    <n v="7875"/>
    <n v="0.3"/>
    <x v="1"/>
    <n v="34125"/>
  </r>
  <r>
    <s v="Amazon"/>
    <n v="1185732"/>
    <x v="428"/>
    <x v="0"/>
    <x v="14"/>
    <s v="Portland"/>
    <s v="Men's Apparel"/>
    <n v="50"/>
    <n v="150"/>
    <n v="75000"/>
    <n v="18750"/>
    <n v="0.25"/>
    <x v="1"/>
    <n v="93750"/>
  </r>
  <r>
    <s v="Amazon"/>
    <n v="1185732"/>
    <x v="429"/>
    <x v="0"/>
    <x v="14"/>
    <s v="Portland"/>
    <s v="women's Apparel"/>
    <n v="40"/>
    <n v="250"/>
    <n v="100000"/>
    <n v="40000"/>
    <n v="0.4"/>
    <x v="1"/>
    <n v="140000"/>
  </r>
  <r>
    <s v="Amazon"/>
    <n v="1185732"/>
    <x v="430"/>
    <x v="0"/>
    <x v="14"/>
    <s v="Portland"/>
    <s v="Men's street Footwear"/>
    <n v="40"/>
    <n v="470"/>
    <n v="188000"/>
    <n v="65800"/>
    <n v="0.35"/>
    <x v="1"/>
    <n v="253800"/>
  </r>
  <r>
    <s v="Amazon"/>
    <n v="1185732"/>
    <x v="431"/>
    <x v="0"/>
    <x v="14"/>
    <s v="Portland"/>
    <s v="Men's Athletic Footwear"/>
    <n v="40"/>
    <n v="175"/>
    <n v="70000"/>
    <n v="24500"/>
    <n v="0.35"/>
    <x v="1"/>
    <n v="94500"/>
  </r>
  <r>
    <s v="Amazon"/>
    <n v="1185732"/>
    <x v="432"/>
    <x v="0"/>
    <x v="14"/>
    <s v="Portland"/>
    <s v="women's street Footwear"/>
    <n v="30.000000000000004"/>
    <n v="200"/>
    <n v="60000.000000000007"/>
    <n v="24000"/>
    <n v="0.39999999999999997"/>
    <x v="1"/>
    <n v="84000"/>
  </r>
  <r>
    <s v="Amazon"/>
    <n v="1185732"/>
    <x v="433"/>
    <x v="0"/>
    <x v="14"/>
    <s v="Portland"/>
    <s v="women's Athletic Footwear"/>
    <n v="35"/>
    <n v="50"/>
    <n v="17500"/>
    <n v="5250"/>
    <n v="0.3"/>
    <x v="1"/>
    <n v="22750"/>
  </r>
  <r>
    <s v="Amazon"/>
    <n v="1185732"/>
    <x v="434"/>
    <x v="0"/>
    <x v="14"/>
    <s v="Portland"/>
    <s v="Men's Apparel"/>
    <n v="50"/>
    <n v="100"/>
    <n v="50000"/>
    <n v="12500"/>
    <n v="0.25"/>
    <x v="1"/>
    <n v="62500"/>
  </r>
  <r>
    <s v="Amazon"/>
    <n v="1185732"/>
    <x v="435"/>
    <x v="0"/>
    <x v="14"/>
    <s v="Portland"/>
    <s v="women's Apparel"/>
    <n v="40"/>
    <n v="200"/>
    <n v="80000"/>
    <n v="32000"/>
    <n v="0.4"/>
    <x v="1"/>
    <n v="112000"/>
  </r>
  <r>
    <s v="Amazon"/>
    <n v="1185732"/>
    <x v="436"/>
    <x v="0"/>
    <x v="14"/>
    <s v="Portland"/>
    <s v="Men's street Footwear"/>
    <n v="40"/>
    <n v="450"/>
    <n v="180000"/>
    <n v="62999.999999999993"/>
    <n v="0.35"/>
    <x v="1"/>
    <n v="243000"/>
  </r>
  <r>
    <s v="Amazon"/>
    <n v="1185732"/>
    <x v="437"/>
    <x v="0"/>
    <x v="14"/>
    <s v="Portland"/>
    <s v="Men's Athletic Footwear"/>
    <n v="40"/>
    <n v="150"/>
    <n v="60000"/>
    <n v="21000"/>
    <n v="0.35"/>
    <x v="1"/>
    <n v="81000"/>
  </r>
  <r>
    <s v="Amazon"/>
    <n v="1185732"/>
    <x v="438"/>
    <x v="0"/>
    <x v="14"/>
    <s v="Portland"/>
    <s v="women's street Footwear"/>
    <n v="30.000000000000004"/>
    <n v="150"/>
    <n v="45000.000000000007"/>
    <n v="18000"/>
    <n v="0.39999999999999997"/>
    <x v="1"/>
    <n v="63000.000000000007"/>
  </r>
  <r>
    <s v="Amazon"/>
    <n v="1185732"/>
    <x v="439"/>
    <x v="0"/>
    <x v="14"/>
    <s v="Portland"/>
    <s v="women's Athletic Footwear"/>
    <n v="35"/>
    <n v="75"/>
    <n v="26250"/>
    <n v="7875"/>
    <n v="0.3"/>
    <x v="1"/>
    <n v="34125"/>
  </r>
  <r>
    <s v="Amazon"/>
    <n v="1185732"/>
    <x v="440"/>
    <x v="0"/>
    <x v="14"/>
    <s v="Portland"/>
    <s v="Men's Apparel"/>
    <n v="50"/>
    <n v="75"/>
    <n v="37500"/>
    <n v="9375"/>
    <n v="0.25"/>
    <x v="1"/>
    <n v="46875"/>
  </r>
  <r>
    <s v="Amazon"/>
    <n v="1185732"/>
    <x v="441"/>
    <x v="0"/>
    <x v="14"/>
    <s v="Portland"/>
    <s v="women's Apparel"/>
    <n v="40"/>
    <n v="225"/>
    <n v="90000"/>
    <n v="36000"/>
    <n v="0.4"/>
    <x v="1"/>
    <n v="126000"/>
  </r>
  <r>
    <s v="Amazon"/>
    <n v="1185732"/>
    <x v="442"/>
    <x v="0"/>
    <x v="14"/>
    <s v="Portland"/>
    <s v="Men's street Footwear"/>
    <n v="54.999999999999993"/>
    <n v="495"/>
    <n v="272249.99999999994"/>
    <n v="95287.499999999971"/>
    <n v="0.35"/>
    <x v="1"/>
    <n v="367537.49999999988"/>
  </r>
  <r>
    <s v="Amazon"/>
    <n v="1185732"/>
    <x v="443"/>
    <x v="0"/>
    <x v="14"/>
    <s v="Portland"/>
    <s v="Men's Athletic Footwear"/>
    <n v="50"/>
    <n v="200"/>
    <n v="100000"/>
    <n v="35000"/>
    <n v="0.35"/>
    <x v="1"/>
    <n v="135000"/>
  </r>
  <r>
    <s v="Amazon"/>
    <n v="1185732"/>
    <x v="444"/>
    <x v="0"/>
    <x v="14"/>
    <s v="Portland"/>
    <s v="women's street Footwear"/>
    <n v="45"/>
    <n v="175"/>
    <n v="78750"/>
    <n v="31499.999999999996"/>
    <n v="0.39999999999999997"/>
    <x v="1"/>
    <n v="110250"/>
  </r>
  <r>
    <s v="Amazon"/>
    <n v="1185732"/>
    <x v="445"/>
    <x v="0"/>
    <x v="14"/>
    <s v="Portland"/>
    <s v="women's Athletic Footwear"/>
    <n v="45"/>
    <n v="125"/>
    <n v="56250"/>
    <n v="16875"/>
    <n v="0.3"/>
    <x v="1"/>
    <n v="73125"/>
  </r>
  <r>
    <s v="Amazon"/>
    <n v="1185732"/>
    <x v="446"/>
    <x v="0"/>
    <x v="14"/>
    <s v="Portland"/>
    <s v="Men's Apparel"/>
    <n v="54.999999999999993"/>
    <n v="150"/>
    <n v="82499.999999999985"/>
    <n v="20624.999999999996"/>
    <n v="0.25"/>
    <x v="1"/>
    <n v="103124.99999999999"/>
  </r>
  <r>
    <s v="Amazon"/>
    <n v="1185732"/>
    <x v="447"/>
    <x v="0"/>
    <x v="14"/>
    <s v="Portland"/>
    <s v="women's Apparel"/>
    <n v="60"/>
    <n v="275"/>
    <n v="165000"/>
    <n v="66000"/>
    <n v="0.4"/>
    <x v="1"/>
    <n v="231000"/>
  </r>
  <r>
    <s v="Amazon"/>
    <n v="1185732"/>
    <x v="448"/>
    <x v="0"/>
    <x v="14"/>
    <s v="Portland"/>
    <s v="Men's street Footwear"/>
    <n v="54.999999999999993"/>
    <n v="525"/>
    <n v="288749.99999999994"/>
    <n v="101062.49999999997"/>
    <n v="0.35"/>
    <x v="1"/>
    <n v="389812.49999999988"/>
  </r>
  <r>
    <s v="Amazon"/>
    <n v="1185732"/>
    <x v="449"/>
    <x v="0"/>
    <x v="14"/>
    <s v="Portland"/>
    <s v="Men's Athletic Footwear"/>
    <n v="50"/>
    <n v="275"/>
    <n v="137500"/>
    <n v="48125"/>
    <n v="0.35"/>
    <x v="1"/>
    <n v="185625"/>
  </r>
  <r>
    <s v="Amazon"/>
    <n v="1185732"/>
    <x v="450"/>
    <x v="0"/>
    <x v="14"/>
    <s v="Portland"/>
    <s v="women's street Footwear"/>
    <n v="45"/>
    <n v="200"/>
    <n v="90000"/>
    <n v="36000"/>
    <n v="0.39999999999999997"/>
    <x v="1"/>
    <n v="126000"/>
  </r>
  <r>
    <s v="Amazon"/>
    <n v="1185732"/>
    <x v="451"/>
    <x v="0"/>
    <x v="14"/>
    <s v="Portland"/>
    <s v="women's Athletic Footwear"/>
    <n v="45"/>
    <n v="175"/>
    <n v="78750"/>
    <n v="23625"/>
    <n v="0.3"/>
    <x v="1"/>
    <n v="102375"/>
  </r>
  <r>
    <s v="Amazon"/>
    <n v="1185732"/>
    <x v="452"/>
    <x v="0"/>
    <x v="14"/>
    <s v="Portland"/>
    <s v="Men's Apparel"/>
    <n v="54.999999999999993"/>
    <n v="175"/>
    <n v="96249.999999999985"/>
    <n v="24062.499999999996"/>
    <n v="0.25"/>
    <x v="1"/>
    <n v="120312.49999999999"/>
  </r>
  <r>
    <s v="Amazon"/>
    <n v="1185732"/>
    <x v="453"/>
    <x v="0"/>
    <x v="14"/>
    <s v="Portland"/>
    <s v="women's Apparel"/>
    <n v="60"/>
    <n v="325"/>
    <n v="195000"/>
    <n v="78000"/>
    <n v="0.4"/>
    <x v="1"/>
    <n v="273000"/>
  </r>
  <r>
    <s v="Amazon"/>
    <n v="1185732"/>
    <x v="454"/>
    <x v="0"/>
    <x v="14"/>
    <s v="Portland"/>
    <s v="Men's street Footwear"/>
    <n v="54.999999999999993"/>
    <n v="550"/>
    <n v="302499.99999999994"/>
    <n v="105874.99999999997"/>
    <n v="0.35"/>
    <x v="1"/>
    <n v="408374.99999999988"/>
  </r>
  <r>
    <s v="Amazon"/>
    <n v="1185732"/>
    <x v="455"/>
    <x v="0"/>
    <x v="14"/>
    <s v="Portland"/>
    <s v="Men's Athletic Footwear"/>
    <n v="50"/>
    <n v="300"/>
    <n v="150000"/>
    <n v="52500"/>
    <n v="0.35"/>
    <x v="1"/>
    <n v="202500"/>
  </r>
  <r>
    <s v="Amazon"/>
    <n v="1185732"/>
    <x v="456"/>
    <x v="0"/>
    <x v="14"/>
    <s v="Portland"/>
    <s v="women's street Footwear"/>
    <n v="45"/>
    <n v="225"/>
    <n v="101250"/>
    <n v="40500"/>
    <n v="0.39999999999999997"/>
    <x v="1"/>
    <n v="141750"/>
  </r>
  <r>
    <s v="Amazon"/>
    <n v="1185732"/>
    <x v="457"/>
    <x v="0"/>
    <x v="14"/>
    <s v="Portland"/>
    <s v="women's Athletic Footwear"/>
    <n v="45"/>
    <n v="175"/>
    <n v="78750"/>
    <n v="23625"/>
    <n v="0.3"/>
    <x v="1"/>
    <n v="102375"/>
  </r>
  <r>
    <s v="Amazon"/>
    <n v="1185732"/>
    <x v="458"/>
    <x v="0"/>
    <x v="14"/>
    <s v="Portland"/>
    <s v="Men's Apparel"/>
    <n v="54.999999999999993"/>
    <n v="200"/>
    <n v="109999.99999999999"/>
    <n v="27499.999999999996"/>
    <n v="0.25"/>
    <x v="1"/>
    <n v="137499.99999999997"/>
  </r>
  <r>
    <s v="Amazon"/>
    <n v="1185732"/>
    <x v="487"/>
    <x v="0"/>
    <x v="14"/>
    <s v="Portland"/>
    <s v="women's Apparel"/>
    <n v="60"/>
    <n v="375"/>
    <n v="225000"/>
    <n v="90000"/>
    <n v="0.4"/>
    <x v="1"/>
    <n v="315000"/>
  </r>
  <r>
    <s v="Amazon"/>
    <n v="1185732"/>
    <x v="488"/>
    <x v="0"/>
    <x v="14"/>
    <s v="Portland"/>
    <s v="Men's street Footwear"/>
    <n v="54.999999999999993"/>
    <n v="525"/>
    <n v="288749.99999999994"/>
    <n v="101062.49999999997"/>
    <n v="0.35"/>
    <x v="1"/>
    <n v="389812.49999999988"/>
  </r>
  <r>
    <s v="Amazon"/>
    <n v="1185732"/>
    <x v="489"/>
    <x v="0"/>
    <x v="14"/>
    <s v="Portland"/>
    <s v="Men's Athletic Footwear"/>
    <n v="50"/>
    <n v="300"/>
    <n v="150000"/>
    <n v="52500"/>
    <n v="0.35"/>
    <x v="1"/>
    <n v="202500"/>
  </r>
  <r>
    <s v="Amazon"/>
    <n v="1185732"/>
    <x v="490"/>
    <x v="0"/>
    <x v="14"/>
    <s v="Portland"/>
    <s v="women's street Footwear"/>
    <n v="45"/>
    <n v="225"/>
    <n v="101250"/>
    <n v="40500"/>
    <n v="0.39999999999999997"/>
    <x v="1"/>
    <n v="141750"/>
  </r>
  <r>
    <s v="Amazon"/>
    <n v="1185732"/>
    <x v="491"/>
    <x v="0"/>
    <x v="14"/>
    <s v="Portland"/>
    <s v="women's Athletic Footwear"/>
    <n v="45"/>
    <n v="175"/>
    <n v="78750"/>
    <n v="23625"/>
    <n v="0.3"/>
    <x v="1"/>
    <n v="102375"/>
  </r>
  <r>
    <s v="Amazon"/>
    <n v="1185732"/>
    <x v="492"/>
    <x v="0"/>
    <x v="14"/>
    <s v="Portland"/>
    <s v="Men's Apparel"/>
    <n v="54.999999999999993"/>
    <n v="150"/>
    <n v="82499.999999999985"/>
    <n v="20624.999999999996"/>
    <n v="0.25"/>
    <x v="1"/>
    <n v="103124.99999999999"/>
  </r>
  <r>
    <s v="Amazon"/>
    <n v="1185732"/>
    <x v="493"/>
    <x v="0"/>
    <x v="14"/>
    <s v="Portland"/>
    <s v="women's Apparel"/>
    <n v="60"/>
    <n v="325"/>
    <n v="195000"/>
    <n v="78000"/>
    <n v="0.4"/>
    <x v="1"/>
    <n v="273000"/>
  </r>
  <r>
    <s v="Amazon"/>
    <n v="1185732"/>
    <x v="494"/>
    <x v="0"/>
    <x v="14"/>
    <s v="Portland"/>
    <s v="Men's street Footwear"/>
    <n v="54.999999999999993"/>
    <n v="450"/>
    <n v="247499.99999999997"/>
    <n v="86624.999999999985"/>
    <n v="0.35"/>
    <x v="1"/>
    <n v="334124.99999999994"/>
  </r>
  <r>
    <s v="Amazon"/>
    <n v="1185732"/>
    <x v="495"/>
    <x v="0"/>
    <x v="14"/>
    <s v="Portland"/>
    <s v="Men's Athletic Footwear"/>
    <n v="50"/>
    <n v="250"/>
    <n v="125000"/>
    <n v="43750"/>
    <n v="0.35"/>
    <x v="1"/>
    <n v="168750"/>
  </r>
  <r>
    <s v="Amazon"/>
    <n v="1185732"/>
    <x v="496"/>
    <x v="0"/>
    <x v="14"/>
    <s v="Portland"/>
    <s v="women's street Footwear"/>
    <n v="45"/>
    <n v="150"/>
    <n v="67500"/>
    <n v="26999.999999999996"/>
    <n v="0.39999999999999997"/>
    <x v="1"/>
    <n v="94500"/>
  </r>
  <r>
    <s v="Amazon"/>
    <n v="1185732"/>
    <x v="497"/>
    <x v="0"/>
    <x v="14"/>
    <s v="Portland"/>
    <s v="women's Athletic Footwear"/>
    <n v="45"/>
    <n v="125"/>
    <n v="56250"/>
    <n v="16875"/>
    <n v="0.3"/>
    <x v="1"/>
    <n v="73125"/>
  </r>
  <r>
    <s v="Amazon"/>
    <n v="1185732"/>
    <x v="498"/>
    <x v="0"/>
    <x v="14"/>
    <s v="Portland"/>
    <s v="Men's Apparel"/>
    <n v="54.999999999999993"/>
    <n v="125"/>
    <n v="68749.999999999985"/>
    <n v="17187.499999999996"/>
    <n v="0.25"/>
    <x v="1"/>
    <n v="85937.499999999985"/>
  </r>
  <r>
    <s v="Amazon"/>
    <n v="1185732"/>
    <x v="393"/>
    <x v="0"/>
    <x v="14"/>
    <s v="Portland"/>
    <s v="women's Apparel"/>
    <n v="60"/>
    <n v="225"/>
    <n v="135000"/>
    <n v="54000"/>
    <n v="0.4"/>
    <x v="1"/>
    <n v="189000"/>
  </r>
  <r>
    <s v="Amazon"/>
    <n v="1185732"/>
    <x v="425"/>
    <x v="0"/>
    <x v="14"/>
    <s v="Portland"/>
    <s v="Men's street Footwear"/>
    <n v="60"/>
    <n v="400"/>
    <n v="240000"/>
    <n v="84000"/>
    <n v="0.35"/>
    <x v="1"/>
    <n v="324000"/>
  </r>
  <r>
    <s v="Amazon"/>
    <n v="1185732"/>
    <x v="425"/>
    <x v="0"/>
    <x v="14"/>
    <s v="Portland"/>
    <s v="Men's Athletic Footwear"/>
    <n v="55.000000000000007"/>
    <n v="225"/>
    <n v="123750.00000000001"/>
    <n v="43312.5"/>
    <n v="0.35"/>
    <x v="1"/>
    <n v="167062.5"/>
  </r>
  <r>
    <s v="Amazon"/>
    <n v="1185732"/>
    <x v="425"/>
    <x v="0"/>
    <x v="14"/>
    <s v="Portland"/>
    <s v="women's street Footwear"/>
    <n v="55.000000000000007"/>
    <n v="125"/>
    <n v="68750.000000000015"/>
    <n v="27500.000000000004"/>
    <n v="0.39999999999999997"/>
    <x v="1"/>
    <n v="96250.000000000015"/>
  </r>
  <r>
    <s v="Amazon"/>
    <n v="1185732"/>
    <x v="425"/>
    <x v="0"/>
    <x v="14"/>
    <s v="Portland"/>
    <s v="women's Athletic Footwear"/>
    <n v="55.000000000000007"/>
    <n v="100"/>
    <n v="55000.000000000007"/>
    <n v="16500"/>
    <n v="0.3"/>
    <x v="1"/>
    <n v="71500"/>
  </r>
  <r>
    <s v="Amazon"/>
    <n v="1185732"/>
    <x v="425"/>
    <x v="0"/>
    <x v="14"/>
    <s v="Portland"/>
    <s v="Men's Apparel"/>
    <n v="65"/>
    <n v="100"/>
    <n v="65000"/>
    <n v="16250"/>
    <n v="0.25"/>
    <x v="1"/>
    <n v="81250"/>
  </r>
  <r>
    <s v="Amazon"/>
    <n v="1185732"/>
    <x v="425"/>
    <x v="0"/>
    <x v="14"/>
    <s v="Portland"/>
    <s v="women's Apparel"/>
    <n v="70"/>
    <n v="225"/>
    <n v="157500"/>
    <n v="63000"/>
    <n v="0.4"/>
    <x v="1"/>
    <n v="220500"/>
  </r>
  <r>
    <s v="Amazon"/>
    <n v="1185732"/>
    <x v="455"/>
    <x v="0"/>
    <x v="14"/>
    <s v="Portland"/>
    <s v="Men's street Footwear"/>
    <n v="65"/>
    <n v="375"/>
    <n v="243750"/>
    <n v="85312.5"/>
    <n v="0.35"/>
    <x v="1"/>
    <n v="329062.5"/>
  </r>
  <r>
    <s v="Amazon"/>
    <n v="1185732"/>
    <x v="455"/>
    <x v="0"/>
    <x v="14"/>
    <s v="Portland"/>
    <s v="Men's Athletic Footwear"/>
    <n v="55.000000000000007"/>
    <n v="200"/>
    <n v="110000.00000000001"/>
    <n v="38500"/>
    <n v="0.35"/>
    <x v="1"/>
    <n v="148500"/>
  </r>
  <r>
    <s v="Amazon"/>
    <n v="1185732"/>
    <x v="455"/>
    <x v="0"/>
    <x v="14"/>
    <s v="Portland"/>
    <s v="women's street Footwear"/>
    <n v="55.000000000000007"/>
    <n v="195"/>
    <n v="107250.00000000001"/>
    <n v="42900"/>
    <n v="0.39999999999999997"/>
    <x v="1"/>
    <n v="150150"/>
  </r>
  <r>
    <s v="Amazon"/>
    <n v="1185732"/>
    <x v="455"/>
    <x v="0"/>
    <x v="14"/>
    <s v="Portland"/>
    <s v="women's Athletic Footwear"/>
    <n v="55.000000000000007"/>
    <n v="175"/>
    <n v="96250.000000000015"/>
    <n v="28875.000000000004"/>
    <n v="0.3"/>
    <x v="1"/>
    <n v="125125.00000000001"/>
  </r>
  <r>
    <s v="Amazon"/>
    <n v="1185732"/>
    <x v="455"/>
    <x v="0"/>
    <x v="14"/>
    <s v="Portland"/>
    <s v="Men's Apparel"/>
    <n v="65"/>
    <n v="150"/>
    <n v="97500"/>
    <n v="24375"/>
    <n v="0.25"/>
    <x v="1"/>
    <n v="121875"/>
  </r>
  <r>
    <s v="Amazon"/>
    <n v="1185732"/>
    <x v="455"/>
    <x v="0"/>
    <x v="14"/>
    <s v="Portland"/>
    <s v="women's Apparel"/>
    <n v="70"/>
    <n v="250"/>
    <n v="175000"/>
    <n v="70000"/>
    <n v="0.4"/>
    <x v="1"/>
    <n v="245000"/>
  </r>
  <r>
    <s v="Amazon"/>
    <n v="1185732"/>
    <x v="484"/>
    <x v="0"/>
    <x v="14"/>
    <s v="Portland"/>
    <s v="Men's street Footwear"/>
    <n v="65"/>
    <n v="475"/>
    <n v="308750"/>
    <n v="108062.5"/>
    <n v="0.35"/>
    <x v="1"/>
    <n v="416812.5"/>
  </r>
  <r>
    <s v="Amazon"/>
    <n v="1185732"/>
    <x v="484"/>
    <x v="0"/>
    <x v="14"/>
    <s v="Portland"/>
    <s v="Men's Athletic Footwear"/>
    <n v="55.000000000000007"/>
    <n v="275"/>
    <n v="151250.00000000003"/>
    <n v="52937.500000000007"/>
    <n v="0.35"/>
    <x v="1"/>
    <n v="204187.50000000003"/>
  </r>
  <r>
    <s v="Amazon"/>
    <n v="1185732"/>
    <x v="484"/>
    <x v="0"/>
    <x v="14"/>
    <s v="Portland"/>
    <s v="women's street Footwear"/>
    <n v="55.000000000000007"/>
    <n v="250"/>
    <n v="137500.00000000003"/>
    <n v="55000.000000000007"/>
    <n v="0.39999999999999997"/>
    <x v="1"/>
    <n v="192500.00000000003"/>
  </r>
  <r>
    <s v="Amazon"/>
    <n v="1185732"/>
    <x v="484"/>
    <x v="0"/>
    <x v="14"/>
    <s v="Portland"/>
    <s v="women's Athletic Footwear"/>
    <n v="55.000000000000007"/>
    <n v="200"/>
    <n v="110000.00000000001"/>
    <n v="33000"/>
    <n v="0.3"/>
    <x v="1"/>
    <n v="143000"/>
  </r>
  <r>
    <s v="Amazon"/>
    <n v="1185732"/>
    <x v="484"/>
    <x v="0"/>
    <x v="14"/>
    <s v="Portland"/>
    <s v="Men's Apparel"/>
    <n v="65"/>
    <n v="200"/>
    <n v="130000"/>
    <n v="32500"/>
    <n v="0.25"/>
    <x v="1"/>
    <n v="162500"/>
  </r>
  <r>
    <s v="Amazon"/>
    <n v="1185732"/>
    <x v="484"/>
    <x v="0"/>
    <x v="14"/>
    <s v="Portland"/>
    <s v="women's Apparel"/>
    <n v="70"/>
    <n v="300"/>
    <n v="210000"/>
    <n v="84000"/>
    <n v="0.4"/>
    <x v="1"/>
    <n v="294000"/>
  </r>
  <r>
    <s v="West Gear"/>
    <n v="1128299"/>
    <x v="174"/>
    <x v="0"/>
    <x v="14"/>
    <s v="Portland"/>
    <s v="Men's street Footwear"/>
    <n v="35"/>
    <n v="375"/>
    <n v="131250"/>
    <n v="32812.5"/>
    <n v="0.25"/>
    <x v="1"/>
    <n v="164062.5"/>
  </r>
  <r>
    <s v="West Gear"/>
    <n v="1128299"/>
    <x v="174"/>
    <x v="0"/>
    <x v="14"/>
    <s v="Portland"/>
    <s v="Men's Athletic Footwear"/>
    <n v="45"/>
    <n v="375"/>
    <n v="168750"/>
    <n v="33750"/>
    <n v="0.2"/>
    <x v="1"/>
    <n v="202500"/>
  </r>
  <r>
    <s v="West Gear"/>
    <n v="1128299"/>
    <x v="174"/>
    <x v="0"/>
    <x v="14"/>
    <s v="Portland"/>
    <s v="women's street Footwear"/>
    <n v="45"/>
    <n v="375"/>
    <n v="168750"/>
    <n v="42187.5"/>
    <n v="0.25"/>
    <x v="1"/>
    <n v="210937.5"/>
  </r>
  <r>
    <s v="West Gear"/>
    <n v="1128299"/>
    <x v="174"/>
    <x v="0"/>
    <x v="14"/>
    <s v="Portland"/>
    <s v="women's Athletic Footwear"/>
    <n v="45"/>
    <n v="225"/>
    <n v="101250"/>
    <n v="25312.5"/>
    <n v="0.25"/>
    <x v="1"/>
    <n v="126562.5"/>
  </r>
  <r>
    <s v="Amazon"/>
    <n v="1185732"/>
    <x v="188"/>
    <x v="2"/>
    <x v="15"/>
    <s v="Anchorage"/>
    <s v="women's Apparel"/>
    <n v="55.000000000000007"/>
    <n v="300"/>
    <n v="165000.00000000003"/>
    <n v="49500.000000000007"/>
    <n v="0.3"/>
    <x v="1"/>
    <n v="214500.00000000003"/>
  </r>
  <r>
    <s v="Amazon"/>
    <n v="1185732"/>
    <x v="696"/>
    <x v="2"/>
    <x v="15"/>
    <s v="Anchorage"/>
    <s v="Men's street Footwear"/>
    <n v="55.000000000000007"/>
    <n v="575"/>
    <n v="316250.00000000006"/>
    <n v="110687.50000000003"/>
    <n v="0.35000000000000003"/>
    <x v="1"/>
    <n v="426937.50000000012"/>
  </r>
  <r>
    <s v="Amazon"/>
    <n v="1185732"/>
    <x v="696"/>
    <x v="2"/>
    <x v="15"/>
    <s v="Anchorage"/>
    <s v="Men's Athletic Footwear"/>
    <n v="55.000000000000007"/>
    <n v="225"/>
    <n v="123750.00000000001"/>
    <n v="43312.500000000007"/>
    <n v="0.35000000000000003"/>
    <x v="1"/>
    <n v="167062.50000000003"/>
  </r>
  <r>
    <s v="Amazon"/>
    <n v="1185732"/>
    <x v="696"/>
    <x v="2"/>
    <x v="15"/>
    <s v="Anchorage"/>
    <s v="women's street Footwear"/>
    <n v="45"/>
    <n v="275"/>
    <n v="123750"/>
    <n v="30937.5"/>
    <n v="0.25"/>
    <x v="1"/>
    <n v="154687.5"/>
  </r>
  <r>
    <s v="Amazon"/>
    <n v="1185732"/>
    <x v="696"/>
    <x v="2"/>
    <x v="15"/>
    <s v="Anchorage"/>
    <s v="women's Athletic Footwear"/>
    <n v="49.999999999999993"/>
    <n v="175"/>
    <n v="87499.999999999985"/>
    <n v="21874.999999999996"/>
    <n v="0.25"/>
    <x v="1"/>
    <n v="109374.99999999999"/>
  </r>
  <r>
    <s v="Amazon"/>
    <n v="1185732"/>
    <x v="696"/>
    <x v="2"/>
    <x v="15"/>
    <s v="Anchorage"/>
    <s v="Men's Apparel"/>
    <n v="65.000000000000014"/>
    <n v="250"/>
    <n v="162500.00000000003"/>
    <n v="40625.000000000007"/>
    <n v="0.25"/>
    <x v="1"/>
    <n v="203125.00000000003"/>
  </r>
  <r>
    <s v="Amazon"/>
    <n v="1185732"/>
    <x v="696"/>
    <x v="2"/>
    <x v="15"/>
    <s v="Anchorage"/>
    <s v="women's Apparel"/>
    <n v="55.000000000000007"/>
    <n v="350"/>
    <n v="192500.00000000003"/>
    <n v="57750.000000000007"/>
    <n v="0.3"/>
    <x v="1"/>
    <n v="250250.00000000003"/>
  </r>
  <r>
    <s v="Amazon"/>
    <n v="1185732"/>
    <x v="225"/>
    <x v="2"/>
    <x v="15"/>
    <s v="Anchorage"/>
    <s v="Men's street Footwear"/>
    <n v="55.000000000000007"/>
    <n v="545"/>
    <n v="299750.00000000006"/>
    <n v="104912.50000000003"/>
    <n v="0.35000000000000003"/>
    <x v="1"/>
    <n v="404662.50000000012"/>
  </r>
  <r>
    <s v="Amazon"/>
    <n v="1185732"/>
    <x v="225"/>
    <x v="2"/>
    <x v="15"/>
    <s v="Anchorage"/>
    <s v="Men's Athletic Footwear"/>
    <n v="55.000000000000007"/>
    <n v="250"/>
    <n v="137500.00000000003"/>
    <n v="48125.000000000015"/>
    <n v="0.35000000000000003"/>
    <x v="1"/>
    <n v="185625.00000000006"/>
  </r>
  <r>
    <s v="Amazon"/>
    <n v="1185732"/>
    <x v="225"/>
    <x v="2"/>
    <x v="15"/>
    <s v="Anchorage"/>
    <s v="women's street Footwear"/>
    <n v="45"/>
    <n v="275"/>
    <n v="123750"/>
    <n v="30937.5"/>
    <n v="0.25"/>
    <x v="1"/>
    <n v="154687.5"/>
  </r>
  <r>
    <s v="Amazon"/>
    <n v="1185732"/>
    <x v="225"/>
    <x v="2"/>
    <x v="15"/>
    <s v="Anchorage"/>
    <s v="women's Athletic Footwear"/>
    <n v="49.999999999999993"/>
    <n v="125"/>
    <n v="62499.999999999993"/>
    <n v="15624.999999999998"/>
    <n v="0.25"/>
    <x v="1"/>
    <n v="78124.999999999985"/>
  </r>
  <r>
    <s v="Amazon"/>
    <n v="1185732"/>
    <x v="225"/>
    <x v="2"/>
    <x v="15"/>
    <s v="Anchorage"/>
    <s v="Men's Apparel"/>
    <n v="65.000000000000014"/>
    <n v="175"/>
    <n v="113750.00000000003"/>
    <n v="28437.500000000007"/>
    <n v="0.25"/>
    <x v="1"/>
    <n v="142187.50000000003"/>
  </r>
  <r>
    <s v="Amazon"/>
    <n v="1185732"/>
    <x v="225"/>
    <x v="2"/>
    <x v="15"/>
    <s v="Anchorage"/>
    <s v="women's Apparel"/>
    <n v="55.000000000000007"/>
    <n v="275"/>
    <n v="151250.00000000003"/>
    <n v="45375.000000000007"/>
    <n v="0.3"/>
    <x v="1"/>
    <n v="196625.00000000003"/>
  </r>
  <r>
    <s v="Amazon"/>
    <n v="1185732"/>
    <x v="244"/>
    <x v="2"/>
    <x v="15"/>
    <s v="Anchorage"/>
    <s v="Men's street Footwear"/>
    <n v="55.000000000000007"/>
    <n v="525"/>
    <n v="288750.00000000006"/>
    <n v="101062.50000000003"/>
    <n v="0.35000000000000003"/>
    <x v="1"/>
    <n v="389812.50000000012"/>
  </r>
  <r>
    <s v="Amazon"/>
    <n v="1185732"/>
    <x v="244"/>
    <x v="2"/>
    <x v="15"/>
    <s v="Anchorage"/>
    <s v="Men's Athletic Footwear"/>
    <n v="55.000000000000007"/>
    <n v="225"/>
    <n v="123750.00000000001"/>
    <n v="43312.500000000007"/>
    <n v="0.35000000000000003"/>
    <x v="1"/>
    <n v="167062.50000000003"/>
  </r>
  <r>
    <s v="Amazon"/>
    <n v="1185732"/>
    <x v="244"/>
    <x v="2"/>
    <x v="15"/>
    <s v="Anchorage"/>
    <s v="women's street Footwear"/>
    <n v="45"/>
    <n v="225"/>
    <n v="101250"/>
    <n v="25312.5"/>
    <n v="0.25"/>
    <x v="1"/>
    <n v="126562.5"/>
  </r>
  <r>
    <s v="Amazon"/>
    <n v="1185732"/>
    <x v="244"/>
    <x v="2"/>
    <x v="15"/>
    <s v="Anchorage"/>
    <s v="women's Athletic Footwear"/>
    <n v="49.999999999999993"/>
    <n v="150"/>
    <n v="74999.999999999985"/>
    <n v="18749.999999999996"/>
    <n v="0.25"/>
    <x v="1"/>
    <n v="93749.999999999985"/>
  </r>
  <r>
    <s v="Amazon"/>
    <n v="1185732"/>
    <x v="244"/>
    <x v="2"/>
    <x v="15"/>
    <s v="Anchorage"/>
    <s v="Men's Apparel"/>
    <n v="60.000000000000007"/>
    <n v="150"/>
    <n v="90000.000000000015"/>
    <n v="22500.000000000004"/>
    <n v="0.25"/>
    <x v="1"/>
    <n v="112500.00000000001"/>
  </r>
  <r>
    <s v="Amazon"/>
    <n v="1185732"/>
    <x v="244"/>
    <x v="2"/>
    <x v="15"/>
    <s v="Anchorage"/>
    <s v="women's Apparel"/>
    <n v="50"/>
    <n v="300"/>
    <n v="150000"/>
    <n v="45000"/>
    <n v="0.3"/>
    <x v="1"/>
    <n v="195000"/>
  </r>
  <r>
    <s v="Amazon"/>
    <n v="1185732"/>
    <x v="273"/>
    <x v="2"/>
    <x v="15"/>
    <s v="Anchorage"/>
    <s v="Men's street Footwear"/>
    <n v="65"/>
    <n v="570"/>
    <n v="370500"/>
    <n v="129675.00000000001"/>
    <n v="0.35000000000000003"/>
    <x v="1"/>
    <n v="500175"/>
  </r>
  <r>
    <s v="Amazon"/>
    <n v="1185732"/>
    <x v="273"/>
    <x v="2"/>
    <x v="15"/>
    <s v="Anchorage"/>
    <s v="Men's Athletic Footwear"/>
    <n v="60.000000000000007"/>
    <n v="275"/>
    <n v="165000.00000000003"/>
    <n v="57750.000000000015"/>
    <n v="0.35000000000000003"/>
    <x v="1"/>
    <n v="222750.00000000006"/>
  </r>
  <r>
    <s v="Amazon"/>
    <n v="1185732"/>
    <x v="273"/>
    <x v="2"/>
    <x v="15"/>
    <s v="Anchorage"/>
    <s v="women's street Footwear"/>
    <n v="55.000000000000007"/>
    <n v="300"/>
    <n v="165000.00000000003"/>
    <n v="41250.000000000007"/>
    <n v="0.25"/>
    <x v="1"/>
    <n v="206250.00000000003"/>
  </r>
  <r>
    <s v="Amazon"/>
    <n v="1185732"/>
    <x v="273"/>
    <x v="2"/>
    <x v="15"/>
    <s v="Anchorage"/>
    <s v="women's Athletic Footwear"/>
    <n v="55.000000000000007"/>
    <n v="250"/>
    <n v="137500.00000000003"/>
    <n v="34375.000000000007"/>
    <n v="0.25"/>
    <x v="1"/>
    <n v="171875.00000000003"/>
  </r>
  <r>
    <s v="Amazon"/>
    <n v="1185732"/>
    <x v="273"/>
    <x v="2"/>
    <x v="15"/>
    <s v="Anchorage"/>
    <s v="Men's Apparel"/>
    <n v="65"/>
    <n v="275"/>
    <n v="178750"/>
    <n v="44687.5"/>
    <n v="0.25"/>
    <x v="1"/>
    <n v="223437.5"/>
  </r>
  <r>
    <s v="Amazon"/>
    <n v="1185732"/>
    <x v="273"/>
    <x v="2"/>
    <x v="15"/>
    <s v="Anchorage"/>
    <s v="women's Apparel"/>
    <n v="70"/>
    <n v="400"/>
    <n v="280000"/>
    <n v="84000"/>
    <n v="0.3"/>
    <x v="1"/>
    <n v="364000"/>
  </r>
  <r>
    <s v="Amazon"/>
    <n v="1185732"/>
    <x v="306"/>
    <x v="2"/>
    <x v="15"/>
    <s v="Anchorage"/>
    <s v="Men's street Footwear"/>
    <n v="65"/>
    <n v="650"/>
    <n v="422500"/>
    <n v="147875"/>
    <n v="0.35000000000000003"/>
    <x v="1"/>
    <n v="570375"/>
  </r>
  <r>
    <s v="Amazon"/>
    <n v="1185732"/>
    <x v="306"/>
    <x v="2"/>
    <x v="15"/>
    <s v="Anchorage"/>
    <s v="Men's Athletic Footwear"/>
    <n v="60.000000000000007"/>
    <n v="400"/>
    <n v="240000.00000000003"/>
    <n v="84000.000000000015"/>
    <n v="0.35000000000000003"/>
    <x v="1"/>
    <n v="324000.00000000006"/>
  </r>
  <r>
    <s v="Amazon"/>
    <n v="1185732"/>
    <x v="306"/>
    <x v="2"/>
    <x v="15"/>
    <s v="Anchorage"/>
    <s v="women's street Footwear"/>
    <n v="55.000000000000007"/>
    <n v="325"/>
    <n v="178750.00000000003"/>
    <n v="44687.500000000007"/>
    <n v="0.25"/>
    <x v="1"/>
    <n v="223437.50000000003"/>
  </r>
  <r>
    <s v="Amazon"/>
    <n v="1185732"/>
    <x v="306"/>
    <x v="2"/>
    <x v="15"/>
    <s v="Anchorage"/>
    <s v="women's Athletic Footwear"/>
    <n v="55.000000000000007"/>
    <n v="300"/>
    <n v="165000.00000000003"/>
    <n v="41250.000000000007"/>
    <n v="0.25"/>
    <x v="1"/>
    <n v="206250.00000000003"/>
  </r>
  <r>
    <s v="Amazon"/>
    <n v="1185732"/>
    <x v="306"/>
    <x v="2"/>
    <x v="15"/>
    <s v="Anchorage"/>
    <s v="Men's Apparel"/>
    <n v="65"/>
    <n v="300"/>
    <n v="195000"/>
    <n v="48750"/>
    <n v="0.25"/>
    <x v="1"/>
    <n v="243750"/>
  </r>
  <r>
    <s v="Amazon"/>
    <n v="1185732"/>
    <x v="306"/>
    <x v="2"/>
    <x v="15"/>
    <s v="Anchorage"/>
    <s v="women's Apparel"/>
    <n v="70"/>
    <n v="450"/>
    <n v="315000"/>
    <n v="94500"/>
    <n v="0.3"/>
    <x v="1"/>
    <n v="409500"/>
  </r>
  <r>
    <s v="Amazon"/>
    <n v="1185732"/>
    <x v="334"/>
    <x v="2"/>
    <x v="15"/>
    <s v="Anchorage"/>
    <s v="Men's street Footwear"/>
    <n v="65"/>
    <n v="675"/>
    <n v="438750"/>
    <n v="153562.50000000003"/>
    <n v="0.35000000000000003"/>
    <x v="1"/>
    <n v="592312.5"/>
  </r>
  <r>
    <s v="Amazon"/>
    <n v="1185732"/>
    <x v="334"/>
    <x v="2"/>
    <x v="15"/>
    <s v="Anchorage"/>
    <s v="Men's Athletic Footwear"/>
    <n v="60.000000000000007"/>
    <n v="425"/>
    <n v="255000.00000000003"/>
    <n v="89250.000000000015"/>
    <n v="0.35000000000000003"/>
    <x v="1"/>
    <n v="344250.00000000006"/>
  </r>
  <r>
    <s v="Amazon"/>
    <n v="1185732"/>
    <x v="334"/>
    <x v="2"/>
    <x v="15"/>
    <s v="Anchorage"/>
    <s v="women's street Footwear"/>
    <n v="55.000000000000007"/>
    <n v="350"/>
    <n v="192500.00000000003"/>
    <n v="48125.000000000007"/>
    <n v="0.25"/>
    <x v="1"/>
    <n v="240625.00000000003"/>
  </r>
  <r>
    <s v="Amazon"/>
    <n v="1185732"/>
    <x v="334"/>
    <x v="2"/>
    <x v="15"/>
    <s v="Anchorage"/>
    <s v="women's Athletic Footwear"/>
    <n v="55.000000000000007"/>
    <n v="300"/>
    <n v="165000.00000000003"/>
    <n v="41250.000000000007"/>
    <n v="0.25"/>
    <x v="1"/>
    <n v="206250.00000000003"/>
  </r>
  <r>
    <s v="Amazon"/>
    <n v="1185732"/>
    <x v="334"/>
    <x v="2"/>
    <x v="15"/>
    <s v="Anchorage"/>
    <s v="Men's Apparel"/>
    <n v="65"/>
    <n v="325"/>
    <n v="211250"/>
    <n v="52812.5"/>
    <n v="0.25"/>
    <x v="1"/>
    <n v="264062.5"/>
  </r>
  <r>
    <s v="Amazon"/>
    <n v="1185732"/>
    <x v="334"/>
    <x v="2"/>
    <x v="15"/>
    <s v="Anchorage"/>
    <s v="women's Apparel"/>
    <n v="70"/>
    <n v="500"/>
    <n v="350000"/>
    <n v="105000"/>
    <n v="0.3"/>
    <x v="1"/>
    <n v="455000"/>
  </r>
  <r>
    <s v="Amazon"/>
    <n v="1185732"/>
    <x v="366"/>
    <x v="2"/>
    <x v="15"/>
    <s v="Anchorage"/>
    <s v="Men's street Footwear"/>
    <n v="65"/>
    <n v="650"/>
    <n v="422500"/>
    <n v="147875"/>
    <n v="0.35000000000000003"/>
    <x v="1"/>
    <n v="570375"/>
  </r>
  <r>
    <s v="Amazon"/>
    <n v="1185732"/>
    <x v="366"/>
    <x v="2"/>
    <x v="15"/>
    <s v="Anchorage"/>
    <s v="Men's Athletic Footwear"/>
    <n v="60.000000000000007"/>
    <n v="425"/>
    <n v="255000.00000000003"/>
    <n v="89250.000000000015"/>
    <n v="0.35000000000000003"/>
    <x v="1"/>
    <n v="344250.00000000006"/>
  </r>
  <r>
    <s v="Amazon"/>
    <n v="1185732"/>
    <x v="366"/>
    <x v="2"/>
    <x v="15"/>
    <s v="Anchorage"/>
    <s v="women's street Footwear"/>
    <n v="55.000000000000007"/>
    <n v="350"/>
    <n v="192500.00000000003"/>
    <n v="48125.000000000007"/>
    <n v="0.25"/>
    <x v="1"/>
    <n v="240625.00000000003"/>
  </r>
  <r>
    <s v="Amazon"/>
    <n v="1185732"/>
    <x v="366"/>
    <x v="2"/>
    <x v="15"/>
    <s v="Anchorage"/>
    <s v="women's Athletic Footwear"/>
    <n v="55.000000000000007"/>
    <n v="250"/>
    <n v="137500.00000000003"/>
    <n v="34375.000000000007"/>
    <n v="0.25"/>
    <x v="1"/>
    <n v="171875.00000000003"/>
  </r>
  <r>
    <s v="Amazon"/>
    <n v="1185732"/>
    <x v="366"/>
    <x v="2"/>
    <x v="15"/>
    <s v="Anchorage"/>
    <s v="Men's Apparel"/>
    <n v="65"/>
    <n v="225"/>
    <n v="146250"/>
    <n v="36562.5"/>
    <n v="0.25"/>
    <x v="1"/>
    <n v="182812.5"/>
  </r>
  <r>
    <s v="Amazon"/>
    <n v="1185732"/>
    <x v="366"/>
    <x v="2"/>
    <x v="15"/>
    <s v="Anchorage"/>
    <s v="women's Apparel"/>
    <n v="70"/>
    <n v="400"/>
    <n v="280000"/>
    <n v="84000"/>
    <n v="0.3"/>
    <x v="1"/>
    <n v="364000"/>
  </r>
  <r>
    <s v="Amazon"/>
    <n v="1185732"/>
    <x v="396"/>
    <x v="2"/>
    <x v="15"/>
    <s v="Anchorage"/>
    <s v="Men's street Footwear"/>
    <n v="65"/>
    <n v="525"/>
    <n v="341250"/>
    <n v="119437.50000000001"/>
    <n v="0.35000000000000003"/>
    <x v="1"/>
    <n v="460687.5"/>
  </r>
  <r>
    <s v="Amazon"/>
    <n v="1185732"/>
    <x v="396"/>
    <x v="2"/>
    <x v="15"/>
    <s v="Anchorage"/>
    <s v="Men's Athletic Footwear"/>
    <n v="60.000000000000007"/>
    <n v="325"/>
    <n v="195000.00000000003"/>
    <n v="68250.000000000015"/>
    <n v="0.35000000000000003"/>
    <x v="1"/>
    <n v="263250.00000000006"/>
  </r>
  <r>
    <s v="Amazon"/>
    <n v="1185732"/>
    <x v="396"/>
    <x v="2"/>
    <x v="15"/>
    <s v="Anchorage"/>
    <s v="women's street Footwear"/>
    <n v="55.000000000000007"/>
    <n v="225"/>
    <n v="123750.00000000001"/>
    <n v="30937.500000000004"/>
    <n v="0.25"/>
    <x v="1"/>
    <n v="154687.50000000003"/>
  </r>
  <r>
    <s v="Amazon"/>
    <n v="1185732"/>
    <x v="396"/>
    <x v="2"/>
    <x v="15"/>
    <s v="Anchorage"/>
    <s v="women's Athletic Footwear"/>
    <n v="55.000000000000007"/>
    <n v="200"/>
    <n v="110000.00000000001"/>
    <n v="27500.000000000004"/>
    <n v="0.25"/>
    <x v="1"/>
    <n v="137500.00000000003"/>
  </r>
  <r>
    <s v="Amazon"/>
    <n v="1185732"/>
    <x v="396"/>
    <x v="2"/>
    <x v="15"/>
    <s v="Anchorage"/>
    <s v="Men's Apparel"/>
    <n v="65"/>
    <n v="200"/>
    <n v="130000"/>
    <n v="32500"/>
    <n v="0.25"/>
    <x v="1"/>
    <n v="162500"/>
  </r>
  <r>
    <s v="Amazon"/>
    <n v="1185732"/>
    <x v="396"/>
    <x v="2"/>
    <x v="15"/>
    <s v="Anchorage"/>
    <s v="women's Apparel"/>
    <n v="70"/>
    <n v="300"/>
    <n v="210000"/>
    <n v="63000"/>
    <n v="0.3"/>
    <x v="1"/>
    <n v="273000"/>
  </r>
  <r>
    <s v="Amazon"/>
    <n v="1185732"/>
    <x v="428"/>
    <x v="2"/>
    <x v="15"/>
    <s v="Anchorage"/>
    <s v="Men's street Footwear"/>
    <n v="70"/>
    <n v="450"/>
    <n v="315000"/>
    <n v="110250.00000000001"/>
    <n v="0.35000000000000003"/>
    <x v="1"/>
    <n v="425250"/>
  </r>
  <r>
    <s v="Amazon"/>
    <n v="1185732"/>
    <x v="428"/>
    <x v="2"/>
    <x v="15"/>
    <s v="Anchorage"/>
    <s v="Men's Athletic Footwear"/>
    <n v="65.000000000000014"/>
    <n v="275"/>
    <n v="178750.00000000003"/>
    <n v="62562.500000000015"/>
    <n v="0.35000000000000003"/>
    <x v="1"/>
    <n v="241312.50000000006"/>
  </r>
  <r>
    <s v="Amazon"/>
    <n v="1185732"/>
    <x v="428"/>
    <x v="2"/>
    <x v="15"/>
    <s v="Anchorage"/>
    <s v="women's street Footwear"/>
    <n v="65.000000000000014"/>
    <n v="175"/>
    <n v="113750.00000000003"/>
    <n v="28437.500000000007"/>
    <n v="0.25"/>
    <x v="1"/>
    <n v="142187.50000000003"/>
  </r>
  <r>
    <s v="Amazon"/>
    <n v="1185732"/>
    <x v="428"/>
    <x v="2"/>
    <x v="15"/>
    <s v="Anchorage"/>
    <s v="women's Athletic Footwear"/>
    <n v="65.000000000000014"/>
    <n v="150"/>
    <n v="97500.000000000015"/>
    <n v="24375.000000000004"/>
    <n v="0.25"/>
    <x v="1"/>
    <n v="121875.00000000001"/>
  </r>
  <r>
    <s v="Amazon"/>
    <n v="1185732"/>
    <x v="428"/>
    <x v="2"/>
    <x v="15"/>
    <s v="Anchorage"/>
    <s v="Men's Apparel"/>
    <n v="75.000000000000014"/>
    <n v="150"/>
    <n v="112500.00000000001"/>
    <n v="28125.000000000004"/>
    <n v="0.25"/>
    <x v="1"/>
    <n v="140625.00000000003"/>
  </r>
  <r>
    <s v="Amazon"/>
    <n v="1185732"/>
    <x v="428"/>
    <x v="2"/>
    <x v="15"/>
    <s v="Anchorage"/>
    <s v="women's Apparel"/>
    <n v="80"/>
    <n v="275"/>
    <n v="220000"/>
    <n v="66000"/>
    <n v="0.3"/>
    <x v="1"/>
    <n v="286000"/>
  </r>
  <r>
    <s v="Amazon"/>
    <n v="1185732"/>
    <x v="458"/>
    <x v="2"/>
    <x v="15"/>
    <s v="Anchorage"/>
    <s v="Men's street Footwear"/>
    <n v="75.000000000000014"/>
    <n v="425"/>
    <n v="318750.00000000006"/>
    <n v="111562.50000000003"/>
    <n v="0.35000000000000003"/>
    <x v="1"/>
    <n v="430312.50000000012"/>
  </r>
  <r>
    <s v="Amazon"/>
    <n v="1185732"/>
    <x v="458"/>
    <x v="2"/>
    <x v="15"/>
    <s v="Anchorage"/>
    <s v="Men's Athletic Footwear"/>
    <n v="65.000000000000014"/>
    <n v="300"/>
    <n v="195000.00000000003"/>
    <n v="68250.000000000015"/>
    <n v="0.35000000000000003"/>
    <x v="1"/>
    <n v="263250.00000000006"/>
  </r>
  <r>
    <s v="Amazon"/>
    <n v="1185732"/>
    <x v="458"/>
    <x v="2"/>
    <x v="15"/>
    <s v="Anchorage"/>
    <s v="women's street Footwear"/>
    <n v="65.000000000000014"/>
    <n v="320"/>
    <n v="208000.00000000006"/>
    <n v="52000.000000000015"/>
    <n v="0.25"/>
    <x v="1"/>
    <n v="260000.00000000006"/>
  </r>
  <r>
    <s v="Amazon"/>
    <n v="1185732"/>
    <x v="458"/>
    <x v="2"/>
    <x v="15"/>
    <s v="Anchorage"/>
    <s v="women's Athletic Footwear"/>
    <n v="65.000000000000014"/>
    <n v="300"/>
    <n v="195000.00000000003"/>
    <n v="48750.000000000007"/>
    <n v="0.25"/>
    <x v="1"/>
    <n v="243750.00000000003"/>
  </r>
  <r>
    <s v="Amazon"/>
    <n v="1185732"/>
    <x v="458"/>
    <x v="2"/>
    <x v="15"/>
    <s v="Anchorage"/>
    <s v="Men's Apparel"/>
    <n v="75.000000000000014"/>
    <n v="275"/>
    <n v="206250.00000000003"/>
    <n v="51562.500000000007"/>
    <n v="0.25"/>
    <x v="1"/>
    <n v="257812.50000000003"/>
  </r>
  <r>
    <s v="Amazon"/>
    <n v="1185732"/>
    <x v="458"/>
    <x v="2"/>
    <x v="15"/>
    <s v="Anchorage"/>
    <s v="women's Apparel"/>
    <n v="80"/>
    <n v="375"/>
    <n v="300000"/>
    <n v="90000"/>
    <n v="0.3"/>
    <x v="1"/>
    <n v="390000"/>
  </r>
  <r>
    <s v="Amazon"/>
    <n v="1185732"/>
    <x v="487"/>
    <x v="2"/>
    <x v="15"/>
    <s v="Anchorage"/>
    <s v="Men's street Footwear"/>
    <n v="75.000000000000014"/>
    <n v="600"/>
    <n v="450000.00000000006"/>
    <n v="157500.00000000003"/>
    <n v="0.35000000000000003"/>
    <x v="1"/>
    <n v="607500.00000000012"/>
  </r>
  <r>
    <s v="Amazon"/>
    <n v="1185732"/>
    <x v="487"/>
    <x v="2"/>
    <x v="15"/>
    <s v="Anchorage"/>
    <s v="Men's Athletic Footwear"/>
    <n v="65.000000000000014"/>
    <n v="400"/>
    <n v="260000.00000000006"/>
    <n v="91000.000000000029"/>
    <n v="0.35000000000000003"/>
    <x v="1"/>
    <n v="351000.00000000012"/>
  </r>
  <r>
    <s v="Foot Locker"/>
    <n v="1128299"/>
    <x v="174"/>
    <x v="2"/>
    <x v="15"/>
    <s v="Anchorage"/>
    <s v="Men's street Footwear"/>
    <n v="35"/>
    <n v="375"/>
    <n v="131250"/>
    <n v="32812.5"/>
    <n v="0.25"/>
    <x v="1"/>
    <n v="164062.5"/>
  </r>
  <r>
    <s v="Foot Locker"/>
    <n v="1128299"/>
    <x v="174"/>
    <x v="2"/>
    <x v="15"/>
    <s v="Anchorage"/>
    <s v="Men's Athletic Footwear"/>
    <n v="45"/>
    <n v="375"/>
    <n v="168750"/>
    <n v="33750"/>
    <n v="0.2"/>
    <x v="1"/>
    <n v="202500"/>
  </r>
  <r>
    <s v="Foot Locker"/>
    <n v="1128299"/>
    <x v="174"/>
    <x v="2"/>
    <x v="15"/>
    <s v="Anchorage"/>
    <s v="women's street Footwear"/>
    <n v="45"/>
    <n v="375"/>
    <n v="168750"/>
    <n v="42187.5"/>
    <n v="0.25"/>
    <x v="1"/>
    <n v="210937.5"/>
  </r>
  <r>
    <s v="Foot Locker"/>
    <n v="1128299"/>
    <x v="174"/>
    <x v="2"/>
    <x v="15"/>
    <s v="Anchorage"/>
    <s v="women's Athletic Footwear"/>
    <n v="45"/>
    <n v="225"/>
    <n v="101250"/>
    <n v="25312.5"/>
    <n v="0.25"/>
    <x v="1"/>
    <n v="126562.5"/>
  </r>
  <r>
    <s v="Foot Locker"/>
    <n v="1128299"/>
    <x v="174"/>
    <x v="2"/>
    <x v="15"/>
    <s v="Anchorage"/>
    <s v="Men's Apparel"/>
    <n v="50"/>
    <n v="175"/>
    <n v="87500"/>
    <n v="13125"/>
    <n v="0.15"/>
    <x v="1"/>
    <n v="100625"/>
  </r>
  <r>
    <s v="Foot Locker"/>
    <n v="1128299"/>
    <x v="174"/>
    <x v="2"/>
    <x v="15"/>
    <s v="Anchorage"/>
    <s v="women's Apparel"/>
    <n v="45"/>
    <n v="425"/>
    <n v="191250"/>
    <n v="76500"/>
    <n v="0.4"/>
    <x v="1"/>
    <n v="267750"/>
  </r>
  <r>
    <s v="Foot Locker"/>
    <n v="1128299"/>
    <x v="205"/>
    <x v="2"/>
    <x v="15"/>
    <s v="Anchorage"/>
    <s v="Men's street Footwear"/>
    <n v="35"/>
    <n v="475"/>
    <n v="166250"/>
    <n v="41562.5"/>
    <n v="0.25"/>
    <x v="1"/>
    <n v="207812.5"/>
  </r>
  <r>
    <s v="Foot Locker"/>
    <n v="1128299"/>
    <x v="205"/>
    <x v="2"/>
    <x v="15"/>
    <s v="Anchorage"/>
    <s v="Men's Athletic Footwear"/>
    <n v="45"/>
    <n v="375"/>
    <n v="168750"/>
    <n v="33750"/>
    <n v="0.2"/>
    <x v="1"/>
    <n v="202500"/>
  </r>
  <r>
    <s v="Foot Locker"/>
    <n v="1128299"/>
    <x v="205"/>
    <x v="2"/>
    <x v="15"/>
    <s v="Anchorage"/>
    <s v="women's street Footwear"/>
    <n v="45"/>
    <n v="375"/>
    <n v="168750"/>
    <n v="42187.5"/>
    <n v="0.25"/>
    <x v="1"/>
    <n v="210937.5"/>
  </r>
  <r>
    <s v="Foot Locker"/>
    <n v="1128299"/>
    <x v="205"/>
    <x v="2"/>
    <x v="16"/>
    <s v="Honolulu"/>
    <s v="women's Athletic Footwear"/>
    <n v="45"/>
    <n v="225"/>
    <n v="101250"/>
    <n v="25312.5"/>
    <n v="0.25"/>
    <x v="1"/>
    <n v="126562.5"/>
  </r>
  <r>
    <s v="Foot Locker"/>
    <n v="1128299"/>
    <x v="205"/>
    <x v="2"/>
    <x v="16"/>
    <s v="Honolulu"/>
    <s v="Men's Apparel"/>
    <n v="50"/>
    <n v="150"/>
    <n v="75000"/>
    <n v="11250"/>
    <n v="0.15"/>
    <x v="1"/>
    <n v="86250"/>
  </r>
  <r>
    <s v="Foot Locker"/>
    <n v="1128299"/>
    <x v="205"/>
    <x v="2"/>
    <x v="16"/>
    <s v="Honolulu"/>
    <s v="women's Apparel"/>
    <n v="45"/>
    <n v="350"/>
    <n v="157500"/>
    <n v="63000"/>
    <n v="0.4"/>
    <x v="1"/>
    <n v="220500"/>
  </r>
  <r>
    <s v="Foot Locker"/>
    <n v="1128299"/>
    <x v="214"/>
    <x v="2"/>
    <x v="16"/>
    <s v="Honolulu"/>
    <s v="Men's street Footwear"/>
    <n v="45"/>
    <n v="500"/>
    <n v="225000"/>
    <n v="56250"/>
    <n v="0.25"/>
    <x v="1"/>
    <n v="281250"/>
  </r>
  <r>
    <s v="Foot Locker"/>
    <n v="1128299"/>
    <x v="214"/>
    <x v="2"/>
    <x v="16"/>
    <s v="Honolulu"/>
    <s v="Men's Athletic Footwear"/>
    <n v="54.999999999999993"/>
    <n v="350"/>
    <n v="192499.99999999997"/>
    <n v="38499.999999999993"/>
    <n v="0.2"/>
    <x v="1"/>
    <n v="230999.99999999997"/>
  </r>
  <r>
    <s v="Foot Locker"/>
    <n v="1128299"/>
    <x v="214"/>
    <x v="2"/>
    <x v="16"/>
    <s v="Honolulu"/>
    <s v="women's street Footwear"/>
    <n v="59.999999999999986"/>
    <n v="375"/>
    <n v="224999.99999999994"/>
    <n v="56249.999999999985"/>
    <n v="0.25"/>
    <x v="1"/>
    <n v="281249.99999999994"/>
  </r>
  <r>
    <s v="Foot Locker"/>
    <n v="1128299"/>
    <x v="214"/>
    <x v="2"/>
    <x v="16"/>
    <s v="Honolulu"/>
    <s v="women's Athletic Footwear"/>
    <n v="54.999999999999993"/>
    <n v="275"/>
    <n v="151249.99999999997"/>
    <n v="37812.499999999993"/>
    <n v="0.25"/>
    <x v="1"/>
    <n v="189062.49999999997"/>
  </r>
  <r>
    <s v="Foot Locker"/>
    <n v="1128299"/>
    <x v="214"/>
    <x v="2"/>
    <x v="16"/>
    <s v="Honolulu"/>
    <s v="Men's Apparel"/>
    <n v="60"/>
    <n v="125"/>
    <n v="75000"/>
    <n v="11250"/>
    <n v="0.15"/>
    <x v="1"/>
    <n v="86250"/>
  </r>
  <r>
    <s v="Foot Locker"/>
    <n v="1128299"/>
    <x v="214"/>
    <x v="2"/>
    <x v="16"/>
    <s v="Honolulu"/>
    <s v="women's Apparel"/>
    <n v="54.999999999999993"/>
    <n v="325"/>
    <n v="178749.99999999997"/>
    <n v="71499.999999999985"/>
    <n v="0.4"/>
    <x v="1"/>
    <n v="250249.99999999994"/>
  </r>
  <r>
    <s v="Foot Locker"/>
    <n v="1128299"/>
    <x v="233"/>
    <x v="2"/>
    <x v="16"/>
    <s v="Honolulu"/>
    <s v="Men's street Footwear"/>
    <n v="60"/>
    <n v="500"/>
    <n v="300000"/>
    <n v="75000"/>
    <n v="0.25"/>
    <x v="1"/>
    <n v="375000"/>
  </r>
  <r>
    <s v="Foot Locker"/>
    <n v="1128299"/>
    <x v="233"/>
    <x v="2"/>
    <x v="16"/>
    <s v="Honolulu"/>
    <s v="Men's Athletic Footwear"/>
    <n v="65"/>
    <n v="300"/>
    <n v="195000"/>
    <n v="39000"/>
    <n v="0.2"/>
    <x v="1"/>
    <n v="234000"/>
  </r>
  <r>
    <s v="Foot Locker"/>
    <n v="1128299"/>
    <x v="233"/>
    <x v="2"/>
    <x v="16"/>
    <s v="Honolulu"/>
    <s v="women's street Footwear"/>
    <n v="65"/>
    <n v="350"/>
    <n v="227500"/>
    <n v="56875"/>
    <n v="0.25"/>
    <x v="1"/>
    <n v="284375"/>
  </r>
  <r>
    <s v="Foot Locker"/>
    <n v="1128299"/>
    <x v="233"/>
    <x v="2"/>
    <x v="16"/>
    <s v="Honolulu"/>
    <s v="women's Athletic Footwear"/>
    <n v="50"/>
    <n v="250"/>
    <n v="125000"/>
    <n v="31250"/>
    <n v="0.25"/>
    <x v="1"/>
    <n v="156250"/>
  </r>
  <r>
    <s v="Foot Locker"/>
    <n v="1128299"/>
    <x v="233"/>
    <x v="2"/>
    <x v="16"/>
    <s v="Honolulu"/>
    <s v="Men's Apparel"/>
    <n v="55.000000000000007"/>
    <n v="150"/>
    <n v="82500.000000000015"/>
    <n v="12375.000000000002"/>
    <n v="0.15"/>
    <x v="1"/>
    <n v="94875.000000000015"/>
  </r>
  <r>
    <s v="Foot Locker"/>
    <n v="1128299"/>
    <x v="233"/>
    <x v="2"/>
    <x v="16"/>
    <s v="Honolulu"/>
    <s v="women's Apparel"/>
    <n v="70"/>
    <n v="325"/>
    <n v="227500"/>
    <n v="91000"/>
    <n v="0.4"/>
    <x v="1"/>
    <n v="318500"/>
  </r>
  <r>
    <s v="Foot Locker"/>
    <n v="1128299"/>
    <x v="264"/>
    <x v="2"/>
    <x v="16"/>
    <s v="Honolulu"/>
    <s v="Men's street Footwear"/>
    <n v="54.999999999999993"/>
    <n v="525"/>
    <n v="288749.99999999994"/>
    <n v="72187.499999999985"/>
    <n v="0.25"/>
    <x v="1"/>
    <n v="360937.49999999994"/>
  </r>
  <r>
    <s v="Foot Locker"/>
    <n v="1128299"/>
    <x v="264"/>
    <x v="2"/>
    <x v="16"/>
    <s v="Honolulu"/>
    <s v="Men's Athletic Footwear"/>
    <n v="60"/>
    <n v="375"/>
    <n v="225000"/>
    <n v="45000"/>
    <n v="0.2"/>
    <x v="1"/>
    <n v="270000"/>
  </r>
  <r>
    <s v="Foot Locker"/>
    <n v="1128299"/>
    <x v="264"/>
    <x v="2"/>
    <x v="16"/>
    <s v="Honolulu"/>
    <s v="women's street Footwear"/>
    <n v="60"/>
    <n v="375"/>
    <n v="225000"/>
    <n v="56250"/>
    <n v="0.25"/>
    <x v="1"/>
    <n v="281250"/>
  </r>
  <r>
    <s v="Foot Locker"/>
    <n v="1128299"/>
    <x v="264"/>
    <x v="2"/>
    <x v="16"/>
    <s v="Honolulu"/>
    <s v="women's Athletic Footwear"/>
    <n v="54.999999999999993"/>
    <n v="275"/>
    <n v="151249.99999999997"/>
    <n v="37812.499999999993"/>
    <n v="0.25"/>
    <x v="1"/>
    <n v="189062.49999999997"/>
  </r>
  <r>
    <s v="Foot Locker"/>
    <n v="1128299"/>
    <x v="264"/>
    <x v="2"/>
    <x v="16"/>
    <s v="Honolulu"/>
    <s v="Men's Apparel"/>
    <n v="60"/>
    <n v="175"/>
    <n v="105000"/>
    <n v="15750"/>
    <n v="0.15"/>
    <x v="1"/>
    <n v="120750"/>
  </r>
  <r>
    <s v="Foot Locker"/>
    <n v="1128299"/>
    <x v="264"/>
    <x v="2"/>
    <x v="16"/>
    <s v="Honolulu"/>
    <s v="women's Apparel"/>
    <n v="75"/>
    <n v="475"/>
    <n v="356250"/>
    <n v="142500"/>
    <n v="0.4"/>
    <x v="1"/>
    <n v="498750"/>
  </r>
  <r>
    <s v="Foot Locker"/>
    <n v="1128299"/>
    <x v="294"/>
    <x v="2"/>
    <x v="16"/>
    <s v="Honolulu"/>
    <s v="Men's street Footwear"/>
    <n v="70"/>
    <n v="725"/>
    <n v="507500"/>
    <n v="126875"/>
    <n v="0.25"/>
    <x v="1"/>
    <n v="634375"/>
  </r>
  <r>
    <s v="Foot Locker"/>
    <n v="1128299"/>
    <x v="294"/>
    <x v="2"/>
    <x v="16"/>
    <s v="Honolulu"/>
    <s v="Men's Athletic Footwear"/>
    <n v="75"/>
    <n v="600"/>
    <n v="450000"/>
    <n v="90000"/>
    <n v="0.2"/>
    <x v="1"/>
    <n v="540000"/>
  </r>
  <r>
    <s v="Foot Locker"/>
    <n v="1128299"/>
    <x v="294"/>
    <x v="2"/>
    <x v="16"/>
    <s v="Honolulu"/>
    <s v="women's street Footwear"/>
    <n v="75"/>
    <n v="600"/>
    <n v="450000"/>
    <n v="112500"/>
    <n v="0.25"/>
    <x v="1"/>
    <n v="562500"/>
  </r>
  <r>
    <s v="Foot Locker"/>
    <n v="1128299"/>
    <x v="294"/>
    <x v="2"/>
    <x v="16"/>
    <s v="Honolulu"/>
    <s v="women's Athletic Footwear"/>
    <n v="75"/>
    <n v="475"/>
    <n v="356250"/>
    <n v="89062.5"/>
    <n v="0.25"/>
    <x v="1"/>
    <n v="445312.5"/>
  </r>
  <r>
    <s v="Foot Locker"/>
    <n v="1128299"/>
    <x v="294"/>
    <x v="2"/>
    <x v="16"/>
    <s v="Honolulu"/>
    <s v="Men's Apparel"/>
    <n v="85.000000000000014"/>
    <n v="350"/>
    <n v="297500.00000000006"/>
    <n v="44625.000000000007"/>
    <n v="0.15"/>
    <x v="1"/>
    <n v="342125.00000000006"/>
  </r>
  <r>
    <s v="Foot Locker"/>
    <n v="1128299"/>
    <x v="294"/>
    <x v="2"/>
    <x v="16"/>
    <s v="Honolulu"/>
    <s v="women's Apparel"/>
    <n v="100"/>
    <n v="650"/>
    <n v="650000"/>
    <n v="260000"/>
    <n v="0.4"/>
    <x v="1"/>
    <n v="910000"/>
  </r>
  <r>
    <s v="Foot Locker"/>
    <n v="1128299"/>
    <x v="323"/>
    <x v="2"/>
    <x v="16"/>
    <s v="Honolulu"/>
    <s v="Men's street Footwear"/>
    <n v="80"/>
    <n v="800"/>
    <n v="640000"/>
    <n v="160000"/>
    <n v="0.25"/>
    <x v="1"/>
    <n v="800000"/>
  </r>
  <r>
    <s v="Foot Locker"/>
    <n v="1128299"/>
    <x v="323"/>
    <x v="2"/>
    <x v="16"/>
    <s v="Honolulu"/>
    <s v="Men's Athletic Footwear"/>
    <n v="85.000000000000014"/>
    <n v="650"/>
    <n v="552500.00000000012"/>
    <n v="110500.00000000003"/>
    <n v="0.2"/>
    <x v="1"/>
    <n v="663000.00000000012"/>
  </r>
  <r>
    <s v="Foot Locker"/>
    <n v="1128299"/>
    <x v="323"/>
    <x v="2"/>
    <x v="16"/>
    <s v="Honolulu"/>
    <s v="women's street Footwear"/>
    <n v="85.000000000000014"/>
    <n v="600"/>
    <n v="510000.00000000006"/>
    <n v="127500.00000000001"/>
    <n v="0.25"/>
    <x v="1"/>
    <n v="637500.00000000012"/>
  </r>
  <r>
    <s v="Foot Locker"/>
    <n v="1128299"/>
    <x v="323"/>
    <x v="2"/>
    <x v="16"/>
    <s v="Honolulu"/>
    <s v="women's Athletic Footwear"/>
    <n v="80"/>
    <n v="500"/>
    <n v="400000"/>
    <n v="100000"/>
    <n v="0.25"/>
    <x v="1"/>
    <n v="500000"/>
  </r>
  <r>
    <s v="Foot Locker"/>
    <n v="1128299"/>
    <x v="323"/>
    <x v="2"/>
    <x v="16"/>
    <s v="Honolulu"/>
    <s v="Men's Apparel"/>
    <n v="85.000000000000014"/>
    <n v="550"/>
    <n v="467500.00000000006"/>
    <n v="70125"/>
    <n v="0.15"/>
    <x v="1"/>
    <n v="537625"/>
  </r>
  <r>
    <s v="Foot Locker"/>
    <n v="1128299"/>
    <x v="323"/>
    <x v="2"/>
    <x v="16"/>
    <s v="Honolulu"/>
    <s v="women's Apparel"/>
    <n v="100"/>
    <n v="550"/>
    <n v="550000"/>
    <n v="220000"/>
    <n v="0.4"/>
    <x v="1"/>
    <n v="770000"/>
  </r>
  <r>
    <s v="Foot Locker"/>
    <n v="1128299"/>
    <x v="355"/>
    <x v="2"/>
    <x v="16"/>
    <s v="Honolulu"/>
    <s v="Men's street Footwear"/>
    <n v="85.000000000000014"/>
    <n v="750"/>
    <n v="637500.00000000012"/>
    <n v="159375.00000000003"/>
    <n v="0.25"/>
    <x v="1"/>
    <n v="796875.00000000012"/>
  </r>
  <r>
    <s v="Foot Locker"/>
    <n v="1128299"/>
    <x v="355"/>
    <x v="2"/>
    <x v="16"/>
    <s v="Honolulu"/>
    <s v="Men's Athletic Footwear"/>
    <n v="75.000000000000014"/>
    <n v="725"/>
    <n v="543750.00000000012"/>
    <n v="108750.00000000003"/>
    <n v="0.2"/>
    <x v="1"/>
    <n v="652500.00000000012"/>
  </r>
  <r>
    <s v="Foot Locker"/>
    <n v="1128299"/>
    <x v="355"/>
    <x v="2"/>
    <x v="16"/>
    <s v="Honolulu"/>
    <s v="women's street Footwear"/>
    <n v="70"/>
    <n v="600"/>
    <n v="420000"/>
    <n v="105000"/>
    <n v="0.25"/>
    <x v="1"/>
    <n v="525000"/>
  </r>
  <r>
    <s v="Foot Locker"/>
    <n v="1128299"/>
    <x v="355"/>
    <x v="2"/>
    <x v="16"/>
    <s v="Honolulu"/>
    <s v="women's Athletic Footwear"/>
    <n v="70"/>
    <n v="525"/>
    <n v="367500"/>
    <n v="91875"/>
    <n v="0.25"/>
    <x v="1"/>
    <n v="459375"/>
  </r>
  <r>
    <s v="Walmart"/>
    <n v="1128299"/>
    <x v="355"/>
    <x v="2"/>
    <x v="16"/>
    <s v="Honolulu"/>
    <s v="Men's Apparel"/>
    <n v="70"/>
    <n v="525"/>
    <n v="367500"/>
    <n v="55125"/>
    <n v="0.15"/>
    <x v="1"/>
    <n v="422625"/>
  </r>
  <r>
    <s v="Walmart"/>
    <n v="1128299"/>
    <x v="355"/>
    <x v="2"/>
    <x v="16"/>
    <s v="Honolulu"/>
    <s v="women's Apparel"/>
    <n v="75"/>
    <n v="350"/>
    <n v="262500"/>
    <n v="105000"/>
    <n v="0.4"/>
    <x v="1"/>
    <n v="367500"/>
  </r>
  <r>
    <s v="Walmart"/>
    <n v="1128299"/>
    <x v="387"/>
    <x v="2"/>
    <x v="16"/>
    <s v="Honolulu"/>
    <s v="Men's street Footwear"/>
    <n v="65.000000000000014"/>
    <n v="550"/>
    <n v="357500.00000000006"/>
    <n v="89375.000000000015"/>
    <n v="0.25"/>
    <x v="1"/>
    <n v="446875.00000000006"/>
  </r>
  <r>
    <s v="Walmart"/>
    <n v="1128299"/>
    <x v="387"/>
    <x v="2"/>
    <x v="16"/>
    <s v="Honolulu"/>
    <s v="Men's Athletic Footwear"/>
    <n v="70.000000000000014"/>
    <n v="550"/>
    <n v="385000.00000000006"/>
    <n v="77000.000000000015"/>
    <n v="0.2"/>
    <x v="1"/>
    <n v="462000.00000000006"/>
  </r>
  <r>
    <s v="Walmart"/>
    <n v="1128299"/>
    <x v="387"/>
    <x v="2"/>
    <x v="16"/>
    <s v="Honolulu"/>
    <s v="women's street Footwear"/>
    <n v="65.000000000000014"/>
    <n v="375"/>
    <n v="243750.00000000006"/>
    <n v="60937.500000000015"/>
    <n v="0.25"/>
    <x v="1"/>
    <n v="304687.50000000006"/>
  </r>
  <r>
    <s v="Walmart"/>
    <n v="1128299"/>
    <x v="387"/>
    <x v="2"/>
    <x v="16"/>
    <s v="Honolulu"/>
    <s v="women's Athletic Footwear"/>
    <n v="65.000000000000014"/>
    <n v="325"/>
    <n v="211250.00000000006"/>
    <n v="52812.500000000015"/>
    <n v="0.25"/>
    <x v="1"/>
    <n v="264062.50000000006"/>
  </r>
  <r>
    <s v="Walmart"/>
    <n v="1128299"/>
    <x v="387"/>
    <x v="2"/>
    <x v="16"/>
    <s v="Honolulu"/>
    <s v="Men's Apparel"/>
    <n v="75.000000000000014"/>
    <n v="350"/>
    <n v="262500.00000000006"/>
    <n v="39375.000000000007"/>
    <n v="0.15"/>
    <x v="1"/>
    <n v="301875.00000000006"/>
  </r>
  <r>
    <s v="Walmart"/>
    <n v="1128299"/>
    <x v="387"/>
    <x v="2"/>
    <x v="16"/>
    <s v="Honolulu"/>
    <s v="women's Apparel"/>
    <n v="60"/>
    <n v="375"/>
    <n v="225000"/>
    <n v="90000"/>
    <n v="0.4"/>
    <x v="1"/>
    <n v="315000"/>
  </r>
  <r>
    <s v="Walmart"/>
    <n v="1128299"/>
    <x v="416"/>
    <x v="2"/>
    <x v="16"/>
    <s v="Honolulu"/>
    <s v="Men's street Footwear"/>
    <n v="55.000000000000007"/>
    <n v="475"/>
    <n v="261250.00000000003"/>
    <n v="65312.500000000007"/>
    <n v="0.25"/>
    <x v="1"/>
    <n v="326562.50000000006"/>
  </r>
  <r>
    <s v="Walmart"/>
    <n v="1128299"/>
    <x v="416"/>
    <x v="2"/>
    <x v="16"/>
    <s v="Honolulu"/>
    <s v="Men's Athletic Footwear"/>
    <n v="65.000000000000014"/>
    <n v="475"/>
    <n v="308750.00000000006"/>
    <n v="61750.000000000015"/>
    <n v="0.2"/>
    <x v="1"/>
    <n v="370500.00000000006"/>
  </r>
  <r>
    <s v="Walmart"/>
    <n v="1128299"/>
    <x v="416"/>
    <x v="2"/>
    <x v="16"/>
    <s v="Honolulu"/>
    <s v="women's street Footwear"/>
    <n v="60.000000000000007"/>
    <n v="300"/>
    <n v="180000.00000000003"/>
    <n v="45000.000000000007"/>
    <n v="0.25"/>
    <x v="1"/>
    <n v="225000.00000000003"/>
  </r>
  <r>
    <s v="Walmart"/>
    <n v="1128299"/>
    <x v="416"/>
    <x v="2"/>
    <x v="16"/>
    <s v="Honolulu"/>
    <s v="women's Athletic Footwear"/>
    <n v="55.000000000000007"/>
    <n v="275"/>
    <n v="151250.00000000003"/>
    <n v="37812.500000000007"/>
    <n v="0.25"/>
    <x v="1"/>
    <n v="189062.50000000003"/>
  </r>
  <r>
    <s v="Walmart"/>
    <n v="1128299"/>
    <x v="416"/>
    <x v="2"/>
    <x v="16"/>
    <s v="Honolulu"/>
    <s v="Men's Apparel"/>
    <n v="65"/>
    <n v="250"/>
    <n v="162500"/>
    <n v="24375"/>
    <n v="0.15"/>
    <x v="1"/>
    <n v="186875"/>
  </r>
  <r>
    <s v="Walmart"/>
    <n v="1128299"/>
    <x v="416"/>
    <x v="2"/>
    <x v="16"/>
    <s v="Honolulu"/>
    <s v="women's Apparel"/>
    <n v="70"/>
    <n v="300"/>
    <n v="210000"/>
    <n v="84000"/>
    <n v="0.4"/>
    <x v="1"/>
    <n v="294000"/>
  </r>
  <r>
    <s v="Walmart"/>
    <n v="1128299"/>
    <x v="447"/>
    <x v="2"/>
    <x v="16"/>
    <s v="Honolulu"/>
    <s v="Men's street Footwear"/>
    <n v="55.000000000000007"/>
    <n v="525"/>
    <n v="288750.00000000006"/>
    <n v="72187.500000000015"/>
    <n v="0.25"/>
    <x v="1"/>
    <n v="360937.50000000006"/>
  </r>
  <r>
    <s v="Walmart"/>
    <n v="1128299"/>
    <x v="447"/>
    <x v="2"/>
    <x v="16"/>
    <s v="Honolulu"/>
    <s v="Men's Athletic Footwear"/>
    <n v="60.000000000000007"/>
    <n v="600"/>
    <n v="360000.00000000006"/>
    <n v="72000.000000000015"/>
    <n v="0.2"/>
    <x v="1"/>
    <n v="432000.00000000006"/>
  </r>
  <r>
    <s v="Walmart"/>
    <n v="1128299"/>
    <x v="447"/>
    <x v="2"/>
    <x v="16"/>
    <s v="Honolulu"/>
    <s v="women's street Footwear"/>
    <n v="55.000000000000007"/>
    <n v="425"/>
    <n v="233750.00000000003"/>
    <n v="58437.500000000007"/>
    <n v="0.25"/>
    <x v="1"/>
    <n v="292187.50000000006"/>
  </r>
  <r>
    <s v="Walmart"/>
    <n v="1128299"/>
    <x v="447"/>
    <x v="2"/>
    <x v="16"/>
    <s v="Honolulu"/>
    <s v="women's Athletic Footwear"/>
    <n v="65.000000000000014"/>
    <n v="400"/>
    <n v="260000.00000000006"/>
    <n v="65000.000000000015"/>
    <n v="0.25"/>
    <x v="1"/>
    <n v="325000.00000000006"/>
  </r>
  <r>
    <s v="Walmart"/>
    <n v="1128299"/>
    <x v="447"/>
    <x v="2"/>
    <x v="16"/>
    <s v="Honolulu"/>
    <s v="Men's Apparel"/>
    <n v="85.000000000000014"/>
    <n v="375"/>
    <n v="318750.00000000006"/>
    <n v="47812.500000000007"/>
    <n v="0.15"/>
    <x v="1"/>
    <n v="366562.50000000006"/>
  </r>
  <r>
    <s v="Walmart"/>
    <n v="1128299"/>
    <x v="447"/>
    <x v="2"/>
    <x v="16"/>
    <s v="Honolulu"/>
    <s v="women's Apparel"/>
    <n v="90.000000000000014"/>
    <n v="500"/>
    <n v="450000.00000000006"/>
    <n v="180000.00000000003"/>
    <n v="0.4"/>
    <x v="1"/>
    <n v="630000.00000000012"/>
  </r>
  <r>
    <s v="Walmart"/>
    <n v="1128299"/>
    <x v="476"/>
    <x v="2"/>
    <x v="16"/>
    <s v="Honolulu"/>
    <s v="Men's street Footwear"/>
    <n v="75.000000000000014"/>
    <n v="700"/>
    <n v="525000.00000000012"/>
    <n v="131250.00000000003"/>
    <n v="0.25"/>
    <x v="1"/>
    <n v="656250.00000000012"/>
  </r>
  <r>
    <s v="Walmart"/>
    <n v="1128299"/>
    <x v="476"/>
    <x v="2"/>
    <x v="16"/>
    <s v="Honolulu"/>
    <s v="Men's Athletic Footwear"/>
    <n v="85.000000000000014"/>
    <n v="700"/>
    <n v="595000.00000000012"/>
    <n v="119000.00000000003"/>
    <n v="0.2"/>
    <x v="1"/>
    <n v="714000.00000000012"/>
  </r>
  <r>
    <s v="Sports Direct"/>
    <n v="1128299"/>
    <x v="476"/>
    <x v="2"/>
    <x v="16"/>
    <s v="Honolulu"/>
    <s v="women's street Footwear"/>
    <n v="80.000000000000014"/>
    <n v="500"/>
    <n v="400000.00000000006"/>
    <n v="100000.00000000001"/>
    <n v="0.25"/>
    <x v="1"/>
    <n v="500000.00000000006"/>
  </r>
  <r>
    <s v="Sports Direct"/>
    <n v="1128299"/>
    <x v="476"/>
    <x v="2"/>
    <x v="16"/>
    <s v="Honolulu"/>
    <s v="women's Athletic Footwear"/>
    <n v="80.000000000000014"/>
    <n v="500"/>
    <n v="400000.00000000006"/>
    <n v="100000.00000000001"/>
    <n v="0.25"/>
    <x v="1"/>
    <n v="500000.00000000006"/>
  </r>
  <r>
    <s v="Sports Direct"/>
    <n v="1128299"/>
    <x v="476"/>
    <x v="2"/>
    <x v="16"/>
    <s v="Honolulu"/>
    <s v="Men's Apparel"/>
    <n v="90.000000000000014"/>
    <n v="425"/>
    <n v="382500.00000000006"/>
    <n v="57375.000000000007"/>
    <n v="0.15"/>
    <x v="1"/>
    <n v="439875.00000000006"/>
  </r>
  <r>
    <s v="Sports Direct"/>
    <n v="1128299"/>
    <x v="476"/>
    <x v="2"/>
    <x v="16"/>
    <s v="Honolulu"/>
    <s v="women's Apparel"/>
    <n v="95.000000000000014"/>
    <n v="525"/>
    <n v="498750.00000000006"/>
    <n v="199500.00000000003"/>
    <n v="0.4"/>
    <x v="1"/>
    <n v="698250.00000000012"/>
  </r>
  <r>
    <s v="Sports Direct"/>
    <n v="1128299"/>
    <x v="181"/>
    <x v="2"/>
    <x v="16"/>
    <s v="Honolulu"/>
    <s v="Men's street Footwear"/>
    <n v="40"/>
    <n v="425"/>
    <n v="170000"/>
    <n v="51000"/>
    <n v="0.3"/>
    <x v="1"/>
    <n v="221000"/>
  </r>
  <r>
    <s v="Sports Direct"/>
    <n v="1128299"/>
    <x v="181"/>
    <x v="2"/>
    <x v="16"/>
    <s v="Honolulu"/>
    <s v="Men's Athletic Footwear"/>
    <n v="50"/>
    <n v="425"/>
    <n v="212500"/>
    <n v="53125"/>
    <n v="0.25"/>
    <x v="1"/>
    <n v="265625"/>
  </r>
  <r>
    <s v="Sports Direct"/>
    <n v="1128299"/>
    <x v="181"/>
    <x v="2"/>
    <x v="16"/>
    <s v="Honolulu"/>
    <s v="women's street Footwear"/>
    <n v="50"/>
    <n v="425"/>
    <n v="212500"/>
    <n v="63750"/>
    <n v="0.3"/>
    <x v="1"/>
    <n v="276250"/>
  </r>
  <r>
    <s v="Sports Direct"/>
    <n v="1128299"/>
    <x v="181"/>
    <x v="2"/>
    <x v="16"/>
    <s v="Honolulu"/>
    <s v="women's Athletic Footwear"/>
    <n v="50"/>
    <n v="275"/>
    <n v="137500"/>
    <n v="41250"/>
    <n v="0.3"/>
    <x v="1"/>
    <n v="178750"/>
  </r>
  <r>
    <s v="Sports Direct"/>
    <n v="1128299"/>
    <x v="181"/>
    <x v="2"/>
    <x v="16"/>
    <s v="Honolulu"/>
    <s v="Men's Apparel"/>
    <n v="55.000000000000007"/>
    <n v="225"/>
    <n v="123750.00000000001"/>
    <n v="24750.000000000004"/>
    <n v="0.2"/>
    <x v="1"/>
    <n v="148500.00000000003"/>
  </r>
  <r>
    <s v="Sports Direct"/>
    <n v="1128299"/>
    <x v="181"/>
    <x v="2"/>
    <x v="16"/>
    <s v="Honolulu"/>
    <s v="women's Apparel"/>
    <n v="50"/>
    <n v="475"/>
    <n v="237500"/>
    <n v="106875"/>
    <n v="0.45"/>
    <x v="1"/>
    <n v="344375"/>
  </r>
  <r>
    <s v="Sports Direct"/>
    <n v="1128299"/>
    <x v="212"/>
    <x v="2"/>
    <x v="16"/>
    <s v="Honolulu"/>
    <s v="Men's street Footwear"/>
    <n v="40"/>
    <n v="525"/>
    <n v="210000"/>
    <n v="63000"/>
    <n v="0.3"/>
    <x v="1"/>
    <n v="273000"/>
  </r>
  <r>
    <s v="Sports Direct"/>
    <n v="1128299"/>
    <x v="212"/>
    <x v="2"/>
    <x v="16"/>
    <s v="Honolulu"/>
    <s v="Men's Athletic Footwear"/>
    <n v="50"/>
    <n v="425"/>
    <n v="212500"/>
    <n v="53125"/>
    <n v="0.25"/>
    <x v="1"/>
    <n v="265625"/>
  </r>
  <r>
    <s v="Sports Direct"/>
    <n v="1128299"/>
    <x v="212"/>
    <x v="2"/>
    <x v="16"/>
    <s v="Honolulu"/>
    <s v="women's street Footwear"/>
    <n v="50"/>
    <n v="425"/>
    <n v="212500"/>
    <n v="63750"/>
    <n v="0.3"/>
    <x v="1"/>
    <n v="276250"/>
  </r>
  <r>
    <s v="Sports Direct"/>
    <n v="1128299"/>
    <x v="212"/>
    <x v="4"/>
    <x v="8"/>
    <s v="Orlando"/>
    <s v="women's Athletic Footwear"/>
    <n v="50"/>
    <n v="275"/>
    <n v="137500"/>
    <n v="41250"/>
    <n v="0.3"/>
    <x v="1"/>
    <n v="178750"/>
  </r>
  <r>
    <s v="Sports Direct"/>
    <n v="1128299"/>
    <x v="212"/>
    <x v="4"/>
    <x v="8"/>
    <s v="Orlando"/>
    <s v="Men's Apparel"/>
    <n v="55.000000000000007"/>
    <n v="200"/>
    <n v="110000.00000000001"/>
    <n v="22000.000000000004"/>
    <n v="0.2"/>
    <x v="1"/>
    <n v="132000.00000000003"/>
  </r>
  <r>
    <s v="Sports Direct"/>
    <n v="1128299"/>
    <x v="212"/>
    <x v="4"/>
    <x v="8"/>
    <s v="Orlando"/>
    <s v="women's Apparel"/>
    <n v="50"/>
    <n v="400"/>
    <n v="200000"/>
    <n v="90000"/>
    <n v="0.45"/>
    <x v="1"/>
    <n v="290000"/>
  </r>
  <r>
    <s v="Sports Direct"/>
    <n v="1128299"/>
    <x v="221"/>
    <x v="4"/>
    <x v="8"/>
    <s v="Orlando"/>
    <s v="Men's street Footwear"/>
    <n v="50"/>
    <n v="550"/>
    <n v="275000"/>
    <n v="82500"/>
    <n v="0.3"/>
    <x v="1"/>
    <n v="357500"/>
  </r>
  <r>
    <s v="Sports Direct"/>
    <n v="1128299"/>
    <x v="221"/>
    <x v="4"/>
    <x v="8"/>
    <s v="Orlando"/>
    <s v="Men's Athletic Footwear"/>
    <n v="60"/>
    <n v="400"/>
    <n v="240000"/>
    <n v="60000"/>
    <n v="0.25"/>
    <x v="1"/>
    <n v="300000"/>
  </r>
  <r>
    <s v="Sports Direct"/>
    <n v="1128299"/>
    <x v="221"/>
    <x v="4"/>
    <x v="8"/>
    <s v="Orlando"/>
    <s v="women's street Footwear"/>
    <n v="64.999999999999986"/>
    <n v="425"/>
    <n v="276249.99999999994"/>
    <n v="82874.999999999985"/>
    <n v="0.3"/>
    <x v="1"/>
    <n v="359124.99999999994"/>
  </r>
  <r>
    <s v="Sports Direct"/>
    <n v="1128299"/>
    <x v="221"/>
    <x v="4"/>
    <x v="8"/>
    <s v="Orlando"/>
    <s v="women's Athletic Footwear"/>
    <n v="60"/>
    <n v="325"/>
    <n v="195000"/>
    <n v="58500"/>
    <n v="0.3"/>
    <x v="1"/>
    <n v="253500"/>
  </r>
  <r>
    <s v="Sports Direct"/>
    <n v="1128299"/>
    <x v="221"/>
    <x v="4"/>
    <x v="8"/>
    <s v="Orlando"/>
    <s v="Men's Apparel"/>
    <n v="65"/>
    <n v="175"/>
    <n v="113750"/>
    <n v="22750"/>
    <n v="0.2"/>
    <x v="1"/>
    <n v="136500"/>
  </r>
  <r>
    <s v="Sports Direct"/>
    <n v="1128299"/>
    <x v="221"/>
    <x v="4"/>
    <x v="8"/>
    <s v="Orlando"/>
    <s v="women's Apparel"/>
    <n v="60"/>
    <n v="375"/>
    <n v="225000"/>
    <n v="101250"/>
    <n v="0.45"/>
    <x v="1"/>
    <n v="326250"/>
  </r>
  <r>
    <s v="Walmart"/>
    <n v="1128299"/>
    <x v="240"/>
    <x v="4"/>
    <x v="8"/>
    <s v="Orlando"/>
    <s v="Men's street Footwear"/>
    <n v="65"/>
    <n v="550"/>
    <n v="357500"/>
    <n v="107250"/>
    <n v="0.3"/>
    <x v="1"/>
    <n v="464750"/>
  </r>
  <r>
    <s v="Walmart"/>
    <n v="1128299"/>
    <x v="240"/>
    <x v="4"/>
    <x v="8"/>
    <s v="Orlando"/>
    <s v="Men's Athletic Footwear"/>
    <n v="70"/>
    <n v="350"/>
    <n v="245000"/>
    <n v="61250"/>
    <n v="0.25"/>
    <x v="1"/>
    <n v="306250"/>
  </r>
  <r>
    <s v="Walmart"/>
    <n v="1128299"/>
    <x v="240"/>
    <x v="4"/>
    <x v="8"/>
    <s v="Orlando"/>
    <s v="women's street Footwear"/>
    <n v="70"/>
    <n v="400"/>
    <n v="280000"/>
    <n v="84000"/>
    <n v="0.3"/>
    <x v="1"/>
    <n v="364000"/>
  </r>
  <r>
    <s v="Walmart"/>
    <n v="1128299"/>
    <x v="240"/>
    <x v="4"/>
    <x v="8"/>
    <s v="Orlando"/>
    <s v="women's Athletic Footwear"/>
    <n v="55.000000000000007"/>
    <n v="300"/>
    <n v="165000.00000000003"/>
    <n v="49500.000000000007"/>
    <n v="0.3"/>
    <x v="1"/>
    <n v="214500.00000000003"/>
  </r>
  <r>
    <s v="Walmart"/>
    <n v="1128299"/>
    <x v="240"/>
    <x v="4"/>
    <x v="8"/>
    <s v="Orlando"/>
    <s v="Men's Apparel"/>
    <n v="60.000000000000007"/>
    <n v="200"/>
    <n v="120000.00000000001"/>
    <n v="24000.000000000004"/>
    <n v="0.2"/>
    <x v="1"/>
    <n v="144000.00000000003"/>
  </r>
  <r>
    <s v="Walmart"/>
    <n v="1128299"/>
    <x v="240"/>
    <x v="4"/>
    <x v="8"/>
    <s v="Orlando"/>
    <s v="women's Apparel"/>
    <n v="75.000000000000014"/>
    <n v="375"/>
    <n v="281250.00000000006"/>
    <n v="126562.50000000003"/>
    <n v="0.45"/>
    <x v="1"/>
    <n v="407812.50000000012"/>
  </r>
  <r>
    <s v="Walmart"/>
    <n v="1128299"/>
    <x v="271"/>
    <x v="4"/>
    <x v="8"/>
    <s v="Orlando"/>
    <s v="Men's street Footwear"/>
    <n v="60"/>
    <n v="575"/>
    <n v="345000"/>
    <n v="103500"/>
    <n v="0.3"/>
    <x v="1"/>
    <n v="448500"/>
  </r>
  <r>
    <s v="Walmart"/>
    <n v="1128299"/>
    <x v="271"/>
    <x v="4"/>
    <x v="8"/>
    <s v="Orlando"/>
    <s v="Men's Athletic Footwear"/>
    <n v="65"/>
    <n v="425"/>
    <n v="276250"/>
    <n v="69062.5"/>
    <n v="0.25"/>
    <x v="1"/>
    <n v="345312.5"/>
  </r>
  <r>
    <s v="Walmart"/>
    <n v="1128299"/>
    <x v="271"/>
    <x v="4"/>
    <x v="8"/>
    <s v="Orlando"/>
    <s v="women's street Footwear"/>
    <n v="65"/>
    <n v="425"/>
    <n v="276250"/>
    <n v="82875"/>
    <n v="0.3"/>
    <x v="1"/>
    <n v="359125"/>
  </r>
  <r>
    <s v="Walmart"/>
    <n v="1128299"/>
    <x v="271"/>
    <x v="4"/>
    <x v="8"/>
    <s v="Orlando"/>
    <s v="women's Athletic Footwear"/>
    <n v="60"/>
    <n v="325"/>
    <n v="195000"/>
    <n v="58500"/>
    <n v="0.3"/>
    <x v="1"/>
    <n v="253500"/>
  </r>
  <r>
    <s v="Walmart"/>
    <n v="1128299"/>
    <x v="271"/>
    <x v="4"/>
    <x v="8"/>
    <s v="Orlando"/>
    <s v="Men's Apparel"/>
    <n v="54.999999999999993"/>
    <n v="225"/>
    <n v="123749.99999999999"/>
    <n v="24750"/>
    <n v="0.2"/>
    <x v="1"/>
    <n v="148500"/>
  </r>
  <r>
    <s v="Walmart"/>
    <n v="1128299"/>
    <x v="271"/>
    <x v="4"/>
    <x v="8"/>
    <s v="Orlando"/>
    <s v="women's Apparel"/>
    <n v="70"/>
    <n v="575"/>
    <n v="402500"/>
    <n v="181125"/>
    <n v="0.45"/>
    <x v="1"/>
    <n v="583625"/>
  </r>
  <r>
    <s v="Walmart"/>
    <n v="1128299"/>
    <x v="301"/>
    <x v="4"/>
    <x v="8"/>
    <s v="Orlando"/>
    <s v="Men's street Footwear"/>
    <n v="64.999999999999986"/>
    <n v="825"/>
    <n v="536249.99999999988"/>
    <n v="160874.99999999997"/>
    <n v="0.3"/>
    <x v="1"/>
    <n v="697124.99999999988"/>
  </r>
  <r>
    <s v="Walmart"/>
    <n v="1128299"/>
    <x v="301"/>
    <x v="4"/>
    <x v="8"/>
    <s v="Orlando"/>
    <s v="Men's Athletic Footwear"/>
    <n v="70"/>
    <n v="700"/>
    <n v="490000"/>
    <n v="122500"/>
    <n v="0.25"/>
    <x v="0"/>
    <n v="612500"/>
  </r>
  <r>
    <s v="Walmart"/>
    <n v="1128299"/>
    <x v="301"/>
    <x v="4"/>
    <x v="8"/>
    <s v="Orlando"/>
    <s v="women's street Footwear"/>
    <n v="85"/>
    <n v="700"/>
    <n v="595000"/>
    <n v="178500"/>
    <n v="0.3"/>
    <x v="0"/>
    <n v="773500"/>
  </r>
  <r>
    <s v="Walmart"/>
    <n v="1128299"/>
    <x v="301"/>
    <x v="4"/>
    <x v="8"/>
    <s v="Orlando"/>
    <s v="women's Athletic Footwear"/>
    <n v="85"/>
    <n v="575"/>
    <n v="488750"/>
    <n v="146625"/>
    <n v="0.3"/>
    <x v="0"/>
    <n v="635375"/>
  </r>
  <r>
    <s v="Walmart"/>
    <n v="1128299"/>
    <x v="301"/>
    <x v="4"/>
    <x v="8"/>
    <s v="Orlando"/>
    <s v="Men's Apparel"/>
    <n v="95"/>
    <n v="450"/>
    <n v="427500"/>
    <n v="85500"/>
    <n v="0.2"/>
    <x v="0"/>
    <n v="513000"/>
  </r>
  <r>
    <s v="Walmart"/>
    <n v="1128299"/>
    <x v="301"/>
    <x v="4"/>
    <x v="8"/>
    <s v="Orlando"/>
    <s v="women's Apparel"/>
    <n v="110.00000000000001"/>
    <n v="750"/>
    <n v="825000.00000000012"/>
    <n v="371250.00000000006"/>
    <n v="0.45"/>
    <x v="0"/>
    <n v="1196250.0000000002"/>
  </r>
  <r>
    <s v="Walmart"/>
    <n v="1128299"/>
    <x v="330"/>
    <x v="4"/>
    <x v="8"/>
    <s v="Orlando"/>
    <s v="Men's street Footwear"/>
    <n v="90"/>
    <n v="900"/>
    <n v="810000"/>
    <n v="243000"/>
    <n v="0.3"/>
    <x v="0"/>
    <n v="1053000"/>
  </r>
  <r>
    <s v="Walmart"/>
    <n v="1128299"/>
    <x v="330"/>
    <x v="4"/>
    <x v="8"/>
    <s v="Orlando"/>
    <s v="Men's Athletic Footwear"/>
    <n v="95"/>
    <n v="750"/>
    <n v="712500"/>
    <n v="178125"/>
    <n v="0.25"/>
    <x v="0"/>
    <n v="890625"/>
  </r>
  <r>
    <s v="Walmart"/>
    <n v="1128299"/>
    <x v="330"/>
    <x v="4"/>
    <x v="8"/>
    <s v="Orlando"/>
    <s v="women's street Footwear"/>
    <n v="95"/>
    <n v="700"/>
    <n v="665000"/>
    <n v="199500"/>
    <n v="0.3"/>
    <x v="0"/>
    <n v="864500"/>
  </r>
  <r>
    <s v="Walmart"/>
    <n v="1128299"/>
    <x v="330"/>
    <x v="4"/>
    <x v="8"/>
    <s v="Orlando"/>
    <s v="women's Athletic Footwear"/>
    <n v="90"/>
    <n v="600"/>
    <n v="540000"/>
    <n v="162000"/>
    <n v="0.3"/>
    <x v="0"/>
    <n v="702000"/>
  </r>
  <r>
    <s v="Walmart"/>
    <n v="1128299"/>
    <x v="330"/>
    <x v="4"/>
    <x v="8"/>
    <s v="Orlando"/>
    <s v="Men's Apparel"/>
    <n v="95"/>
    <n v="650"/>
    <n v="617500"/>
    <n v="123500"/>
    <n v="0.2"/>
    <x v="0"/>
    <n v="741000"/>
  </r>
  <r>
    <s v="Walmart"/>
    <n v="1128299"/>
    <x v="330"/>
    <x v="4"/>
    <x v="8"/>
    <s v="Orlando"/>
    <s v="women's Apparel"/>
    <n v="110.00000000000001"/>
    <n v="650"/>
    <n v="715000.00000000012"/>
    <n v="321750.00000000006"/>
    <n v="0.45"/>
    <x v="0"/>
    <n v="1036750.0000000002"/>
  </r>
  <r>
    <s v="Walmart"/>
    <n v="1128299"/>
    <x v="362"/>
    <x v="4"/>
    <x v="8"/>
    <s v="Orlando"/>
    <s v="Men's street Footwear"/>
    <n v="95"/>
    <n v="850"/>
    <n v="807500"/>
    <n v="242250"/>
    <n v="0.3"/>
    <x v="0"/>
    <n v="1049750"/>
  </r>
  <r>
    <s v="Walmart"/>
    <n v="1128299"/>
    <x v="362"/>
    <x v="4"/>
    <x v="8"/>
    <s v="Orlando"/>
    <s v="Men's Athletic Footwear"/>
    <n v="85.000000000000014"/>
    <n v="825"/>
    <n v="701250.00000000012"/>
    <n v="175312.50000000003"/>
    <n v="0.25"/>
    <x v="0"/>
    <n v="876562.50000000012"/>
  </r>
  <r>
    <s v="Walmart"/>
    <n v="1128299"/>
    <x v="362"/>
    <x v="4"/>
    <x v="8"/>
    <s v="Orlando"/>
    <s v="women's street Footwear"/>
    <n v="80"/>
    <n v="700"/>
    <n v="560000"/>
    <n v="168000"/>
    <n v="0.3"/>
    <x v="0"/>
    <n v="728000"/>
  </r>
  <r>
    <s v="Walmart"/>
    <n v="1128299"/>
    <x v="362"/>
    <x v="4"/>
    <x v="8"/>
    <s v="Orlando"/>
    <s v="women's Athletic Footwear"/>
    <n v="80"/>
    <n v="475"/>
    <n v="380000"/>
    <n v="114000"/>
    <n v="0.3"/>
    <x v="0"/>
    <n v="494000"/>
  </r>
  <r>
    <s v="Walmart"/>
    <n v="1128299"/>
    <x v="362"/>
    <x v="4"/>
    <x v="8"/>
    <s v="Orlando"/>
    <s v="Men's Apparel"/>
    <n v="80"/>
    <n v="475"/>
    <n v="380000"/>
    <n v="76000"/>
    <n v="0.2"/>
    <x v="0"/>
    <n v="456000"/>
  </r>
  <r>
    <s v="Walmart"/>
    <n v="1128299"/>
    <x v="362"/>
    <x v="4"/>
    <x v="8"/>
    <s v="Orlando"/>
    <s v="women's Apparel"/>
    <n v="85"/>
    <n v="300"/>
    <n v="255000"/>
    <n v="114750"/>
    <n v="0.45"/>
    <x v="0"/>
    <n v="369750"/>
  </r>
  <r>
    <s v="Walmart"/>
    <n v="1128299"/>
    <x v="394"/>
    <x v="4"/>
    <x v="8"/>
    <s v="Orlando"/>
    <s v="Men's street Footwear"/>
    <n v="60.000000000000007"/>
    <n v="500"/>
    <n v="300000.00000000006"/>
    <n v="90000.000000000015"/>
    <n v="0.3"/>
    <x v="0"/>
    <n v="390000.00000000006"/>
  </r>
  <r>
    <s v="Walmart"/>
    <n v="1128299"/>
    <x v="394"/>
    <x v="4"/>
    <x v="8"/>
    <s v="Orlando"/>
    <s v="Men's Athletic Footwear"/>
    <n v="65.000000000000014"/>
    <n v="500"/>
    <n v="325000.00000000006"/>
    <n v="81250.000000000015"/>
    <n v="0.25"/>
    <x v="0"/>
    <n v="406250.00000000006"/>
  </r>
  <r>
    <s v="Walmart"/>
    <n v="1128299"/>
    <x v="394"/>
    <x v="4"/>
    <x v="8"/>
    <s v="Orlando"/>
    <s v="women's street Footwear"/>
    <n v="60.000000000000007"/>
    <n v="300"/>
    <n v="180000.00000000003"/>
    <n v="54000.000000000007"/>
    <n v="0.3"/>
    <x v="0"/>
    <n v="234000.00000000003"/>
  </r>
  <r>
    <s v="Walmart"/>
    <n v="1128299"/>
    <x v="394"/>
    <x v="4"/>
    <x v="8"/>
    <s v="Orlando"/>
    <s v="women's Athletic Footwear"/>
    <n v="60.000000000000007"/>
    <n v="250"/>
    <n v="150000.00000000003"/>
    <n v="45000.000000000007"/>
    <n v="0.3"/>
    <x v="0"/>
    <n v="195000.00000000003"/>
  </r>
  <r>
    <s v="Walmart"/>
    <n v="1128299"/>
    <x v="394"/>
    <x v="4"/>
    <x v="8"/>
    <s v="Orlando"/>
    <s v="Men's Apparel"/>
    <n v="70"/>
    <n v="275"/>
    <n v="192500"/>
    <n v="38500"/>
    <n v="0.2"/>
    <x v="0"/>
    <n v="231000"/>
  </r>
  <r>
    <s v="Walmart"/>
    <n v="1128299"/>
    <x v="394"/>
    <x v="4"/>
    <x v="8"/>
    <s v="Orlando"/>
    <s v="women's Apparel"/>
    <n v="54.999999999999993"/>
    <n v="300"/>
    <n v="164999.99999999997"/>
    <n v="74249.999999999985"/>
    <n v="0.45"/>
    <x v="0"/>
    <n v="239249.99999999994"/>
  </r>
  <r>
    <s v="Walmart"/>
    <n v="1128299"/>
    <x v="423"/>
    <x v="4"/>
    <x v="8"/>
    <s v="Orlando"/>
    <s v="Men's street Footwear"/>
    <n v="50"/>
    <n v="400"/>
    <n v="200000"/>
    <n v="60000"/>
    <n v="0.3"/>
    <x v="0"/>
    <n v="260000"/>
  </r>
  <r>
    <s v="Walmart"/>
    <n v="1128299"/>
    <x v="423"/>
    <x v="4"/>
    <x v="8"/>
    <s v="Orlando"/>
    <s v="Men's Athletic Footwear"/>
    <n v="65.000000000000014"/>
    <n v="575"/>
    <n v="373750.00000000006"/>
    <n v="93437.500000000015"/>
    <n v="0.25"/>
    <x v="0"/>
    <n v="467187.50000000006"/>
  </r>
  <r>
    <s v="Walmart"/>
    <n v="1128299"/>
    <x v="423"/>
    <x v="4"/>
    <x v="8"/>
    <s v="Orlando"/>
    <s v="women's street Footwear"/>
    <n v="60.000000000000007"/>
    <n v="400"/>
    <n v="240000.00000000003"/>
    <n v="72000"/>
    <n v="0.3"/>
    <x v="0"/>
    <n v="312000"/>
  </r>
  <r>
    <s v="Walmart"/>
    <n v="1128299"/>
    <x v="423"/>
    <x v="4"/>
    <x v="8"/>
    <s v="Orlando"/>
    <s v="women's Athletic Footwear"/>
    <n v="55.000000000000007"/>
    <n v="375"/>
    <n v="206250.00000000003"/>
    <n v="61875.000000000007"/>
    <n v="0.3"/>
    <x v="0"/>
    <n v="268125.00000000006"/>
  </r>
  <r>
    <s v="Walmart"/>
    <n v="1128299"/>
    <x v="423"/>
    <x v="4"/>
    <x v="8"/>
    <s v="Orlando"/>
    <s v="Men's Apparel"/>
    <n v="65"/>
    <n v="350"/>
    <n v="227500"/>
    <n v="45500"/>
    <n v="0.2"/>
    <x v="0"/>
    <n v="273000"/>
  </r>
  <r>
    <s v="Walmart"/>
    <n v="1128299"/>
    <x v="423"/>
    <x v="4"/>
    <x v="8"/>
    <s v="Orlando"/>
    <s v="women's Apparel"/>
    <n v="70"/>
    <n v="400"/>
    <n v="280000"/>
    <n v="126000"/>
    <n v="0.45"/>
    <x v="0"/>
    <n v="406000"/>
  </r>
  <r>
    <s v="Walmart"/>
    <n v="1128299"/>
    <x v="454"/>
    <x v="4"/>
    <x v="8"/>
    <s v="Orlando"/>
    <s v="Men's street Footwear"/>
    <n v="55.000000000000007"/>
    <n v="625"/>
    <n v="343750.00000000006"/>
    <n v="103125.00000000001"/>
    <n v="0.3"/>
    <x v="0"/>
    <n v="446875.00000000006"/>
  </r>
  <r>
    <s v="Walmart"/>
    <n v="1128299"/>
    <x v="454"/>
    <x v="4"/>
    <x v="8"/>
    <s v="Orlando"/>
    <s v="Men's Athletic Footwear"/>
    <n v="60.000000000000007"/>
    <n v="700"/>
    <n v="420000.00000000006"/>
    <n v="105000.00000000001"/>
    <n v="0.25"/>
    <x v="0"/>
    <n v="525000.00000000012"/>
  </r>
  <r>
    <s v="Walmart"/>
    <n v="1128299"/>
    <x v="454"/>
    <x v="4"/>
    <x v="8"/>
    <s v="Orlando"/>
    <s v="women's street Footwear"/>
    <n v="55.000000000000007"/>
    <n v="525"/>
    <n v="288750.00000000006"/>
    <n v="86625.000000000015"/>
    <n v="0.3"/>
    <x v="0"/>
    <n v="375375.00000000006"/>
  </r>
  <r>
    <s v="Walmart"/>
    <n v="1128299"/>
    <x v="454"/>
    <x v="4"/>
    <x v="8"/>
    <s v="Orlando"/>
    <s v="women's Athletic Footwear"/>
    <n v="65.000000000000014"/>
    <n v="500"/>
    <n v="325000.00000000006"/>
    <n v="97500.000000000015"/>
    <n v="0.3"/>
    <x v="0"/>
    <n v="422500.00000000006"/>
  </r>
  <r>
    <s v="Walmart"/>
    <n v="1128299"/>
    <x v="454"/>
    <x v="4"/>
    <x v="8"/>
    <s v="Orlando"/>
    <s v="Men's Apparel"/>
    <n v="85.000000000000014"/>
    <n v="475"/>
    <n v="403750.00000000006"/>
    <n v="80750.000000000015"/>
    <n v="0.2"/>
    <x v="0"/>
    <n v="484500.00000000006"/>
  </r>
  <r>
    <s v="Walmart"/>
    <n v="1128299"/>
    <x v="454"/>
    <x v="4"/>
    <x v="8"/>
    <s v="Orlando"/>
    <s v="women's Apparel"/>
    <n v="90.000000000000014"/>
    <n v="600"/>
    <n v="540000.00000000012"/>
    <n v="243000.00000000006"/>
    <n v="0.45"/>
    <x v="0"/>
    <n v="783000.00000000023"/>
  </r>
  <r>
    <s v="Walmart"/>
    <n v="1128299"/>
    <x v="483"/>
    <x v="4"/>
    <x v="8"/>
    <s v="Orlando"/>
    <s v="Men's street Footwear"/>
    <n v="75.000000000000014"/>
    <n v="800"/>
    <n v="600000.00000000012"/>
    <n v="180000.00000000003"/>
    <n v="0.3"/>
    <x v="0"/>
    <n v="780000.00000000012"/>
  </r>
  <r>
    <s v="Walmart"/>
    <n v="1128299"/>
    <x v="483"/>
    <x v="4"/>
    <x v="8"/>
    <s v="Orlando"/>
    <s v="Men's Athletic Footwear"/>
    <n v="85.000000000000014"/>
    <n v="800"/>
    <n v="680000.00000000012"/>
    <n v="170000.00000000003"/>
    <n v="0.25"/>
    <x v="0"/>
    <n v="850000.00000000012"/>
  </r>
  <r>
    <s v="West Gear"/>
    <n v="1128299"/>
    <x v="483"/>
    <x v="4"/>
    <x v="8"/>
    <s v="Orlando"/>
    <s v="women's street Footwear"/>
    <n v="80.000000000000014"/>
    <n v="600"/>
    <n v="480000.00000000006"/>
    <n v="144000"/>
    <n v="0.3"/>
    <x v="0"/>
    <n v="624000"/>
  </r>
  <r>
    <s v="West Gear"/>
    <n v="1128299"/>
    <x v="483"/>
    <x v="4"/>
    <x v="8"/>
    <s v="Orlando"/>
    <s v="women's Athletic Footwear"/>
    <n v="80.000000000000014"/>
    <n v="600"/>
    <n v="480000.00000000006"/>
    <n v="144000"/>
    <n v="0.3"/>
    <x v="0"/>
    <n v="624000"/>
  </r>
  <r>
    <s v="West Gear"/>
    <n v="1128299"/>
    <x v="483"/>
    <x v="4"/>
    <x v="8"/>
    <s v="Orlando"/>
    <s v="Men's Apparel"/>
    <n v="90.000000000000014"/>
    <n v="525"/>
    <n v="472500.00000000006"/>
    <n v="94500.000000000015"/>
    <n v="0.2"/>
    <x v="0"/>
    <n v="567000.00000000012"/>
  </r>
  <r>
    <s v="West Gear"/>
    <n v="1128299"/>
    <x v="483"/>
    <x v="4"/>
    <x v="8"/>
    <s v="Orlando"/>
    <s v="women's Apparel"/>
    <n v="95.000000000000014"/>
    <n v="625"/>
    <n v="593750.00000000012"/>
    <n v="267187.50000000006"/>
    <n v="0.45"/>
    <x v="0"/>
    <n v="860937.50000000023"/>
  </r>
  <r>
    <s v="West Gear"/>
    <n v="1185732"/>
    <x v="176"/>
    <x v="4"/>
    <x v="8"/>
    <s v="Orlando"/>
    <s v="Men's street Footwear"/>
    <n v="45"/>
    <n v="850"/>
    <n v="382500"/>
    <n v="172125"/>
    <n v="0.45"/>
    <x v="0"/>
    <n v="554625"/>
  </r>
  <r>
    <s v="West Gear"/>
    <n v="1185732"/>
    <x v="176"/>
    <x v="4"/>
    <x v="8"/>
    <s v="Orlando"/>
    <s v="Men's Athletic Footwear"/>
    <n v="45"/>
    <n v="650"/>
    <n v="292500"/>
    <n v="102375"/>
    <n v="0.35"/>
    <x v="0"/>
    <n v="394875"/>
  </r>
  <r>
    <s v="West Gear"/>
    <n v="1185732"/>
    <x v="176"/>
    <x v="4"/>
    <x v="8"/>
    <s v="Orlando"/>
    <s v="women's street Footwear"/>
    <n v="35"/>
    <n v="650"/>
    <n v="227500"/>
    <n v="56875"/>
    <n v="0.25"/>
    <x v="0"/>
    <n v="284375"/>
  </r>
  <r>
    <s v="West Gear"/>
    <n v="1185732"/>
    <x v="176"/>
    <x v="4"/>
    <x v="8"/>
    <s v="Orlando"/>
    <s v="women's Athletic Footwear"/>
    <n v="40"/>
    <n v="500"/>
    <n v="200000"/>
    <n v="60000"/>
    <n v="0.3"/>
    <x v="0"/>
    <n v="260000"/>
  </r>
  <r>
    <s v="West Gear"/>
    <n v="1185732"/>
    <x v="176"/>
    <x v="4"/>
    <x v="8"/>
    <s v="Orlando"/>
    <s v="Men's Apparel"/>
    <n v="55.000000000000007"/>
    <n v="550"/>
    <n v="302500.00000000006"/>
    <n v="105875.00000000001"/>
    <n v="0.35"/>
    <x v="0"/>
    <n v="408375.00000000006"/>
  </r>
  <r>
    <s v="West Gear"/>
    <n v="1185732"/>
    <x v="176"/>
    <x v="4"/>
    <x v="8"/>
    <s v="Orlando"/>
    <s v="women's Apparel"/>
    <n v="45"/>
    <n v="650"/>
    <n v="292500"/>
    <n v="146250"/>
    <n v="0.5"/>
    <x v="0"/>
    <n v="438750"/>
  </r>
  <r>
    <s v="West Gear"/>
    <n v="1185732"/>
    <x v="205"/>
    <x v="4"/>
    <x v="8"/>
    <s v="Orlando"/>
    <s v="Men's street Footwear"/>
    <n v="45"/>
    <n v="900"/>
    <n v="405000"/>
    <n v="182250"/>
    <n v="0.45"/>
    <x v="0"/>
    <n v="587250"/>
  </r>
  <r>
    <s v="West Gear"/>
    <n v="1185732"/>
    <x v="205"/>
    <x v="4"/>
    <x v="8"/>
    <s v="Orlando"/>
    <s v="Men's Athletic Footwear"/>
    <n v="45"/>
    <n v="550"/>
    <n v="247500"/>
    <n v="86625"/>
    <n v="0.35"/>
    <x v="0"/>
    <n v="334125"/>
  </r>
  <r>
    <s v="West Gear"/>
    <n v="1185732"/>
    <x v="205"/>
    <x v="4"/>
    <x v="8"/>
    <s v="Orlando"/>
    <s v="women's street Footwear"/>
    <n v="35"/>
    <n v="600"/>
    <n v="210000"/>
    <n v="52500"/>
    <n v="0.25"/>
    <x v="0"/>
    <n v="262500"/>
  </r>
  <r>
    <s v="West Gear"/>
    <n v="1185732"/>
    <x v="205"/>
    <x v="0"/>
    <x v="0"/>
    <s v="Albany"/>
    <s v="women's Athletic Footwear"/>
    <n v="40"/>
    <n v="475"/>
    <n v="190000"/>
    <n v="57000"/>
    <n v="0.3"/>
    <x v="0"/>
    <n v="247000"/>
  </r>
  <r>
    <s v="West Gear"/>
    <n v="1185732"/>
    <x v="205"/>
    <x v="0"/>
    <x v="0"/>
    <s v="Albany"/>
    <s v="Men's Apparel"/>
    <n v="55.000000000000007"/>
    <n v="550"/>
    <n v="302500.00000000006"/>
    <n v="105875.00000000001"/>
    <n v="0.35"/>
    <x v="0"/>
    <n v="408375.00000000006"/>
  </r>
  <r>
    <s v="West Gear"/>
    <n v="1185732"/>
    <x v="205"/>
    <x v="0"/>
    <x v="0"/>
    <s v="Albany"/>
    <s v="women's Apparel"/>
    <n v="45"/>
    <n v="650"/>
    <n v="292500"/>
    <n v="146250"/>
    <n v="0.5"/>
    <x v="0"/>
    <n v="438750"/>
  </r>
  <r>
    <s v="West Gear"/>
    <n v="1185732"/>
    <x v="710"/>
    <x v="0"/>
    <x v="0"/>
    <s v="Albany"/>
    <s v="Men's street Footwear"/>
    <n v="45"/>
    <n v="870"/>
    <n v="391500"/>
    <n v="176175"/>
    <n v="0.45"/>
    <x v="0"/>
    <n v="567675"/>
  </r>
  <r>
    <s v="West Gear"/>
    <n v="1185732"/>
    <x v="710"/>
    <x v="0"/>
    <x v="0"/>
    <s v="Albany"/>
    <s v="Men's Athletic Footwear"/>
    <n v="45"/>
    <n v="550"/>
    <n v="247500"/>
    <n v="86625"/>
    <n v="0.35"/>
    <x v="0"/>
    <n v="334125"/>
  </r>
  <r>
    <s v="West Gear"/>
    <n v="1185732"/>
    <x v="710"/>
    <x v="0"/>
    <x v="0"/>
    <s v="Albany"/>
    <s v="women's street Footwear"/>
    <n v="35"/>
    <n v="575"/>
    <n v="201250"/>
    <n v="50312.5"/>
    <n v="0.25"/>
    <x v="0"/>
    <n v="251562.5"/>
  </r>
  <r>
    <s v="West Gear"/>
    <n v="1185732"/>
    <x v="710"/>
    <x v="0"/>
    <x v="0"/>
    <s v="Albany"/>
    <s v="women's Athletic Footwear"/>
    <n v="40"/>
    <n v="425"/>
    <n v="170000"/>
    <n v="51000"/>
    <n v="0.3"/>
    <x v="0"/>
    <n v="221000"/>
  </r>
  <r>
    <s v="West Gear"/>
    <n v="1185732"/>
    <x v="710"/>
    <x v="0"/>
    <x v="0"/>
    <s v="Albany"/>
    <s v="Men's Apparel"/>
    <n v="55.000000000000007"/>
    <n v="475"/>
    <n v="261250.00000000003"/>
    <n v="91437.5"/>
    <n v="0.35"/>
    <x v="0"/>
    <n v="352687.5"/>
  </r>
  <r>
    <s v="West Gear"/>
    <n v="1185732"/>
    <x v="710"/>
    <x v="0"/>
    <x v="0"/>
    <s v="Albany"/>
    <s v="women's Apparel"/>
    <n v="45"/>
    <n v="575"/>
    <n v="258750"/>
    <n v="129375"/>
    <n v="0.5"/>
    <x v="0"/>
    <n v="388125"/>
  </r>
  <r>
    <s v="West Gear"/>
    <n v="1185732"/>
    <x v="232"/>
    <x v="0"/>
    <x v="0"/>
    <s v="Albany"/>
    <s v="Men's street Footwear"/>
    <n v="45"/>
    <n v="825"/>
    <n v="371250"/>
    <n v="167062.5"/>
    <n v="0.45"/>
    <x v="0"/>
    <n v="538312.5"/>
  </r>
  <r>
    <s v="West Gear"/>
    <n v="1185732"/>
    <x v="232"/>
    <x v="0"/>
    <x v="0"/>
    <s v="Albany"/>
    <s v="Men's Athletic Footwear"/>
    <n v="45"/>
    <n v="525"/>
    <n v="236250"/>
    <n v="82687.5"/>
    <n v="0.35"/>
    <x v="0"/>
    <n v="318937.5"/>
  </r>
  <r>
    <s v="West Gear"/>
    <n v="1185732"/>
    <x v="232"/>
    <x v="0"/>
    <x v="0"/>
    <s v="Albany"/>
    <s v="women's street Footwear"/>
    <n v="35"/>
    <n v="525"/>
    <n v="183750"/>
    <n v="45937.5"/>
    <n v="0.25"/>
    <x v="0"/>
    <n v="229687.5"/>
  </r>
  <r>
    <s v="West Gear"/>
    <n v="1185732"/>
    <x v="232"/>
    <x v="0"/>
    <x v="0"/>
    <s v="Albany"/>
    <s v="women's Athletic Footwear"/>
    <n v="40"/>
    <n v="450"/>
    <n v="180000"/>
    <n v="54000"/>
    <n v="0.3"/>
    <x v="0"/>
    <n v="234000"/>
  </r>
  <r>
    <s v="West Gear"/>
    <n v="1185732"/>
    <x v="232"/>
    <x v="0"/>
    <x v="0"/>
    <s v="Albany"/>
    <s v="Men's Apparel"/>
    <n v="55.000000000000007"/>
    <n v="475"/>
    <n v="261250.00000000003"/>
    <n v="91437.5"/>
    <n v="0.35"/>
    <x v="0"/>
    <n v="352687.5"/>
  </r>
  <r>
    <s v="West Gear"/>
    <n v="1185732"/>
    <x v="232"/>
    <x v="0"/>
    <x v="0"/>
    <s v="Albany"/>
    <s v="women's Apparel"/>
    <n v="45"/>
    <n v="600"/>
    <n v="270000"/>
    <n v="135000"/>
    <n v="0.5"/>
    <x v="0"/>
    <n v="405000"/>
  </r>
  <r>
    <s v="West Gear"/>
    <n v="1185732"/>
    <x v="261"/>
    <x v="0"/>
    <x v="0"/>
    <s v="Albany"/>
    <s v="Men's street Footwear"/>
    <n v="55.000000000000007"/>
    <n v="870"/>
    <n v="478500.00000000006"/>
    <n v="215325.00000000003"/>
    <n v="0.45"/>
    <x v="0"/>
    <n v="693825.00000000012"/>
  </r>
  <r>
    <s v="West Gear"/>
    <n v="1185732"/>
    <x v="261"/>
    <x v="0"/>
    <x v="0"/>
    <s v="Albany"/>
    <s v="Men's Athletic Footwear"/>
    <n v="55.000000000000007"/>
    <n v="575"/>
    <n v="316250.00000000006"/>
    <n v="110687.50000000001"/>
    <n v="0.35"/>
    <x v="0"/>
    <n v="426937.50000000006"/>
  </r>
  <r>
    <s v="West Gear"/>
    <n v="1185732"/>
    <x v="261"/>
    <x v="0"/>
    <x v="0"/>
    <s v="Albany"/>
    <s v="women's street Footwear"/>
    <n v="50"/>
    <n v="550"/>
    <n v="275000"/>
    <n v="68750"/>
    <n v="0.25"/>
    <x v="0"/>
    <n v="343750"/>
  </r>
  <r>
    <s v="West Gear"/>
    <n v="1185732"/>
    <x v="261"/>
    <x v="0"/>
    <x v="0"/>
    <s v="Albany"/>
    <s v="women's Athletic Footwear"/>
    <n v="50"/>
    <n v="500"/>
    <n v="250000"/>
    <n v="75000"/>
    <n v="0.3"/>
    <x v="0"/>
    <n v="325000"/>
  </r>
  <r>
    <s v="West Gear"/>
    <n v="1185732"/>
    <x v="261"/>
    <x v="0"/>
    <x v="0"/>
    <s v="Albany"/>
    <s v="Men's Apparel"/>
    <n v="60"/>
    <n v="525"/>
    <n v="315000"/>
    <n v="110250"/>
    <n v="0.35"/>
    <x v="0"/>
    <n v="425250"/>
  </r>
  <r>
    <s v="West Gear"/>
    <n v="1185732"/>
    <x v="261"/>
    <x v="0"/>
    <x v="0"/>
    <s v="Albany"/>
    <s v="women's Apparel"/>
    <n v="65"/>
    <n v="625"/>
    <n v="406250"/>
    <n v="203125"/>
    <n v="0.5"/>
    <x v="0"/>
    <n v="609375"/>
  </r>
  <r>
    <s v="West Gear"/>
    <n v="1185732"/>
    <x v="294"/>
    <x v="0"/>
    <x v="0"/>
    <s v="Albany"/>
    <s v="Men's street Footwear"/>
    <n v="60"/>
    <n v="875"/>
    <n v="525000"/>
    <n v="236250"/>
    <n v="0.45"/>
    <x v="0"/>
    <n v="761250"/>
  </r>
  <r>
    <s v="West Gear"/>
    <n v="1185732"/>
    <x v="294"/>
    <x v="0"/>
    <x v="0"/>
    <s v="Albany"/>
    <s v="Men's Athletic Footwear"/>
    <n v="55.000000000000007"/>
    <n v="625"/>
    <n v="343750.00000000006"/>
    <n v="120312.50000000001"/>
    <n v="0.35"/>
    <x v="0"/>
    <n v="464062.50000000006"/>
  </r>
  <r>
    <s v="West Gear"/>
    <n v="1185732"/>
    <x v="294"/>
    <x v="0"/>
    <x v="0"/>
    <s v="Albany"/>
    <s v="women's street Footwear"/>
    <n v="50"/>
    <n v="600"/>
    <n v="300000"/>
    <n v="75000"/>
    <n v="0.25"/>
    <x v="0"/>
    <n v="375000"/>
  </r>
  <r>
    <s v="West Gear"/>
    <n v="1185732"/>
    <x v="294"/>
    <x v="0"/>
    <x v="0"/>
    <s v="Albany"/>
    <s v="women's Athletic Footwear"/>
    <n v="50"/>
    <n v="575"/>
    <n v="287500"/>
    <n v="86250"/>
    <n v="0.3"/>
    <x v="0"/>
    <n v="373750"/>
  </r>
  <r>
    <s v="West Gear"/>
    <n v="1185732"/>
    <x v="294"/>
    <x v="0"/>
    <x v="0"/>
    <s v="Albany"/>
    <s v="Men's Apparel"/>
    <n v="65"/>
    <n v="575"/>
    <n v="373750"/>
    <n v="130812.49999999999"/>
    <n v="0.35"/>
    <x v="0"/>
    <n v="504562.5"/>
  </r>
  <r>
    <s v="West Gear"/>
    <n v="1185732"/>
    <x v="294"/>
    <x v="0"/>
    <x v="0"/>
    <s v="Albany"/>
    <s v="women's Apparel"/>
    <n v="70"/>
    <n v="725"/>
    <n v="507500"/>
    <n v="253750"/>
    <n v="0.5"/>
    <x v="0"/>
    <n v="761250"/>
  </r>
  <r>
    <s v="West Gear"/>
    <n v="1185732"/>
    <x v="322"/>
    <x v="0"/>
    <x v="0"/>
    <s v="Albany"/>
    <s v="Men's street Footwear"/>
    <n v="65"/>
    <n v="950"/>
    <n v="617500"/>
    <n v="277875"/>
    <n v="0.45"/>
    <x v="0"/>
    <n v="895375"/>
  </r>
  <r>
    <s v="West Gear"/>
    <n v="1185732"/>
    <x v="322"/>
    <x v="0"/>
    <x v="0"/>
    <s v="Albany"/>
    <s v="Men's Athletic Footwear"/>
    <n v="60.000000000000007"/>
    <n v="700"/>
    <n v="420000.00000000006"/>
    <n v="147000"/>
    <n v="0.35"/>
    <x v="0"/>
    <n v="567000"/>
  </r>
  <r>
    <s v="West Gear"/>
    <n v="1185732"/>
    <x v="322"/>
    <x v="0"/>
    <x v="0"/>
    <s v="Albany"/>
    <s v="women's street Footwear"/>
    <n v="55.000000000000007"/>
    <n v="625"/>
    <n v="343750.00000000006"/>
    <n v="85937.500000000015"/>
    <n v="0.25"/>
    <x v="0"/>
    <n v="429687.50000000006"/>
  </r>
  <r>
    <s v="West Gear"/>
    <n v="1185732"/>
    <x v="322"/>
    <x v="0"/>
    <x v="0"/>
    <s v="Albany"/>
    <s v="women's Athletic Footwear"/>
    <n v="55.000000000000007"/>
    <n v="575"/>
    <n v="316250.00000000006"/>
    <n v="94875.000000000015"/>
    <n v="0.3"/>
    <x v="0"/>
    <n v="411125.00000000006"/>
  </r>
  <r>
    <s v="West Gear"/>
    <n v="1185732"/>
    <x v="322"/>
    <x v="0"/>
    <x v="0"/>
    <s v="Albany"/>
    <s v="Men's Apparel"/>
    <n v="65"/>
    <n v="600"/>
    <n v="390000"/>
    <n v="136500"/>
    <n v="0.35"/>
    <x v="0"/>
    <n v="526500"/>
  </r>
  <r>
    <s v="West Gear"/>
    <n v="1185732"/>
    <x v="322"/>
    <x v="0"/>
    <x v="0"/>
    <s v="Albany"/>
    <s v="women's Apparel"/>
    <n v="70"/>
    <n v="775"/>
    <n v="542500"/>
    <n v="271250"/>
    <n v="0.5"/>
    <x v="0"/>
    <n v="813750"/>
  </r>
  <r>
    <s v="West Gear"/>
    <n v="1185732"/>
    <x v="354"/>
    <x v="0"/>
    <x v="0"/>
    <s v="Albany"/>
    <s v="Men's street Footwear"/>
    <n v="65"/>
    <n v="925"/>
    <n v="601250"/>
    <n v="270562.5"/>
    <n v="0.45"/>
    <x v="0"/>
    <n v="871812.5"/>
  </r>
  <r>
    <s v="West Gear"/>
    <n v="1185732"/>
    <x v="354"/>
    <x v="0"/>
    <x v="0"/>
    <s v="Albany"/>
    <s v="Men's Athletic Footwear"/>
    <n v="60.000000000000007"/>
    <n v="700"/>
    <n v="420000.00000000006"/>
    <n v="147000"/>
    <n v="0.35"/>
    <x v="0"/>
    <n v="567000"/>
  </r>
  <r>
    <s v="West Gear"/>
    <n v="1185732"/>
    <x v="354"/>
    <x v="0"/>
    <x v="0"/>
    <s v="Albany"/>
    <s v="women's street Footwear"/>
    <n v="55.000000000000007"/>
    <n v="625"/>
    <n v="343750.00000000006"/>
    <n v="85937.500000000015"/>
    <n v="0.25"/>
    <x v="0"/>
    <n v="429687.50000000006"/>
  </r>
  <r>
    <s v="West Gear"/>
    <n v="1185732"/>
    <x v="354"/>
    <x v="0"/>
    <x v="0"/>
    <s v="Albany"/>
    <s v="women's Athletic Footwear"/>
    <n v="45"/>
    <n v="575"/>
    <n v="258750"/>
    <n v="77625"/>
    <n v="0.3"/>
    <x v="0"/>
    <n v="336375"/>
  </r>
  <r>
    <s v="West Gear"/>
    <n v="1185732"/>
    <x v="354"/>
    <x v="0"/>
    <x v="0"/>
    <s v="Albany"/>
    <s v="Men's Apparel"/>
    <n v="55.000000000000007"/>
    <n v="550"/>
    <n v="302500.00000000006"/>
    <n v="105875.00000000001"/>
    <n v="0.35"/>
    <x v="0"/>
    <n v="408375.00000000006"/>
  </r>
  <r>
    <s v="West Gear"/>
    <n v="1185732"/>
    <x v="354"/>
    <x v="0"/>
    <x v="0"/>
    <s v="Albany"/>
    <s v="women's Apparel"/>
    <n v="60.000000000000007"/>
    <n v="725"/>
    <n v="435000.00000000006"/>
    <n v="217500.00000000003"/>
    <n v="0.5"/>
    <x v="0"/>
    <n v="652500.00000000012"/>
  </r>
  <r>
    <s v="West Gear"/>
    <n v="1185732"/>
    <x v="384"/>
    <x v="0"/>
    <x v="0"/>
    <s v="Albany"/>
    <s v="Men's street Footwear"/>
    <n v="55.000000000000007"/>
    <n v="850"/>
    <n v="467500.00000000006"/>
    <n v="210375.00000000003"/>
    <n v="0.45"/>
    <x v="0"/>
    <n v="677875.00000000012"/>
  </r>
  <r>
    <s v="West Gear"/>
    <n v="1185732"/>
    <x v="384"/>
    <x v="0"/>
    <x v="0"/>
    <s v="Albany"/>
    <s v="Men's Athletic Footwear"/>
    <n v="50.000000000000014"/>
    <n v="650"/>
    <n v="325000.00000000012"/>
    <n v="113750.00000000003"/>
    <n v="0.35"/>
    <x v="0"/>
    <n v="438750.00000000012"/>
  </r>
  <r>
    <s v="West Gear"/>
    <n v="1185732"/>
    <x v="384"/>
    <x v="0"/>
    <x v="0"/>
    <s v="Albany"/>
    <s v="women's street Footwear"/>
    <n v="45"/>
    <n v="550"/>
    <n v="247500"/>
    <n v="61875"/>
    <n v="0.25"/>
    <x v="0"/>
    <n v="309375"/>
  </r>
  <r>
    <s v="West Gear"/>
    <n v="1185732"/>
    <x v="384"/>
    <x v="0"/>
    <x v="0"/>
    <s v="Albany"/>
    <s v="women's Athletic Footwear"/>
    <n v="45"/>
    <n v="525"/>
    <n v="236250"/>
    <n v="70875"/>
    <n v="0.3"/>
    <x v="0"/>
    <n v="307125"/>
  </r>
  <r>
    <s v="West Gear"/>
    <n v="1185732"/>
    <x v="384"/>
    <x v="0"/>
    <x v="0"/>
    <s v="Albany"/>
    <s v="Men's Apparel"/>
    <n v="55.000000000000007"/>
    <n v="525"/>
    <n v="288750.00000000006"/>
    <n v="101062.50000000001"/>
    <n v="0.35"/>
    <x v="0"/>
    <n v="389812.50000000006"/>
  </r>
  <r>
    <s v="West Gear"/>
    <n v="1185732"/>
    <x v="384"/>
    <x v="0"/>
    <x v="0"/>
    <s v="Albany"/>
    <s v="women's Apparel"/>
    <n v="60.000000000000007"/>
    <n v="625"/>
    <n v="375000.00000000006"/>
    <n v="187500.00000000003"/>
    <n v="0.5"/>
    <x v="0"/>
    <n v="562500.00000000012"/>
  </r>
  <r>
    <s v="West Gear"/>
    <n v="1185732"/>
    <x v="416"/>
    <x v="0"/>
    <x v="0"/>
    <s v="Albany"/>
    <s v="Men's street Footwear"/>
    <n v="60.000000000000007"/>
    <n v="800"/>
    <n v="480000.00000000006"/>
    <n v="216000.00000000003"/>
    <n v="0.45"/>
    <x v="0"/>
    <n v="696000.00000000012"/>
  </r>
  <r>
    <s v="West Gear"/>
    <n v="1185732"/>
    <x v="416"/>
    <x v="0"/>
    <x v="0"/>
    <s v="Albany"/>
    <s v="Men's Athletic Footwear"/>
    <n v="50.000000000000014"/>
    <n v="625"/>
    <n v="312500.00000000012"/>
    <n v="109375.00000000003"/>
    <n v="0.35"/>
    <x v="0"/>
    <n v="421875.00000000012"/>
  </r>
  <r>
    <s v="West Gear"/>
    <n v="1185732"/>
    <x v="416"/>
    <x v="0"/>
    <x v="0"/>
    <s v="Albany"/>
    <s v="women's street Footwear"/>
    <n v="50.000000000000014"/>
    <n v="525"/>
    <n v="262500.00000000006"/>
    <n v="65625.000000000015"/>
    <n v="0.25"/>
    <x v="0"/>
    <n v="328125.00000000006"/>
  </r>
  <r>
    <s v="West Gear"/>
    <n v="1185732"/>
    <x v="416"/>
    <x v="0"/>
    <x v="0"/>
    <s v="Albany"/>
    <s v="women's Athletic Footwear"/>
    <n v="50.000000000000014"/>
    <n v="500"/>
    <n v="250000.00000000006"/>
    <n v="75000.000000000015"/>
    <n v="0.3"/>
    <x v="0"/>
    <n v="325000.00000000006"/>
  </r>
  <r>
    <s v="West Gear"/>
    <n v="1185732"/>
    <x v="416"/>
    <x v="0"/>
    <x v="0"/>
    <s v="Albany"/>
    <s v="Men's Apparel"/>
    <n v="60.000000000000007"/>
    <n v="500"/>
    <n v="300000.00000000006"/>
    <n v="105000.00000000001"/>
    <n v="0.35"/>
    <x v="0"/>
    <n v="405000.00000000006"/>
  </r>
  <r>
    <s v="West Gear"/>
    <n v="1185732"/>
    <x v="416"/>
    <x v="0"/>
    <x v="0"/>
    <s v="Albany"/>
    <s v="women's Apparel"/>
    <n v="65"/>
    <n v="625"/>
    <n v="406250"/>
    <n v="203125"/>
    <n v="0.5"/>
    <x v="0"/>
    <n v="609375"/>
  </r>
  <r>
    <s v="West Gear"/>
    <n v="1185732"/>
    <x v="446"/>
    <x v="0"/>
    <x v="0"/>
    <s v="Albany"/>
    <s v="Men's street Footwear"/>
    <n v="60.000000000000007"/>
    <n v="775"/>
    <n v="465000.00000000006"/>
    <n v="209250.00000000003"/>
    <n v="0.45"/>
    <x v="0"/>
    <n v="674250.00000000012"/>
  </r>
  <r>
    <s v="West Gear"/>
    <n v="1185732"/>
    <x v="446"/>
    <x v="0"/>
    <x v="0"/>
    <s v="Albany"/>
    <s v="Men's Athletic Footwear"/>
    <n v="50.000000000000014"/>
    <n v="600"/>
    <n v="300000.00000000006"/>
    <n v="105000.00000000001"/>
    <n v="0.35"/>
    <x v="0"/>
    <n v="405000.00000000006"/>
  </r>
  <r>
    <s v="West Gear"/>
    <n v="1185732"/>
    <x v="446"/>
    <x v="0"/>
    <x v="0"/>
    <s v="Albany"/>
    <s v="women's street Footwear"/>
    <n v="50.000000000000014"/>
    <n v="545"/>
    <n v="272500.00000000006"/>
    <n v="68125.000000000015"/>
    <n v="0.25"/>
    <x v="0"/>
    <n v="340625.00000000006"/>
  </r>
  <r>
    <s v="West Gear"/>
    <n v="1185732"/>
    <x v="446"/>
    <x v="0"/>
    <x v="0"/>
    <s v="Albany"/>
    <s v="women's Athletic Footwear"/>
    <n v="50.000000000000014"/>
    <n v="575"/>
    <n v="287500.00000000006"/>
    <n v="86250.000000000015"/>
    <n v="0.3"/>
    <x v="0"/>
    <n v="373750.00000000006"/>
  </r>
  <r>
    <s v="West Gear"/>
    <n v="1185732"/>
    <x v="446"/>
    <x v="0"/>
    <x v="0"/>
    <s v="Albany"/>
    <s v="Men's Apparel"/>
    <n v="65"/>
    <n v="550"/>
    <n v="357500"/>
    <n v="125124.99999999999"/>
    <n v="0.35"/>
    <x v="0"/>
    <n v="482625"/>
  </r>
  <r>
    <s v="West Gear"/>
    <n v="1185732"/>
    <x v="446"/>
    <x v="0"/>
    <x v="0"/>
    <s v="Albany"/>
    <s v="women's Apparel"/>
    <n v="70"/>
    <n v="650"/>
    <n v="455000"/>
    <n v="227500"/>
    <n v="0.5"/>
    <x v="0"/>
    <n v="682500"/>
  </r>
  <r>
    <s v="West Gear"/>
    <n v="1185732"/>
    <x v="475"/>
    <x v="0"/>
    <x v="0"/>
    <s v="Albany"/>
    <s v="Men's street Footwear"/>
    <n v="65"/>
    <n v="875"/>
    <n v="568750"/>
    <n v="255937.5"/>
    <n v="0.45"/>
    <x v="0"/>
    <n v="824687.5"/>
  </r>
  <r>
    <s v="West Gear"/>
    <n v="1185732"/>
    <x v="475"/>
    <x v="0"/>
    <x v="0"/>
    <s v="Albany"/>
    <s v="Men's Athletic Footwear"/>
    <n v="55.000000000000007"/>
    <n v="675"/>
    <n v="371250.00000000006"/>
    <n v="129937.50000000001"/>
    <n v="0.35"/>
    <x v="0"/>
    <n v="501187.50000000006"/>
  </r>
  <r>
    <s v="Kohl's"/>
    <n v="1185732"/>
    <x v="475"/>
    <x v="0"/>
    <x v="0"/>
    <s v="Albany"/>
    <s v="women's street Footwear"/>
    <n v="55.000000000000007"/>
    <n v="625"/>
    <n v="343750.00000000006"/>
    <n v="85937.500000000015"/>
    <n v="0.25"/>
    <x v="0"/>
    <n v="429687.50000000006"/>
  </r>
  <r>
    <s v="Kohl's"/>
    <n v="1185732"/>
    <x v="475"/>
    <x v="0"/>
    <x v="0"/>
    <s v="Albany"/>
    <s v="women's Athletic Footwear"/>
    <n v="55.000000000000007"/>
    <n v="575"/>
    <n v="316250.00000000006"/>
    <n v="94875.000000000015"/>
    <n v="0.3"/>
    <x v="0"/>
    <n v="411125.00000000006"/>
  </r>
  <r>
    <s v="Kohl's"/>
    <n v="1185732"/>
    <x v="475"/>
    <x v="0"/>
    <x v="0"/>
    <s v="Albany"/>
    <s v="Men's Apparel"/>
    <n v="65"/>
    <n v="575"/>
    <n v="373750"/>
    <n v="130812.49999999999"/>
    <n v="0.35"/>
    <x v="0"/>
    <n v="504562.5"/>
  </r>
  <r>
    <s v="Kohl's"/>
    <n v="1185732"/>
    <x v="475"/>
    <x v="0"/>
    <x v="0"/>
    <s v="Albany"/>
    <s v="women's Apparel"/>
    <n v="70"/>
    <n v="675"/>
    <n v="472500"/>
    <n v="236250"/>
    <n v="0.5"/>
    <x v="0"/>
    <n v="708750"/>
  </r>
  <r>
    <s v="Kohl's"/>
    <n v="1185732"/>
    <x v="178"/>
    <x v="0"/>
    <x v="0"/>
    <s v="Albany"/>
    <s v="Men's street Footwear"/>
    <n v="40"/>
    <n v="800"/>
    <n v="320000"/>
    <n v="160000"/>
    <n v="0.5"/>
    <x v="0"/>
    <n v="480000"/>
  </r>
  <r>
    <s v="Kohl's"/>
    <n v="1185732"/>
    <x v="178"/>
    <x v="0"/>
    <x v="0"/>
    <s v="Albany"/>
    <s v="Men's Athletic Footwear"/>
    <n v="40"/>
    <n v="600"/>
    <n v="240000"/>
    <n v="72000"/>
    <n v="0.3"/>
    <x v="0"/>
    <n v="312000"/>
  </r>
  <r>
    <s v="Kohl's"/>
    <n v="1185732"/>
    <x v="178"/>
    <x v="0"/>
    <x v="0"/>
    <s v="Albany"/>
    <s v="women's street Footwear"/>
    <n v="30.000000000000004"/>
    <n v="600"/>
    <n v="180000.00000000003"/>
    <n v="63000.000000000007"/>
    <n v="0.35"/>
    <x v="0"/>
    <n v="243000.00000000003"/>
  </r>
  <r>
    <s v="Kohl's"/>
    <n v="1185732"/>
    <x v="178"/>
    <x v="0"/>
    <x v="0"/>
    <s v="Albany"/>
    <s v="women's Athletic Footwear"/>
    <n v="35"/>
    <n v="450"/>
    <n v="157500"/>
    <n v="55125"/>
    <n v="0.35"/>
    <x v="0"/>
    <n v="212625"/>
  </r>
  <r>
    <s v="Kohl's"/>
    <n v="1185732"/>
    <x v="178"/>
    <x v="0"/>
    <x v="0"/>
    <s v="Albany"/>
    <s v="Men's Apparel"/>
    <n v="50"/>
    <n v="500"/>
    <n v="250000"/>
    <n v="75000"/>
    <n v="0.3"/>
    <x v="0"/>
    <n v="325000"/>
  </r>
  <r>
    <s v="Kohl's"/>
    <n v="1185732"/>
    <x v="178"/>
    <x v="0"/>
    <x v="0"/>
    <s v="Albany"/>
    <s v="women's Apparel"/>
    <n v="40"/>
    <n v="600"/>
    <n v="240000"/>
    <n v="60000"/>
    <n v="0.25"/>
    <x v="0"/>
    <n v="300000"/>
  </r>
  <r>
    <s v="Kohl's"/>
    <n v="1185732"/>
    <x v="207"/>
    <x v="0"/>
    <x v="0"/>
    <s v="Albany"/>
    <s v="Men's street Footwear"/>
    <n v="40"/>
    <n v="850"/>
    <n v="340000"/>
    <n v="170000"/>
    <n v="0.5"/>
    <x v="0"/>
    <n v="510000"/>
  </r>
  <r>
    <s v="Kohl's"/>
    <n v="1185732"/>
    <x v="207"/>
    <x v="0"/>
    <x v="0"/>
    <s v="Albany"/>
    <s v="Men's Athletic Footwear"/>
    <n v="40"/>
    <n v="500"/>
    <n v="200000"/>
    <n v="60000"/>
    <n v="0.3"/>
    <x v="0"/>
    <n v="260000"/>
  </r>
  <r>
    <s v="Kohl's"/>
    <n v="1185732"/>
    <x v="207"/>
    <x v="0"/>
    <x v="0"/>
    <s v="Albany"/>
    <s v="women's street Footwear"/>
    <n v="30.000000000000004"/>
    <n v="550"/>
    <n v="165000.00000000003"/>
    <n v="57750.000000000007"/>
    <n v="0.35"/>
    <x v="0"/>
    <n v="222750.00000000003"/>
  </r>
  <r>
    <s v="Kohl's"/>
    <n v="1185732"/>
    <x v="207"/>
    <x v="2"/>
    <x v="17"/>
    <s v="Cheyenne"/>
    <s v="women's Athletic Footwear"/>
    <n v="35"/>
    <n v="425"/>
    <n v="148750"/>
    <n v="52062.5"/>
    <n v="0.35"/>
    <x v="0"/>
    <n v="200812.5"/>
  </r>
  <r>
    <s v="Kohl's"/>
    <n v="1185732"/>
    <x v="207"/>
    <x v="2"/>
    <x v="17"/>
    <s v="Cheyenne"/>
    <s v="Men's Apparel"/>
    <n v="50"/>
    <n v="500"/>
    <n v="250000"/>
    <n v="75000"/>
    <n v="0.3"/>
    <x v="0"/>
    <n v="325000"/>
  </r>
  <r>
    <s v="Kohl's"/>
    <n v="1185732"/>
    <x v="207"/>
    <x v="2"/>
    <x v="17"/>
    <s v="Cheyenne"/>
    <s v="women's Apparel"/>
    <n v="40"/>
    <n v="600"/>
    <n v="240000"/>
    <n v="60000"/>
    <n v="0.25"/>
    <x v="0"/>
    <n v="300000"/>
  </r>
  <r>
    <s v="Kohl's"/>
    <n v="1185732"/>
    <x v="215"/>
    <x v="2"/>
    <x v="17"/>
    <s v="Cheyenne"/>
    <s v="Men's street Footwear"/>
    <n v="40"/>
    <n v="820"/>
    <n v="328000"/>
    <n v="164000"/>
    <n v="0.5"/>
    <x v="0"/>
    <n v="492000"/>
  </r>
  <r>
    <s v="Kohl's"/>
    <n v="1185732"/>
    <x v="215"/>
    <x v="2"/>
    <x v="17"/>
    <s v="Cheyenne"/>
    <s v="Men's Athletic Footwear"/>
    <n v="40"/>
    <n v="525"/>
    <n v="210000"/>
    <n v="63000"/>
    <n v="0.3"/>
    <x v="0"/>
    <n v="273000"/>
  </r>
  <r>
    <s v="Kohl's"/>
    <n v="1185732"/>
    <x v="215"/>
    <x v="2"/>
    <x v="17"/>
    <s v="Cheyenne"/>
    <s v="women's street Footwear"/>
    <n v="30.000000000000004"/>
    <n v="550"/>
    <n v="165000.00000000003"/>
    <n v="57750.000000000007"/>
    <n v="0.35"/>
    <x v="0"/>
    <n v="222750.00000000003"/>
  </r>
  <r>
    <s v="Kohl's"/>
    <n v="1185732"/>
    <x v="215"/>
    <x v="2"/>
    <x v="17"/>
    <s v="Cheyenne"/>
    <s v="women's Athletic Footwear"/>
    <n v="35"/>
    <n v="400"/>
    <n v="140000"/>
    <n v="49000"/>
    <n v="0.35"/>
    <x v="0"/>
    <n v="189000"/>
  </r>
  <r>
    <s v="Kohl's"/>
    <n v="1185732"/>
    <x v="215"/>
    <x v="2"/>
    <x v="17"/>
    <s v="Cheyenne"/>
    <s v="Men's Apparel"/>
    <n v="50"/>
    <n v="450"/>
    <n v="225000"/>
    <n v="67500"/>
    <n v="0.3"/>
    <x v="0"/>
    <n v="292500"/>
  </r>
  <r>
    <s v="Kohl's"/>
    <n v="1185732"/>
    <x v="215"/>
    <x v="2"/>
    <x v="17"/>
    <s v="Cheyenne"/>
    <s v="women's Apparel"/>
    <n v="40"/>
    <n v="550"/>
    <n v="220000"/>
    <n v="55000"/>
    <n v="0.25"/>
    <x v="0"/>
    <n v="275000"/>
  </r>
  <r>
    <s v="Kohl's"/>
    <n v="1185732"/>
    <x v="234"/>
    <x v="2"/>
    <x v="17"/>
    <s v="Cheyenne"/>
    <s v="Men's street Footwear"/>
    <n v="40"/>
    <n v="800"/>
    <n v="320000"/>
    <n v="160000"/>
    <n v="0.5"/>
    <x v="0"/>
    <n v="480000"/>
  </r>
  <r>
    <s v="Kohl's"/>
    <n v="1185732"/>
    <x v="234"/>
    <x v="2"/>
    <x v="17"/>
    <s v="Cheyenne"/>
    <s v="Men's Athletic Footwear"/>
    <n v="40"/>
    <n v="500"/>
    <n v="200000"/>
    <n v="60000"/>
    <n v="0.3"/>
    <x v="0"/>
    <n v="260000"/>
  </r>
  <r>
    <s v="Kohl's"/>
    <n v="1185732"/>
    <x v="234"/>
    <x v="2"/>
    <x v="17"/>
    <s v="Cheyenne"/>
    <s v="women's street Footwear"/>
    <n v="30.000000000000004"/>
    <n v="500"/>
    <n v="150000.00000000003"/>
    <n v="52500.000000000007"/>
    <n v="0.35"/>
    <x v="0"/>
    <n v="202500.00000000003"/>
  </r>
  <r>
    <s v="Kohl's"/>
    <n v="1185732"/>
    <x v="234"/>
    <x v="2"/>
    <x v="17"/>
    <s v="Cheyenne"/>
    <s v="women's Athletic Footwear"/>
    <n v="35"/>
    <n v="425"/>
    <n v="148750"/>
    <n v="52062.5"/>
    <n v="0.35"/>
    <x v="0"/>
    <n v="200812.5"/>
  </r>
  <r>
    <s v="Kohl's"/>
    <n v="1185732"/>
    <x v="234"/>
    <x v="2"/>
    <x v="17"/>
    <s v="Cheyenne"/>
    <s v="Men's Apparel"/>
    <n v="50"/>
    <n v="425"/>
    <n v="212500"/>
    <n v="63750"/>
    <n v="0.3"/>
    <x v="0"/>
    <n v="276250"/>
  </r>
  <r>
    <s v="Kohl's"/>
    <n v="1185732"/>
    <x v="234"/>
    <x v="2"/>
    <x v="17"/>
    <s v="Cheyenne"/>
    <s v="women's Apparel"/>
    <n v="40"/>
    <n v="550"/>
    <n v="220000"/>
    <n v="55000"/>
    <n v="0.25"/>
    <x v="0"/>
    <n v="275000"/>
  </r>
  <r>
    <s v="Kohl's"/>
    <n v="1185732"/>
    <x v="263"/>
    <x v="2"/>
    <x v="17"/>
    <s v="Cheyenne"/>
    <s v="Men's street Footwear"/>
    <n v="50"/>
    <n v="820"/>
    <n v="410000"/>
    <n v="205000"/>
    <n v="0.5"/>
    <x v="0"/>
    <n v="615000"/>
  </r>
  <r>
    <s v="Kohl's"/>
    <n v="1185732"/>
    <x v="263"/>
    <x v="2"/>
    <x v="17"/>
    <s v="Cheyenne"/>
    <s v="Men's Athletic Footwear"/>
    <n v="45.000000000000007"/>
    <n v="525"/>
    <n v="236250.00000000003"/>
    <n v="70875"/>
    <n v="0.3"/>
    <x v="0"/>
    <n v="307125"/>
  </r>
  <r>
    <s v="Kohl's"/>
    <n v="1185732"/>
    <x v="263"/>
    <x v="2"/>
    <x v="17"/>
    <s v="Cheyenne"/>
    <s v="women's street Footwear"/>
    <n v="40"/>
    <n v="500"/>
    <n v="200000"/>
    <n v="70000"/>
    <n v="0.35"/>
    <x v="0"/>
    <n v="270000"/>
  </r>
  <r>
    <s v="Kohl's"/>
    <n v="1185732"/>
    <x v="263"/>
    <x v="2"/>
    <x v="17"/>
    <s v="Cheyenne"/>
    <s v="women's Athletic Footwear"/>
    <n v="40"/>
    <n v="450"/>
    <n v="180000"/>
    <n v="62999.999999999993"/>
    <n v="0.35"/>
    <x v="0"/>
    <n v="243000"/>
  </r>
  <r>
    <s v="Kohl's"/>
    <n v="1185732"/>
    <x v="263"/>
    <x v="2"/>
    <x v="17"/>
    <s v="Cheyenne"/>
    <s v="Men's Apparel"/>
    <n v="50"/>
    <n v="475"/>
    <n v="237500"/>
    <n v="71250"/>
    <n v="0.3"/>
    <x v="0"/>
    <n v="308750"/>
  </r>
  <r>
    <s v="Kohl's"/>
    <n v="1185732"/>
    <x v="263"/>
    <x v="2"/>
    <x v="17"/>
    <s v="Cheyenne"/>
    <s v="women's Apparel"/>
    <n v="55.000000000000007"/>
    <n v="600"/>
    <n v="330000.00000000006"/>
    <n v="82500.000000000015"/>
    <n v="0.25"/>
    <x v="0"/>
    <n v="412500.00000000006"/>
  </r>
  <r>
    <s v="Kohl's"/>
    <n v="1185732"/>
    <x v="296"/>
    <x v="2"/>
    <x v="17"/>
    <s v="Cheyenne"/>
    <s v="Men's street Footwear"/>
    <n v="50"/>
    <n v="850"/>
    <n v="425000"/>
    <n v="212500"/>
    <n v="0.5"/>
    <x v="0"/>
    <n v="637500"/>
  </r>
  <r>
    <s v="Kohl's"/>
    <n v="1185732"/>
    <x v="296"/>
    <x v="2"/>
    <x v="17"/>
    <s v="Cheyenne"/>
    <s v="Men's Athletic Footwear"/>
    <n v="45.000000000000007"/>
    <n v="600"/>
    <n v="270000.00000000006"/>
    <n v="81000.000000000015"/>
    <n v="0.3"/>
    <x v="0"/>
    <n v="351000.00000000006"/>
  </r>
  <r>
    <s v="Kohl's"/>
    <n v="1185732"/>
    <x v="296"/>
    <x v="2"/>
    <x v="17"/>
    <s v="Cheyenne"/>
    <s v="women's street Footwear"/>
    <n v="40"/>
    <n v="525"/>
    <n v="210000"/>
    <n v="73500"/>
    <n v="0.35"/>
    <x v="0"/>
    <n v="283500"/>
  </r>
  <r>
    <s v="Kohl's"/>
    <n v="1185732"/>
    <x v="296"/>
    <x v="2"/>
    <x v="17"/>
    <s v="Cheyenne"/>
    <s v="women's Athletic Footwear"/>
    <n v="40"/>
    <n v="500"/>
    <n v="200000"/>
    <n v="70000"/>
    <n v="0.35"/>
    <x v="0"/>
    <n v="270000"/>
  </r>
  <r>
    <s v="Kohl's"/>
    <n v="1185732"/>
    <x v="296"/>
    <x v="2"/>
    <x v="17"/>
    <s v="Cheyenne"/>
    <s v="Men's Apparel"/>
    <n v="50"/>
    <n v="500"/>
    <n v="250000"/>
    <n v="75000"/>
    <n v="0.3"/>
    <x v="0"/>
    <n v="325000"/>
  </r>
  <r>
    <s v="Kohl's"/>
    <n v="1185732"/>
    <x v="296"/>
    <x v="2"/>
    <x v="17"/>
    <s v="Cheyenne"/>
    <s v="women's Apparel"/>
    <n v="55.000000000000007"/>
    <n v="650"/>
    <n v="357500.00000000006"/>
    <n v="89375.000000000015"/>
    <n v="0.25"/>
    <x v="0"/>
    <n v="446875.00000000006"/>
  </r>
  <r>
    <s v="Kohl's"/>
    <n v="1185732"/>
    <x v="324"/>
    <x v="2"/>
    <x v="17"/>
    <s v="Cheyenne"/>
    <s v="Men's street Footwear"/>
    <n v="50"/>
    <n v="875"/>
    <n v="437500"/>
    <n v="218750"/>
    <n v="0.5"/>
    <x v="0"/>
    <n v="656250"/>
  </r>
  <r>
    <s v="Kohl's"/>
    <n v="1185732"/>
    <x v="324"/>
    <x v="2"/>
    <x v="17"/>
    <s v="Cheyenne"/>
    <s v="Men's Athletic Footwear"/>
    <n v="45.000000000000007"/>
    <n v="625"/>
    <n v="281250.00000000006"/>
    <n v="84375.000000000015"/>
    <n v="0.3"/>
    <x v="0"/>
    <n v="365625.00000000006"/>
  </r>
  <r>
    <s v="Kohl's"/>
    <n v="1185732"/>
    <x v="324"/>
    <x v="2"/>
    <x v="17"/>
    <s v="Cheyenne"/>
    <s v="women's street Footwear"/>
    <n v="40"/>
    <n v="550"/>
    <n v="220000"/>
    <n v="77000"/>
    <n v="0.35"/>
    <x v="0"/>
    <n v="297000"/>
  </r>
  <r>
    <s v="Kohl's"/>
    <n v="1185732"/>
    <x v="324"/>
    <x v="2"/>
    <x v="17"/>
    <s v="Cheyenne"/>
    <s v="women's Athletic Footwear"/>
    <n v="40"/>
    <n v="500"/>
    <n v="200000"/>
    <n v="70000"/>
    <n v="0.35"/>
    <x v="0"/>
    <n v="270000"/>
  </r>
  <r>
    <s v="Kohl's"/>
    <n v="1185732"/>
    <x v="324"/>
    <x v="2"/>
    <x v="17"/>
    <s v="Cheyenne"/>
    <s v="Men's Apparel"/>
    <n v="50"/>
    <n v="525"/>
    <n v="262500"/>
    <n v="78750"/>
    <n v="0.3"/>
    <x v="0"/>
    <n v="341250"/>
  </r>
  <r>
    <s v="Kohl's"/>
    <n v="1185732"/>
    <x v="324"/>
    <x v="2"/>
    <x v="17"/>
    <s v="Cheyenne"/>
    <s v="women's Apparel"/>
    <n v="55.000000000000007"/>
    <n v="700"/>
    <n v="385000.00000000006"/>
    <n v="96250.000000000015"/>
    <n v="0.25"/>
    <x v="0"/>
    <n v="481250.00000000006"/>
  </r>
  <r>
    <s v="Kohl's"/>
    <n v="1185732"/>
    <x v="356"/>
    <x v="2"/>
    <x v="17"/>
    <s v="Cheyenne"/>
    <s v="Men's street Footwear"/>
    <n v="50"/>
    <n v="850"/>
    <n v="425000"/>
    <n v="212500"/>
    <n v="0.5"/>
    <x v="0"/>
    <n v="637500"/>
  </r>
  <r>
    <s v="Kohl's"/>
    <n v="1185732"/>
    <x v="356"/>
    <x v="2"/>
    <x v="17"/>
    <s v="Cheyenne"/>
    <s v="Men's Athletic Footwear"/>
    <n v="45.000000000000007"/>
    <n v="625"/>
    <n v="281250.00000000006"/>
    <n v="84375.000000000015"/>
    <n v="0.3"/>
    <x v="0"/>
    <n v="365625.00000000006"/>
  </r>
  <r>
    <s v="Kohl's"/>
    <n v="1185732"/>
    <x v="356"/>
    <x v="2"/>
    <x v="17"/>
    <s v="Cheyenne"/>
    <s v="women's street Footwear"/>
    <n v="40"/>
    <n v="550"/>
    <n v="220000"/>
    <n v="77000"/>
    <n v="0.35"/>
    <x v="0"/>
    <n v="297000"/>
  </r>
  <r>
    <s v="Kohl's"/>
    <n v="1185732"/>
    <x v="356"/>
    <x v="2"/>
    <x v="17"/>
    <s v="Cheyenne"/>
    <s v="women's Athletic Footwear"/>
    <n v="40"/>
    <n v="525"/>
    <n v="210000"/>
    <n v="73500"/>
    <n v="0.35"/>
    <x v="0"/>
    <n v="283500"/>
  </r>
  <r>
    <s v="Kohl's"/>
    <n v="1185732"/>
    <x v="356"/>
    <x v="2"/>
    <x v="17"/>
    <s v="Cheyenne"/>
    <s v="Men's Apparel"/>
    <n v="50"/>
    <n v="500"/>
    <n v="250000"/>
    <n v="75000"/>
    <n v="0.3"/>
    <x v="0"/>
    <n v="325000"/>
  </r>
  <r>
    <s v="Kohl's"/>
    <n v="1185732"/>
    <x v="356"/>
    <x v="2"/>
    <x v="17"/>
    <s v="Cheyenne"/>
    <s v="women's Apparel"/>
    <n v="55.000000000000007"/>
    <n v="675"/>
    <n v="371250.00000000006"/>
    <n v="92812.500000000015"/>
    <n v="0.25"/>
    <x v="0"/>
    <n v="464062.50000000006"/>
  </r>
  <r>
    <s v="Kohl's"/>
    <n v="1185732"/>
    <x v="386"/>
    <x v="2"/>
    <x v="17"/>
    <s v="Cheyenne"/>
    <s v="Men's street Footwear"/>
    <n v="50"/>
    <n v="800"/>
    <n v="400000"/>
    <n v="200000"/>
    <n v="0.5"/>
    <x v="0"/>
    <n v="600000"/>
  </r>
  <r>
    <s v="Kohl's"/>
    <n v="1185732"/>
    <x v="386"/>
    <x v="2"/>
    <x v="17"/>
    <s v="Cheyenne"/>
    <s v="Men's Athletic Footwear"/>
    <n v="45.000000000000007"/>
    <n v="600"/>
    <n v="270000.00000000006"/>
    <n v="81000.000000000015"/>
    <n v="0.3"/>
    <x v="0"/>
    <n v="351000.00000000006"/>
  </r>
  <r>
    <s v="Kohl's"/>
    <n v="1185732"/>
    <x v="386"/>
    <x v="2"/>
    <x v="17"/>
    <s v="Cheyenne"/>
    <s v="women's street Footwear"/>
    <n v="40"/>
    <n v="525"/>
    <n v="210000"/>
    <n v="73500"/>
    <n v="0.35"/>
    <x v="0"/>
    <n v="283500"/>
  </r>
  <r>
    <s v="Kohl's"/>
    <n v="1185732"/>
    <x v="386"/>
    <x v="2"/>
    <x v="17"/>
    <s v="Cheyenne"/>
    <s v="women's Athletic Footwear"/>
    <n v="40"/>
    <n v="500"/>
    <n v="200000"/>
    <n v="70000"/>
    <n v="0.35"/>
    <x v="0"/>
    <n v="270000"/>
  </r>
  <r>
    <s v="Kohl's"/>
    <n v="1185732"/>
    <x v="386"/>
    <x v="2"/>
    <x v="17"/>
    <s v="Cheyenne"/>
    <s v="Men's Apparel"/>
    <n v="50"/>
    <n v="500"/>
    <n v="250000"/>
    <n v="75000"/>
    <n v="0.3"/>
    <x v="0"/>
    <n v="325000"/>
  </r>
  <r>
    <s v="Kohl's"/>
    <n v="1185732"/>
    <x v="386"/>
    <x v="2"/>
    <x v="17"/>
    <s v="Cheyenne"/>
    <s v="women's Apparel"/>
    <n v="55.000000000000007"/>
    <n v="600"/>
    <n v="330000.00000000006"/>
    <n v="82500.000000000015"/>
    <n v="0.25"/>
    <x v="0"/>
    <n v="412500.00000000006"/>
  </r>
  <r>
    <s v="Kohl's"/>
    <n v="1185732"/>
    <x v="418"/>
    <x v="2"/>
    <x v="17"/>
    <s v="Cheyenne"/>
    <s v="Men's street Footwear"/>
    <n v="55.000000000000007"/>
    <n v="775"/>
    <n v="426250.00000000006"/>
    <n v="213125.00000000003"/>
    <n v="0.5"/>
    <x v="0"/>
    <n v="639375.00000000012"/>
  </r>
  <r>
    <s v="Kohl's"/>
    <n v="1185732"/>
    <x v="418"/>
    <x v="2"/>
    <x v="17"/>
    <s v="Cheyenne"/>
    <s v="Men's Athletic Footwear"/>
    <n v="45.000000000000007"/>
    <n v="600"/>
    <n v="270000.00000000006"/>
    <n v="81000.000000000015"/>
    <n v="0.3"/>
    <x v="0"/>
    <n v="351000.00000000006"/>
  </r>
  <r>
    <s v="Kohl's"/>
    <n v="1185732"/>
    <x v="418"/>
    <x v="2"/>
    <x v="17"/>
    <s v="Cheyenne"/>
    <s v="women's street Footwear"/>
    <n v="45.000000000000007"/>
    <n v="500"/>
    <n v="225000.00000000003"/>
    <n v="78750"/>
    <n v="0.35"/>
    <x v="0"/>
    <n v="303750"/>
  </r>
  <r>
    <s v="Kohl's"/>
    <n v="1185732"/>
    <x v="418"/>
    <x v="2"/>
    <x v="17"/>
    <s v="Cheyenne"/>
    <s v="women's Athletic Footwear"/>
    <n v="45.000000000000007"/>
    <n v="475"/>
    <n v="213750.00000000003"/>
    <n v="74812.5"/>
    <n v="0.35"/>
    <x v="0"/>
    <n v="288562.5"/>
  </r>
  <r>
    <s v="Kohl's"/>
    <n v="1185732"/>
    <x v="418"/>
    <x v="2"/>
    <x v="17"/>
    <s v="Cheyenne"/>
    <s v="Men's Apparel"/>
    <n v="55.000000000000007"/>
    <n v="475"/>
    <n v="261250.00000000003"/>
    <n v="78375"/>
    <n v="0.3"/>
    <x v="0"/>
    <n v="339625"/>
  </r>
  <r>
    <s v="Kohl's"/>
    <n v="1185732"/>
    <x v="418"/>
    <x v="2"/>
    <x v="17"/>
    <s v="Cheyenne"/>
    <s v="women's Apparel"/>
    <n v="60"/>
    <n v="600"/>
    <n v="360000"/>
    <n v="90000"/>
    <n v="0.25"/>
    <x v="0"/>
    <n v="450000"/>
  </r>
  <r>
    <s v="Kohl's"/>
    <n v="1185732"/>
    <x v="448"/>
    <x v="2"/>
    <x v="17"/>
    <s v="Cheyenne"/>
    <s v="Men's street Footwear"/>
    <n v="55.000000000000007"/>
    <n v="750"/>
    <n v="412500.00000000006"/>
    <n v="206250.00000000003"/>
    <n v="0.5"/>
    <x v="0"/>
    <n v="618750.00000000012"/>
  </r>
  <r>
    <s v="Kohl's"/>
    <n v="1185732"/>
    <x v="448"/>
    <x v="2"/>
    <x v="17"/>
    <s v="Cheyenne"/>
    <s v="Men's Athletic Footwear"/>
    <n v="45.000000000000007"/>
    <n v="575"/>
    <n v="258750.00000000003"/>
    <n v="77625"/>
    <n v="0.3"/>
    <x v="0"/>
    <n v="336375"/>
  </r>
  <r>
    <s v="Kohl's"/>
    <n v="1185732"/>
    <x v="448"/>
    <x v="2"/>
    <x v="17"/>
    <s v="Cheyenne"/>
    <s v="women's street Footwear"/>
    <n v="45.000000000000007"/>
    <n v="520"/>
    <n v="234000.00000000003"/>
    <n v="81900"/>
    <n v="0.35"/>
    <x v="0"/>
    <n v="315900"/>
  </r>
  <r>
    <s v="Kohl's"/>
    <n v="1185732"/>
    <x v="448"/>
    <x v="2"/>
    <x v="17"/>
    <s v="Cheyenne"/>
    <s v="women's Athletic Footwear"/>
    <n v="45.000000000000007"/>
    <n v="500"/>
    <n v="225000.00000000003"/>
    <n v="78750"/>
    <n v="0.35"/>
    <x v="0"/>
    <n v="303750"/>
  </r>
  <r>
    <s v="Kohl's"/>
    <n v="1185732"/>
    <x v="448"/>
    <x v="2"/>
    <x v="17"/>
    <s v="Cheyenne"/>
    <s v="Men's Apparel"/>
    <n v="55.000000000000007"/>
    <n v="475"/>
    <n v="261250.00000000003"/>
    <n v="78375"/>
    <n v="0.3"/>
    <x v="0"/>
    <n v="339625"/>
  </r>
  <r>
    <s v="Kohl's"/>
    <n v="1185732"/>
    <x v="448"/>
    <x v="2"/>
    <x v="17"/>
    <s v="Cheyenne"/>
    <s v="women's Apparel"/>
    <n v="60"/>
    <n v="575"/>
    <n v="345000"/>
    <n v="86250"/>
    <n v="0.25"/>
    <x v="0"/>
    <n v="431250"/>
  </r>
  <r>
    <s v="Kohl's"/>
    <n v="1185732"/>
    <x v="477"/>
    <x v="2"/>
    <x v="17"/>
    <s v="Cheyenne"/>
    <s v="Men's street Footwear"/>
    <n v="55.000000000000007"/>
    <n v="800"/>
    <n v="440000.00000000006"/>
    <n v="220000.00000000003"/>
    <n v="0.5"/>
    <x v="0"/>
    <n v="660000.00000000012"/>
  </r>
  <r>
    <s v="Kohl's"/>
    <n v="1185732"/>
    <x v="477"/>
    <x v="2"/>
    <x v="17"/>
    <s v="Cheyenne"/>
    <s v="Men's Athletic Footwear"/>
    <n v="45.000000000000007"/>
    <n v="600"/>
    <n v="270000.00000000006"/>
    <n v="81000.000000000015"/>
    <n v="0.3"/>
    <x v="0"/>
    <n v="351000.00000000006"/>
  </r>
  <r>
    <s v="Foot Locker"/>
    <n v="1185732"/>
    <x v="477"/>
    <x v="2"/>
    <x v="17"/>
    <s v="Cheyenne"/>
    <s v="women's street Footwear"/>
    <n v="45.000000000000007"/>
    <n v="550"/>
    <n v="247500.00000000003"/>
    <n v="86625"/>
    <n v="0.35"/>
    <x v="0"/>
    <n v="334125"/>
  </r>
  <r>
    <s v="Foot Locker"/>
    <n v="1185732"/>
    <x v="477"/>
    <x v="2"/>
    <x v="17"/>
    <s v="Cheyenne"/>
    <s v="women's Athletic Footwear"/>
    <n v="45.000000000000007"/>
    <n v="500"/>
    <n v="225000.00000000003"/>
    <n v="78750"/>
    <n v="0.35"/>
    <x v="0"/>
    <n v="303750"/>
  </r>
  <r>
    <s v="Foot Locker"/>
    <n v="1185732"/>
    <x v="477"/>
    <x v="2"/>
    <x v="17"/>
    <s v="Cheyenne"/>
    <s v="Men's Apparel"/>
    <n v="55.000000000000007"/>
    <n v="500"/>
    <n v="275000.00000000006"/>
    <n v="82500.000000000015"/>
    <n v="0.3"/>
    <x v="0"/>
    <n v="357500.00000000006"/>
  </r>
  <r>
    <s v="Foot Locker"/>
    <n v="1185732"/>
    <x v="477"/>
    <x v="2"/>
    <x v="17"/>
    <s v="Cheyenne"/>
    <s v="women's Apparel"/>
    <n v="60"/>
    <n v="600"/>
    <n v="360000"/>
    <n v="90000"/>
    <n v="0.25"/>
    <x v="0"/>
    <n v="450000"/>
  </r>
  <r>
    <s v="Foot Locker"/>
    <n v="1128299"/>
    <x v="188"/>
    <x v="2"/>
    <x v="17"/>
    <s v="Cheyenne"/>
    <s v="Men's street Footwear"/>
    <n v="30.000000000000004"/>
    <n v="350"/>
    <n v="105000.00000000001"/>
    <n v="36750"/>
    <n v="0.35"/>
    <x v="0"/>
    <n v="141750"/>
  </r>
  <r>
    <s v="Foot Locker"/>
    <n v="1128299"/>
    <x v="188"/>
    <x v="2"/>
    <x v="17"/>
    <s v="Cheyenne"/>
    <s v="Men's Athletic Footwear"/>
    <n v="40"/>
    <n v="350"/>
    <n v="140000"/>
    <n v="49000"/>
    <n v="0.35"/>
    <x v="0"/>
    <n v="189000"/>
  </r>
  <r>
    <s v="Foot Locker"/>
    <n v="1128299"/>
    <x v="188"/>
    <x v="2"/>
    <x v="17"/>
    <s v="Cheyenne"/>
    <s v="women's street Footwear"/>
    <n v="40"/>
    <n v="350"/>
    <n v="140000"/>
    <n v="49000"/>
    <n v="0.35"/>
    <x v="0"/>
    <n v="189000"/>
  </r>
  <r>
    <s v="Foot Locker"/>
    <n v="1128299"/>
    <x v="188"/>
    <x v="2"/>
    <x v="17"/>
    <s v="Cheyenne"/>
    <s v="women's Athletic Footwear"/>
    <n v="40"/>
    <n v="200"/>
    <n v="80000"/>
    <n v="28000"/>
    <n v="0.35"/>
    <x v="0"/>
    <n v="108000"/>
  </r>
  <r>
    <s v="Foot Locker"/>
    <n v="1128299"/>
    <x v="188"/>
    <x v="2"/>
    <x v="17"/>
    <s v="Cheyenne"/>
    <s v="Men's Apparel"/>
    <n v="45.000000000000007"/>
    <n v="150"/>
    <n v="67500.000000000015"/>
    <n v="27000.000000000007"/>
    <n v="0.4"/>
    <x v="0"/>
    <n v="94500.000000000029"/>
  </r>
  <r>
    <s v="Foot Locker"/>
    <n v="1128299"/>
    <x v="188"/>
    <x v="2"/>
    <x v="17"/>
    <s v="Cheyenne"/>
    <s v="women's Apparel"/>
    <n v="40"/>
    <n v="400"/>
    <n v="160000"/>
    <n v="48000"/>
    <n v="0.3"/>
    <x v="0"/>
    <n v="208000"/>
  </r>
  <r>
    <s v="Foot Locker"/>
    <n v="1128299"/>
    <x v="698"/>
    <x v="2"/>
    <x v="17"/>
    <s v="Cheyenne"/>
    <s v="Men's street Footwear"/>
    <n v="30.000000000000004"/>
    <n v="450"/>
    <n v="135000.00000000003"/>
    <n v="47250.000000000007"/>
    <n v="0.35"/>
    <x v="0"/>
    <n v="182250.00000000003"/>
  </r>
  <r>
    <s v="Foot Locker"/>
    <n v="1128299"/>
    <x v="698"/>
    <x v="2"/>
    <x v="17"/>
    <s v="Cheyenne"/>
    <s v="Men's Athletic Footwear"/>
    <n v="40"/>
    <n v="350"/>
    <n v="140000"/>
    <n v="49000"/>
    <n v="0.35"/>
    <x v="0"/>
    <n v="189000"/>
  </r>
  <r>
    <s v="Foot Locker"/>
    <n v="1128299"/>
    <x v="698"/>
    <x v="2"/>
    <x v="17"/>
    <s v="Cheyenne"/>
    <s v="women's street Footwear"/>
    <n v="40"/>
    <n v="350"/>
    <n v="140000"/>
    <n v="49000"/>
    <n v="0.35"/>
    <x v="0"/>
    <n v="189000"/>
  </r>
  <r>
    <s v="Foot Locker"/>
    <n v="1128299"/>
    <x v="698"/>
    <x v="4"/>
    <x v="18"/>
    <s v="Richmond"/>
    <s v="women's Athletic Footwear"/>
    <n v="40"/>
    <n v="200"/>
    <n v="80000"/>
    <n v="28000"/>
    <n v="0.35"/>
    <x v="0"/>
    <n v="108000"/>
  </r>
  <r>
    <s v="Foot Locker"/>
    <n v="1128299"/>
    <x v="698"/>
    <x v="4"/>
    <x v="18"/>
    <s v="Richmond"/>
    <s v="Men's Apparel"/>
    <n v="45.000000000000007"/>
    <n v="125"/>
    <n v="56250.000000000007"/>
    <n v="22500.000000000004"/>
    <n v="0.4"/>
    <x v="0"/>
    <n v="78750.000000000015"/>
  </r>
  <r>
    <s v="Foot Locker"/>
    <n v="1128299"/>
    <x v="698"/>
    <x v="4"/>
    <x v="18"/>
    <s v="Richmond"/>
    <s v="women's Apparel"/>
    <n v="40"/>
    <n v="325"/>
    <n v="130000"/>
    <n v="39000"/>
    <n v="0.3"/>
    <x v="0"/>
    <n v="169000"/>
  </r>
  <r>
    <s v="Foot Locker"/>
    <n v="1128299"/>
    <x v="228"/>
    <x v="4"/>
    <x v="18"/>
    <s v="Richmond"/>
    <s v="Men's street Footwear"/>
    <n v="40"/>
    <n v="475"/>
    <n v="190000"/>
    <n v="66500"/>
    <n v="0.35"/>
    <x v="0"/>
    <n v="256500"/>
  </r>
  <r>
    <s v="Foot Locker"/>
    <n v="1128299"/>
    <x v="228"/>
    <x v="4"/>
    <x v="18"/>
    <s v="Richmond"/>
    <s v="Men's Athletic Footwear"/>
    <n v="50"/>
    <n v="325"/>
    <n v="162500"/>
    <n v="56875"/>
    <n v="0.35"/>
    <x v="0"/>
    <n v="219375"/>
  </r>
  <r>
    <s v="Foot Locker"/>
    <n v="1128299"/>
    <x v="228"/>
    <x v="4"/>
    <x v="18"/>
    <s v="Richmond"/>
    <s v="women's street Footwear"/>
    <n v="54.999999999999993"/>
    <n v="350"/>
    <n v="192499.99999999997"/>
    <n v="67374.999999999985"/>
    <n v="0.35"/>
    <x v="0"/>
    <n v="259874.99999999994"/>
  </r>
  <r>
    <s v="Foot Locker"/>
    <n v="1128299"/>
    <x v="228"/>
    <x v="4"/>
    <x v="18"/>
    <s v="Richmond"/>
    <s v="women's Athletic Footwear"/>
    <n v="50"/>
    <n v="250"/>
    <n v="125000"/>
    <n v="43750"/>
    <n v="0.35"/>
    <x v="0"/>
    <n v="168750"/>
  </r>
  <r>
    <s v="Foot Locker"/>
    <n v="1128299"/>
    <x v="228"/>
    <x v="4"/>
    <x v="18"/>
    <s v="Richmond"/>
    <s v="Men's Apparel"/>
    <n v="55.000000000000007"/>
    <n v="100"/>
    <n v="55000.000000000007"/>
    <n v="22000.000000000004"/>
    <n v="0.4"/>
    <x v="0"/>
    <n v="77000.000000000015"/>
  </r>
  <r>
    <s v="Foot Locker"/>
    <n v="1128299"/>
    <x v="228"/>
    <x v="4"/>
    <x v="18"/>
    <s v="Richmond"/>
    <s v="women's Apparel"/>
    <n v="50"/>
    <n v="300"/>
    <n v="150000"/>
    <n v="45000"/>
    <n v="0.3"/>
    <x v="0"/>
    <n v="195000"/>
  </r>
  <r>
    <s v="Foot Locker"/>
    <n v="1128299"/>
    <x v="247"/>
    <x v="4"/>
    <x v="18"/>
    <s v="Richmond"/>
    <s v="Men's street Footwear"/>
    <n v="55.000000000000007"/>
    <n v="475"/>
    <n v="261250.00000000003"/>
    <n v="91437.5"/>
    <n v="0.35"/>
    <x v="0"/>
    <n v="352687.5"/>
  </r>
  <r>
    <s v="Foot Locker"/>
    <n v="1128299"/>
    <x v="247"/>
    <x v="4"/>
    <x v="18"/>
    <s v="Richmond"/>
    <s v="Men's Athletic Footwear"/>
    <n v="60.000000000000007"/>
    <n v="275"/>
    <n v="165000.00000000003"/>
    <n v="57750.000000000007"/>
    <n v="0.35"/>
    <x v="0"/>
    <n v="222750.00000000003"/>
  </r>
  <r>
    <s v="Foot Locker"/>
    <n v="1128299"/>
    <x v="247"/>
    <x v="4"/>
    <x v="18"/>
    <s v="Richmond"/>
    <s v="women's street Footwear"/>
    <n v="60.000000000000007"/>
    <n v="325"/>
    <n v="195000.00000000003"/>
    <n v="68250"/>
    <n v="0.35"/>
    <x v="0"/>
    <n v="263250"/>
  </r>
  <r>
    <s v="Foot Locker"/>
    <n v="1128299"/>
    <x v="247"/>
    <x v="4"/>
    <x v="18"/>
    <s v="Richmond"/>
    <s v="women's Athletic Footwear"/>
    <n v="45.000000000000007"/>
    <n v="225"/>
    <n v="101250.00000000001"/>
    <n v="35437.5"/>
    <n v="0.35"/>
    <x v="0"/>
    <n v="136687.5"/>
  </r>
  <r>
    <s v="Foot Locker"/>
    <n v="1128299"/>
    <x v="247"/>
    <x v="4"/>
    <x v="18"/>
    <s v="Richmond"/>
    <s v="Men's Apparel"/>
    <n v="50.000000000000014"/>
    <n v="125"/>
    <n v="62500.000000000015"/>
    <n v="25000.000000000007"/>
    <n v="0.4"/>
    <x v="0"/>
    <n v="87500.000000000029"/>
  </r>
  <r>
    <s v="Foot Locker"/>
    <n v="1128299"/>
    <x v="247"/>
    <x v="4"/>
    <x v="18"/>
    <s v="Richmond"/>
    <s v="women's Apparel"/>
    <n v="65.000000000000014"/>
    <n v="300"/>
    <n v="195000.00000000003"/>
    <n v="58500.000000000007"/>
    <n v="0.3"/>
    <x v="0"/>
    <n v="253500.00000000003"/>
  </r>
  <r>
    <s v="Foot Locker"/>
    <n v="1128299"/>
    <x v="278"/>
    <x v="4"/>
    <x v="18"/>
    <s v="Richmond"/>
    <s v="Men's street Footwear"/>
    <n v="50"/>
    <n v="500"/>
    <n v="250000"/>
    <n v="87500"/>
    <n v="0.35"/>
    <x v="0"/>
    <n v="337500"/>
  </r>
  <r>
    <s v="Foot Locker"/>
    <n v="1128299"/>
    <x v="278"/>
    <x v="4"/>
    <x v="18"/>
    <s v="Richmond"/>
    <s v="Men's Athletic Footwear"/>
    <n v="55.000000000000007"/>
    <n v="350"/>
    <n v="192500.00000000003"/>
    <n v="67375"/>
    <n v="0.35"/>
    <x v="0"/>
    <n v="259875.00000000003"/>
  </r>
  <r>
    <s v="Foot Locker"/>
    <n v="1128299"/>
    <x v="278"/>
    <x v="4"/>
    <x v="18"/>
    <s v="Richmond"/>
    <s v="women's street Footwear"/>
    <n v="55.000000000000007"/>
    <n v="350"/>
    <n v="192500.00000000003"/>
    <n v="67375"/>
    <n v="0.35"/>
    <x v="0"/>
    <n v="259875.00000000003"/>
  </r>
  <r>
    <s v="Foot Locker"/>
    <n v="1128299"/>
    <x v="278"/>
    <x v="4"/>
    <x v="18"/>
    <s v="Richmond"/>
    <s v="women's Athletic Footwear"/>
    <n v="50"/>
    <n v="275"/>
    <n v="137500"/>
    <n v="48125"/>
    <n v="0.35"/>
    <x v="0"/>
    <n v="185625"/>
  </r>
  <r>
    <s v="Foot Locker"/>
    <n v="1128299"/>
    <x v="278"/>
    <x v="4"/>
    <x v="18"/>
    <s v="Richmond"/>
    <s v="Men's Apparel"/>
    <n v="44.999999999999993"/>
    <n v="175"/>
    <n v="78749.999999999985"/>
    <n v="31499.999999999996"/>
    <n v="0.4"/>
    <x v="0"/>
    <n v="110249.99999999999"/>
  </r>
  <r>
    <s v="Foot Locker"/>
    <n v="1128299"/>
    <x v="278"/>
    <x v="4"/>
    <x v="18"/>
    <s v="Richmond"/>
    <s v="women's Apparel"/>
    <n v="60"/>
    <n v="525"/>
    <n v="315000"/>
    <n v="94500"/>
    <n v="0.3"/>
    <x v="0"/>
    <n v="409500"/>
  </r>
  <r>
    <s v="Foot Locker"/>
    <n v="1128299"/>
    <x v="308"/>
    <x v="4"/>
    <x v="18"/>
    <s v="Richmond"/>
    <s v="Men's street Footwear"/>
    <n v="54.999999999999993"/>
    <n v="775"/>
    <n v="426249.99999999994"/>
    <n v="149187.49999999997"/>
    <n v="0.35"/>
    <x v="0"/>
    <n v="575437.49999999988"/>
  </r>
  <r>
    <s v="Foot Locker"/>
    <n v="1128299"/>
    <x v="308"/>
    <x v="4"/>
    <x v="18"/>
    <s v="Richmond"/>
    <s v="Men's Athletic Footwear"/>
    <n v="64.999999999999986"/>
    <n v="650"/>
    <n v="422499.99999999988"/>
    <n v="147874.99999999994"/>
    <n v="0.35"/>
    <x v="0"/>
    <n v="570374.99999999977"/>
  </r>
  <r>
    <s v="Foot Locker"/>
    <n v="1128299"/>
    <x v="308"/>
    <x v="4"/>
    <x v="18"/>
    <s v="Richmond"/>
    <s v="women's street Footwear"/>
    <n v="80"/>
    <n v="650"/>
    <n v="520000"/>
    <n v="182000"/>
    <n v="0.35"/>
    <x v="0"/>
    <n v="702000"/>
  </r>
  <r>
    <s v="Foot Locker"/>
    <n v="1128299"/>
    <x v="308"/>
    <x v="4"/>
    <x v="18"/>
    <s v="Richmond"/>
    <s v="women's Athletic Footwear"/>
    <n v="80"/>
    <n v="525"/>
    <n v="420000"/>
    <n v="147000"/>
    <n v="0.35"/>
    <x v="0"/>
    <n v="567000"/>
  </r>
  <r>
    <s v="Foot Locker"/>
    <n v="1128299"/>
    <x v="308"/>
    <x v="4"/>
    <x v="18"/>
    <s v="Richmond"/>
    <s v="Men's Apparel"/>
    <n v="90"/>
    <n v="400"/>
    <n v="360000"/>
    <n v="144000"/>
    <n v="0.4"/>
    <x v="0"/>
    <n v="504000"/>
  </r>
  <r>
    <s v="Foot Locker"/>
    <n v="1128299"/>
    <x v="308"/>
    <x v="4"/>
    <x v="18"/>
    <s v="Richmond"/>
    <s v="women's Apparel"/>
    <n v="105"/>
    <n v="700"/>
    <n v="735000"/>
    <n v="220500"/>
    <n v="0.3"/>
    <x v="0"/>
    <n v="955500"/>
  </r>
  <r>
    <s v="Foot Locker"/>
    <n v="1128299"/>
    <x v="337"/>
    <x v="4"/>
    <x v="18"/>
    <s v="Richmond"/>
    <s v="Men's street Footwear"/>
    <n v="85"/>
    <n v="850"/>
    <n v="722500"/>
    <n v="252874.99999999997"/>
    <n v="0.35"/>
    <x v="0"/>
    <n v="975375"/>
  </r>
  <r>
    <s v="Foot Locker"/>
    <n v="1128299"/>
    <x v="337"/>
    <x v="4"/>
    <x v="18"/>
    <s v="Richmond"/>
    <s v="Men's Athletic Footwear"/>
    <n v="90"/>
    <n v="700"/>
    <n v="630000"/>
    <n v="220500"/>
    <n v="0.35"/>
    <x v="0"/>
    <n v="850500"/>
  </r>
  <r>
    <s v="Foot Locker"/>
    <n v="1128299"/>
    <x v="337"/>
    <x v="4"/>
    <x v="18"/>
    <s v="Richmond"/>
    <s v="women's street Footwear"/>
    <n v="90"/>
    <n v="650"/>
    <n v="585000"/>
    <n v="204750"/>
    <n v="0.35"/>
    <x v="0"/>
    <n v="789750"/>
  </r>
  <r>
    <s v="Foot Locker"/>
    <n v="1128299"/>
    <x v="337"/>
    <x v="4"/>
    <x v="18"/>
    <s v="Richmond"/>
    <s v="women's Athletic Footwear"/>
    <n v="85"/>
    <n v="550"/>
    <n v="467500"/>
    <n v="163625"/>
    <n v="0.35"/>
    <x v="0"/>
    <n v="631125"/>
  </r>
  <r>
    <s v="Foot Locker"/>
    <n v="1128299"/>
    <x v="337"/>
    <x v="4"/>
    <x v="18"/>
    <s v="Richmond"/>
    <s v="Men's Apparel"/>
    <n v="90"/>
    <n v="600"/>
    <n v="540000"/>
    <n v="216000"/>
    <n v="0.4"/>
    <x v="0"/>
    <n v="756000"/>
  </r>
  <r>
    <s v="Foot Locker"/>
    <n v="1128299"/>
    <x v="337"/>
    <x v="4"/>
    <x v="18"/>
    <s v="Richmond"/>
    <s v="women's Apparel"/>
    <n v="105"/>
    <n v="600"/>
    <n v="630000"/>
    <n v="189000"/>
    <n v="0.3"/>
    <x v="0"/>
    <n v="819000"/>
  </r>
  <r>
    <s v="Foot Locker"/>
    <n v="1128299"/>
    <x v="369"/>
    <x v="4"/>
    <x v="18"/>
    <s v="Richmond"/>
    <s v="Men's street Footwear"/>
    <n v="90"/>
    <n v="800"/>
    <n v="720000"/>
    <n v="251999.99999999997"/>
    <n v="0.35"/>
    <x v="0"/>
    <n v="972000"/>
  </r>
  <r>
    <s v="Foot Locker"/>
    <n v="1128299"/>
    <x v="369"/>
    <x v="4"/>
    <x v="18"/>
    <s v="Richmond"/>
    <s v="Men's Athletic Footwear"/>
    <n v="80"/>
    <n v="775"/>
    <n v="620000"/>
    <n v="217000"/>
    <n v="0.35"/>
    <x v="0"/>
    <n v="837000"/>
  </r>
  <r>
    <s v="Foot Locker"/>
    <n v="1128299"/>
    <x v="369"/>
    <x v="4"/>
    <x v="18"/>
    <s v="Richmond"/>
    <s v="women's street Footwear"/>
    <n v="70"/>
    <n v="650"/>
    <n v="455000"/>
    <n v="159250"/>
    <n v="0.35"/>
    <x v="0"/>
    <n v="614250"/>
  </r>
  <r>
    <s v="Foot Locker"/>
    <n v="1128299"/>
    <x v="369"/>
    <x v="4"/>
    <x v="18"/>
    <s v="Richmond"/>
    <s v="women's Athletic Footwear"/>
    <n v="70"/>
    <n v="425"/>
    <n v="297500"/>
    <n v="104125"/>
    <n v="0.35"/>
    <x v="0"/>
    <n v="401625"/>
  </r>
  <r>
    <s v="Foot Locker"/>
    <n v="1128299"/>
    <x v="369"/>
    <x v="4"/>
    <x v="18"/>
    <s v="Richmond"/>
    <s v="Men's Apparel"/>
    <n v="70"/>
    <n v="425"/>
    <n v="297500"/>
    <n v="119000"/>
    <n v="0.4"/>
    <x v="0"/>
    <n v="416500"/>
  </r>
  <r>
    <s v="Foot Locker"/>
    <n v="1128299"/>
    <x v="369"/>
    <x v="4"/>
    <x v="18"/>
    <s v="Richmond"/>
    <s v="women's Apparel"/>
    <n v="75"/>
    <n v="250"/>
    <n v="187500"/>
    <n v="56250"/>
    <n v="0.3"/>
    <x v="0"/>
    <n v="243750"/>
  </r>
  <r>
    <s v="Foot Locker"/>
    <n v="1128299"/>
    <x v="401"/>
    <x v="4"/>
    <x v="18"/>
    <s v="Richmond"/>
    <s v="Men's street Footwear"/>
    <n v="50.000000000000014"/>
    <n v="450"/>
    <n v="225000.00000000006"/>
    <n v="78750.000000000015"/>
    <n v="0.35"/>
    <x v="0"/>
    <n v="303750.00000000006"/>
  </r>
  <r>
    <s v="Foot Locker"/>
    <n v="1128299"/>
    <x v="401"/>
    <x v="4"/>
    <x v="18"/>
    <s v="Richmond"/>
    <s v="Men's Athletic Footwear"/>
    <n v="55.000000000000014"/>
    <n v="450"/>
    <n v="247500.00000000006"/>
    <n v="86625.000000000015"/>
    <n v="0.35"/>
    <x v="0"/>
    <n v="334125.00000000006"/>
  </r>
  <r>
    <s v="Foot Locker"/>
    <n v="1128299"/>
    <x v="401"/>
    <x v="4"/>
    <x v="18"/>
    <s v="Richmond"/>
    <s v="women's street Footwear"/>
    <n v="50.000000000000014"/>
    <n v="250"/>
    <n v="125000.00000000003"/>
    <n v="43750.000000000007"/>
    <n v="0.35"/>
    <x v="0"/>
    <n v="168750.00000000003"/>
  </r>
  <r>
    <s v="Foot Locker"/>
    <n v="1128299"/>
    <x v="401"/>
    <x v="4"/>
    <x v="18"/>
    <s v="Richmond"/>
    <s v="women's Athletic Footwear"/>
    <n v="50.000000000000014"/>
    <n v="200"/>
    <n v="100000.00000000003"/>
    <n v="35000.000000000007"/>
    <n v="0.35"/>
    <x v="0"/>
    <n v="135000.00000000003"/>
  </r>
  <r>
    <s v="Foot Locker"/>
    <n v="1128299"/>
    <x v="401"/>
    <x v="4"/>
    <x v="18"/>
    <s v="Richmond"/>
    <s v="Men's Apparel"/>
    <n v="60.000000000000007"/>
    <n v="225"/>
    <n v="135000.00000000003"/>
    <n v="54000.000000000015"/>
    <n v="0.4"/>
    <x v="0"/>
    <n v="189000.00000000006"/>
  </r>
  <r>
    <s v="Foot Locker"/>
    <n v="1128299"/>
    <x v="401"/>
    <x v="4"/>
    <x v="18"/>
    <s v="Richmond"/>
    <s v="women's Apparel"/>
    <n v="44.999999999999993"/>
    <n v="250"/>
    <n v="112499.99999999999"/>
    <n v="33749.999999999993"/>
    <n v="0.3"/>
    <x v="0"/>
    <n v="146249.99999999997"/>
  </r>
  <r>
    <s v="Foot Locker"/>
    <n v="1128299"/>
    <x v="430"/>
    <x v="4"/>
    <x v="18"/>
    <s v="Richmond"/>
    <s v="Men's street Footwear"/>
    <n v="40"/>
    <n v="350"/>
    <n v="140000"/>
    <n v="49000"/>
    <n v="0.35"/>
    <x v="0"/>
    <n v="189000"/>
  </r>
  <r>
    <s v="Foot Locker"/>
    <n v="1128299"/>
    <x v="430"/>
    <x v="4"/>
    <x v="18"/>
    <s v="Richmond"/>
    <s v="Men's Athletic Footwear"/>
    <n v="55.000000000000014"/>
    <n v="525"/>
    <n v="288750.00000000006"/>
    <n v="101062.50000000001"/>
    <n v="0.35"/>
    <x v="0"/>
    <n v="389812.50000000006"/>
  </r>
  <r>
    <s v="Foot Locker"/>
    <n v="1128299"/>
    <x v="430"/>
    <x v="4"/>
    <x v="18"/>
    <s v="Richmond"/>
    <s v="women's street Footwear"/>
    <n v="50.000000000000014"/>
    <n v="350"/>
    <n v="175000.00000000006"/>
    <n v="61250.000000000015"/>
    <n v="0.35"/>
    <x v="0"/>
    <n v="236250.00000000006"/>
  </r>
  <r>
    <s v="Foot Locker"/>
    <n v="1128299"/>
    <x v="430"/>
    <x v="4"/>
    <x v="18"/>
    <s v="Richmond"/>
    <s v="women's Athletic Footwear"/>
    <n v="45.000000000000007"/>
    <n v="325"/>
    <n v="146250.00000000003"/>
    <n v="51187.500000000007"/>
    <n v="0.35"/>
    <x v="0"/>
    <n v="197437.50000000003"/>
  </r>
  <r>
    <s v="Foot Locker"/>
    <n v="1128299"/>
    <x v="430"/>
    <x v="4"/>
    <x v="18"/>
    <s v="Richmond"/>
    <s v="Men's Apparel"/>
    <n v="55.000000000000007"/>
    <n v="300"/>
    <n v="165000.00000000003"/>
    <n v="66000.000000000015"/>
    <n v="0.4"/>
    <x v="0"/>
    <n v="231000.00000000006"/>
  </r>
  <r>
    <s v="Foot Locker"/>
    <n v="1128299"/>
    <x v="430"/>
    <x v="4"/>
    <x v="18"/>
    <s v="Richmond"/>
    <s v="women's Apparel"/>
    <n v="60.000000000000007"/>
    <n v="350"/>
    <n v="210000.00000000003"/>
    <n v="63000.000000000007"/>
    <n v="0.3"/>
    <x v="0"/>
    <n v="273000.00000000006"/>
  </r>
  <r>
    <s v="Foot Locker"/>
    <n v="1128299"/>
    <x v="461"/>
    <x v="4"/>
    <x v="18"/>
    <s v="Richmond"/>
    <s v="Men's street Footwear"/>
    <n v="45.000000000000007"/>
    <n v="575"/>
    <n v="258750.00000000003"/>
    <n v="90562.5"/>
    <n v="0.35"/>
    <x v="0"/>
    <n v="349312.5"/>
  </r>
  <r>
    <s v="Foot Locker"/>
    <n v="1128299"/>
    <x v="461"/>
    <x v="4"/>
    <x v="18"/>
    <s v="Richmond"/>
    <s v="Men's Athletic Footwear"/>
    <n v="50.000000000000014"/>
    <n v="650"/>
    <n v="325000.00000000012"/>
    <n v="113750.00000000003"/>
    <n v="0.35"/>
    <x v="0"/>
    <n v="438750.00000000012"/>
  </r>
  <r>
    <s v="Foot Locker"/>
    <n v="1128299"/>
    <x v="461"/>
    <x v="4"/>
    <x v="18"/>
    <s v="Richmond"/>
    <s v="women's street Footwear"/>
    <n v="45.000000000000007"/>
    <n v="475"/>
    <n v="213750.00000000003"/>
    <n v="74812.5"/>
    <n v="0.35"/>
    <x v="0"/>
    <n v="288562.5"/>
  </r>
  <r>
    <s v="Foot Locker"/>
    <n v="1128299"/>
    <x v="461"/>
    <x v="4"/>
    <x v="18"/>
    <s v="Richmond"/>
    <s v="women's Athletic Footwear"/>
    <n v="55.000000000000014"/>
    <n v="450"/>
    <n v="247500.00000000006"/>
    <n v="86625.000000000015"/>
    <n v="0.35"/>
    <x v="0"/>
    <n v="334125.00000000006"/>
  </r>
  <r>
    <s v="Foot Locker"/>
    <n v="1128299"/>
    <x v="461"/>
    <x v="4"/>
    <x v="18"/>
    <s v="Richmond"/>
    <s v="Men's Apparel"/>
    <n v="75.000000000000014"/>
    <n v="425"/>
    <n v="318750.00000000006"/>
    <n v="127500.00000000003"/>
    <n v="0.4"/>
    <x v="0"/>
    <n v="446250.00000000012"/>
  </r>
  <r>
    <s v="Foot Locker"/>
    <n v="1128299"/>
    <x v="461"/>
    <x v="4"/>
    <x v="18"/>
    <s v="Richmond"/>
    <s v="women's Apparel"/>
    <n v="80.000000000000014"/>
    <n v="550"/>
    <n v="440000.00000000006"/>
    <n v="132000"/>
    <n v="0.3"/>
    <x v="0"/>
    <n v="572000"/>
  </r>
  <r>
    <s v="Foot Locker"/>
    <n v="1128299"/>
    <x v="490"/>
    <x v="4"/>
    <x v="18"/>
    <s v="Richmond"/>
    <s v="Men's street Footwear"/>
    <n v="65.000000000000014"/>
    <n v="750"/>
    <n v="487500.00000000012"/>
    <n v="170625.00000000003"/>
    <n v="0.35"/>
    <x v="0"/>
    <n v="658125.00000000012"/>
  </r>
  <r>
    <s v="Foot Locker"/>
    <n v="1128299"/>
    <x v="490"/>
    <x v="4"/>
    <x v="18"/>
    <s v="Richmond"/>
    <s v="Men's Athletic Footwear"/>
    <n v="75.000000000000028"/>
    <n v="750"/>
    <n v="562500.00000000023"/>
    <n v="196875.00000000006"/>
    <n v="0.35"/>
    <x v="0"/>
    <n v="759375.00000000023"/>
  </r>
  <r>
    <s v="Sports Direct"/>
    <n v="1128299"/>
    <x v="490"/>
    <x v="4"/>
    <x v="18"/>
    <s v="Richmond"/>
    <s v="women's street Footwear"/>
    <n v="70.000000000000014"/>
    <n v="550"/>
    <n v="385000.00000000006"/>
    <n v="134750"/>
    <n v="0.35"/>
    <x v="0"/>
    <n v="519750.00000000006"/>
  </r>
  <r>
    <s v="Sports Direct"/>
    <n v="1128299"/>
    <x v="490"/>
    <x v="4"/>
    <x v="18"/>
    <s v="Richmond"/>
    <s v="women's Athletic Footwear"/>
    <n v="70.000000000000014"/>
    <n v="550"/>
    <n v="385000.00000000006"/>
    <n v="134750"/>
    <n v="0.35"/>
    <x v="0"/>
    <n v="519750.00000000006"/>
  </r>
  <r>
    <s v="Sports Direct"/>
    <n v="1128299"/>
    <x v="490"/>
    <x v="4"/>
    <x v="18"/>
    <s v="Richmond"/>
    <s v="Men's Apparel"/>
    <n v="80.000000000000014"/>
    <n v="475"/>
    <n v="380000.00000000006"/>
    <n v="152000.00000000003"/>
    <n v="0.4"/>
    <x v="0"/>
    <n v="532000.00000000012"/>
  </r>
  <r>
    <s v="Sports Direct"/>
    <n v="1128299"/>
    <x v="490"/>
    <x v="4"/>
    <x v="18"/>
    <s v="Richmond"/>
    <s v="women's Apparel"/>
    <n v="85.000000000000014"/>
    <n v="575"/>
    <n v="488750.00000000006"/>
    <n v="146625"/>
    <n v="0.3"/>
    <x v="0"/>
    <n v="635375"/>
  </r>
  <r>
    <s v="Sports Direct"/>
    <n v="1185732"/>
    <x v="183"/>
    <x v="4"/>
    <x v="18"/>
    <s v="Richmond"/>
    <s v="Men's street Footwear"/>
    <n v="35"/>
    <n v="750"/>
    <n v="262500"/>
    <n v="131250"/>
    <n v="0.5"/>
    <x v="0"/>
    <n v="393750"/>
  </r>
  <r>
    <s v="Sports Direct"/>
    <n v="1185732"/>
    <x v="183"/>
    <x v="4"/>
    <x v="18"/>
    <s v="Richmond"/>
    <s v="Men's Athletic Footwear"/>
    <n v="35"/>
    <n v="550"/>
    <n v="192500"/>
    <n v="77000"/>
    <n v="0.39999999999999997"/>
    <x v="0"/>
    <n v="269500"/>
  </r>
  <r>
    <s v="Sports Direct"/>
    <n v="1185732"/>
    <x v="183"/>
    <x v="4"/>
    <x v="18"/>
    <s v="Richmond"/>
    <s v="women's street Footwear"/>
    <n v="25"/>
    <n v="550"/>
    <n v="137500"/>
    <n v="41250"/>
    <n v="0.3"/>
    <x v="0"/>
    <n v="178750"/>
  </r>
  <r>
    <s v="Sports Direct"/>
    <n v="1185732"/>
    <x v="183"/>
    <x v="4"/>
    <x v="18"/>
    <s v="Richmond"/>
    <s v="women's Athletic Footwear"/>
    <n v="29.999999999999993"/>
    <n v="400"/>
    <n v="119999.99999999997"/>
    <n v="41999.999999999985"/>
    <n v="0.35"/>
    <x v="0"/>
    <n v="161999.99999999994"/>
  </r>
  <r>
    <s v="Sports Direct"/>
    <n v="1185732"/>
    <x v="183"/>
    <x v="4"/>
    <x v="18"/>
    <s v="Richmond"/>
    <s v="Men's Apparel"/>
    <n v="45.000000000000007"/>
    <n v="450"/>
    <n v="202500.00000000003"/>
    <n v="81000"/>
    <n v="0.39999999999999997"/>
    <x v="0"/>
    <n v="283500"/>
  </r>
  <r>
    <s v="Sports Direct"/>
    <n v="1185732"/>
    <x v="183"/>
    <x v="4"/>
    <x v="18"/>
    <s v="Richmond"/>
    <s v="women's Apparel"/>
    <n v="35"/>
    <n v="550"/>
    <n v="192500"/>
    <n v="105875.00000000001"/>
    <n v="0.55000000000000004"/>
    <x v="0"/>
    <n v="298375"/>
  </r>
  <r>
    <s v="Sports Direct"/>
    <n v="1185732"/>
    <x v="212"/>
    <x v="4"/>
    <x v="18"/>
    <s v="Richmond"/>
    <s v="Men's street Footwear"/>
    <n v="35"/>
    <n v="800"/>
    <n v="280000"/>
    <n v="140000"/>
    <n v="0.5"/>
    <x v="0"/>
    <n v="420000"/>
  </r>
  <r>
    <s v="Sports Direct"/>
    <n v="1185732"/>
    <x v="212"/>
    <x v="4"/>
    <x v="18"/>
    <s v="Richmond"/>
    <s v="Men's Athletic Footwear"/>
    <n v="35"/>
    <n v="450"/>
    <n v="157500"/>
    <n v="62999.999999999993"/>
    <n v="0.39999999999999997"/>
    <x v="0"/>
    <n v="220500"/>
  </r>
  <r>
    <s v="Sports Direct"/>
    <n v="1185732"/>
    <x v="212"/>
    <x v="4"/>
    <x v="18"/>
    <s v="Richmond"/>
    <s v="women's street Footwear"/>
    <n v="25"/>
    <n v="500"/>
    <n v="125000"/>
    <n v="37500"/>
    <n v="0.3"/>
    <x v="0"/>
    <n v="162500"/>
  </r>
  <r>
    <s v="Sports Direct"/>
    <n v="1185732"/>
    <x v="212"/>
    <x v="3"/>
    <x v="19"/>
    <s v="Detroit"/>
    <s v="women's Athletic Footwear"/>
    <n v="29.999999999999993"/>
    <n v="375"/>
    <n v="112499.99999999997"/>
    <n v="39374.999999999985"/>
    <n v="0.35"/>
    <x v="0"/>
    <n v="151874.99999999994"/>
  </r>
  <r>
    <s v="Sports Direct"/>
    <n v="1185732"/>
    <x v="212"/>
    <x v="3"/>
    <x v="19"/>
    <s v="Detroit"/>
    <s v="Men's Apparel"/>
    <n v="45.000000000000007"/>
    <n v="450"/>
    <n v="202500.00000000003"/>
    <n v="81000"/>
    <n v="0.39999999999999997"/>
    <x v="0"/>
    <n v="283500"/>
  </r>
  <r>
    <s v="Sports Direct"/>
    <n v="1185732"/>
    <x v="212"/>
    <x v="3"/>
    <x v="19"/>
    <s v="Detroit"/>
    <s v="women's Apparel"/>
    <n v="35"/>
    <n v="550"/>
    <n v="192500"/>
    <n v="105875.00000000001"/>
    <n v="0.55000000000000004"/>
    <x v="0"/>
    <n v="298375"/>
  </r>
  <r>
    <s v="Sports Direct"/>
    <n v="1185732"/>
    <x v="220"/>
    <x v="3"/>
    <x v="19"/>
    <s v="Detroit"/>
    <s v="Men's street Footwear"/>
    <n v="35"/>
    <n v="770"/>
    <n v="269500"/>
    <n v="134750"/>
    <n v="0.5"/>
    <x v="0"/>
    <n v="404250"/>
  </r>
  <r>
    <s v="Sports Direct"/>
    <n v="1185732"/>
    <x v="220"/>
    <x v="3"/>
    <x v="19"/>
    <s v="Detroit"/>
    <s v="Men's Athletic Footwear"/>
    <n v="35"/>
    <n v="450"/>
    <n v="157500"/>
    <n v="62999.999999999993"/>
    <n v="0.39999999999999997"/>
    <x v="0"/>
    <n v="220500"/>
  </r>
  <r>
    <s v="Sports Direct"/>
    <n v="1185732"/>
    <x v="220"/>
    <x v="3"/>
    <x v="19"/>
    <s v="Detroit"/>
    <s v="women's street Footwear"/>
    <n v="25"/>
    <n v="475"/>
    <n v="118750"/>
    <n v="35625"/>
    <n v="0.3"/>
    <x v="0"/>
    <n v="154375"/>
  </r>
  <r>
    <s v="Sports Direct"/>
    <n v="1185732"/>
    <x v="220"/>
    <x v="3"/>
    <x v="19"/>
    <s v="Detroit"/>
    <s v="women's Athletic Footwear"/>
    <n v="29.999999999999993"/>
    <n v="325"/>
    <n v="97499.999999999971"/>
    <n v="34124.999999999985"/>
    <n v="0.35"/>
    <x v="0"/>
    <n v="131624.99999999994"/>
  </r>
  <r>
    <s v="Sports Direct"/>
    <n v="1185732"/>
    <x v="220"/>
    <x v="3"/>
    <x v="19"/>
    <s v="Detroit"/>
    <s v="Men's Apparel"/>
    <n v="45.000000000000007"/>
    <n v="375"/>
    <n v="168750.00000000003"/>
    <n v="67500"/>
    <n v="0.39999999999999997"/>
    <x v="0"/>
    <n v="236250.00000000003"/>
  </r>
  <r>
    <s v="Sports Direct"/>
    <n v="1185732"/>
    <x v="220"/>
    <x v="3"/>
    <x v="19"/>
    <s v="Detroit"/>
    <s v="women's Apparel"/>
    <n v="35"/>
    <n v="475"/>
    <n v="166250"/>
    <n v="91437.500000000015"/>
    <n v="0.55000000000000004"/>
    <x v="0"/>
    <n v="257687.5"/>
  </r>
  <r>
    <s v="Sports Direct"/>
    <n v="1185732"/>
    <x v="239"/>
    <x v="3"/>
    <x v="19"/>
    <s v="Detroit"/>
    <s v="Men's street Footwear"/>
    <n v="35"/>
    <n v="725"/>
    <n v="253750"/>
    <n v="126875"/>
    <n v="0.5"/>
    <x v="0"/>
    <n v="380625"/>
  </r>
  <r>
    <s v="Sports Direct"/>
    <n v="1185732"/>
    <x v="239"/>
    <x v="3"/>
    <x v="19"/>
    <s v="Detroit"/>
    <s v="Men's Athletic Footwear"/>
    <n v="40"/>
    <n v="425"/>
    <n v="170000"/>
    <n v="68000"/>
    <n v="0.39999999999999997"/>
    <x v="0"/>
    <n v="238000"/>
  </r>
  <r>
    <s v="Sports Direct"/>
    <n v="1185732"/>
    <x v="239"/>
    <x v="3"/>
    <x v="19"/>
    <s v="Detroit"/>
    <s v="women's street Footwear"/>
    <n v="30.000000000000004"/>
    <n v="450"/>
    <n v="135000.00000000003"/>
    <n v="40500.000000000007"/>
    <n v="0.3"/>
    <x v="0"/>
    <n v="175500.00000000003"/>
  </r>
  <r>
    <s v="Sports Direct"/>
    <n v="1185732"/>
    <x v="239"/>
    <x v="3"/>
    <x v="19"/>
    <s v="Detroit"/>
    <s v="women's Athletic Footwear"/>
    <n v="35"/>
    <n v="375"/>
    <n v="131250"/>
    <n v="45937.5"/>
    <n v="0.35"/>
    <x v="0"/>
    <n v="177187.5"/>
  </r>
  <r>
    <s v="Sports Direct"/>
    <n v="1185732"/>
    <x v="239"/>
    <x v="3"/>
    <x v="19"/>
    <s v="Detroit"/>
    <s v="Men's Apparel"/>
    <n v="50"/>
    <n v="400"/>
    <n v="200000"/>
    <n v="80000"/>
    <n v="0.39999999999999997"/>
    <x v="0"/>
    <n v="280000"/>
  </r>
  <r>
    <s v="Sports Direct"/>
    <n v="1185732"/>
    <x v="239"/>
    <x v="3"/>
    <x v="19"/>
    <s v="Detroit"/>
    <s v="women's Apparel"/>
    <n v="40"/>
    <n v="525"/>
    <n v="210000"/>
    <n v="115500.00000000001"/>
    <n v="0.55000000000000004"/>
    <x v="0"/>
    <n v="325500"/>
  </r>
  <r>
    <s v="Sports Direct"/>
    <n v="1185732"/>
    <x v="268"/>
    <x v="3"/>
    <x v="19"/>
    <s v="Detroit"/>
    <s v="Men's street Footwear"/>
    <n v="50"/>
    <n v="795"/>
    <n v="397500"/>
    <n v="198750"/>
    <n v="0.5"/>
    <x v="0"/>
    <n v="596250"/>
  </r>
  <r>
    <s v="Sports Direct"/>
    <n v="1185732"/>
    <x v="268"/>
    <x v="3"/>
    <x v="19"/>
    <s v="Detroit"/>
    <s v="Men's Athletic Footwear"/>
    <n v="50"/>
    <n v="500"/>
    <n v="250000"/>
    <n v="99999.999999999985"/>
    <n v="0.39999999999999997"/>
    <x v="0"/>
    <n v="350000"/>
  </r>
  <r>
    <s v="Sports Direct"/>
    <n v="1185732"/>
    <x v="268"/>
    <x v="3"/>
    <x v="19"/>
    <s v="Detroit"/>
    <s v="women's street Footwear"/>
    <n v="45"/>
    <n v="475"/>
    <n v="213750"/>
    <n v="64125"/>
    <n v="0.3"/>
    <x v="0"/>
    <n v="277875"/>
  </r>
  <r>
    <s v="Sports Direct"/>
    <n v="1185732"/>
    <x v="268"/>
    <x v="3"/>
    <x v="19"/>
    <s v="Detroit"/>
    <s v="women's Athletic Footwear"/>
    <n v="45"/>
    <n v="450"/>
    <n v="202500"/>
    <n v="70875"/>
    <n v="0.35"/>
    <x v="0"/>
    <n v="273375"/>
  </r>
  <r>
    <s v="Sports Direct"/>
    <n v="1185732"/>
    <x v="268"/>
    <x v="3"/>
    <x v="19"/>
    <s v="Detroit"/>
    <s v="Men's Apparel"/>
    <n v="54.999999999999993"/>
    <n v="475"/>
    <n v="261249.99999999997"/>
    <n v="104499.99999999999"/>
    <n v="0.39999999999999997"/>
    <x v="0"/>
    <n v="365749.99999999994"/>
  </r>
  <r>
    <s v="Sports Direct"/>
    <n v="1185732"/>
    <x v="268"/>
    <x v="3"/>
    <x v="19"/>
    <s v="Detroit"/>
    <s v="women's Apparel"/>
    <n v="60"/>
    <n v="575"/>
    <n v="345000"/>
    <n v="189750.00000000003"/>
    <n v="0.55000000000000004"/>
    <x v="0"/>
    <n v="534750"/>
  </r>
  <r>
    <s v="Sports Direct"/>
    <n v="1185732"/>
    <x v="301"/>
    <x v="3"/>
    <x v="19"/>
    <s v="Detroit"/>
    <s v="Men's street Footwear"/>
    <n v="54.999999999999993"/>
    <n v="825"/>
    <n v="453749.99999999994"/>
    <n v="226874.99999999997"/>
    <n v="0.5"/>
    <x v="0"/>
    <n v="680624.99999999988"/>
  </r>
  <r>
    <s v="Sports Direct"/>
    <n v="1185732"/>
    <x v="301"/>
    <x v="3"/>
    <x v="19"/>
    <s v="Detroit"/>
    <s v="Men's Athletic Footwear"/>
    <n v="50"/>
    <n v="575"/>
    <n v="287500"/>
    <n v="114999.99999999999"/>
    <n v="0.39999999999999997"/>
    <x v="0"/>
    <n v="402500"/>
  </r>
  <r>
    <s v="Sports Direct"/>
    <n v="1185732"/>
    <x v="301"/>
    <x v="3"/>
    <x v="19"/>
    <s v="Detroit"/>
    <s v="women's street Footwear"/>
    <n v="45"/>
    <n v="550"/>
    <n v="247500"/>
    <n v="74250"/>
    <n v="0.3"/>
    <x v="0"/>
    <n v="321750"/>
  </r>
  <r>
    <s v="Sports Direct"/>
    <n v="1185732"/>
    <x v="301"/>
    <x v="3"/>
    <x v="19"/>
    <s v="Detroit"/>
    <s v="women's Athletic Footwear"/>
    <n v="45"/>
    <n v="525"/>
    <n v="236250"/>
    <n v="82687.5"/>
    <n v="0.35"/>
    <x v="0"/>
    <n v="318937.5"/>
  </r>
  <r>
    <s v="Sports Direct"/>
    <n v="1185732"/>
    <x v="301"/>
    <x v="3"/>
    <x v="19"/>
    <s v="Detroit"/>
    <s v="Men's Apparel"/>
    <n v="60"/>
    <n v="525"/>
    <n v="315000"/>
    <n v="125999.99999999999"/>
    <n v="0.39999999999999997"/>
    <x v="0"/>
    <n v="441000"/>
  </r>
  <r>
    <s v="Sports Direct"/>
    <n v="1185732"/>
    <x v="301"/>
    <x v="3"/>
    <x v="19"/>
    <s v="Detroit"/>
    <s v="women's Apparel"/>
    <n v="65"/>
    <n v="675"/>
    <n v="438750"/>
    <n v="241312.50000000003"/>
    <n v="0.55000000000000004"/>
    <x v="0"/>
    <n v="680062.5"/>
  </r>
  <r>
    <s v="Sports Direct"/>
    <n v="1185732"/>
    <x v="329"/>
    <x v="3"/>
    <x v="19"/>
    <s v="Detroit"/>
    <s v="Men's street Footwear"/>
    <n v="60"/>
    <n v="900"/>
    <n v="540000"/>
    <n v="270000"/>
    <n v="0.5"/>
    <x v="0"/>
    <n v="810000"/>
  </r>
  <r>
    <s v="Sports Direct"/>
    <n v="1185732"/>
    <x v="329"/>
    <x v="3"/>
    <x v="19"/>
    <s v="Detroit"/>
    <s v="Men's Athletic Footwear"/>
    <n v="55.000000000000007"/>
    <n v="650"/>
    <n v="357500.00000000006"/>
    <n v="143000"/>
    <n v="0.39999999999999997"/>
    <x v="0"/>
    <n v="500500.00000000006"/>
  </r>
  <r>
    <s v="Sports Direct"/>
    <n v="1185732"/>
    <x v="329"/>
    <x v="3"/>
    <x v="19"/>
    <s v="Detroit"/>
    <s v="women's street Footwear"/>
    <n v="50"/>
    <n v="575"/>
    <n v="287500"/>
    <n v="86250"/>
    <n v="0.3"/>
    <x v="0"/>
    <n v="373750"/>
  </r>
  <r>
    <s v="Sports Direct"/>
    <n v="1185732"/>
    <x v="329"/>
    <x v="3"/>
    <x v="19"/>
    <s v="Detroit"/>
    <s v="women's Athletic Footwear"/>
    <n v="50"/>
    <n v="525"/>
    <n v="262500"/>
    <n v="91875"/>
    <n v="0.35"/>
    <x v="0"/>
    <n v="354375"/>
  </r>
  <r>
    <s v="Sports Direct"/>
    <n v="1185732"/>
    <x v="329"/>
    <x v="3"/>
    <x v="19"/>
    <s v="Detroit"/>
    <s v="Men's Apparel"/>
    <n v="60"/>
    <n v="550"/>
    <n v="330000"/>
    <n v="132000"/>
    <n v="0.39999999999999997"/>
    <x v="0"/>
    <n v="462000"/>
  </r>
  <r>
    <s v="Sports Direct"/>
    <n v="1185732"/>
    <x v="329"/>
    <x v="3"/>
    <x v="19"/>
    <s v="Detroit"/>
    <s v="women's Apparel"/>
    <n v="65"/>
    <n v="725"/>
    <n v="471250"/>
    <n v="259187.50000000003"/>
    <n v="0.55000000000000004"/>
    <x v="0"/>
    <n v="730437.5"/>
  </r>
  <r>
    <s v="Sports Direct"/>
    <n v="1185732"/>
    <x v="361"/>
    <x v="3"/>
    <x v="19"/>
    <s v="Detroit"/>
    <s v="Men's street Footwear"/>
    <n v="60"/>
    <n v="875"/>
    <n v="525000"/>
    <n v="262500"/>
    <n v="0.5"/>
    <x v="0"/>
    <n v="787500"/>
  </r>
  <r>
    <s v="Sports Direct"/>
    <n v="1185732"/>
    <x v="361"/>
    <x v="3"/>
    <x v="19"/>
    <s v="Detroit"/>
    <s v="Men's Athletic Footwear"/>
    <n v="55.000000000000007"/>
    <n v="650"/>
    <n v="357500.00000000006"/>
    <n v="143000"/>
    <n v="0.39999999999999997"/>
    <x v="0"/>
    <n v="500500.00000000006"/>
  </r>
  <r>
    <s v="Sports Direct"/>
    <n v="1185732"/>
    <x v="361"/>
    <x v="3"/>
    <x v="19"/>
    <s v="Detroit"/>
    <s v="women's street Footwear"/>
    <n v="45.000000000000007"/>
    <n v="575"/>
    <n v="258750.00000000003"/>
    <n v="77625"/>
    <n v="0.3"/>
    <x v="0"/>
    <n v="336375"/>
  </r>
  <r>
    <s v="Sports Direct"/>
    <n v="1185732"/>
    <x v="361"/>
    <x v="3"/>
    <x v="19"/>
    <s v="Detroit"/>
    <s v="women's Athletic Footwear"/>
    <n v="35"/>
    <n v="525"/>
    <n v="183750"/>
    <n v="64312.499999999993"/>
    <n v="0.35"/>
    <x v="0"/>
    <n v="248062.5"/>
  </r>
  <r>
    <s v="Sports Direct"/>
    <n v="1185732"/>
    <x v="361"/>
    <x v="3"/>
    <x v="19"/>
    <s v="Detroit"/>
    <s v="Men's Apparel"/>
    <n v="45.000000000000007"/>
    <n v="500"/>
    <n v="225000.00000000003"/>
    <n v="90000"/>
    <n v="0.39999999999999997"/>
    <x v="0"/>
    <n v="315000"/>
  </r>
  <r>
    <s v="Sports Direct"/>
    <n v="1185732"/>
    <x v="361"/>
    <x v="3"/>
    <x v="19"/>
    <s v="Detroit"/>
    <s v="women's Apparel"/>
    <n v="50.000000000000014"/>
    <n v="675"/>
    <n v="337500.00000000012"/>
    <n v="185625.00000000009"/>
    <n v="0.55000000000000004"/>
    <x v="0"/>
    <n v="523125.00000000023"/>
  </r>
  <r>
    <s v="Sports Direct"/>
    <n v="1185732"/>
    <x v="391"/>
    <x v="3"/>
    <x v="19"/>
    <s v="Detroit"/>
    <s v="Men's street Footwear"/>
    <n v="45.000000000000007"/>
    <n v="800"/>
    <n v="360000.00000000006"/>
    <n v="180000.00000000003"/>
    <n v="0.5"/>
    <x v="0"/>
    <n v="540000.00000000012"/>
  </r>
  <r>
    <s v="Sports Direct"/>
    <n v="1185732"/>
    <x v="391"/>
    <x v="3"/>
    <x v="19"/>
    <s v="Detroit"/>
    <s v="Men's Athletic Footwear"/>
    <n v="40.000000000000014"/>
    <n v="600"/>
    <n v="240000.00000000009"/>
    <n v="96000.000000000029"/>
    <n v="0.39999999999999997"/>
    <x v="0"/>
    <n v="336000.00000000012"/>
  </r>
  <r>
    <s v="Sports Direct"/>
    <n v="1185732"/>
    <x v="391"/>
    <x v="3"/>
    <x v="19"/>
    <s v="Detroit"/>
    <s v="women's street Footwear"/>
    <n v="35"/>
    <n v="500"/>
    <n v="175000"/>
    <n v="52500"/>
    <n v="0.3"/>
    <x v="0"/>
    <n v="227500"/>
  </r>
  <r>
    <s v="Sports Direct"/>
    <n v="1185732"/>
    <x v="391"/>
    <x v="3"/>
    <x v="19"/>
    <s v="Detroit"/>
    <s v="women's Athletic Footwear"/>
    <n v="35"/>
    <n v="475"/>
    <n v="166250"/>
    <n v="58187.499999999993"/>
    <n v="0.35"/>
    <x v="0"/>
    <n v="224437.5"/>
  </r>
  <r>
    <s v="Sports Direct"/>
    <n v="1185732"/>
    <x v="391"/>
    <x v="3"/>
    <x v="19"/>
    <s v="Detroit"/>
    <s v="Men's Apparel"/>
    <n v="45.000000000000007"/>
    <n v="475"/>
    <n v="213750.00000000003"/>
    <n v="85500"/>
    <n v="0.39999999999999997"/>
    <x v="0"/>
    <n v="299250"/>
  </r>
  <r>
    <s v="Sports Direct"/>
    <n v="1185732"/>
    <x v="391"/>
    <x v="3"/>
    <x v="19"/>
    <s v="Detroit"/>
    <s v="women's Apparel"/>
    <n v="50.000000000000014"/>
    <n v="575"/>
    <n v="287500.00000000006"/>
    <n v="158125.00000000006"/>
    <n v="0.55000000000000004"/>
    <x v="0"/>
    <n v="445625.00000000012"/>
  </r>
  <r>
    <s v="Sports Direct"/>
    <n v="1185732"/>
    <x v="423"/>
    <x v="3"/>
    <x v="19"/>
    <s v="Detroit"/>
    <s v="Men's street Footwear"/>
    <n v="50.000000000000014"/>
    <n v="750"/>
    <n v="375000.00000000012"/>
    <n v="187500.00000000006"/>
    <n v="0.5"/>
    <x v="0"/>
    <n v="562500.00000000023"/>
  </r>
  <r>
    <s v="Sports Direct"/>
    <n v="1185732"/>
    <x v="423"/>
    <x v="3"/>
    <x v="19"/>
    <s v="Detroit"/>
    <s v="Men's Athletic Footwear"/>
    <n v="40.000000000000014"/>
    <n v="575"/>
    <n v="230000.00000000009"/>
    <n v="92000.000000000029"/>
    <n v="0.39999999999999997"/>
    <x v="0"/>
    <n v="322000.00000000012"/>
  </r>
  <r>
    <s v="Sports Direct"/>
    <n v="1185732"/>
    <x v="423"/>
    <x v="3"/>
    <x v="19"/>
    <s v="Detroit"/>
    <s v="women's street Footwear"/>
    <n v="40.000000000000014"/>
    <n v="425"/>
    <n v="170000.00000000006"/>
    <n v="51000.000000000015"/>
    <n v="0.3"/>
    <x v="0"/>
    <n v="221000.00000000006"/>
  </r>
  <r>
    <s v="Sports Direct"/>
    <n v="1185732"/>
    <x v="423"/>
    <x v="3"/>
    <x v="19"/>
    <s v="Detroit"/>
    <s v="women's Athletic Footwear"/>
    <n v="40.000000000000014"/>
    <n v="400"/>
    <n v="160000.00000000006"/>
    <n v="56000.000000000015"/>
    <n v="0.35"/>
    <x v="0"/>
    <n v="216000.00000000006"/>
  </r>
  <r>
    <s v="Sports Direct"/>
    <n v="1185732"/>
    <x v="423"/>
    <x v="3"/>
    <x v="19"/>
    <s v="Detroit"/>
    <s v="Men's Apparel"/>
    <n v="50.000000000000014"/>
    <n v="400"/>
    <n v="200000.00000000006"/>
    <n v="80000.000000000015"/>
    <n v="0.39999999999999997"/>
    <x v="0"/>
    <n v="280000.00000000006"/>
  </r>
  <r>
    <s v="Sports Direct"/>
    <n v="1185732"/>
    <x v="423"/>
    <x v="3"/>
    <x v="19"/>
    <s v="Detroit"/>
    <s v="women's Apparel"/>
    <n v="55.000000000000007"/>
    <n v="525"/>
    <n v="288750.00000000006"/>
    <n v="158812.50000000006"/>
    <n v="0.55000000000000004"/>
    <x v="0"/>
    <n v="447562.50000000012"/>
  </r>
  <r>
    <s v="Sports Direct"/>
    <n v="1185732"/>
    <x v="453"/>
    <x v="3"/>
    <x v="19"/>
    <s v="Detroit"/>
    <s v="Men's street Footwear"/>
    <n v="50.000000000000014"/>
    <n v="675"/>
    <n v="337500.00000000012"/>
    <n v="168750.00000000006"/>
    <n v="0.5"/>
    <x v="0"/>
    <n v="506250.00000000017"/>
  </r>
  <r>
    <s v="Sports Direct"/>
    <n v="1185732"/>
    <x v="453"/>
    <x v="3"/>
    <x v="19"/>
    <s v="Detroit"/>
    <s v="Men's Athletic Footwear"/>
    <n v="45.000000000000014"/>
    <n v="500"/>
    <n v="225000.00000000006"/>
    <n v="90000.000000000015"/>
    <n v="0.39999999999999997"/>
    <x v="0"/>
    <n v="315000.00000000006"/>
  </r>
  <r>
    <s v="Sports Direct"/>
    <n v="1185732"/>
    <x v="453"/>
    <x v="3"/>
    <x v="19"/>
    <s v="Detroit"/>
    <s v="women's street Footwear"/>
    <n v="45.000000000000014"/>
    <n v="445"/>
    <n v="200250.00000000006"/>
    <n v="60075.000000000015"/>
    <n v="0.3"/>
    <x v="0"/>
    <n v="260325.00000000006"/>
  </r>
  <r>
    <s v="Sports Direct"/>
    <n v="1185732"/>
    <x v="453"/>
    <x v="3"/>
    <x v="19"/>
    <s v="Detroit"/>
    <s v="women's Athletic Footwear"/>
    <n v="45.000000000000014"/>
    <n v="475"/>
    <n v="213750.00000000006"/>
    <n v="74812.500000000015"/>
    <n v="0.35"/>
    <x v="0"/>
    <n v="288562.50000000006"/>
  </r>
  <r>
    <s v="Sports Direct"/>
    <n v="1185732"/>
    <x v="453"/>
    <x v="3"/>
    <x v="19"/>
    <s v="Detroit"/>
    <s v="Men's Apparel"/>
    <n v="60"/>
    <n v="450"/>
    <n v="270000"/>
    <n v="107999.99999999999"/>
    <n v="0.39999999999999997"/>
    <x v="0"/>
    <n v="378000"/>
  </r>
  <r>
    <s v="Sports Direct"/>
    <n v="1185732"/>
    <x v="453"/>
    <x v="3"/>
    <x v="19"/>
    <s v="Detroit"/>
    <s v="women's Apparel"/>
    <n v="64.999999999999986"/>
    <n v="625"/>
    <n v="406249.99999999988"/>
    <n v="223437.49999999994"/>
    <n v="0.55000000000000004"/>
    <x v="0"/>
    <n v="629687.49999999977"/>
  </r>
  <r>
    <s v="Sports Direct"/>
    <n v="1185732"/>
    <x v="482"/>
    <x v="3"/>
    <x v="19"/>
    <s v="Detroit"/>
    <s v="Men's street Footwear"/>
    <n v="60"/>
    <n v="850"/>
    <n v="510000"/>
    <n v="255000"/>
    <n v="0.5"/>
    <x v="0"/>
    <n v="765000"/>
  </r>
  <r>
    <s v="Sports Direct"/>
    <n v="1185732"/>
    <x v="482"/>
    <x v="3"/>
    <x v="19"/>
    <s v="Detroit"/>
    <s v="Men's Athletic Footwear"/>
    <n v="50"/>
    <n v="650"/>
    <n v="325000"/>
    <n v="129999.99999999999"/>
    <n v="0.39999999999999997"/>
    <x v="0"/>
    <n v="455000"/>
  </r>
  <r>
    <s v="Foot Locker"/>
    <n v="1185732"/>
    <x v="482"/>
    <x v="3"/>
    <x v="19"/>
    <s v="Detroit"/>
    <s v="women's street Footwear"/>
    <n v="50"/>
    <n v="600"/>
    <n v="300000"/>
    <n v="90000"/>
    <n v="0.3"/>
    <x v="0"/>
    <n v="390000"/>
  </r>
  <r>
    <s v="Foot Locker"/>
    <n v="1185732"/>
    <x v="482"/>
    <x v="3"/>
    <x v="19"/>
    <s v="Detroit"/>
    <s v="women's Athletic Footwear"/>
    <n v="50"/>
    <n v="550"/>
    <n v="275000"/>
    <n v="96250"/>
    <n v="0.35"/>
    <x v="0"/>
    <n v="371250"/>
  </r>
  <r>
    <s v="Foot Locker"/>
    <n v="1185732"/>
    <x v="482"/>
    <x v="3"/>
    <x v="19"/>
    <s v="Detroit"/>
    <s v="Men's Apparel"/>
    <n v="60"/>
    <n v="550"/>
    <n v="330000"/>
    <n v="132000"/>
    <n v="0.39999999999999997"/>
    <x v="0"/>
    <n v="462000"/>
  </r>
  <r>
    <s v="Foot Locker"/>
    <n v="1185732"/>
    <x v="482"/>
    <x v="3"/>
    <x v="19"/>
    <s v="Detroit"/>
    <s v="women's Apparel"/>
    <n v="64.999999999999986"/>
    <n v="650"/>
    <n v="422499.99999999988"/>
    <n v="232374.99999999994"/>
    <n v="0.55000000000000004"/>
    <x v="0"/>
    <n v="654874.99999999977"/>
  </r>
  <r>
    <s v="Foot Locker"/>
    <n v="1185732"/>
    <x v="182"/>
    <x v="3"/>
    <x v="19"/>
    <s v="Detroit"/>
    <s v="Men's street Footwear"/>
    <n v="30"/>
    <n v="625"/>
    <n v="187500"/>
    <n v="75000"/>
    <n v="0.4"/>
    <x v="0"/>
    <n v="262500"/>
  </r>
  <r>
    <s v="Foot Locker"/>
    <n v="1185732"/>
    <x v="182"/>
    <x v="3"/>
    <x v="19"/>
    <s v="Detroit"/>
    <s v="Men's Athletic Footwear"/>
    <n v="30"/>
    <n v="425"/>
    <n v="127500"/>
    <n v="44625"/>
    <n v="0.35"/>
    <x v="0"/>
    <n v="172125"/>
  </r>
  <r>
    <s v="Foot Locker"/>
    <n v="1185732"/>
    <x v="182"/>
    <x v="3"/>
    <x v="19"/>
    <s v="Detroit"/>
    <s v="women's street Footwear"/>
    <n v="20"/>
    <n v="425"/>
    <n v="85000"/>
    <n v="29749.999999999996"/>
    <n v="0.35"/>
    <x v="0"/>
    <n v="114750"/>
  </r>
  <r>
    <s v="Foot Locker"/>
    <n v="1185732"/>
    <x v="182"/>
    <x v="3"/>
    <x v="19"/>
    <s v="Detroit"/>
    <s v="women's Athletic Footwear"/>
    <n v="25.000000000000007"/>
    <n v="275"/>
    <n v="68750.000000000015"/>
    <n v="27500.000000000007"/>
    <n v="0.4"/>
    <x v="0"/>
    <n v="96250.000000000029"/>
  </r>
  <r>
    <s v="Foot Locker"/>
    <n v="1185732"/>
    <x v="182"/>
    <x v="3"/>
    <x v="19"/>
    <s v="Detroit"/>
    <s v="Men's Apparel"/>
    <n v="40"/>
    <n v="325"/>
    <n v="130000"/>
    <n v="45500"/>
    <n v="0.35"/>
    <x v="0"/>
    <n v="175500"/>
  </r>
  <r>
    <s v="Foot Locker"/>
    <n v="1185732"/>
    <x v="182"/>
    <x v="3"/>
    <x v="19"/>
    <s v="Detroit"/>
    <s v="women's Apparel"/>
    <n v="30"/>
    <n v="425"/>
    <n v="127500"/>
    <n v="63750"/>
    <n v="0.5"/>
    <x v="0"/>
    <n v="191250"/>
  </r>
  <r>
    <s v="Foot Locker"/>
    <n v="1185732"/>
    <x v="213"/>
    <x v="3"/>
    <x v="19"/>
    <s v="Detroit"/>
    <s v="Men's street Footwear"/>
    <n v="30"/>
    <n v="675"/>
    <n v="202500"/>
    <n v="81000"/>
    <n v="0.4"/>
    <x v="0"/>
    <n v="283500"/>
  </r>
  <r>
    <s v="Foot Locker"/>
    <n v="1185732"/>
    <x v="213"/>
    <x v="3"/>
    <x v="19"/>
    <s v="Detroit"/>
    <s v="Men's Athletic Footwear"/>
    <n v="30"/>
    <n v="325"/>
    <n v="97500"/>
    <n v="34125"/>
    <n v="0.35"/>
    <x v="0"/>
    <n v="131625"/>
  </r>
  <r>
    <s v="Foot Locker"/>
    <n v="1185732"/>
    <x v="213"/>
    <x v="3"/>
    <x v="19"/>
    <s v="Detroit"/>
    <s v="women's street Footwear"/>
    <n v="20"/>
    <n v="375"/>
    <n v="75000"/>
    <n v="26250"/>
    <n v="0.35"/>
    <x v="0"/>
    <n v="101250"/>
  </r>
  <r>
    <s v="Foot Locker"/>
    <n v="1185732"/>
    <x v="213"/>
    <x v="3"/>
    <x v="20"/>
    <s v="St. Louis"/>
    <s v="women's Athletic Footwear"/>
    <n v="25.000000000000007"/>
    <n v="250"/>
    <n v="62500.000000000015"/>
    <n v="25000.000000000007"/>
    <n v="0.4"/>
    <x v="0"/>
    <n v="87500.000000000029"/>
  </r>
  <r>
    <s v="Foot Locker"/>
    <n v="1185732"/>
    <x v="213"/>
    <x v="3"/>
    <x v="20"/>
    <s v="St. Louis"/>
    <s v="Men's Apparel"/>
    <n v="40"/>
    <n v="325"/>
    <n v="130000"/>
    <n v="45500"/>
    <n v="0.35"/>
    <x v="0"/>
    <n v="175500"/>
  </r>
  <r>
    <s v="Foot Locker"/>
    <n v="1185732"/>
    <x v="213"/>
    <x v="3"/>
    <x v="20"/>
    <s v="St. Louis"/>
    <s v="women's Apparel"/>
    <n v="30"/>
    <n v="400"/>
    <n v="120000"/>
    <n v="60000"/>
    <n v="0.5"/>
    <x v="0"/>
    <n v="180000"/>
  </r>
  <r>
    <s v="Foot Locker"/>
    <n v="1185732"/>
    <x v="222"/>
    <x v="3"/>
    <x v="20"/>
    <s v="St. Louis"/>
    <s v="Men's street Footwear"/>
    <n v="35"/>
    <n v="620"/>
    <n v="217000"/>
    <n v="86800"/>
    <n v="0.4"/>
    <x v="0"/>
    <n v="303800"/>
  </r>
  <r>
    <s v="Foot Locker"/>
    <n v="1185732"/>
    <x v="222"/>
    <x v="3"/>
    <x v="20"/>
    <s v="St. Louis"/>
    <s v="Men's Athletic Footwear"/>
    <n v="35"/>
    <n v="300"/>
    <n v="105000"/>
    <n v="36750"/>
    <n v="0.35"/>
    <x v="0"/>
    <n v="141750"/>
  </r>
  <r>
    <s v="Foot Locker"/>
    <n v="1185732"/>
    <x v="222"/>
    <x v="3"/>
    <x v="20"/>
    <s v="St. Louis"/>
    <s v="women's street Footwear"/>
    <n v="25.000000000000007"/>
    <n v="350"/>
    <n v="87500.000000000029"/>
    <n v="30625.000000000007"/>
    <n v="0.35"/>
    <x v="0"/>
    <n v="118125.00000000003"/>
  </r>
  <r>
    <s v="Foot Locker"/>
    <n v="1185732"/>
    <x v="222"/>
    <x v="3"/>
    <x v="20"/>
    <s v="St. Louis"/>
    <s v="women's Athletic Footwear"/>
    <n v="30"/>
    <n v="200"/>
    <n v="60000"/>
    <n v="24000"/>
    <n v="0.4"/>
    <x v="0"/>
    <n v="84000"/>
  </r>
  <r>
    <s v="Foot Locker"/>
    <n v="1185732"/>
    <x v="222"/>
    <x v="3"/>
    <x v="20"/>
    <s v="St. Louis"/>
    <s v="Men's Apparel"/>
    <n v="45"/>
    <n v="250"/>
    <n v="112500"/>
    <n v="39375"/>
    <n v="0.35"/>
    <x v="0"/>
    <n v="151875"/>
  </r>
  <r>
    <s v="Foot Locker"/>
    <n v="1185732"/>
    <x v="222"/>
    <x v="3"/>
    <x v="20"/>
    <s v="St. Louis"/>
    <s v="women's Apparel"/>
    <n v="35"/>
    <n v="350"/>
    <n v="122500"/>
    <n v="61250"/>
    <n v="0.5"/>
    <x v="0"/>
    <n v="183750"/>
  </r>
  <r>
    <s v="Foot Locker"/>
    <n v="1185732"/>
    <x v="241"/>
    <x v="3"/>
    <x v="20"/>
    <s v="St. Louis"/>
    <s v="Men's street Footwear"/>
    <n v="35"/>
    <n v="575"/>
    <n v="201250"/>
    <n v="80500"/>
    <n v="0.4"/>
    <x v="0"/>
    <n v="281750"/>
  </r>
  <r>
    <s v="Foot Locker"/>
    <n v="1185732"/>
    <x v="241"/>
    <x v="3"/>
    <x v="20"/>
    <s v="St. Louis"/>
    <s v="Men's Athletic Footwear"/>
    <n v="30.000000000000004"/>
    <n v="275"/>
    <n v="82500.000000000015"/>
    <n v="28875.000000000004"/>
    <n v="0.35"/>
    <x v="0"/>
    <n v="111375.00000000001"/>
  </r>
  <r>
    <s v="Foot Locker"/>
    <n v="1185732"/>
    <x v="241"/>
    <x v="3"/>
    <x v="20"/>
    <s v="St. Louis"/>
    <s v="women's street Footwear"/>
    <n v="20.000000000000007"/>
    <n v="275"/>
    <n v="55000.000000000022"/>
    <n v="19250.000000000007"/>
    <n v="0.35"/>
    <x v="0"/>
    <n v="74250.000000000029"/>
  </r>
  <r>
    <s v="Foot Locker"/>
    <n v="1185732"/>
    <x v="241"/>
    <x v="3"/>
    <x v="20"/>
    <s v="St. Louis"/>
    <s v="women's Athletic Footwear"/>
    <n v="25"/>
    <n v="200"/>
    <n v="50000"/>
    <n v="20000"/>
    <n v="0.4"/>
    <x v="0"/>
    <n v="70000"/>
  </r>
  <r>
    <s v="Foot Locker"/>
    <n v="1185732"/>
    <x v="241"/>
    <x v="3"/>
    <x v="20"/>
    <s v="St. Louis"/>
    <s v="Men's Apparel"/>
    <n v="40"/>
    <n v="225"/>
    <n v="90000"/>
    <n v="31499.999999999996"/>
    <n v="0.35"/>
    <x v="0"/>
    <n v="121500"/>
  </r>
  <r>
    <s v="Foot Locker"/>
    <n v="1185732"/>
    <x v="241"/>
    <x v="3"/>
    <x v="20"/>
    <s v="St. Louis"/>
    <s v="women's Apparel"/>
    <n v="30.000000000000004"/>
    <n v="350"/>
    <n v="105000.00000000001"/>
    <n v="52500.000000000007"/>
    <n v="0.5"/>
    <x v="0"/>
    <n v="157500.00000000003"/>
  </r>
  <r>
    <s v="Foot Locker"/>
    <n v="1185732"/>
    <x v="272"/>
    <x v="3"/>
    <x v="20"/>
    <s v="St. Louis"/>
    <s v="Men's street Footwear"/>
    <n v="40"/>
    <n v="620"/>
    <n v="248000"/>
    <n v="99200"/>
    <n v="0.4"/>
    <x v="0"/>
    <n v="347200"/>
  </r>
  <r>
    <s v="Foot Locker"/>
    <n v="1185732"/>
    <x v="272"/>
    <x v="3"/>
    <x v="20"/>
    <s v="St. Louis"/>
    <s v="Men's Athletic Footwear"/>
    <n v="35.000000000000007"/>
    <n v="325"/>
    <n v="113750.00000000003"/>
    <n v="39812.500000000007"/>
    <n v="0.35"/>
    <x v="0"/>
    <n v="153562.50000000003"/>
  </r>
  <r>
    <s v="Foot Locker"/>
    <n v="1185732"/>
    <x v="272"/>
    <x v="3"/>
    <x v="20"/>
    <s v="St. Louis"/>
    <s v="women's street Footwear"/>
    <n v="30.000000000000004"/>
    <n v="300"/>
    <n v="90000.000000000015"/>
    <n v="31500.000000000004"/>
    <n v="0.35"/>
    <x v="0"/>
    <n v="121500.00000000001"/>
  </r>
  <r>
    <s v="Foot Locker"/>
    <n v="1185732"/>
    <x v="272"/>
    <x v="3"/>
    <x v="20"/>
    <s v="St. Louis"/>
    <s v="women's Athletic Footwear"/>
    <n v="30.000000000000004"/>
    <n v="225"/>
    <n v="67500.000000000015"/>
    <n v="27000.000000000007"/>
    <n v="0.4"/>
    <x v="0"/>
    <n v="94500.000000000029"/>
  </r>
  <r>
    <s v="Foot Locker"/>
    <n v="1185732"/>
    <x v="272"/>
    <x v="3"/>
    <x v="20"/>
    <s v="St. Louis"/>
    <s v="Men's Apparel"/>
    <n v="44.999999999999993"/>
    <n v="250"/>
    <n v="112499.99999999999"/>
    <n v="39374.999999999993"/>
    <n v="0.35"/>
    <x v="0"/>
    <n v="151874.99999999997"/>
  </r>
  <r>
    <s v="Foot Locker"/>
    <n v="1185732"/>
    <x v="272"/>
    <x v="3"/>
    <x v="20"/>
    <s v="St. Louis"/>
    <s v="women's Apparel"/>
    <n v="49.999999999999993"/>
    <n v="350"/>
    <n v="174999.99999999997"/>
    <n v="87499.999999999985"/>
    <n v="0.5"/>
    <x v="0"/>
    <n v="262499.99999999994"/>
  </r>
  <r>
    <s v="Foot Locker"/>
    <n v="1185732"/>
    <x v="302"/>
    <x v="3"/>
    <x v="20"/>
    <s v="St. Louis"/>
    <s v="Men's street Footwear"/>
    <n v="35"/>
    <n v="600"/>
    <n v="210000"/>
    <n v="84000"/>
    <n v="0.4"/>
    <x v="0"/>
    <n v="294000"/>
  </r>
  <r>
    <s v="Foot Locker"/>
    <n v="1185732"/>
    <x v="302"/>
    <x v="3"/>
    <x v="20"/>
    <s v="St. Louis"/>
    <s v="Men's Athletic Footwear"/>
    <n v="30.000000000000011"/>
    <n v="350"/>
    <n v="105000.00000000004"/>
    <n v="36750.000000000015"/>
    <n v="0.35"/>
    <x v="0"/>
    <n v="141750.00000000006"/>
  </r>
  <r>
    <s v="Foot Locker"/>
    <n v="1185732"/>
    <x v="302"/>
    <x v="3"/>
    <x v="20"/>
    <s v="St. Louis"/>
    <s v="women's street Footwear"/>
    <n v="25.000000000000007"/>
    <n v="375"/>
    <n v="93750.000000000029"/>
    <n v="32812.500000000007"/>
    <n v="0.35"/>
    <x v="0"/>
    <n v="126562.50000000003"/>
  </r>
  <r>
    <s v="Foot Locker"/>
    <n v="1185732"/>
    <x v="302"/>
    <x v="3"/>
    <x v="20"/>
    <s v="St. Louis"/>
    <s v="women's Athletic Footwear"/>
    <n v="25.000000000000007"/>
    <n v="350"/>
    <n v="87500.000000000029"/>
    <n v="35000.000000000015"/>
    <n v="0.4"/>
    <x v="0"/>
    <n v="122500.00000000004"/>
  </r>
  <r>
    <s v="Foot Locker"/>
    <n v="1185732"/>
    <x v="302"/>
    <x v="3"/>
    <x v="20"/>
    <s v="St. Louis"/>
    <s v="Men's Apparel"/>
    <n v="40"/>
    <n v="350"/>
    <n v="140000"/>
    <n v="49000"/>
    <n v="0.35"/>
    <x v="0"/>
    <n v="189000"/>
  </r>
  <r>
    <s v="Foot Locker"/>
    <n v="1185732"/>
    <x v="302"/>
    <x v="3"/>
    <x v="20"/>
    <s v="St. Louis"/>
    <s v="women's Apparel"/>
    <n v="45"/>
    <n v="525"/>
    <n v="236250"/>
    <n v="118125"/>
    <n v="0.5"/>
    <x v="0"/>
    <n v="354375"/>
  </r>
  <r>
    <s v="Foot Locker"/>
    <n v="1185732"/>
    <x v="331"/>
    <x v="3"/>
    <x v="20"/>
    <s v="St. Louis"/>
    <s v="Men's street Footwear"/>
    <n v="40"/>
    <n v="750"/>
    <n v="300000"/>
    <n v="120000"/>
    <n v="0.4"/>
    <x v="0"/>
    <n v="420000"/>
  </r>
  <r>
    <s v="Foot Locker"/>
    <n v="1185732"/>
    <x v="331"/>
    <x v="3"/>
    <x v="20"/>
    <s v="St. Louis"/>
    <s v="Men's Athletic Footwear"/>
    <n v="35.000000000000007"/>
    <n v="500"/>
    <n v="175000.00000000003"/>
    <n v="61250.000000000007"/>
    <n v="0.35"/>
    <x v="0"/>
    <n v="236250.00000000003"/>
  </r>
  <r>
    <s v="Foot Locker"/>
    <n v="1185732"/>
    <x v="331"/>
    <x v="3"/>
    <x v="20"/>
    <s v="St. Louis"/>
    <s v="women's street Footwear"/>
    <n v="30.000000000000004"/>
    <n v="425"/>
    <n v="127500.00000000001"/>
    <n v="44625"/>
    <n v="0.35"/>
    <x v="0"/>
    <n v="172125"/>
  </r>
  <r>
    <s v="Foot Locker"/>
    <n v="1185732"/>
    <x v="331"/>
    <x v="3"/>
    <x v="20"/>
    <s v="St. Louis"/>
    <s v="women's Athletic Footwear"/>
    <n v="30.000000000000004"/>
    <n v="375"/>
    <n v="112500.00000000001"/>
    <n v="45000.000000000007"/>
    <n v="0.4"/>
    <x v="0"/>
    <n v="157500.00000000003"/>
  </r>
  <r>
    <s v="Foot Locker"/>
    <n v="1185732"/>
    <x v="331"/>
    <x v="3"/>
    <x v="20"/>
    <s v="St. Louis"/>
    <s v="Men's Apparel"/>
    <n v="40"/>
    <n v="375"/>
    <n v="150000"/>
    <n v="52500"/>
    <n v="0.35"/>
    <x v="0"/>
    <n v="202500"/>
  </r>
  <r>
    <s v="Foot Locker"/>
    <n v="1185732"/>
    <x v="331"/>
    <x v="3"/>
    <x v="20"/>
    <s v="St. Louis"/>
    <s v="women's Apparel"/>
    <n v="45"/>
    <n v="550"/>
    <n v="247500"/>
    <n v="123750"/>
    <n v="0.5"/>
    <x v="0"/>
    <n v="371250"/>
  </r>
  <r>
    <s v="Foot Locker"/>
    <n v="1185732"/>
    <x v="363"/>
    <x v="3"/>
    <x v="20"/>
    <s v="St. Louis"/>
    <s v="Men's street Footwear"/>
    <n v="40"/>
    <n v="700"/>
    <n v="280000"/>
    <n v="112000"/>
    <n v="0.4"/>
    <x v="0"/>
    <n v="392000"/>
  </r>
  <r>
    <s v="Foot Locker"/>
    <n v="1185732"/>
    <x v="363"/>
    <x v="3"/>
    <x v="20"/>
    <s v="St. Louis"/>
    <s v="Men's Athletic Footwear"/>
    <n v="40.000000000000007"/>
    <n v="475"/>
    <n v="190000.00000000003"/>
    <n v="66500"/>
    <n v="0.35"/>
    <x v="0"/>
    <n v="256500.00000000003"/>
  </r>
  <r>
    <s v="Foot Locker"/>
    <n v="1185732"/>
    <x v="363"/>
    <x v="3"/>
    <x v="20"/>
    <s v="St. Louis"/>
    <s v="women's street Footwear"/>
    <n v="35"/>
    <n v="400"/>
    <n v="140000"/>
    <n v="49000"/>
    <n v="0.35"/>
    <x v="0"/>
    <n v="189000"/>
  </r>
  <r>
    <s v="Foot Locker"/>
    <n v="1185732"/>
    <x v="363"/>
    <x v="3"/>
    <x v="20"/>
    <s v="St. Louis"/>
    <s v="women's Athletic Footwear"/>
    <n v="25.000000000000007"/>
    <n v="325"/>
    <n v="81250.000000000029"/>
    <n v="32500.000000000015"/>
    <n v="0.4"/>
    <x v="0"/>
    <n v="113750.00000000004"/>
  </r>
  <r>
    <s v="Foot Locker"/>
    <n v="1185732"/>
    <x v="363"/>
    <x v="3"/>
    <x v="20"/>
    <s v="St. Louis"/>
    <s v="Men's Apparel"/>
    <n v="35"/>
    <n v="300"/>
    <n v="105000"/>
    <n v="36750"/>
    <n v="0.35"/>
    <x v="0"/>
    <n v="141750"/>
  </r>
  <r>
    <s v="Foot Locker"/>
    <n v="1185732"/>
    <x v="363"/>
    <x v="3"/>
    <x v="20"/>
    <s v="St. Louis"/>
    <s v="women's Apparel"/>
    <n v="40"/>
    <n v="475"/>
    <n v="190000"/>
    <n v="95000"/>
    <n v="0.5"/>
    <x v="0"/>
    <n v="285000"/>
  </r>
  <r>
    <s v="Foot Locker"/>
    <n v="1185732"/>
    <x v="395"/>
    <x v="3"/>
    <x v="20"/>
    <s v="St. Louis"/>
    <s v="Men's street Footwear"/>
    <n v="35"/>
    <n v="600"/>
    <n v="210000"/>
    <n v="84000"/>
    <n v="0.4"/>
    <x v="0"/>
    <n v="294000"/>
  </r>
  <r>
    <s v="Foot Locker"/>
    <n v="1185732"/>
    <x v="395"/>
    <x v="3"/>
    <x v="20"/>
    <s v="St. Louis"/>
    <s v="Men's Athletic Footwear"/>
    <n v="30.000000000000011"/>
    <n v="400"/>
    <n v="120000.00000000004"/>
    <n v="42000.000000000015"/>
    <n v="0.35"/>
    <x v="0"/>
    <n v="162000.00000000006"/>
  </r>
  <r>
    <s v="Foot Locker"/>
    <n v="1185732"/>
    <x v="395"/>
    <x v="3"/>
    <x v="20"/>
    <s v="St. Louis"/>
    <s v="women's street Footwear"/>
    <n v="15.000000000000002"/>
    <n v="300"/>
    <n v="45000.000000000007"/>
    <n v="15750.000000000002"/>
    <n v="0.35"/>
    <x v="0"/>
    <n v="60750.000000000007"/>
  </r>
  <r>
    <s v="Foot Locker"/>
    <n v="1185732"/>
    <x v="395"/>
    <x v="3"/>
    <x v="20"/>
    <s v="St. Louis"/>
    <s v="women's Athletic Footwear"/>
    <n v="15.000000000000002"/>
    <n v="275"/>
    <n v="41250.000000000007"/>
    <n v="16500.000000000004"/>
    <n v="0.4"/>
    <x v="0"/>
    <n v="57750.000000000015"/>
  </r>
  <r>
    <s v="Foot Locker"/>
    <n v="1185732"/>
    <x v="395"/>
    <x v="3"/>
    <x v="20"/>
    <s v="St. Louis"/>
    <s v="Men's Apparel"/>
    <n v="25"/>
    <n v="275"/>
    <n v="68750"/>
    <n v="24062.5"/>
    <n v="0.35"/>
    <x v="0"/>
    <n v="92812.5"/>
  </r>
  <r>
    <s v="Foot Locker"/>
    <n v="1185732"/>
    <x v="395"/>
    <x v="3"/>
    <x v="20"/>
    <s v="St. Louis"/>
    <s v="women's Apparel"/>
    <n v="30.000000000000004"/>
    <n v="350"/>
    <n v="105000.00000000001"/>
    <n v="52500.000000000007"/>
    <n v="0.5"/>
    <x v="0"/>
    <n v="157500.00000000003"/>
  </r>
  <r>
    <s v="Foot Locker"/>
    <n v="1185732"/>
    <x v="424"/>
    <x v="3"/>
    <x v="20"/>
    <s v="St. Louis"/>
    <s v="Men's street Footwear"/>
    <n v="35"/>
    <n v="525"/>
    <n v="183750"/>
    <n v="73500"/>
    <n v="0.4"/>
    <x v="0"/>
    <n v="257250"/>
  </r>
  <r>
    <s v="Foot Locker"/>
    <n v="1185732"/>
    <x v="424"/>
    <x v="3"/>
    <x v="20"/>
    <s v="St. Louis"/>
    <s v="Men's Athletic Footwear"/>
    <n v="25"/>
    <n v="350"/>
    <n v="87500"/>
    <n v="30624.999999999996"/>
    <n v="0.35"/>
    <x v="0"/>
    <n v="118125"/>
  </r>
  <r>
    <s v="Foot Locker"/>
    <n v="1185732"/>
    <x v="424"/>
    <x v="3"/>
    <x v="20"/>
    <s v="St. Louis"/>
    <s v="women's street Footwear"/>
    <n v="25"/>
    <n v="250"/>
    <n v="62500"/>
    <n v="21875"/>
    <n v="0.35"/>
    <x v="0"/>
    <n v="84375"/>
  </r>
  <r>
    <s v="Foot Locker"/>
    <n v="1185732"/>
    <x v="424"/>
    <x v="3"/>
    <x v="20"/>
    <s v="St. Louis"/>
    <s v="women's Athletic Footwear"/>
    <n v="25"/>
    <n v="225"/>
    <n v="56250"/>
    <n v="22500"/>
    <n v="0.4"/>
    <x v="0"/>
    <n v="78750"/>
  </r>
  <r>
    <s v="Foot Locker"/>
    <n v="1185732"/>
    <x v="424"/>
    <x v="3"/>
    <x v="20"/>
    <s v="St. Louis"/>
    <s v="Men's Apparel"/>
    <n v="35"/>
    <n v="225"/>
    <n v="78750"/>
    <n v="27562.5"/>
    <n v="0.35"/>
    <x v="0"/>
    <n v="106312.5"/>
  </r>
  <r>
    <s v="Foot Locker"/>
    <n v="1185732"/>
    <x v="424"/>
    <x v="3"/>
    <x v="20"/>
    <s v="St. Louis"/>
    <s v="women's Apparel"/>
    <n v="39.999999999999993"/>
    <n v="350"/>
    <n v="139999.99999999997"/>
    <n v="69999.999999999985"/>
    <n v="0.5"/>
    <x v="0"/>
    <n v="209999.99999999994"/>
  </r>
  <r>
    <s v="Foot Locker"/>
    <n v="1185732"/>
    <x v="455"/>
    <x v="3"/>
    <x v="20"/>
    <s v="St. Louis"/>
    <s v="Men's street Footwear"/>
    <n v="35"/>
    <n v="500"/>
    <n v="175000"/>
    <n v="70000"/>
    <n v="0.4"/>
    <x v="0"/>
    <n v="245000"/>
  </r>
  <r>
    <s v="Foot Locker"/>
    <n v="1185732"/>
    <x v="455"/>
    <x v="3"/>
    <x v="20"/>
    <s v="St. Louis"/>
    <s v="Men's Athletic Footwear"/>
    <n v="25.000000000000007"/>
    <n v="350"/>
    <n v="87500.000000000029"/>
    <n v="30625.000000000007"/>
    <n v="0.35"/>
    <x v="0"/>
    <n v="118125.00000000003"/>
  </r>
  <r>
    <s v="Foot Locker"/>
    <n v="1185732"/>
    <x v="455"/>
    <x v="3"/>
    <x v="20"/>
    <s v="St. Louis"/>
    <s v="women's street Footwear"/>
    <n v="25.000000000000007"/>
    <n v="295"/>
    <n v="73750.000000000015"/>
    <n v="25812.500000000004"/>
    <n v="0.35"/>
    <x v="0"/>
    <n v="99562.500000000015"/>
  </r>
  <r>
    <s v="Foot Locker"/>
    <n v="1185732"/>
    <x v="455"/>
    <x v="3"/>
    <x v="20"/>
    <s v="St. Louis"/>
    <s v="women's Athletic Footwear"/>
    <n v="25.000000000000007"/>
    <n v="325"/>
    <n v="81250.000000000029"/>
    <n v="32500.000000000015"/>
    <n v="0.4"/>
    <x v="0"/>
    <n v="113750.00000000004"/>
  </r>
  <r>
    <s v="Foot Locker"/>
    <n v="1185732"/>
    <x v="455"/>
    <x v="3"/>
    <x v="20"/>
    <s v="St. Louis"/>
    <s v="Men's Apparel"/>
    <n v="44.999999999999993"/>
    <n v="300"/>
    <n v="134999.99999999997"/>
    <n v="47249.999999999985"/>
    <n v="0.35"/>
    <x v="0"/>
    <n v="182249.99999999994"/>
  </r>
  <r>
    <s v="Foot Locker"/>
    <n v="1185732"/>
    <x v="455"/>
    <x v="3"/>
    <x v="20"/>
    <s v="St. Louis"/>
    <s v="women's Apparel"/>
    <n v="49.999999999999986"/>
    <n v="400"/>
    <n v="199999.99999999994"/>
    <n v="99999.999999999971"/>
    <n v="0.5"/>
    <x v="0"/>
    <n v="299999.99999999988"/>
  </r>
  <r>
    <s v="Foot Locker"/>
    <n v="1185732"/>
    <x v="484"/>
    <x v="3"/>
    <x v="20"/>
    <s v="St. Louis"/>
    <s v="Men's street Footwear"/>
    <n v="44.999999999999993"/>
    <n v="650"/>
    <n v="292499.99999999994"/>
    <n v="116999.99999999999"/>
    <n v="0.4"/>
    <x v="0"/>
    <n v="409499.99999999994"/>
  </r>
  <r>
    <s v="Foot Locker"/>
    <n v="1185732"/>
    <x v="484"/>
    <x v="3"/>
    <x v="20"/>
    <s v="St. Louis"/>
    <s v="Men's Athletic Footwear"/>
    <n v="35"/>
    <n v="450"/>
    <n v="157500"/>
    <n v="55125"/>
    <n v="0.35"/>
    <x v="0"/>
    <n v="212625"/>
  </r>
  <r>
    <s v="West Gear"/>
    <n v="1185732"/>
    <x v="484"/>
    <x v="3"/>
    <x v="20"/>
    <s v="St. Louis"/>
    <s v="women's street Footwear"/>
    <n v="35"/>
    <n v="400"/>
    <n v="140000"/>
    <n v="49000"/>
    <n v="0.35"/>
    <x v="0"/>
    <n v="189000"/>
  </r>
  <r>
    <s v="West Gear"/>
    <n v="1185732"/>
    <x v="484"/>
    <x v="3"/>
    <x v="20"/>
    <s v="St. Louis"/>
    <s v="women's Athletic Footwear"/>
    <n v="35"/>
    <n v="350"/>
    <n v="122500"/>
    <n v="49000"/>
    <n v="0.4"/>
    <x v="0"/>
    <n v="171500"/>
  </r>
  <r>
    <s v="West Gear"/>
    <n v="1185732"/>
    <x v="484"/>
    <x v="3"/>
    <x v="20"/>
    <s v="St. Louis"/>
    <s v="Men's Apparel"/>
    <n v="44.999999999999993"/>
    <n v="350"/>
    <n v="157499.99999999997"/>
    <n v="55124.999999999985"/>
    <n v="0.35"/>
    <x v="0"/>
    <n v="212624.99999999994"/>
  </r>
  <r>
    <s v="West Gear"/>
    <n v="1185732"/>
    <x v="484"/>
    <x v="3"/>
    <x v="20"/>
    <s v="St. Louis"/>
    <s v="women's Apparel"/>
    <n v="49.999999999999986"/>
    <n v="450"/>
    <n v="224999.99999999994"/>
    <n v="112499.99999999997"/>
    <n v="0.5"/>
    <x v="0"/>
    <n v="337499.99999999988"/>
  </r>
  <r>
    <s v="West Gear"/>
    <n v="1185732"/>
    <x v="175"/>
    <x v="3"/>
    <x v="20"/>
    <s v="St. Louis"/>
    <s v="Men's street Footwear"/>
    <n v="25"/>
    <n v="675"/>
    <n v="168750"/>
    <n v="67500"/>
    <n v="0.4"/>
    <x v="0"/>
    <n v="236250"/>
  </r>
  <r>
    <s v="West Gear"/>
    <n v="1185732"/>
    <x v="175"/>
    <x v="3"/>
    <x v="20"/>
    <s v="St. Louis"/>
    <s v="Men's Athletic Footwear"/>
    <n v="25"/>
    <n v="475"/>
    <n v="118750"/>
    <n v="41562.5"/>
    <n v="0.35"/>
    <x v="0"/>
    <n v="160312.5"/>
  </r>
  <r>
    <s v="West Gear"/>
    <n v="1185732"/>
    <x v="175"/>
    <x v="3"/>
    <x v="20"/>
    <s v="St. Louis"/>
    <s v="women's street Footwear"/>
    <n v="15.000000000000002"/>
    <n v="475"/>
    <n v="71250.000000000015"/>
    <n v="24937.500000000004"/>
    <n v="0.35"/>
    <x v="0"/>
    <n v="96187.500000000015"/>
  </r>
  <r>
    <s v="West Gear"/>
    <n v="1185732"/>
    <x v="175"/>
    <x v="3"/>
    <x v="20"/>
    <s v="St. Louis"/>
    <s v="women's Athletic Footwear"/>
    <n v="20.000000000000007"/>
    <n v="325"/>
    <n v="65000.000000000022"/>
    <n v="26000.000000000011"/>
    <n v="0.4"/>
    <x v="0"/>
    <n v="91000.000000000029"/>
  </r>
  <r>
    <s v="West Gear"/>
    <n v="1185732"/>
    <x v="175"/>
    <x v="3"/>
    <x v="20"/>
    <s v="St. Louis"/>
    <s v="Men's Apparel"/>
    <n v="35"/>
    <n v="375"/>
    <n v="131250"/>
    <n v="45937.5"/>
    <n v="0.35"/>
    <x v="0"/>
    <n v="177187.5"/>
  </r>
  <r>
    <s v="West Gear"/>
    <n v="1185732"/>
    <x v="175"/>
    <x v="3"/>
    <x v="20"/>
    <s v="St. Louis"/>
    <s v="women's Apparel"/>
    <n v="25"/>
    <n v="475"/>
    <n v="118750"/>
    <n v="59375"/>
    <n v="0.5"/>
    <x v="0"/>
    <n v="178125"/>
  </r>
  <r>
    <s v="West Gear"/>
    <n v="1185732"/>
    <x v="206"/>
    <x v="3"/>
    <x v="20"/>
    <s v="St. Louis"/>
    <s v="Men's street Footwear"/>
    <n v="25"/>
    <n v="725"/>
    <n v="181250"/>
    <n v="72500"/>
    <n v="0.4"/>
    <x v="0"/>
    <n v="253750"/>
  </r>
  <r>
    <s v="West Gear"/>
    <n v="1185732"/>
    <x v="206"/>
    <x v="3"/>
    <x v="20"/>
    <s v="St. Louis"/>
    <s v="Men's Athletic Footwear"/>
    <n v="25"/>
    <n v="375"/>
    <n v="93750"/>
    <n v="32812.5"/>
    <n v="0.35"/>
    <x v="0"/>
    <n v="126562.5"/>
  </r>
  <r>
    <s v="West Gear"/>
    <n v="1185732"/>
    <x v="206"/>
    <x v="3"/>
    <x v="20"/>
    <s v="St. Louis"/>
    <s v="women's street Footwear"/>
    <n v="15.000000000000002"/>
    <n v="425"/>
    <n v="63750.000000000007"/>
    <n v="22312.5"/>
    <n v="0.35"/>
    <x v="0"/>
    <n v="86062.5"/>
  </r>
  <r>
    <s v="West Gear"/>
    <n v="1185732"/>
    <x v="206"/>
    <x v="2"/>
    <x v="21"/>
    <s v="Salt Lake City"/>
    <s v="women's Athletic Footwear"/>
    <n v="20.000000000000007"/>
    <n v="300"/>
    <n v="60000.000000000022"/>
    <n v="24000.000000000011"/>
    <n v="0.4"/>
    <x v="0"/>
    <n v="84000.000000000029"/>
  </r>
  <r>
    <s v="West Gear"/>
    <n v="1185732"/>
    <x v="206"/>
    <x v="2"/>
    <x v="21"/>
    <s v="Salt Lake City"/>
    <s v="Men's Apparel"/>
    <n v="35"/>
    <n v="375"/>
    <n v="131250"/>
    <n v="45937.5"/>
    <n v="0.35"/>
    <x v="0"/>
    <n v="177187.5"/>
  </r>
  <r>
    <s v="West Gear"/>
    <n v="1185732"/>
    <x v="206"/>
    <x v="2"/>
    <x v="21"/>
    <s v="Salt Lake City"/>
    <s v="women's Apparel"/>
    <n v="25"/>
    <n v="450"/>
    <n v="112500"/>
    <n v="56250"/>
    <n v="0.5"/>
    <x v="0"/>
    <n v="168750"/>
  </r>
  <r>
    <s v="West Gear"/>
    <n v="1185732"/>
    <x v="215"/>
    <x v="2"/>
    <x v="21"/>
    <s v="Salt Lake City"/>
    <s v="Men's street Footwear"/>
    <n v="30.000000000000004"/>
    <n v="670"/>
    <n v="201000.00000000003"/>
    <n v="80400.000000000015"/>
    <n v="0.4"/>
    <x v="0"/>
    <n v="281400.00000000006"/>
  </r>
  <r>
    <s v="West Gear"/>
    <n v="1185732"/>
    <x v="215"/>
    <x v="2"/>
    <x v="21"/>
    <s v="Salt Lake City"/>
    <s v="Men's Athletic Footwear"/>
    <n v="30.000000000000004"/>
    <n v="350"/>
    <n v="105000.00000000001"/>
    <n v="36750"/>
    <n v="0.35"/>
    <x v="0"/>
    <n v="141750"/>
  </r>
  <r>
    <s v="West Gear"/>
    <n v="1185732"/>
    <x v="215"/>
    <x v="2"/>
    <x v="21"/>
    <s v="Salt Lake City"/>
    <s v="women's street Footwear"/>
    <n v="20.000000000000007"/>
    <n v="400"/>
    <n v="80000.000000000029"/>
    <n v="28000.000000000007"/>
    <n v="0.35"/>
    <x v="0"/>
    <n v="108000.00000000003"/>
  </r>
  <r>
    <s v="West Gear"/>
    <n v="1185732"/>
    <x v="215"/>
    <x v="2"/>
    <x v="21"/>
    <s v="Salt Lake City"/>
    <s v="women's Athletic Footwear"/>
    <n v="25"/>
    <n v="250"/>
    <n v="62500"/>
    <n v="25000"/>
    <n v="0.4"/>
    <x v="0"/>
    <n v="87500"/>
  </r>
  <r>
    <s v="West Gear"/>
    <n v="1185732"/>
    <x v="215"/>
    <x v="2"/>
    <x v="21"/>
    <s v="Salt Lake City"/>
    <s v="Men's Apparel"/>
    <n v="40"/>
    <n v="300"/>
    <n v="120000"/>
    <n v="42000"/>
    <n v="0.35"/>
    <x v="0"/>
    <n v="162000"/>
  </r>
  <r>
    <s v="West Gear"/>
    <n v="1185732"/>
    <x v="215"/>
    <x v="2"/>
    <x v="21"/>
    <s v="Salt Lake City"/>
    <s v="women's Apparel"/>
    <n v="30.000000000000004"/>
    <n v="400"/>
    <n v="120000.00000000001"/>
    <n v="60000.000000000007"/>
    <n v="0.5"/>
    <x v="0"/>
    <n v="180000.00000000003"/>
  </r>
  <r>
    <s v="West Gear"/>
    <n v="1185732"/>
    <x v="234"/>
    <x v="2"/>
    <x v="21"/>
    <s v="Salt Lake City"/>
    <s v="Men's street Footwear"/>
    <n v="30.000000000000004"/>
    <n v="625"/>
    <n v="187500.00000000003"/>
    <n v="75000.000000000015"/>
    <n v="0.4"/>
    <x v="0"/>
    <n v="262500.00000000006"/>
  </r>
  <r>
    <s v="West Gear"/>
    <n v="1185732"/>
    <x v="234"/>
    <x v="2"/>
    <x v="21"/>
    <s v="Salt Lake City"/>
    <s v="Men's Athletic Footwear"/>
    <n v="25.000000000000007"/>
    <n v="325"/>
    <n v="81250.000000000029"/>
    <n v="28437.500000000007"/>
    <n v="0.35"/>
    <x v="0"/>
    <n v="109687.50000000003"/>
  </r>
  <r>
    <s v="West Gear"/>
    <n v="1185732"/>
    <x v="234"/>
    <x v="2"/>
    <x v="21"/>
    <s v="Salt Lake City"/>
    <s v="women's street Footwear"/>
    <n v="15.000000000000007"/>
    <n v="325"/>
    <n v="48750.000000000022"/>
    <n v="17062.500000000007"/>
    <n v="0.35"/>
    <x v="0"/>
    <n v="65812.500000000029"/>
  </r>
  <r>
    <s v="West Gear"/>
    <n v="1185732"/>
    <x v="234"/>
    <x v="2"/>
    <x v="21"/>
    <s v="Salt Lake City"/>
    <s v="women's Athletic Footwear"/>
    <n v="20"/>
    <n v="250"/>
    <n v="50000"/>
    <n v="20000"/>
    <n v="0.4"/>
    <x v="0"/>
    <n v="70000"/>
  </r>
  <r>
    <s v="West Gear"/>
    <n v="1185732"/>
    <x v="234"/>
    <x v="2"/>
    <x v="21"/>
    <s v="Salt Lake City"/>
    <s v="Men's Apparel"/>
    <n v="35"/>
    <n v="275"/>
    <n v="96250"/>
    <n v="33687.5"/>
    <n v="0.35"/>
    <x v="0"/>
    <n v="129937.5"/>
  </r>
  <r>
    <s v="West Gear"/>
    <n v="1185732"/>
    <x v="234"/>
    <x v="2"/>
    <x v="21"/>
    <s v="Salt Lake City"/>
    <s v="women's Apparel"/>
    <n v="25.000000000000007"/>
    <n v="400"/>
    <n v="100000.00000000003"/>
    <n v="50000.000000000015"/>
    <n v="0.5"/>
    <x v="0"/>
    <n v="150000.00000000006"/>
  </r>
  <r>
    <s v="West Gear"/>
    <n v="1185732"/>
    <x v="265"/>
    <x v="2"/>
    <x v="21"/>
    <s v="Salt Lake City"/>
    <s v="Men's street Footwear"/>
    <n v="35"/>
    <n v="670"/>
    <n v="234500"/>
    <n v="93800"/>
    <n v="0.4"/>
    <x v="0"/>
    <n v="328300"/>
  </r>
  <r>
    <s v="West Gear"/>
    <n v="1185732"/>
    <x v="265"/>
    <x v="2"/>
    <x v="21"/>
    <s v="Salt Lake City"/>
    <s v="Men's Athletic Footwear"/>
    <n v="30.000000000000011"/>
    <n v="375"/>
    <n v="112500.00000000004"/>
    <n v="39375.000000000015"/>
    <n v="0.35"/>
    <x v="0"/>
    <n v="151875.00000000006"/>
  </r>
  <r>
    <s v="West Gear"/>
    <n v="1185732"/>
    <x v="265"/>
    <x v="2"/>
    <x v="21"/>
    <s v="Salt Lake City"/>
    <s v="women's street Footwear"/>
    <n v="25.000000000000007"/>
    <n v="350"/>
    <n v="87500.000000000029"/>
    <n v="30625.000000000007"/>
    <n v="0.35"/>
    <x v="0"/>
    <n v="118125.00000000003"/>
  </r>
  <r>
    <s v="West Gear"/>
    <n v="1185732"/>
    <x v="265"/>
    <x v="2"/>
    <x v="21"/>
    <s v="Salt Lake City"/>
    <s v="women's Athletic Footwear"/>
    <n v="25.000000000000007"/>
    <n v="275"/>
    <n v="68750.000000000015"/>
    <n v="27500.000000000007"/>
    <n v="0.4"/>
    <x v="0"/>
    <n v="96250.000000000029"/>
  </r>
  <r>
    <s v="West Gear"/>
    <n v="1185732"/>
    <x v="265"/>
    <x v="2"/>
    <x v="21"/>
    <s v="Salt Lake City"/>
    <s v="Men's Apparel"/>
    <n v="40"/>
    <n v="300"/>
    <n v="120000"/>
    <n v="42000"/>
    <n v="0.35"/>
    <x v="0"/>
    <n v="162000"/>
  </r>
  <r>
    <s v="West Gear"/>
    <n v="1185732"/>
    <x v="265"/>
    <x v="2"/>
    <x v="21"/>
    <s v="Salt Lake City"/>
    <s v="women's Apparel"/>
    <n v="44.999999999999993"/>
    <n v="400"/>
    <n v="179999.99999999997"/>
    <n v="89999.999999999985"/>
    <n v="0.5"/>
    <x v="0"/>
    <n v="269999.99999999994"/>
  </r>
  <r>
    <s v="West Gear"/>
    <n v="1185732"/>
    <x v="295"/>
    <x v="2"/>
    <x v="21"/>
    <s v="Salt Lake City"/>
    <s v="Men's street Footwear"/>
    <n v="30.000000000000004"/>
    <n v="650"/>
    <n v="195000.00000000003"/>
    <n v="78000.000000000015"/>
    <n v="0.4"/>
    <x v="0"/>
    <n v="273000.00000000006"/>
  </r>
  <r>
    <s v="West Gear"/>
    <n v="1185732"/>
    <x v="295"/>
    <x v="2"/>
    <x v="21"/>
    <s v="Salt Lake City"/>
    <s v="Men's Athletic Footwear"/>
    <n v="25.000000000000011"/>
    <n v="400"/>
    <n v="100000.00000000004"/>
    <n v="35000.000000000015"/>
    <n v="0.35"/>
    <x v="0"/>
    <n v="135000.00000000006"/>
  </r>
  <r>
    <s v="West Gear"/>
    <n v="1185732"/>
    <x v="295"/>
    <x v="2"/>
    <x v="21"/>
    <s v="Salt Lake City"/>
    <s v="women's street Footwear"/>
    <n v="20.000000000000007"/>
    <n v="425"/>
    <n v="85000.000000000029"/>
    <n v="29750.000000000007"/>
    <n v="0.35"/>
    <x v="0"/>
    <n v="114750.00000000003"/>
  </r>
  <r>
    <s v="West Gear"/>
    <n v="1185732"/>
    <x v="295"/>
    <x v="2"/>
    <x v="21"/>
    <s v="Salt Lake City"/>
    <s v="women's Athletic Footwear"/>
    <n v="20.000000000000007"/>
    <n v="400"/>
    <n v="80000.000000000029"/>
    <n v="32000.000000000015"/>
    <n v="0.4"/>
    <x v="0"/>
    <n v="112000.00000000004"/>
  </r>
  <r>
    <s v="West Gear"/>
    <n v="1185732"/>
    <x v="295"/>
    <x v="2"/>
    <x v="21"/>
    <s v="Salt Lake City"/>
    <s v="Men's Apparel"/>
    <n v="35"/>
    <n v="400"/>
    <n v="140000"/>
    <n v="49000"/>
    <n v="0.35"/>
    <x v="0"/>
    <n v="189000"/>
  </r>
  <r>
    <s v="West Gear"/>
    <n v="1185732"/>
    <x v="295"/>
    <x v="2"/>
    <x v="21"/>
    <s v="Salt Lake City"/>
    <s v="women's Apparel"/>
    <n v="40"/>
    <n v="575"/>
    <n v="230000"/>
    <n v="115000"/>
    <n v="0.5"/>
    <x v="0"/>
    <n v="345000"/>
  </r>
  <r>
    <s v="West Gear"/>
    <n v="1185732"/>
    <x v="324"/>
    <x v="2"/>
    <x v="21"/>
    <s v="Salt Lake City"/>
    <s v="Men's street Footwear"/>
    <n v="35"/>
    <n v="800"/>
    <n v="280000"/>
    <n v="112000"/>
    <n v="0.4"/>
    <x v="0"/>
    <n v="392000"/>
  </r>
  <r>
    <s v="West Gear"/>
    <n v="1185732"/>
    <x v="324"/>
    <x v="2"/>
    <x v="21"/>
    <s v="Salt Lake City"/>
    <s v="Men's Athletic Footwear"/>
    <n v="30.000000000000011"/>
    <n v="550"/>
    <n v="165000.00000000006"/>
    <n v="57750.000000000015"/>
    <n v="0.35"/>
    <x v="0"/>
    <n v="222750.00000000006"/>
  </r>
  <r>
    <s v="West Gear"/>
    <n v="1185732"/>
    <x v="324"/>
    <x v="2"/>
    <x v="21"/>
    <s v="Salt Lake City"/>
    <s v="women's street Footwear"/>
    <n v="25.000000000000007"/>
    <n v="475"/>
    <n v="118750.00000000003"/>
    <n v="41562.500000000007"/>
    <n v="0.35"/>
    <x v="0"/>
    <n v="160312.50000000003"/>
  </r>
  <r>
    <s v="West Gear"/>
    <n v="1185732"/>
    <x v="324"/>
    <x v="2"/>
    <x v="21"/>
    <s v="Salt Lake City"/>
    <s v="women's Athletic Footwear"/>
    <n v="25.000000000000007"/>
    <n v="425"/>
    <n v="106250.00000000003"/>
    <n v="42500.000000000015"/>
    <n v="0.4"/>
    <x v="0"/>
    <n v="148750.00000000006"/>
  </r>
  <r>
    <s v="West Gear"/>
    <n v="1185732"/>
    <x v="324"/>
    <x v="2"/>
    <x v="21"/>
    <s v="Salt Lake City"/>
    <s v="Men's Apparel"/>
    <n v="35"/>
    <n v="425"/>
    <n v="148750"/>
    <n v="52062.5"/>
    <n v="0.35"/>
    <x v="0"/>
    <n v="200812.5"/>
  </r>
  <r>
    <s v="West Gear"/>
    <n v="1185732"/>
    <x v="324"/>
    <x v="2"/>
    <x v="21"/>
    <s v="Salt Lake City"/>
    <s v="women's Apparel"/>
    <n v="40"/>
    <n v="600"/>
    <n v="240000"/>
    <n v="120000"/>
    <n v="0.5"/>
    <x v="0"/>
    <n v="360000"/>
  </r>
  <r>
    <s v="West Gear"/>
    <n v="1185732"/>
    <x v="356"/>
    <x v="2"/>
    <x v="21"/>
    <s v="Salt Lake City"/>
    <s v="Men's street Footwear"/>
    <n v="35"/>
    <n v="750"/>
    <n v="262500"/>
    <n v="105000"/>
    <n v="0.4"/>
    <x v="0"/>
    <n v="367500"/>
  </r>
  <r>
    <s v="West Gear"/>
    <n v="1185732"/>
    <x v="356"/>
    <x v="2"/>
    <x v="21"/>
    <s v="Salt Lake City"/>
    <s v="Men's Athletic Footwear"/>
    <n v="35.000000000000007"/>
    <n v="525"/>
    <n v="183750.00000000003"/>
    <n v="64312.500000000007"/>
    <n v="0.35"/>
    <x v="0"/>
    <n v="248062.50000000003"/>
  </r>
  <r>
    <s v="West Gear"/>
    <n v="1185732"/>
    <x v="356"/>
    <x v="2"/>
    <x v="21"/>
    <s v="Salt Lake City"/>
    <s v="women's street Footwear"/>
    <n v="30.000000000000004"/>
    <n v="450"/>
    <n v="135000.00000000003"/>
    <n v="47250.000000000007"/>
    <n v="0.35"/>
    <x v="0"/>
    <n v="182250.00000000003"/>
  </r>
  <r>
    <s v="West Gear"/>
    <n v="1185732"/>
    <x v="356"/>
    <x v="2"/>
    <x v="21"/>
    <s v="Salt Lake City"/>
    <s v="women's Athletic Footwear"/>
    <n v="20.000000000000007"/>
    <n v="375"/>
    <n v="75000.000000000029"/>
    <n v="30000.000000000015"/>
    <n v="0.4"/>
    <x v="0"/>
    <n v="105000.00000000004"/>
  </r>
  <r>
    <s v="West Gear"/>
    <n v="1185732"/>
    <x v="356"/>
    <x v="2"/>
    <x v="21"/>
    <s v="Salt Lake City"/>
    <s v="Men's Apparel"/>
    <n v="30.000000000000004"/>
    <n v="350"/>
    <n v="105000.00000000001"/>
    <n v="36750"/>
    <n v="0.35"/>
    <x v="0"/>
    <n v="141750"/>
  </r>
  <r>
    <s v="West Gear"/>
    <n v="1185732"/>
    <x v="356"/>
    <x v="2"/>
    <x v="21"/>
    <s v="Salt Lake City"/>
    <s v="women's Apparel"/>
    <n v="35"/>
    <n v="525"/>
    <n v="183750"/>
    <n v="91875"/>
    <n v="0.5"/>
    <x v="0"/>
    <n v="275625"/>
  </r>
  <r>
    <s v="West Gear"/>
    <n v="1185732"/>
    <x v="388"/>
    <x v="2"/>
    <x v="21"/>
    <s v="Salt Lake City"/>
    <s v="Men's street Footwear"/>
    <n v="30.000000000000004"/>
    <n v="650"/>
    <n v="195000.00000000003"/>
    <n v="78000.000000000015"/>
    <n v="0.4"/>
    <x v="0"/>
    <n v="273000.00000000006"/>
  </r>
  <r>
    <s v="West Gear"/>
    <n v="1185732"/>
    <x v="388"/>
    <x v="2"/>
    <x v="21"/>
    <s v="Salt Lake City"/>
    <s v="Men's Athletic Footwear"/>
    <n v="25.000000000000011"/>
    <n v="450"/>
    <n v="112500.00000000004"/>
    <n v="39375.000000000015"/>
    <n v="0.35"/>
    <x v="0"/>
    <n v="151875.00000000006"/>
  </r>
  <r>
    <s v="West Gear"/>
    <n v="1185732"/>
    <x v="388"/>
    <x v="2"/>
    <x v="21"/>
    <s v="Salt Lake City"/>
    <s v="women's street Footwear"/>
    <n v="10.000000000000002"/>
    <n v="350"/>
    <n v="35000.000000000007"/>
    <n v="12250.000000000002"/>
    <n v="0.35"/>
    <x v="0"/>
    <n v="47250.000000000007"/>
  </r>
  <r>
    <s v="West Gear"/>
    <n v="1185732"/>
    <x v="388"/>
    <x v="2"/>
    <x v="21"/>
    <s v="Salt Lake City"/>
    <s v="women's Athletic Footwear"/>
    <n v="10.000000000000002"/>
    <n v="325"/>
    <n v="32500.000000000007"/>
    <n v="13000.000000000004"/>
    <n v="0.4"/>
    <x v="0"/>
    <n v="45500.000000000015"/>
  </r>
  <r>
    <s v="West Gear"/>
    <n v="1185732"/>
    <x v="388"/>
    <x v="2"/>
    <x v="21"/>
    <s v="Salt Lake City"/>
    <s v="Men's Apparel"/>
    <n v="20"/>
    <n v="325"/>
    <n v="65000"/>
    <n v="22750"/>
    <n v="0.35"/>
    <x v="0"/>
    <n v="87750"/>
  </r>
  <r>
    <s v="West Gear"/>
    <n v="1185732"/>
    <x v="388"/>
    <x v="2"/>
    <x v="21"/>
    <s v="Salt Lake City"/>
    <s v="women's Apparel"/>
    <n v="25.000000000000007"/>
    <n v="400"/>
    <n v="100000.00000000003"/>
    <n v="50000.000000000015"/>
    <n v="0.5"/>
    <x v="0"/>
    <n v="150000.00000000006"/>
  </r>
  <r>
    <s v="West Gear"/>
    <n v="1185732"/>
    <x v="417"/>
    <x v="2"/>
    <x v="21"/>
    <s v="Salt Lake City"/>
    <s v="Men's street Footwear"/>
    <n v="30"/>
    <n v="575"/>
    <n v="172500"/>
    <n v="69000"/>
    <n v="0.4"/>
    <x v="0"/>
    <n v="241500"/>
  </r>
  <r>
    <s v="West Gear"/>
    <n v="1185732"/>
    <x v="417"/>
    <x v="2"/>
    <x v="21"/>
    <s v="Salt Lake City"/>
    <s v="Men's Athletic Footwear"/>
    <n v="20"/>
    <n v="400"/>
    <n v="80000"/>
    <n v="28000"/>
    <n v="0.35"/>
    <x v="0"/>
    <n v="108000"/>
  </r>
  <r>
    <s v="West Gear"/>
    <n v="1185732"/>
    <x v="417"/>
    <x v="2"/>
    <x v="21"/>
    <s v="Salt Lake City"/>
    <s v="women's street Footwear"/>
    <n v="20"/>
    <n v="300"/>
    <n v="60000"/>
    <n v="21000"/>
    <n v="0.35"/>
    <x v="0"/>
    <n v="81000"/>
  </r>
  <r>
    <s v="West Gear"/>
    <n v="1185732"/>
    <x v="417"/>
    <x v="2"/>
    <x v="21"/>
    <s v="Salt Lake City"/>
    <s v="women's Athletic Footwear"/>
    <n v="20"/>
    <n v="275"/>
    <n v="55000"/>
    <n v="22000"/>
    <n v="0.4"/>
    <x v="0"/>
    <n v="77000"/>
  </r>
  <r>
    <s v="West Gear"/>
    <n v="1185732"/>
    <x v="417"/>
    <x v="2"/>
    <x v="21"/>
    <s v="Salt Lake City"/>
    <s v="Men's Apparel"/>
    <n v="30"/>
    <n v="275"/>
    <n v="82500"/>
    <n v="28874.999999999996"/>
    <n v="0.35"/>
    <x v="0"/>
    <n v="111375"/>
  </r>
  <r>
    <s v="West Gear"/>
    <n v="1185732"/>
    <x v="417"/>
    <x v="2"/>
    <x v="21"/>
    <s v="Salt Lake City"/>
    <s v="women's Apparel"/>
    <n v="34.999999999999993"/>
    <n v="400"/>
    <n v="139999.99999999997"/>
    <n v="69999.999999999985"/>
    <n v="0.5"/>
    <x v="0"/>
    <n v="209999.99999999994"/>
  </r>
  <r>
    <s v="West Gear"/>
    <n v="1185732"/>
    <x v="448"/>
    <x v="2"/>
    <x v="21"/>
    <s v="Salt Lake City"/>
    <s v="Men's street Footwear"/>
    <n v="30.000000000000004"/>
    <n v="550"/>
    <n v="165000.00000000003"/>
    <n v="66000.000000000015"/>
    <n v="0.4"/>
    <x v="0"/>
    <n v="231000.00000000006"/>
  </r>
  <r>
    <s v="West Gear"/>
    <n v="1185732"/>
    <x v="448"/>
    <x v="2"/>
    <x v="21"/>
    <s v="Salt Lake City"/>
    <s v="Men's Athletic Footwear"/>
    <n v="20.000000000000007"/>
    <n v="400"/>
    <n v="80000.000000000029"/>
    <n v="28000.000000000007"/>
    <n v="0.35"/>
    <x v="0"/>
    <n v="108000.00000000003"/>
  </r>
  <r>
    <s v="West Gear"/>
    <n v="1185732"/>
    <x v="448"/>
    <x v="2"/>
    <x v="21"/>
    <s v="Salt Lake City"/>
    <s v="women's street Footwear"/>
    <n v="20.000000000000007"/>
    <n v="345"/>
    <n v="69000.000000000029"/>
    <n v="24150.000000000007"/>
    <n v="0.35"/>
    <x v="0"/>
    <n v="93150.000000000029"/>
  </r>
  <r>
    <s v="West Gear"/>
    <n v="1185732"/>
    <x v="448"/>
    <x v="2"/>
    <x v="21"/>
    <s v="Salt Lake City"/>
    <s v="women's Athletic Footwear"/>
    <n v="20.000000000000007"/>
    <n v="375"/>
    <n v="75000.000000000029"/>
    <n v="30000.000000000015"/>
    <n v="0.4"/>
    <x v="0"/>
    <n v="105000.00000000004"/>
  </r>
  <r>
    <s v="West Gear"/>
    <n v="1185732"/>
    <x v="448"/>
    <x v="2"/>
    <x v="21"/>
    <s v="Salt Lake City"/>
    <s v="Men's Apparel"/>
    <n v="40"/>
    <n v="350"/>
    <n v="140000"/>
    <n v="49000"/>
    <n v="0.35"/>
    <x v="0"/>
    <n v="189000"/>
  </r>
  <r>
    <s v="West Gear"/>
    <n v="1185732"/>
    <x v="448"/>
    <x v="2"/>
    <x v="21"/>
    <s v="Salt Lake City"/>
    <s v="women's Apparel"/>
    <n v="44.999999999999986"/>
    <n v="450"/>
    <n v="202499.99999999994"/>
    <n v="101249.99999999997"/>
    <n v="0.5"/>
    <x v="0"/>
    <n v="303749.99999999988"/>
  </r>
  <r>
    <s v="West Gear"/>
    <n v="1185732"/>
    <x v="477"/>
    <x v="2"/>
    <x v="21"/>
    <s v="Salt Lake City"/>
    <s v="Men's street Footwear"/>
    <n v="40"/>
    <n v="700"/>
    <n v="280000"/>
    <n v="112000"/>
    <n v="0.4"/>
    <x v="0"/>
    <n v="392000"/>
  </r>
  <r>
    <s v="West Gear"/>
    <n v="1185732"/>
    <x v="477"/>
    <x v="2"/>
    <x v="21"/>
    <s v="Salt Lake City"/>
    <s v="Men's Athletic Footwear"/>
    <n v="30.000000000000004"/>
    <n v="500"/>
    <n v="150000.00000000003"/>
    <n v="52500.000000000007"/>
    <n v="0.35"/>
    <x v="0"/>
    <n v="202500.00000000003"/>
  </r>
  <r>
    <s v="West Gear"/>
    <n v="1185732"/>
    <x v="477"/>
    <x v="2"/>
    <x v="21"/>
    <s v="Salt Lake City"/>
    <s v="women's street Footwear"/>
    <n v="30.000000000000004"/>
    <n v="450"/>
    <n v="135000.00000000003"/>
    <n v="47250.000000000007"/>
    <n v="0.35"/>
    <x v="0"/>
    <n v="182250.00000000003"/>
  </r>
  <r>
    <s v="West Gear"/>
    <n v="1185732"/>
    <x v="477"/>
    <x v="2"/>
    <x v="21"/>
    <s v="Salt Lake City"/>
    <s v="women's Athletic Footwear"/>
    <n v="30.000000000000004"/>
    <n v="400"/>
    <n v="120000.00000000001"/>
    <n v="48000.000000000007"/>
    <n v="0.4"/>
    <x v="0"/>
    <n v="168000.00000000003"/>
  </r>
  <r>
    <s v="West Gear"/>
    <n v="1185732"/>
    <x v="477"/>
    <x v="2"/>
    <x v="21"/>
    <s v="Salt Lake City"/>
    <s v="Men's Apparel"/>
    <n v="40"/>
    <n v="400"/>
    <n v="160000"/>
    <n v="56000"/>
    <n v="0.35"/>
    <x v="0"/>
    <n v="216000"/>
  </r>
  <r>
    <s v="West Gear"/>
    <n v="1185732"/>
    <x v="477"/>
    <x v="2"/>
    <x v="21"/>
    <s v="Salt Lake City"/>
    <s v="women's Apparel"/>
    <n v="44.999999999999986"/>
    <n v="500"/>
    <n v="224999.99999999994"/>
    <n v="112499.99999999997"/>
    <n v="0.5"/>
    <x v="0"/>
    <n v="337499.99999999988"/>
  </r>
  <r>
    <s v="West Gear"/>
    <n v="1128299"/>
    <x v="188"/>
    <x v="2"/>
    <x v="21"/>
    <s v="Salt Lake City"/>
    <s v="Men's street Footwear"/>
    <n v="30.000000000000004"/>
    <n v="350"/>
    <n v="105000.00000000001"/>
    <n v="36750"/>
    <n v="0.35"/>
    <x v="0"/>
    <n v="141750"/>
  </r>
  <r>
    <s v="West Gear"/>
    <n v="1128299"/>
    <x v="188"/>
    <x v="2"/>
    <x v="21"/>
    <s v="Salt Lake City"/>
    <s v="Men's Athletic Footwear"/>
    <n v="40"/>
    <n v="350"/>
    <n v="140000"/>
    <n v="49000"/>
    <n v="0.35"/>
    <x v="0"/>
    <n v="189000"/>
  </r>
  <r>
    <s v="West Gear"/>
    <n v="1128299"/>
    <x v="188"/>
    <x v="2"/>
    <x v="21"/>
    <s v="Salt Lake City"/>
    <s v="women's street Footwear"/>
    <n v="40"/>
    <n v="350"/>
    <n v="140000"/>
    <n v="49000"/>
    <n v="0.35"/>
    <x v="0"/>
    <n v="189000"/>
  </r>
  <r>
    <s v="West Gear"/>
    <n v="1128299"/>
    <x v="188"/>
    <x v="2"/>
    <x v="21"/>
    <s v="Salt Lake City"/>
    <s v="women's Athletic Footwear"/>
    <n v="40"/>
    <n v="200"/>
    <n v="80000"/>
    <n v="28000"/>
    <n v="0.35"/>
    <x v="0"/>
    <n v="108000"/>
  </r>
  <r>
    <s v="West Gear"/>
    <n v="1128299"/>
    <x v="188"/>
    <x v="2"/>
    <x v="21"/>
    <s v="Salt Lake City"/>
    <s v="Men's Apparel"/>
    <n v="45.000000000000007"/>
    <n v="150"/>
    <n v="67500.000000000015"/>
    <n v="27000.000000000007"/>
    <n v="0.4"/>
    <x v="0"/>
    <n v="94500.000000000029"/>
  </r>
  <r>
    <s v="West Gear"/>
    <n v="1128299"/>
    <x v="188"/>
    <x v="2"/>
    <x v="21"/>
    <s v="Salt Lake City"/>
    <s v="women's Apparel"/>
    <n v="40"/>
    <n v="400"/>
    <n v="160000"/>
    <n v="48000"/>
    <n v="0.3"/>
    <x v="0"/>
    <n v="208000"/>
  </r>
  <r>
    <s v="West Gear"/>
    <n v="1128299"/>
    <x v="698"/>
    <x v="2"/>
    <x v="21"/>
    <s v="Salt Lake City"/>
    <s v="Men's street Footwear"/>
    <n v="30.000000000000004"/>
    <n v="450"/>
    <n v="135000.00000000003"/>
    <n v="47250.000000000007"/>
    <n v="0.35"/>
    <x v="0"/>
    <n v="182250.00000000003"/>
  </r>
  <r>
    <s v="West Gear"/>
    <n v="1128299"/>
    <x v="698"/>
    <x v="2"/>
    <x v="21"/>
    <s v="Salt Lake City"/>
    <s v="Men's Athletic Footwear"/>
    <n v="40"/>
    <n v="350"/>
    <n v="140000"/>
    <n v="49000"/>
    <n v="0.35"/>
    <x v="0"/>
    <n v="189000"/>
  </r>
  <r>
    <s v="West Gear"/>
    <n v="1128299"/>
    <x v="698"/>
    <x v="2"/>
    <x v="21"/>
    <s v="Salt Lake City"/>
    <s v="women's street Footwear"/>
    <n v="40"/>
    <n v="350"/>
    <n v="140000"/>
    <n v="49000"/>
    <n v="0.35"/>
    <x v="0"/>
    <n v="189000"/>
  </r>
  <r>
    <s v="West Gear"/>
    <n v="1128299"/>
    <x v="698"/>
    <x v="2"/>
    <x v="22"/>
    <s v="Portland"/>
    <s v="women's Athletic Footwear"/>
    <n v="40"/>
    <n v="200"/>
    <n v="80000"/>
    <n v="28000"/>
    <n v="0.35"/>
    <x v="0"/>
    <n v="108000"/>
  </r>
  <r>
    <s v="West Gear"/>
    <n v="1128299"/>
    <x v="698"/>
    <x v="2"/>
    <x v="22"/>
    <s v="Portland"/>
    <s v="Men's Apparel"/>
    <n v="45.000000000000007"/>
    <n v="125"/>
    <n v="56250.000000000007"/>
    <n v="22500.000000000004"/>
    <n v="0.4"/>
    <x v="0"/>
    <n v="78750.000000000015"/>
  </r>
  <r>
    <s v="West Gear"/>
    <n v="1128299"/>
    <x v="698"/>
    <x v="2"/>
    <x v="22"/>
    <s v="Portland"/>
    <s v="women's Apparel"/>
    <n v="40"/>
    <n v="325"/>
    <n v="130000"/>
    <n v="39000"/>
    <n v="0.3"/>
    <x v="0"/>
    <n v="169000"/>
  </r>
  <r>
    <s v="West Gear"/>
    <n v="1128299"/>
    <x v="228"/>
    <x v="2"/>
    <x v="22"/>
    <s v="Portland"/>
    <s v="Men's street Footwear"/>
    <n v="40"/>
    <n v="475"/>
    <n v="190000"/>
    <n v="66500"/>
    <n v="0.35"/>
    <x v="0"/>
    <n v="256500"/>
  </r>
  <r>
    <s v="West Gear"/>
    <n v="1128299"/>
    <x v="228"/>
    <x v="2"/>
    <x v="22"/>
    <s v="Portland"/>
    <s v="Men's Athletic Footwear"/>
    <n v="50"/>
    <n v="325"/>
    <n v="162500"/>
    <n v="56875"/>
    <n v="0.35"/>
    <x v="0"/>
    <n v="219375"/>
  </r>
  <r>
    <s v="West Gear"/>
    <n v="1128299"/>
    <x v="228"/>
    <x v="2"/>
    <x v="22"/>
    <s v="Portland"/>
    <s v="women's street Footwear"/>
    <n v="54.999999999999993"/>
    <n v="350"/>
    <n v="192499.99999999997"/>
    <n v="67374.999999999985"/>
    <n v="0.35"/>
    <x v="0"/>
    <n v="259874.99999999994"/>
  </r>
  <r>
    <s v="West Gear"/>
    <n v="1128299"/>
    <x v="228"/>
    <x v="2"/>
    <x v="22"/>
    <s v="Portland"/>
    <s v="women's Athletic Footwear"/>
    <n v="50"/>
    <n v="250"/>
    <n v="125000"/>
    <n v="43750"/>
    <n v="0.35"/>
    <x v="0"/>
    <n v="168750"/>
  </r>
  <r>
    <s v="West Gear"/>
    <n v="1128299"/>
    <x v="228"/>
    <x v="2"/>
    <x v="22"/>
    <s v="Portland"/>
    <s v="Men's Apparel"/>
    <n v="55.000000000000007"/>
    <n v="100"/>
    <n v="55000.000000000007"/>
    <n v="22000.000000000004"/>
    <n v="0.4"/>
    <x v="0"/>
    <n v="77000.000000000015"/>
  </r>
  <r>
    <s v="West Gear"/>
    <n v="1128299"/>
    <x v="228"/>
    <x v="2"/>
    <x v="22"/>
    <s v="Portland"/>
    <s v="women's Apparel"/>
    <n v="50"/>
    <n v="300"/>
    <n v="150000"/>
    <n v="45000"/>
    <n v="0.3"/>
    <x v="0"/>
    <n v="195000"/>
  </r>
  <r>
    <s v="West Gear"/>
    <n v="1128299"/>
    <x v="247"/>
    <x v="2"/>
    <x v="22"/>
    <s v="Portland"/>
    <s v="Men's street Footwear"/>
    <n v="55.000000000000007"/>
    <n v="475"/>
    <n v="261250.00000000003"/>
    <n v="91437.5"/>
    <n v="0.35"/>
    <x v="0"/>
    <n v="352687.5"/>
  </r>
  <r>
    <s v="West Gear"/>
    <n v="1128299"/>
    <x v="247"/>
    <x v="2"/>
    <x v="22"/>
    <s v="Portland"/>
    <s v="Men's Athletic Footwear"/>
    <n v="60.000000000000007"/>
    <n v="275"/>
    <n v="165000.00000000003"/>
    <n v="57750.000000000007"/>
    <n v="0.35"/>
    <x v="0"/>
    <n v="222750.00000000003"/>
  </r>
  <r>
    <s v="West Gear"/>
    <n v="1128299"/>
    <x v="247"/>
    <x v="2"/>
    <x v="22"/>
    <s v="Portland"/>
    <s v="women's street Footwear"/>
    <n v="60.000000000000007"/>
    <n v="325"/>
    <n v="195000.00000000003"/>
    <n v="68250"/>
    <n v="0.35"/>
    <x v="0"/>
    <n v="263250"/>
  </r>
  <r>
    <s v="West Gear"/>
    <n v="1128299"/>
    <x v="247"/>
    <x v="2"/>
    <x v="22"/>
    <s v="Portland"/>
    <s v="women's Athletic Footwear"/>
    <n v="45.000000000000007"/>
    <n v="225"/>
    <n v="101250.00000000001"/>
    <n v="35437.5"/>
    <n v="0.35"/>
    <x v="0"/>
    <n v="136687.5"/>
  </r>
  <r>
    <s v="West Gear"/>
    <n v="1128299"/>
    <x v="247"/>
    <x v="2"/>
    <x v="22"/>
    <s v="Portland"/>
    <s v="Men's Apparel"/>
    <n v="50.000000000000014"/>
    <n v="125"/>
    <n v="62500.000000000015"/>
    <n v="25000.000000000007"/>
    <n v="0.4"/>
    <x v="0"/>
    <n v="87500.000000000029"/>
  </r>
  <r>
    <s v="West Gear"/>
    <n v="1128299"/>
    <x v="247"/>
    <x v="2"/>
    <x v="22"/>
    <s v="Portland"/>
    <s v="women's Apparel"/>
    <n v="65.000000000000014"/>
    <n v="300"/>
    <n v="195000.00000000003"/>
    <n v="58500.000000000007"/>
    <n v="0.3"/>
    <x v="0"/>
    <n v="253500.00000000003"/>
  </r>
  <r>
    <s v="West Gear"/>
    <n v="1128299"/>
    <x v="278"/>
    <x v="2"/>
    <x v="22"/>
    <s v="Portland"/>
    <s v="Men's street Footwear"/>
    <n v="50"/>
    <n v="500"/>
    <n v="250000"/>
    <n v="87500"/>
    <n v="0.35"/>
    <x v="0"/>
    <n v="337500"/>
  </r>
  <r>
    <s v="West Gear"/>
    <n v="1128299"/>
    <x v="278"/>
    <x v="2"/>
    <x v="22"/>
    <s v="Portland"/>
    <s v="Men's Athletic Footwear"/>
    <n v="55.000000000000007"/>
    <n v="350"/>
    <n v="192500.00000000003"/>
    <n v="67375"/>
    <n v="0.35"/>
    <x v="0"/>
    <n v="259875.00000000003"/>
  </r>
  <r>
    <s v="West Gear"/>
    <n v="1128299"/>
    <x v="278"/>
    <x v="2"/>
    <x v="22"/>
    <s v="Portland"/>
    <s v="women's street Footwear"/>
    <n v="55.000000000000007"/>
    <n v="350"/>
    <n v="192500.00000000003"/>
    <n v="67375"/>
    <n v="0.35"/>
    <x v="0"/>
    <n v="259875.00000000003"/>
  </r>
  <r>
    <s v="West Gear"/>
    <n v="1128299"/>
    <x v="278"/>
    <x v="2"/>
    <x v="22"/>
    <s v="Portland"/>
    <s v="women's Athletic Footwear"/>
    <n v="50"/>
    <n v="275"/>
    <n v="137500"/>
    <n v="48125"/>
    <n v="0.35"/>
    <x v="0"/>
    <n v="185625"/>
  </r>
  <r>
    <s v="West Gear"/>
    <n v="1128299"/>
    <x v="278"/>
    <x v="2"/>
    <x v="22"/>
    <s v="Portland"/>
    <s v="Men's Apparel"/>
    <n v="44.999999999999993"/>
    <n v="175"/>
    <n v="78749.999999999985"/>
    <n v="31499.999999999996"/>
    <n v="0.4"/>
    <x v="0"/>
    <n v="110249.99999999999"/>
  </r>
  <r>
    <s v="West Gear"/>
    <n v="1128299"/>
    <x v="278"/>
    <x v="2"/>
    <x v="22"/>
    <s v="Portland"/>
    <s v="women's Apparel"/>
    <n v="60"/>
    <n v="525"/>
    <n v="315000"/>
    <n v="94500"/>
    <n v="0.3"/>
    <x v="0"/>
    <n v="409500"/>
  </r>
  <r>
    <s v="West Gear"/>
    <n v="1128299"/>
    <x v="308"/>
    <x v="2"/>
    <x v="22"/>
    <s v="Portland"/>
    <s v="Men's street Footwear"/>
    <n v="54.999999999999993"/>
    <n v="775"/>
    <n v="426249.99999999994"/>
    <n v="149187.49999999997"/>
    <n v="0.35"/>
    <x v="0"/>
    <n v="575437.49999999988"/>
  </r>
  <r>
    <s v="West Gear"/>
    <n v="1128299"/>
    <x v="308"/>
    <x v="2"/>
    <x v="22"/>
    <s v="Portland"/>
    <s v="Men's Athletic Footwear"/>
    <n v="64.999999999999986"/>
    <n v="650"/>
    <n v="422499.99999999988"/>
    <n v="147874.99999999994"/>
    <n v="0.35"/>
    <x v="0"/>
    <n v="570374.99999999977"/>
  </r>
  <r>
    <s v="West Gear"/>
    <n v="1128299"/>
    <x v="308"/>
    <x v="2"/>
    <x v="22"/>
    <s v="Portland"/>
    <s v="women's street Footwear"/>
    <n v="80"/>
    <n v="650"/>
    <n v="520000"/>
    <n v="182000"/>
    <n v="0.35"/>
    <x v="0"/>
    <n v="702000"/>
  </r>
  <r>
    <s v="West Gear"/>
    <n v="1128299"/>
    <x v="308"/>
    <x v="2"/>
    <x v="22"/>
    <s v="Portland"/>
    <s v="women's Athletic Footwear"/>
    <n v="80"/>
    <n v="525"/>
    <n v="420000"/>
    <n v="147000"/>
    <n v="0.35"/>
    <x v="0"/>
    <n v="567000"/>
  </r>
  <r>
    <s v="West Gear"/>
    <n v="1128299"/>
    <x v="308"/>
    <x v="2"/>
    <x v="22"/>
    <s v="Portland"/>
    <s v="Men's Apparel"/>
    <n v="90"/>
    <n v="400"/>
    <n v="360000"/>
    <n v="144000"/>
    <n v="0.4"/>
    <x v="0"/>
    <n v="504000"/>
  </r>
  <r>
    <s v="West Gear"/>
    <n v="1128299"/>
    <x v="308"/>
    <x v="2"/>
    <x v="22"/>
    <s v="Portland"/>
    <s v="women's Apparel"/>
    <n v="105"/>
    <n v="700"/>
    <n v="735000"/>
    <n v="220500"/>
    <n v="0.3"/>
    <x v="0"/>
    <n v="955500"/>
  </r>
  <r>
    <s v="West Gear"/>
    <n v="1128299"/>
    <x v="337"/>
    <x v="2"/>
    <x v="22"/>
    <s v="Portland"/>
    <s v="Men's street Footwear"/>
    <n v="85"/>
    <n v="850"/>
    <n v="722500"/>
    <n v="252874.99999999997"/>
    <n v="0.35"/>
    <x v="0"/>
    <n v="975375"/>
  </r>
  <r>
    <s v="West Gear"/>
    <n v="1128299"/>
    <x v="337"/>
    <x v="2"/>
    <x v="22"/>
    <s v="Portland"/>
    <s v="Men's Athletic Footwear"/>
    <n v="90"/>
    <n v="700"/>
    <n v="630000"/>
    <n v="220500"/>
    <n v="0.35"/>
    <x v="0"/>
    <n v="850500"/>
  </r>
  <r>
    <s v="West Gear"/>
    <n v="1128299"/>
    <x v="337"/>
    <x v="2"/>
    <x v="22"/>
    <s v="Portland"/>
    <s v="women's street Footwear"/>
    <n v="90"/>
    <n v="650"/>
    <n v="585000"/>
    <n v="204750"/>
    <n v="0.35"/>
    <x v="0"/>
    <n v="789750"/>
  </r>
  <r>
    <s v="West Gear"/>
    <n v="1128299"/>
    <x v="337"/>
    <x v="2"/>
    <x v="22"/>
    <s v="Portland"/>
    <s v="women's Athletic Footwear"/>
    <n v="85"/>
    <n v="550"/>
    <n v="467500"/>
    <n v="163625"/>
    <n v="0.35"/>
    <x v="0"/>
    <n v="631125"/>
  </r>
  <r>
    <s v="West Gear"/>
    <n v="1128299"/>
    <x v="337"/>
    <x v="2"/>
    <x v="22"/>
    <s v="Portland"/>
    <s v="Men's Apparel"/>
    <n v="90"/>
    <n v="600"/>
    <n v="540000"/>
    <n v="216000"/>
    <n v="0.4"/>
    <x v="0"/>
    <n v="756000"/>
  </r>
  <r>
    <s v="West Gear"/>
    <n v="1128299"/>
    <x v="337"/>
    <x v="2"/>
    <x v="22"/>
    <s v="Portland"/>
    <s v="women's Apparel"/>
    <n v="105"/>
    <n v="600"/>
    <n v="630000"/>
    <n v="189000"/>
    <n v="0.3"/>
    <x v="0"/>
    <n v="819000"/>
  </r>
  <r>
    <s v="West Gear"/>
    <n v="1128299"/>
    <x v="369"/>
    <x v="2"/>
    <x v="22"/>
    <s v="Portland"/>
    <s v="Men's street Footwear"/>
    <n v="90"/>
    <n v="800"/>
    <n v="720000"/>
    <n v="251999.99999999997"/>
    <n v="0.35"/>
    <x v="0"/>
    <n v="972000"/>
  </r>
  <r>
    <s v="West Gear"/>
    <n v="1128299"/>
    <x v="369"/>
    <x v="2"/>
    <x v="22"/>
    <s v="Portland"/>
    <s v="Men's Athletic Footwear"/>
    <n v="80"/>
    <n v="775"/>
    <n v="620000"/>
    <n v="217000"/>
    <n v="0.35"/>
    <x v="0"/>
    <n v="837000"/>
  </r>
  <r>
    <s v="West Gear"/>
    <n v="1128299"/>
    <x v="369"/>
    <x v="2"/>
    <x v="22"/>
    <s v="Portland"/>
    <s v="women's street Footwear"/>
    <n v="70"/>
    <n v="650"/>
    <n v="455000"/>
    <n v="159250"/>
    <n v="0.35"/>
    <x v="0"/>
    <n v="614250"/>
  </r>
  <r>
    <s v="West Gear"/>
    <n v="1128299"/>
    <x v="369"/>
    <x v="2"/>
    <x v="22"/>
    <s v="Portland"/>
    <s v="women's Athletic Footwear"/>
    <n v="70"/>
    <n v="425"/>
    <n v="297500"/>
    <n v="104125"/>
    <n v="0.35"/>
    <x v="0"/>
    <n v="401625"/>
  </r>
  <r>
    <s v="West Gear"/>
    <n v="1128299"/>
    <x v="369"/>
    <x v="2"/>
    <x v="22"/>
    <s v="Portland"/>
    <s v="Men's Apparel"/>
    <n v="70"/>
    <n v="425"/>
    <n v="297500"/>
    <n v="119000"/>
    <n v="0.4"/>
    <x v="0"/>
    <n v="416500"/>
  </r>
  <r>
    <s v="West Gear"/>
    <n v="1128299"/>
    <x v="369"/>
    <x v="2"/>
    <x v="22"/>
    <s v="Portland"/>
    <s v="women's Apparel"/>
    <n v="75"/>
    <n v="250"/>
    <n v="187500"/>
    <n v="56250"/>
    <n v="0.3"/>
    <x v="0"/>
    <n v="243750"/>
  </r>
  <r>
    <s v="West Gear"/>
    <n v="1128299"/>
    <x v="401"/>
    <x v="2"/>
    <x v="22"/>
    <s v="Portland"/>
    <s v="Men's street Footwear"/>
    <n v="50.000000000000014"/>
    <n v="450"/>
    <n v="225000.00000000006"/>
    <n v="78750.000000000015"/>
    <n v="0.35"/>
    <x v="0"/>
    <n v="303750.00000000006"/>
  </r>
  <r>
    <s v="West Gear"/>
    <n v="1128299"/>
    <x v="401"/>
    <x v="2"/>
    <x v="22"/>
    <s v="Portland"/>
    <s v="Men's Athletic Footwear"/>
    <n v="55.000000000000014"/>
    <n v="450"/>
    <n v="247500.00000000006"/>
    <n v="86625.000000000015"/>
    <n v="0.35"/>
    <x v="0"/>
    <n v="334125.00000000006"/>
  </r>
  <r>
    <s v="West Gear"/>
    <n v="1128299"/>
    <x v="401"/>
    <x v="2"/>
    <x v="22"/>
    <s v="Portland"/>
    <s v="women's street Footwear"/>
    <n v="50.000000000000014"/>
    <n v="250"/>
    <n v="125000.00000000003"/>
    <n v="43750.000000000007"/>
    <n v="0.35"/>
    <x v="0"/>
    <n v="168750.00000000003"/>
  </r>
  <r>
    <s v="West Gear"/>
    <n v="1128299"/>
    <x v="401"/>
    <x v="2"/>
    <x v="22"/>
    <s v="Portland"/>
    <s v="women's Athletic Footwear"/>
    <n v="50.000000000000014"/>
    <n v="200"/>
    <n v="100000.00000000003"/>
    <n v="35000.000000000007"/>
    <n v="0.35"/>
    <x v="0"/>
    <n v="135000.00000000003"/>
  </r>
  <r>
    <s v="West Gear"/>
    <n v="1128299"/>
    <x v="401"/>
    <x v="2"/>
    <x v="22"/>
    <s v="Portland"/>
    <s v="Men's Apparel"/>
    <n v="60.000000000000007"/>
    <n v="225"/>
    <n v="135000.00000000003"/>
    <n v="54000.000000000015"/>
    <n v="0.4"/>
    <x v="0"/>
    <n v="189000.00000000006"/>
  </r>
  <r>
    <s v="West Gear"/>
    <n v="1128299"/>
    <x v="401"/>
    <x v="2"/>
    <x v="22"/>
    <s v="Portland"/>
    <s v="women's Apparel"/>
    <n v="44.999999999999993"/>
    <n v="250"/>
    <n v="112499.99999999999"/>
    <n v="33749.999999999993"/>
    <n v="0.3"/>
    <x v="0"/>
    <n v="146249.99999999997"/>
  </r>
  <r>
    <s v="West Gear"/>
    <n v="1128299"/>
    <x v="430"/>
    <x v="2"/>
    <x v="22"/>
    <s v="Portland"/>
    <s v="Men's street Footwear"/>
    <n v="40"/>
    <n v="350"/>
    <n v="140000"/>
    <n v="49000"/>
    <n v="0.35"/>
    <x v="0"/>
    <n v="189000"/>
  </r>
  <r>
    <s v="West Gear"/>
    <n v="1128299"/>
    <x v="430"/>
    <x v="2"/>
    <x v="22"/>
    <s v="Portland"/>
    <s v="Men's Athletic Footwear"/>
    <n v="55.000000000000014"/>
    <n v="525"/>
    <n v="288750.00000000006"/>
    <n v="101062.50000000001"/>
    <n v="0.35"/>
    <x v="0"/>
    <n v="389812.50000000006"/>
  </r>
  <r>
    <s v="West Gear"/>
    <n v="1128299"/>
    <x v="430"/>
    <x v="2"/>
    <x v="22"/>
    <s v="Portland"/>
    <s v="women's street Footwear"/>
    <n v="50.000000000000014"/>
    <n v="350"/>
    <n v="175000.00000000006"/>
    <n v="61250.000000000015"/>
    <n v="0.35"/>
    <x v="0"/>
    <n v="236250.00000000006"/>
  </r>
  <r>
    <s v="West Gear"/>
    <n v="1128299"/>
    <x v="430"/>
    <x v="2"/>
    <x v="22"/>
    <s v="Portland"/>
    <s v="women's Athletic Footwear"/>
    <n v="45.000000000000007"/>
    <n v="325"/>
    <n v="146250.00000000003"/>
    <n v="51187.500000000007"/>
    <n v="0.35"/>
    <x v="0"/>
    <n v="197437.50000000003"/>
  </r>
  <r>
    <s v="West Gear"/>
    <n v="1128299"/>
    <x v="430"/>
    <x v="2"/>
    <x v="22"/>
    <s v="Portland"/>
    <s v="Men's Apparel"/>
    <n v="55.000000000000007"/>
    <n v="300"/>
    <n v="165000.00000000003"/>
    <n v="66000.000000000015"/>
    <n v="0.4"/>
    <x v="0"/>
    <n v="231000.00000000006"/>
  </r>
  <r>
    <s v="West Gear"/>
    <n v="1128299"/>
    <x v="430"/>
    <x v="2"/>
    <x v="22"/>
    <s v="Portland"/>
    <s v="women's Apparel"/>
    <n v="60.000000000000007"/>
    <n v="350"/>
    <n v="210000.00000000003"/>
    <n v="63000.000000000007"/>
    <n v="0.3"/>
    <x v="0"/>
    <n v="273000.00000000006"/>
  </r>
  <r>
    <s v="West Gear"/>
    <n v="1128299"/>
    <x v="461"/>
    <x v="2"/>
    <x v="22"/>
    <s v="Portland"/>
    <s v="Men's street Footwear"/>
    <n v="45.000000000000007"/>
    <n v="575"/>
    <n v="258750.00000000003"/>
    <n v="90562.5"/>
    <n v="0.35"/>
    <x v="0"/>
    <n v="349312.5"/>
  </r>
  <r>
    <s v="West Gear"/>
    <n v="1128299"/>
    <x v="461"/>
    <x v="2"/>
    <x v="22"/>
    <s v="Portland"/>
    <s v="Men's Athletic Footwear"/>
    <n v="50.000000000000014"/>
    <n v="650"/>
    <n v="325000.00000000012"/>
    <n v="113750.00000000003"/>
    <n v="0.35"/>
    <x v="0"/>
    <n v="438750.00000000012"/>
  </r>
  <r>
    <s v="West Gear"/>
    <n v="1128299"/>
    <x v="461"/>
    <x v="2"/>
    <x v="22"/>
    <s v="Portland"/>
    <s v="women's street Footwear"/>
    <n v="45.000000000000007"/>
    <n v="475"/>
    <n v="213750.00000000003"/>
    <n v="74812.5"/>
    <n v="0.35"/>
    <x v="0"/>
    <n v="288562.5"/>
  </r>
  <r>
    <s v="West Gear"/>
    <n v="1128299"/>
    <x v="461"/>
    <x v="2"/>
    <x v="22"/>
    <s v="Portland"/>
    <s v="women's Athletic Footwear"/>
    <n v="55.000000000000014"/>
    <n v="450"/>
    <n v="247500.00000000006"/>
    <n v="86625.000000000015"/>
    <n v="0.35"/>
    <x v="0"/>
    <n v="334125.00000000006"/>
  </r>
  <r>
    <s v="West Gear"/>
    <n v="1128299"/>
    <x v="461"/>
    <x v="2"/>
    <x v="22"/>
    <s v="Portland"/>
    <s v="Men's Apparel"/>
    <n v="75.000000000000014"/>
    <n v="425"/>
    <n v="318750.00000000006"/>
    <n v="127500.00000000003"/>
    <n v="0.4"/>
    <x v="0"/>
    <n v="446250.00000000012"/>
  </r>
  <r>
    <s v="West Gear"/>
    <n v="1128299"/>
    <x v="461"/>
    <x v="2"/>
    <x v="22"/>
    <s v="Portland"/>
    <s v="women's Apparel"/>
    <n v="80.000000000000014"/>
    <n v="550"/>
    <n v="440000.00000000006"/>
    <n v="132000"/>
    <n v="0.3"/>
    <x v="0"/>
    <n v="572000"/>
  </r>
  <r>
    <s v="West Gear"/>
    <n v="1128299"/>
    <x v="490"/>
    <x v="2"/>
    <x v="22"/>
    <s v="Portland"/>
    <s v="Men's street Footwear"/>
    <n v="65.000000000000014"/>
    <n v="750"/>
    <n v="487500.00000000012"/>
    <n v="170625.00000000003"/>
    <n v="0.35"/>
    <x v="0"/>
    <n v="658125.00000000012"/>
  </r>
  <r>
    <s v="West Gear"/>
    <n v="1128299"/>
    <x v="490"/>
    <x v="2"/>
    <x v="22"/>
    <s v="Portland"/>
    <s v="Men's Athletic Footwear"/>
    <n v="75.000000000000028"/>
    <n v="750"/>
    <n v="562500.00000000023"/>
    <n v="196875.00000000006"/>
    <n v="0.35"/>
    <x v="0"/>
    <n v="759375.00000000023"/>
  </r>
  <r>
    <s v="West Gear"/>
    <n v="1128299"/>
    <x v="490"/>
    <x v="2"/>
    <x v="22"/>
    <s v="Portland"/>
    <s v="women's street Footwear"/>
    <n v="70.000000000000014"/>
    <n v="550"/>
    <n v="385000.00000000006"/>
    <n v="134750"/>
    <n v="0.35"/>
    <x v="0"/>
    <n v="519750.00000000006"/>
  </r>
  <r>
    <s v="West Gear"/>
    <n v="1128299"/>
    <x v="490"/>
    <x v="2"/>
    <x v="22"/>
    <s v="Portland"/>
    <s v="women's Athletic Footwear"/>
    <n v="70.000000000000014"/>
    <n v="550"/>
    <n v="385000.00000000006"/>
    <n v="134750"/>
    <n v="0.35"/>
    <x v="0"/>
    <n v="519750.00000000006"/>
  </r>
  <r>
    <s v="West Gear"/>
    <n v="1128299"/>
    <x v="490"/>
    <x v="2"/>
    <x v="22"/>
    <s v="Portland"/>
    <s v="Men's Apparel"/>
    <n v="80.000000000000014"/>
    <n v="475"/>
    <n v="380000.00000000006"/>
    <n v="152000.00000000003"/>
    <n v="0.4"/>
    <x v="0"/>
    <n v="532000.00000000012"/>
  </r>
  <r>
    <s v="West Gear"/>
    <n v="1128299"/>
    <x v="490"/>
    <x v="2"/>
    <x v="22"/>
    <s v="Portland"/>
    <s v="women's Apparel"/>
    <n v="85.000000000000014"/>
    <n v="575"/>
    <n v="488750.00000000006"/>
    <n v="146625"/>
    <n v="0.3"/>
    <x v="0"/>
    <n v="635375"/>
  </r>
  <r>
    <s v="West Gear"/>
    <n v="1128299"/>
    <x v="181"/>
    <x v="2"/>
    <x v="22"/>
    <s v="Portland"/>
    <s v="Men's street Footwear"/>
    <n v="35"/>
    <n v="400"/>
    <n v="140000"/>
    <n v="55999.999999999993"/>
    <n v="0.39999999999999997"/>
    <x v="0"/>
    <n v="196000"/>
  </r>
  <r>
    <s v="West Gear"/>
    <n v="1128299"/>
    <x v="181"/>
    <x v="2"/>
    <x v="22"/>
    <s v="Portland"/>
    <s v="Men's Athletic Footwear"/>
    <n v="45"/>
    <n v="400"/>
    <n v="180000"/>
    <n v="72000"/>
    <n v="0.39999999999999997"/>
    <x v="0"/>
    <n v="252000"/>
  </r>
  <r>
    <s v="West Gear"/>
    <n v="1128299"/>
    <x v="181"/>
    <x v="2"/>
    <x v="22"/>
    <s v="Portland"/>
    <s v="women's street Footwear"/>
    <n v="45"/>
    <n v="400"/>
    <n v="180000"/>
    <n v="72000"/>
    <n v="0.39999999999999997"/>
    <x v="0"/>
    <n v="252000"/>
  </r>
  <r>
    <s v="West Gear"/>
    <n v="1128299"/>
    <x v="181"/>
    <x v="2"/>
    <x v="22"/>
    <s v="Portland"/>
    <s v="women's Athletic Footwear"/>
    <n v="45"/>
    <n v="250"/>
    <n v="112500"/>
    <n v="44999.999999999993"/>
    <n v="0.39999999999999997"/>
    <x v="0"/>
    <n v="157500"/>
  </r>
  <r>
    <s v="West Gear"/>
    <n v="1128299"/>
    <x v="181"/>
    <x v="2"/>
    <x v="22"/>
    <s v="Portland"/>
    <s v="Men's Apparel"/>
    <n v="50.000000000000014"/>
    <n v="200"/>
    <n v="100000.00000000003"/>
    <n v="45000.000000000015"/>
    <n v="0.45"/>
    <x v="0"/>
    <n v="145000.00000000006"/>
  </r>
  <r>
    <s v="West Gear"/>
    <n v="1128299"/>
    <x v="181"/>
    <x v="2"/>
    <x v="22"/>
    <s v="Portland"/>
    <s v="women's Apparel"/>
    <n v="45"/>
    <n v="450"/>
    <n v="202500"/>
    <n v="70875"/>
    <n v="0.35"/>
    <x v="0"/>
    <n v="273375"/>
  </r>
  <r>
    <s v="West Gear"/>
    <n v="1128299"/>
    <x v="212"/>
    <x v="2"/>
    <x v="22"/>
    <s v="Portland"/>
    <s v="Men's street Footwear"/>
    <n v="35"/>
    <n v="500"/>
    <n v="175000"/>
    <n v="70000"/>
    <n v="0.39999999999999997"/>
    <x v="0"/>
    <n v="245000"/>
  </r>
  <r>
    <s v="West Gear"/>
    <n v="1128299"/>
    <x v="212"/>
    <x v="2"/>
    <x v="22"/>
    <s v="Portland"/>
    <s v="Men's Athletic Footwear"/>
    <n v="45"/>
    <n v="400"/>
    <n v="180000"/>
    <n v="72000"/>
    <n v="0.39999999999999997"/>
    <x v="0"/>
    <n v="252000"/>
  </r>
  <r>
    <s v="West Gear"/>
    <n v="1128299"/>
    <x v="212"/>
    <x v="2"/>
    <x v="22"/>
    <s v="Portland"/>
    <s v="women's street Footwear"/>
    <n v="45"/>
    <n v="400"/>
    <n v="180000"/>
    <n v="72000"/>
    <n v="0.39999999999999997"/>
    <x v="0"/>
    <n v="252000"/>
  </r>
  <r>
    <s v="West Gear"/>
    <n v="1128299"/>
    <x v="212"/>
    <x v="1"/>
    <x v="23"/>
    <s v="New Orleans"/>
    <s v="women's Athletic Footwear"/>
    <n v="45"/>
    <n v="250"/>
    <n v="112500"/>
    <n v="44999.999999999993"/>
    <n v="0.39999999999999997"/>
    <x v="0"/>
    <n v="157500"/>
  </r>
  <r>
    <s v="West Gear"/>
    <n v="1128299"/>
    <x v="212"/>
    <x v="1"/>
    <x v="23"/>
    <s v="New Orleans"/>
    <s v="Men's Apparel"/>
    <n v="50.000000000000014"/>
    <n v="175"/>
    <n v="87500.000000000029"/>
    <n v="39375.000000000015"/>
    <n v="0.45"/>
    <x v="0"/>
    <n v="126875.00000000004"/>
  </r>
  <r>
    <s v="West Gear"/>
    <n v="1128299"/>
    <x v="212"/>
    <x v="1"/>
    <x v="23"/>
    <s v="New Orleans"/>
    <s v="women's Apparel"/>
    <n v="45"/>
    <n v="375"/>
    <n v="168750"/>
    <n v="59062.499999999993"/>
    <n v="0.35"/>
    <x v="0"/>
    <n v="227812.5"/>
  </r>
  <r>
    <s v="West Gear"/>
    <n v="1128299"/>
    <x v="221"/>
    <x v="1"/>
    <x v="23"/>
    <s v="New Orleans"/>
    <s v="Men's street Footwear"/>
    <n v="45"/>
    <n v="525"/>
    <n v="236250"/>
    <n v="94499.999999999985"/>
    <n v="0.39999999999999997"/>
    <x v="0"/>
    <n v="330750"/>
  </r>
  <r>
    <s v="West Gear"/>
    <n v="1128299"/>
    <x v="221"/>
    <x v="1"/>
    <x v="23"/>
    <s v="New Orleans"/>
    <s v="Men's Athletic Footwear"/>
    <n v="55.000000000000007"/>
    <n v="375"/>
    <n v="206250.00000000003"/>
    <n v="82500"/>
    <n v="0.39999999999999997"/>
    <x v="0"/>
    <n v="288750"/>
  </r>
  <r>
    <s v="West Gear"/>
    <n v="1128299"/>
    <x v="221"/>
    <x v="1"/>
    <x v="23"/>
    <s v="New Orleans"/>
    <s v="women's street Footwear"/>
    <n v="60"/>
    <n v="400"/>
    <n v="240000"/>
    <n v="95999.999999999985"/>
    <n v="0.39999999999999997"/>
    <x v="0"/>
    <n v="336000"/>
  </r>
  <r>
    <s v="West Gear"/>
    <n v="1128299"/>
    <x v="221"/>
    <x v="1"/>
    <x v="23"/>
    <s v="New Orleans"/>
    <s v="women's Athletic Footwear"/>
    <n v="55.000000000000007"/>
    <n v="300"/>
    <n v="165000.00000000003"/>
    <n v="66000"/>
    <n v="0.39999999999999997"/>
    <x v="0"/>
    <n v="231000.00000000003"/>
  </r>
  <r>
    <s v="West Gear"/>
    <n v="1128299"/>
    <x v="221"/>
    <x v="1"/>
    <x v="23"/>
    <s v="New Orleans"/>
    <s v="Men's Apparel"/>
    <n v="60.000000000000007"/>
    <n v="150"/>
    <n v="90000.000000000015"/>
    <n v="40500.000000000007"/>
    <n v="0.45"/>
    <x v="0"/>
    <n v="130500.00000000003"/>
  </r>
  <r>
    <s v="West Gear"/>
    <n v="1128299"/>
    <x v="221"/>
    <x v="1"/>
    <x v="23"/>
    <s v="New Orleans"/>
    <s v="women's Apparel"/>
    <n v="45"/>
    <n v="350"/>
    <n v="157500"/>
    <n v="55125"/>
    <n v="0.35"/>
    <x v="0"/>
    <n v="212625"/>
  </r>
  <r>
    <s v="West Gear"/>
    <n v="1128299"/>
    <x v="240"/>
    <x v="1"/>
    <x v="23"/>
    <s v="New Orleans"/>
    <s v="Men's street Footwear"/>
    <n v="50"/>
    <n v="525"/>
    <n v="262500"/>
    <n v="104999.99999999999"/>
    <n v="0.39999999999999997"/>
    <x v="0"/>
    <n v="367500"/>
  </r>
  <r>
    <s v="West Gear"/>
    <n v="1128299"/>
    <x v="240"/>
    <x v="1"/>
    <x v="23"/>
    <s v="New Orleans"/>
    <s v="Men's Athletic Footwear"/>
    <n v="55.000000000000007"/>
    <n v="325"/>
    <n v="178750.00000000003"/>
    <n v="71500"/>
    <n v="0.39999999999999997"/>
    <x v="0"/>
    <n v="250250.00000000003"/>
  </r>
  <r>
    <s v="West Gear"/>
    <n v="1128299"/>
    <x v="240"/>
    <x v="1"/>
    <x v="23"/>
    <s v="New Orleans"/>
    <s v="women's street Footwear"/>
    <n v="55.000000000000007"/>
    <n v="375"/>
    <n v="206250.00000000003"/>
    <n v="82500"/>
    <n v="0.39999999999999997"/>
    <x v="0"/>
    <n v="288750"/>
  </r>
  <r>
    <s v="West Gear"/>
    <n v="1128299"/>
    <x v="240"/>
    <x v="1"/>
    <x v="23"/>
    <s v="New Orleans"/>
    <s v="women's Athletic Footwear"/>
    <n v="40.000000000000007"/>
    <n v="275"/>
    <n v="110000.00000000001"/>
    <n v="44000"/>
    <n v="0.39999999999999997"/>
    <x v="0"/>
    <n v="154000"/>
  </r>
  <r>
    <s v="West Gear"/>
    <n v="1128299"/>
    <x v="240"/>
    <x v="1"/>
    <x v="23"/>
    <s v="New Orleans"/>
    <s v="Men's Apparel"/>
    <n v="45.000000000000014"/>
    <n v="175"/>
    <n v="78750.000000000029"/>
    <n v="35437.500000000015"/>
    <n v="0.45"/>
    <x v="0"/>
    <n v="114187.50000000004"/>
  </r>
  <r>
    <s v="West Gear"/>
    <n v="1128299"/>
    <x v="240"/>
    <x v="1"/>
    <x v="23"/>
    <s v="New Orleans"/>
    <s v="women's Apparel"/>
    <n v="60.000000000000007"/>
    <n v="350"/>
    <n v="210000.00000000003"/>
    <n v="73500"/>
    <n v="0.35"/>
    <x v="0"/>
    <n v="283500"/>
  </r>
  <r>
    <s v="West Gear"/>
    <n v="1128299"/>
    <x v="271"/>
    <x v="1"/>
    <x v="23"/>
    <s v="New Orleans"/>
    <s v="Men's street Footwear"/>
    <n v="45"/>
    <n v="550"/>
    <n v="247500"/>
    <n v="98999.999999999985"/>
    <n v="0.39999999999999997"/>
    <x v="0"/>
    <n v="346500"/>
  </r>
  <r>
    <s v="West Gear"/>
    <n v="1128299"/>
    <x v="271"/>
    <x v="1"/>
    <x v="23"/>
    <s v="New Orleans"/>
    <s v="Men's Athletic Footwear"/>
    <n v="50"/>
    <n v="400"/>
    <n v="200000"/>
    <n v="80000"/>
    <n v="0.39999999999999997"/>
    <x v="0"/>
    <n v="280000"/>
  </r>
  <r>
    <s v="West Gear"/>
    <n v="1128299"/>
    <x v="271"/>
    <x v="1"/>
    <x v="23"/>
    <s v="New Orleans"/>
    <s v="women's street Footwear"/>
    <n v="50"/>
    <n v="400"/>
    <n v="200000"/>
    <n v="80000"/>
    <n v="0.39999999999999997"/>
    <x v="0"/>
    <n v="280000"/>
  </r>
  <r>
    <s v="West Gear"/>
    <n v="1128299"/>
    <x v="271"/>
    <x v="1"/>
    <x v="23"/>
    <s v="New Orleans"/>
    <s v="women's Athletic Footwear"/>
    <n v="45"/>
    <n v="325"/>
    <n v="146250"/>
    <n v="58499.999999999993"/>
    <n v="0.39999999999999997"/>
    <x v="0"/>
    <n v="204750"/>
  </r>
  <r>
    <s v="West Gear"/>
    <n v="1128299"/>
    <x v="271"/>
    <x v="1"/>
    <x v="23"/>
    <s v="New Orleans"/>
    <s v="Men's Apparel"/>
    <n v="40"/>
    <n v="225"/>
    <n v="90000"/>
    <n v="40500"/>
    <n v="0.45"/>
    <x v="0"/>
    <n v="130500"/>
  </r>
  <r>
    <s v="West Gear"/>
    <n v="1128299"/>
    <x v="271"/>
    <x v="1"/>
    <x v="23"/>
    <s v="New Orleans"/>
    <s v="women's Apparel"/>
    <n v="65"/>
    <n v="575"/>
    <n v="373750"/>
    <n v="130812.49999999999"/>
    <n v="0.35"/>
    <x v="2"/>
    <n v="504562.5"/>
  </r>
  <r>
    <s v="West Gear"/>
    <n v="1128299"/>
    <x v="301"/>
    <x v="1"/>
    <x v="23"/>
    <s v="New Orleans"/>
    <s v="Men's street Footwear"/>
    <n v="60"/>
    <n v="825"/>
    <n v="495000"/>
    <n v="197999.99999999997"/>
    <n v="0.39999999999999997"/>
    <x v="2"/>
    <n v="693000"/>
  </r>
  <r>
    <s v="West Gear"/>
    <n v="1128299"/>
    <x v="301"/>
    <x v="1"/>
    <x v="23"/>
    <s v="New Orleans"/>
    <s v="Men's Athletic Footwear"/>
    <n v="70"/>
    <n v="700"/>
    <n v="490000"/>
    <n v="195999.99999999997"/>
    <n v="0.39999999999999997"/>
    <x v="2"/>
    <n v="686000"/>
  </r>
  <r>
    <s v="West Gear"/>
    <n v="1128299"/>
    <x v="301"/>
    <x v="1"/>
    <x v="23"/>
    <s v="New Orleans"/>
    <s v="women's street Footwear"/>
    <n v="85"/>
    <n v="700"/>
    <n v="595000"/>
    <n v="237999.99999999997"/>
    <n v="0.39999999999999997"/>
    <x v="2"/>
    <n v="833000"/>
  </r>
  <r>
    <s v="West Gear"/>
    <n v="1128299"/>
    <x v="301"/>
    <x v="1"/>
    <x v="23"/>
    <s v="New Orleans"/>
    <s v="women's Athletic Footwear"/>
    <n v="85"/>
    <n v="575"/>
    <n v="488750"/>
    <n v="195499.99999999997"/>
    <n v="0.39999999999999997"/>
    <x v="2"/>
    <n v="684250"/>
  </r>
  <r>
    <s v="West Gear"/>
    <n v="1128299"/>
    <x v="301"/>
    <x v="1"/>
    <x v="23"/>
    <s v="New Orleans"/>
    <s v="Men's Apparel"/>
    <n v="95"/>
    <n v="450"/>
    <n v="427500"/>
    <n v="192375"/>
    <n v="0.45"/>
    <x v="2"/>
    <n v="619875"/>
  </r>
  <r>
    <s v="West Gear"/>
    <n v="1128299"/>
    <x v="301"/>
    <x v="1"/>
    <x v="23"/>
    <s v="New Orleans"/>
    <s v="women's Apparel"/>
    <n v="110.00000000000001"/>
    <n v="750"/>
    <n v="825000.00000000012"/>
    <n v="288750"/>
    <n v="0.35"/>
    <x v="2"/>
    <n v="1113750"/>
  </r>
  <r>
    <s v="West Gear"/>
    <n v="1128299"/>
    <x v="330"/>
    <x v="1"/>
    <x v="23"/>
    <s v="New Orleans"/>
    <s v="Men's street Footwear"/>
    <n v="90"/>
    <n v="900"/>
    <n v="810000"/>
    <n v="324000"/>
    <n v="0.39999999999999997"/>
    <x v="2"/>
    <n v="1134000"/>
  </r>
  <r>
    <s v="West Gear"/>
    <n v="1128299"/>
    <x v="330"/>
    <x v="1"/>
    <x v="23"/>
    <s v="New Orleans"/>
    <s v="Men's Athletic Footwear"/>
    <n v="95"/>
    <n v="750"/>
    <n v="712500"/>
    <n v="285000"/>
    <n v="0.39999999999999997"/>
    <x v="2"/>
    <n v="997500"/>
  </r>
  <r>
    <s v="West Gear"/>
    <n v="1128299"/>
    <x v="330"/>
    <x v="1"/>
    <x v="23"/>
    <s v="New Orleans"/>
    <s v="women's street Footwear"/>
    <n v="95"/>
    <n v="700"/>
    <n v="665000"/>
    <n v="266000"/>
    <n v="0.39999999999999997"/>
    <x v="2"/>
    <n v="931000"/>
  </r>
  <r>
    <s v="West Gear"/>
    <n v="1128299"/>
    <x v="330"/>
    <x v="1"/>
    <x v="23"/>
    <s v="New Orleans"/>
    <s v="women's Athletic Footwear"/>
    <n v="90"/>
    <n v="600"/>
    <n v="540000"/>
    <n v="215999.99999999997"/>
    <n v="0.39999999999999997"/>
    <x v="2"/>
    <n v="756000"/>
  </r>
  <r>
    <s v="West Gear"/>
    <n v="1128299"/>
    <x v="330"/>
    <x v="1"/>
    <x v="23"/>
    <s v="New Orleans"/>
    <s v="Men's Apparel"/>
    <n v="95"/>
    <n v="650"/>
    <n v="617500"/>
    <n v="277875"/>
    <n v="0.45"/>
    <x v="2"/>
    <n v="895375"/>
  </r>
  <r>
    <s v="West Gear"/>
    <n v="1128299"/>
    <x v="330"/>
    <x v="1"/>
    <x v="23"/>
    <s v="New Orleans"/>
    <s v="women's Apparel"/>
    <n v="110.00000000000001"/>
    <n v="650"/>
    <n v="715000.00000000012"/>
    <n v="250250.00000000003"/>
    <n v="0.35"/>
    <x v="2"/>
    <n v="965250.00000000012"/>
  </r>
  <r>
    <s v="West Gear"/>
    <n v="1128299"/>
    <x v="362"/>
    <x v="1"/>
    <x v="23"/>
    <s v="New Orleans"/>
    <s v="Men's street Footwear"/>
    <n v="95"/>
    <n v="850"/>
    <n v="807500"/>
    <n v="323000"/>
    <n v="0.39999999999999997"/>
    <x v="2"/>
    <n v="1130500"/>
  </r>
  <r>
    <s v="West Gear"/>
    <n v="1128299"/>
    <x v="362"/>
    <x v="1"/>
    <x v="23"/>
    <s v="New Orleans"/>
    <s v="Men's Athletic Footwear"/>
    <n v="85.000000000000014"/>
    <n v="825"/>
    <n v="701250.00000000012"/>
    <n v="280500"/>
    <n v="0.39999999999999997"/>
    <x v="2"/>
    <n v="981750.00000000012"/>
  </r>
  <r>
    <s v="West Gear"/>
    <n v="1128299"/>
    <x v="362"/>
    <x v="1"/>
    <x v="23"/>
    <s v="New Orleans"/>
    <s v="women's street Footwear"/>
    <n v="75.000000000000014"/>
    <n v="700"/>
    <n v="525000.00000000012"/>
    <n v="210000.00000000003"/>
    <n v="0.39999999999999997"/>
    <x v="2"/>
    <n v="735000.00000000012"/>
  </r>
  <r>
    <s v="West Gear"/>
    <n v="1128299"/>
    <x v="362"/>
    <x v="1"/>
    <x v="23"/>
    <s v="New Orleans"/>
    <s v="women's Athletic Footwear"/>
    <n v="75.000000000000014"/>
    <n v="475"/>
    <n v="356250.00000000006"/>
    <n v="142500"/>
    <n v="0.39999999999999997"/>
    <x v="2"/>
    <n v="498750.00000000006"/>
  </r>
  <r>
    <s v="West Gear"/>
    <n v="1128299"/>
    <x v="362"/>
    <x v="1"/>
    <x v="23"/>
    <s v="New Orleans"/>
    <s v="Men's Apparel"/>
    <n v="64.999999999999986"/>
    <n v="475"/>
    <n v="308749.99999999994"/>
    <n v="138937.49999999997"/>
    <n v="0.45"/>
    <x v="2"/>
    <n v="447687.49999999988"/>
  </r>
  <r>
    <s v="West Gear"/>
    <n v="1128299"/>
    <x v="362"/>
    <x v="1"/>
    <x v="23"/>
    <s v="New Orleans"/>
    <s v="women's Apparel"/>
    <n v="70"/>
    <n v="300"/>
    <n v="210000"/>
    <n v="73500"/>
    <n v="0.35"/>
    <x v="2"/>
    <n v="283500"/>
  </r>
  <r>
    <s v="West Gear"/>
    <n v="1128299"/>
    <x v="394"/>
    <x v="1"/>
    <x v="23"/>
    <s v="New Orleans"/>
    <s v="Men's street Footwear"/>
    <n v="45.000000000000014"/>
    <n v="500"/>
    <n v="225000.00000000006"/>
    <n v="90000.000000000015"/>
    <n v="0.39999999999999997"/>
    <x v="2"/>
    <n v="315000.00000000006"/>
  </r>
  <r>
    <s v="West Gear"/>
    <n v="1128299"/>
    <x v="394"/>
    <x v="1"/>
    <x v="23"/>
    <s v="New Orleans"/>
    <s v="Men's Athletic Footwear"/>
    <n v="50.000000000000014"/>
    <n v="500"/>
    <n v="250000.00000000006"/>
    <n v="100000.00000000001"/>
    <n v="0.39999999999999997"/>
    <x v="2"/>
    <n v="350000.00000000006"/>
  </r>
  <r>
    <s v="West Gear"/>
    <n v="1128299"/>
    <x v="394"/>
    <x v="1"/>
    <x v="23"/>
    <s v="New Orleans"/>
    <s v="women's street Footwear"/>
    <n v="45.000000000000014"/>
    <n v="300"/>
    <n v="135000.00000000003"/>
    <n v="54000.000000000007"/>
    <n v="0.39999999999999997"/>
    <x v="2"/>
    <n v="189000.00000000003"/>
  </r>
  <r>
    <s v="West Gear"/>
    <n v="1128299"/>
    <x v="394"/>
    <x v="1"/>
    <x v="23"/>
    <s v="New Orleans"/>
    <s v="women's Athletic Footwear"/>
    <n v="45.000000000000014"/>
    <n v="250"/>
    <n v="112500.00000000003"/>
    <n v="45000.000000000007"/>
    <n v="0.39999999999999997"/>
    <x v="2"/>
    <n v="157500.00000000003"/>
  </r>
  <r>
    <s v="West Gear"/>
    <n v="1128299"/>
    <x v="394"/>
    <x v="1"/>
    <x v="23"/>
    <s v="New Orleans"/>
    <s v="Men's Apparel"/>
    <n v="55.000000000000007"/>
    <n v="275"/>
    <n v="151250.00000000003"/>
    <n v="68062.500000000015"/>
    <n v="0.45"/>
    <x v="2"/>
    <n v="219312.50000000006"/>
  </r>
  <r>
    <s v="West Gear"/>
    <n v="1128299"/>
    <x v="394"/>
    <x v="1"/>
    <x v="23"/>
    <s v="New Orleans"/>
    <s v="women's Apparel"/>
    <n v="40"/>
    <n v="300"/>
    <n v="120000"/>
    <n v="42000"/>
    <n v="0.35"/>
    <x v="2"/>
    <n v="162000"/>
  </r>
  <r>
    <s v="West Gear"/>
    <n v="1128299"/>
    <x v="423"/>
    <x v="1"/>
    <x v="23"/>
    <s v="New Orleans"/>
    <s v="Men's street Footwear"/>
    <n v="35"/>
    <n v="400"/>
    <n v="140000"/>
    <n v="55999.999999999993"/>
    <n v="0.39999999999999997"/>
    <x v="2"/>
    <n v="196000"/>
  </r>
  <r>
    <s v="West Gear"/>
    <n v="1128299"/>
    <x v="423"/>
    <x v="1"/>
    <x v="23"/>
    <s v="New Orleans"/>
    <s v="Men's Athletic Footwear"/>
    <n v="50.000000000000014"/>
    <n v="575"/>
    <n v="287500.00000000006"/>
    <n v="115000.00000000001"/>
    <n v="0.39999999999999997"/>
    <x v="2"/>
    <n v="402500.00000000006"/>
  </r>
  <r>
    <s v="West Gear"/>
    <n v="1128299"/>
    <x v="423"/>
    <x v="1"/>
    <x v="23"/>
    <s v="New Orleans"/>
    <s v="women's street Footwear"/>
    <n v="45.000000000000014"/>
    <n v="400"/>
    <n v="180000.00000000006"/>
    <n v="72000.000000000015"/>
    <n v="0.39999999999999997"/>
    <x v="2"/>
    <n v="252000.00000000006"/>
  </r>
  <r>
    <s v="West Gear"/>
    <n v="1128299"/>
    <x v="423"/>
    <x v="1"/>
    <x v="23"/>
    <s v="New Orleans"/>
    <s v="women's Athletic Footwear"/>
    <n v="40.000000000000007"/>
    <n v="375"/>
    <n v="150000.00000000003"/>
    <n v="60000.000000000007"/>
    <n v="0.39999999999999997"/>
    <x v="2"/>
    <n v="210000.00000000003"/>
  </r>
  <r>
    <s v="West Gear"/>
    <n v="1128299"/>
    <x v="423"/>
    <x v="1"/>
    <x v="23"/>
    <s v="New Orleans"/>
    <s v="Men's Apparel"/>
    <n v="50"/>
    <n v="350"/>
    <n v="175000"/>
    <n v="78750"/>
    <n v="0.45"/>
    <x v="2"/>
    <n v="253750"/>
  </r>
  <r>
    <s v="West Gear"/>
    <n v="1128299"/>
    <x v="423"/>
    <x v="1"/>
    <x v="23"/>
    <s v="New Orleans"/>
    <s v="women's Apparel"/>
    <n v="55.000000000000007"/>
    <n v="400"/>
    <n v="220000.00000000003"/>
    <n v="77000"/>
    <n v="0.35"/>
    <x v="2"/>
    <n v="297000"/>
  </r>
  <r>
    <s v="West Gear"/>
    <n v="1128299"/>
    <x v="454"/>
    <x v="1"/>
    <x v="23"/>
    <s v="New Orleans"/>
    <s v="Men's street Footwear"/>
    <n v="40.000000000000007"/>
    <n v="625"/>
    <n v="250000.00000000006"/>
    <n v="100000.00000000001"/>
    <n v="0.39999999999999997"/>
    <x v="2"/>
    <n v="350000.00000000006"/>
  </r>
  <r>
    <s v="West Gear"/>
    <n v="1128299"/>
    <x v="454"/>
    <x v="1"/>
    <x v="23"/>
    <s v="New Orleans"/>
    <s v="Men's Athletic Footwear"/>
    <n v="45.000000000000014"/>
    <n v="700"/>
    <n v="315000.00000000012"/>
    <n v="126000.00000000003"/>
    <n v="0.39999999999999997"/>
    <x v="2"/>
    <n v="441000.00000000012"/>
  </r>
  <r>
    <s v="West Gear"/>
    <n v="1128299"/>
    <x v="454"/>
    <x v="1"/>
    <x v="23"/>
    <s v="New Orleans"/>
    <s v="women's street Footwear"/>
    <n v="40.000000000000007"/>
    <n v="525"/>
    <n v="210000.00000000003"/>
    <n v="84000"/>
    <n v="0.39999999999999997"/>
    <x v="2"/>
    <n v="294000"/>
  </r>
  <r>
    <s v="West Gear"/>
    <n v="1128299"/>
    <x v="454"/>
    <x v="1"/>
    <x v="23"/>
    <s v="New Orleans"/>
    <s v="women's Athletic Footwear"/>
    <n v="50.000000000000014"/>
    <n v="500"/>
    <n v="250000.00000000006"/>
    <n v="100000.00000000001"/>
    <n v="0.39999999999999997"/>
    <x v="2"/>
    <n v="350000.00000000006"/>
  </r>
  <r>
    <s v="West Gear"/>
    <n v="1128299"/>
    <x v="454"/>
    <x v="1"/>
    <x v="23"/>
    <s v="New Orleans"/>
    <s v="Men's Apparel"/>
    <n v="70"/>
    <n v="475"/>
    <n v="332500"/>
    <n v="149625"/>
    <n v="0.45"/>
    <x v="2"/>
    <n v="482125"/>
  </r>
  <r>
    <s v="West Gear"/>
    <n v="1128299"/>
    <x v="454"/>
    <x v="1"/>
    <x v="23"/>
    <s v="New Orleans"/>
    <s v="women's Apparel"/>
    <n v="85.000000000000014"/>
    <n v="600"/>
    <n v="510000.00000000006"/>
    <n v="178500"/>
    <n v="0.35"/>
    <x v="2"/>
    <n v="688500"/>
  </r>
  <r>
    <s v="West Gear"/>
    <n v="1128299"/>
    <x v="483"/>
    <x v="1"/>
    <x v="23"/>
    <s v="New Orleans"/>
    <s v="Men's street Footwear"/>
    <n v="70.000000000000014"/>
    <n v="800"/>
    <n v="560000.00000000012"/>
    <n v="224000.00000000003"/>
    <n v="0.39999999999999997"/>
    <x v="2"/>
    <n v="784000.00000000012"/>
  </r>
  <r>
    <s v="West Gear"/>
    <n v="1128299"/>
    <x v="483"/>
    <x v="1"/>
    <x v="23"/>
    <s v="New Orleans"/>
    <s v="Men's Athletic Footwear"/>
    <n v="80.000000000000028"/>
    <n v="800"/>
    <n v="640000.00000000023"/>
    <n v="256000.00000000006"/>
    <n v="0.39999999999999997"/>
    <x v="2"/>
    <n v="896000.00000000023"/>
  </r>
  <r>
    <s v="Foot Locker"/>
    <n v="1128299"/>
    <x v="483"/>
    <x v="1"/>
    <x v="23"/>
    <s v="New Orleans"/>
    <s v="women's street Footwear"/>
    <n v="75.000000000000028"/>
    <n v="600"/>
    <n v="450000.00000000017"/>
    <n v="180000.00000000006"/>
    <n v="0.39999999999999997"/>
    <x v="2"/>
    <n v="630000.00000000023"/>
  </r>
  <r>
    <s v="Foot Locker"/>
    <n v="1128299"/>
    <x v="483"/>
    <x v="1"/>
    <x v="23"/>
    <s v="New Orleans"/>
    <s v="women's Athletic Footwear"/>
    <n v="75.000000000000028"/>
    <n v="600"/>
    <n v="450000.00000000017"/>
    <n v="180000.00000000006"/>
    <n v="0.39999999999999997"/>
    <x v="2"/>
    <n v="630000.00000000023"/>
  </r>
  <r>
    <s v="Foot Locker"/>
    <n v="1128299"/>
    <x v="483"/>
    <x v="1"/>
    <x v="23"/>
    <s v="New Orleans"/>
    <s v="Men's Apparel"/>
    <n v="85.000000000000014"/>
    <n v="525"/>
    <n v="446250.00000000006"/>
    <n v="200812.50000000003"/>
    <n v="0.45"/>
    <x v="2"/>
    <n v="647062.50000000012"/>
  </r>
  <r>
    <s v="Foot Locker"/>
    <n v="1128299"/>
    <x v="483"/>
    <x v="1"/>
    <x v="23"/>
    <s v="New Orleans"/>
    <s v="women's Apparel"/>
    <n v="90.000000000000028"/>
    <n v="625"/>
    <n v="562500.00000000023"/>
    <n v="196875.00000000006"/>
    <n v="0.35"/>
    <x v="2"/>
    <n v="759375.00000000023"/>
  </r>
  <r>
    <s v="Foot Locker"/>
    <n v="1197831"/>
    <x v="169"/>
    <x v="1"/>
    <x v="23"/>
    <s v="New Orleans"/>
    <s v="Men's street Footwear"/>
    <n v="20"/>
    <n v="675"/>
    <n v="135000"/>
    <n v="40500"/>
    <n v="0.3"/>
    <x v="2"/>
    <n v="175500"/>
  </r>
  <r>
    <s v="Foot Locker"/>
    <n v="1197831"/>
    <x v="169"/>
    <x v="1"/>
    <x v="23"/>
    <s v="New Orleans"/>
    <s v="Men's Athletic Footwear"/>
    <n v="30"/>
    <n v="675"/>
    <n v="202500"/>
    <n v="60750"/>
    <n v="0.3"/>
    <x v="2"/>
    <n v="263250"/>
  </r>
  <r>
    <s v="Foot Locker"/>
    <n v="1197831"/>
    <x v="169"/>
    <x v="1"/>
    <x v="23"/>
    <s v="New Orleans"/>
    <s v="women's street Footwear"/>
    <n v="30"/>
    <n v="475"/>
    <n v="142500"/>
    <n v="42750"/>
    <n v="0.3"/>
    <x v="2"/>
    <n v="185250"/>
  </r>
  <r>
    <s v="Foot Locker"/>
    <n v="1197831"/>
    <x v="169"/>
    <x v="1"/>
    <x v="23"/>
    <s v="New Orleans"/>
    <s v="women's Athletic Footwear"/>
    <n v="35"/>
    <n v="475"/>
    <n v="166250"/>
    <n v="66500"/>
    <n v="0.4"/>
    <x v="2"/>
    <n v="232750"/>
  </r>
  <r>
    <s v="Foot Locker"/>
    <n v="1197831"/>
    <x v="169"/>
    <x v="1"/>
    <x v="23"/>
    <s v="New Orleans"/>
    <s v="Men's Apparel"/>
    <n v="40"/>
    <n v="325"/>
    <n v="130000"/>
    <n v="32500"/>
    <n v="0.25"/>
    <x v="2"/>
    <n v="162500"/>
  </r>
  <r>
    <s v="West Gear"/>
    <n v="1197831"/>
    <x v="169"/>
    <x v="1"/>
    <x v="23"/>
    <s v="New Orleans"/>
    <s v="women's Apparel"/>
    <n v="35"/>
    <n v="475"/>
    <n v="166250"/>
    <n v="74812.5"/>
    <n v="0.45"/>
    <x v="2"/>
    <n v="241062.5"/>
  </r>
  <r>
    <s v="Foot Locker"/>
    <n v="1197831"/>
    <x v="199"/>
    <x v="1"/>
    <x v="23"/>
    <s v="New Orleans"/>
    <s v="Men's street Footwear"/>
    <n v="25"/>
    <n v="625"/>
    <n v="156250"/>
    <n v="46875"/>
    <n v="0.3"/>
    <x v="2"/>
    <n v="203125"/>
  </r>
  <r>
    <s v="Foot Locker"/>
    <n v="1197831"/>
    <x v="199"/>
    <x v="1"/>
    <x v="23"/>
    <s v="New Orleans"/>
    <s v="Men's Athletic Footwear"/>
    <n v="35"/>
    <n v="600"/>
    <n v="210000"/>
    <n v="63000"/>
    <n v="0.3"/>
    <x v="2"/>
    <n v="273000"/>
  </r>
  <r>
    <s v="Foot Locker"/>
    <n v="1197831"/>
    <x v="199"/>
    <x v="1"/>
    <x v="23"/>
    <s v="New Orleans"/>
    <s v="women's street Footwear"/>
    <n v="35"/>
    <n v="425"/>
    <n v="148750"/>
    <n v="44625"/>
    <n v="0.3"/>
    <x v="2"/>
    <n v="193375"/>
  </r>
  <r>
    <s v="Foot Locker"/>
    <n v="1197831"/>
    <x v="199"/>
    <x v="2"/>
    <x v="24"/>
    <s v="Boise"/>
    <s v="women's Athletic Footwear"/>
    <n v="35"/>
    <n v="375"/>
    <n v="131250"/>
    <n v="52500"/>
    <n v="0.4"/>
    <x v="2"/>
    <n v="183750"/>
  </r>
  <r>
    <s v="Foot Locker"/>
    <n v="1197831"/>
    <x v="199"/>
    <x v="2"/>
    <x v="24"/>
    <s v="Boise"/>
    <s v="Men's Apparel"/>
    <n v="40"/>
    <n v="250"/>
    <n v="100000"/>
    <n v="25000"/>
    <n v="0.25"/>
    <x v="2"/>
    <n v="125000"/>
  </r>
  <r>
    <s v="Foot Locker"/>
    <n v="1197831"/>
    <x v="199"/>
    <x v="2"/>
    <x v="24"/>
    <s v="Boise"/>
    <s v="women's Apparel"/>
    <n v="35"/>
    <n v="450"/>
    <n v="157500"/>
    <n v="70875"/>
    <n v="0.45"/>
    <x v="2"/>
    <n v="228375"/>
  </r>
  <r>
    <s v="Foot Locker"/>
    <n v="1197831"/>
    <x v="708"/>
    <x v="2"/>
    <x v="24"/>
    <s v="Boise"/>
    <s v="Men's street Footwear"/>
    <n v="30"/>
    <n v="625"/>
    <n v="187500"/>
    <n v="65625"/>
    <n v="0.35"/>
    <x v="2"/>
    <n v="253125"/>
  </r>
  <r>
    <s v="Foot Locker"/>
    <n v="1197831"/>
    <x v="708"/>
    <x v="2"/>
    <x v="24"/>
    <s v="Boise"/>
    <s v="Men's Athletic Footwear"/>
    <n v="40"/>
    <n v="625"/>
    <n v="250000"/>
    <n v="87500"/>
    <n v="0.35"/>
    <x v="2"/>
    <n v="337500"/>
  </r>
  <r>
    <s v="Foot Locker"/>
    <n v="1197831"/>
    <x v="708"/>
    <x v="2"/>
    <x v="24"/>
    <s v="Boise"/>
    <s v="women's street Footwear"/>
    <n v="30"/>
    <n v="450"/>
    <n v="135000"/>
    <n v="47250"/>
    <n v="0.35"/>
    <x v="2"/>
    <n v="182250"/>
  </r>
  <r>
    <s v="Foot Locker"/>
    <n v="1197831"/>
    <x v="708"/>
    <x v="2"/>
    <x v="24"/>
    <s v="Boise"/>
    <s v="women's Athletic Footwear"/>
    <n v="35"/>
    <n v="350"/>
    <n v="122500"/>
    <n v="55125"/>
    <n v="0.45"/>
    <x v="2"/>
    <n v="177625"/>
  </r>
  <r>
    <s v="West Gear"/>
    <n v="1197831"/>
    <x v="708"/>
    <x v="2"/>
    <x v="24"/>
    <s v="Boise"/>
    <s v="Men's Apparel"/>
    <n v="40"/>
    <n v="250"/>
    <n v="100000"/>
    <n v="30000"/>
    <n v="0.3"/>
    <x v="2"/>
    <n v="130000"/>
  </r>
  <r>
    <s v="West Gear"/>
    <n v="1197831"/>
    <x v="708"/>
    <x v="2"/>
    <x v="24"/>
    <s v="Boise"/>
    <s v="women's Apparel"/>
    <n v="35"/>
    <n v="400"/>
    <n v="140000"/>
    <n v="70000"/>
    <n v="0.5"/>
    <x v="2"/>
    <n v="210000"/>
  </r>
  <r>
    <s v="West Gear"/>
    <n v="1197831"/>
    <x v="723"/>
    <x v="2"/>
    <x v="24"/>
    <s v="Boise"/>
    <s v="Men's street Footwear"/>
    <n v="20"/>
    <n v="650"/>
    <n v="130000"/>
    <n v="45500"/>
    <n v="0.35"/>
    <x v="2"/>
    <n v="175500"/>
  </r>
  <r>
    <s v="West Gear"/>
    <n v="1197831"/>
    <x v="723"/>
    <x v="2"/>
    <x v="24"/>
    <s v="Boise"/>
    <s v="Men's Athletic Footwear"/>
    <n v="30.000000000000004"/>
    <n v="650"/>
    <n v="195000.00000000003"/>
    <n v="68250"/>
    <n v="0.35"/>
    <x v="2"/>
    <n v="263250"/>
  </r>
  <r>
    <s v="West Gear"/>
    <n v="1197831"/>
    <x v="723"/>
    <x v="2"/>
    <x v="24"/>
    <s v="Boise"/>
    <s v="women's street Footwear"/>
    <n v="24.999999999999996"/>
    <n v="475"/>
    <n v="118749.99999999999"/>
    <n v="41562.499999999993"/>
    <n v="0.35"/>
    <x v="2"/>
    <n v="160312.49999999997"/>
  </r>
  <r>
    <s v="West Gear"/>
    <n v="1197831"/>
    <x v="723"/>
    <x v="2"/>
    <x v="24"/>
    <s v="Boise"/>
    <s v="women's Athletic Footwear"/>
    <n v="30.000000000000004"/>
    <n v="375"/>
    <n v="112500.00000000001"/>
    <n v="50625.000000000007"/>
    <n v="0.45"/>
    <x v="2"/>
    <n v="163125.00000000003"/>
  </r>
  <r>
    <s v="West Gear"/>
    <n v="1197831"/>
    <x v="723"/>
    <x v="2"/>
    <x v="24"/>
    <s v="Boise"/>
    <s v="Men's Apparel"/>
    <n v="35"/>
    <n v="275"/>
    <n v="96250"/>
    <n v="28875"/>
    <n v="0.3"/>
    <x v="2"/>
    <n v="125125"/>
  </r>
  <r>
    <s v="West Gear"/>
    <n v="1197831"/>
    <x v="723"/>
    <x v="2"/>
    <x v="24"/>
    <s v="Boise"/>
    <s v="women's Apparel"/>
    <n v="30.000000000000004"/>
    <n v="550"/>
    <n v="165000.00000000003"/>
    <n v="82500.000000000015"/>
    <n v="0.5"/>
    <x v="2"/>
    <n v="247500.00000000006"/>
  </r>
  <r>
    <s v="West Gear"/>
    <n v="1197831"/>
    <x v="258"/>
    <x v="2"/>
    <x v="24"/>
    <s v="Boise"/>
    <s v="Men's street Footwear"/>
    <n v="20"/>
    <n v="700"/>
    <n v="140000"/>
    <n v="49000"/>
    <n v="0.35"/>
    <x v="2"/>
    <n v="189000"/>
  </r>
  <r>
    <s v="West Gear"/>
    <n v="1197831"/>
    <x v="258"/>
    <x v="2"/>
    <x v="24"/>
    <s v="Boise"/>
    <s v="Men's Athletic Footwear"/>
    <n v="30.000000000000004"/>
    <n v="725"/>
    <n v="217500.00000000003"/>
    <n v="76125"/>
    <n v="0.35"/>
    <x v="2"/>
    <n v="293625"/>
  </r>
  <r>
    <s v="West Gear"/>
    <n v="1197831"/>
    <x v="258"/>
    <x v="2"/>
    <x v="24"/>
    <s v="Boise"/>
    <s v="women's street Footwear"/>
    <n v="24.999999999999996"/>
    <n v="575"/>
    <n v="143749.99999999997"/>
    <n v="50312.499999999985"/>
    <n v="0.35"/>
    <x v="2"/>
    <n v="194062.49999999994"/>
  </r>
  <r>
    <s v="West Gear"/>
    <n v="1197831"/>
    <x v="258"/>
    <x v="2"/>
    <x v="24"/>
    <s v="Boise"/>
    <s v="women's Athletic Footwear"/>
    <n v="35"/>
    <n v="500"/>
    <n v="175000"/>
    <n v="78750"/>
    <n v="0.45"/>
    <x v="2"/>
    <n v="253750"/>
  </r>
  <r>
    <s v="West Gear"/>
    <n v="1197831"/>
    <x v="258"/>
    <x v="2"/>
    <x v="24"/>
    <s v="Boise"/>
    <s v="Men's Apparel"/>
    <n v="50"/>
    <n v="400"/>
    <n v="200000"/>
    <n v="60000"/>
    <n v="0.3"/>
    <x v="2"/>
    <n v="260000"/>
  </r>
  <r>
    <s v="West Gear"/>
    <n v="1197831"/>
    <x v="258"/>
    <x v="2"/>
    <x v="24"/>
    <s v="Boise"/>
    <s v="women's Apparel"/>
    <n v="45"/>
    <n v="750"/>
    <n v="337500"/>
    <n v="168750"/>
    <n v="0.5"/>
    <x v="2"/>
    <n v="506250"/>
  </r>
  <r>
    <s v="West Gear"/>
    <n v="1197831"/>
    <x v="288"/>
    <x v="2"/>
    <x v="24"/>
    <s v="Boise"/>
    <s v="Men's street Footwear"/>
    <n v="45"/>
    <n v="750"/>
    <n v="337500"/>
    <n v="118124.99999999999"/>
    <n v="0.35"/>
    <x v="2"/>
    <n v="455625"/>
  </r>
  <r>
    <s v="West Gear"/>
    <n v="1197831"/>
    <x v="288"/>
    <x v="2"/>
    <x v="24"/>
    <s v="Boise"/>
    <s v="Men's Athletic Footwear"/>
    <n v="50"/>
    <n v="750"/>
    <n v="375000"/>
    <n v="131250"/>
    <n v="0.35"/>
    <x v="2"/>
    <n v="506250"/>
  </r>
  <r>
    <s v="West Gear"/>
    <n v="1197831"/>
    <x v="288"/>
    <x v="2"/>
    <x v="24"/>
    <s v="Boise"/>
    <s v="women's street Footwear"/>
    <n v="50"/>
    <n v="600"/>
    <n v="300000"/>
    <n v="105000"/>
    <n v="0.35"/>
    <x v="2"/>
    <n v="405000"/>
  </r>
  <r>
    <s v="West Gear"/>
    <n v="1197831"/>
    <x v="288"/>
    <x v="2"/>
    <x v="24"/>
    <s v="Boise"/>
    <s v="women's Athletic Footwear"/>
    <n v="50"/>
    <n v="550"/>
    <n v="275000"/>
    <n v="123750"/>
    <n v="0.45"/>
    <x v="2"/>
    <n v="398750"/>
  </r>
  <r>
    <s v="West Gear"/>
    <n v="1197831"/>
    <x v="288"/>
    <x v="2"/>
    <x v="24"/>
    <s v="Boise"/>
    <s v="Men's Apparel"/>
    <n v="55.000000000000007"/>
    <n v="450"/>
    <n v="247500.00000000003"/>
    <n v="74250"/>
    <n v="0.3"/>
    <x v="2"/>
    <n v="321750"/>
  </r>
  <r>
    <s v="West Gear"/>
    <n v="1197831"/>
    <x v="288"/>
    <x v="2"/>
    <x v="24"/>
    <s v="Boise"/>
    <s v="women's Apparel"/>
    <n v="60.000000000000007"/>
    <n v="825"/>
    <n v="495000.00000000006"/>
    <n v="247500.00000000003"/>
    <n v="0.5"/>
    <x v="2"/>
    <n v="742500.00000000012"/>
  </r>
  <r>
    <s v="West Gear"/>
    <n v="1197831"/>
    <x v="320"/>
    <x v="2"/>
    <x v="24"/>
    <s v="Boise"/>
    <s v="Men's street Footwear"/>
    <n v="50"/>
    <n v="775"/>
    <n v="387500"/>
    <n v="155000"/>
    <n v="0.39999999999999997"/>
    <x v="2"/>
    <n v="542500"/>
  </r>
  <r>
    <s v="West Gear"/>
    <n v="1197831"/>
    <x v="320"/>
    <x v="2"/>
    <x v="24"/>
    <s v="Boise"/>
    <s v="Men's Athletic Footwear"/>
    <n v="55.000000000000007"/>
    <n v="775"/>
    <n v="426250.00000000006"/>
    <n v="170500"/>
    <n v="0.39999999999999997"/>
    <x v="2"/>
    <n v="596750"/>
  </r>
  <r>
    <s v="West Gear"/>
    <n v="1197831"/>
    <x v="320"/>
    <x v="2"/>
    <x v="24"/>
    <s v="Boise"/>
    <s v="women's street Footwear"/>
    <n v="50"/>
    <n v="925"/>
    <n v="462500"/>
    <n v="184999.99999999997"/>
    <n v="0.39999999999999997"/>
    <x v="2"/>
    <n v="647500"/>
  </r>
  <r>
    <s v="West Gear"/>
    <n v="1197831"/>
    <x v="320"/>
    <x v="2"/>
    <x v="24"/>
    <s v="Boise"/>
    <s v="women's Athletic Footwear"/>
    <n v="50"/>
    <n v="525"/>
    <n v="262500"/>
    <n v="131250"/>
    <n v="0.5"/>
    <x v="2"/>
    <n v="393750"/>
  </r>
  <r>
    <s v="West Gear"/>
    <n v="1197831"/>
    <x v="320"/>
    <x v="2"/>
    <x v="24"/>
    <s v="Boise"/>
    <s v="Men's Apparel"/>
    <n v="55.000000000000007"/>
    <n v="525"/>
    <n v="288750.00000000006"/>
    <n v="101062.50000000001"/>
    <n v="0.35"/>
    <x v="2"/>
    <n v="389812.50000000006"/>
  </r>
  <r>
    <s v="Foot Locker"/>
    <n v="1197831"/>
    <x v="320"/>
    <x v="2"/>
    <x v="24"/>
    <s v="Boise"/>
    <s v="women's Apparel"/>
    <n v="65"/>
    <n v="800"/>
    <n v="520000"/>
    <n v="286000"/>
    <n v="0.55000000000000004"/>
    <x v="2"/>
    <n v="806000"/>
  </r>
  <r>
    <s v="Foot Locker"/>
    <n v="1197831"/>
    <x v="353"/>
    <x v="2"/>
    <x v="24"/>
    <s v="Boise"/>
    <s v="Men's street Footwear"/>
    <n v="50"/>
    <n v="750"/>
    <n v="375000"/>
    <n v="150000"/>
    <n v="0.39999999999999997"/>
    <x v="2"/>
    <n v="525000"/>
  </r>
  <r>
    <s v="Foot Locker"/>
    <n v="1197831"/>
    <x v="353"/>
    <x v="2"/>
    <x v="24"/>
    <s v="Boise"/>
    <s v="Men's Athletic Footwear"/>
    <n v="55.000000000000007"/>
    <n v="750"/>
    <n v="412500.00000000006"/>
    <n v="165000"/>
    <n v="0.39999999999999997"/>
    <x v="2"/>
    <n v="577500"/>
  </r>
  <r>
    <s v="Foot Locker"/>
    <n v="1197831"/>
    <x v="353"/>
    <x v="2"/>
    <x v="24"/>
    <s v="Boise"/>
    <s v="women's street Footwear"/>
    <n v="50"/>
    <n v="925"/>
    <n v="462500"/>
    <n v="184999.99999999997"/>
    <n v="0.39999999999999997"/>
    <x v="2"/>
    <n v="647500"/>
  </r>
  <r>
    <s v="Foot Locker"/>
    <n v="1197831"/>
    <x v="353"/>
    <x v="2"/>
    <x v="24"/>
    <s v="Boise"/>
    <s v="women's Athletic Footwear"/>
    <n v="50"/>
    <n v="475"/>
    <n v="237500"/>
    <n v="118750"/>
    <n v="0.5"/>
    <x v="2"/>
    <n v="356250"/>
  </r>
  <r>
    <s v="Sports Direct"/>
    <n v="1197831"/>
    <x v="353"/>
    <x v="2"/>
    <x v="24"/>
    <s v="Boise"/>
    <s v="Men's Apparel"/>
    <n v="55.000000000000007"/>
    <n v="475"/>
    <n v="261250.00000000003"/>
    <n v="91437.5"/>
    <n v="0.35"/>
    <x v="2"/>
    <n v="352687.5"/>
  </r>
  <r>
    <s v="Sports Direct"/>
    <n v="1197831"/>
    <x v="353"/>
    <x v="2"/>
    <x v="24"/>
    <s v="Boise"/>
    <s v="women's Apparel"/>
    <n v="60"/>
    <n v="725"/>
    <n v="435000"/>
    <n v="239250.00000000003"/>
    <n v="0.55000000000000004"/>
    <x v="2"/>
    <n v="674250"/>
  </r>
  <r>
    <s v="Sports Direct"/>
    <n v="1197831"/>
    <x v="381"/>
    <x v="2"/>
    <x v="24"/>
    <s v="Boise"/>
    <s v="Men's street Footwear"/>
    <n v="55.000000000000007"/>
    <n v="675"/>
    <n v="371250.00000000006"/>
    <n v="148500"/>
    <n v="0.39999999999999997"/>
    <x v="2"/>
    <n v="519750.00000000006"/>
  </r>
  <r>
    <s v="Sports Direct"/>
    <n v="1197831"/>
    <x v="381"/>
    <x v="2"/>
    <x v="24"/>
    <s v="Boise"/>
    <s v="Men's Athletic Footwear"/>
    <n v="55.000000000000007"/>
    <n v="625"/>
    <n v="343750.00000000006"/>
    <n v="137500"/>
    <n v="0.39999999999999997"/>
    <x v="2"/>
    <n v="481250.00000000006"/>
  </r>
  <r>
    <s v="Sports Direct"/>
    <n v="1197831"/>
    <x v="381"/>
    <x v="2"/>
    <x v="24"/>
    <s v="Boise"/>
    <s v="women's street Footwear"/>
    <n v="60"/>
    <n v="675"/>
    <n v="405000"/>
    <n v="162000"/>
    <n v="0.39999999999999997"/>
    <x v="2"/>
    <n v="567000"/>
  </r>
  <r>
    <s v="Sports Direct"/>
    <n v="1197831"/>
    <x v="381"/>
    <x v="2"/>
    <x v="24"/>
    <s v="Boise"/>
    <s v="women's Athletic Footwear"/>
    <n v="60"/>
    <n v="400"/>
    <n v="240000"/>
    <n v="120000"/>
    <n v="0.5"/>
    <x v="2"/>
    <n v="360000"/>
  </r>
  <r>
    <s v="Sports Direct"/>
    <n v="1197831"/>
    <x v="381"/>
    <x v="2"/>
    <x v="24"/>
    <s v="Boise"/>
    <s v="Men's Apparel"/>
    <n v="55.000000000000007"/>
    <n v="400"/>
    <n v="220000.00000000003"/>
    <n v="77000"/>
    <n v="0.35"/>
    <x v="2"/>
    <n v="297000"/>
  </r>
  <r>
    <s v="Sports Direct"/>
    <n v="1197831"/>
    <x v="381"/>
    <x v="2"/>
    <x v="24"/>
    <s v="Boise"/>
    <s v="women's Apparel"/>
    <n v="50"/>
    <n v="625"/>
    <n v="312500"/>
    <n v="171875"/>
    <n v="0.55000000000000004"/>
    <x v="2"/>
    <n v="484375"/>
  </r>
  <r>
    <s v="Sports Direct"/>
    <n v="1197831"/>
    <x v="410"/>
    <x v="2"/>
    <x v="24"/>
    <s v="Boise"/>
    <s v="Men's street Footwear"/>
    <n v="40"/>
    <n v="575"/>
    <n v="230000"/>
    <n v="91999.999999999985"/>
    <n v="0.39999999999999997"/>
    <x v="2"/>
    <n v="322000"/>
  </r>
  <r>
    <s v="Sports Direct"/>
    <n v="1197831"/>
    <x v="410"/>
    <x v="2"/>
    <x v="24"/>
    <s v="Boise"/>
    <s v="Men's Athletic Footwear"/>
    <n v="40"/>
    <n v="575"/>
    <n v="230000"/>
    <n v="91999.999999999985"/>
    <n v="0.39999999999999997"/>
    <x v="2"/>
    <n v="322000"/>
  </r>
  <r>
    <s v="Sports Direct"/>
    <n v="1197831"/>
    <x v="410"/>
    <x v="2"/>
    <x v="24"/>
    <s v="Boise"/>
    <s v="women's street Footwear"/>
    <n v="45"/>
    <n v="525"/>
    <n v="236250"/>
    <n v="94499.999999999985"/>
    <n v="0.39999999999999997"/>
    <x v="2"/>
    <n v="330750"/>
  </r>
  <r>
    <s v="Sports Direct"/>
    <n v="1197831"/>
    <x v="410"/>
    <x v="2"/>
    <x v="24"/>
    <s v="Boise"/>
    <s v="women's Athletic Footwear"/>
    <n v="45"/>
    <n v="375"/>
    <n v="168750"/>
    <n v="84375"/>
    <n v="0.5"/>
    <x v="2"/>
    <n v="253125"/>
  </r>
  <r>
    <s v="Sports Direct"/>
    <n v="1197831"/>
    <x v="410"/>
    <x v="2"/>
    <x v="24"/>
    <s v="Boise"/>
    <s v="Men's Apparel"/>
    <n v="35"/>
    <n v="350"/>
    <n v="122500"/>
    <n v="42875"/>
    <n v="0.35"/>
    <x v="2"/>
    <n v="165375"/>
  </r>
  <r>
    <s v="Sports Direct"/>
    <n v="1197831"/>
    <x v="410"/>
    <x v="2"/>
    <x v="24"/>
    <s v="Boise"/>
    <s v="women's Apparel"/>
    <n v="45"/>
    <n v="525"/>
    <n v="236250"/>
    <n v="129937.50000000001"/>
    <n v="0.55000000000000004"/>
    <x v="2"/>
    <n v="366187.5"/>
  </r>
  <r>
    <s v="Sports Direct"/>
    <n v="1197831"/>
    <x v="442"/>
    <x v="2"/>
    <x v="24"/>
    <s v="Boise"/>
    <s v="Men's street Footwear"/>
    <n v="35"/>
    <n v="675"/>
    <n v="236250"/>
    <n v="94499.999999999985"/>
    <n v="0.39999999999999997"/>
    <x v="2"/>
    <n v="330750"/>
  </r>
  <r>
    <s v="Sports Direct"/>
    <n v="1197831"/>
    <x v="442"/>
    <x v="2"/>
    <x v="24"/>
    <s v="Boise"/>
    <s v="Men's Athletic Footwear"/>
    <n v="35"/>
    <n v="675"/>
    <n v="236250"/>
    <n v="94499.999999999985"/>
    <n v="0.39999999999999997"/>
    <x v="2"/>
    <n v="330750"/>
  </r>
  <r>
    <s v="Sports Direct"/>
    <n v="1197831"/>
    <x v="442"/>
    <x v="2"/>
    <x v="24"/>
    <s v="Boise"/>
    <s v="women's street Footwear"/>
    <n v="60"/>
    <n v="600"/>
    <n v="360000"/>
    <n v="144000"/>
    <n v="0.39999999999999997"/>
    <x v="2"/>
    <n v="504000"/>
  </r>
  <r>
    <s v="Sports Direct"/>
    <n v="1197831"/>
    <x v="442"/>
    <x v="2"/>
    <x v="24"/>
    <s v="Boise"/>
    <s v="women's Athletic Footwear"/>
    <n v="60"/>
    <n v="450"/>
    <n v="270000"/>
    <n v="135000"/>
    <n v="0.5"/>
    <x v="2"/>
    <n v="405000"/>
  </r>
  <r>
    <s v="Sports Direct"/>
    <n v="1197831"/>
    <x v="442"/>
    <x v="2"/>
    <x v="24"/>
    <s v="Boise"/>
    <s v="Men's Apparel"/>
    <n v="54.999999999999993"/>
    <n v="425"/>
    <n v="233749.99999999997"/>
    <n v="81812.499999999985"/>
    <n v="0.35"/>
    <x v="2"/>
    <n v="315562.49999999994"/>
  </r>
  <r>
    <s v="Sports Direct"/>
    <n v="1197831"/>
    <x v="442"/>
    <x v="2"/>
    <x v="24"/>
    <s v="Boise"/>
    <s v="women's Apparel"/>
    <n v="65"/>
    <n v="625"/>
    <n v="406250"/>
    <n v="223437.50000000003"/>
    <n v="0.55000000000000004"/>
    <x v="2"/>
    <n v="629687.5"/>
  </r>
  <r>
    <s v="Foot Locker"/>
    <n v="1197831"/>
    <x v="471"/>
    <x v="2"/>
    <x v="24"/>
    <s v="Boise"/>
    <s v="Men's street Footwear"/>
    <n v="54.999999999999993"/>
    <n v="775"/>
    <n v="426249.99999999994"/>
    <n v="170499.99999999997"/>
    <n v="0.39999999999999997"/>
    <x v="2"/>
    <n v="596749.99999999988"/>
  </r>
  <r>
    <s v="Foot Locker"/>
    <n v="1197831"/>
    <x v="471"/>
    <x v="2"/>
    <x v="24"/>
    <s v="Boise"/>
    <s v="Men's Athletic Footwear"/>
    <n v="54.999999999999993"/>
    <n v="775"/>
    <n v="426249.99999999994"/>
    <n v="170499.99999999997"/>
    <n v="0.39999999999999997"/>
    <x v="2"/>
    <n v="596749.99999999988"/>
  </r>
  <r>
    <s v="Foot Locker"/>
    <n v="1197831"/>
    <x v="471"/>
    <x v="2"/>
    <x v="24"/>
    <s v="Boise"/>
    <s v="women's street Footwear"/>
    <n v="60"/>
    <n v="675"/>
    <n v="405000"/>
    <n v="162000"/>
    <n v="0.39999999999999997"/>
    <x v="2"/>
    <n v="567000"/>
  </r>
  <r>
    <s v="Foot Locker"/>
    <n v="1197831"/>
    <x v="471"/>
    <x v="2"/>
    <x v="24"/>
    <s v="Boise"/>
    <s v="women's Athletic Footwear"/>
    <n v="60"/>
    <n v="525"/>
    <n v="315000"/>
    <n v="157500"/>
    <n v="0.5"/>
    <x v="2"/>
    <n v="472500"/>
  </r>
  <r>
    <s v="Foot Locker"/>
    <n v="1197831"/>
    <x v="471"/>
    <x v="2"/>
    <x v="24"/>
    <s v="Boise"/>
    <s v="Men's Apparel"/>
    <n v="54.999999999999993"/>
    <n v="475"/>
    <n v="261249.99999999997"/>
    <n v="91437.499999999985"/>
    <n v="0.35"/>
    <x v="2"/>
    <n v="352687.49999999994"/>
  </r>
  <r>
    <s v="Foot Locker"/>
    <n v="1197831"/>
    <x v="471"/>
    <x v="2"/>
    <x v="24"/>
    <s v="Boise"/>
    <s v="women's Apparel"/>
    <n v="65"/>
    <n v="725"/>
    <n v="471250"/>
    <n v="259187.50000000003"/>
    <n v="0.55000000000000004"/>
    <x v="2"/>
    <n v="730437.5"/>
  </r>
  <r>
    <s v="Foot Locker"/>
    <n v="1128299"/>
    <x v="187"/>
    <x v="2"/>
    <x v="24"/>
    <s v="Boise"/>
    <s v="Men's street Footwear"/>
    <n v="29.999999999999993"/>
    <n v="425"/>
    <n v="127499.99999999997"/>
    <n v="44624.999999999985"/>
    <n v="0.35"/>
    <x v="2"/>
    <n v="172124.99999999994"/>
  </r>
  <r>
    <s v="Foot Locker"/>
    <n v="1128299"/>
    <x v="187"/>
    <x v="2"/>
    <x v="24"/>
    <s v="Boise"/>
    <s v="Men's Athletic Footwear"/>
    <n v="40"/>
    <n v="425"/>
    <n v="170000"/>
    <n v="68000"/>
    <n v="0.4"/>
    <x v="2"/>
    <n v="238000"/>
  </r>
  <r>
    <s v="Foot Locker"/>
    <n v="1128299"/>
    <x v="187"/>
    <x v="2"/>
    <x v="24"/>
    <s v="Boise"/>
    <s v="women's street Footwear"/>
    <n v="40"/>
    <n v="425"/>
    <n v="170000"/>
    <n v="59499.999999999993"/>
    <n v="0.35"/>
    <x v="2"/>
    <n v="229500"/>
  </r>
  <r>
    <s v="Foot Locker"/>
    <n v="1128299"/>
    <x v="187"/>
    <x v="2"/>
    <x v="24"/>
    <s v="Boise"/>
    <s v="women's Athletic Footwear"/>
    <n v="40"/>
    <n v="275"/>
    <n v="110000"/>
    <n v="38500"/>
    <n v="0.35"/>
    <x v="2"/>
    <n v="148500"/>
  </r>
  <r>
    <s v="Foot Locker"/>
    <n v="1128299"/>
    <x v="187"/>
    <x v="2"/>
    <x v="24"/>
    <s v="Boise"/>
    <s v="Men's Apparel"/>
    <n v="45.000000000000007"/>
    <n v="225"/>
    <n v="101250.00000000001"/>
    <n v="30375.000000000004"/>
    <n v="0.3"/>
    <x v="2"/>
    <n v="131625.00000000003"/>
  </r>
  <r>
    <s v="Foot Locker"/>
    <n v="1128299"/>
    <x v="187"/>
    <x v="2"/>
    <x v="24"/>
    <s v="Boise"/>
    <s v="women's Apparel"/>
    <n v="40"/>
    <n v="425"/>
    <n v="170000"/>
    <n v="42500"/>
    <n v="0.25"/>
    <x v="2"/>
    <n v="212500"/>
  </r>
  <r>
    <s v="Foot Locker"/>
    <n v="1128299"/>
    <x v="697"/>
    <x v="2"/>
    <x v="24"/>
    <s v="Boise"/>
    <s v="Men's street Footwear"/>
    <n v="29.999999999999993"/>
    <n v="475"/>
    <n v="142499.99999999997"/>
    <n v="49874.999999999985"/>
    <n v="0.35"/>
    <x v="2"/>
    <n v="192374.99999999994"/>
  </r>
  <r>
    <s v="Foot Locker"/>
    <n v="1128299"/>
    <x v="697"/>
    <x v="2"/>
    <x v="24"/>
    <s v="Boise"/>
    <s v="Men's Athletic Footwear"/>
    <n v="40"/>
    <n v="375"/>
    <n v="150000"/>
    <n v="60000"/>
    <n v="0.4"/>
    <x v="2"/>
    <n v="210000"/>
  </r>
  <r>
    <s v="Foot Locker"/>
    <n v="1128299"/>
    <x v="697"/>
    <x v="2"/>
    <x v="24"/>
    <s v="Boise"/>
    <s v="women's street Footwear"/>
    <n v="40"/>
    <n v="375"/>
    <n v="150000"/>
    <n v="52500"/>
    <n v="0.35"/>
    <x v="2"/>
    <n v="202500"/>
  </r>
  <r>
    <s v="Foot Locker"/>
    <n v="1128299"/>
    <x v="697"/>
    <x v="2"/>
    <x v="25"/>
    <s v="Phoenix"/>
    <s v="women's Athletic Footwear"/>
    <n v="40"/>
    <n v="225"/>
    <n v="90000"/>
    <n v="31499.999999999996"/>
    <n v="0.35"/>
    <x v="2"/>
    <n v="121500"/>
  </r>
  <r>
    <s v="Foot Locker"/>
    <n v="1128299"/>
    <x v="697"/>
    <x v="2"/>
    <x v="25"/>
    <s v="Phoenix"/>
    <s v="Men's Apparel"/>
    <n v="45.000000000000007"/>
    <n v="150"/>
    <n v="67500.000000000015"/>
    <n v="20250.000000000004"/>
    <n v="0.3"/>
    <x v="2"/>
    <n v="87750.000000000015"/>
  </r>
  <r>
    <s v="Foot Locker"/>
    <n v="1128299"/>
    <x v="697"/>
    <x v="2"/>
    <x v="25"/>
    <s v="Phoenix"/>
    <s v="women's Apparel"/>
    <n v="40"/>
    <n v="350"/>
    <n v="140000"/>
    <n v="35000"/>
    <n v="0.25"/>
    <x v="2"/>
    <n v="175000"/>
  </r>
  <r>
    <s v="Foot Locker"/>
    <n v="1128299"/>
    <x v="227"/>
    <x v="2"/>
    <x v="25"/>
    <s v="Phoenix"/>
    <s v="Men's street Footwear"/>
    <n v="40"/>
    <n v="500"/>
    <n v="200000"/>
    <n v="70000"/>
    <n v="0.35"/>
    <x v="2"/>
    <n v="270000"/>
  </r>
  <r>
    <s v="Foot Locker"/>
    <n v="1128299"/>
    <x v="227"/>
    <x v="2"/>
    <x v="25"/>
    <s v="Phoenix"/>
    <s v="Men's Athletic Footwear"/>
    <n v="50"/>
    <n v="350"/>
    <n v="175000"/>
    <n v="70000"/>
    <n v="0.4"/>
    <x v="2"/>
    <n v="245000"/>
  </r>
  <r>
    <s v="Foot Locker"/>
    <n v="1128299"/>
    <x v="227"/>
    <x v="2"/>
    <x v="25"/>
    <s v="Phoenix"/>
    <s v="women's street Footwear"/>
    <n v="50"/>
    <n v="350"/>
    <n v="175000"/>
    <n v="61249.999999999993"/>
    <n v="0.35"/>
    <x v="2"/>
    <n v="236250"/>
  </r>
  <r>
    <s v="Foot Locker"/>
    <n v="1128299"/>
    <x v="227"/>
    <x v="2"/>
    <x v="25"/>
    <s v="Phoenix"/>
    <s v="women's Athletic Footwear"/>
    <n v="50"/>
    <n v="225"/>
    <n v="112500"/>
    <n v="39375"/>
    <n v="0.35"/>
    <x v="2"/>
    <n v="151875"/>
  </r>
  <r>
    <s v="Foot Locker"/>
    <n v="1128299"/>
    <x v="227"/>
    <x v="2"/>
    <x v="25"/>
    <s v="Phoenix"/>
    <s v="Men's Apparel"/>
    <n v="55.000000000000007"/>
    <n v="125"/>
    <n v="68750.000000000015"/>
    <n v="20625.000000000004"/>
    <n v="0.3"/>
    <x v="2"/>
    <n v="89375.000000000015"/>
  </r>
  <r>
    <s v="Foot Locker"/>
    <n v="1128299"/>
    <x v="227"/>
    <x v="2"/>
    <x v="25"/>
    <s v="Phoenix"/>
    <s v="women's Apparel"/>
    <n v="50"/>
    <n v="325"/>
    <n v="162500"/>
    <n v="40625"/>
    <n v="0.25"/>
    <x v="2"/>
    <n v="203125"/>
  </r>
  <r>
    <s v="Foot Locker"/>
    <n v="1128299"/>
    <x v="246"/>
    <x v="2"/>
    <x v="25"/>
    <s v="Phoenix"/>
    <s v="Men's street Footwear"/>
    <n v="50"/>
    <n v="500"/>
    <n v="250000"/>
    <n v="87500"/>
    <n v="0.35"/>
    <x v="2"/>
    <n v="337500"/>
  </r>
  <r>
    <s v="Foot Locker"/>
    <n v="1128299"/>
    <x v="246"/>
    <x v="2"/>
    <x v="25"/>
    <s v="Phoenix"/>
    <s v="Men's Athletic Footwear"/>
    <n v="55.000000000000007"/>
    <n v="300"/>
    <n v="165000.00000000003"/>
    <n v="66000.000000000015"/>
    <n v="0.4"/>
    <x v="2"/>
    <n v="231000.00000000006"/>
  </r>
  <r>
    <s v="Foot Locker"/>
    <n v="1128299"/>
    <x v="246"/>
    <x v="2"/>
    <x v="25"/>
    <s v="Phoenix"/>
    <s v="women's street Footwear"/>
    <n v="55.000000000000007"/>
    <n v="350"/>
    <n v="192500.00000000003"/>
    <n v="67375"/>
    <n v="0.35"/>
    <x v="2"/>
    <n v="259875.00000000003"/>
  </r>
  <r>
    <s v="Foot Locker"/>
    <n v="1128299"/>
    <x v="246"/>
    <x v="2"/>
    <x v="25"/>
    <s v="Phoenix"/>
    <s v="women's Athletic Footwear"/>
    <n v="50"/>
    <n v="250"/>
    <n v="125000"/>
    <n v="43750"/>
    <n v="0.35"/>
    <x v="2"/>
    <n v="168750"/>
  </r>
  <r>
    <s v="Foot Locker"/>
    <n v="1128299"/>
    <x v="246"/>
    <x v="2"/>
    <x v="25"/>
    <s v="Phoenix"/>
    <s v="Men's Apparel"/>
    <n v="55.000000000000007"/>
    <n v="150"/>
    <n v="82500.000000000015"/>
    <n v="24750.000000000004"/>
    <n v="0.3"/>
    <x v="2"/>
    <n v="107250.00000000001"/>
  </r>
  <r>
    <s v="Foot Locker"/>
    <n v="1128299"/>
    <x v="246"/>
    <x v="2"/>
    <x v="25"/>
    <s v="Phoenix"/>
    <s v="women's Apparel"/>
    <n v="70"/>
    <n v="325"/>
    <n v="227500"/>
    <n v="56875"/>
    <n v="0.25"/>
    <x v="2"/>
    <n v="284375"/>
  </r>
  <r>
    <s v="Foot Locker"/>
    <n v="1128299"/>
    <x v="277"/>
    <x v="2"/>
    <x v="25"/>
    <s v="Phoenix"/>
    <s v="Men's street Footwear"/>
    <n v="50"/>
    <n v="525"/>
    <n v="262500"/>
    <n v="91875"/>
    <n v="0.35"/>
    <x v="2"/>
    <n v="354375"/>
  </r>
  <r>
    <s v="Foot Locker"/>
    <n v="1128299"/>
    <x v="277"/>
    <x v="2"/>
    <x v="25"/>
    <s v="Phoenix"/>
    <s v="Men's Athletic Footwear"/>
    <n v="55.000000000000007"/>
    <n v="375"/>
    <n v="206250.00000000003"/>
    <n v="82500.000000000015"/>
    <n v="0.4"/>
    <x v="2"/>
    <n v="288750.00000000006"/>
  </r>
  <r>
    <s v="Foot Locker"/>
    <n v="1128299"/>
    <x v="277"/>
    <x v="2"/>
    <x v="25"/>
    <s v="Phoenix"/>
    <s v="women's street Footwear"/>
    <n v="55.000000000000007"/>
    <n v="400"/>
    <n v="220000.00000000003"/>
    <n v="77000"/>
    <n v="0.35"/>
    <x v="2"/>
    <n v="297000"/>
  </r>
  <r>
    <s v="Foot Locker"/>
    <n v="1128299"/>
    <x v="277"/>
    <x v="2"/>
    <x v="25"/>
    <s v="Phoenix"/>
    <s v="women's Athletic Footwear"/>
    <n v="50"/>
    <n v="300"/>
    <n v="150000"/>
    <n v="52500"/>
    <n v="0.35"/>
    <x v="2"/>
    <n v="202500"/>
  </r>
  <r>
    <s v="Foot Locker"/>
    <n v="1128299"/>
    <x v="277"/>
    <x v="2"/>
    <x v="25"/>
    <s v="Phoenix"/>
    <s v="Men's Apparel"/>
    <n v="55.000000000000007"/>
    <n v="200"/>
    <n v="110000.00000000001"/>
    <n v="33000"/>
    <n v="0.3"/>
    <x v="2"/>
    <n v="143000"/>
  </r>
  <r>
    <s v="Foot Locker"/>
    <n v="1128299"/>
    <x v="277"/>
    <x v="2"/>
    <x v="25"/>
    <s v="Phoenix"/>
    <s v="women's Apparel"/>
    <n v="70"/>
    <n v="375"/>
    <n v="262500"/>
    <n v="65625"/>
    <n v="0.25"/>
    <x v="2"/>
    <n v="328125"/>
  </r>
  <r>
    <s v="Foot Locker"/>
    <n v="1128299"/>
    <x v="307"/>
    <x v="2"/>
    <x v="25"/>
    <s v="Phoenix"/>
    <s v="Men's street Footwear"/>
    <n v="50"/>
    <n v="625"/>
    <n v="312500"/>
    <n v="109375"/>
    <n v="0.35"/>
    <x v="2"/>
    <n v="421875"/>
  </r>
  <r>
    <s v="Foot Locker"/>
    <n v="1128299"/>
    <x v="307"/>
    <x v="2"/>
    <x v="25"/>
    <s v="Phoenix"/>
    <s v="Men's Athletic Footwear"/>
    <n v="55.000000000000007"/>
    <n v="475"/>
    <n v="261250.00000000003"/>
    <n v="104500.00000000001"/>
    <n v="0.4"/>
    <x v="2"/>
    <n v="365750.00000000006"/>
  </r>
  <r>
    <s v="Foot Locker"/>
    <n v="1128299"/>
    <x v="307"/>
    <x v="2"/>
    <x v="25"/>
    <s v="Phoenix"/>
    <s v="women's street Footwear"/>
    <n v="55.000000000000007"/>
    <n v="475"/>
    <n v="261250.00000000003"/>
    <n v="91437.5"/>
    <n v="0.35"/>
    <x v="2"/>
    <n v="352687.5"/>
  </r>
  <r>
    <s v="Foot Locker"/>
    <n v="1128299"/>
    <x v="307"/>
    <x v="2"/>
    <x v="25"/>
    <s v="Phoenix"/>
    <s v="women's Athletic Footwear"/>
    <n v="50"/>
    <n v="350"/>
    <n v="175000"/>
    <n v="61249.999999999993"/>
    <n v="0.35"/>
    <x v="2"/>
    <n v="236250"/>
  </r>
  <r>
    <s v="Foot Locker"/>
    <n v="1128299"/>
    <x v="307"/>
    <x v="2"/>
    <x v="25"/>
    <s v="Phoenix"/>
    <s v="Men's Apparel"/>
    <n v="55.000000000000007"/>
    <n v="225"/>
    <n v="123750.00000000001"/>
    <n v="37125"/>
    <n v="0.3"/>
    <x v="2"/>
    <n v="160875"/>
  </r>
  <r>
    <s v="Foot Locker"/>
    <n v="1128299"/>
    <x v="307"/>
    <x v="2"/>
    <x v="25"/>
    <s v="Phoenix"/>
    <s v="women's Apparel"/>
    <n v="70"/>
    <n v="525"/>
    <n v="367500"/>
    <n v="91875"/>
    <n v="0.25"/>
    <x v="2"/>
    <n v="459375"/>
  </r>
  <r>
    <s v="Foot Locker"/>
    <n v="1128299"/>
    <x v="336"/>
    <x v="2"/>
    <x v="25"/>
    <s v="Phoenix"/>
    <s v="Men's street Footwear"/>
    <n v="50"/>
    <n v="675"/>
    <n v="337500"/>
    <n v="118124.99999999999"/>
    <n v="0.35"/>
    <x v="2"/>
    <n v="455625"/>
  </r>
  <r>
    <s v="Foot Locker"/>
    <n v="1128299"/>
    <x v="336"/>
    <x v="2"/>
    <x v="25"/>
    <s v="Phoenix"/>
    <s v="Men's Athletic Footwear"/>
    <n v="55.000000000000007"/>
    <n v="525"/>
    <n v="288750.00000000006"/>
    <n v="115500.00000000003"/>
    <n v="0.4"/>
    <x v="2"/>
    <n v="404250.00000000012"/>
  </r>
  <r>
    <s v="Foot Locker"/>
    <n v="1128299"/>
    <x v="336"/>
    <x v="2"/>
    <x v="25"/>
    <s v="Phoenix"/>
    <s v="women's street Footwear"/>
    <n v="55.000000000000007"/>
    <n v="475"/>
    <n v="261250.00000000003"/>
    <n v="91437.5"/>
    <n v="0.35"/>
    <x v="2"/>
    <n v="352687.5"/>
  </r>
  <r>
    <s v="Foot Locker"/>
    <n v="1128299"/>
    <x v="336"/>
    <x v="2"/>
    <x v="25"/>
    <s v="Phoenix"/>
    <s v="women's Athletic Footwear"/>
    <n v="50"/>
    <n v="375"/>
    <n v="187500"/>
    <n v="65625"/>
    <n v="0.35"/>
    <x v="2"/>
    <n v="253125"/>
  </r>
  <r>
    <s v="Foot Locker"/>
    <n v="1128299"/>
    <x v="336"/>
    <x v="2"/>
    <x v="25"/>
    <s v="Phoenix"/>
    <s v="Men's Apparel"/>
    <n v="55.000000000000007"/>
    <n v="425"/>
    <n v="233750.00000000003"/>
    <n v="70125"/>
    <n v="0.3"/>
    <x v="2"/>
    <n v="303875"/>
  </r>
  <r>
    <s v="Foot Locker"/>
    <n v="1128299"/>
    <x v="336"/>
    <x v="2"/>
    <x v="25"/>
    <s v="Phoenix"/>
    <s v="women's Apparel"/>
    <n v="70"/>
    <n v="425"/>
    <n v="297500"/>
    <n v="74375"/>
    <n v="0.25"/>
    <x v="2"/>
    <n v="371875"/>
  </r>
  <r>
    <s v="Foot Locker"/>
    <n v="1128299"/>
    <x v="368"/>
    <x v="2"/>
    <x v="25"/>
    <s v="Phoenix"/>
    <s v="Men's street Footwear"/>
    <n v="55.000000000000007"/>
    <n v="625"/>
    <n v="343750.00000000006"/>
    <n v="120312.50000000001"/>
    <n v="0.35"/>
    <x v="2"/>
    <n v="464062.50000000006"/>
  </r>
  <r>
    <s v="Foot Locker"/>
    <n v="1128299"/>
    <x v="368"/>
    <x v="2"/>
    <x v="25"/>
    <s v="Phoenix"/>
    <s v="Men's Athletic Footwear"/>
    <n v="60.000000000000007"/>
    <n v="575"/>
    <n v="345000.00000000006"/>
    <n v="138000.00000000003"/>
    <n v="0.4"/>
    <x v="2"/>
    <n v="483000.00000000012"/>
  </r>
  <r>
    <s v="Foot Locker"/>
    <n v="1128299"/>
    <x v="368"/>
    <x v="2"/>
    <x v="25"/>
    <s v="Phoenix"/>
    <s v="women's street Footwear"/>
    <n v="55.000000000000007"/>
    <n v="450"/>
    <n v="247500.00000000003"/>
    <n v="86625"/>
    <n v="0.35"/>
    <x v="2"/>
    <n v="334125"/>
  </r>
  <r>
    <s v="Foot Locker"/>
    <n v="1128299"/>
    <x v="368"/>
    <x v="2"/>
    <x v="25"/>
    <s v="Phoenix"/>
    <s v="women's Athletic Footwear"/>
    <n v="55.000000000000007"/>
    <n v="400"/>
    <n v="220000.00000000003"/>
    <n v="77000"/>
    <n v="0.35"/>
    <x v="2"/>
    <n v="297000"/>
  </r>
  <r>
    <s v="Foot Locker"/>
    <n v="1128299"/>
    <x v="368"/>
    <x v="2"/>
    <x v="25"/>
    <s v="Phoenix"/>
    <s v="Men's Apparel"/>
    <n v="65"/>
    <n v="400"/>
    <n v="260000"/>
    <n v="78000"/>
    <n v="0.3"/>
    <x v="2"/>
    <n v="338000"/>
  </r>
  <r>
    <s v="Foot Locker"/>
    <n v="1128299"/>
    <x v="368"/>
    <x v="2"/>
    <x v="25"/>
    <s v="Phoenix"/>
    <s v="women's Apparel"/>
    <n v="70"/>
    <n v="375"/>
    <n v="262500"/>
    <n v="65625"/>
    <n v="0.25"/>
    <x v="2"/>
    <n v="328125"/>
  </r>
  <r>
    <s v="Foot Locker"/>
    <n v="1128299"/>
    <x v="400"/>
    <x v="2"/>
    <x v="25"/>
    <s v="Phoenix"/>
    <s v="Men's street Footwear"/>
    <n v="45.000000000000007"/>
    <n v="575"/>
    <n v="258750.00000000003"/>
    <n v="90562.5"/>
    <n v="0.35"/>
    <x v="2"/>
    <n v="349312.5"/>
  </r>
  <r>
    <s v="Foot Locker"/>
    <n v="1128299"/>
    <x v="400"/>
    <x v="2"/>
    <x v="25"/>
    <s v="Phoenix"/>
    <s v="Men's Athletic Footwear"/>
    <n v="50.000000000000014"/>
    <n v="575"/>
    <n v="287500.00000000006"/>
    <n v="115000.00000000003"/>
    <n v="0.4"/>
    <x v="2"/>
    <n v="402500.00000000012"/>
  </r>
  <r>
    <s v="Foot Locker"/>
    <n v="1128299"/>
    <x v="400"/>
    <x v="2"/>
    <x v="25"/>
    <s v="Phoenix"/>
    <s v="women's street Footwear"/>
    <n v="45.000000000000007"/>
    <n v="425"/>
    <n v="191250.00000000003"/>
    <n v="66937.5"/>
    <n v="0.35"/>
    <x v="2"/>
    <n v="258187.50000000003"/>
  </r>
  <r>
    <s v="Foot Locker"/>
    <n v="1128299"/>
    <x v="400"/>
    <x v="2"/>
    <x v="25"/>
    <s v="Phoenix"/>
    <s v="women's Athletic Footwear"/>
    <n v="45.000000000000007"/>
    <n v="375"/>
    <n v="168750.00000000003"/>
    <n v="59062.500000000007"/>
    <n v="0.35"/>
    <x v="2"/>
    <n v="227812.50000000003"/>
  </r>
  <r>
    <s v="Foot Locker"/>
    <n v="1128299"/>
    <x v="400"/>
    <x v="2"/>
    <x v="25"/>
    <s v="Phoenix"/>
    <s v="Men's Apparel"/>
    <n v="55.000000000000007"/>
    <n v="375"/>
    <n v="206250.00000000003"/>
    <n v="61875.000000000007"/>
    <n v="0.3"/>
    <x v="2"/>
    <n v="268125.00000000006"/>
  </r>
  <r>
    <s v="Foot Locker"/>
    <n v="1128299"/>
    <x v="400"/>
    <x v="2"/>
    <x v="25"/>
    <s v="Phoenix"/>
    <s v="women's Apparel"/>
    <n v="60.000000000000007"/>
    <n v="425"/>
    <n v="255000.00000000003"/>
    <n v="63750.000000000007"/>
    <n v="0.25"/>
    <x v="2"/>
    <n v="318750.00000000006"/>
  </r>
  <r>
    <s v="Foot Locker"/>
    <n v="1128299"/>
    <x v="429"/>
    <x v="2"/>
    <x v="25"/>
    <s v="Phoenix"/>
    <s v="Men's street Footwear"/>
    <n v="45.000000000000007"/>
    <n v="500"/>
    <n v="225000.00000000003"/>
    <n v="78750"/>
    <n v="0.35"/>
    <x v="2"/>
    <n v="303750"/>
  </r>
  <r>
    <s v="Foot Locker"/>
    <n v="1128299"/>
    <x v="429"/>
    <x v="2"/>
    <x v="25"/>
    <s v="Phoenix"/>
    <s v="Men's Athletic Footwear"/>
    <n v="50.000000000000014"/>
    <n v="500"/>
    <n v="250000.00000000006"/>
    <n v="100000.00000000003"/>
    <n v="0.4"/>
    <x v="2"/>
    <n v="350000.00000000012"/>
  </r>
  <r>
    <s v="Foot Locker"/>
    <n v="1128299"/>
    <x v="429"/>
    <x v="2"/>
    <x v="25"/>
    <s v="Phoenix"/>
    <s v="women's street Footwear"/>
    <n v="45.000000000000007"/>
    <n v="325"/>
    <n v="146250.00000000003"/>
    <n v="51187.500000000007"/>
    <n v="0.35"/>
    <x v="2"/>
    <n v="197437.50000000003"/>
  </r>
  <r>
    <s v="Foot Locker"/>
    <n v="1128299"/>
    <x v="429"/>
    <x v="2"/>
    <x v="25"/>
    <s v="Phoenix"/>
    <s v="women's Athletic Footwear"/>
    <n v="45.000000000000007"/>
    <n v="300"/>
    <n v="135000.00000000003"/>
    <n v="47250.000000000007"/>
    <n v="0.35"/>
    <x v="2"/>
    <n v="182250.00000000003"/>
  </r>
  <r>
    <s v="Foot Locker"/>
    <n v="1128299"/>
    <x v="429"/>
    <x v="2"/>
    <x v="25"/>
    <s v="Phoenix"/>
    <s v="Men's Apparel"/>
    <n v="55.000000000000007"/>
    <n v="275"/>
    <n v="151250.00000000003"/>
    <n v="45375.000000000007"/>
    <n v="0.3"/>
    <x v="2"/>
    <n v="196625.00000000003"/>
  </r>
  <r>
    <s v="Foot Locker"/>
    <n v="1128299"/>
    <x v="429"/>
    <x v="2"/>
    <x v="25"/>
    <s v="Phoenix"/>
    <s v="women's Apparel"/>
    <n v="60.000000000000007"/>
    <n v="325"/>
    <n v="195000.00000000003"/>
    <n v="48750.000000000007"/>
    <n v="0.25"/>
    <x v="2"/>
    <n v="243750.00000000003"/>
  </r>
  <r>
    <s v="Foot Locker"/>
    <n v="1128299"/>
    <x v="460"/>
    <x v="2"/>
    <x v="25"/>
    <s v="Phoenix"/>
    <s v="Men's street Footwear"/>
    <n v="45.000000000000007"/>
    <n v="500"/>
    <n v="225000.00000000003"/>
    <n v="78750"/>
    <n v="0.35"/>
    <x v="2"/>
    <n v="303750"/>
  </r>
  <r>
    <s v="Foot Locker"/>
    <n v="1128299"/>
    <x v="460"/>
    <x v="2"/>
    <x v="25"/>
    <s v="Phoenix"/>
    <s v="Men's Athletic Footwear"/>
    <n v="50.000000000000014"/>
    <n v="525"/>
    <n v="262500.00000000006"/>
    <n v="105000.00000000003"/>
    <n v="0.4"/>
    <x v="2"/>
    <n v="367500.00000000012"/>
  </r>
  <r>
    <s v="Foot Locker"/>
    <n v="1128299"/>
    <x v="460"/>
    <x v="2"/>
    <x v="25"/>
    <s v="Phoenix"/>
    <s v="women's street Footwear"/>
    <n v="45.000000000000007"/>
    <n v="375"/>
    <n v="168750.00000000003"/>
    <n v="59062.500000000007"/>
    <n v="0.35"/>
    <x v="2"/>
    <n v="227812.50000000003"/>
  </r>
  <r>
    <s v="Foot Locker"/>
    <n v="1128299"/>
    <x v="460"/>
    <x v="2"/>
    <x v="25"/>
    <s v="Phoenix"/>
    <s v="women's Athletic Footwear"/>
    <n v="45.000000000000007"/>
    <n v="350"/>
    <n v="157500.00000000003"/>
    <n v="55125.000000000007"/>
    <n v="0.35"/>
    <x v="2"/>
    <n v="212625.00000000003"/>
  </r>
  <r>
    <s v="Foot Locker"/>
    <n v="1128299"/>
    <x v="460"/>
    <x v="2"/>
    <x v="25"/>
    <s v="Phoenix"/>
    <s v="Men's Apparel"/>
    <n v="55.000000000000007"/>
    <n v="300"/>
    <n v="165000.00000000003"/>
    <n v="49500.000000000007"/>
    <n v="0.3"/>
    <x v="2"/>
    <n v="214500.00000000003"/>
  </r>
  <r>
    <s v="Foot Locker"/>
    <n v="1128299"/>
    <x v="460"/>
    <x v="2"/>
    <x v="25"/>
    <s v="Phoenix"/>
    <s v="women's Apparel"/>
    <n v="60.000000000000007"/>
    <n v="425"/>
    <n v="255000.00000000003"/>
    <n v="63750.000000000007"/>
    <n v="0.25"/>
    <x v="2"/>
    <n v="318750.00000000006"/>
  </r>
  <r>
    <s v="Foot Locker"/>
    <n v="1128299"/>
    <x v="489"/>
    <x v="2"/>
    <x v="25"/>
    <s v="Phoenix"/>
    <s v="Men's street Footwear"/>
    <n v="45.000000000000007"/>
    <n v="625"/>
    <n v="281250.00000000006"/>
    <n v="98437.500000000015"/>
    <n v="0.35"/>
    <x v="2"/>
    <n v="379687.50000000006"/>
  </r>
  <r>
    <s v="Foot Locker"/>
    <n v="1128299"/>
    <x v="489"/>
    <x v="2"/>
    <x v="25"/>
    <s v="Phoenix"/>
    <s v="Men's Athletic Footwear"/>
    <n v="50.000000000000014"/>
    <n v="625"/>
    <n v="312500.00000000012"/>
    <n v="125000.00000000006"/>
    <n v="0.4"/>
    <x v="2"/>
    <n v="437500.00000000017"/>
  </r>
  <r>
    <s v="Kohl's"/>
    <n v="1128299"/>
    <x v="489"/>
    <x v="2"/>
    <x v="25"/>
    <s v="Phoenix"/>
    <s v="women's street Footwear"/>
    <n v="45.000000000000007"/>
    <n v="425"/>
    <n v="191250.00000000003"/>
    <n v="66937.5"/>
    <n v="0.35"/>
    <x v="2"/>
    <n v="258187.50000000003"/>
  </r>
  <r>
    <s v="Kohl's"/>
    <n v="1128299"/>
    <x v="489"/>
    <x v="2"/>
    <x v="25"/>
    <s v="Phoenix"/>
    <s v="women's Athletic Footwear"/>
    <n v="45.000000000000007"/>
    <n v="425"/>
    <n v="191250.00000000003"/>
    <n v="66937.5"/>
    <n v="0.35"/>
    <x v="2"/>
    <n v="258187.50000000003"/>
  </r>
  <r>
    <s v="Kohl's"/>
    <n v="1128299"/>
    <x v="489"/>
    <x v="2"/>
    <x v="25"/>
    <s v="Phoenix"/>
    <s v="Men's Apparel"/>
    <n v="55.000000000000007"/>
    <n v="350"/>
    <n v="192500.00000000003"/>
    <n v="57750.000000000007"/>
    <n v="0.3"/>
    <x v="2"/>
    <n v="250250.00000000003"/>
  </r>
  <r>
    <s v="Kohl's"/>
    <n v="1128299"/>
    <x v="489"/>
    <x v="2"/>
    <x v="25"/>
    <s v="Phoenix"/>
    <s v="women's Apparel"/>
    <n v="60.000000000000007"/>
    <n v="450"/>
    <n v="270000.00000000006"/>
    <n v="67500.000000000015"/>
    <n v="0.25"/>
    <x v="2"/>
    <n v="337500.00000000006"/>
  </r>
  <r>
    <s v="Kohl's"/>
    <n v="1128299"/>
    <x v="190"/>
    <x v="2"/>
    <x v="25"/>
    <s v="Phoenix"/>
    <s v="Men's street Footwear"/>
    <n v="34.999999999999993"/>
    <n v="475"/>
    <n v="166249.99999999997"/>
    <n v="58187.499999999985"/>
    <n v="0.35"/>
    <x v="2"/>
    <n v="224437.49999999994"/>
  </r>
  <r>
    <s v="Kohl's"/>
    <n v="1128299"/>
    <x v="190"/>
    <x v="2"/>
    <x v="25"/>
    <s v="Phoenix"/>
    <s v="Men's Athletic Footwear"/>
    <n v="45"/>
    <n v="475"/>
    <n v="213750"/>
    <n v="85500"/>
    <n v="0.4"/>
    <x v="2"/>
    <n v="299250"/>
  </r>
  <r>
    <s v="Kohl's"/>
    <n v="1128299"/>
    <x v="190"/>
    <x v="2"/>
    <x v="25"/>
    <s v="Phoenix"/>
    <s v="women's street Footwear"/>
    <n v="45"/>
    <n v="475"/>
    <n v="213750"/>
    <n v="74812.5"/>
    <n v="0.35"/>
    <x v="2"/>
    <n v="288562.5"/>
  </r>
  <r>
    <s v="Kohl's"/>
    <n v="1128299"/>
    <x v="190"/>
    <x v="2"/>
    <x v="25"/>
    <s v="Phoenix"/>
    <s v="women's Athletic Footwear"/>
    <n v="45"/>
    <n v="325"/>
    <n v="146250"/>
    <n v="51187.5"/>
    <n v="0.35"/>
    <x v="2"/>
    <n v="197437.5"/>
  </r>
  <r>
    <s v="Kohl's"/>
    <n v="1128299"/>
    <x v="190"/>
    <x v="2"/>
    <x v="25"/>
    <s v="Phoenix"/>
    <s v="Men's Apparel"/>
    <n v="50.000000000000014"/>
    <n v="275"/>
    <n v="137500.00000000003"/>
    <n v="41250.000000000007"/>
    <n v="0.3"/>
    <x v="2"/>
    <n v="178750.00000000003"/>
  </r>
  <r>
    <s v="Kohl's"/>
    <n v="1128299"/>
    <x v="190"/>
    <x v="2"/>
    <x v="25"/>
    <s v="Phoenix"/>
    <s v="women's Apparel"/>
    <n v="45"/>
    <n v="475"/>
    <n v="213750"/>
    <n v="53437.5"/>
    <n v="0.25"/>
    <x v="2"/>
    <n v="267187.5"/>
  </r>
  <r>
    <s v="Kohl's"/>
    <n v="1128299"/>
    <x v="700"/>
    <x v="2"/>
    <x v="25"/>
    <s v="Phoenix"/>
    <s v="Men's street Footwear"/>
    <n v="34.999999999999993"/>
    <n v="525"/>
    <n v="183749.99999999997"/>
    <n v="64312.499999999985"/>
    <n v="0.35"/>
    <x v="2"/>
    <n v="248062.49999999994"/>
  </r>
  <r>
    <s v="Kohl's"/>
    <n v="1128299"/>
    <x v="700"/>
    <x v="2"/>
    <x v="25"/>
    <s v="Phoenix"/>
    <s v="Men's Athletic Footwear"/>
    <n v="45"/>
    <n v="425"/>
    <n v="191250"/>
    <n v="76500"/>
    <n v="0.4"/>
    <x v="2"/>
    <n v="267750"/>
  </r>
  <r>
    <s v="Kohl's"/>
    <n v="1128299"/>
    <x v="700"/>
    <x v="2"/>
    <x v="25"/>
    <s v="Phoenix"/>
    <s v="women's street Footwear"/>
    <n v="45"/>
    <n v="425"/>
    <n v="191250"/>
    <n v="66937.5"/>
    <n v="0.35"/>
    <x v="2"/>
    <n v="258187.5"/>
  </r>
  <r>
    <s v="Kohl's"/>
    <n v="1128299"/>
    <x v="700"/>
    <x v="2"/>
    <x v="26"/>
    <s v="Albuquerque"/>
    <s v="women's Athletic Footwear"/>
    <n v="45"/>
    <n v="275"/>
    <n v="123750"/>
    <n v="43312.5"/>
    <n v="0.35"/>
    <x v="2"/>
    <n v="167062.5"/>
  </r>
  <r>
    <s v="Kohl's"/>
    <n v="1128299"/>
    <x v="700"/>
    <x v="2"/>
    <x v="26"/>
    <s v="Albuquerque"/>
    <s v="Men's Apparel"/>
    <n v="50.000000000000014"/>
    <n v="200"/>
    <n v="100000.00000000003"/>
    <n v="30000.000000000007"/>
    <n v="0.3"/>
    <x v="2"/>
    <n v="130000.00000000003"/>
  </r>
  <r>
    <s v="Kohl's"/>
    <n v="1128299"/>
    <x v="700"/>
    <x v="2"/>
    <x v="26"/>
    <s v="Albuquerque"/>
    <s v="women's Apparel"/>
    <n v="45"/>
    <n v="400"/>
    <n v="180000"/>
    <n v="45000"/>
    <n v="0.25"/>
    <x v="2"/>
    <n v="225000"/>
  </r>
  <r>
    <s v="Kohl's"/>
    <n v="1128299"/>
    <x v="712"/>
    <x v="2"/>
    <x v="26"/>
    <s v="Albuquerque"/>
    <s v="Men's street Footwear"/>
    <n v="45"/>
    <n v="550"/>
    <n v="247500"/>
    <n v="86625"/>
    <n v="0.35"/>
    <x v="2"/>
    <n v="334125"/>
  </r>
  <r>
    <s v="Kohl's"/>
    <n v="1128299"/>
    <x v="712"/>
    <x v="2"/>
    <x v="26"/>
    <s v="Albuquerque"/>
    <s v="Men's Athletic Footwear"/>
    <n v="55.000000000000007"/>
    <n v="400"/>
    <n v="220000.00000000003"/>
    <n v="88000.000000000015"/>
    <n v="0.4"/>
    <x v="2"/>
    <n v="308000.00000000006"/>
  </r>
  <r>
    <s v="Kohl's"/>
    <n v="1128299"/>
    <x v="712"/>
    <x v="2"/>
    <x v="26"/>
    <s v="Albuquerque"/>
    <s v="women's street Footwear"/>
    <n v="55.000000000000007"/>
    <n v="400"/>
    <n v="220000.00000000003"/>
    <n v="77000"/>
    <n v="0.35"/>
    <x v="2"/>
    <n v="297000"/>
  </r>
  <r>
    <s v="Kohl's"/>
    <n v="1128299"/>
    <x v="712"/>
    <x v="2"/>
    <x v="26"/>
    <s v="Albuquerque"/>
    <s v="women's Athletic Footwear"/>
    <n v="55.000000000000007"/>
    <n v="275"/>
    <n v="151250.00000000003"/>
    <n v="52937.500000000007"/>
    <n v="0.35"/>
    <x v="2"/>
    <n v="204187.50000000003"/>
  </r>
  <r>
    <s v="Kohl's"/>
    <n v="1128299"/>
    <x v="712"/>
    <x v="2"/>
    <x v="26"/>
    <s v="Albuquerque"/>
    <s v="Men's Apparel"/>
    <n v="60.000000000000007"/>
    <n v="175"/>
    <n v="105000.00000000001"/>
    <n v="31500.000000000004"/>
    <n v="0.3"/>
    <x v="2"/>
    <n v="136500.00000000003"/>
  </r>
  <r>
    <s v="Kohl's"/>
    <n v="1128299"/>
    <x v="712"/>
    <x v="2"/>
    <x v="26"/>
    <s v="Albuquerque"/>
    <s v="women's Apparel"/>
    <n v="55.000000000000007"/>
    <n v="375"/>
    <n v="206250.00000000003"/>
    <n v="51562.500000000007"/>
    <n v="0.25"/>
    <x v="2"/>
    <n v="257812.50000000003"/>
  </r>
  <r>
    <s v="Kohl's"/>
    <n v="1128299"/>
    <x v="249"/>
    <x v="2"/>
    <x v="26"/>
    <s v="Albuquerque"/>
    <s v="Men's street Footwear"/>
    <n v="55.000000000000007"/>
    <n v="550"/>
    <n v="302500.00000000006"/>
    <n v="105875.00000000001"/>
    <n v="0.35"/>
    <x v="2"/>
    <n v="408375.00000000006"/>
  </r>
  <r>
    <s v="Kohl's"/>
    <n v="1128299"/>
    <x v="249"/>
    <x v="2"/>
    <x v="26"/>
    <s v="Albuquerque"/>
    <s v="Men's Athletic Footwear"/>
    <n v="60.000000000000007"/>
    <n v="350"/>
    <n v="210000.00000000003"/>
    <n v="84000.000000000015"/>
    <n v="0.4"/>
    <x v="2"/>
    <n v="294000.00000000006"/>
  </r>
  <r>
    <s v="Kohl's"/>
    <n v="1128299"/>
    <x v="249"/>
    <x v="2"/>
    <x v="26"/>
    <s v="Albuquerque"/>
    <s v="women's street Footwear"/>
    <n v="60.000000000000007"/>
    <n v="400"/>
    <n v="240000.00000000003"/>
    <n v="84000"/>
    <n v="0.35"/>
    <x v="2"/>
    <n v="324000"/>
  </r>
  <r>
    <s v="Kohl's"/>
    <n v="1128299"/>
    <x v="249"/>
    <x v="2"/>
    <x v="26"/>
    <s v="Albuquerque"/>
    <s v="women's Athletic Footwear"/>
    <n v="55.000000000000007"/>
    <n v="300"/>
    <n v="165000.00000000003"/>
    <n v="57750.000000000007"/>
    <n v="0.35"/>
    <x v="2"/>
    <n v="222750.00000000003"/>
  </r>
  <r>
    <s v="Kohl's"/>
    <n v="1128299"/>
    <x v="249"/>
    <x v="2"/>
    <x v="26"/>
    <s v="Albuquerque"/>
    <s v="Men's Apparel"/>
    <n v="60.000000000000007"/>
    <n v="200"/>
    <n v="120000.00000000001"/>
    <n v="36000"/>
    <n v="0.3"/>
    <x v="2"/>
    <n v="156000"/>
  </r>
  <r>
    <s v="Kohl's"/>
    <n v="1128299"/>
    <x v="249"/>
    <x v="2"/>
    <x v="26"/>
    <s v="Albuquerque"/>
    <s v="women's Apparel"/>
    <n v="75.000000000000014"/>
    <n v="375"/>
    <n v="281250.00000000006"/>
    <n v="70312.500000000015"/>
    <n v="0.25"/>
    <x v="2"/>
    <n v="351562.50000000006"/>
  </r>
  <r>
    <s v="Kohl's"/>
    <n v="1128299"/>
    <x v="280"/>
    <x v="2"/>
    <x v="26"/>
    <s v="Albuquerque"/>
    <s v="Men's street Footwear"/>
    <n v="55.000000000000007"/>
    <n v="575"/>
    <n v="316250.00000000006"/>
    <n v="110687.50000000001"/>
    <n v="0.35"/>
    <x v="2"/>
    <n v="426937.50000000006"/>
  </r>
  <r>
    <s v="Kohl's"/>
    <n v="1128299"/>
    <x v="280"/>
    <x v="2"/>
    <x v="26"/>
    <s v="Albuquerque"/>
    <s v="Men's Athletic Footwear"/>
    <n v="60.000000000000007"/>
    <n v="425"/>
    <n v="255000.00000000003"/>
    <n v="102000.00000000001"/>
    <n v="0.4"/>
    <x v="2"/>
    <n v="357000.00000000006"/>
  </r>
  <r>
    <s v="Kohl's"/>
    <n v="1128299"/>
    <x v="280"/>
    <x v="2"/>
    <x v="26"/>
    <s v="Albuquerque"/>
    <s v="women's street Footwear"/>
    <n v="60.000000000000007"/>
    <n v="450"/>
    <n v="270000.00000000006"/>
    <n v="94500.000000000015"/>
    <n v="0.35"/>
    <x v="2"/>
    <n v="364500.00000000006"/>
  </r>
  <r>
    <s v="Kohl's"/>
    <n v="1128299"/>
    <x v="280"/>
    <x v="2"/>
    <x v="26"/>
    <s v="Albuquerque"/>
    <s v="women's Athletic Footwear"/>
    <n v="55.000000000000007"/>
    <n v="350"/>
    <n v="192500.00000000003"/>
    <n v="67375"/>
    <n v="0.35"/>
    <x v="2"/>
    <n v="259875.00000000003"/>
  </r>
  <r>
    <s v="Kohl's"/>
    <n v="1128299"/>
    <x v="280"/>
    <x v="2"/>
    <x v="26"/>
    <s v="Albuquerque"/>
    <s v="Men's Apparel"/>
    <n v="60.000000000000007"/>
    <n v="250"/>
    <n v="150000.00000000003"/>
    <n v="45000.000000000007"/>
    <n v="0.3"/>
    <x v="2"/>
    <n v="195000.00000000003"/>
  </r>
  <r>
    <s v="Kohl's"/>
    <n v="1128299"/>
    <x v="280"/>
    <x v="2"/>
    <x v="26"/>
    <s v="Albuquerque"/>
    <s v="women's Apparel"/>
    <n v="75.000000000000014"/>
    <n v="425"/>
    <n v="318750.00000000006"/>
    <n v="79687.500000000015"/>
    <n v="0.25"/>
    <x v="2"/>
    <n v="398437.50000000006"/>
  </r>
  <r>
    <s v="Kohl's"/>
    <n v="1128299"/>
    <x v="310"/>
    <x v="2"/>
    <x v="26"/>
    <s v="Albuquerque"/>
    <s v="Men's street Footwear"/>
    <n v="55.000000000000007"/>
    <n v="700"/>
    <n v="385000.00000000006"/>
    <n v="134750"/>
    <n v="0.35"/>
    <x v="2"/>
    <n v="519750.00000000006"/>
  </r>
  <r>
    <s v="Kohl's"/>
    <n v="1128299"/>
    <x v="310"/>
    <x v="2"/>
    <x v="26"/>
    <s v="Albuquerque"/>
    <s v="Men's Athletic Footwear"/>
    <n v="60.000000000000007"/>
    <n v="550"/>
    <n v="330000.00000000006"/>
    <n v="132000.00000000003"/>
    <n v="0.4"/>
    <x v="2"/>
    <n v="462000.00000000012"/>
  </r>
  <r>
    <s v="Kohl's"/>
    <n v="1128299"/>
    <x v="310"/>
    <x v="2"/>
    <x v="26"/>
    <s v="Albuquerque"/>
    <s v="women's street Footwear"/>
    <n v="60.000000000000007"/>
    <n v="550"/>
    <n v="330000.00000000006"/>
    <n v="115500.00000000001"/>
    <n v="0.35"/>
    <x v="2"/>
    <n v="445500.00000000006"/>
  </r>
  <r>
    <s v="Kohl's"/>
    <n v="1128299"/>
    <x v="310"/>
    <x v="2"/>
    <x v="26"/>
    <s v="Albuquerque"/>
    <s v="women's Athletic Footwear"/>
    <n v="55.000000000000007"/>
    <n v="425"/>
    <n v="233750.00000000003"/>
    <n v="81812.5"/>
    <n v="0.35"/>
    <x v="2"/>
    <n v="315562.5"/>
  </r>
  <r>
    <s v="Kohl's"/>
    <n v="1128299"/>
    <x v="310"/>
    <x v="2"/>
    <x v="26"/>
    <s v="Albuquerque"/>
    <s v="Men's Apparel"/>
    <n v="60.000000000000007"/>
    <n v="300"/>
    <n v="180000.00000000003"/>
    <n v="54000.000000000007"/>
    <n v="0.3"/>
    <x v="2"/>
    <n v="234000.00000000003"/>
  </r>
  <r>
    <s v="Kohl's"/>
    <n v="1128299"/>
    <x v="310"/>
    <x v="2"/>
    <x v="26"/>
    <s v="Albuquerque"/>
    <s v="women's Apparel"/>
    <n v="75.000000000000014"/>
    <n v="600"/>
    <n v="450000.00000000006"/>
    <n v="112500.00000000001"/>
    <n v="0.25"/>
    <x v="2"/>
    <n v="562500.00000000012"/>
  </r>
  <r>
    <s v="Kohl's"/>
    <n v="1128299"/>
    <x v="339"/>
    <x v="2"/>
    <x v="26"/>
    <s v="Albuquerque"/>
    <s v="Men's street Footwear"/>
    <n v="55.000000000000007"/>
    <n v="750"/>
    <n v="412500.00000000006"/>
    <n v="144375"/>
    <n v="0.35"/>
    <x v="2"/>
    <n v="556875"/>
  </r>
  <r>
    <s v="Kohl's"/>
    <n v="1128299"/>
    <x v="339"/>
    <x v="2"/>
    <x v="26"/>
    <s v="Albuquerque"/>
    <s v="Men's Athletic Footwear"/>
    <n v="60.000000000000007"/>
    <n v="600"/>
    <n v="360000.00000000006"/>
    <n v="144000.00000000003"/>
    <n v="0.4"/>
    <x v="2"/>
    <n v="504000.00000000012"/>
  </r>
  <r>
    <s v="Kohl's"/>
    <n v="1128299"/>
    <x v="339"/>
    <x v="2"/>
    <x v="26"/>
    <s v="Albuquerque"/>
    <s v="women's street Footwear"/>
    <n v="60.000000000000007"/>
    <n v="550"/>
    <n v="330000.00000000006"/>
    <n v="115500.00000000001"/>
    <n v="0.35"/>
    <x v="2"/>
    <n v="445500.00000000006"/>
  </r>
  <r>
    <s v="Kohl's"/>
    <n v="1128299"/>
    <x v="339"/>
    <x v="2"/>
    <x v="26"/>
    <s v="Albuquerque"/>
    <s v="women's Athletic Footwear"/>
    <n v="55.000000000000007"/>
    <n v="450"/>
    <n v="247500.00000000003"/>
    <n v="86625"/>
    <n v="0.35"/>
    <x v="2"/>
    <n v="334125"/>
  </r>
  <r>
    <s v="Kohl's"/>
    <n v="1128299"/>
    <x v="339"/>
    <x v="2"/>
    <x v="26"/>
    <s v="Albuquerque"/>
    <s v="Men's Apparel"/>
    <n v="60.000000000000007"/>
    <n v="500"/>
    <n v="300000.00000000006"/>
    <n v="90000.000000000015"/>
    <n v="0.3"/>
    <x v="2"/>
    <n v="390000.00000000006"/>
  </r>
  <r>
    <s v="Kohl's"/>
    <n v="1128299"/>
    <x v="339"/>
    <x v="2"/>
    <x v="26"/>
    <s v="Albuquerque"/>
    <s v="women's Apparel"/>
    <n v="75.000000000000014"/>
    <n v="500"/>
    <n v="375000.00000000006"/>
    <n v="93750.000000000015"/>
    <n v="0.25"/>
    <x v="2"/>
    <n v="468750.00000000006"/>
  </r>
  <r>
    <s v="Kohl's"/>
    <n v="1128299"/>
    <x v="371"/>
    <x v="2"/>
    <x v="26"/>
    <s v="Albuquerque"/>
    <s v="Men's street Footwear"/>
    <n v="60.000000000000007"/>
    <n v="700"/>
    <n v="420000.00000000006"/>
    <n v="147000"/>
    <n v="0.35"/>
    <x v="2"/>
    <n v="567000"/>
  </r>
  <r>
    <s v="Kohl's"/>
    <n v="1128299"/>
    <x v="371"/>
    <x v="2"/>
    <x v="26"/>
    <s v="Albuquerque"/>
    <s v="Men's Athletic Footwear"/>
    <n v="65.000000000000014"/>
    <n v="650"/>
    <n v="422500.00000000012"/>
    <n v="169000.00000000006"/>
    <n v="0.4"/>
    <x v="2"/>
    <n v="591500.00000000023"/>
  </r>
  <r>
    <s v="Kohl's"/>
    <n v="1128299"/>
    <x v="371"/>
    <x v="2"/>
    <x v="26"/>
    <s v="Albuquerque"/>
    <s v="women's street Footwear"/>
    <n v="60.000000000000007"/>
    <n v="525"/>
    <n v="315000.00000000006"/>
    <n v="110250.00000000001"/>
    <n v="0.35"/>
    <x v="2"/>
    <n v="425250.00000000006"/>
  </r>
  <r>
    <s v="Kohl's"/>
    <n v="1128299"/>
    <x v="371"/>
    <x v="2"/>
    <x v="26"/>
    <s v="Albuquerque"/>
    <s v="women's Athletic Footwear"/>
    <n v="60.000000000000007"/>
    <n v="475"/>
    <n v="285000.00000000006"/>
    <n v="99750.000000000015"/>
    <n v="0.35"/>
    <x v="2"/>
    <n v="384750.00000000006"/>
  </r>
  <r>
    <s v="Kohl's"/>
    <n v="1128299"/>
    <x v="371"/>
    <x v="2"/>
    <x v="26"/>
    <s v="Albuquerque"/>
    <s v="Men's Apparel"/>
    <n v="70"/>
    <n v="475"/>
    <n v="332500"/>
    <n v="99750"/>
    <n v="0.3"/>
    <x v="2"/>
    <n v="432250"/>
  </r>
  <r>
    <s v="Kohl's"/>
    <n v="1128299"/>
    <x v="371"/>
    <x v="2"/>
    <x v="26"/>
    <s v="Albuquerque"/>
    <s v="women's Apparel"/>
    <n v="75.000000000000014"/>
    <n v="450"/>
    <n v="337500.00000000006"/>
    <n v="84375.000000000015"/>
    <n v="0.25"/>
    <x v="2"/>
    <n v="421875.00000000006"/>
  </r>
  <r>
    <s v="Kohl's"/>
    <n v="1128299"/>
    <x v="403"/>
    <x v="2"/>
    <x v="26"/>
    <s v="Albuquerque"/>
    <s v="Men's street Footwear"/>
    <n v="50.000000000000014"/>
    <n v="625"/>
    <n v="312500.00000000012"/>
    <n v="109375.00000000003"/>
    <n v="0.35"/>
    <x v="2"/>
    <n v="421875.00000000012"/>
  </r>
  <r>
    <s v="Kohl's"/>
    <n v="1128299"/>
    <x v="403"/>
    <x v="2"/>
    <x v="26"/>
    <s v="Albuquerque"/>
    <s v="Men's Athletic Footwear"/>
    <n v="55.000000000000014"/>
    <n v="625"/>
    <n v="343750.00000000012"/>
    <n v="137500.00000000006"/>
    <n v="0.4"/>
    <x v="2"/>
    <n v="481250.00000000017"/>
  </r>
  <r>
    <s v="Kohl's"/>
    <n v="1128299"/>
    <x v="403"/>
    <x v="2"/>
    <x v="26"/>
    <s v="Albuquerque"/>
    <s v="women's street Footwear"/>
    <n v="50.000000000000014"/>
    <n v="475"/>
    <n v="237500.00000000006"/>
    <n v="83125.000000000015"/>
    <n v="0.35"/>
    <x v="2"/>
    <n v="320625.00000000006"/>
  </r>
  <r>
    <s v="Kohl's"/>
    <n v="1128299"/>
    <x v="403"/>
    <x v="2"/>
    <x v="26"/>
    <s v="Albuquerque"/>
    <s v="women's Athletic Footwear"/>
    <n v="50.000000000000014"/>
    <n v="425"/>
    <n v="212500.00000000006"/>
    <n v="74375.000000000015"/>
    <n v="0.35"/>
    <x v="2"/>
    <n v="286875.00000000006"/>
  </r>
  <r>
    <s v="Kohl's"/>
    <n v="1128299"/>
    <x v="403"/>
    <x v="2"/>
    <x v="26"/>
    <s v="Albuquerque"/>
    <s v="Men's Apparel"/>
    <n v="60.000000000000007"/>
    <n v="425"/>
    <n v="255000.00000000003"/>
    <n v="76500"/>
    <n v="0.3"/>
    <x v="2"/>
    <n v="331500"/>
  </r>
  <r>
    <s v="Kohl's"/>
    <n v="1128299"/>
    <x v="403"/>
    <x v="2"/>
    <x v="26"/>
    <s v="Albuquerque"/>
    <s v="women's Apparel"/>
    <n v="65.000000000000014"/>
    <n v="475"/>
    <n v="308750.00000000006"/>
    <n v="77187.500000000015"/>
    <n v="0.25"/>
    <x v="2"/>
    <n v="385937.50000000006"/>
  </r>
  <r>
    <s v="Kohl's"/>
    <n v="1128299"/>
    <x v="432"/>
    <x v="2"/>
    <x v="26"/>
    <s v="Albuquerque"/>
    <s v="Men's street Footwear"/>
    <n v="50.000000000000014"/>
    <n v="550"/>
    <n v="275000.00000000006"/>
    <n v="96250.000000000015"/>
    <n v="0.35"/>
    <x v="2"/>
    <n v="371250.00000000006"/>
  </r>
  <r>
    <s v="Kohl's"/>
    <n v="1128299"/>
    <x v="432"/>
    <x v="2"/>
    <x v="26"/>
    <s v="Albuquerque"/>
    <s v="Men's Athletic Footwear"/>
    <n v="55.000000000000014"/>
    <n v="550"/>
    <n v="302500.00000000006"/>
    <n v="121000.00000000003"/>
    <n v="0.4"/>
    <x v="2"/>
    <n v="423500.00000000012"/>
  </r>
  <r>
    <s v="Kohl's"/>
    <n v="1128299"/>
    <x v="432"/>
    <x v="2"/>
    <x v="26"/>
    <s v="Albuquerque"/>
    <s v="women's street Footwear"/>
    <n v="50.000000000000014"/>
    <n v="375"/>
    <n v="187500.00000000006"/>
    <n v="65625.000000000015"/>
    <n v="0.35"/>
    <x v="2"/>
    <n v="253125.00000000006"/>
  </r>
  <r>
    <s v="Kohl's"/>
    <n v="1128299"/>
    <x v="432"/>
    <x v="2"/>
    <x v="26"/>
    <s v="Albuquerque"/>
    <s v="women's Athletic Footwear"/>
    <n v="50.000000000000014"/>
    <n v="350"/>
    <n v="175000.00000000006"/>
    <n v="61250.000000000015"/>
    <n v="0.35"/>
    <x v="2"/>
    <n v="236250.00000000006"/>
  </r>
  <r>
    <s v="Kohl's"/>
    <n v="1128299"/>
    <x v="432"/>
    <x v="2"/>
    <x v="26"/>
    <s v="Albuquerque"/>
    <s v="Men's Apparel"/>
    <n v="60.000000000000007"/>
    <n v="325"/>
    <n v="195000.00000000003"/>
    <n v="58500.000000000007"/>
    <n v="0.3"/>
    <x v="2"/>
    <n v="253500.00000000003"/>
  </r>
  <r>
    <s v="Kohl's"/>
    <n v="1128299"/>
    <x v="432"/>
    <x v="2"/>
    <x v="26"/>
    <s v="Albuquerque"/>
    <s v="women's Apparel"/>
    <n v="75.000000000000014"/>
    <n v="375"/>
    <n v="281250.00000000006"/>
    <n v="70312.500000000015"/>
    <n v="0.25"/>
    <x v="2"/>
    <n v="351562.50000000006"/>
  </r>
  <r>
    <s v="Kohl's"/>
    <n v="1128299"/>
    <x v="463"/>
    <x v="2"/>
    <x v="26"/>
    <s v="Albuquerque"/>
    <s v="Men's street Footwear"/>
    <n v="60.000000000000007"/>
    <n v="550"/>
    <n v="330000.00000000006"/>
    <n v="115500.00000000001"/>
    <n v="0.35"/>
    <x v="2"/>
    <n v="445500.00000000006"/>
  </r>
  <r>
    <s v="Kohl's"/>
    <n v="1128299"/>
    <x v="463"/>
    <x v="2"/>
    <x v="26"/>
    <s v="Albuquerque"/>
    <s v="Men's Athletic Footwear"/>
    <n v="65.000000000000014"/>
    <n v="600"/>
    <n v="390000.00000000006"/>
    <n v="156000.00000000003"/>
    <n v="0.4"/>
    <x v="2"/>
    <n v="546000.00000000012"/>
  </r>
  <r>
    <s v="Kohl's"/>
    <n v="1128299"/>
    <x v="463"/>
    <x v="2"/>
    <x v="26"/>
    <s v="Albuquerque"/>
    <s v="women's street Footwear"/>
    <n v="60.000000000000007"/>
    <n v="450"/>
    <n v="270000.00000000006"/>
    <n v="94500.000000000015"/>
    <n v="0.35"/>
    <x v="2"/>
    <n v="364500.00000000006"/>
  </r>
  <r>
    <s v="Kohl's"/>
    <n v="1128299"/>
    <x v="463"/>
    <x v="2"/>
    <x v="26"/>
    <s v="Albuquerque"/>
    <s v="women's Athletic Footwear"/>
    <n v="60.000000000000007"/>
    <n v="425"/>
    <n v="255000.00000000003"/>
    <n v="89250"/>
    <n v="0.35"/>
    <x v="2"/>
    <n v="344250"/>
  </r>
  <r>
    <s v="Kohl's"/>
    <n v="1128299"/>
    <x v="463"/>
    <x v="2"/>
    <x v="26"/>
    <s v="Albuquerque"/>
    <s v="Men's Apparel"/>
    <n v="70"/>
    <n v="375"/>
    <n v="262500"/>
    <n v="78750"/>
    <n v="0.3"/>
    <x v="2"/>
    <n v="341250"/>
  </r>
  <r>
    <s v="Kohl's"/>
    <n v="1128299"/>
    <x v="463"/>
    <x v="2"/>
    <x v="26"/>
    <s v="Albuquerque"/>
    <s v="women's Apparel"/>
    <n v="75.000000000000014"/>
    <n v="500"/>
    <n v="375000.00000000006"/>
    <n v="93750.000000000015"/>
    <n v="0.25"/>
    <x v="2"/>
    <n v="468750.00000000006"/>
  </r>
  <r>
    <s v="Kohl's"/>
    <n v="1128299"/>
    <x v="492"/>
    <x v="2"/>
    <x v="26"/>
    <s v="Albuquerque"/>
    <s v="Men's street Footwear"/>
    <n v="60.000000000000007"/>
    <n v="700"/>
    <n v="420000.00000000006"/>
    <n v="147000"/>
    <n v="0.35"/>
    <x v="2"/>
    <n v="567000"/>
  </r>
  <r>
    <s v="Kohl's"/>
    <n v="1128299"/>
    <x v="492"/>
    <x v="2"/>
    <x v="26"/>
    <s v="Albuquerque"/>
    <s v="Men's Athletic Footwear"/>
    <n v="65.000000000000014"/>
    <n v="700"/>
    <n v="455000.00000000012"/>
    <n v="182000.00000000006"/>
    <n v="0.4"/>
    <x v="2"/>
    <n v="637000.00000000023"/>
  </r>
  <r>
    <s v="Sports Direct"/>
    <n v="1128299"/>
    <x v="492"/>
    <x v="2"/>
    <x v="26"/>
    <s v="Albuquerque"/>
    <s v="women's street Footwear"/>
    <n v="60.000000000000007"/>
    <n v="500"/>
    <n v="300000.00000000006"/>
    <n v="105000.00000000001"/>
    <n v="0.35"/>
    <x v="2"/>
    <n v="405000.00000000006"/>
  </r>
  <r>
    <s v="Sports Direct"/>
    <n v="1128299"/>
    <x v="492"/>
    <x v="2"/>
    <x v="26"/>
    <s v="Albuquerque"/>
    <s v="women's Athletic Footwear"/>
    <n v="60.000000000000007"/>
    <n v="500"/>
    <n v="300000.00000000006"/>
    <n v="105000.00000000001"/>
    <n v="0.35"/>
    <x v="2"/>
    <n v="405000.00000000006"/>
  </r>
  <r>
    <s v="Sports Direct"/>
    <n v="1128299"/>
    <x v="492"/>
    <x v="2"/>
    <x v="26"/>
    <s v="Albuquerque"/>
    <s v="Men's Apparel"/>
    <n v="70"/>
    <n v="425"/>
    <n v="297500"/>
    <n v="89250"/>
    <n v="0.3"/>
    <x v="2"/>
    <n v="386750"/>
  </r>
  <r>
    <s v="Sports Direct"/>
    <n v="1128299"/>
    <x v="492"/>
    <x v="2"/>
    <x v="26"/>
    <s v="Albuquerque"/>
    <s v="women's Apparel"/>
    <n v="75.000000000000014"/>
    <n v="525"/>
    <n v="393750.00000000006"/>
    <n v="98437.500000000015"/>
    <n v="0.25"/>
    <x v="2"/>
    <n v="492187.50000000006"/>
  </r>
  <r>
    <s v="Sports Direct"/>
    <n v="1128299"/>
    <x v="177"/>
    <x v="2"/>
    <x v="26"/>
    <s v="Albuquerque"/>
    <s v="Men's street Footwear"/>
    <n v="29.999999999999993"/>
    <n v="450"/>
    <n v="134999.99999999997"/>
    <n v="53999.999999999993"/>
    <n v="0.4"/>
    <x v="2"/>
    <n v="188999.99999999997"/>
  </r>
  <r>
    <s v="Sports Direct"/>
    <n v="1128299"/>
    <x v="177"/>
    <x v="2"/>
    <x v="26"/>
    <s v="Albuquerque"/>
    <s v="Men's Athletic Footwear"/>
    <n v="40"/>
    <n v="450"/>
    <n v="180000"/>
    <n v="72000"/>
    <n v="0.4"/>
    <x v="2"/>
    <n v="252000"/>
  </r>
  <r>
    <s v="Sports Direct"/>
    <n v="1128299"/>
    <x v="177"/>
    <x v="2"/>
    <x v="26"/>
    <s v="Albuquerque"/>
    <s v="women's street Footwear"/>
    <n v="40"/>
    <n v="450"/>
    <n v="180000"/>
    <n v="62999.999999999993"/>
    <n v="0.35"/>
    <x v="2"/>
    <n v="243000"/>
  </r>
  <r>
    <s v="Sports Direct"/>
    <n v="1128299"/>
    <x v="177"/>
    <x v="2"/>
    <x v="26"/>
    <s v="Albuquerque"/>
    <s v="women's Athletic Footwear"/>
    <n v="40"/>
    <n v="300"/>
    <n v="120000"/>
    <n v="48000"/>
    <n v="0.4"/>
    <x v="2"/>
    <n v="168000"/>
  </r>
  <r>
    <s v="Sports Direct"/>
    <n v="1128299"/>
    <x v="177"/>
    <x v="2"/>
    <x v="26"/>
    <s v="Albuquerque"/>
    <s v="Men's Apparel"/>
    <n v="45.000000000000014"/>
    <n v="250"/>
    <n v="112500.00000000003"/>
    <n v="39375.000000000007"/>
    <n v="0.35"/>
    <x v="2"/>
    <n v="151875.00000000003"/>
  </r>
  <r>
    <s v="Sports Direct"/>
    <n v="1128299"/>
    <x v="177"/>
    <x v="2"/>
    <x v="26"/>
    <s v="Albuquerque"/>
    <s v="women's Apparel"/>
    <n v="40"/>
    <n v="450"/>
    <n v="180000"/>
    <n v="45000"/>
    <n v="0.25"/>
    <x v="2"/>
    <n v="225000"/>
  </r>
  <r>
    <s v="Sports Direct"/>
    <n v="1128299"/>
    <x v="208"/>
    <x v="2"/>
    <x v="26"/>
    <s v="Albuquerque"/>
    <s v="Men's street Footwear"/>
    <n v="29.999999999999993"/>
    <n v="500"/>
    <n v="149999.99999999997"/>
    <n v="59999.999999999993"/>
    <n v="0.4"/>
    <x v="2"/>
    <n v="209999.99999999997"/>
  </r>
  <r>
    <s v="Sports Direct"/>
    <n v="1128299"/>
    <x v="208"/>
    <x v="2"/>
    <x v="26"/>
    <s v="Albuquerque"/>
    <s v="Men's Athletic Footwear"/>
    <n v="40"/>
    <n v="400"/>
    <n v="160000"/>
    <n v="64000"/>
    <n v="0.4"/>
    <x v="2"/>
    <n v="224000"/>
  </r>
  <r>
    <s v="Sports Direct"/>
    <n v="1128299"/>
    <x v="208"/>
    <x v="2"/>
    <x v="26"/>
    <s v="Albuquerque"/>
    <s v="women's street Footwear"/>
    <n v="40"/>
    <n v="400"/>
    <n v="160000"/>
    <n v="56000"/>
    <n v="0.35"/>
    <x v="2"/>
    <n v="216000"/>
  </r>
  <r>
    <s v="Sports Direct"/>
    <n v="1128299"/>
    <x v="208"/>
    <x v="4"/>
    <x v="27"/>
    <s v="Atlanta"/>
    <s v="women's Athletic Footwear"/>
    <n v="40"/>
    <n v="250"/>
    <n v="100000"/>
    <n v="40000"/>
    <n v="0.4"/>
    <x v="2"/>
    <n v="140000"/>
  </r>
  <r>
    <s v="Sports Direct"/>
    <n v="1128299"/>
    <x v="208"/>
    <x v="4"/>
    <x v="27"/>
    <s v="Atlanta"/>
    <s v="Men's Apparel"/>
    <n v="45.000000000000014"/>
    <n v="175"/>
    <n v="78750.000000000029"/>
    <n v="27562.500000000007"/>
    <n v="0.35"/>
    <x v="2"/>
    <n v="106312.50000000003"/>
  </r>
  <r>
    <s v="Sports Direct"/>
    <n v="1128299"/>
    <x v="208"/>
    <x v="4"/>
    <x v="27"/>
    <s v="Atlanta"/>
    <s v="women's Apparel"/>
    <n v="40"/>
    <n v="375"/>
    <n v="150000"/>
    <n v="37500"/>
    <n v="0.25"/>
    <x v="2"/>
    <n v="187500"/>
  </r>
  <r>
    <s v="Sports Direct"/>
    <n v="1128299"/>
    <x v="217"/>
    <x v="4"/>
    <x v="27"/>
    <s v="Atlanta"/>
    <s v="Men's street Footwear"/>
    <n v="40"/>
    <n v="525"/>
    <n v="210000"/>
    <n v="84000"/>
    <n v="0.4"/>
    <x v="2"/>
    <n v="294000"/>
  </r>
  <r>
    <s v="Sports Direct"/>
    <n v="1128299"/>
    <x v="217"/>
    <x v="4"/>
    <x v="27"/>
    <s v="Atlanta"/>
    <s v="Men's Athletic Footwear"/>
    <n v="50"/>
    <n v="375"/>
    <n v="187500"/>
    <n v="75000"/>
    <n v="0.4"/>
    <x v="2"/>
    <n v="262500"/>
  </r>
  <r>
    <s v="Sports Direct"/>
    <n v="1128299"/>
    <x v="217"/>
    <x v="4"/>
    <x v="27"/>
    <s v="Atlanta"/>
    <s v="women's street Footwear"/>
    <n v="50"/>
    <n v="375"/>
    <n v="187500"/>
    <n v="65625"/>
    <n v="0.35"/>
    <x v="2"/>
    <n v="253125"/>
  </r>
  <r>
    <s v="Sports Direct"/>
    <n v="1128299"/>
    <x v="217"/>
    <x v="4"/>
    <x v="27"/>
    <s v="Atlanta"/>
    <s v="women's Athletic Footwear"/>
    <n v="50"/>
    <n v="250"/>
    <n v="125000"/>
    <n v="50000"/>
    <n v="0.4"/>
    <x v="2"/>
    <n v="175000"/>
  </r>
  <r>
    <s v="Sports Direct"/>
    <n v="1128299"/>
    <x v="217"/>
    <x v="4"/>
    <x v="27"/>
    <s v="Atlanta"/>
    <s v="Men's Apparel"/>
    <n v="55.000000000000007"/>
    <n v="150"/>
    <n v="82500.000000000015"/>
    <n v="28875.000000000004"/>
    <n v="0.35"/>
    <x v="2"/>
    <n v="111375.00000000001"/>
  </r>
  <r>
    <s v="Sports Direct"/>
    <n v="1128299"/>
    <x v="217"/>
    <x v="4"/>
    <x v="27"/>
    <s v="Atlanta"/>
    <s v="women's Apparel"/>
    <n v="50"/>
    <n v="350"/>
    <n v="175000"/>
    <n v="43750"/>
    <n v="0.25"/>
    <x v="2"/>
    <n v="218750"/>
  </r>
  <r>
    <s v="Sports Direct"/>
    <n v="1128299"/>
    <x v="236"/>
    <x v="4"/>
    <x v="27"/>
    <s v="Atlanta"/>
    <s v="Men's street Footwear"/>
    <n v="50"/>
    <n v="525"/>
    <n v="262500"/>
    <n v="105000"/>
    <n v="0.4"/>
    <x v="2"/>
    <n v="367500"/>
  </r>
  <r>
    <s v="Sports Direct"/>
    <n v="1128299"/>
    <x v="236"/>
    <x v="4"/>
    <x v="27"/>
    <s v="Atlanta"/>
    <s v="Men's Athletic Footwear"/>
    <n v="55.000000000000007"/>
    <n v="325"/>
    <n v="178750.00000000003"/>
    <n v="71500.000000000015"/>
    <n v="0.4"/>
    <x v="2"/>
    <n v="250250.00000000006"/>
  </r>
  <r>
    <s v="Sports Direct"/>
    <n v="1128299"/>
    <x v="236"/>
    <x v="4"/>
    <x v="27"/>
    <s v="Atlanta"/>
    <s v="women's street Footwear"/>
    <n v="55.000000000000007"/>
    <n v="375"/>
    <n v="206250.00000000003"/>
    <n v="72187.5"/>
    <n v="0.35"/>
    <x v="2"/>
    <n v="278437.5"/>
  </r>
  <r>
    <s v="Sports Direct"/>
    <n v="1128299"/>
    <x v="236"/>
    <x v="4"/>
    <x v="27"/>
    <s v="Atlanta"/>
    <s v="women's Athletic Footwear"/>
    <n v="50"/>
    <n v="275"/>
    <n v="137500"/>
    <n v="55000"/>
    <n v="0.4"/>
    <x v="2"/>
    <n v="192500"/>
  </r>
  <r>
    <s v="Sports Direct"/>
    <n v="1128299"/>
    <x v="236"/>
    <x v="4"/>
    <x v="27"/>
    <s v="Atlanta"/>
    <s v="Men's Apparel"/>
    <n v="55.000000000000007"/>
    <n v="175"/>
    <n v="96250.000000000015"/>
    <n v="33687.5"/>
    <n v="0.35"/>
    <x v="2"/>
    <n v="129937.50000000001"/>
  </r>
  <r>
    <s v="Sports Direct"/>
    <n v="1128299"/>
    <x v="236"/>
    <x v="4"/>
    <x v="27"/>
    <s v="Atlanta"/>
    <s v="women's Apparel"/>
    <n v="70"/>
    <n v="350"/>
    <n v="245000"/>
    <n v="61250"/>
    <n v="0.25"/>
    <x v="2"/>
    <n v="306250"/>
  </r>
  <r>
    <s v="Sports Direct"/>
    <n v="1128299"/>
    <x v="267"/>
    <x v="4"/>
    <x v="27"/>
    <s v="Atlanta"/>
    <s v="Men's street Footwear"/>
    <n v="50"/>
    <n v="550"/>
    <n v="275000"/>
    <n v="110000"/>
    <n v="0.4"/>
    <x v="2"/>
    <n v="385000"/>
  </r>
  <r>
    <s v="Sports Direct"/>
    <n v="1128299"/>
    <x v="267"/>
    <x v="4"/>
    <x v="27"/>
    <s v="Atlanta"/>
    <s v="Men's Athletic Footwear"/>
    <n v="55.000000000000007"/>
    <n v="400"/>
    <n v="220000.00000000003"/>
    <n v="88000.000000000015"/>
    <n v="0.4"/>
    <x v="2"/>
    <n v="308000.00000000006"/>
  </r>
  <r>
    <s v="Sports Direct"/>
    <n v="1128299"/>
    <x v="267"/>
    <x v="4"/>
    <x v="27"/>
    <s v="Atlanta"/>
    <s v="women's street Footwear"/>
    <n v="55.000000000000007"/>
    <n v="425"/>
    <n v="233750.00000000003"/>
    <n v="81812.5"/>
    <n v="0.35"/>
    <x v="2"/>
    <n v="315562.5"/>
  </r>
  <r>
    <s v="Sports Direct"/>
    <n v="1128299"/>
    <x v="267"/>
    <x v="4"/>
    <x v="27"/>
    <s v="Atlanta"/>
    <s v="women's Athletic Footwear"/>
    <n v="50"/>
    <n v="325"/>
    <n v="162500"/>
    <n v="65000"/>
    <n v="0.4"/>
    <x v="2"/>
    <n v="227500"/>
  </r>
  <r>
    <s v="Sports Direct"/>
    <n v="1128299"/>
    <x v="267"/>
    <x v="4"/>
    <x v="27"/>
    <s v="Atlanta"/>
    <s v="Men's Apparel"/>
    <n v="55.000000000000007"/>
    <n v="225"/>
    <n v="123750.00000000001"/>
    <n v="43312.5"/>
    <n v="0.35"/>
    <x v="2"/>
    <n v="167062.5"/>
  </r>
  <r>
    <s v="Sports Direct"/>
    <n v="1128299"/>
    <x v="267"/>
    <x v="4"/>
    <x v="27"/>
    <s v="Atlanta"/>
    <s v="women's Apparel"/>
    <n v="70"/>
    <n v="400"/>
    <n v="280000"/>
    <n v="70000"/>
    <n v="0.25"/>
    <x v="2"/>
    <n v="350000"/>
  </r>
  <r>
    <s v="Sports Direct"/>
    <n v="1128299"/>
    <x v="297"/>
    <x v="4"/>
    <x v="27"/>
    <s v="Atlanta"/>
    <s v="Men's street Footwear"/>
    <n v="50"/>
    <n v="675"/>
    <n v="337500"/>
    <n v="135000"/>
    <n v="0.4"/>
    <x v="2"/>
    <n v="472500"/>
  </r>
  <r>
    <s v="Sports Direct"/>
    <n v="1128299"/>
    <x v="297"/>
    <x v="4"/>
    <x v="27"/>
    <s v="Atlanta"/>
    <s v="Men's Athletic Footwear"/>
    <n v="55.000000000000007"/>
    <n v="525"/>
    <n v="288750.00000000006"/>
    <n v="115500.00000000003"/>
    <n v="0.4"/>
    <x v="2"/>
    <n v="404250.00000000012"/>
  </r>
  <r>
    <s v="Sports Direct"/>
    <n v="1128299"/>
    <x v="297"/>
    <x v="4"/>
    <x v="27"/>
    <s v="Atlanta"/>
    <s v="women's street Footwear"/>
    <n v="55.000000000000007"/>
    <n v="525"/>
    <n v="288750.00000000006"/>
    <n v="101062.50000000001"/>
    <n v="0.35"/>
    <x v="2"/>
    <n v="389812.50000000006"/>
  </r>
  <r>
    <s v="Sports Direct"/>
    <n v="1128299"/>
    <x v="297"/>
    <x v="4"/>
    <x v="27"/>
    <s v="Atlanta"/>
    <s v="women's Athletic Footwear"/>
    <n v="50"/>
    <n v="400"/>
    <n v="200000"/>
    <n v="80000"/>
    <n v="0.4"/>
    <x v="2"/>
    <n v="280000"/>
  </r>
  <r>
    <s v="Sports Direct"/>
    <n v="1128299"/>
    <x v="297"/>
    <x v="4"/>
    <x v="27"/>
    <s v="Atlanta"/>
    <s v="Men's Apparel"/>
    <n v="55.000000000000007"/>
    <n v="275"/>
    <n v="151250.00000000003"/>
    <n v="52937.500000000007"/>
    <n v="0.35"/>
    <x v="2"/>
    <n v="204187.50000000003"/>
  </r>
  <r>
    <s v="Sports Direct"/>
    <n v="1128299"/>
    <x v="297"/>
    <x v="4"/>
    <x v="27"/>
    <s v="Atlanta"/>
    <s v="women's Apparel"/>
    <n v="70"/>
    <n v="575"/>
    <n v="402500"/>
    <n v="100625"/>
    <n v="0.25"/>
    <x v="2"/>
    <n v="503125"/>
  </r>
  <r>
    <s v="Sports Direct"/>
    <n v="1128299"/>
    <x v="326"/>
    <x v="4"/>
    <x v="27"/>
    <s v="Atlanta"/>
    <s v="Men's street Footwear"/>
    <n v="50"/>
    <n v="725"/>
    <n v="362500"/>
    <n v="145000"/>
    <n v="0.4"/>
    <x v="2"/>
    <n v="507500"/>
  </r>
  <r>
    <s v="Sports Direct"/>
    <n v="1128299"/>
    <x v="326"/>
    <x v="4"/>
    <x v="27"/>
    <s v="Atlanta"/>
    <s v="Men's Athletic Footwear"/>
    <n v="55.000000000000007"/>
    <n v="575"/>
    <n v="316250.00000000006"/>
    <n v="126500.00000000003"/>
    <n v="0.4"/>
    <x v="2"/>
    <n v="442750.00000000012"/>
  </r>
  <r>
    <s v="Sports Direct"/>
    <n v="1128299"/>
    <x v="326"/>
    <x v="4"/>
    <x v="27"/>
    <s v="Atlanta"/>
    <s v="women's street Footwear"/>
    <n v="55.000000000000007"/>
    <n v="525"/>
    <n v="288750.00000000006"/>
    <n v="101062.50000000001"/>
    <n v="0.35"/>
    <x v="2"/>
    <n v="389812.50000000006"/>
  </r>
  <r>
    <s v="Sports Direct"/>
    <n v="1128299"/>
    <x v="326"/>
    <x v="4"/>
    <x v="27"/>
    <s v="Atlanta"/>
    <s v="women's Athletic Footwear"/>
    <n v="50"/>
    <n v="425"/>
    <n v="212500"/>
    <n v="85000"/>
    <n v="0.4"/>
    <x v="2"/>
    <n v="297500"/>
  </r>
  <r>
    <s v="Sports Direct"/>
    <n v="1128299"/>
    <x v="326"/>
    <x v="4"/>
    <x v="27"/>
    <s v="Atlanta"/>
    <s v="Men's Apparel"/>
    <n v="55.000000000000007"/>
    <n v="475"/>
    <n v="261250.00000000003"/>
    <n v="91437.5"/>
    <n v="0.35"/>
    <x v="2"/>
    <n v="352687.5"/>
  </r>
  <r>
    <s v="Sports Direct"/>
    <n v="1128299"/>
    <x v="326"/>
    <x v="4"/>
    <x v="27"/>
    <s v="Atlanta"/>
    <s v="women's Apparel"/>
    <n v="70"/>
    <n v="475"/>
    <n v="332500"/>
    <n v="83125"/>
    <n v="0.25"/>
    <x v="2"/>
    <n v="415625"/>
  </r>
  <r>
    <s v="Sports Direct"/>
    <n v="1128299"/>
    <x v="358"/>
    <x v="4"/>
    <x v="27"/>
    <s v="Atlanta"/>
    <s v="Men's street Footwear"/>
    <n v="55.000000000000007"/>
    <n v="675"/>
    <n v="371250.00000000006"/>
    <n v="148500.00000000003"/>
    <n v="0.4"/>
    <x v="2"/>
    <n v="519750.00000000012"/>
  </r>
  <r>
    <s v="Sports Direct"/>
    <n v="1128299"/>
    <x v="358"/>
    <x v="4"/>
    <x v="27"/>
    <s v="Atlanta"/>
    <s v="Men's Athletic Footwear"/>
    <n v="60.000000000000007"/>
    <n v="625"/>
    <n v="375000.00000000006"/>
    <n v="150000.00000000003"/>
    <n v="0.4"/>
    <x v="2"/>
    <n v="525000.00000000012"/>
  </r>
  <r>
    <s v="Sports Direct"/>
    <n v="1128299"/>
    <x v="358"/>
    <x v="4"/>
    <x v="27"/>
    <s v="Atlanta"/>
    <s v="women's street Footwear"/>
    <n v="55.000000000000007"/>
    <n v="500"/>
    <n v="275000.00000000006"/>
    <n v="96250.000000000015"/>
    <n v="0.35"/>
    <x v="2"/>
    <n v="371250.00000000006"/>
  </r>
  <r>
    <s v="Sports Direct"/>
    <n v="1128299"/>
    <x v="358"/>
    <x v="4"/>
    <x v="27"/>
    <s v="Atlanta"/>
    <s v="women's Athletic Footwear"/>
    <n v="55.000000000000007"/>
    <n v="450"/>
    <n v="247500.00000000003"/>
    <n v="99000.000000000015"/>
    <n v="0.4"/>
    <x v="2"/>
    <n v="346500.00000000006"/>
  </r>
  <r>
    <s v="Sports Direct"/>
    <n v="1128299"/>
    <x v="358"/>
    <x v="4"/>
    <x v="27"/>
    <s v="Atlanta"/>
    <s v="Men's Apparel"/>
    <n v="65"/>
    <n v="450"/>
    <n v="292500"/>
    <n v="102375"/>
    <n v="0.35"/>
    <x v="2"/>
    <n v="394875"/>
  </r>
  <r>
    <s v="Sports Direct"/>
    <n v="1128299"/>
    <x v="358"/>
    <x v="4"/>
    <x v="27"/>
    <s v="Atlanta"/>
    <s v="women's Apparel"/>
    <n v="70"/>
    <n v="425"/>
    <n v="297500"/>
    <n v="74375"/>
    <n v="0.25"/>
    <x v="2"/>
    <n v="371875"/>
  </r>
  <r>
    <s v="Sports Direct"/>
    <n v="1128299"/>
    <x v="390"/>
    <x v="4"/>
    <x v="27"/>
    <s v="Atlanta"/>
    <s v="Men's street Footwear"/>
    <n v="45.000000000000014"/>
    <n v="600"/>
    <n v="270000.00000000006"/>
    <n v="108000.00000000003"/>
    <n v="0.4"/>
    <x v="2"/>
    <n v="378000.00000000012"/>
  </r>
  <r>
    <s v="Sports Direct"/>
    <n v="1128299"/>
    <x v="390"/>
    <x v="4"/>
    <x v="27"/>
    <s v="Atlanta"/>
    <s v="Men's Athletic Footwear"/>
    <n v="50.000000000000014"/>
    <n v="600"/>
    <n v="300000.00000000006"/>
    <n v="120000.00000000003"/>
    <n v="0.4"/>
    <x v="2"/>
    <n v="420000.00000000012"/>
  </r>
  <r>
    <s v="Sports Direct"/>
    <n v="1128299"/>
    <x v="390"/>
    <x v="4"/>
    <x v="27"/>
    <s v="Atlanta"/>
    <s v="women's street Footwear"/>
    <n v="45.000000000000014"/>
    <n v="450"/>
    <n v="202500.00000000006"/>
    <n v="70875.000000000015"/>
    <n v="0.35"/>
    <x v="2"/>
    <n v="273375.00000000006"/>
  </r>
  <r>
    <s v="Sports Direct"/>
    <n v="1128299"/>
    <x v="390"/>
    <x v="4"/>
    <x v="27"/>
    <s v="Atlanta"/>
    <s v="women's Athletic Footwear"/>
    <n v="45.000000000000014"/>
    <n v="400"/>
    <n v="180000.00000000006"/>
    <n v="72000.000000000029"/>
    <n v="0.4"/>
    <x v="2"/>
    <n v="252000.00000000009"/>
  </r>
  <r>
    <s v="Sports Direct"/>
    <n v="1128299"/>
    <x v="390"/>
    <x v="4"/>
    <x v="27"/>
    <s v="Atlanta"/>
    <s v="Men's Apparel"/>
    <n v="55.000000000000007"/>
    <n v="400"/>
    <n v="220000.00000000003"/>
    <n v="77000"/>
    <n v="0.35"/>
    <x v="2"/>
    <n v="297000"/>
  </r>
  <r>
    <s v="Sports Direct"/>
    <n v="1128299"/>
    <x v="390"/>
    <x v="4"/>
    <x v="27"/>
    <s v="Atlanta"/>
    <s v="women's Apparel"/>
    <n v="60.000000000000007"/>
    <n v="450"/>
    <n v="270000.00000000006"/>
    <n v="67500.000000000015"/>
    <n v="0.25"/>
    <x v="2"/>
    <n v="337500.00000000006"/>
  </r>
  <r>
    <s v="Sports Direct"/>
    <n v="1128299"/>
    <x v="419"/>
    <x v="4"/>
    <x v="27"/>
    <s v="Atlanta"/>
    <s v="Men's street Footwear"/>
    <n v="45.000000000000014"/>
    <n v="525"/>
    <n v="236250.00000000009"/>
    <n v="94500.000000000044"/>
    <n v="0.4"/>
    <x v="2"/>
    <n v="330750.00000000012"/>
  </r>
  <r>
    <s v="Sports Direct"/>
    <n v="1128299"/>
    <x v="419"/>
    <x v="4"/>
    <x v="27"/>
    <s v="Atlanta"/>
    <s v="Men's Athletic Footwear"/>
    <n v="50.000000000000014"/>
    <n v="525"/>
    <n v="262500.00000000006"/>
    <n v="105000.00000000003"/>
    <n v="0.4"/>
    <x v="2"/>
    <n v="367500.00000000012"/>
  </r>
  <r>
    <s v="Sports Direct"/>
    <n v="1128299"/>
    <x v="419"/>
    <x v="4"/>
    <x v="27"/>
    <s v="Atlanta"/>
    <s v="women's street Footwear"/>
    <n v="45.000000000000014"/>
    <n v="350"/>
    <n v="157500.00000000006"/>
    <n v="55125.000000000015"/>
    <n v="0.35"/>
    <x v="2"/>
    <n v="212625.00000000006"/>
  </r>
  <r>
    <s v="Sports Direct"/>
    <n v="1128299"/>
    <x v="419"/>
    <x v="4"/>
    <x v="27"/>
    <s v="Atlanta"/>
    <s v="women's Athletic Footwear"/>
    <n v="45.000000000000014"/>
    <n v="325"/>
    <n v="146250.00000000006"/>
    <n v="58500.000000000029"/>
    <n v="0.4"/>
    <x v="2"/>
    <n v="204750.00000000009"/>
  </r>
  <r>
    <s v="Sports Direct"/>
    <n v="1128299"/>
    <x v="419"/>
    <x v="4"/>
    <x v="27"/>
    <s v="Atlanta"/>
    <s v="Men's Apparel"/>
    <n v="55.000000000000007"/>
    <n v="300"/>
    <n v="165000.00000000003"/>
    <n v="57750.000000000007"/>
    <n v="0.35"/>
    <x v="2"/>
    <n v="222750.00000000003"/>
  </r>
  <r>
    <s v="Sports Direct"/>
    <n v="1128299"/>
    <x v="419"/>
    <x v="4"/>
    <x v="27"/>
    <s v="Atlanta"/>
    <s v="women's Apparel"/>
    <n v="70"/>
    <n v="350"/>
    <n v="245000"/>
    <n v="61250"/>
    <n v="0.25"/>
    <x v="2"/>
    <n v="306250"/>
  </r>
  <r>
    <s v="Sports Direct"/>
    <n v="1128299"/>
    <x v="450"/>
    <x v="4"/>
    <x v="27"/>
    <s v="Atlanta"/>
    <s v="Men's street Footwear"/>
    <n v="55.000000000000007"/>
    <n v="525"/>
    <n v="288750.00000000006"/>
    <n v="115500.00000000003"/>
    <n v="0.4"/>
    <x v="2"/>
    <n v="404250.00000000012"/>
  </r>
  <r>
    <s v="Sports Direct"/>
    <n v="1128299"/>
    <x v="450"/>
    <x v="4"/>
    <x v="27"/>
    <s v="Atlanta"/>
    <s v="Men's Athletic Footwear"/>
    <n v="60.000000000000007"/>
    <n v="575"/>
    <n v="345000.00000000006"/>
    <n v="138000.00000000003"/>
    <n v="0.4"/>
    <x v="2"/>
    <n v="483000.00000000012"/>
  </r>
  <r>
    <s v="Sports Direct"/>
    <n v="1128299"/>
    <x v="450"/>
    <x v="4"/>
    <x v="27"/>
    <s v="Atlanta"/>
    <s v="women's street Footwear"/>
    <n v="55.000000000000007"/>
    <n v="425"/>
    <n v="233750.00000000003"/>
    <n v="81812.5"/>
    <n v="0.35"/>
    <x v="2"/>
    <n v="315562.5"/>
  </r>
  <r>
    <s v="Sports Direct"/>
    <n v="1128299"/>
    <x v="450"/>
    <x v="4"/>
    <x v="27"/>
    <s v="Atlanta"/>
    <s v="women's Athletic Footwear"/>
    <n v="55.000000000000007"/>
    <n v="400"/>
    <n v="220000.00000000003"/>
    <n v="88000.000000000015"/>
    <n v="0.4"/>
    <x v="2"/>
    <n v="308000.00000000006"/>
  </r>
  <r>
    <s v="Sports Direct"/>
    <n v="1128299"/>
    <x v="450"/>
    <x v="4"/>
    <x v="27"/>
    <s v="Atlanta"/>
    <s v="Men's Apparel"/>
    <n v="65"/>
    <n v="350"/>
    <n v="227500"/>
    <n v="79625"/>
    <n v="0.35"/>
    <x v="2"/>
    <n v="307125"/>
  </r>
  <r>
    <s v="Sports Direct"/>
    <n v="1128299"/>
    <x v="450"/>
    <x v="4"/>
    <x v="27"/>
    <s v="Atlanta"/>
    <s v="women's Apparel"/>
    <n v="70"/>
    <n v="475"/>
    <n v="332500"/>
    <n v="83125"/>
    <n v="0.25"/>
    <x v="2"/>
    <n v="415625"/>
  </r>
  <r>
    <s v="Sports Direct"/>
    <n v="1128299"/>
    <x v="479"/>
    <x v="4"/>
    <x v="27"/>
    <s v="Atlanta"/>
    <s v="Men's street Footwear"/>
    <n v="55.000000000000007"/>
    <n v="675"/>
    <n v="371250.00000000006"/>
    <n v="148500.00000000003"/>
    <n v="0.4"/>
    <x v="2"/>
    <n v="519750.00000000012"/>
  </r>
  <r>
    <s v="Sports Direct"/>
    <n v="1128299"/>
    <x v="479"/>
    <x v="4"/>
    <x v="27"/>
    <s v="Atlanta"/>
    <s v="Men's Athletic Footwear"/>
    <n v="60.000000000000007"/>
    <n v="675"/>
    <n v="405000.00000000006"/>
    <n v="162000.00000000003"/>
    <n v="0.4"/>
    <x v="2"/>
    <n v="567000.00000000012"/>
  </r>
  <r>
    <s v="Foot Locker"/>
    <n v="1128299"/>
    <x v="479"/>
    <x v="4"/>
    <x v="27"/>
    <s v="Atlanta"/>
    <s v="women's street Footwear"/>
    <n v="55.000000000000007"/>
    <n v="475"/>
    <n v="261250.00000000003"/>
    <n v="91437.5"/>
    <n v="0.35"/>
    <x v="2"/>
    <n v="352687.5"/>
  </r>
  <r>
    <s v="Foot Locker"/>
    <n v="1128299"/>
    <x v="479"/>
    <x v="4"/>
    <x v="27"/>
    <s v="Atlanta"/>
    <s v="women's Athletic Footwear"/>
    <n v="55.000000000000007"/>
    <n v="475"/>
    <n v="261250.00000000003"/>
    <n v="104500.00000000001"/>
    <n v="0.4"/>
    <x v="2"/>
    <n v="365750.00000000006"/>
  </r>
  <r>
    <s v="Foot Locker"/>
    <n v="1128299"/>
    <x v="479"/>
    <x v="4"/>
    <x v="27"/>
    <s v="Atlanta"/>
    <s v="Men's Apparel"/>
    <n v="65"/>
    <n v="400"/>
    <n v="260000"/>
    <n v="91000"/>
    <n v="0.35"/>
    <x v="2"/>
    <n v="351000"/>
  </r>
  <r>
    <s v="Foot Locker"/>
    <n v="1128299"/>
    <x v="479"/>
    <x v="4"/>
    <x v="27"/>
    <s v="Atlanta"/>
    <s v="women's Apparel"/>
    <n v="70"/>
    <n v="500"/>
    <n v="350000"/>
    <n v="87500"/>
    <n v="0.25"/>
    <x v="2"/>
    <n v="437500"/>
  </r>
  <r>
    <s v="Foot Locker"/>
    <n v="1185732"/>
    <x v="173"/>
    <x v="4"/>
    <x v="27"/>
    <s v="Atlanta"/>
    <s v="Men's street Footwear"/>
    <n v="40"/>
    <n v="1025"/>
    <n v="410000"/>
    <n v="184500"/>
    <n v="0.45"/>
    <x v="2"/>
    <n v="594500"/>
  </r>
  <r>
    <s v="Foot Locker"/>
    <n v="1185732"/>
    <x v="173"/>
    <x v="4"/>
    <x v="27"/>
    <s v="Atlanta"/>
    <s v="Men's Athletic Footwear"/>
    <n v="40"/>
    <n v="825"/>
    <n v="330000"/>
    <n v="115499.99999999999"/>
    <n v="0.35"/>
    <x v="2"/>
    <n v="445500"/>
  </r>
  <r>
    <s v="Foot Locker"/>
    <n v="1185732"/>
    <x v="173"/>
    <x v="4"/>
    <x v="27"/>
    <s v="Atlanta"/>
    <s v="women's street Footwear"/>
    <n v="30.000000000000004"/>
    <n v="825"/>
    <n v="247500.00000000003"/>
    <n v="61875.000000000007"/>
    <n v="0.25"/>
    <x v="2"/>
    <n v="309375.00000000006"/>
  </r>
  <r>
    <s v="Foot Locker"/>
    <n v="1185732"/>
    <x v="173"/>
    <x v="4"/>
    <x v="27"/>
    <s v="Atlanta"/>
    <s v="women's Athletic Footwear"/>
    <n v="35"/>
    <n v="675"/>
    <n v="236250"/>
    <n v="70875"/>
    <n v="0.3"/>
    <x v="2"/>
    <n v="307125"/>
  </r>
  <r>
    <s v="Foot Locker"/>
    <n v="1185732"/>
    <x v="173"/>
    <x v="4"/>
    <x v="27"/>
    <s v="Atlanta"/>
    <s v="Men's Apparel"/>
    <n v="50"/>
    <n v="725"/>
    <n v="362500"/>
    <n v="126874.99999999999"/>
    <n v="0.35"/>
    <x v="2"/>
    <n v="489375"/>
  </r>
  <r>
    <s v="Foot Locker"/>
    <n v="1185732"/>
    <x v="173"/>
    <x v="4"/>
    <x v="27"/>
    <s v="Atlanta"/>
    <s v="women's Apparel"/>
    <n v="40"/>
    <n v="825"/>
    <n v="330000"/>
    <n v="165000"/>
    <n v="0.5"/>
    <x v="2"/>
    <n v="495000"/>
  </r>
  <r>
    <s v="Foot Locker"/>
    <n v="1185732"/>
    <x v="202"/>
    <x v="4"/>
    <x v="27"/>
    <s v="Atlanta"/>
    <s v="Men's street Footwear"/>
    <n v="40"/>
    <n v="1075"/>
    <n v="430000"/>
    <n v="193500"/>
    <n v="0.45"/>
    <x v="2"/>
    <n v="623500"/>
  </r>
  <r>
    <s v="Foot Locker"/>
    <n v="1185732"/>
    <x v="202"/>
    <x v="4"/>
    <x v="27"/>
    <s v="Atlanta"/>
    <s v="Men's Athletic Footwear"/>
    <n v="40"/>
    <n v="725"/>
    <n v="290000"/>
    <n v="101500"/>
    <n v="0.35"/>
    <x v="2"/>
    <n v="391500"/>
  </r>
  <r>
    <s v="Foot Locker"/>
    <n v="1185732"/>
    <x v="202"/>
    <x v="4"/>
    <x v="27"/>
    <s v="Atlanta"/>
    <s v="women's street Footwear"/>
    <n v="30.000000000000004"/>
    <n v="775"/>
    <n v="232500.00000000003"/>
    <n v="58125.000000000007"/>
    <n v="0.25"/>
    <x v="2"/>
    <n v="290625.00000000006"/>
  </r>
  <r>
    <s v="Foot Locker"/>
    <n v="1185732"/>
    <x v="202"/>
    <x v="4"/>
    <x v="28"/>
    <s v="Charleston"/>
    <s v="women's Athletic Footwear"/>
    <n v="35"/>
    <n v="625"/>
    <n v="218750"/>
    <n v="65625"/>
    <n v="0.3"/>
    <x v="2"/>
    <n v="284375"/>
  </r>
  <r>
    <s v="Foot Locker"/>
    <n v="1185732"/>
    <x v="202"/>
    <x v="4"/>
    <x v="28"/>
    <s v="Charleston"/>
    <s v="Men's Apparel"/>
    <n v="50"/>
    <n v="700"/>
    <n v="350000"/>
    <n v="122499.99999999999"/>
    <n v="0.35"/>
    <x v="2"/>
    <n v="472500"/>
  </r>
  <r>
    <s v="Foot Locker"/>
    <n v="1185732"/>
    <x v="202"/>
    <x v="4"/>
    <x v="28"/>
    <s v="Charleston"/>
    <s v="women's Apparel"/>
    <n v="35"/>
    <n v="800"/>
    <n v="280000"/>
    <n v="140000"/>
    <n v="0.5"/>
    <x v="2"/>
    <n v="420000"/>
  </r>
  <r>
    <s v="Foot Locker"/>
    <n v="1185732"/>
    <x v="707"/>
    <x v="4"/>
    <x v="28"/>
    <s v="Charleston"/>
    <s v="Men's street Footwear"/>
    <n v="35"/>
    <n v="1020"/>
    <n v="357000"/>
    <n v="160650"/>
    <n v="0.45"/>
    <x v="2"/>
    <n v="517650"/>
  </r>
  <r>
    <s v="Foot Locker"/>
    <n v="1185732"/>
    <x v="707"/>
    <x v="4"/>
    <x v="28"/>
    <s v="Charleston"/>
    <s v="Men's Athletic Footwear"/>
    <n v="35"/>
    <n v="700"/>
    <n v="245000"/>
    <n v="85750"/>
    <n v="0.35"/>
    <x v="2"/>
    <n v="330750"/>
  </r>
  <r>
    <s v="Foot Locker"/>
    <n v="1185732"/>
    <x v="707"/>
    <x v="4"/>
    <x v="28"/>
    <s v="Charleston"/>
    <s v="women's street Footwear"/>
    <n v="25"/>
    <n v="725"/>
    <n v="181250"/>
    <n v="45312.5"/>
    <n v="0.25"/>
    <x v="2"/>
    <n v="226562.5"/>
  </r>
  <r>
    <s v="Foot Locker"/>
    <n v="1185732"/>
    <x v="707"/>
    <x v="4"/>
    <x v="28"/>
    <s v="Charleston"/>
    <s v="women's Athletic Footwear"/>
    <n v="29.999999999999993"/>
    <n v="575"/>
    <n v="172499.99999999997"/>
    <n v="51749.999999999993"/>
    <n v="0.3"/>
    <x v="2"/>
    <n v="224249.99999999997"/>
  </r>
  <r>
    <s v="Foot Locker"/>
    <n v="1185732"/>
    <x v="707"/>
    <x v="4"/>
    <x v="28"/>
    <s v="Charleston"/>
    <s v="Men's Apparel"/>
    <n v="45.000000000000007"/>
    <n v="625"/>
    <n v="281250.00000000006"/>
    <n v="98437.500000000015"/>
    <n v="0.35"/>
    <x v="2"/>
    <n v="379687.50000000006"/>
  </r>
  <r>
    <s v="Foot Locker"/>
    <n v="1185732"/>
    <x v="707"/>
    <x v="4"/>
    <x v="28"/>
    <s v="Charleston"/>
    <s v="women's Apparel"/>
    <n v="35"/>
    <n v="725"/>
    <n v="253750"/>
    <n v="126875"/>
    <n v="0.5"/>
    <x v="2"/>
    <n v="380625"/>
  </r>
  <r>
    <s v="Foot Locker"/>
    <n v="1185732"/>
    <x v="229"/>
    <x v="4"/>
    <x v="28"/>
    <s v="Charleston"/>
    <s v="Men's street Footwear"/>
    <n v="35"/>
    <n v="975"/>
    <n v="341250"/>
    <n v="153562.5"/>
    <n v="0.45"/>
    <x v="2"/>
    <n v="494812.5"/>
  </r>
  <r>
    <s v="Foot Locker"/>
    <n v="1185732"/>
    <x v="229"/>
    <x v="4"/>
    <x v="28"/>
    <s v="Charleston"/>
    <s v="Men's Athletic Footwear"/>
    <n v="35"/>
    <n v="675"/>
    <n v="236250"/>
    <n v="82687.5"/>
    <n v="0.35"/>
    <x v="2"/>
    <n v="318937.5"/>
  </r>
  <r>
    <s v="Foot Locker"/>
    <n v="1185732"/>
    <x v="229"/>
    <x v="4"/>
    <x v="28"/>
    <s v="Charleston"/>
    <s v="women's street Footwear"/>
    <n v="25"/>
    <n v="675"/>
    <n v="168750"/>
    <n v="42187.5"/>
    <n v="0.25"/>
    <x v="2"/>
    <n v="210937.5"/>
  </r>
  <r>
    <s v="Foot Locker"/>
    <n v="1185732"/>
    <x v="229"/>
    <x v="4"/>
    <x v="28"/>
    <s v="Charleston"/>
    <s v="women's Athletic Footwear"/>
    <n v="29.999999999999993"/>
    <n v="600"/>
    <n v="179999.99999999997"/>
    <n v="53999.999999999993"/>
    <n v="0.3"/>
    <x v="2"/>
    <n v="233999.99999999997"/>
  </r>
  <r>
    <s v="Foot Locker"/>
    <n v="1185732"/>
    <x v="229"/>
    <x v="4"/>
    <x v="28"/>
    <s v="Charleston"/>
    <s v="Men's Apparel"/>
    <n v="50"/>
    <n v="625"/>
    <n v="312500"/>
    <n v="109375"/>
    <n v="0.35"/>
    <x v="2"/>
    <n v="421875"/>
  </r>
  <r>
    <s v="Foot Locker"/>
    <n v="1185732"/>
    <x v="229"/>
    <x v="4"/>
    <x v="28"/>
    <s v="Charleston"/>
    <s v="women's Apparel"/>
    <n v="40"/>
    <n v="775"/>
    <n v="310000"/>
    <n v="155000"/>
    <n v="0.5"/>
    <x v="2"/>
    <n v="465000"/>
  </r>
  <r>
    <s v="Foot Locker"/>
    <n v="1185732"/>
    <x v="258"/>
    <x v="4"/>
    <x v="28"/>
    <s v="Charleston"/>
    <s v="Men's street Footwear"/>
    <n v="50"/>
    <n v="1045"/>
    <n v="522500"/>
    <n v="235125"/>
    <n v="0.45"/>
    <x v="2"/>
    <n v="757625"/>
  </r>
  <r>
    <s v="Foot Locker"/>
    <n v="1185732"/>
    <x v="258"/>
    <x v="4"/>
    <x v="28"/>
    <s v="Charleston"/>
    <s v="Men's Athletic Footwear"/>
    <n v="50"/>
    <n v="750"/>
    <n v="375000"/>
    <n v="131250"/>
    <n v="0.35"/>
    <x v="2"/>
    <n v="506250"/>
  </r>
  <r>
    <s v="Foot Locker"/>
    <n v="1185732"/>
    <x v="258"/>
    <x v="4"/>
    <x v="28"/>
    <s v="Charleston"/>
    <s v="women's street Footwear"/>
    <n v="45"/>
    <n v="725"/>
    <n v="326250"/>
    <n v="81562.5"/>
    <n v="0.25"/>
    <x v="2"/>
    <n v="407812.5"/>
  </r>
  <r>
    <s v="Foot Locker"/>
    <n v="1185732"/>
    <x v="258"/>
    <x v="4"/>
    <x v="28"/>
    <s v="Charleston"/>
    <s v="women's Athletic Footwear"/>
    <n v="45"/>
    <n v="675"/>
    <n v="303750"/>
    <n v="91125"/>
    <n v="0.3"/>
    <x v="2"/>
    <n v="394875"/>
  </r>
  <r>
    <s v="Foot Locker"/>
    <n v="1185732"/>
    <x v="258"/>
    <x v="4"/>
    <x v="28"/>
    <s v="Charleston"/>
    <s v="Men's Apparel"/>
    <n v="54.999999999999993"/>
    <n v="700"/>
    <n v="384999.99999999994"/>
    <n v="134749.99999999997"/>
    <n v="0.35"/>
    <x v="2"/>
    <n v="519749.99999999988"/>
  </r>
  <r>
    <s v="Foot Locker"/>
    <n v="1185732"/>
    <x v="258"/>
    <x v="4"/>
    <x v="28"/>
    <s v="Charleston"/>
    <s v="women's Apparel"/>
    <n v="60"/>
    <n v="800"/>
    <n v="480000"/>
    <n v="240000"/>
    <n v="0.5"/>
    <x v="2"/>
    <n v="720000"/>
  </r>
  <r>
    <s v="Foot Locker"/>
    <n v="1185732"/>
    <x v="291"/>
    <x v="4"/>
    <x v="28"/>
    <s v="Charleston"/>
    <s v="Men's street Footwear"/>
    <n v="54.999999999999993"/>
    <n v="1050"/>
    <n v="577499.99999999988"/>
    <n v="259874.99999999994"/>
    <n v="0.45"/>
    <x v="2"/>
    <n v="837374.99999999977"/>
  </r>
  <r>
    <s v="Foot Locker"/>
    <n v="1185732"/>
    <x v="291"/>
    <x v="4"/>
    <x v="28"/>
    <s v="Charleston"/>
    <s v="Men's Athletic Footwear"/>
    <n v="50"/>
    <n v="800"/>
    <n v="400000"/>
    <n v="140000"/>
    <n v="0.35"/>
    <x v="2"/>
    <n v="540000"/>
  </r>
  <r>
    <s v="Foot Locker"/>
    <n v="1185732"/>
    <x v="291"/>
    <x v="4"/>
    <x v="28"/>
    <s v="Charleston"/>
    <s v="women's street Footwear"/>
    <n v="50"/>
    <n v="775"/>
    <n v="387500"/>
    <n v="96875"/>
    <n v="0.25"/>
    <x v="2"/>
    <n v="484375"/>
  </r>
  <r>
    <s v="Foot Locker"/>
    <n v="1185732"/>
    <x v="291"/>
    <x v="4"/>
    <x v="28"/>
    <s v="Charleston"/>
    <s v="women's Athletic Footwear"/>
    <n v="50"/>
    <n v="750"/>
    <n v="375000"/>
    <n v="112500"/>
    <n v="0.3"/>
    <x v="2"/>
    <n v="487500"/>
  </r>
  <r>
    <s v="Foot Locker"/>
    <n v="1185732"/>
    <x v="291"/>
    <x v="4"/>
    <x v="28"/>
    <s v="Charleston"/>
    <s v="Men's Apparel"/>
    <n v="65"/>
    <n v="750"/>
    <n v="487500"/>
    <n v="170625"/>
    <n v="0.35"/>
    <x v="2"/>
    <n v="658125"/>
  </r>
  <r>
    <s v="Foot Locker"/>
    <n v="1185732"/>
    <x v="291"/>
    <x v="4"/>
    <x v="28"/>
    <s v="Charleston"/>
    <s v="women's Apparel"/>
    <n v="70"/>
    <n v="925"/>
    <n v="647500"/>
    <n v="323750"/>
    <n v="0.5"/>
    <x v="2"/>
    <n v="971250"/>
  </r>
  <r>
    <s v="Foot Locker"/>
    <n v="1185732"/>
    <x v="319"/>
    <x v="4"/>
    <x v="28"/>
    <s v="Charleston"/>
    <s v="Men's street Footwear"/>
    <n v="65"/>
    <n v="1150"/>
    <n v="747500"/>
    <n v="336375"/>
    <n v="0.45"/>
    <x v="2"/>
    <n v="1083875"/>
  </r>
  <r>
    <s v="Foot Locker"/>
    <n v="1185732"/>
    <x v="319"/>
    <x v="4"/>
    <x v="28"/>
    <s v="Charleston"/>
    <s v="Men's Athletic Footwear"/>
    <n v="60.000000000000007"/>
    <n v="900"/>
    <n v="540000.00000000012"/>
    <n v="189000.00000000003"/>
    <n v="0.35"/>
    <x v="2"/>
    <n v="729000.00000000012"/>
  </r>
  <r>
    <s v="Foot Locker"/>
    <n v="1185732"/>
    <x v="319"/>
    <x v="4"/>
    <x v="28"/>
    <s v="Charleston"/>
    <s v="women's street Footwear"/>
    <n v="55.000000000000007"/>
    <n v="825"/>
    <n v="453750.00000000006"/>
    <n v="113437.50000000001"/>
    <n v="0.25"/>
    <x v="2"/>
    <n v="567187.50000000012"/>
  </r>
  <r>
    <s v="Foot Locker"/>
    <n v="1185732"/>
    <x v="319"/>
    <x v="4"/>
    <x v="28"/>
    <s v="Charleston"/>
    <s v="women's Athletic Footwear"/>
    <n v="55.000000000000007"/>
    <n v="775"/>
    <n v="426250.00000000006"/>
    <n v="127875.00000000001"/>
    <n v="0.3"/>
    <x v="2"/>
    <n v="554125.00000000012"/>
  </r>
  <r>
    <s v="Foot Locker"/>
    <n v="1185732"/>
    <x v="319"/>
    <x v="4"/>
    <x v="28"/>
    <s v="Charleston"/>
    <s v="Men's Apparel"/>
    <n v="65"/>
    <n v="800"/>
    <n v="520000"/>
    <n v="182000"/>
    <n v="0.35"/>
    <x v="2"/>
    <n v="702000"/>
  </r>
  <r>
    <s v="Foot Locker"/>
    <n v="1185732"/>
    <x v="319"/>
    <x v="4"/>
    <x v="28"/>
    <s v="Charleston"/>
    <s v="women's Apparel"/>
    <n v="70"/>
    <n v="975"/>
    <n v="682500"/>
    <n v="341250"/>
    <n v="0.5"/>
    <x v="2"/>
    <n v="1023750"/>
  </r>
  <r>
    <s v="Foot Locker"/>
    <n v="1185732"/>
    <x v="351"/>
    <x v="4"/>
    <x v="28"/>
    <s v="Charleston"/>
    <s v="Men's street Footwear"/>
    <n v="65"/>
    <n v="1125"/>
    <n v="731250"/>
    <n v="329062.5"/>
    <n v="0.45"/>
    <x v="2"/>
    <n v="1060312.5"/>
  </r>
  <r>
    <s v="Foot Locker"/>
    <n v="1185732"/>
    <x v="351"/>
    <x v="4"/>
    <x v="28"/>
    <s v="Charleston"/>
    <s v="Men's Athletic Footwear"/>
    <n v="60.000000000000007"/>
    <n v="900"/>
    <n v="540000.00000000012"/>
    <n v="189000.00000000003"/>
    <n v="0.35"/>
    <x v="2"/>
    <n v="729000.00000000012"/>
  </r>
  <r>
    <s v="Foot Locker"/>
    <n v="1185732"/>
    <x v="351"/>
    <x v="4"/>
    <x v="28"/>
    <s v="Charleston"/>
    <s v="women's street Footwear"/>
    <n v="55.000000000000007"/>
    <n v="825"/>
    <n v="453750.00000000006"/>
    <n v="113437.50000000001"/>
    <n v="0.25"/>
    <x v="2"/>
    <n v="567187.50000000012"/>
  </r>
  <r>
    <s v="Foot Locker"/>
    <n v="1185732"/>
    <x v="351"/>
    <x v="4"/>
    <x v="28"/>
    <s v="Charleston"/>
    <s v="women's Athletic Footwear"/>
    <n v="45"/>
    <n v="775"/>
    <n v="348750"/>
    <n v="104625"/>
    <n v="0.3"/>
    <x v="2"/>
    <n v="453375"/>
  </r>
  <r>
    <s v="Foot Locker"/>
    <n v="1185732"/>
    <x v="351"/>
    <x v="4"/>
    <x v="28"/>
    <s v="Charleston"/>
    <s v="Men's Apparel"/>
    <n v="55.000000000000007"/>
    <n v="750"/>
    <n v="412500.00000000006"/>
    <n v="144375"/>
    <n v="0.35"/>
    <x v="2"/>
    <n v="556875"/>
  </r>
  <r>
    <s v="Foot Locker"/>
    <n v="1185732"/>
    <x v="351"/>
    <x v="4"/>
    <x v="28"/>
    <s v="Charleston"/>
    <s v="women's Apparel"/>
    <n v="60.000000000000007"/>
    <n v="925"/>
    <n v="555000.00000000012"/>
    <n v="277500.00000000006"/>
    <n v="0.5"/>
    <x v="2"/>
    <n v="832500.00000000023"/>
  </r>
  <r>
    <s v="Foot Locker"/>
    <n v="1185732"/>
    <x v="381"/>
    <x v="4"/>
    <x v="28"/>
    <s v="Charleston"/>
    <s v="Men's street Footwear"/>
    <n v="55.000000000000007"/>
    <n v="1025"/>
    <n v="563750.00000000012"/>
    <n v="253687.50000000006"/>
    <n v="0.45"/>
    <x v="2"/>
    <n v="817437.50000000023"/>
  </r>
  <r>
    <s v="Foot Locker"/>
    <n v="1185732"/>
    <x v="381"/>
    <x v="4"/>
    <x v="28"/>
    <s v="Charleston"/>
    <s v="Men's Athletic Footwear"/>
    <n v="50.000000000000014"/>
    <n v="825"/>
    <n v="412500.00000000012"/>
    <n v="144375.00000000003"/>
    <n v="0.35"/>
    <x v="2"/>
    <n v="556875.00000000012"/>
  </r>
  <r>
    <s v="Foot Locker"/>
    <n v="1185732"/>
    <x v="381"/>
    <x v="4"/>
    <x v="28"/>
    <s v="Charleston"/>
    <s v="women's street Footwear"/>
    <n v="40"/>
    <n v="725"/>
    <n v="290000"/>
    <n v="72500"/>
    <n v="0.25"/>
    <x v="2"/>
    <n v="362500"/>
  </r>
  <r>
    <s v="Foot Locker"/>
    <n v="1185732"/>
    <x v="381"/>
    <x v="4"/>
    <x v="28"/>
    <s v="Charleston"/>
    <s v="women's Athletic Footwear"/>
    <n v="40"/>
    <n v="700"/>
    <n v="280000"/>
    <n v="84000"/>
    <n v="0.3"/>
    <x v="2"/>
    <n v="364000"/>
  </r>
  <r>
    <s v="Foot Locker"/>
    <n v="1185732"/>
    <x v="381"/>
    <x v="4"/>
    <x v="28"/>
    <s v="Charleston"/>
    <s v="Men's Apparel"/>
    <n v="50"/>
    <n v="700"/>
    <n v="350000"/>
    <n v="122499.99999999999"/>
    <n v="0.35"/>
    <x v="2"/>
    <n v="472500"/>
  </r>
  <r>
    <s v="Foot Locker"/>
    <n v="1185732"/>
    <x v="381"/>
    <x v="4"/>
    <x v="28"/>
    <s v="Charleston"/>
    <s v="women's Apparel"/>
    <n v="55.000000000000007"/>
    <n v="800"/>
    <n v="440000.00000000006"/>
    <n v="220000.00000000003"/>
    <n v="0.5"/>
    <x v="2"/>
    <n v="660000.00000000012"/>
  </r>
  <r>
    <s v="Foot Locker"/>
    <n v="1185732"/>
    <x v="413"/>
    <x v="4"/>
    <x v="28"/>
    <s v="Charleston"/>
    <s v="Men's street Footwear"/>
    <n v="55.000000000000007"/>
    <n v="975"/>
    <n v="536250.00000000012"/>
    <n v="241312.50000000006"/>
    <n v="0.45"/>
    <x v="2"/>
    <n v="777562.50000000023"/>
  </r>
  <r>
    <s v="Foot Locker"/>
    <n v="1185732"/>
    <x v="413"/>
    <x v="4"/>
    <x v="28"/>
    <s v="Charleston"/>
    <s v="Men's Athletic Footwear"/>
    <n v="45.000000000000014"/>
    <n v="800"/>
    <n v="360000.00000000012"/>
    <n v="126000.00000000003"/>
    <n v="0.35"/>
    <x v="2"/>
    <n v="486000.00000000012"/>
  </r>
  <r>
    <s v="Foot Locker"/>
    <n v="1185732"/>
    <x v="413"/>
    <x v="4"/>
    <x v="28"/>
    <s v="Charleston"/>
    <s v="women's street Footwear"/>
    <n v="45.000000000000014"/>
    <n v="675"/>
    <n v="303750.00000000012"/>
    <n v="75937.500000000029"/>
    <n v="0.25"/>
    <x v="2"/>
    <n v="379687.50000000012"/>
  </r>
  <r>
    <s v="Foot Locker"/>
    <n v="1185732"/>
    <x v="413"/>
    <x v="4"/>
    <x v="28"/>
    <s v="Charleston"/>
    <s v="women's Athletic Footwear"/>
    <n v="45.000000000000014"/>
    <n v="650"/>
    <n v="292500.00000000012"/>
    <n v="87750.000000000029"/>
    <n v="0.3"/>
    <x v="2"/>
    <n v="380250.00000000012"/>
  </r>
  <r>
    <s v="Foot Locker"/>
    <n v="1185732"/>
    <x v="413"/>
    <x v="4"/>
    <x v="28"/>
    <s v="Charleston"/>
    <s v="Men's Apparel"/>
    <n v="55.000000000000007"/>
    <n v="650"/>
    <n v="357500.00000000006"/>
    <n v="125125.00000000001"/>
    <n v="0.35"/>
    <x v="2"/>
    <n v="482625.00000000006"/>
  </r>
  <r>
    <s v="Foot Locker"/>
    <n v="1185732"/>
    <x v="413"/>
    <x v="4"/>
    <x v="28"/>
    <s v="Charleston"/>
    <s v="women's Apparel"/>
    <n v="60"/>
    <n v="775"/>
    <n v="465000"/>
    <n v="232500"/>
    <n v="0.5"/>
    <x v="2"/>
    <n v="697500"/>
  </r>
  <r>
    <s v="Foot Locker"/>
    <n v="1185732"/>
    <x v="443"/>
    <x v="4"/>
    <x v="28"/>
    <s v="Charleston"/>
    <s v="Men's street Footwear"/>
    <n v="55.000000000000007"/>
    <n v="925"/>
    <n v="508750.00000000006"/>
    <n v="228937.50000000003"/>
    <n v="0.45"/>
    <x v="2"/>
    <n v="737687.50000000012"/>
  </r>
  <r>
    <s v="Foot Locker"/>
    <n v="1185732"/>
    <x v="443"/>
    <x v="4"/>
    <x v="28"/>
    <s v="Charleston"/>
    <s v="Men's Athletic Footwear"/>
    <n v="45.000000000000014"/>
    <n v="750"/>
    <n v="337500.00000000012"/>
    <n v="118125.00000000003"/>
    <n v="0.35"/>
    <x v="2"/>
    <n v="455625.00000000012"/>
  </r>
  <r>
    <s v="Foot Locker"/>
    <n v="1185732"/>
    <x v="443"/>
    <x v="4"/>
    <x v="28"/>
    <s v="Charleston"/>
    <s v="women's street Footwear"/>
    <n v="45.000000000000014"/>
    <n v="695"/>
    <n v="312750.00000000012"/>
    <n v="78187.500000000029"/>
    <n v="0.25"/>
    <x v="2"/>
    <n v="390937.50000000012"/>
  </r>
  <r>
    <s v="Foot Locker"/>
    <n v="1185732"/>
    <x v="443"/>
    <x v="4"/>
    <x v="28"/>
    <s v="Charleston"/>
    <s v="women's Athletic Footwear"/>
    <n v="55.000000000000014"/>
    <n v="750"/>
    <n v="412500.00000000012"/>
    <n v="123750.00000000003"/>
    <n v="0.3"/>
    <x v="2"/>
    <n v="536250.00000000012"/>
  </r>
  <r>
    <s v="Foot Locker"/>
    <n v="1185732"/>
    <x v="443"/>
    <x v="4"/>
    <x v="28"/>
    <s v="Charleston"/>
    <s v="Men's Apparel"/>
    <n v="70"/>
    <n v="725"/>
    <n v="507500"/>
    <n v="177625"/>
    <n v="0.35"/>
    <x v="2"/>
    <n v="685125"/>
  </r>
  <r>
    <s v="Foot Locker"/>
    <n v="1185732"/>
    <x v="443"/>
    <x v="4"/>
    <x v="28"/>
    <s v="Charleston"/>
    <s v="women's Apparel"/>
    <n v="75"/>
    <n v="825"/>
    <n v="618750"/>
    <n v="309375"/>
    <n v="0.5"/>
    <x v="2"/>
    <n v="928125"/>
  </r>
  <r>
    <s v="Foot Locker"/>
    <n v="1185732"/>
    <x v="472"/>
    <x v="4"/>
    <x v="28"/>
    <s v="Charleston"/>
    <s v="Men's street Footwear"/>
    <n v="70"/>
    <n v="1075"/>
    <n v="752500"/>
    <n v="338625"/>
    <n v="0.45"/>
    <x v="2"/>
    <n v="1091125"/>
  </r>
  <r>
    <s v="Foot Locker"/>
    <n v="1185732"/>
    <x v="472"/>
    <x v="4"/>
    <x v="28"/>
    <s v="Charleston"/>
    <s v="Men's Athletic Footwear"/>
    <n v="60.000000000000007"/>
    <n v="875"/>
    <n v="525000.00000000012"/>
    <n v="183750.00000000003"/>
    <n v="0.35"/>
    <x v="2"/>
    <n v="708750.00000000012"/>
  </r>
  <r>
    <s v="Sports Direct"/>
    <n v="1185732"/>
    <x v="472"/>
    <x v="4"/>
    <x v="28"/>
    <s v="Charleston"/>
    <s v="women's street Footwear"/>
    <n v="60.000000000000007"/>
    <n v="825"/>
    <n v="495000.00000000006"/>
    <n v="123750.00000000001"/>
    <n v="0.25"/>
    <x v="2"/>
    <n v="618750.00000000012"/>
  </r>
  <r>
    <s v="Sports Direct"/>
    <n v="1185732"/>
    <x v="472"/>
    <x v="4"/>
    <x v="28"/>
    <s v="Charleston"/>
    <s v="women's Athletic Footwear"/>
    <n v="60.000000000000007"/>
    <n v="775"/>
    <n v="465000.00000000006"/>
    <n v="139500"/>
    <n v="0.3"/>
    <x v="2"/>
    <n v="604500"/>
  </r>
  <r>
    <s v="Sports Direct"/>
    <n v="1185732"/>
    <x v="472"/>
    <x v="4"/>
    <x v="28"/>
    <s v="Charleston"/>
    <s v="Men's Apparel"/>
    <n v="70"/>
    <n v="775"/>
    <n v="542500"/>
    <n v="189875"/>
    <n v="0.35"/>
    <x v="2"/>
    <n v="732375"/>
  </r>
  <r>
    <s v="Sports Direct"/>
    <n v="1185732"/>
    <x v="472"/>
    <x v="4"/>
    <x v="28"/>
    <s v="Charleston"/>
    <s v="women's Apparel"/>
    <n v="75"/>
    <n v="875"/>
    <n v="656250"/>
    <n v="328125"/>
    <n v="0.5"/>
    <x v="2"/>
    <n v="984375"/>
  </r>
  <r>
    <s v="Sports Direct"/>
    <n v="1185732"/>
    <x v="170"/>
    <x v="4"/>
    <x v="28"/>
    <s v="Charleston"/>
    <s v="Men's street Footwear"/>
    <n v="35"/>
    <n v="925"/>
    <n v="323750"/>
    <n v="129500"/>
    <n v="0.4"/>
    <x v="2"/>
    <n v="453250"/>
  </r>
  <r>
    <s v="Sports Direct"/>
    <n v="1185732"/>
    <x v="170"/>
    <x v="4"/>
    <x v="28"/>
    <s v="Charleston"/>
    <s v="Men's Athletic Footwear"/>
    <n v="35"/>
    <n v="725"/>
    <n v="253750"/>
    <n v="88812.5"/>
    <n v="0.35"/>
    <x v="2"/>
    <n v="342562.5"/>
  </r>
  <r>
    <s v="Sports Direct"/>
    <n v="1185732"/>
    <x v="170"/>
    <x v="4"/>
    <x v="28"/>
    <s v="Charleston"/>
    <s v="women's street Footwear"/>
    <n v="25.000000000000007"/>
    <n v="725"/>
    <n v="181250.00000000006"/>
    <n v="72500.000000000029"/>
    <n v="0.4"/>
    <x v="2"/>
    <n v="253750.00000000009"/>
  </r>
  <r>
    <s v="Sports Direct"/>
    <n v="1185732"/>
    <x v="170"/>
    <x v="4"/>
    <x v="28"/>
    <s v="Charleston"/>
    <s v="women's Athletic Footwear"/>
    <n v="30"/>
    <n v="575"/>
    <n v="172500"/>
    <n v="69000"/>
    <n v="0.4"/>
    <x v="2"/>
    <n v="241500"/>
  </r>
  <r>
    <s v="Sports Direct"/>
    <n v="1185732"/>
    <x v="170"/>
    <x v="4"/>
    <x v="28"/>
    <s v="Charleston"/>
    <s v="Men's Apparel"/>
    <n v="45"/>
    <n v="625"/>
    <n v="281250"/>
    <n v="98437.5"/>
    <n v="0.35"/>
    <x v="2"/>
    <n v="379687.5"/>
  </r>
  <r>
    <s v="Sports Direct"/>
    <n v="1185732"/>
    <x v="170"/>
    <x v="4"/>
    <x v="28"/>
    <s v="Charleston"/>
    <s v="women's Apparel"/>
    <n v="35"/>
    <n v="725"/>
    <n v="253750"/>
    <n v="126875"/>
    <n v="0.5"/>
    <x v="2"/>
    <n v="380625"/>
  </r>
  <r>
    <s v="Sports Direct"/>
    <n v="1185732"/>
    <x v="199"/>
    <x v="4"/>
    <x v="28"/>
    <s v="Charleston"/>
    <s v="Men's street Footwear"/>
    <n v="35"/>
    <n v="975"/>
    <n v="341250"/>
    <n v="136500"/>
    <n v="0.4"/>
    <x v="2"/>
    <n v="477750"/>
  </r>
  <r>
    <s v="Sports Direct"/>
    <n v="1185732"/>
    <x v="199"/>
    <x v="4"/>
    <x v="28"/>
    <s v="Charleston"/>
    <s v="Men's Athletic Footwear"/>
    <n v="35"/>
    <n v="625"/>
    <n v="218750"/>
    <n v="76562.5"/>
    <n v="0.35"/>
    <x v="2"/>
    <n v="295312.5"/>
  </r>
  <r>
    <s v="Sports Direct"/>
    <n v="1185732"/>
    <x v="199"/>
    <x v="4"/>
    <x v="28"/>
    <s v="Charleston"/>
    <s v="women's street Footwear"/>
    <n v="25.000000000000007"/>
    <n v="675"/>
    <n v="168750.00000000006"/>
    <n v="67500.000000000029"/>
    <n v="0.4"/>
    <x v="2"/>
    <n v="236250.00000000009"/>
  </r>
  <r>
    <s v="Sports Direct"/>
    <n v="1185732"/>
    <x v="199"/>
    <x v="4"/>
    <x v="29"/>
    <s v="Charlotte"/>
    <s v="women's Athletic Footwear"/>
    <n v="30"/>
    <n v="525"/>
    <n v="157500"/>
    <n v="63000"/>
    <n v="0.4"/>
    <x v="2"/>
    <n v="220500"/>
  </r>
  <r>
    <s v="Sports Direct"/>
    <n v="1185732"/>
    <x v="199"/>
    <x v="4"/>
    <x v="29"/>
    <s v="Charlotte"/>
    <s v="Men's Apparel"/>
    <n v="45"/>
    <n v="600"/>
    <n v="270000"/>
    <n v="94500"/>
    <n v="0.35"/>
    <x v="2"/>
    <n v="364500"/>
  </r>
  <r>
    <s v="Sports Direct"/>
    <n v="1185732"/>
    <x v="199"/>
    <x v="4"/>
    <x v="29"/>
    <s v="Charlotte"/>
    <s v="women's Apparel"/>
    <n v="30"/>
    <n v="700"/>
    <n v="210000"/>
    <n v="105000"/>
    <n v="0.5"/>
    <x v="2"/>
    <n v="315000"/>
  </r>
  <r>
    <s v="Sports Direct"/>
    <n v="1185732"/>
    <x v="704"/>
    <x v="4"/>
    <x v="29"/>
    <s v="Charlotte"/>
    <s v="Men's street Footwear"/>
    <n v="30"/>
    <n v="920"/>
    <n v="276000"/>
    <n v="110400"/>
    <n v="0.4"/>
    <x v="2"/>
    <n v="386400"/>
  </r>
  <r>
    <s v="Sports Direct"/>
    <n v="1185732"/>
    <x v="704"/>
    <x v="4"/>
    <x v="29"/>
    <s v="Charlotte"/>
    <s v="Men's Athletic Footwear"/>
    <n v="30"/>
    <n v="600"/>
    <n v="180000"/>
    <n v="62999.999999999993"/>
    <n v="0.35"/>
    <x v="2"/>
    <n v="243000"/>
  </r>
  <r>
    <s v="Sports Direct"/>
    <n v="1185732"/>
    <x v="704"/>
    <x v="4"/>
    <x v="29"/>
    <s v="Charlotte"/>
    <s v="women's street Footwear"/>
    <n v="20"/>
    <n v="625"/>
    <n v="125000"/>
    <n v="50000"/>
    <n v="0.4"/>
    <x v="2"/>
    <n v="175000"/>
  </r>
  <r>
    <s v="Sports Direct"/>
    <n v="1185732"/>
    <x v="704"/>
    <x v="4"/>
    <x v="29"/>
    <s v="Charlotte"/>
    <s v="women's Athletic Footwear"/>
    <n v="24.999999999999993"/>
    <n v="475"/>
    <n v="118749.99999999997"/>
    <n v="47499.999999999993"/>
    <n v="0.4"/>
    <x v="2"/>
    <n v="166249.99999999997"/>
  </r>
  <r>
    <s v="Sports Direct"/>
    <n v="1185732"/>
    <x v="704"/>
    <x v="4"/>
    <x v="29"/>
    <s v="Charlotte"/>
    <s v="Men's Apparel"/>
    <n v="40.000000000000007"/>
    <n v="525"/>
    <n v="210000.00000000003"/>
    <n v="73500"/>
    <n v="0.35"/>
    <x v="2"/>
    <n v="283500"/>
  </r>
  <r>
    <s v="Sports Direct"/>
    <n v="1185732"/>
    <x v="704"/>
    <x v="4"/>
    <x v="29"/>
    <s v="Charlotte"/>
    <s v="women's Apparel"/>
    <n v="30"/>
    <n v="625"/>
    <n v="187500"/>
    <n v="93750"/>
    <n v="0.5"/>
    <x v="2"/>
    <n v="281250"/>
  </r>
  <r>
    <s v="Sports Direct"/>
    <n v="1185732"/>
    <x v="721"/>
    <x v="4"/>
    <x v="29"/>
    <s v="Charlotte"/>
    <s v="Men's street Footwear"/>
    <n v="30"/>
    <n v="875"/>
    <n v="262500"/>
    <n v="105000"/>
    <n v="0.4"/>
    <x v="2"/>
    <n v="367500"/>
  </r>
  <r>
    <s v="Sports Direct"/>
    <n v="1185732"/>
    <x v="721"/>
    <x v="4"/>
    <x v="29"/>
    <s v="Charlotte"/>
    <s v="Men's Athletic Footwear"/>
    <n v="30"/>
    <n v="575"/>
    <n v="172500"/>
    <n v="60374.999999999993"/>
    <n v="0.35"/>
    <x v="2"/>
    <n v="232875"/>
  </r>
  <r>
    <s v="Sports Direct"/>
    <n v="1185732"/>
    <x v="721"/>
    <x v="4"/>
    <x v="29"/>
    <s v="Charlotte"/>
    <s v="women's street Footwear"/>
    <n v="20"/>
    <n v="575"/>
    <n v="115000"/>
    <n v="46000"/>
    <n v="0.4"/>
    <x v="2"/>
    <n v="161000"/>
  </r>
  <r>
    <s v="Sports Direct"/>
    <n v="1185732"/>
    <x v="721"/>
    <x v="4"/>
    <x v="29"/>
    <s v="Charlotte"/>
    <s v="women's Athletic Footwear"/>
    <n v="24.999999999999993"/>
    <n v="500"/>
    <n v="124999.99999999997"/>
    <n v="49999.999999999993"/>
    <n v="0.4"/>
    <x v="2"/>
    <n v="174999.99999999997"/>
  </r>
  <r>
    <s v="Sports Direct"/>
    <n v="1185732"/>
    <x v="721"/>
    <x v="4"/>
    <x v="29"/>
    <s v="Charlotte"/>
    <s v="Men's Apparel"/>
    <n v="45"/>
    <n v="525"/>
    <n v="236250"/>
    <n v="82687.5"/>
    <n v="0.35"/>
    <x v="2"/>
    <n v="318937.5"/>
  </r>
  <r>
    <s v="Sports Direct"/>
    <n v="1185732"/>
    <x v="721"/>
    <x v="4"/>
    <x v="29"/>
    <s v="Charlotte"/>
    <s v="women's Apparel"/>
    <n v="35"/>
    <n v="675"/>
    <n v="236250"/>
    <n v="118125"/>
    <n v="0.5"/>
    <x v="2"/>
    <n v="354375"/>
  </r>
  <r>
    <s v="Sports Direct"/>
    <n v="1185732"/>
    <x v="255"/>
    <x v="4"/>
    <x v="29"/>
    <s v="Charlotte"/>
    <s v="Men's street Footwear"/>
    <n v="45"/>
    <n v="945"/>
    <n v="425250"/>
    <n v="170100"/>
    <n v="0.4"/>
    <x v="2"/>
    <n v="595350"/>
  </r>
  <r>
    <s v="Sports Direct"/>
    <n v="1185732"/>
    <x v="255"/>
    <x v="4"/>
    <x v="29"/>
    <s v="Charlotte"/>
    <s v="Men's Athletic Footwear"/>
    <n v="45"/>
    <n v="650"/>
    <n v="292500"/>
    <n v="102375"/>
    <n v="0.35"/>
    <x v="2"/>
    <n v="394875"/>
  </r>
  <r>
    <s v="Sports Direct"/>
    <n v="1185732"/>
    <x v="255"/>
    <x v="4"/>
    <x v="29"/>
    <s v="Charlotte"/>
    <s v="women's street Footwear"/>
    <n v="40"/>
    <n v="625"/>
    <n v="250000"/>
    <n v="100000"/>
    <n v="0.4"/>
    <x v="2"/>
    <n v="350000"/>
  </r>
  <r>
    <s v="Sports Direct"/>
    <n v="1185732"/>
    <x v="255"/>
    <x v="4"/>
    <x v="29"/>
    <s v="Charlotte"/>
    <s v="women's Athletic Footwear"/>
    <n v="40"/>
    <n v="575"/>
    <n v="230000"/>
    <n v="92000"/>
    <n v="0.4"/>
    <x v="2"/>
    <n v="322000"/>
  </r>
  <r>
    <s v="Sports Direct"/>
    <n v="1185732"/>
    <x v="255"/>
    <x v="4"/>
    <x v="29"/>
    <s v="Charlotte"/>
    <s v="Men's Apparel"/>
    <n v="49.999999999999993"/>
    <n v="600"/>
    <n v="299999.99999999994"/>
    <n v="104999.99999999997"/>
    <n v="0.35"/>
    <x v="2"/>
    <n v="404999.99999999988"/>
  </r>
  <r>
    <s v="Sports Direct"/>
    <n v="1185732"/>
    <x v="255"/>
    <x v="4"/>
    <x v="29"/>
    <s v="Charlotte"/>
    <s v="women's Apparel"/>
    <n v="54.999999999999993"/>
    <n v="700"/>
    <n v="384999.99999999994"/>
    <n v="192499.99999999997"/>
    <n v="0.5"/>
    <x v="2"/>
    <n v="577499.99999999988"/>
  </r>
  <r>
    <s v="Sports Direct"/>
    <n v="1185732"/>
    <x v="288"/>
    <x v="4"/>
    <x v="29"/>
    <s v="Charlotte"/>
    <s v="Men's street Footwear"/>
    <n v="49.999999999999993"/>
    <n v="950"/>
    <n v="474999.99999999994"/>
    <n v="190000"/>
    <n v="0.4"/>
    <x v="2"/>
    <n v="665000"/>
  </r>
  <r>
    <s v="Sports Direct"/>
    <n v="1185732"/>
    <x v="288"/>
    <x v="4"/>
    <x v="29"/>
    <s v="Charlotte"/>
    <s v="Men's Athletic Footwear"/>
    <n v="45"/>
    <n v="700"/>
    <n v="315000"/>
    <n v="110250"/>
    <n v="0.35"/>
    <x v="2"/>
    <n v="425250"/>
  </r>
  <r>
    <s v="Sports Direct"/>
    <n v="1185732"/>
    <x v="288"/>
    <x v="4"/>
    <x v="29"/>
    <s v="Charlotte"/>
    <s v="women's street Footwear"/>
    <n v="50"/>
    <n v="675"/>
    <n v="337500"/>
    <n v="135000"/>
    <n v="0.4"/>
    <x v="2"/>
    <n v="472500"/>
  </r>
  <r>
    <s v="Sports Direct"/>
    <n v="1185732"/>
    <x v="288"/>
    <x v="4"/>
    <x v="29"/>
    <s v="Charlotte"/>
    <s v="women's Athletic Footwear"/>
    <n v="50"/>
    <n v="650"/>
    <n v="325000"/>
    <n v="130000"/>
    <n v="0.4"/>
    <x v="2"/>
    <n v="455000"/>
  </r>
  <r>
    <s v="Sports Direct"/>
    <n v="1185732"/>
    <x v="288"/>
    <x v="4"/>
    <x v="29"/>
    <s v="Charlotte"/>
    <s v="Men's Apparel"/>
    <n v="65"/>
    <n v="650"/>
    <n v="422500"/>
    <n v="147875"/>
    <n v="0.35"/>
    <x v="2"/>
    <n v="570375"/>
  </r>
  <r>
    <s v="Sports Direct"/>
    <n v="1185732"/>
    <x v="288"/>
    <x v="4"/>
    <x v="29"/>
    <s v="Charlotte"/>
    <s v="women's Apparel"/>
    <n v="70"/>
    <n v="825"/>
    <n v="577500"/>
    <n v="288750"/>
    <n v="0.5"/>
    <x v="2"/>
    <n v="866250"/>
  </r>
  <r>
    <s v="Sports Direct"/>
    <n v="1185732"/>
    <x v="316"/>
    <x v="4"/>
    <x v="29"/>
    <s v="Charlotte"/>
    <s v="Men's street Footwear"/>
    <n v="65"/>
    <n v="1050"/>
    <n v="682500"/>
    <n v="273000"/>
    <n v="0.4"/>
    <x v="2"/>
    <n v="955500"/>
  </r>
  <r>
    <s v="Sports Direct"/>
    <n v="1185732"/>
    <x v="316"/>
    <x v="4"/>
    <x v="29"/>
    <s v="Charlotte"/>
    <s v="Men's Athletic Footwear"/>
    <n v="60.000000000000007"/>
    <n v="800"/>
    <n v="480000.00000000006"/>
    <n v="168000"/>
    <n v="0.35"/>
    <x v="2"/>
    <n v="648000"/>
  </r>
  <r>
    <s v="Sports Direct"/>
    <n v="1185732"/>
    <x v="316"/>
    <x v="4"/>
    <x v="29"/>
    <s v="Charlotte"/>
    <s v="women's street Footwear"/>
    <n v="55.000000000000007"/>
    <n v="725"/>
    <n v="398750.00000000006"/>
    <n v="159500.00000000003"/>
    <n v="0.4"/>
    <x v="2"/>
    <n v="558250.00000000012"/>
  </r>
  <r>
    <s v="Sports Direct"/>
    <n v="1185732"/>
    <x v="316"/>
    <x v="4"/>
    <x v="29"/>
    <s v="Charlotte"/>
    <s v="women's Athletic Footwear"/>
    <n v="55.000000000000007"/>
    <n v="675"/>
    <n v="371250.00000000006"/>
    <n v="148500.00000000003"/>
    <n v="0.4"/>
    <x v="2"/>
    <n v="519750.00000000012"/>
  </r>
  <r>
    <s v="Sports Direct"/>
    <n v="1185732"/>
    <x v="316"/>
    <x v="4"/>
    <x v="29"/>
    <s v="Charlotte"/>
    <s v="Men's Apparel"/>
    <n v="65"/>
    <n v="700"/>
    <n v="455000"/>
    <n v="159250"/>
    <n v="0.35"/>
    <x v="2"/>
    <n v="614250"/>
  </r>
  <r>
    <s v="Sports Direct"/>
    <n v="1185732"/>
    <x v="316"/>
    <x v="4"/>
    <x v="29"/>
    <s v="Charlotte"/>
    <s v="women's Apparel"/>
    <n v="70"/>
    <n v="875"/>
    <n v="612500"/>
    <n v="306250"/>
    <n v="0.5"/>
    <x v="2"/>
    <n v="918750"/>
  </r>
  <r>
    <s v="Sports Direct"/>
    <n v="1185732"/>
    <x v="348"/>
    <x v="4"/>
    <x v="29"/>
    <s v="Charlotte"/>
    <s v="Men's street Footwear"/>
    <n v="65"/>
    <n v="1025"/>
    <n v="666250"/>
    <n v="266500"/>
    <n v="0.4"/>
    <x v="2"/>
    <n v="932750"/>
  </r>
  <r>
    <s v="Sports Direct"/>
    <n v="1185732"/>
    <x v="348"/>
    <x v="4"/>
    <x v="29"/>
    <s v="Charlotte"/>
    <s v="Men's Athletic Footwear"/>
    <n v="60.000000000000007"/>
    <n v="800"/>
    <n v="480000.00000000006"/>
    <n v="168000"/>
    <n v="0.35"/>
    <x v="2"/>
    <n v="648000"/>
  </r>
  <r>
    <s v="Sports Direct"/>
    <n v="1185732"/>
    <x v="348"/>
    <x v="4"/>
    <x v="29"/>
    <s v="Charlotte"/>
    <s v="women's street Footwear"/>
    <n v="55.000000000000007"/>
    <n v="725"/>
    <n v="398750.00000000006"/>
    <n v="159500.00000000003"/>
    <n v="0.4"/>
    <x v="2"/>
    <n v="558250.00000000012"/>
  </r>
  <r>
    <s v="Sports Direct"/>
    <n v="1185732"/>
    <x v="348"/>
    <x v="4"/>
    <x v="29"/>
    <s v="Charlotte"/>
    <s v="women's Athletic Footwear"/>
    <n v="45"/>
    <n v="675"/>
    <n v="303750"/>
    <n v="121500"/>
    <n v="0.4"/>
    <x v="2"/>
    <n v="425250"/>
  </r>
  <r>
    <s v="Sports Direct"/>
    <n v="1185732"/>
    <x v="348"/>
    <x v="4"/>
    <x v="29"/>
    <s v="Charlotte"/>
    <s v="Men's Apparel"/>
    <n v="55.000000000000007"/>
    <n v="650"/>
    <n v="357500.00000000006"/>
    <n v="125125.00000000001"/>
    <n v="0.35"/>
    <x v="2"/>
    <n v="482625.00000000006"/>
  </r>
  <r>
    <s v="Sports Direct"/>
    <n v="1185732"/>
    <x v="348"/>
    <x v="4"/>
    <x v="29"/>
    <s v="Charlotte"/>
    <s v="women's Apparel"/>
    <n v="60.000000000000007"/>
    <n v="825"/>
    <n v="495000.00000000006"/>
    <n v="247500.00000000003"/>
    <n v="0.5"/>
    <x v="2"/>
    <n v="742500.00000000012"/>
  </r>
  <r>
    <s v="Sports Direct"/>
    <n v="1185732"/>
    <x v="378"/>
    <x v="4"/>
    <x v="29"/>
    <s v="Charlotte"/>
    <s v="Men's street Footwear"/>
    <n v="55.000000000000007"/>
    <n v="925"/>
    <n v="508750.00000000006"/>
    <n v="203500.00000000003"/>
    <n v="0.4"/>
    <x v="2"/>
    <n v="712250.00000000012"/>
  </r>
  <r>
    <s v="Sports Direct"/>
    <n v="1185732"/>
    <x v="378"/>
    <x v="4"/>
    <x v="29"/>
    <s v="Charlotte"/>
    <s v="Men's Athletic Footwear"/>
    <n v="50.000000000000014"/>
    <n v="725"/>
    <n v="362500.00000000012"/>
    <n v="126875.00000000003"/>
    <n v="0.35"/>
    <x v="2"/>
    <n v="489375.00000000012"/>
  </r>
  <r>
    <s v="Sports Direct"/>
    <n v="1185732"/>
    <x v="378"/>
    <x v="4"/>
    <x v="29"/>
    <s v="Charlotte"/>
    <s v="women's street Footwear"/>
    <n v="30.000000000000004"/>
    <n v="625"/>
    <n v="187500.00000000003"/>
    <n v="75000.000000000015"/>
    <n v="0.4"/>
    <x v="2"/>
    <n v="262500.00000000006"/>
  </r>
  <r>
    <s v="Sports Direct"/>
    <n v="1185732"/>
    <x v="378"/>
    <x v="4"/>
    <x v="29"/>
    <s v="Charlotte"/>
    <s v="women's Athletic Footwear"/>
    <n v="30.000000000000004"/>
    <n v="600"/>
    <n v="180000.00000000003"/>
    <n v="72000.000000000015"/>
    <n v="0.4"/>
    <x v="2"/>
    <n v="252000.00000000006"/>
  </r>
  <r>
    <s v="Sports Direct"/>
    <n v="1185732"/>
    <x v="378"/>
    <x v="4"/>
    <x v="29"/>
    <s v="Charlotte"/>
    <s v="Men's Apparel"/>
    <n v="40"/>
    <n v="600"/>
    <n v="240000"/>
    <n v="84000"/>
    <n v="0.35"/>
    <x v="2"/>
    <n v="324000"/>
  </r>
  <r>
    <s v="Sports Direct"/>
    <n v="1185732"/>
    <x v="378"/>
    <x v="4"/>
    <x v="29"/>
    <s v="Charlotte"/>
    <s v="women's Apparel"/>
    <n v="45.000000000000007"/>
    <n v="700"/>
    <n v="315000.00000000006"/>
    <n v="157500.00000000003"/>
    <n v="0.5"/>
    <x v="2"/>
    <n v="472500.00000000012"/>
  </r>
  <r>
    <s v="Sports Direct"/>
    <n v="1185732"/>
    <x v="410"/>
    <x v="4"/>
    <x v="29"/>
    <s v="Charlotte"/>
    <s v="Men's street Footwear"/>
    <n v="45.000000000000007"/>
    <n v="875"/>
    <n v="393750.00000000006"/>
    <n v="157500.00000000003"/>
    <n v="0.4"/>
    <x v="2"/>
    <n v="551250.00000000012"/>
  </r>
  <r>
    <s v="Sports Direct"/>
    <n v="1185732"/>
    <x v="410"/>
    <x v="4"/>
    <x v="29"/>
    <s v="Charlotte"/>
    <s v="Men's Athletic Footwear"/>
    <n v="35.000000000000007"/>
    <n v="700"/>
    <n v="245000.00000000006"/>
    <n v="85750.000000000015"/>
    <n v="0.35"/>
    <x v="2"/>
    <n v="330750.00000000006"/>
  </r>
  <r>
    <s v="Sports Direct"/>
    <n v="1185732"/>
    <x v="410"/>
    <x v="4"/>
    <x v="29"/>
    <s v="Charlotte"/>
    <s v="women's street Footwear"/>
    <n v="35.000000000000007"/>
    <n v="575"/>
    <n v="201250.00000000003"/>
    <n v="80500.000000000015"/>
    <n v="0.4"/>
    <x v="2"/>
    <n v="281750.00000000006"/>
  </r>
  <r>
    <s v="Sports Direct"/>
    <n v="1185732"/>
    <x v="410"/>
    <x v="4"/>
    <x v="29"/>
    <s v="Charlotte"/>
    <s v="women's Athletic Footwear"/>
    <n v="35.000000000000007"/>
    <n v="550"/>
    <n v="192500.00000000003"/>
    <n v="77000.000000000015"/>
    <n v="0.4"/>
    <x v="2"/>
    <n v="269500.00000000006"/>
  </r>
  <r>
    <s v="Sports Direct"/>
    <n v="1185732"/>
    <x v="410"/>
    <x v="4"/>
    <x v="29"/>
    <s v="Charlotte"/>
    <s v="Men's Apparel"/>
    <n v="45.000000000000007"/>
    <n v="550"/>
    <n v="247500.00000000003"/>
    <n v="86625"/>
    <n v="0.35"/>
    <x v="2"/>
    <n v="334125"/>
  </r>
  <r>
    <s v="Sports Direct"/>
    <n v="1185732"/>
    <x v="410"/>
    <x v="4"/>
    <x v="29"/>
    <s v="Charlotte"/>
    <s v="women's Apparel"/>
    <n v="50"/>
    <n v="675"/>
    <n v="337500"/>
    <n v="168750"/>
    <n v="0.5"/>
    <x v="2"/>
    <n v="506250"/>
  </r>
  <r>
    <s v="Sports Direct"/>
    <n v="1185732"/>
    <x v="440"/>
    <x v="4"/>
    <x v="29"/>
    <s v="Charlotte"/>
    <s v="Men's street Footwear"/>
    <n v="45.000000000000007"/>
    <n v="825"/>
    <n v="371250.00000000006"/>
    <n v="148500.00000000003"/>
    <n v="0.4"/>
    <x v="2"/>
    <n v="519750.00000000012"/>
  </r>
  <r>
    <s v="Sports Direct"/>
    <n v="1185732"/>
    <x v="440"/>
    <x v="4"/>
    <x v="29"/>
    <s v="Charlotte"/>
    <s v="Men's Athletic Footwear"/>
    <n v="35.000000000000007"/>
    <n v="650"/>
    <n v="227500.00000000006"/>
    <n v="79625.000000000015"/>
    <n v="0.35"/>
    <x v="2"/>
    <n v="307125.00000000006"/>
  </r>
  <r>
    <s v="Sports Direct"/>
    <n v="1185732"/>
    <x v="440"/>
    <x v="4"/>
    <x v="29"/>
    <s v="Charlotte"/>
    <s v="women's street Footwear"/>
    <n v="40.000000000000014"/>
    <n v="595"/>
    <n v="238000.00000000009"/>
    <n v="95200.000000000044"/>
    <n v="0.4"/>
    <x v="2"/>
    <n v="333200.00000000012"/>
  </r>
  <r>
    <s v="Sports Direct"/>
    <n v="1185732"/>
    <x v="440"/>
    <x v="4"/>
    <x v="29"/>
    <s v="Charlotte"/>
    <s v="women's Athletic Footwear"/>
    <n v="60.000000000000021"/>
    <n v="650"/>
    <n v="390000.00000000012"/>
    <n v="156000.00000000006"/>
    <n v="0.4"/>
    <x v="2"/>
    <n v="546000.00000000023"/>
  </r>
  <r>
    <s v="Sports Direct"/>
    <n v="1185732"/>
    <x v="440"/>
    <x v="4"/>
    <x v="29"/>
    <s v="Charlotte"/>
    <s v="Men's Apparel"/>
    <n v="75.000000000000014"/>
    <n v="625"/>
    <n v="468750.00000000012"/>
    <n v="164062.50000000003"/>
    <n v="0.35"/>
    <x v="2"/>
    <n v="632812.50000000012"/>
  </r>
  <r>
    <s v="Sports Direct"/>
    <n v="1185732"/>
    <x v="440"/>
    <x v="4"/>
    <x v="29"/>
    <s v="Charlotte"/>
    <s v="women's Apparel"/>
    <n v="75"/>
    <n v="725"/>
    <n v="543750"/>
    <n v="271875"/>
    <n v="0.5"/>
    <x v="2"/>
    <n v="815625"/>
  </r>
  <r>
    <s v="Sports Direct"/>
    <n v="1185732"/>
    <x v="469"/>
    <x v="4"/>
    <x v="29"/>
    <s v="Charlotte"/>
    <s v="Men's street Footwear"/>
    <n v="70"/>
    <n v="975"/>
    <n v="682500"/>
    <n v="273000"/>
    <n v="0.4"/>
    <x v="2"/>
    <n v="955500"/>
  </r>
  <r>
    <s v="Sports Direct"/>
    <n v="1185732"/>
    <x v="469"/>
    <x v="4"/>
    <x v="29"/>
    <s v="Charlotte"/>
    <s v="Men's Athletic Footwear"/>
    <n v="60.000000000000007"/>
    <n v="775"/>
    <n v="465000.00000000006"/>
    <n v="162750"/>
    <n v="0.35"/>
    <x v="2"/>
    <n v="627750"/>
  </r>
  <r>
    <s v="Amazon"/>
    <n v="1185732"/>
    <x v="469"/>
    <x v="4"/>
    <x v="29"/>
    <s v="Charlotte"/>
    <s v="women's street Footwear"/>
    <n v="60.000000000000007"/>
    <n v="725"/>
    <n v="435000.00000000006"/>
    <n v="174000.00000000003"/>
    <n v="0.4"/>
    <x v="2"/>
    <n v="609000.00000000012"/>
  </r>
  <r>
    <s v="Amazon"/>
    <n v="1185732"/>
    <x v="469"/>
    <x v="4"/>
    <x v="29"/>
    <s v="Charlotte"/>
    <s v="women's Athletic Footwear"/>
    <n v="60.000000000000007"/>
    <n v="675"/>
    <n v="405000.00000000006"/>
    <n v="162000.00000000003"/>
    <n v="0.4"/>
    <x v="2"/>
    <n v="567000.00000000012"/>
  </r>
  <r>
    <s v="Amazon"/>
    <n v="1185732"/>
    <x v="469"/>
    <x v="4"/>
    <x v="29"/>
    <s v="Charlotte"/>
    <s v="Men's Apparel"/>
    <n v="70"/>
    <n v="675"/>
    <n v="472500"/>
    <n v="165375"/>
    <n v="0.35"/>
    <x v="2"/>
    <n v="637875"/>
  </r>
  <r>
    <s v="Amazon"/>
    <n v="1185732"/>
    <x v="469"/>
    <x v="4"/>
    <x v="29"/>
    <s v="Charlotte"/>
    <s v="women's Apparel"/>
    <n v="75"/>
    <n v="775"/>
    <n v="581250"/>
    <n v="290625"/>
    <n v="0.5"/>
    <x v="2"/>
    <n v="871875"/>
  </r>
  <r>
    <s v="Amazon"/>
    <n v="1185732"/>
    <x v="177"/>
    <x v="4"/>
    <x v="29"/>
    <s v="Charlotte"/>
    <s v="Men's street Footwear"/>
    <n v="35"/>
    <n v="775"/>
    <n v="271250"/>
    <n v="108500"/>
    <n v="0.4"/>
    <x v="2"/>
    <n v="379750"/>
  </r>
  <r>
    <s v="Amazon"/>
    <n v="1185732"/>
    <x v="177"/>
    <x v="4"/>
    <x v="29"/>
    <s v="Charlotte"/>
    <s v="Men's Athletic Footwear"/>
    <n v="35"/>
    <n v="575"/>
    <n v="201250"/>
    <n v="70437.5"/>
    <n v="0.35"/>
    <x v="2"/>
    <n v="271687.5"/>
  </r>
  <r>
    <s v="Amazon"/>
    <n v="1185732"/>
    <x v="177"/>
    <x v="4"/>
    <x v="29"/>
    <s v="Charlotte"/>
    <s v="women's street Footwear"/>
    <n v="25.000000000000007"/>
    <n v="575"/>
    <n v="143750.00000000003"/>
    <n v="57500.000000000015"/>
    <n v="0.4"/>
    <x v="2"/>
    <n v="201250.00000000006"/>
  </r>
  <r>
    <s v="Amazon"/>
    <n v="1185732"/>
    <x v="177"/>
    <x v="4"/>
    <x v="29"/>
    <s v="Charlotte"/>
    <s v="women's Athletic Footwear"/>
    <n v="30"/>
    <n v="425"/>
    <n v="127500"/>
    <n v="51000"/>
    <n v="0.4"/>
    <x v="2"/>
    <n v="178500"/>
  </r>
  <r>
    <s v="Amazon"/>
    <n v="1185732"/>
    <x v="177"/>
    <x v="4"/>
    <x v="29"/>
    <s v="Charlotte"/>
    <s v="Men's Apparel"/>
    <n v="45"/>
    <n v="475"/>
    <n v="213750"/>
    <n v="74812.5"/>
    <n v="0.35"/>
    <x v="2"/>
    <n v="288562.5"/>
  </r>
  <r>
    <s v="Amazon"/>
    <n v="1185732"/>
    <x v="177"/>
    <x v="4"/>
    <x v="29"/>
    <s v="Charlotte"/>
    <s v="women's Apparel"/>
    <n v="35"/>
    <n v="575"/>
    <n v="201250"/>
    <n v="100625"/>
    <n v="0.5"/>
    <x v="2"/>
    <n v="301875"/>
  </r>
  <r>
    <s v="Amazon"/>
    <n v="1185732"/>
    <x v="206"/>
    <x v="4"/>
    <x v="29"/>
    <s v="Charlotte"/>
    <s v="Men's street Footwear"/>
    <n v="35"/>
    <n v="825"/>
    <n v="288750"/>
    <n v="115500"/>
    <n v="0.4"/>
    <x v="2"/>
    <n v="404250"/>
  </r>
  <r>
    <s v="Amazon"/>
    <n v="1185732"/>
    <x v="206"/>
    <x v="4"/>
    <x v="29"/>
    <s v="Charlotte"/>
    <s v="Men's Athletic Footwear"/>
    <n v="35"/>
    <n v="475"/>
    <n v="166250"/>
    <n v="58187.499999999993"/>
    <n v="0.35"/>
    <x v="2"/>
    <n v="224437.5"/>
  </r>
  <r>
    <s v="Amazon"/>
    <n v="1185732"/>
    <x v="206"/>
    <x v="4"/>
    <x v="29"/>
    <s v="Charlotte"/>
    <s v="women's street Footwear"/>
    <n v="25.000000000000007"/>
    <n v="525"/>
    <n v="131250.00000000003"/>
    <n v="52500.000000000015"/>
    <n v="0.4"/>
    <x v="2"/>
    <n v="183750.00000000006"/>
  </r>
  <r>
    <s v="Amazon"/>
    <n v="1185732"/>
    <x v="206"/>
    <x v="3"/>
    <x v="30"/>
    <s v="Columbus"/>
    <s v="women's Athletic Footwear"/>
    <n v="30"/>
    <n v="375"/>
    <n v="112500"/>
    <n v="45000"/>
    <n v="0.4"/>
    <x v="2"/>
    <n v="157500"/>
  </r>
  <r>
    <s v="Amazon"/>
    <n v="1185732"/>
    <x v="206"/>
    <x v="3"/>
    <x v="30"/>
    <s v="Columbus"/>
    <s v="Men's Apparel"/>
    <n v="45"/>
    <n v="450"/>
    <n v="202500"/>
    <n v="70875"/>
    <n v="0.35"/>
    <x v="2"/>
    <n v="273375"/>
  </r>
  <r>
    <s v="Amazon"/>
    <n v="1185732"/>
    <x v="206"/>
    <x v="3"/>
    <x v="30"/>
    <s v="Columbus"/>
    <s v="women's Apparel"/>
    <n v="30"/>
    <n v="550"/>
    <n v="165000"/>
    <n v="82500"/>
    <n v="0.5"/>
    <x v="2"/>
    <n v="247500"/>
  </r>
  <r>
    <s v="Amazon"/>
    <n v="1185732"/>
    <x v="214"/>
    <x v="3"/>
    <x v="30"/>
    <s v="Columbus"/>
    <s v="Men's street Footwear"/>
    <n v="30"/>
    <n v="770"/>
    <n v="231000"/>
    <n v="92400"/>
    <n v="0.4"/>
    <x v="2"/>
    <n v="323400"/>
  </r>
  <r>
    <s v="Amazon"/>
    <n v="1185732"/>
    <x v="214"/>
    <x v="3"/>
    <x v="30"/>
    <s v="Columbus"/>
    <s v="Men's Athletic Footwear"/>
    <n v="30"/>
    <n v="450"/>
    <n v="135000"/>
    <n v="47250"/>
    <n v="0.35"/>
    <x v="2"/>
    <n v="182250"/>
  </r>
  <r>
    <s v="Amazon"/>
    <n v="1185732"/>
    <x v="214"/>
    <x v="3"/>
    <x v="30"/>
    <s v="Columbus"/>
    <s v="women's street Footwear"/>
    <n v="20"/>
    <n v="475"/>
    <n v="95000"/>
    <n v="38000"/>
    <n v="0.4"/>
    <x v="2"/>
    <n v="133000"/>
  </r>
  <r>
    <s v="Amazon"/>
    <n v="1185732"/>
    <x v="214"/>
    <x v="3"/>
    <x v="30"/>
    <s v="Columbus"/>
    <s v="women's Athletic Footwear"/>
    <n v="24.999999999999993"/>
    <n v="325"/>
    <n v="81249.999999999971"/>
    <n v="32499.999999999989"/>
    <n v="0.4"/>
    <x v="2"/>
    <n v="113749.99999999996"/>
  </r>
  <r>
    <s v="Amazon"/>
    <n v="1185732"/>
    <x v="214"/>
    <x v="3"/>
    <x v="30"/>
    <s v="Columbus"/>
    <s v="Men's Apparel"/>
    <n v="40.000000000000007"/>
    <n v="375"/>
    <n v="150000.00000000003"/>
    <n v="52500.000000000007"/>
    <n v="0.35"/>
    <x v="2"/>
    <n v="202500.00000000003"/>
  </r>
  <r>
    <s v="Amazon"/>
    <n v="1185732"/>
    <x v="214"/>
    <x v="3"/>
    <x v="30"/>
    <s v="Columbus"/>
    <s v="women's Apparel"/>
    <n v="30"/>
    <n v="475"/>
    <n v="142500"/>
    <n v="71250"/>
    <n v="0.5"/>
    <x v="2"/>
    <n v="213750"/>
  </r>
  <r>
    <s v="Amazon"/>
    <n v="1185732"/>
    <x v="233"/>
    <x v="3"/>
    <x v="30"/>
    <s v="Columbus"/>
    <s v="Men's street Footwear"/>
    <n v="30"/>
    <n v="725"/>
    <n v="217500"/>
    <n v="87000"/>
    <n v="0.4"/>
    <x v="2"/>
    <n v="304500"/>
  </r>
  <r>
    <s v="Amazon"/>
    <n v="1185732"/>
    <x v="233"/>
    <x v="3"/>
    <x v="30"/>
    <s v="Columbus"/>
    <s v="Men's Athletic Footwear"/>
    <n v="30"/>
    <n v="425"/>
    <n v="127500"/>
    <n v="44625"/>
    <n v="0.35"/>
    <x v="2"/>
    <n v="172125"/>
  </r>
  <r>
    <s v="Amazon"/>
    <n v="1185732"/>
    <x v="233"/>
    <x v="3"/>
    <x v="30"/>
    <s v="Columbus"/>
    <s v="women's street Footwear"/>
    <n v="20"/>
    <n v="425"/>
    <n v="85000"/>
    <n v="34000"/>
    <n v="0.4"/>
    <x v="2"/>
    <n v="119000"/>
  </r>
  <r>
    <s v="Amazon"/>
    <n v="1185732"/>
    <x v="233"/>
    <x v="3"/>
    <x v="30"/>
    <s v="Columbus"/>
    <s v="women's Athletic Footwear"/>
    <n v="24.999999999999993"/>
    <n v="350"/>
    <n v="87499.999999999971"/>
    <n v="34999.999999999993"/>
    <n v="0.4"/>
    <x v="2"/>
    <n v="122499.99999999997"/>
  </r>
  <r>
    <s v="Amazon"/>
    <n v="1185732"/>
    <x v="233"/>
    <x v="3"/>
    <x v="30"/>
    <s v="Columbus"/>
    <s v="Men's Apparel"/>
    <n v="45"/>
    <n v="375"/>
    <n v="168750"/>
    <n v="59062.499999999993"/>
    <n v="0.35"/>
    <x v="2"/>
    <n v="227812.5"/>
  </r>
  <r>
    <s v="Amazon"/>
    <n v="1185732"/>
    <x v="233"/>
    <x v="3"/>
    <x v="30"/>
    <s v="Columbus"/>
    <s v="women's Apparel"/>
    <n v="35"/>
    <n v="525"/>
    <n v="183750"/>
    <n v="91875"/>
    <n v="0.5"/>
    <x v="2"/>
    <n v="275625"/>
  </r>
  <r>
    <s v="Amazon"/>
    <n v="1185732"/>
    <x v="262"/>
    <x v="3"/>
    <x v="30"/>
    <s v="Columbus"/>
    <s v="Men's street Footwear"/>
    <n v="45"/>
    <n v="795"/>
    <n v="357750"/>
    <n v="143100"/>
    <n v="0.4"/>
    <x v="2"/>
    <n v="500850"/>
  </r>
  <r>
    <s v="Amazon"/>
    <n v="1185732"/>
    <x v="262"/>
    <x v="3"/>
    <x v="30"/>
    <s v="Columbus"/>
    <s v="Men's Athletic Footwear"/>
    <n v="45"/>
    <n v="500"/>
    <n v="225000"/>
    <n v="78750"/>
    <n v="0.35"/>
    <x v="2"/>
    <n v="303750"/>
  </r>
  <r>
    <s v="Amazon"/>
    <n v="1185732"/>
    <x v="262"/>
    <x v="3"/>
    <x v="30"/>
    <s v="Columbus"/>
    <s v="women's street Footwear"/>
    <n v="40"/>
    <n v="475"/>
    <n v="190000"/>
    <n v="76000"/>
    <n v="0.4"/>
    <x v="2"/>
    <n v="266000"/>
  </r>
  <r>
    <s v="Amazon"/>
    <n v="1185732"/>
    <x v="262"/>
    <x v="3"/>
    <x v="30"/>
    <s v="Columbus"/>
    <s v="women's Athletic Footwear"/>
    <n v="40"/>
    <n v="425"/>
    <n v="170000"/>
    <n v="68000"/>
    <n v="0.4"/>
    <x v="2"/>
    <n v="238000"/>
  </r>
  <r>
    <s v="Amazon"/>
    <n v="1185732"/>
    <x v="262"/>
    <x v="3"/>
    <x v="30"/>
    <s v="Columbus"/>
    <s v="Men's Apparel"/>
    <n v="49.999999999999993"/>
    <n v="450"/>
    <n v="224999.99999999997"/>
    <n v="78749.999999999985"/>
    <n v="0.35"/>
    <x v="2"/>
    <n v="303749.99999999994"/>
  </r>
  <r>
    <s v="Amazon"/>
    <n v="1185732"/>
    <x v="262"/>
    <x v="3"/>
    <x v="30"/>
    <s v="Columbus"/>
    <s v="women's Apparel"/>
    <n v="54.999999999999993"/>
    <n v="550"/>
    <n v="302499.99999999994"/>
    <n v="151249.99999999997"/>
    <n v="0.5"/>
    <x v="2"/>
    <n v="453749.99999999988"/>
  </r>
  <r>
    <s v="Amazon"/>
    <n v="1185732"/>
    <x v="295"/>
    <x v="3"/>
    <x v="30"/>
    <s v="Columbus"/>
    <s v="Men's street Footwear"/>
    <n v="49.999999999999993"/>
    <n v="800"/>
    <n v="399999.99999999994"/>
    <n v="160000"/>
    <n v="0.4"/>
    <x v="2"/>
    <n v="560000"/>
  </r>
  <r>
    <s v="Amazon"/>
    <n v="1185732"/>
    <x v="295"/>
    <x v="3"/>
    <x v="30"/>
    <s v="Columbus"/>
    <s v="Men's Athletic Footwear"/>
    <n v="45"/>
    <n v="550"/>
    <n v="247500"/>
    <n v="86625"/>
    <n v="0.35"/>
    <x v="2"/>
    <n v="334125"/>
  </r>
  <r>
    <s v="Amazon"/>
    <n v="1185732"/>
    <x v="295"/>
    <x v="3"/>
    <x v="30"/>
    <s v="Columbus"/>
    <s v="women's street Footwear"/>
    <n v="50"/>
    <n v="525"/>
    <n v="262500"/>
    <n v="105000"/>
    <n v="0.4"/>
    <x v="2"/>
    <n v="367500"/>
  </r>
  <r>
    <s v="Amazon"/>
    <n v="1185732"/>
    <x v="295"/>
    <x v="3"/>
    <x v="30"/>
    <s v="Columbus"/>
    <s v="women's Athletic Footwear"/>
    <n v="50"/>
    <n v="500"/>
    <n v="250000"/>
    <n v="100000"/>
    <n v="0.4"/>
    <x v="2"/>
    <n v="350000"/>
  </r>
  <r>
    <s v="Amazon"/>
    <n v="1185732"/>
    <x v="295"/>
    <x v="3"/>
    <x v="30"/>
    <s v="Columbus"/>
    <s v="Men's Apparel"/>
    <n v="65"/>
    <n v="500"/>
    <n v="325000"/>
    <n v="113750"/>
    <n v="0.35"/>
    <x v="2"/>
    <n v="438750"/>
  </r>
  <r>
    <s v="Amazon"/>
    <n v="1185732"/>
    <x v="295"/>
    <x v="3"/>
    <x v="30"/>
    <s v="Columbus"/>
    <s v="women's Apparel"/>
    <n v="70"/>
    <n v="675"/>
    <n v="472500"/>
    <n v="236250"/>
    <n v="0.5"/>
    <x v="2"/>
    <n v="708750"/>
  </r>
  <r>
    <s v="Amazon"/>
    <n v="1185732"/>
    <x v="323"/>
    <x v="3"/>
    <x v="30"/>
    <s v="Columbus"/>
    <s v="Men's street Footwear"/>
    <n v="65"/>
    <n v="900"/>
    <n v="585000"/>
    <n v="234000"/>
    <n v="0.4"/>
    <x v="2"/>
    <n v="819000"/>
  </r>
  <r>
    <s v="Amazon"/>
    <n v="1185732"/>
    <x v="323"/>
    <x v="3"/>
    <x v="30"/>
    <s v="Columbus"/>
    <s v="Men's Athletic Footwear"/>
    <n v="60.000000000000007"/>
    <n v="650"/>
    <n v="390000.00000000006"/>
    <n v="136500"/>
    <n v="0.35"/>
    <x v="2"/>
    <n v="526500"/>
  </r>
  <r>
    <s v="Amazon"/>
    <n v="1185732"/>
    <x v="323"/>
    <x v="3"/>
    <x v="30"/>
    <s v="Columbus"/>
    <s v="women's street Footwear"/>
    <n v="55.000000000000007"/>
    <n v="575"/>
    <n v="316250.00000000006"/>
    <n v="126500.00000000003"/>
    <n v="0.4"/>
    <x v="2"/>
    <n v="442750.00000000012"/>
  </r>
  <r>
    <s v="Amazon"/>
    <n v="1185732"/>
    <x v="323"/>
    <x v="3"/>
    <x v="30"/>
    <s v="Columbus"/>
    <s v="women's Athletic Footwear"/>
    <n v="55.000000000000007"/>
    <n v="525"/>
    <n v="288750.00000000006"/>
    <n v="115500.00000000003"/>
    <n v="0.4"/>
    <x v="2"/>
    <n v="404250.00000000012"/>
  </r>
  <r>
    <s v="Amazon"/>
    <n v="1185732"/>
    <x v="323"/>
    <x v="3"/>
    <x v="30"/>
    <s v="Columbus"/>
    <s v="Men's Apparel"/>
    <n v="65"/>
    <n v="550"/>
    <n v="357500"/>
    <n v="125124.99999999999"/>
    <n v="0.35"/>
    <x v="2"/>
    <n v="482625"/>
  </r>
  <r>
    <s v="Amazon"/>
    <n v="1185732"/>
    <x v="323"/>
    <x v="3"/>
    <x v="30"/>
    <s v="Columbus"/>
    <s v="women's Apparel"/>
    <n v="70"/>
    <n v="725"/>
    <n v="507500"/>
    <n v="253750"/>
    <n v="0.5"/>
    <x v="2"/>
    <n v="761250"/>
  </r>
  <r>
    <s v="Amazon"/>
    <n v="1185732"/>
    <x v="355"/>
    <x v="3"/>
    <x v="30"/>
    <s v="Columbus"/>
    <s v="Men's street Footwear"/>
    <n v="65"/>
    <n v="875"/>
    <n v="568750"/>
    <n v="227500"/>
    <n v="0.4"/>
    <x v="2"/>
    <n v="796250"/>
  </r>
  <r>
    <s v="Amazon"/>
    <n v="1185732"/>
    <x v="355"/>
    <x v="3"/>
    <x v="30"/>
    <s v="Columbus"/>
    <s v="Men's Athletic Footwear"/>
    <n v="60.000000000000007"/>
    <n v="650"/>
    <n v="390000.00000000006"/>
    <n v="136500"/>
    <n v="0.35"/>
    <x v="2"/>
    <n v="526500"/>
  </r>
  <r>
    <s v="Amazon"/>
    <n v="1185732"/>
    <x v="355"/>
    <x v="3"/>
    <x v="30"/>
    <s v="Columbus"/>
    <s v="women's street Footwear"/>
    <n v="55.000000000000007"/>
    <n v="575"/>
    <n v="316250.00000000006"/>
    <n v="126500.00000000003"/>
    <n v="0.4"/>
    <x v="2"/>
    <n v="442750.00000000012"/>
  </r>
  <r>
    <s v="Amazon"/>
    <n v="1185732"/>
    <x v="355"/>
    <x v="3"/>
    <x v="30"/>
    <s v="Columbus"/>
    <s v="women's Athletic Footwear"/>
    <n v="45"/>
    <n v="525"/>
    <n v="236250"/>
    <n v="94500"/>
    <n v="0.4"/>
    <x v="2"/>
    <n v="330750"/>
  </r>
  <r>
    <s v="Amazon"/>
    <n v="1185732"/>
    <x v="355"/>
    <x v="3"/>
    <x v="30"/>
    <s v="Columbus"/>
    <s v="Men's Apparel"/>
    <n v="55.000000000000007"/>
    <n v="500"/>
    <n v="275000.00000000006"/>
    <n v="96250.000000000015"/>
    <n v="0.35"/>
    <x v="2"/>
    <n v="371250.00000000006"/>
  </r>
  <r>
    <s v="Amazon"/>
    <n v="1185732"/>
    <x v="355"/>
    <x v="3"/>
    <x v="30"/>
    <s v="Columbus"/>
    <s v="women's Apparel"/>
    <n v="60.000000000000007"/>
    <n v="675"/>
    <n v="405000.00000000006"/>
    <n v="202500.00000000003"/>
    <n v="0.5"/>
    <x v="2"/>
    <n v="607500.00000000012"/>
  </r>
  <r>
    <s v="Amazon"/>
    <n v="1185732"/>
    <x v="385"/>
    <x v="3"/>
    <x v="30"/>
    <s v="Columbus"/>
    <s v="Men's street Footwear"/>
    <n v="55.000000000000007"/>
    <n v="775"/>
    <n v="426250.00000000006"/>
    <n v="170500.00000000003"/>
    <n v="0.4"/>
    <x v="2"/>
    <n v="596750.00000000012"/>
  </r>
  <r>
    <s v="Amazon"/>
    <n v="1185732"/>
    <x v="385"/>
    <x v="3"/>
    <x v="30"/>
    <s v="Columbus"/>
    <s v="Men's Athletic Footwear"/>
    <n v="50.000000000000014"/>
    <n v="575"/>
    <n v="287500.00000000006"/>
    <n v="100625.00000000001"/>
    <n v="0.35"/>
    <x v="2"/>
    <n v="388125.00000000006"/>
  </r>
  <r>
    <s v="Amazon"/>
    <n v="1185732"/>
    <x v="385"/>
    <x v="3"/>
    <x v="30"/>
    <s v="Columbus"/>
    <s v="women's street Footwear"/>
    <n v="25.000000000000007"/>
    <n v="475"/>
    <n v="118750.00000000003"/>
    <n v="47500.000000000015"/>
    <n v="0.4"/>
    <x v="2"/>
    <n v="166250.00000000006"/>
  </r>
  <r>
    <s v="Amazon"/>
    <n v="1185732"/>
    <x v="385"/>
    <x v="3"/>
    <x v="30"/>
    <s v="Columbus"/>
    <s v="women's Athletic Footwear"/>
    <n v="25.000000000000007"/>
    <n v="450"/>
    <n v="112500.00000000003"/>
    <n v="45000.000000000015"/>
    <n v="0.4"/>
    <x v="2"/>
    <n v="157500.00000000006"/>
  </r>
  <r>
    <s v="Amazon"/>
    <n v="1185732"/>
    <x v="385"/>
    <x v="3"/>
    <x v="30"/>
    <s v="Columbus"/>
    <s v="Men's Apparel"/>
    <n v="35"/>
    <n v="450"/>
    <n v="157500"/>
    <n v="55125"/>
    <n v="0.35"/>
    <x v="2"/>
    <n v="212625"/>
  </r>
  <r>
    <s v="Amazon"/>
    <n v="1185732"/>
    <x v="385"/>
    <x v="3"/>
    <x v="30"/>
    <s v="Columbus"/>
    <s v="women's Apparel"/>
    <n v="40.000000000000007"/>
    <n v="550"/>
    <n v="220000.00000000003"/>
    <n v="110000.00000000001"/>
    <n v="0.5"/>
    <x v="2"/>
    <n v="330000.00000000006"/>
  </r>
  <r>
    <s v="Amazon"/>
    <n v="1185732"/>
    <x v="417"/>
    <x v="3"/>
    <x v="30"/>
    <s v="Columbus"/>
    <s v="Men's street Footwear"/>
    <n v="40.000000000000007"/>
    <n v="725"/>
    <n v="290000.00000000006"/>
    <n v="116000.00000000003"/>
    <n v="0.4"/>
    <x v="2"/>
    <n v="406000.00000000012"/>
  </r>
  <r>
    <s v="Amazon"/>
    <n v="1185732"/>
    <x v="417"/>
    <x v="3"/>
    <x v="30"/>
    <s v="Columbus"/>
    <s v="Men's Athletic Footwear"/>
    <n v="30.000000000000011"/>
    <n v="550"/>
    <n v="165000.00000000006"/>
    <n v="57750.000000000015"/>
    <n v="0.35"/>
    <x v="2"/>
    <n v="222750.00000000006"/>
  </r>
  <r>
    <s v="Amazon"/>
    <n v="1185732"/>
    <x v="417"/>
    <x v="3"/>
    <x v="30"/>
    <s v="Columbus"/>
    <s v="women's street Footwear"/>
    <n v="30.000000000000011"/>
    <n v="425"/>
    <n v="127500.00000000004"/>
    <n v="51000.000000000022"/>
    <n v="0.4"/>
    <x v="2"/>
    <n v="178500.00000000006"/>
  </r>
  <r>
    <s v="Amazon"/>
    <n v="1185732"/>
    <x v="417"/>
    <x v="3"/>
    <x v="30"/>
    <s v="Columbus"/>
    <s v="women's Athletic Footwear"/>
    <n v="30.000000000000011"/>
    <n v="400"/>
    <n v="120000.00000000004"/>
    <n v="48000.000000000022"/>
    <n v="0.4"/>
    <x v="2"/>
    <n v="168000.00000000006"/>
  </r>
  <r>
    <s v="Amazon"/>
    <n v="1185732"/>
    <x v="417"/>
    <x v="3"/>
    <x v="30"/>
    <s v="Columbus"/>
    <s v="Men's Apparel"/>
    <n v="40.000000000000007"/>
    <n v="400"/>
    <n v="160000.00000000003"/>
    <n v="56000.000000000007"/>
    <n v="0.35"/>
    <x v="2"/>
    <n v="216000.00000000003"/>
  </r>
  <r>
    <s v="Amazon"/>
    <n v="1185732"/>
    <x v="417"/>
    <x v="3"/>
    <x v="30"/>
    <s v="Columbus"/>
    <s v="women's Apparel"/>
    <n v="40"/>
    <n v="525"/>
    <n v="210000"/>
    <n v="105000"/>
    <n v="0.5"/>
    <x v="2"/>
    <n v="315000"/>
  </r>
  <r>
    <s v="Amazon"/>
    <n v="1185732"/>
    <x v="447"/>
    <x v="3"/>
    <x v="30"/>
    <s v="Columbus"/>
    <s v="Men's street Footwear"/>
    <n v="35.000000000000007"/>
    <n v="675"/>
    <n v="236250.00000000006"/>
    <n v="94500.000000000029"/>
    <n v="0.4"/>
    <x v="2"/>
    <n v="330750.00000000012"/>
  </r>
  <r>
    <s v="Amazon"/>
    <n v="1185732"/>
    <x v="447"/>
    <x v="3"/>
    <x v="30"/>
    <s v="Columbus"/>
    <s v="Men's Athletic Footwear"/>
    <n v="25.000000000000011"/>
    <n v="500"/>
    <n v="125000.00000000006"/>
    <n v="43750.000000000015"/>
    <n v="0.35"/>
    <x v="2"/>
    <n v="168750.00000000006"/>
  </r>
  <r>
    <s v="Amazon"/>
    <n v="1185732"/>
    <x v="447"/>
    <x v="3"/>
    <x v="30"/>
    <s v="Columbus"/>
    <s v="women's street Footwear"/>
    <n v="35.000000000000014"/>
    <n v="445"/>
    <n v="155750.00000000006"/>
    <n v="62300.000000000029"/>
    <n v="0.4"/>
    <x v="2"/>
    <n v="218050.00000000009"/>
  </r>
  <r>
    <s v="Amazon"/>
    <n v="1185732"/>
    <x v="447"/>
    <x v="3"/>
    <x v="30"/>
    <s v="Columbus"/>
    <s v="women's Athletic Footwear"/>
    <n v="65.000000000000028"/>
    <n v="500"/>
    <n v="325000.00000000012"/>
    <n v="130000.00000000006"/>
    <n v="0.4"/>
    <x v="2"/>
    <n v="455000.00000000017"/>
  </r>
  <r>
    <s v="Amazon"/>
    <n v="1185732"/>
    <x v="447"/>
    <x v="3"/>
    <x v="30"/>
    <s v="Columbus"/>
    <s v="Men's Apparel"/>
    <n v="80.000000000000014"/>
    <n v="475"/>
    <n v="380000.00000000006"/>
    <n v="133000"/>
    <n v="0.35"/>
    <x v="2"/>
    <n v="513000.00000000006"/>
  </r>
  <r>
    <s v="Amazon"/>
    <n v="1185732"/>
    <x v="447"/>
    <x v="3"/>
    <x v="30"/>
    <s v="Columbus"/>
    <s v="women's Apparel"/>
    <n v="80"/>
    <n v="575"/>
    <n v="460000"/>
    <n v="230000"/>
    <n v="0.5"/>
    <x v="2"/>
    <n v="690000"/>
  </r>
  <r>
    <s v="Amazon"/>
    <n v="1185732"/>
    <x v="476"/>
    <x v="3"/>
    <x v="30"/>
    <s v="Columbus"/>
    <s v="Men's street Footwear"/>
    <n v="75.000000000000014"/>
    <n v="825"/>
    <n v="618750.00000000012"/>
    <n v="247500.00000000006"/>
    <n v="0.4"/>
    <x v="2"/>
    <n v="866250.00000000023"/>
  </r>
  <r>
    <s v="Amazon"/>
    <n v="1185732"/>
    <x v="476"/>
    <x v="3"/>
    <x v="30"/>
    <s v="Columbus"/>
    <s v="Men's Athletic Footwear"/>
    <n v="65.000000000000014"/>
    <n v="625"/>
    <n v="406250.00000000012"/>
    <n v="142187.50000000003"/>
    <n v="0.35"/>
    <x v="2"/>
    <n v="548437.50000000012"/>
  </r>
  <r>
    <s v="West Gear"/>
    <n v="1185732"/>
    <x v="476"/>
    <x v="3"/>
    <x v="30"/>
    <s v="Columbus"/>
    <s v="women's street Footwear"/>
    <n v="65.000000000000014"/>
    <n v="575"/>
    <n v="373750.00000000006"/>
    <n v="149500.00000000003"/>
    <n v="0.4"/>
    <x v="2"/>
    <n v="523250.00000000012"/>
  </r>
  <r>
    <s v="West Gear"/>
    <n v="1185732"/>
    <x v="476"/>
    <x v="3"/>
    <x v="30"/>
    <s v="Columbus"/>
    <s v="women's Athletic Footwear"/>
    <n v="65.000000000000014"/>
    <n v="525"/>
    <n v="341250.00000000006"/>
    <n v="136500.00000000003"/>
    <n v="0.4"/>
    <x v="2"/>
    <n v="477750.00000000012"/>
  </r>
  <r>
    <s v="West Gear"/>
    <n v="1185732"/>
    <x v="476"/>
    <x v="3"/>
    <x v="30"/>
    <s v="Columbus"/>
    <s v="Men's Apparel"/>
    <n v="75.000000000000014"/>
    <n v="525"/>
    <n v="393750.00000000006"/>
    <n v="137812.5"/>
    <n v="0.35"/>
    <x v="2"/>
    <n v="531562.5"/>
  </r>
  <r>
    <s v="West Gear"/>
    <n v="1185732"/>
    <x v="476"/>
    <x v="3"/>
    <x v="30"/>
    <s v="Columbus"/>
    <s v="women's Apparel"/>
    <n v="80"/>
    <n v="625"/>
    <n v="500000"/>
    <n v="250000"/>
    <n v="0.5"/>
    <x v="2"/>
    <n v="750000"/>
  </r>
  <r>
    <s v="Amazon"/>
    <n v="1185732"/>
    <x v="186"/>
    <x v="3"/>
    <x v="30"/>
    <s v="Columbus"/>
    <s v="Men's street Footwear"/>
    <n v="40"/>
    <n v="500"/>
    <n v="200000"/>
    <n v="80000"/>
    <n v="0.4"/>
    <x v="2"/>
    <n v="280000"/>
  </r>
  <r>
    <s v="Amazon"/>
    <n v="1185732"/>
    <x v="186"/>
    <x v="3"/>
    <x v="30"/>
    <s v="Columbus"/>
    <s v="Men's Athletic Footwear"/>
    <n v="40"/>
    <n v="300"/>
    <n v="120000"/>
    <n v="42000"/>
    <n v="0.35"/>
    <x v="2"/>
    <n v="162000"/>
  </r>
  <r>
    <s v="Amazon"/>
    <n v="1185732"/>
    <x v="186"/>
    <x v="3"/>
    <x v="30"/>
    <s v="Columbus"/>
    <s v="women's street Footwear"/>
    <n v="30.000000000000004"/>
    <n v="300"/>
    <n v="90000.000000000015"/>
    <n v="36000.000000000007"/>
    <n v="0.4"/>
    <x v="2"/>
    <n v="126000.00000000003"/>
  </r>
  <r>
    <s v="Amazon"/>
    <n v="1185732"/>
    <x v="186"/>
    <x v="3"/>
    <x v="30"/>
    <s v="Columbus"/>
    <s v="women's Athletic Footwear"/>
    <n v="35"/>
    <n v="150"/>
    <n v="52500"/>
    <n v="21000"/>
    <n v="0.4"/>
    <x v="2"/>
    <n v="73500"/>
  </r>
  <r>
    <s v="Amazon"/>
    <n v="1185732"/>
    <x v="186"/>
    <x v="3"/>
    <x v="30"/>
    <s v="Columbus"/>
    <s v="Men's Apparel"/>
    <n v="49.999999999999993"/>
    <n v="200"/>
    <n v="99999.999999999985"/>
    <n v="34999.999999999993"/>
    <n v="0.35"/>
    <x v="2"/>
    <n v="134999.99999999997"/>
  </r>
  <r>
    <s v="Amazon"/>
    <n v="1185732"/>
    <x v="186"/>
    <x v="3"/>
    <x v="30"/>
    <s v="Columbus"/>
    <s v="women's Apparel"/>
    <n v="40"/>
    <n v="300"/>
    <n v="120000"/>
    <n v="48000"/>
    <n v="0.4"/>
    <x v="2"/>
    <n v="168000"/>
  </r>
  <r>
    <s v="Amazon"/>
    <n v="1185732"/>
    <x v="696"/>
    <x v="3"/>
    <x v="30"/>
    <s v="Columbus"/>
    <s v="Men's street Footwear"/>
    <n v="40"/>
    <n v="550"/>
    <n v="220000"/>
    <n v="88000"/>
    <n v="0.4"/>
    <x v="2"/>
    <n v="308000"/>
  </r>
  <r>
    <s v="Amazon"/>
    <n v="1185732"/>
    <x v="696"/>
    <x v="3"/>
    <x v="30"/>
    <s v="Columbus"/>
    <s v="Men's Athletic Footwear"/>
    <n v="40"/>
    <n v="200"/>
    <n v="80000"/>
    <n v="28000"/>
    <n v="0.35"/>
    <x v="2"/>
    <n v="108000"/>
  </r>
  <r>
    <s v="Amazon"/>
    <n v="1185732"/>
    <x v="696"/>
    <x v="3"/>
    <x v="30"/>
    <s v="Columbus"/>
    <s v="women's street Footwear"/>
    <n v="30.000000000000004"/>
    <n v="250"/>
    <n v="75000.000000000015"/>
    <n v="30000.000000000007"/>
    <n v="0.4"/>
    <x v="2"/>
    <n v="105000.00000000003"/>
  </r>
  <r>
    <s v="Amazon"/>
    <n v="1185732"/>
    <x v="696"/>
    <x v="4"/>
    <x v="31"/>
    <s v="Louisville"/>
    <s v="women's Athletic Footwear"/>
    <n v="35"/>
    <n v="125"/>
    <n v="43750"/>
    <n v="17500"/>
    <n v="0.4"/>
    <x v="2"/>
    <n v="61250"/>
  </r>
  <r>
    <s v="Amazon"/>
    <n v="1185732"/>
    <x v="696"/>
    <x v="4"/>
    <x v="31"/>
    <s v="Louisville"/>
    <s v="Men's Apparel"/>
    <n v="49.999999999999993"/>
    <n v="200"/>
    <n v="99999.999999999985"/>
    <n v="34999.999999999993"/>
    <n v="0.35"/>
    <x v="2"/>
    <n v="134999.99999999997"/>
  </r>
  <r>
    <s v="Amazon"/>
    <n v="1185732"/>
    <x v="696"/>
    <x v="4"/>
    <x v="31"/>
    <s v="Louisville"/>
    <s v="women's Apparel"/>
    <n v="40"/>
    <n v="300"/>
    <n v="120000"/>
    <n v="48000"/>
    <n v="0.4"/>
    <x v="2"/>
    <n v="168000"/>
  </r>
  <r>
    <s v="Amazon"/>
    <n v="1185732"/>
    <x v="226"/>
    <x v="4"/>
    <x v="31"/>
    <s v="Louisville"/>
    <s v="Men's street Footwear"/>
    <n v="45"/>
    <n v="520"/>
    <n v="234000"/>
    <n v="93600"/>
    <n v="0.4"/>
    <x v="2"/>
    <n v="327600"/>
  </r>
  <r>
    <s v="Amazon"/>
    <n v="1185732"/>
    <x v="226"/>
    <x v="4"/>
    <x v="31"/>
    <s v="Louisville"/>
    <s v="Men's Athletic Footwear"/>
    <n v="45"/>
    <n v="225"/>
    <n v="101250"/>
    <n v="35437.5"/>
    <n v="0.35"/>
    <x v="2"/>
    <n v="136687.5"/>
  </r>
  <r>
    <s v="Amazon"/>
    <n v="1185732"/>
    <x v="226"/>
    <x v="4"/>
    <x v="31"/>
    <s v="Louisville"/>
    <s v="women's street Footwear"/>
    <n v="35"/>
    <n v="250"/>
    <n v="87500"/>
    <n v="35000"/>
    <n v="0.4"/>
    <x v="2"/>
    <n v="122500"/>
  </r>
  <r>
    <s v="Amazon"/>
    <n v="1185732"/>
    <x v="226"/>
    <x v="4"/>
    <x v="31"/>
    <s v="Louisville"/>
    <s v="women's Athletic Footwear"/>
    <n v="40"/>
    <n v="100"/>
    <n v="40000"/>
    <n v="16000"/>
    <n v="0.4"/>
    <x v="2"/>
    <n v="56000"/>
  </r>
  <r>
    <s v="Amazon"/>
    <n v="1185732"/>
    <x v="226"/>
    <x v="4"/>
    <x v="31"/>
    <s v="Louisville"/>
    <s v="Men's Apparel"/>
    <n v="54.999999999999993"/>
    <n v="150"/>
    <n v="82499.999999999985"/>
    <n v="28874.999999999993"/>
    <n v="0.35"/>
    <x v="2"/>
    <n v="111374.99999999997"/>
  </r>
  <r>
    <s v="Amazon"/>
    <n v="1185732"/>
    <x v="226"/>
    <x v="4"/>
    <x v="31"/>
    <s v="Louisville"/>
    <s v="women's Apparel"/>
    <n v="45"/>
    <n v="250"/>
    <n v="112500"/>
    <n v="45000"/>
    <n v="0.4"/>
    <x v="2"/>
    <n v="157500"/>
  </r>
  <r>
    <s v="Amazon"/>
    <n v="1185732"/>
    <x v="245"/>
    <x v="4"/>
    <x v="31"/>
    <s v="Louisville"/>
    <s v="Men's street Footwear"/>
    <n v="45"/>
    <n v="475"/>
    <n v="213750"/>
    <n v="85500"/>
    <n v="0.4"/>
    <x v="2"/>
    <n v="299250"/>
  </r>
  <r>
    <s v="Amazon"/>
    <n v="1185732"/>
    <x v="245"/>
    <x v="4"/>
    <x v="31"/>
    <s v="Louisville"/>
    <s v="Men's Athletic Footwear"/>
    <n v="45"/>
    <n v="175"/>
    <n v="78750"/>
    <n v="27562.5"/>
    <n v="0.35"/>
    <x v="2"/>
    <n v="106312.5"/>
  </r>
  <r>
    <s v="Amazon"/>
    <n v="1185732"/>
    <x v="245"/>
    <x v="4"/>
    <x v="31"/>
    <s v="Louisville"/>
    <s v="women's street Footwear"/>
    <n v="40"/>
    <n v="175"/>
    <n v="70000"/>
    <n v="28000"/>
    <n v="0.4"/>
    <x v="2"/>
    <n v="98000"/>
  </r>
  <r>
    <s v="Amazon"/>
    <n v="1185732"/>
    <x v="245"/>
    <x v="4"/>
    <x v="31"/>
    <s v="Louisville"/>
    <s v="women's Athletic Footwear"/>
    <n v="45"/>
    <n v="100"/>
    <n v="45000"/>
    <n v="18000"/>
    <n v="0.4"/>
    <x v="2"/>
    <n v="63000"/>
  </r>
  <r>
    <s v="Amazon"/>
    <n v="1185732"/>
    <x v="245"/>
    <x v="4"/>
    <x v="31"/>
    <s v="Louisville"/>
    <s v="Men's Apparel"/>
    <n v="50"/>
    <n v="125"/>
    <n v="62500"/>
    <n v="21875"/>
    <n v="0.35"/>
    <x v="2"/>
    <n v="84375"/>
  </r>
  <r>
    <s v="Amazon"/>
    <n v="1185732"/>
    <x v="245"/>
    <x v="4"/>
    <x v="31"/>
    <s v="Louisville"/>
    <s v="women's Apparel"/>
    <n v="40"/>
    <n v="250"/>
    <n v="100000"/>
    <n v="40000"/>
    <n v="0.4"/>
    <x v="2"/>
    <n v="140000"/>
  </r>
  <r>
    <s v="Amazon"/>
    <n v="1185732"/>
    <x v="276"/>
    <x v="4"/>
    <x v="31"/>
    <s v="Louisville"/>
    <s v="Men's street Footwear"/>
    <n v="50"/>
    <n v="520"/>
    <n v="260000"/>
    <n v="104000"/>
    <n v="0.4"/>
    <x v="2"/>
    <n v="364000"/>
  </r>
  <r>
    <s v="Amazon"/>
    <n v="1185732"/>
    <x v="276"/>
    <x v="4"/>
    <x v="31"/>
    <s v="Louisville"/>
    <s v="Men's Athletic Footwear"/>
    <n v="45.000000000000007"/>
    <n v="225"/>
    <n v="101250.00000000001"/>
    <n v="35437.5"/>
    <n v="0.35"/>
    <x v="2"/>
    <n v="136687.5"/>
  </r>
  <r>
    <s v="Amazon"/>
    <n v="1185732"/>
    <x v="276"/>
    <x v="4"/>
    <x v="31"/>
    <s v="Louisville"/>
    <s v="women's street Footwear"/>
    <n v="40"/>
    <n v="200"/>
    <n v="80000"/>
    <n v="32000"/>
    <n v="0.4"/>
    <x v="2"/>
    <n v="112000"/>
  </r>
  <r>
    <s v="Amazon"/>
    <n v="1185732"/>
    <x v="276"/>
    <x v="4"/>
    <x v="31"/>
    <s v="Louisville"/>
    <s v="women's Athletic Footwear"/>
    <n v="40"/>
    <n v="125"/>
    <n v="50000"/>
    <n v="20000"/>
    <n v="0.4"/>
    <x v="2"/>
    <n v="70000"/>
  </r>
  <r>
    <s v="Amazon"/>
    <n v="1185732"/>
    <x v="276"/>
    <x v="4"/>
    <x v="31"/>
    <s v="Louisville"/>
    <s v="Men's Apparel"/>
    <n v="50"/>
    <n v="150"/>
    <n v="75000"/>
    <n v="26250"/>
    <n v="0.35"/>
    <x v="2"/>
    <n v="101250"/>
  </r>
  <r>
    <s v="Amazon"/>
    <n v="1185732"/>
    <x v="276"/>
    <x v="4"/>
    <x v="31"/>
    <s v="Louisville"/>
    <s v="women's Apparel"/>
    <n v="55.000000000000007"/>
    <n v="275"/>
    <n v="151250.00000000003"/>
    <n v="60500.000000000015"/>
    <n v="0.4"/>
    <x v="2"/>
    <n v="211750.00000000006"/>
  </r>
  <r>
    <s v="Amazon"/>
    <n v="1185732"/>
    <x v="306"/>
    <x v="4"/>
    <x v="31"/>
    <s v="Louisville"/>
    <s v="Men's street Footwear"/>
    <n v="40"/>
    <n v="525"/>
    <n v="210000"/>
    <n v="84000"/>
    <n v="0.4"/>
    <x v="2"/>
    <n v="294000"/>
  </r>
  <r>
    <s v="Amazon"/>
    <n v="1185732"/>
    <x v="306"/>
    <x v="4"/>
    <x v="31"/>
    <s v="Louisville"/>
    <s v="Men's Athletic Footwear"/>
    <n v="35.000000000000007"/>
    <n v="275"/>
    <n v="96250.000000000015"/>
    <n v="33687.5"/>
    <n v="0.35"/>
    <x v="2"/>
    <n v="129937.50000000001"/>
  </r>
  <r>
    <s v="Amazon"/>
    <n v="1185732"/>
    <x v="306"/>
    <x v="4"/>
    <x v="31"/>
    <s v="Louisville"/>
    <s v="women's street Footwear"/>
    <n v="30.000000000000004"/>
    <n v="225"/>
    <n v="67500.000000000015"/>
    <n v="27000.000000000007"/>
    <n v="0.4"/>
    <x v="2"/>
    <n v="94500.000000000029"/>
  </r>
  <r>
    <s v="Amazon"/>
    <n v="1185732"/>
    <x v="306"/>
    <x v="4"/>
    <x v="31"/>
    <s v="Louisville"/>
    <s v="women's Athletic Footwear"/>
    <n v="30.000000000000004"/>
    <n v="200"/>
    <n v="60000.000000000007"/>
    <n v="24000.000000000004"/>
    <n v="0.4"/>
    <x v="2"/>
    <n v="84000.000000000015"/>
  </r>
  <r>
    <s v="Amazon"/>
    <n v="1185732"/>
    <x v="306"/>
    <x v="4"/>
    <x v="31"/>
    <s v="Louisville"/>
    <s v="Men's Apparel"/>
    <n v="50"/>
    <n v="200"/>
    <n v="100000"/>
    <n v="35000"/>
    <n v="0.35"/>
    <x v="2"/>
    <n v="135000"/>
  </r>
  <r>
    <s v="Amazon"/>
    <n v="1185732"/>
    <x v="306"/>
    <x v="4"/>
    <x v="31"/>
    <s v="Louisville"/>
    <s v="women's Apparel"/>
    <n v="55.000000000000007"/>
    <n v="375"/>
    <n v="206250.00000000003"/>
    <n v="82500.000000000015"/>
    <n v="0.4"/>
    <x v="2"/>
    <n v="288750.00000000006"/>
  </r>
  <r>
    <s v="Amazon"/>
    <n v="1185732"/>
    <x v="335"/>
    <x v="4"/>
    <x v="31"/>
    <s v="Louisville"/>
    <s v="Men's street Footwear"/>
    <n v="50"/>
    <n v="600"/>
    <n v="300000"/>
    <n v="120000"/>
    <n v="0.4"/>
    <x v="2"/>
    <n v="420000"/>
  </r>
  <r>
    <s v="Amazon"/>
    <n v="1185732"/>
    <x v="335"/>
    <x v="4"/>
    <x v="31"/>
    <s v="Louisville"/>
    <s v="Men's Athletic Footwear"/>
    <n v="45.000000000000007"/>
    <n v="350"/>
    <n v="157500.00000000003"/>
    <n v="55125.000000000007"/>
    <n v="0.35"/>
    <x v="2"/>
    <n v="212625.00000000003"/>
  </r>
  <r>
    <s v="Amazon"/>
    <n v="1185732"/>
    <x v="335"/>
    <x v="4"/>
    <x v="31"/>
    <s v="Louisville"/>
    <s v="women's street Footwear"/>
    <n v="40"/>
    <n v="275"/>
    <n v="110000"/>
    <n v="44000"/>
    <n v="0.4"/>
    <x v="2"/>
    <n v="154000"/>
  </r>
  <r>
    <s v="Amazon"/>
    <n v="1185732"/>
    <x v="335"/>
    <x v="4"/>
    <x v="31"/>
    <s v="Louisville"/>
    <s v="women's Athletic Footwear"/>
    <n v="40"/>
    <n v="225"/>
    <n v="90000"/>
    <n v="36000"/>
    <n v="0.4"/>
    <x v="2"/>
    <n v="126000"/>
  </r>
  <r>
    <s v="Amazon"/>
    <n v="1185732"/>
    <x v="335"/>
    <x v="4"/>
    <x v="31"/>
    <s v="Louisville"/>
    <s v="Men's Apparel"/>
    <n v="50"/>
    <n v="250"/>
    <n v="125000"/>
    <n v="43750"/>
    <n v="0.35"/>
    <x v="2"/>
    <n v="168750"/>
  </r>
  <r>
    <s v="Amazon"/>
    <n v="1185732"/>
    <x v="335"/>
    <x v="4"/>
    <x v="31"/>
    <s v="Louisville"/>
    <s v="women's Apparel"/>
    <n v="55.000000000000007"/>
    <n v="425"/>
    <n v="233750.00000000003"/>
    <n v="93500.000000000015"/>
    <n v="0.4"/>
    <x v="2"/>
    <n v="327250.00000000006"/>
  </r>
  <r>
    <s v="Amazon"/>
    <n v="1185732"/>
    <x v="367"/>
    <x v="4"/>
    <x v="31"/>
    <s v="Louisville"/>
    <s v="Men's street Footwear"/>
    <n v="50"/>
    <n v="575"/>
    <n v="287500"/>
    <n v="115000"/>
    <n v="0.4"/>
    <x v="2"/>
    <n v="402500"/>
  </r>
  <r>
    <s v="Amazon"/>
    <n v="1185732"/>
    <x v="367"/>
    <x v="4"/>
    <x v="31"/>
    <s v="Louisville"/>
    <s v="Men's Athletic Footwear"/>
    <n v="45.000000000000007"/>
    <n v="350"/>
    <n v="157500.00000000003"/>
    <n v="55125.000000000007"/>
    <n v="0.35"/>
    <x v="2"/>
    <n v="212625.00000000003"/>
  </r>
  <r>
    <s v="Amazon"/>
    <n v="1185732"/>
    <x v="367"/>
    <x v="4"/>
    <x v="31"/>
    <s v="Louisville"/>
    <s v="women's street Footwear"/>
    <n v="40"/>
    <n v="275"/>
    <n v="110000"/>
    <n v="44000"/>
    <n v="0.4"/>
    <x v="2"/>
    <n v="154000"/>
  </r>
  <r>
    <s v="Amazon"/>
    <n v="1185732"/>
    <x v="367"/>
    <x v="4"/>
    <x v="31"/>
    <s v="Louisville"/>
    <s v="women's Athletic Footwear"/>
    <n v="40"/>
    <n v="250"/>
    <n v="100000"/>
    <n v="40000"/>
    <n v="0.4"/>
    <x v="2"/>
    <n v="140000"/>
  </r>
  <r>
    <s v="Amazon"/>
    <n v="1185732"/>
    <x v="367"/>
    <x v="4"/>
    <x v="31"/>
    <s v="Louisville"/>
    <s v="Men's Apparel"/>
    <n v="50"/>
    <n v="225"/>
    <n v="112500"/>
    <n v="39375"/>
    <n v="0.35"/>
    <x v="2"/>
    <n v="151875"/>
  </r>
  <r>
    <s v="Amazon"/>
    <n v="1185732"/>
    <x v="367"/>
    <x v="4"/>
    <x v="31"/>
    <s v="Louisville"/>
    <s v="women's Apparel"/>
    <n v="55.000000000000007"/>
    <n v="400"/>
    <n v="220000.00000000003"/>
    <n v="88000.000000000015"/>
    <n v="0.4"/>
    <x v="2"/>
    <n v="308000.00000000006"/>
  </r>
  <r>
    <s v="Amazon"/>
    <n v="1185732"/>
    <x v="399"/>
    <x v="4"/>
    <x v="31"/>
    <s v="Louisville"/>
    <s v="Men's street Footwear"/>
    <n v="50"/>
    <n v="525"/>
    <n v="262500"/>
    <n v="105000"/>
    <n v="0.4"/>
    <x v="2"/>
    <n v="367500"/>
  </r>
  <r>
    <s v="Amazon"/>
    <n v="1185732"/>
    <x v="399"/>
    <x v="4"/>
    <x v="31"/>
    <s v="Louisville"/>
    <s v="Men's Athletic Footwear"/>
    <n v="45.000000000000007"/>
    <n v="325"/>
    <n v="146250.00000000003"/>
    <n v="51187.500000000007"/>
    <n v="0.35"/>
    <x v="2"/>
    <n v="197437.50000000003"/>
  </r>
  <r>
    <s v="Amazon"/>
    <n v="1185732"/>
    <x v="399"/>
    <x v="4"/>
    <x v="31"/>
    <s v="Louisville"/>
    <s v="women's street Footwear"/>
    <n v="35"/>
    <n v="225"/>
    <n v="78750"/>
    <n v="31500"/>
    <n v="0.4"/>
    <x v="2"/>
    <n v="110250"/>
  </r>
  <r>
    <s v="Amazon"/>
    <n v="1185732"/>
    <x v="399"/>
    <x v="4"/>
    <x v="31"/>
    <s v="Louisville"/>
    <s v="women's Athletic Footwear"/>
    <n v="35"/>
    <n v="200"/>
    <n v="70000"/>
    <n v="28000"/>
    <n v="0.4"/>
    <x v="2"/>
    <n v="98000"/>
  </r>
  <r>
    <s v="Amazon"/>
    <n v="1185732"/>
    <x v="399"/>
    <x v="4"/>
    <x v="31"/>
    <s v="Louisville"/>
    <s v="Men's Apparel"/>
    <n v="45"/>
    <n v="200"/>
    <n v="90000"/>
    <n v="31499.999999999996"/>
    <n v="0.35"/>
    <x v="2"/>
    <n v="121500"/>
  </r>
  <r>
    <s v="Amazon"/>
    <n v="1185732"/>
    <x v="399"/>
    <x v="4"/>
    <x v="31"/>
    <s v="Louisville"/>
    <s v="women's Apparel"/>
    <n v="50"/>
    <n v="275"/>
    <n v="137500"/>
    <n v="55000"/>
    <n v="0.4"/>
    <x v="2"/>
    <n v="192500"/>
  </r>
  <r>
    <s v="Amazon"/>
    <n v="1185732"/>
    <x v="428"/>
    <x v="4"/>
    <x v="31"/>
    <s v="Louisville"/>
    <s v="Men's street Footwear"/>
    <n v="54.999999999999993"/>
    <n v="450"/>
    <n v="247499.99999999997"/>
    <n v="99000"/>
    <n v="0.4"/>
    <x v="2"/>
    <n v="346500"/>
  </r>
  <r>
    <s v="Amazon"/>
    <n v="1185732"/>
    <x v="428"/>
    <x v="4"/>
    <x v="31"/>
    <s v="Louisville"/>
    <s v="Men's Athletic Footwear"/>
    <n v="45"/>
    <n v="275"/>
    <n v="123750"/>
    <n v="43312.5"/>
    <n v="0.35"/>
    <x v="2"/>
    <n v="167062.5"/>
  </r>
  <r>
    <s v="Amazon"/>
    <n v="1185732"/>
    <x v="428"/>
    <x v="4"/>
    <x v="31"/>
    <s v="Louisville"/>
    <s v="women's street Footwear"/>
    <n v="45"/>
    <n v="175"/>
    <n v="78750"/>
    <n v="31500"/>
    <n v="0.4"/>
    <x v="2"/>
    <n v="110250"/>
  </r>
  <r>
    <s v="Amazon"/>
    <n v="1185732"/>
    <x v="428"/>
    <x v="4"/>
    <x v="31"/>
    <s v="Louisville"/>
    <s v="women's Athletic Footwear"/>
    <n v="45"/>
    <n v="150"/>
    <n v="67500"/>
    <n v="27000"/>
    <n v="0.4"/>
    <x v="2"/>
    <n v="94500"/>
  </r>
  <r>
    <s v="Amazon"/>
    <n v="1185732"/>
    <x v="428"/>
    <x v="4"/>
    <x v="31"/>
    <s v="Louisville"/>
    <s v="Men's Apparel"/>
    <n v="54.999999999999993"/>
    <n v="150"/>
    <n v="82499.999999999985"/>
    <n v="28874.999999999993"/>
    <n v="0.35"/>
    <x v="2"/>
    <n v="111374.99999999997"/>
  </r>
  <r>
    <s v="Amazon"/>
    <n v="1185732"/>
    <x v="428"/>
    <x v="4"/>
    <x v="31"/>
    <s v="Louisville"/>
    <s v="women's Apparel"/>
    <n v="54.999999999999993"/>
    <n v="275"/>
    <n v="151249.99999999997"/>
    <n v="60499.999999999993"/>
    <n v="0.4"/>
    <x v="2"/>
    <n v="211749.99999999997"/>
  </r>
  <r>
    <s v="Amazon"/>
    <n v="1185732"/>
    <x v="459"/>
    <x v="4"/>
    <x v="31"/>
    <s v="Louisville"/>
    <s v="Men's street Footwear"/>
    <n v="50"/>
    <n v="425"/>
    <n v="212500"/>
    <n v="85000"/>
    <n v="0.4"/>
    <x v="2"/>
    <n v="297500"/>
  </r>
  <r>
    <s v="Amazon"/>
    <n v="1185732"/>
    <x v="459"/>
    <x v="4"/>
    <x v="31"/>
    <s v="Louisville"/>
    <s v="Men's Athletic Footwear"/>
    <n v="40"/>
    <n v="275"/>
    <n v="110000"/>
    <n v="38500"/>
    <n v="0.35"/>
    <x v="2"/>
    <n v="148500"/>
  </r>
  <r>
    <s v="Amazon"/>
    <n v="1185732"/>
    <x v="459"/>
    <x v="4"/>
    <x v="31"/>
    <s v="Louisville"/>
    <s v="women's street Footwear"/>
    <n v="45"/>
    <n v="220"/>
    <n v="99000"/>
    <n v="39600"/>
    <n v="0.4"/>
    <x v="2"/>
    <n v="138600"/>
  </r>
  <r>
    <s v="Foot Locker"/>
    <n v="1185732"/>
    <x v="459"/>
    <x v="4"/>
    <x v="31"/>
    <s v="Louisville"/>
    <s v="women's Athletic Footwear"/>
    <n v="55.000000000000007"/>
    <n v="200"/>
    <n v="110000.00000000001"/>
    <n v="44000.000000000007"/>
    <n v="0.4"/>
    <x v="2"/>
    <n v="154000.00000000003"/>
  </r>
  <r>
    <s v="Foot Locker"/>
    <n v="1185732"/>
    <x v="459"/>
    <x v="4"/>
    <x v="31"/>
    <s v="Louisville"/>
    <s v="Men's Apparel"/>
    <n v="65"/>
    <n v="175"/>
    <n v="113750"/>
    <n v="39812.5"/>
    <n v="0.35"/>
    <x v="2"/>
    <n v="153562.5"/>
  </r>
  <r>
    <s v="Foot Locker"/>
    <n v="1185732"/>
    <x v="459"/>
    <x v="4"/>
    <x v="31"/>
    <s v="Louisville"/>
    <s v="women's Apparel"/>
    <n v="70"/>
    <n v="275"/>
    <n v="192500"/>
    <n v="77000"/>
    <n v="0.4"/>
    <x v="2"/>
    <n v="269500"/>
  </r>
  <r>
    <s v="Foot Locker"/>
    <n v="1185732"/>
    <x v="488"/>
    <x v="4"/>
    <x v="31"/>
    <s v="Louisville"/>
    <s v="Men's street Footwear"/>
    <n v="65"/>
    <n v="525"/>
    <n v="341250"/>
    <n v="136500"/>
    <n v="0.4"/>
    <x v="2"/>
    <n v="477750"/>
  </r>
  <r>
    <s v="Foot Locker"/>
    <n v="1185732"/>
    <x v="488"/>
    <x v="4"/>
    <x v="31"/>
    <s v="Louisville"/>
    <s v="Men's Athletic Footwear"/>
    <n v="55.000000000000007"/>
    <n v="325"/>
    <n v="178750.00000000003"/>
    <n v="62562.500000000007"/>
    <n v="0.35"/>
    <x v="2"/>
    <n v="241312.50000000003"/>
  </r>
  <r>
    <s v="Foot Locker"/>
    <n v="1185732"/>
    <x v="488"/>
    <x v="4"/>
    <x v="31"/>
    <s v="Louisville"/>
    <s v="women's street Footwear"/>
    <n v="55.000000000000007"/>
    <n v="275"/>
    <n v="151250.00000000003"/>
    <n v="60500.000000000015"/>
    <n v="0.4"/>
    <x v="2"/>
    <n v="211750.00000000006"/>
  </r>
  <r>
    <s v="Foot Locker"/>
    <n v="1185732"/>
    <x v="488"/>
    <x v="4"/>
    <x v="31"/>
    <s v="Louisville"/>
    <s v="women's Athletic Footwear"/>
    <n v="50"/>
    <n v="225"/>
    <n v="112500"/>
    <n v="45000"/>
    <n v="0.4"/>
    <x v="2"/>
    <n v="157500"/>
  </r>
  <r>
    <s v="Foot Locker"/>
    <n v="1185732"/>
    <x v="488"/>
    <x v="4"/>
    <x v="31"/>
    <s v="Louisville"/>
    <s v="Men's Apparel"/>
    <n v="60"/>
    <n v="225"/>
    <n v="135000"/>
    <n v="47250"/>
    <n v="0.35"/>
    <x v="2"/>
    <n v="182250"/>
  </r>
  <r>
    <s v="Foot Locker"/>
    <n v="1185732"/>
    <x v="488"/>
    <x v="4"/>
    <x v="31"/>
    <s v="Louisville"/>
    <s v="women's Apparel"/>
    <n v="64.999999999999986"/>
    <n v="325"/>
    <n v="211249.99999999994"/>
    <n v="84499.999999999985"/>
    <n v="0.4"/>
    <x v="2"/>
    <n v="295749.99999999994"/>
  </r>
  <r>
    <s v="Foot Locker"/>
    <n v="1185732"/>
    <x v="184"/>
    <x v="4"/>
    <x v="31"/>
    <s v="Louisville"/>
    <s v="Men's street Footwear"/>
    <n v="30.000000000000004"/>
    <n v="725"/>
    <n v="217500.00000000003"/>
    <n v="87000.000000000015"/>
    <n v="0.4"/>
    <x v="2"/>
    <n v="304500.00000000006"/>
  </r>
  <r>
    <s v="Foot Locker"/>
    <n v="1185732"/>
    <x v="184"/>
    <x v="4"/>
    <x v="31"/>
    <s v="Louisville"/>
    <s v="Men's Athletic Footwear"/>
    <n v="30.000000000000004"/>
    <n v="525"/>
    <n v="157500.00000000003"/>
    <n v="55125.000000000007"/>
    <n v="0.35"/>
    <x v="2"/>
    <n v="212625.00000000003"/>
  </r>
  <r>
    <s v="Foot Locker"/>
    <n v="1185732"/>
    <x v="184"/>
    <x v="4"/>
    <x v="31"/>
    <s v="Louisville"/>
    <s v="women's street Footwear"/>
    <n v="20.000000000000007"/>
    <n v="525"/>
    <n v="105000.00000000004"/>
    <n v="42000.000000000022"/>
    <n v="0.4"/>
    <x v="2"/>
    <n v="147000.00000000006"/>
  </r>
  <r>
    <s v="Foot Locker"/>
    <n v="1185732"/>
    <x v="184"/>
    <x v="4"/>
    <x v="31"/>
    <s v="Louisville"/>
    <s v="women's Athletic Footwear"/>
    <n v="25"/>
    <n v="375"/>
    <n v="93750"/>
    <n v="37500"/>
    <n v="0.4"/>
    <x v="2"/>
    <n v="131250"/>
  </r>
  <r>
    <s v="Foot Locker"/>
    <n v="1185732"/>
    <x v="184"/>
    <x v="4"/>
    <x v="31"/>
    <s v="Louisville"/>
    <s v="Men's Apparel"/>
    <n v="40"/>
    <n v="425"/>
    <n v="170000"/>
    <n v="59499.999999999993"/>
    <n v="0.35"/>
    <x v="2"/>
    <n v="229500"/>
  </r>
  <r>
    <s v="Foot Locker"/>
    <n v="1185732"/>
    <x v="184"/>
    <x v="4"/>
    <x v="31"/>
    <s v="Louisville"/>
    <s v="women's Apparel"/>
    <n v="30.000000000000004"/>
    <n v="525"/>
    <n v="157500.00000000003"/>
    <n v="78750.000000000015"/>
    <n v="0.5"/>
    <x v="2"/>
    <n v="236250.00000000006"/>
  </r>
  <r>
    <s v="Foot Locker"/>
    <n v="1185732"/>
    <x v="213"/>
    <x v="4"/>
    <x v="31"/>
    <s v="Louisville"/>
    <s v="Men's street Footwear"/>
    <n v="30.000000000000004"/>
    <n v="775"/>
    <n v="232500.00000000003"/>
    <n v="93000.000000000015"/>
    <n v="0.4"/>
    <x v="2"/>
    <n v="325500.00000000006"/>
  </r>
  <r>
    <s v="Foot Locker"/>
    <n v="1185732"/>
    <x v="213"/>
    <x v="4"/>
    <x v="31"/>
    <s v="Louisville"/>
    <s v="Men's Athletic Footwear"/>
    <n v="30.000000000000004"/>
    <n v="425"/>
    <n v="127500.00000000001"/>
    <n v="44625"/>
    <n v="0.35"/>
    <x v="2"/>
    <n v="172125"/>
  </r>
  <r>
    <s v="Foot Locker"/>
    <n v="1185732"/>
    <x v="213"/>
    <x v="4"/>
    <x v="31"/>
    <s v="Louisville"/>
    <s v="women's street Footwear"/>
    <n v="20.000000000000007"/>
    <n v="475"/>
    <n v="95000.000000000029"/>
    <n v="38000.000000000015"/>
    <n v="0.4"/>
    <x v="2"/>
    <n v="133000.00000000006"/>
  </r>
  <r>
    <s v="Foot Locker"/>
    <n v="1185732"/>
    <x v="213"/>
    <x v="1"/>
    <x v="32"/>
    <s v="Jackson"/>
    <s v="women's Athletic Footwear"/>
    <n v="25"/>
    <n v="325"/>
    <n v="81250"/>
    <n v="32500"/>
    <n v="0.4"/>
    <x v="2"/>
    <n v="113750"/>
  </r>
  <r>
    <s v="Foot Locker"/>
    <n v="1185732"/>
    <x v="213"/>
    <x v="1"/>
    <x v="32"/>
    <s v="Jackson"/>
    <s v="Men's Apparel"/>
    <n v="40"/>
    <n v="400"/>
    <n v="160000"/>
    <n v="56000"/>
    <n v="0.35"/>
    <x v="2"/>
    <n v="216000"/>
  </r>
  <r>
    <s v="Foot Locker"/>
    <n v="1185732"/>
    <x v="213"/>
    <x v="1"/>
    <x v="32"/>
    <s v="Jackson"/>
    <s v="women's Apparel"/>
    <n v="25"/>
    <n v="500"/>
    <n v="125000"/>
    <n v="62500"/>
    <n v="0.5"/>
    <x v="2"/>
    <n v="187500"/>
  </r>
  <r>
    <s v="Foot Locker"/>
    <n v="1185732"/>
    <x v="221"/>
    <x v="1"/>
    <x v="32"/>
    <s v="Jackson"/>
    <s v="Men's street Footwear"/>
    <n v="25"/>
    <n v="720"/>
    <n v="180000"/>
    <n v="72000"/>
    <n v="0.4"/>
    <x v="2"/>
    <n v="252000"/>
  </r>
  <r>
    <s v="Foot Locker"/>
    <n v="1185732"/>
    <x v="221"/>
    <x v="1"/>
    <x v="32"/>
    <s v="Jackson"/>
    <s v="Men's Athletic Footwear"/>
    <n v="25"/>
    <n v="400"/>
    <n v="100000"/>
    <n v="35000"/>
    <n v="0.35"/>
    <x v="2"/>
    <n v="135000"/>
  </r>
  <r>
    <s v="Foot Locker"/>
    <n v="1185732"/>
    <x v="221"/>
    <x v="1"/>
    <x v="32"/>
    <s v="Jackson"/>
    <s v="women's street Footwear"/>
    <n v="15.000000000000002"/>
    <n v="425"/>
    <n v="63750.000000000007"/>
    <n v="25500.000000000004"/>
    <n v="0.4"/>
    <x v="2"/>
    <n v="89250.000000000015"/>
  </r>
  <r>
    <s v="Foot Locker"/>
    <n v="1185732"/>
    <x v="221"/>
    <x v="1"/>
    <x v="32"/>
    <s v="Jackson"/>
    <s v="women's Athletic Footwear"/>
    <n v="19.999999999999996"/>
    <n v="275"/>
    <n v="54999.999999999993"/>
    <n v="22000"/>
    <n v="0.4"/>
    <x v="2"/>
    <n v="77000"/>
  </r>
  <r>
    <s v="Foot Locker"/>
    <n v="1185732"/>
    <x v="221"/>
    <x v="1"/>
    <x v="32"/>
    <s v="Jackson"/>
    <s v="Men's Apparel"/>
    <n v="35.000000000000007"/>
    <n v="325"/>
    <n v="113750.00000000003"/>
    <n v="39812.500000000007"/>
    <n v="0.35"/>
    <x v="2"/>
    <n v="153562.50000000003"/>
  </r>
  <r>
    <s v="Foot Locker"/>
    <n v="1185732"/>
    <x v="221"/>
    <x v="1"/>
    <x v="32"/>
    <s v="Jackson"/>
    <s v="women's Apparel"/>
    <n v="25"/>
    <n v="425"/>
    <n v="106250"/>
    <n v="53125"/>
    <n v="0.5"/>
    <x v="2"/>
    <n v="159375"/>
  </r>
  <r>
    <s v="Foot Locker"/>
    <n v="1185732"/>
    <x v="240"/>
    <x v="1"/>
    <x v="32"/>
    <s v="Jackson"/>
    <s v="Men's street Footwear"/>
    <n v="25"/>
    <n v="675"/>
    <n v="168750"/>
    <n v="67500"/>
    <n v="0.4"/>
    <x v="2"/>
    <n v="236250"/>
  </r>
  <r>
    <s v="Foot Locker"/>
    <n v="1185732"/>
    <x v="240"/>
    <x v="1"/>
    <x v="32"/>
    <s v="Jackson"/>
    <s v="Men's Athletic Footwear"/>
    <n v="25"/>
    <n v="375"/>
    <n v="93750"/>
    <n v="32812.5"/>
    <n v="0.35"/>
    <x v="2"/>
    <n v="126562.5"/>
  </r>
  <r>
    <s v="Foot Locker"/>
    <n v="1185732"/>
    <x v="240"/>
    <x v="1"/>
    <x v="32"/>
    <s v="Jackson"/>
    <s v="women's street Footwear"/>
    <n v="15.000000000000002"/>
    <n v="375"/>
    <n v="56250.000000000007"/>
    <n v="22500.000000000004"/>
    <n v="0.4"/>
    <x v="2"/>
    <n v="78750.000000000015"/>
  </r>
  <r>
    <s v="Foot Locker"/>
    <n v="1185732"/>
    <x v="240"/>
    <x v="1"/>
    <x v="32"/>
    <s v="Jackson"/>
    <s v="women's Athletic Footwear"/>
    <n v="19.999999999999996"/>
    <n v="300"/>
    <n v="59999.999999999993"/>
    <n v="24000"/>
    <n v="0.4"/>
    <x v="2"/>
    <n v="84000"/>
  </r>
  <r>
    <s v="Foot Locker"/>
    <n v="1185732"/>
    <x v="240"/>
    <x v="1"/>
    <x v="32"/>
    <s v="Jackson"/>
    <s v="Men's Apparel"/>
    <n v="40"/>
    <n v="325"/>
    <n v="130000"/>
    <n v="45500"/>
    <n v="0.35"/>
    <x v="2"/>
    <n v="175500"/>
  </r>
  <r>
    <s v="Foot Locker"/>
    <n v="1185732"/>
    <x v="240"/>
    <x v="1"/>
    <x v="32"/>
    <s v="Jackson"/>
    <s v="women's Apparel"/>
    <n v="30.000000000000004"/>
    <n v="475"/>
    <n v="142500.00000000003"/>
    <n v="71250.000000000015"/>
    <n v="0.5"/>
    <x v="2"/>
    <n v="213750.00000000006"/>
  </r>
  <r>
    <s v="Foot Locker"/>
    <n v="1185732"/>
    <x v="269"/>
    <x v="1"/>
    <x v="32"/>
    <s v="Jackson"/>
    <s v="Men's street Footwear"/>
    <n v="40"/>
    <n v="745"/>
    <n v="298000"/>
    <n v="119200"/>
    <n v="0.4"/>
    <x v="2"/>
    <n v="417200"/>
  </r>
  <r>
    <s v="Foot Locker"/>
    <n v="1185732"/>
    <x v="269"/>
    <x v="1"/>
    <x v="32"/>
    <s v="Jackson"/>
    <s v="Men's Athletic Footwear"/>
    <n v="40"/>
    <n v="450"/>
    <n v="180000"/>
    <n v="62999.999999999993"/>
    <n v="0.35"/>
    <x v="2"/>
    <n v="243000"/>
  </r>
  <r>
    <s v="Foot Locker"/>
    <n v="1185732"/>
    <x v="269"/>
    <x v="1"/>
    <x v="32"/>
    <s v="Jackson"/>
    <s v="women's street Footwear"/>
    <n v="35"/>
    <n v="425"/>
    <n v="148750"/>
    <n v="59500"/>
    <n v="0.4"/>
    <x v="2"/>
    <n v="208250"/>
  </r>
  <r>
    <s v="Foot Locker"/>
    <n v="1185732"/>
    <x v="269"/>
    <x v="1"/>
    <x v="32"/>
    <s v="Jackson"/>
    <s v="women's Athletic Footwear"/>
    <n v="35"/>
    <n v="375"/>
    <n v="131250"/>
    <n v="52500"/>
    <n v="0.4"/>
    <x v="2"/>
    <n v="183750"/>
  </r>
  <r>
    <s v="Foot Locker"/>
    <n v="1185732"/>
    <x v="269"/>
    <x v="1"/>
    <x v="32"/>
    <s v="Jackson"/>
    <s v="Men's Apparel"/>
    <n v="44.999999999999993"/>
    <n v="400"/>
    <n v="179999.99999999997"/>
    <n v="62999.999999999985"/>
    <n v="0.35"/>
    <x v="2"/>
    <n v="242999.99999999994"/>
  </r>
  <r>
    <s v="Foot Locker"/>
    <n v="1185732"/>
    <x v="269"/>
    <x v="1"/>
    <x v="32"/>
    <s v="Jackson"/>
    <s v="women's Apparel"/>
    <n v="49.999999999999993"/>
    <n v="500"/>
    <n v="249999.99999999997"/>
    <n v="124999.99999999999"/>
    <n v="0.5"/>
    <x v="2"/>
    <n v="374999.99999999994"/>
  </r>
  <r>
    <s v="Foot Locker"/>
    <n v="1185732"/>
    <x v="302"/>
    <x v="1"/>
    <x v="32"/>
    <s v="Jackson"/>
    <s v="Men's street Footwear"/>
    <n v="44.999999999999993"/>
    <n v="750"/>
    <n v="337499.99999999994"/>
    <n v="134999.99999999997"/>
    <n v="0.4"/>
    <x v="2"/>
    <n v="472499.99999999988"/>
  </r>
  <r>
    <s v="Foot Locker"/>
    <n v="1185732"/>
    <x v="302"/>
    <x v="1"/>
    <x v="32"/>
    <s v="Jackson"/>
    <s v="Men's Athletic Footwear"/>
    <n v="40"/>
    <n v="500"/>
    <n v="200000"/>
    <n v="70000"/>
    <n v="0.35"/>
    <x v="2"/>
    <n v="270000"/>
  </r>
  <r>
    <s v="Foot Locker"/>
    <n v="1185732"/>
    <x v="302"/>
    <x v="1"/>
    <x v="32"/>
    <s v="Jackson"/>
    <s v="women's street Footwear"/>
    <n v="45"/>
    <n v="475"/>
    <n v="213750"/>
    <n v="85500"/>
    <n v="0.4"/>
    <x v="2"/>
    <n v="299250"/>
  </r>
  <r>
    <s v="Foot Locker"/>
    <n v="1185732"/>
    <x v="302"/>
    <x v="1"/>
    <x v="32"/>
    <s v="Jackson"/>
    <s v="women's Athletic Footwear"/>
    <n v="45"/>
    <n v="450"/>
    <n v="202500"/>
    <n v="81000"/>
    <n v="0.4"/>
    <x v="2"/>
    <n v="283500"/>
  </r>
  <r>
    <s v="Foot Locker"/>
    <n v="1185732"/>
    <x v="302"/>
    <x v="1"/>
    <x v="32"/>
    <s v="Jackson"/>
    <s v="Men's Apparel"/>
    <n v="60"/>
    <n v="450"/>
    <n v="270000"/>
    <n v="94500"/>
    <n v="0.35"/>
    <x v="2"/>
    <n v="364500"/>
  </r>
  <r>
    <s v="Foot Locker"/>
    <n v="1185732"/>
    <x v="302"/>
    <x v="1"/>
    <x v="32"/>
    <s v="Jackson"/>
    <s v="women's Apparel"/>
    <n v="65"/>
    <n v="625"/>
    <n v="406250"/>
    <n v="203125"/>
    <n v="0.5"/>
    <x v="2"/>
    <n v="609375"/>
  </r>
  <r>
    <s v="Foot Locker"/>
    <n v="1185732"/>
    <x v="330"/>
    <x v="1"/>
    <x v="32"/>
    <s v="Jackson"/>
    <s v="Men's street Footwear"/>
    <n v="60"/>
    <n v="850"/>
    <n v="510000"/>
    <n v="204000"/>
    <n v="0.4"/>
    <x v="2"/>
    <n v="714000"/>
  </r>
  <r>
    <s v="Walmart"/>
    <n v="1185732"/>
    <x v="330"/>
    <x v="1"/>
    <x v="32"/>
    <s v="Jackson"/>
    <s v="Men's Athletic Footwear"/>
    <n v="55.000000000000007"/>
    <n v="600"/>
    <n v="330000.00000000006"/>
    <n v="115500.00000000001"/>
    <n v="0.35"/>
    <x v="2"/>
    <n v="445500.00000000006"/>
  </r>
  <r>
    <s v="Walmart"/>
    <n v="1185732"/>
    <x v="330"/>
    <x v="1"/>
    <x v="32"/>
    <s v="Jackson"/>
    <s v="women's street Footwear"/>
    <n v="50"/>
    <n v="525"/>
    <n v="262500"/>
    <n v="105000"/>
    <n v="0.4"/>
    <x v="2"/>
    <n v="367500"/>
  </r>
  <r>
    <s v="Walmart"/>
    <n v="1185732"/>
    <x v="330"/>
    <x v="1"/>
    <x v="32"/>
    <s v="Jackson"/>
    <s v="women's Athletic Footwear"/>
    <n v="50"/>
    <n v="475"/>
    <n v="237500"/>
    <n v="95000"/>
    <n v="0.4"/>
    <x v="2"/>
    <n v="332500"/>
  </r>
  <r>
    <s v="Walmart"/>
    <n v="1185732"/>
    <x v="330"/>
    <x v="1"/>
    <x v="32"/>
    <s v="Jackson"/>
    <s v="Men's Apparel"/>
    <n v="60"/>
    <n v="500"/>
    <n v="300000"/>
    <n v="105000"/>
    <n v="0.35"/>
    <x v="2"/>
    <n v="405000"/>
  </r>
  <r>
    <s v="Walmart"/>
    <n v="1185732"/>
    <x v="330"/>
    <x v="1"/>
    <x v="32"/>
    <s v="Jackson"/>
    <s v="women's Apparel"/>
    <n v="65"/>
    <n v="675"/>
    <n v="438750"/>
    <n v="219375"/>
    <n v="0.5"/>
    <x v="2"/>
    <n v="658125"/>
  </r>
  <r>
    <s v="Walmart"/>
    <n v="1185732"/>
    <x v="362"/>
    <x v="1"/>
    <x v="32"/>
    <s v="Jackson"/>
    <s v="Men's street Footwear"/>
    <n v="60"/>
    <n v="825"/>
    <n v="495000"/>
    <n v="198000"/>
    <n v="0.4"/>
    <x v="2"/>
    <n v="693000"/>
  </r>
  <r>
    <s v="Walmart"/>
    <n v="1185732"/>
    <x v="362"/>
    <x v="1"/>
    <x v="32"/>
    <s v="Jackson"/>
    <s v="Men's Athletic Footwear"/>
    <n v="55.000000000000007"/>
    <n v="600"/>
    <n v="330000.00000000006"/>
    <n v="115500.00000000001"/>
    <n v="0.35"/>
    <x v="2"/>
    <n v="445500.00000000006"/>
  </r>
  <r>
    <s v="Walmart"/>
    <n v="1185732"/>
    <x v="362"/>
    <x v="1"/>
    <x v="32"/>
    <s v="Jackson"/>
    <s v="women's street Footwear"/>
    <n v="50"/>
    <n v="525"/>
    <n v="262500"/>
    <n v="105000"/>
    <n v="0.4"/>
    <x v="2"/>
    <n v="367500"/>
  </r>
  <r>
    <s v="Walmart"/>
    <n v="1185732"/>
    <x v="362"/>
    <x v="1"/>
    <x v="32"/>
    <s v="Jackson"/>
    <s v="women's Athletic Footwear"/>
    <n v="40"/>
    <n v="475"/>
    <n v="190000"/>
    <n v="76000"/>
    <n v="0.4"/>
    <x v="2"/>
    <n v="266000"/>
  </r>
  <r>
    <s v="Walmart"/>
    <n v="1185732"/>
    <x v="362"/>
    <x v="1"/>
    <x v="32"/>
    <s v="Jackson"/>
    <s v="Men's Apparel"/>
    <n v="50"/>
    <n v="450"/>
    <n v="225000"/>
    <n v="78750"/>
    <n v="0.35"/>
    <x v="2"/>
    <n v="303750"/>
  </r>
  <r>
    <s v="Walmart"/>
    <n v="1185732"/>
    <x v="362"/>
    <x v="1"/>
    <x v="32"/>
    <s v="Jackson"/>
    <s v="women's Apparel"/>
    <n v="55.000000000000007"/>
    <n v="625"/>
    <n v="343750.00000000006"/>
    <n v="171875.00000000003"/>
    <n v="0.5"/>
    <x v="2"/>
    <n v="515625.00000000012"/>
  </r>
  <r>
    <s v="Walmart"/>
    <n v="1185732"/>
    <x v="392"/>
    <x v="1"/>
    <x v="32"/>
    <s v="Jackson"/>
    <s v="Men's street Footwear"/>
    <n v="50"/>
    <n v="725"/>
    <n v="362500"/>
    <n v="145000"/>
    <n v="0.4"/>
    <x v="2"/>
    <n v="507500"/>
  </r>
  <r>
    <s v="Walmart"/>
    <n v="1185732"/>
    <x v="392"/>
    <x v="1"/>
    <x v="32"/>
    <s v="Jackson"/>
    <s v="Men's Athletic Footwear"/>
    <n v="45.000000000000014"/>
    <n v="525"/>
    <n v="236250.00000000009"/>
    <n v="82687.500000000029"/>
    <n v="0.35"/>
    <x v="2"/>
    <n v="318937.50000000012"/>
  </r>
  <r>
    <s v="Walmart"/>
    <n v="1185732"/>
    <x v="392"/>
    <x v="1"/>
    <x v="32"/>
    <s v="Jackson"/>
    <s v="women's street Footwear"/>
    <n v="20.000000000000007"/>
    <n v="425"/>
    <n v="85000.000000000029"/>
    <n v="34000.000000000015"/>
    <n v="0.4"/>
    <x v="2"/>
    <n v="119000.00000000004"/>
  </r>
  <r>
    <s v="Walmart"/>
    <n v="1185732"/>
    <x v="392"/>
    <x v="1"/>
    <x v="32"/>
    <s v="Jackson"/>
    <s v="women's Athletic Footwear"/>
    <n v="20.000000000000007"/>
    <n v="400"/>
    <n v="80000.000000000029"/>
    <n v="32000.000000000015"/>
    <n v="0.4"/>
    <x v="2"/>
    <n v="112000.00000000004"/>
  </r>
  <r>
    <s v="Walmart"/>
    <n v="1185732"/>
    <x v="392"/>
    <x v="1"/>
    <x v="32"/>
    <s v="Jackson"/>
    <s v="Men's Apparel"/>
    <n v="30.000000000000004"/>
    <n v="400"/>
    <n v="120000.00000000001"/>
    <n v="42000"/>
    <n v="0.35"/>
    <x v="2"/>
    <n v="162000"/>
  </r>
  <r>
    <s v="Walmart"/>
    <n v="1185732"/>
    <x v="392"/>
    <x v="1"/>
    <x v="32"/>
    <s v="Jackson"/>
    <s v="women's Apparel"/>
    <n v="35.000000000000007"/>
    <n v="500"/>
    <n v="175000.00000000003"/>
    <n v="87500.000000000015"/>
    <n v="0.5"/>
    <x v="2"/>
    <n v="262500.00000000006"/>
  </r>
  <r>
    <s v="Walmart"/>
    <n v="1185732"/>
    <x v="424"/>
    <x v="1"/>
    <x v="32"/>
    <s v="Jackson"/>
    <s v="Men's street Footwear"/>
    <n v="35.000000000000007"/>
    <n v="675"/>
    <n v="236250.00000000006"/>
    <n v="94500.000000000029"/>
    <n v="0.4"/>
    <x v="2"/>
    <n v="330750.00000000012"/>
  </r>
  <r>
    <s v="Walmart"/>
    <n v="1185732"/>
    <x v="424"/>
    <x v="1"/>
    <x v="32"/>
    <s v="Jackson"/>
    <s v="Men's Athletic Footwear"/>
    <n v="25.000000000000011"/>
    <n v="500"/>
    <n v="125000.00000000006"/>
    <n v="43750.000000000015"/>
    <n v="0.35"/>
    <x v="2"/>
    <n v="168750.00000000006"/>
  </r>
  <r>
    <s v="Walmart"/>
    <n v="1185732"/>
    <x v="424"/>
    <x v="1"/>
    <x v="32"/>
    <s v="Jackson"/>
    <s v="women's street Footwear"/>
    <n v="25.000000000000011"/>
    <n v="375"/>
    <n v="93750.000000000044"/>
    <n v="37500.000000000022"/>
    <n v="0.4"/>
    <x v="2"/>
    <n v="131250.00000000006"/>
  </r>
  <r>
    <s v="Walmart"/>
    <n v="1185732"/>
    <x v="424"/>
    <x v="1"/>
    <x v="32"/>
    <s v="Jackson"/>
    <s v="women's Athletic Footwear"/>
    <n v="25.000000000000011"/>
    <n v="350"/>
    <n v="87500.000000000044"/>
    <n v="35000.000000000022"/>
    <n v="0.4"/>
    <x v="2"/>
    <n v="122500.00000000006"/>
  </r>
  <r>
    <s v="Walmart"/>
    <n v="1185732"/>
    <x v="424"/>
    <x v="1"/>
    <x v="32"/>
    <s v="Jackson"/>
    <s v="Men's Apparel"/>
    <n v="35.000000000000007"/>
    <n v="350"/>
    <n v="122500.00000000003"/>
    <n v="42875.000000000007"/>
    <n v="0.35"/>
    <x v="2"/>
    <n v="165375.00000000003"/>
  </r>
  <r>
    <s v="Sports Direct"/>
    <n v="1185732"/>
    <x v="424"/>
    <x v="1"/>
    <x v="32"/>
    <s v="Jackson"/>
    <s v="women's Apparel"/>
    <n v="35"/>
    <n v="475"/>
    <n v="166250"/>
    <n v="83125"/>
    <n v="0.5"/>
    <x v="2"/>
    <n v="249375"/>
  </r>
  <r>
    <s v="Sports Direct"/>
    <n v="1185732"/>
    <x v="454"/>
    <x v="1"/>
    <x v="32"/>
    <s v="Jackson"/>
    <s v="Men's street Footwear"/>
    <n v="30.000000000000011"/>
    <n v="625"/>
    <n v="187500.00000000006"/>
    <n v="75000.000000000029"/>
    <n v="0.4"/>
    <x v="2"/>
    <n v="262500.00000000012"/>
  </r>
  <r>
    <s v="Sports Direct"/>
    <n v="1185732"/>
    <x v="454"/>
    <x v="1"/>
    <x v="32"/>
    <s v="Jackson"/>
    <s v="Men's Athletic Footwear"/>
    <n v="20.000000000000011"/>
    <n v="450"/>
    <n v="90000.000000000044"/>
    <n v="31500.000000000015"/>
    <n v="0.35"/>
    <x v="2"/>
    <n v="121500.00000000006"/>
  </r>
  <r>
    <s v="Sports Direct"/>
    <n v="1185732"/>
    <x v="454"/>
    <x v="1"/>
    <x v="32"/>
    <s v="Jackson"/>
    <s v="women's street Footwear"/>
    <n v="30.000000000000014"/>
    <n v="395"/>
    <n v="118500.00000000006"/>
    <n v="47400.000000000029"/>
    <n v="0.4"/>
    <x v="2"/>
    <n v="165900.00000000009"/>
  </r>
  <r>
    <s v="Sports Direct"/>
    <n v="1185732"/>
    <x v="454"/>
    <x v="1"/>
    <x v="32"/>
    <s v="Jackson"/>
    <s v="women's Athletic Footwear"/>
    <n v="60.000000000000021"/>
    <n v="450"/>
    <n v="270000.00000000012"/>
    <n v="108000.00000000006"/>
    <n v="0.4"/>
    <x v="2"/>
    <n v="378000.00000000017"/>
  </r>
  <r>
    <s v="Sports Direct"/>
    <n v="1185732"/>
    <x v="454"/>
    <x v="1"/>
    <x v="32"/>
    <s v="Jackson"/>
    <s v="Men's Apparel"/>
    <n v="75.000000000000014"/>
    <n v="425"/>
    <n v="318750.00000000006"/>
    <n v="111562.50000000001"/>
    <n v="0.35"/>
    <x v="2"/>
    <n v="430312.50000000006"/>
  </r>
  <r>
    <s v="Sports Direct"/>
    <n v="1185732"/>
    <x v="454"/>
    <x v="1"/>
    <x v="32"/>
    <s v="Jackson"/>
    <s v="women's Apparel"/>
    <n v="75"/>
    <n v="525"/>
    <n v="393750"/>
    <n v="196875"/>
    <n v="0.5"/>
    <x v="2"/>
    <n v="590625"/>
  </r>
  <r>
    <s v="Sports Direct"/>
    <n v="1185732"/>
    <x v="483"/>
    <x v="1"/>
    <x v="32"/>
    <s v="Jackson"/>
    <s v="Men's street Footwear"/>
    <n v="70"/>
    <n v="775"/>
    <n v="542500"/>
    <n v="217000"/>
    <n v="0.4"/>
    <x v="2"/>
    <n v="759500"/>
  </r>
  <r>
    <s v="Sports Direct"/>
    <n v="1185732"/>
    <x v="483"/>
    <x v="1"/>
    <x v="32"/>
    <s v="Jackson"/>
    <s v="Men's Athletic Footwear"/>
    <n v="60.000000000000007"/>
    <n v="575"/>
    <n v="345000.00000000006"/>
    <n v="120750.00000000001"/>
    <n v="0.35"/>
    <x v="2"/>
    <n v="465750.00000000006"/>
  </r>
  <r>
    <s v="Sports Direct"/>
    <n v="1185732"/>
    <x v="483"/>
    <x v="1"/>
    <x v="32"/>
    <s v="Jackson"/>
    <s v="women's street Footwear"/>
    <n v="60.000000000000007"/>
    <n v="525"/>
    <n v="315000.00000000006"/>
    <n v="126000.00000000003"/>
    <n v="0.4"/>
    <x v="2"/>
    <n v="441000.00000000012"/>
  </r>
  <r>
    <s v="Sports Direct"/>
    <n v="1185732"/>
    <x v="483"/>
    <x v="1"/>
    <x v="32"/>
    <s v="Jackson"/>
    <s v="women's Athletic Footwear"/>
    <n v="60.000000000000007"/>
    <n v="475"/>
    <n v="285000.00000000006"/>
    <n v="114000.00000000003"/>
    <n v="0.4"/>
    <x v="2"/>
    <n v="399000.00000000012"/>
  </r>
  <r>
    <s v="Sports Direct"/>
    <n v="1185732"/>
    <x v="483"/>
    <x v="1"/>
    <x v="32"/>
    <s v="Jackson"/>
    <s v="Men's Apparel"/>
    <n v="70"/>
    <n v="475"/>
    <n v="332500"/>
    <n v="116374.99999999999"/>
    <n v="0.35"/>
    <x v="2"/>
    <n v="448875"/>
  </r>
  <r>
    <s v="Sports Direct"/>
    <n v="1185732"/>
    <x v="483"/>
    <x v="1"/>
    <x v="32"/>
    <s v="Jackson"/>
    <s v="women's Apparel"/>
    <n v="75"/>
    <n v="575"/>
    <n v="431250"/>
    <n v="215625"/>
    <n v="0.5"/>
    <x v="2"/>
    <n v="646875"/>
  </r>
  <r>
    <s v="Sports Direct"/>
    <n v="1197831"/>
    <x v="187"/>
    <x v="1"/>
    <x v="32"/>
    <s v="Jackson"/>
    <s v="Men's street Footwear"/>
    <n v="25.000000000000007"/>
    <n v="650"/>
    <n v="162500.00000000006"/>
    <n v="65000.000000000029"/>
    <n v="0.4"/>
    <x v="2"/>
    <n v="227500.00000000009"/>
  </r>
  <r>
    <s v="Sports Direct"/>
    <n v="1197831"/>
    <x v="187"/>
    <x v="1"/>
    <x v="32"/>
    <s v="Jackson"/>
    <s v="Men's Athletic Footwear"/>
    <n v="25.000000000000007"/>
    <n v="450"/>
    <n v="112500.00000000003"/>
    <n v="39375.000000000007"/>
    <n v="0.35"/>
    <x v="2"/>
    <n v="151875.00000000003"/>
  </r>
  <r>
    <s v="Sports Direct"/>
    <n v="1197831"/>
    <x v="187"/>
    <x v="1"/>
    <x v="32"/>
    <s v="Jackson"/>
    <s v="women's street Footwear"/>
    <n v="15.000000000000007"/>
    <n v="450"/>
    <n v="67500.000000000029"/>
    <n v="27000.000000000015"/>
    <n v="0.4"/>
    <x v="2"/>
    <n v="94500.000000000044"/>
  </r>
  <r>
    <s v="Sports Direct"/>
    <n v="1197831"/>
    <x v="187"/>
    <x v="1"/>
    <x v="32"/>
    <s v="Jackson"/>
    <s v="women's Athletic Footwear"/>
    <n v="20"/>
    <n v="300"/>
    <n v="60000"/>
    <n v="24000"/>
    <n v="0.4"/>
    <x v="2"/>
    <n v="84000"/>
  </r>
  <r>
    <s v="Sports Direct"/>
    <n v="1197831"/>
    <x v="187"/>
    <x v="1"/>
    <x v="32"/>
    <s v="Jackson"/>
    <s v="Men's Apparel"/>
    <n v="35"/>
    <n v="350"/>
    <n v="122500"/>
    <n v="42875"/>
    <n v="0.35"/>
    <x v="2"/>
    <n v="165375"/>
  </r>
  <r>
    <s v="Sports Direct"/>
    <n v="1197831"/>
    <x v="187"/>
    <x v="1"/>
    <x v="32"/>
    <s v="Jackson"/>
    <s v="women's Apparel"/>
    <n v="25.000000000000007"/>
    <n v="450"/>
    <n v="112500.00000000003"/>
    <n v="45000.000000000015"/>
    <n v="0.4"/>
    <x v="2"/>
    <n v="157500.00000000006"/>
  </r>
  <r>
    <s v="Sports Direct"/>
    <n v="1197831"/>
    <x v="695"/>
    <x v="1"/>
    <x v="32"/>
    <s v="Jackson"/>
    <s v="Men's street Footwear"/>
    <n v="25.000000000000007"/>
    <n v="700"/>
    <n v="175000.00000000006"/>
    <n v="70000.000000000029"/>
    <n v="0.4"/>
    <x v="2"/>
    <n v="245000.00000000009"/>
  </r>
  <r>
    <s v="Sports Direct"/>
    <n v="1197831"/>
    <x v="695"/>
    <x v="1"/>
    <x v="32"/>
    <s v="Jackson"/>
    <s v="Men's Athletic Footwear"/>
    <n v="25.000000000000007"/>
    <n v="350"/>
    <n v="87500.000000000029"/>
    <n v="30625.000000000007"/>
    <n v="0.35"/>
    <x v="2"/>
    <n v="118125.00000000003"/>
  </r>
  <r>
    <s v="Sports Direct"/>
    <n v="1197831"/>
    <x v="695"/>
    <x v="1"/>
    <x v="32"/>
    <s v="Jackson"/>
    <s v="women's street Footwear"/>
    <n v="15.000000000000007"/>
    <n v="400"/>
    <n v="60000.000000000029"/>
    <n v="24000.000000000015"/>
    <n v="0.4"/>
    <x v="2"/>
    <n v="84000.000000000044"/>
  </r>
  <r>
    <s v="Walmart"/>
    <n v="1197831"/>
    <x v="695"/>
    <x v="1"/>
    <x v="33"/>
    <s v="Little Rock"/>
    <s v="women's Athletic Footwear"/>
    <n v="20"/>
    <n v="250"/>
    <n v="50000"/>
    <n v="20000"/>
    <n v="0.4"/>
    <x v="2"/>
    <n v="70000"/>
  </r>
  <r>
    <s v="Walmart"/>
    <n v="1197831"/>
    <x v="695"/>
    <x v="1"/>
    <x v="33"/>
    <s v="Little Rock"/>
    <s v="Men's Apparel"/>
    <n v="35"/>
    <n v="325"/>
    <n v="113750"/>
    <n v="39812.5"/>
    <n v="0.35"/>
    <x v="2"/>
    <n v="153562.5"/>
  </r>
  <r>
    <s v="Walmart"/>
    <n v="1197831"/>
    <x v="695"/>
    <x v="1"/>
    <x v="33"/>
    <s v="Little Rock"/>
    <s v="women's Apparel"/>
    <n v="20"/>
    <n v="425"/>
    <n v="85000"/>
    <n v="34000"/>
    <n v="0.4"/>
    <x v="2"/>
    <n v="119000"/>
  </r>
  <r>
    <s v="Walmart"/>
    <n v="1197831"/>
    <x v="224"/>
    <x v="1"/>
    <x v="33"/>
    <s v="Little Rock"/>
    <s v="Men's street Footwear"/>
    <n v="20"/>
    <n v="645"/>
    <n v="129000"/>
    <n v="51600"/>
    <n v="0.4"/>
    <x v="2"/>
    <n v="180600"/>
  </r>
  <r>
    <s v="Walmart"/>
    <n v="1197831"/>
    <x v="224"/>
    <x v="1"/>
    <x v="33"/>
    <s v="Little Rock"/>
    <s v="Men's Athletic Footwear"/>
    <n v="20"/>
    <n v="325"/>
    <n v="65000"/>
    <n v="22750"/>
    <n v="0.35"/>
    <x v="2"/>
    <n v="87750"/>
  </r>
  <r>
    <s v="Walmart"/>
    <n v="1197831"/>
    <x v="224"/>
    <x v="1"/>
    <x v="33"/>
    <s v="Little Rock"/>
    <s v="women's street Footwear"/>
    <n v="10.000000000000002"/>
    <n v="350"/>
    <n v="35000.000000000007"/>
    <n v="14000.000000000004"/>
    <n v="0.4"/>
    <x v="2"/>
    <n v="49000.000000000015"/>
  </r>
  <r>
    <s v="Walmart"/>
    <n v="1197831"/>
    <x v="224"/>
    <x v="1"/>
    <x v="33"/>
    <s v="Little Rock"/>
    <s v="women's Athletic Footwear"/>
    <n v="19.999999999999996"/>
    <n v="200"/>
    <n v="39999.999999999993"/>
    <n v="15999.999999999998"/>
    <n v="0.4"/>
    <x v="2"/>
    <n v="55999.999999999993"/>
  </r>
  <r>
    <s v="Walmart"/>
    <n v="1197831"/>
    <x v="224"/>
    <x v="1"/>
    <x v="33"/>
    <s v="Little Rock"/>
    <s v="Men's Apparel"/>
    <n v="35.000000000000007"/>
    <n v="250"/>
    <n v="87500.000000000015"/>
    <n v="30625.000000000004"/>
    <n v="0.35"/>
    <x v="2"/>
    <n v="118125.00000000001"/>
  </r>
  <r>
    <s v="Walmart"/>
    <n v="1197831"/>
    <x v="224"/>
    <x v="1"/>
    <x v="33"/>
    <s v="Little Rock"/>
    <s v="women's Apparel"/>
    <n v="25"/>
    <n v="350"/>
    <n v="87500"/>
    <n v="35000"/>
    <n v="0.4"/>
    <x v="2"/>
    <n v="122500"/>
  </r>
  <r>
    <s v="Walmart"/>
    <n v="1197831"/>
    <x v="243"/>
    <x v="1"/>
    <x v="33"/>
    <s v="Little Rock"/>
    <s v="Men's street Footwear"/>
    <n v="25"/>
    <n v="600"/>
    <n v="150000"/>
    <n v="60000"/>
    <n v="0.4"/>
    <x v="2"/>
    <n v="210000"/>
  </r>
  <r>
    <s v="Walmart"/>
    <n v="1197831"/>
    <x v="243"/>
    <x v="1"/>
    <x v="33"/>
    <s v="Little Rock"/>
    <s v="Men's Athletic Footwear"/>
    <n v="25"/>
    <n v="300"/>
    <n v="75000"/>
    <n v="26250"/>
    <n v="0.35"/>
    <x v="2"/>
    <n v="101250"/>
  </r>
  <r>
    <s v="Walmart"/>
    <n v="1197831"/>
    <x v="243"/>
    <x v="1"/>
    <x v="33"/>
    <s v="Little Rock"/>
    <s v="women's street Footwear"/>
    <n v="15.000000000000002"/>
    <n v="300"/>
    <n v="45000.000000000007"/>
    <n v="18000.000000000004"/>
    <n v="0.4"/>
    <x v="2"/>
    <n v="63000.000000000015"/>
  </r>
  <r>
    <s v="Walmart"/>
    <n v="1197831"/>
    <x v="243"/>
    <x v="1"/>
    <x v="33"/>
    <s v="Little Rock"/>
    <s v="women's Athletic Footwear"/>
    <n v="19.999999999999996"/>
    <n v="225"/>
    <n v="44999.999999999993"/>
    <n v="17999.999999999996"/>
    <n v="0.4"/>
    <x v="2"/>
    <n v="62999.999999999985"/>
  </r>
  <r>
    <s v="Walmart"/>
    <n v="1197831"/>
    <x v="243"/>
    <x v="1"/>
    <x v="33"/>
    <s v="Little Rock"/>
    <s v="Men's Apparel"/>
    <n v="40"/>
    <n v="250"/>
    <n v="100000"/>
    <n v="35000"/>
    <n v="0.35"/>
    <x v="2"/>
    <n v="135000"/>
  </r>
  <r>
    <s v="Walmart"/>
    <n v="1197831"/>
    <x v="243"/>
    <x v="1"/>
    <x v="33"/>
    <s v="Little Rock"/>
    <s v="women's Apparel"/>
    <n v="30.000000000000004"/>
    <n v="400"/>
    <n v="120000.00000000001"/>
    <n v="48000.000000000007"/>
    <n v="0.4"/>
    <x v="2"/>
    <n v="168000.00000000003"/>
  </r>
  <r>
    <s v="Walmart"/>
    <n v="1197831"/>
    <x v="272"/>
    <x v="1"/>
    <x v="33"/>
    <s v="Little Rock"/>
    <s v="Men's street Footwear"/>
    <n v="40"/>
    <n v="670"/>
    <n v="268000"/>
    <n v="107200"/>
    <n v="0.4"/>
    <x v="2"/>
    <n v="375200"/>
  </r>
  <r>
    <s v="Walmart"/>
    <n v="1197831"/>
    <x v="272"/>
    <x v="1"/>
    <x v="33"/>
    <s v="Little Rock"/>
    <s v="Men's Athletic Footwear"/>
    <n v="40"/>
    <n v="375"/>
    <n v="150000"/>
    <n v="52500"/>
    <n v="0.35"/>
    <x v="2"/>
    <n v="202500"/>
  </r>
  <r>
    <s v="Walmart"/>
    <n v="1197831"/>
    <x v="272"/>
    <x v="1"/>
    <x v="33"/>
    <s v="Little Rock"/>
    <s v="women's street Footwear"/>
    <n v="35"/>
    <n v="350"/>
    <n v="122500"/>
    <n v="49000"/>
    <n v="0.4"/>
    <x v="2"/>
    <n v="171500"/>
  </r>
  <r>
    <s v="Walmart"/>
    <n v="1197831"/>
    <x v="272"/>
    <x v="1"/>
    <x v="33"/>
    <s v="Little Rock"/>
    <s v="women's Athletic Footwear"/>
    <n v="35"/>
    <n v="300"/>
    <n v="105000"/>
    <n v="42000"/>
    <n v="0.4"/>
    <x v="2"/>
    <n v="147000"/>
  </r>
  <r>
    <s v="Walmart"/>
    <n v="1197831"/>
    <x v="272"/>
    <x v="1"/>
    <x v="33"/>
    <s v="Little Rock"/>
    <s v="Men's Apparel"/>
    <n v="44.999999999999993"/>
    <n v="325"/>
    <n v="146249.99999999997"/>
    <n v="51187.499999999985"/>
    <n v="0.35"/>
    <x v="2"/>
    <n v="197437.49999999994"/>
  </r>
  <r>
    <s v="Walmart"/>
    <n v="1197831"/>
    <x v="272"/>
    <x v="1"/>
    <x v="33"/>
    <s v="Little Rock"/>
    <s v="women's Apparel"/>
    <n v="44.999999999999993"/>
    <n v="425"/>
    <n v="191249.99999999997"/>
    <n v="76499.999999999985"/>
    <n v="0.4"/>
    <x v="2"/>
    <n v="267749.99999999994"/>
  </r>
  <r>
    <s v="Walmart"/>
    <n v="1197831"/>
    <x v="305"/>
    <x v="1"/>
    <x v="33"/>
    <s v="Little Rock"/>
    <s v="Men's street Footwear"/>
    <n v="40"/>
    <n v="675"/>
    <n v="270000"/>
    <n v="108000"/>
    <n v="0.4"/>
    <x v="2"/>
    <n v="378000"/>
  </r>
  <r>
    <s v="Walmart"/>
    <n v="1197831"/>
    <x v="305"/>
    <x v="1"/>
    <x v="33"/>
    <s v="Little Rock"/>
    <s v="Men's Athletic Footwear"/>
    <n v="35"/>
    <n v="425"/>
    <n v="148750"/>
    <n v="52062.5"/>
    <n v="0.35"/>
    <x v="2"/>
    <n v="200812.5"/>
  </r>
  <r>
    <s v="Walmart"/>
    <n v="1197831"/>
    <x v="305"/>
    <x v="1"/>
    <x v="33"/>
    <s v="Little Rock"/>
    <s v="women's street Footwear"/>
    <n v="40"/>
    <n v="400"/>
    <n v="160000"/>
    <n v="64000"/>
    <n v="0.4"/>
    <x v="2"/>
    <n v="224000"/>
  </r>
  <r>
    <s v="Walmart"/>
    <n v="1197831"/>
    <x v="305"/>
    <x v="1"/>
    <x v="33"/>
    <s v="Little Rock"/>
    <s v="women's Athletic Footwear"/>
    <n v="40"/>
    <n v="375"/>
    <n v="150000"/>
    <n v="60000"/>
    <n v="0.4"/>
    <x v="2"/>
    <n v="210000"/>
  </r>
  <r>
    <s v="Walmart"/>
    <n v="1197831"/>
    <x v="305"/>
    <x v="1"/>
    <x v="33"/>
    <s v="Little Rock"/>
    <s v="Men's Apparel"/>
    <n v="54.999999999999993"/>
    <n v="375"/>
    <n v="206249.99999999997"/>
    <n v="72187.499999999985"/>
    <n v="0.35"/>
    <x v="2"/>
    <n v="278437.49999999994"/>
  </r>
  <r>
    <s v="Walmart"/>
    <n v="1197831"/>
    <x v="305"/>
    <x v="1"/>
    <x v="33"/>
    <s v="Little Rock"/>
    <s v="women's Apparel"/>
    <n v="60"/>
    <n v="550"/>
    <n v="330000"/>
    <n v="132000"/>
    <n v="0.4"/>
    <x v="2"/>
    <n v="462000"/>
  </r>
  <r>
    <s v="Walmart"/>
    <n v="1197831"/>
    <x v="333"/>
    <x v="1"/>
    <x v="33"/>
    <s v="Little Rock"/>
    <s v="Men's street Footwear"/>
    <n v="54.999999999999993"/>
    <n v="775"/>
    <n v="426249.99999999994"/>
    <n v="170500"/>
    <n v="0.4"/>
    <x v="2"/>
    <n v="596750"/>
  </r>
  <r>
    <s v="Walmart"/>
    <n v="1197831"/>
    <x v="333"/>
    <x v="1"/>
    <x v="33"/>
    <s v="Little Rock"/>
    <s v="Men's Athletic Footwear"/>
    <n v="50"/>
    <n v="525"/>
    <n v="262500"/>
    <n v="91875"/>
    <n v="0.35"/>
    <x v="2"/>
    <n v="354375"/>
  </r>
  <r>
    <s v="Walmart"/>
    <n v="1197831"/>
    <x v="333"/>
    <x v="1"/>
    <x v="33"/>
    <s v="Little Rock"/>
    <s v="women's street Footwear"/>
    <n v="45"/>
    <n v="450"/>
    <n v="202500"/>
    <n v="81000"/>
    <n v="0.4"/>
    <x v="2"/>
    <n v="283500"/>
  </r>
  <r>
    <s v="Walmart"/>
    <n v="1197831"/>
    <x v="333"/>
    <x v="1"/>
    <x v="33"/>
    <s v="Little Rock"/>
    <s v="women's Athletic Footwear"/>
    <n v="45"/>
    <n v="400"/>
    <n v="180000"/>
    <n v="72000"/>
    <n v="0.4"/>
    <x v="2"/>
    <n v="252000"/>
  </r>
  <r>
    <s v="Walmart"/>
    <n v="1197831"/>
    <x v="333"/>
    <x v="1"/>
    <x v="33"/>
    <s v="Little Rock"/>
    <s v="Men's Apparel"/>
    <n v="60"/>
    <n v="425"/>
    <n v="255000"/>
    <n v="89250"/>
    <n v="0.35"/>
    <x v="2"/>
    <n v="344250"/>
  </r>
  <r>
    <s v="Walmart"/>
    <n v="1197831"/>
    <x v="333"/>
    <x v="1"/>
    <x v="33"/>
    <s v="Little Rock"/>
    <s v="women's Apparel"/>
    <n v="65"/>
    <n v="600"/>
    <n v="390000"/>
    <n v="156000"/>
    <n v="0.4"/>
    <x v="2"/>
    <n v="546000"/>
  </r>
  <r>
    <s v="Walmart"/>
    <n v="1197831"/>
    <x v="365"/>
    <x v="1"/>
    <x v="33"/>
    <s v="Little Rock"/>
    <s v="Men's street Footwear"/>
    <n v="60"/>
    <n v="750"/>
    <n v="450000"/>
    <n v="180000"/>
    <n v="0.4"/>
    <x v="2"/>
    <n v="630000"/>
  </r>
  <r>
    <s v="Walmart"/>
    <n v="1197831"/>
    <x v="365"/>
    <x v="1"/>
    <x v="33"/>
    <s v="Little Rock"/>
    <s v="Men's Athletic Footwear"/>
    <n v="55.000000000000007"/>
    <n v="525"/>
    <n v="288750.00000000006"/>
    <n v="101062.50000000001"/>
    <n v="0.35"/>
    <x v="2"/>
    <n v="389812.50000000006"/>
  </r>
  <r>
    <s v="Walmart"/>
    <n v="1197831"/>
    <x v="365"/>
    <x v="1"/>
    <x v="33"/>
    <s v="Little Rock"/>
    <s v="women's street Footwear"/>
    <n v="50"/>
    <n v="450"/>
    <n v="225000"/>
    <n v="90000"/>
    <n v="0.4"/>
    <x v="2"/>
    <n v="315000"/>
  </r>
  <r>
    <s v="Walmart"/>
    <n v="1197831"/>
    <x v="365"/>
    <x v="1"/>
    <x v="33"/>
    <s v="Little Rock"/>
    <s v="women's Athletic Footwear"/>
    <n v="40"/>
    <n v="400"/>
    <n v="160000"/>
    <n v="64000"/>
    <n v="0.4"/>
    <x v="2"/>
    <n v="224000"/>
  </r>
  <r>
    <s v="Walmart"/>
    <n v="1197831"/>
    <x v="365"/>
    <x v="1"/>
    <x v="33"/>
    <s v="Little Rock"/>
    <s v="Men's Apparel"/>
    <n v="50"/>
    <n v="375"/>
    <n v="187500"/>
    <n v="65625"/>
    <n v="0.35"/>
    <x v="2"/>
    <n v="253125"/>
  </r>
  <r>
    <s v="Walmart"/>
    <n v="1197831"/>
    <x v="365"/>
    <x v="1"/>
    <x v="33"/>
    <s v="Little Rock"/>
    <s v="women's Apparel"/>
    <n v="55.000000000000007"/>
    <n v="550"/>
    <n v="302500.00000000006"/>
    <n v="121000.00000000003"/>
    <n v="0.4"/>
    <x v="2"/>
    <n v="423500.00000000012"/>
  </r>
  <r>
    <s v="Walmart"/>
    <n v="1197831"/>
    <x v="395"/>
    <x v="1"/>
    <x v="33"/>
    <s v="Little Rock"/>
    <s v="Men's street Footwear"/>
    <n v="50"/>
    <n v="650"/>
    <n v="325000"/>
    <n v="130000"/>
    <n v="0.4"/>
    <x v="2"/>
    <n v="455000"/>
  </r>
  <r>
    <s v="Walmart"/>
    <n v="1197831"/>
    <x v="395"/>
    <x v="1"/>
    <x v="33"/>
    <s v="Little Rock"/>
    <s v="Men's Athletic Footwear"/>
    <n v="40.000000000000014"/>
    <n v="450"/>
    <n v="180000.00000000006"/>
    <n v="63000.000000000015"/>
    <n v="0.35"/>
    <x v="2"/>
    <n v="243000.00000000006"/>
  </r>
  <r>
    <s v="Walmart"/>
    <n v="1197831"/>
    <x v="395"/>
    <x v="1"/>
    <x v="33"/>
    <s v="Little Rock"/>
    <s v="women's street Footwear"/>
    <n v="15.000000000000007"/>
    <n v="350"/>
    <n v="52500.000000000022"/>
    <n v="21000.000000000011"/>
    <n v="0.4"/>
    <x v="2"/>
    <n v="73500.000000000029"/>
  </r>
  <r>
    <s v="Walmart"/>
    <n v="1197831"/>
    <x v="395"/>
    <x v="1"/>
    <x v="33"/>
    <s v="Little Rock"/>
    <s v="women's Athletic Footwear"/>
    <n v="15.000000000000007"/>
    <n v="325"/>
    <n v="48750.000000000022"/>
    <n v="19500.000000000011"/>
    <n v="0.4"/>
    <x v="2"/>
    <n v="68250.000000000029"/>
  </r>
  <r>
    <s v="Walmart"/>
    <n v="1197831"/>
    <x v="395"/>
    <x v="1"/>
    <x v="33"/>
    <s v="Little Rock"/>
    <s v="Men's Apparel"/>
    <n v="25.000000000000007"/>
    <n v="325"/>
    <n v="81250.000000000029"/>
    <n v="28437.500000000007"/>
    <n v="0.35"/>
    <x v="2"/>
    <n v="109687.50000000003"/>
  </r>
  <r>
    <s v="Walmart"/>
    <n v="1197831"/>
    <x v="395"/>
    <x v="1"/>
    <x v="33"/>
    <s v="Little Rock"/>
    <s v="women's Apparel"/>
    <n v="30.000000000000011"/>
    <n v="425"/>
    <n v="127500.00000000004"/>
    <n v="51000.000000000022"/>
    <n v="0.4"/>
    <x v="2"/>
    <n v="178500.00000000006"/>
  </r>
  <r>
    <s v="Walmart"/>
    <n v="1197831"/>
    <x v="427"/>
    <x v="1"/>
    <x v="33"/>
    <s v="Little Rock"/>
    <s v="Men's street Footwear"/>
    <n v="30.000000000000011"/>
    <n v="600"/>
    <n v="180000.00000000006"/>
    <n v="72000.000000000029"/>
    <n v="0.4"/>
    <x v="2"/>
    <n v="252000.00000000009"/>
  </r>
  <r>
    <s v="Walmart"/>
    <n v="1197831"/>
    <x v="427"/>
    <x v="1"/>
    <x v="33"/>
    <s v="Little Rock"/>
    <s v="Men's Athletic Footwear"/>
    <n v="20.000000000000011"/>
    <n v="425"/>
    <n v="85000.000000000044"/>
    <n v="29750.000000000015"/>
    <n v="0.35"/>
    <x v="2"/>
    <n v="114750.00000000006"/>
  </r>
  <r>
    <s v="Walmart"/>
    <n v="1197831"/>
    <x v="427"/>
    <x v="1"/>
    <x v="33"/>
    <s v="Little Rock"/>
    <s v="women's street Footwear"/>
    <n v="20.000000000000011"/>
    <n v="300"/>
    <n v="60000.000000000029"/>
    <n v="24000.000000000015"/>
    <n v="0.4"/>
    <x v="2"/>
    <n v="84000.000000000044"/>
  </r>
  <r>
    <s v="Walmart"/>
    <n v="1197831"/>
    <x v="427"/>
    <x v="1"/>
    <x v="33"/>
    <s v="Little Rock"/>
    <s v="women's Athletic Footwear"/>
    <n v="20.000000000000011"/>
    <n v="275"/>
    <n v="55000.000000000029"/>
    <n v="22000.000000000015"/>
    <n v="0.4"/>
    <x v="2"/>
    <n v="77000.000000000044"/>
  </r>
  <r>
    <s v="Walmart"/>
    <n v="1197831"/>
    <x v="427"/>
    <x v="1"/>
    <x v="33"/>
    <s v="Little Rock"/>
    <s v="Men's Apparel"/>
    <n v="30.000000000000011"/>
    <n v="275"/>
    <n v="82500.000000000029"/>
    <n v="28875.000000000007"/>
    <n v="0.35"/>
    <x v="2"/>
    <n v="111375.00000000003"/>
  </r>
  <r>
    <s v="West Gear"/>
    <n v="1197831"/>
    <x v="427"/>
    <x v="1"/>
    <x v="33"/>
    <s v="Little Rock"/>
    <s v="women's Apparel"/>
    <n v="30.000000000000004"/>
    <n v="400"/>
    <n v="120000.00000000001"/>
    <n v="48000.000000000007"/>
    <n v="0.4"/>
    <x v="2"/>
    <n v="168000.00000000003"/>
  </r>
  <r>
    <s v="West Gear"/>
    <n v="1197831"/>
    <x v="457"/>
    <x v="1"/>
    <x v="33"/>
    <s v="Little Rock"/>
    <s v="Men's street Footwear"/>
    <n v="25.000000000000011"/>
    <n v="550"/>
    <n v="137500.00000000006"/>
    <n v="55000.000000000029"/>
    <n v="0.4"/>
    <x v="2"/>
    <n v="192500.00000000009"/>
  </r>
  <r>
    <s v="West Gear"/>
    <n v="1197831"/>
    <x v="457"/>
    <x v="1"/>
    <x v="33"/>
    <s v="Little Rock"/>
    <s v="Men's Athletic Footwear"/>
    <n v="15.000000000000014"/>
    <n v="375"/>
    <n v="56250.000000000051"/>
    <n v="19687.500000000018"/>
    <n v="0.35"/>
    <x v="2"/>
    <n v="75937.500000000073"/>
  </r>
  <r>
    <s v="West Gear"/>
    <n v="1197831"/>
    <x v="457"/>
    <x v="1"/>
    <x v="33"/>
    <s v="Little Rock"/>
    <s v="women's street Footwear"/>
    <n v="25.000000000000018"/>
    <n v="320"/>
    <n v="80000.000000000058"/>
    <n v="32000.000000000025"/>
    <n v="0.4"/>
    <x v="2"/>
    <n v="112000.00000000009"/>
  </r>
  <r>
    <s v="West Gear"/>
    <n v="1197831"/>
    <x v="457"/>
    <x v="1"/>
    <x v="33"/>
    <s v="Little Rock"/>
    <s v="women's Athletic Footwear"/>
    <n v="55.000000000000014"/>
    <n v="375"/>
    <n v="206250.00000000006"/>
    <n v="82500.000000000029"/>
    <n v="0.4"/>
    <x v="2"/>
    <n v="288750.00000000012"/>
  </r>
  <r>
    <s v="West Gear"/>
    <n v="1197831"/>
    <x v="457"/>
    <x v="1"/>
    <x v="33"/>
    <s v="Little Rock"/>
    <s v="Men's Apparel"/>
    <n v="75.000000000000014"/>
    <n v="350"/>
    <n v="262500.00000000006"/>
    <n v="91875.000000000015"/>
    <n v="0.35"/>
    <x v="2"/>
    <n v="354375.00000000006"/>
  </r>
  <r>
    <s v="West Gear"/>
    <n v="1197831"/>
    <x v="457"/>
    <x v="1"/>
    <x v="33"/>
    <s v="Little Rock"/>
    <s v="women's Apparel"/>
    <n v="75"/>
    <n v="450"/>
    <n v="337500"/>
    <n v="135000"/>
    <n v="0.4"/>
    <x v="2"/>
    <n v="472500"/>
  </r>
  <r>
    <s v="West Gear"/>
    <n v="1197831"/>
    <x v="486"/>
    <x v="1"/>
    <x v="33"/>
    <s v="Little Rock"/>
    <s v="Men's street Footwear"/>
    <n v="70"/>
    <n v="700"/>
    <n v="490000"/>
    <n v="196000"/>
    <n v="0.4"/>
    <x v="2"/>
    <n v="686000"/>
  </r>
  <r>
    <s v="West Gear"/>
    <n v="1197831"/>
    <x v="486"/>
    <x v="1"/>
    <x v="33"/>
    <s v="Little Rock"/>
    <s v="Men's Athletic Footwear"/>
    <n v="60.000000000000007"/>
    <n v="500"/>
    <n v="300000.00000000006"/>
    <n v="105000.00000000001"/>
    <n v="0.35"/>
    <x v="2"/>
    <n v="405000.00000000006"/>
  </r>
  <r>
    <s v="West Gear"/>
    <n v="1197831"/>
    <x v="486"/>
    <x v="1"/>
    <x v="33"/>
    <s v="Little Rock"/>
    <s v="women's street Footwear"/>
    <n v="60.000000000000007"/>
    <n v="450"/>
    <n v="270000.00000000006"/>
    <n v="108000.00000000003"/>
    <n v="0.4"/>
    <x v="2"/>
    <n v="378000.00000000012"/>
  </r>
  <r>
    <s v="West Gear"/>
    <n v="1197831"/>
    <x v="486"/>
    <x v="1"/>
    <x v="33"/>
    <s v="Little Rock"/>
    <s v="women's Athletic Footwear"/>
    <n v="60.000000000000007"/>
    <n v="400"/>
    <n v="240000.00000000003"/>
    <n v="96000.000000000015"/>
    <n v="0.4"/>
    <x v="2"/>
    <n v="336000.00000000006"/>
  </r>
  <r>
    <s v="West Gear"/>
    <n v="1197831"/>
    <x v="486"/>
    <x v="1"/>
    <x v="33"/>
    <s v="Little Rock"/>
    <s v="Men's Apparel"/>
    <n v="70"/>
    <n v="400"/>
    <n v="280000"/>
    <n v="98000"/>
    <n v="0.35"/>
    <x v="2"/>
    <n v="378000"/>
  </r>
  <r>
    <s v="West Gear"/>
    <n v="1197831"/>
    <x v="486"/>
    <x v="1"/>
    <x v="33"/>
    <s v="Little Rock"/>
    <s v="women's Apparel"/>
    <n v="75"/>
    <n v="500"/>
    <n v="375000"/>
    <n v="150000"/>
    <n v="0.4"/>
    <x v="2"/>
    <n v="525000"/>
  </r>
  <r>
    <s v="West Gear"/>
    <n v="1197831"/>
    <x v="187"/>
    <x v="1"/>
    <x v="33"/>
    <s v="Little Rock"/>
    <s v="Men's street Footwear"/>
    <n v="25.000000000000007"/>
    <n v="575"/>
    <n v="143750.00000000003"/>
    <n v="57500.000000000015"/>
    <n v="0.4"/>
    <x v="2"/>
    <n v="201250.00000000006"/>
  </r>
  <r>
    <s v="West Gear"/>
    <n v="1197831"/>
    <x v="187"/>
    <x v="1"/>
    <x v="33"/>
    <s v="Little Rock"/>
    <s v="Men's Athletic Footwear"/>
    <n v="25.000000000000007"/>
    <n v="375"/>
    <n v="93750.000000000029"/>
    <n v="32812.500000000007"/>
    <n v="0.35"/>
    <x v="2"/>
    <n v="126562.50000000003"/>
  </r>
  <r>
    <s v="West Gear"/>
    <n v="1197831"/>
    <x v="187"/>
    <x v="1"/>
    <x v="33"/>
    <s v="Little Rock"/>
    <s v="women's street Footwear"/>
    <n v="15.000000000000007"/>
    <n v="375"/>
    <n v="56250.000000000029"/>
    <n v="22500.000000000015"/>
    <n v="0.4"/>
    <x v="2"/>
    <n v="78750.000000000044"/>
  </r>
  <r>
    <s v="West Gear"/>
    <n v="1197831"/>
    <x v="187"/>
    <x v="1"/>
    <x v="33"/>
    <s v="Little Rock"/>
    <s v="women's Athletic Footwear"/>
    <n v="20"/>
    <n v="225"/>
    <n v="45000"/>
    <n v="18000"/>
    <n v="0.4"/>
    <x v="2"/>
    <n v="63000"/>
  </r>
  <r>
    <s v="West Gear"/>
    <n v="1197831"/>
    <x v="187"/>
    <x v="1"/>
    <x v="33"/>
    <s v="Little Rock"/>
    <s v="Men's Apparel"/>
    <n v="35"/>
    <n v="275"/>
    <n v="96250"/>
    <n v="33687.5"/>
    <n v="0.35"/>
    <x v="2"/>
    <n v="129937.5"/>
  </r>
  <r>
    <s v="West Gear"/>
    <n v="1197831"/>
    <x v="187"/>
    <x v="1"/>
    <x v="33"/>
    <s v="Little Rock"/>
    <s v="women's Apparel"/>
    <n v="25.000000000000007"/>
    <n v="375"/>
    <n v="93750.000000000029"/>
    <n v="37500.000000000015"/>
    <n v="0.4"/>
    <x v="2"/>
    <n v="131250.00000000006"/>
  </r>
  <r>
    <s v="West Gear"/>
    <n v="1197831"/>
    <x v="695"/>
    <x v="1"/>
    <x v="33"/>
    <s v="Little Rock"/>
    <s v="Men's street Footwear"/>
    <n v="25.000000000000007"/>
    <n v="625"/>
    <n v="156250.00000000006"/>
    <n v="62500.000000000029"/>
    <n v="0.4"/>
    <x v="2"/>
    <n v="218750.00000000009"/>
  </r>
  <r>
    <s v="West Gear"/>
    <n v="1197831"/>
    <x v="695"/>
    <x v="1"/>
    <x v="33"/>
    <s v="Little Rock"/>
    <s v="Men's Athletic Footwear"/>
    <n v="25.000000000000007"/>
    <n v="275"/>
    <n v="68750.000000000015"/>
    <n v="24062.500000000004"/>
    <n v="0.35"/>
    <x v="2"/>
    <n v="92812.500000000015"/>
  </r>
  <r>
    <s v="West Gear"/>
    <n v="1197831"/>
    <x v="695"/>
    <x v="1"/>
    <x v="33"/>
    <s v="Little Rock"/>
    <s v="women's street Footwear"/>
    <n v="15.000000000000007"/>
    <n v="325"/>
    <n v="48750.000000000022"/>
    <n v="19500.000000000011"/>
    <n v="0.4"/>
    <x v="2"/>
    <n v="68250.000000000029"/>
  </r>
  <r>
    <s v="West Gear"/>
    <n v="1197831"/>
    <x v="695"/>
    <x v="1"/>
    <x v="34"/>
    <s v="Oklahoma City"/>
    <s v="women's Athletic Footwear"/>
    <n v="20"/>
    <n v="175"/>
    <n v="35000"/>
    <n v="14000"/>
    <n v="0.4"/>
    <x v="2"/>
    <n v="49000"/>
  </r>
  <r>
    <s v="West Gear"/>
    <n v="1197831"/>
    <x v="695"/>
    <x v="1"/>
    <x v="34"/>
    <s v="Oklahoma City"/>
    <s v="Men's Apparel"/>
    <n v="35"/>
    <n v="250"/>
    <n v="87500"/>
    <n v="30624.999999999996"/>
    <n v="0.35"/>
    <x v="2"/>
    <n v="118125"/>
  </r>
  <r>
    <s v="West Gear"/>
    <n v="1197831"/>
    <x v="695"/>
    <x v="1"/>
    <x v="34"/>
    <s v="Oklahoma City"/>
    <s v="women's Apparel"/>
    <n v="20"/>
    <n v="350"/>
    <n v="70000"/>
    <n v="28000"/>
    <n v="0.4"/>
    <x v="2"/>
    <n v="98000"/>
  </r>
  <r>
    <s v="West Gear"/>
    <n v="1197831"/>
    <x v="224"/>
    <x v="1"/>
    <x v="34"/>
    <s v="Oklahoma City"/>
    <s v="Men's street Footwear"/>
    <n v="20"/>
    <n v="570"/>
    <n v="114000"/>
    <n v="45600"/>
    <n v="0.4"/>
    <x v="2"/>
    <n v="159600"/>
  </r>
  <r>
    <s v="West Gear"/>
    <n v="1197831"/>
    <x v="224"/>
    <x v="1"/>
    <x v="34"/>
    <s v="Oklahoma City"/>
    <s v="Men's Athletic Footwear"/>
    <n v="20"/>
    <n v="250"/>
    <n v="50000"/>
    <n v="17500"/>
    <n v="0.35"/>
    <x v="2"/>
    <n v="67500"/>
  </r>
  <r>
    <s v="West Gear"/>
    <n v="1197831"/>
    <x v="224"/>
    <x v="1"/>
    <x v="34"/>
    <s v="Oklahoma City"/>
    <s v="women's street Footwear"/>
    <n v="10.000000000000002"/>
    <n v="275"/>
    <n v="27500.000000000004"/>
    <n v="11000.000000000002"/>
    <n v="0.4"/>
    <x v="2"/>
    <n v="38500.000000000007"/>
  </r>
  <r>
    <s v="West Gear"/>
    <n v="1197831"/>
    <x v="224"/>
    <x v="1"/>
    <x v="34"/>
    <s v="Oklahoma City"/>
    <s v="women's Athletic Footwear"/>
    <n v="19.999999999999996"/>
    <n v="125"/>
    <n v="24999.999999999996"/>
    <n v="10000"/>
    <n v="0.4"/>
    <x v="2"/>
    <n v="35000"/>
  </r>
  <r>
    <s v="West Gear"/>
    <n v="1197831"/>
    <x v="224"/>
    <x v="1"/>
    <x v="34"/>
    <s v="Oklahoma City"/>
    <s v="Men's Apparel"/>
    <n v="35.000000000000007"/>
    <n v="175"/>
    <n v="61250.000000000015"/>
    <n v="21437.500000000004"/>
    <n v="0.35"/>
    <x v="2"/>
    <n v="82687.500000000015"/>
  </r>
  <r>
    <s v="West Gear"/>
    <n v="1197831"/>
    <x v="224"/>
    <x v="1"/>
    <x v="34"/>
    <s v="Oklahoma City"/>
    <s v="women's Apparel"/>
    <n v="25"/>
    <n v="275"/>
    <n v="68750"/>
    <n v="27500"/>
    <n v="0.4"/>
    <x v="2"/>
    <n v="96250"/>
  </r>
  <r>
    <s v="West Gear"/>
    <n v="1197831"/>
    <x v="243"/>
    <x v="1"/>
    <x v="34"/>
    <s v="Oklahoma City"/>
    <s v="Men's street Footwear"/>
    <n v="25"/>
    <n v="525"/>
    <n v="131250"/>
    <n v="52500"/>
    <n v="0.4"/>
    <x v="2"/>
    <n v="183750"/>
  </r>
  <r>
    <s v="West Gear"/>
    <n v="1197831"/>
    <x v="243"/>
    <x v="1"/>
    <x v="34"/>
    <s v="Oklahoma City"/>
    <s v="Men's Athletic Footwear"/>
    <n v="25"/>
    <n v="225"/>
    <n v="56250"/>
    <n v="19687.5"/>
    <n v="0.35"/>
    <x v="2"/>
    <n v="75937.5"/>
  </r>
  <r>
    <s v="West Gear"/>
    <n v="1197831"/>
    <x v="243"/>
    <x v="1"/>
    <x v="34"/>
    <s v="Oklahoma City"/>
    <s v="women's street Footwear"/>
    <n v="15.000000000000002"/>
    <n v="225"/>
    <n v="33750.000000000007"/>
    <n v="13500.000000000004"/>
    <n v="0.4"/>
    <x v="2"/>
    <n v="47250.000000000015"/>
  </r>
  <r>
    <s v="West Gear"/>
    <n v="1197831"/>
    <x v="243"/>
    <x v="1"/>
    <x v="34"/>
    <s v="Oklahoma City"/>
    <s v="women's Athletic Footwear"/>
    <n v="19.999999999999996"/>
    <n v="150"/>
    <n v="29999.999999999996"/>
    <n v="12000"/>
    <n v="0.4"/>
    <x v="2"/>
    <n v="42000"/>
  </r>
  <r>
    <s v="West Gear"/>
    <n v="1197831"/>
    <x v="243"/>
    <x v="1"/>
    <x v="34"/>
    <s v="Oklahoma City"/>
    <s v="Men's Apparel"/>
    <n v="40"/>
    <n v="175"/>
    <n v="70000"/>
    <n v="24500"/>
    <n v="0.35"/>
    <x v="2"/>
    <n v="94500"/>
  </r>
  <r>
    <s v="West Gear"/>
    <n v="1197831"/>
    <x v="243"/>
    <x v="1"/>
    <x v="34"/>
    <s v="Oklahoma City"/>
    <s v="women's Apparel"/>
    <n v="30.000000000000004"/>
    <n v="325"/>
    <n v="97500.000000000015"/>
    <n v="39000.000000000007"/>
    <n v="0.4"/>
    <x v="2"/>
    <n v="136500.00000000003"/>
  </r>
  <r>
    <s v="West Gear"/>
    <n v="1197831"/>
    <x v="272"/>
    <x v="1"/>
    <x v="34"/>
    <s v="Oklahoma City"/>
    <s v="Men's street Footwear"/>
    <n v="40"/>
    <n v="595"/>
    <n v="238000"/>
    <n v="95200"/>
    <n v="0.4"/>
    <x v="2"/>
    <n v="333200"/>
  </r>
  <r>
    <s v="West Gear"/>
    <n v="1197831"/>
    <x v="272"/>
    <x v="1"/>
    <x v="34"/>
    <s v="Oklahoma City"/>
    <s v="Men's Athletic Footwear"/>
    <n v="40"/>
    <n v="300"/>
    <n v="120000"/>
    <n v="42000"/>
    <n v="0.35"/>
    <x v="2"/>
    <n v="162000"/>
  </r>
  <r>
    <s v="West Gear"/>
    <n v="1197831"/>
    <x v="272"/>
    <x v="1"/>
    <x v="34"/>
    <s v="Oklahoma City"/>
    <s v="women's street Footwear"/>
    <n v="35"/>
    <n v="275"/>
    <n v="96250"/>
    <n v="38500"/>
    <n v="0.4"/>
    <x v="2"/>
    <n v="134750"/>
  </r>
  <r>
    <s v="West Gear"/>
    <n v="1197831"/>
    <x v="272"/>
    <x v="1"/>
    <x v="34"/>
    <s v="Oklahoma City"/>
    <s v="women's Athletic Footwear"/>
    <n v="35"/>
    <n v="225"/>
    <n v="78750"/>
    <n v="31500"/>
    <n v="0.4"/>
    <x v="2"/>
    <n v="110250"/>
  </r>
  <r>
    <s v="West Gear"/>
    <n v="1197831"/>
    <x v="272"/>
    <x v="1"/>
    <x v="34"/>
    <s v="Oklahoma City"/>
    <s v="Men's Apparel"/>
    <n v="44.999999999999993"/>
    <n v="250"/>
    <n v="112499.99999999999"/>
    <n v="39374.999999999993"/>
    <n v="0.35"/>
    <x v="2"/>
    <n v="151874.99999999997"/>
  </r>
  <r>
    <s v="West Gear"/>
    <n v="1197831"/>
    <x v="272"/>
    <x v="1"/>
    <x v="34"/>
    <s v="Oklahoma City"/>
    <s v="women's Apparel"/>
    <n v="44.999999999999993"/>
    <n v="350"/>
    <n v="157499.99999999997"/>
    <n v="62999.999999999993"/>
    <n v="0.4"/>
    <x v="2"/>
    <n v="220499.99999999997"/>
  </r>
  <r>
    <s v="West Gear"/>
    <n v="1197831"/>
    <x v="305"/>
    <x v="1"/>
    <x v="34"/>
    <s v="Oklahoma City"/>
    <s v="Men's street Footwear"/>
    <n v="40"/>
    <n v="600"/>
    <n v="240000"/>
    <n v="96000"/>
    <n v="0.4"/>
    <x v="2"/>
    <n v="336000"/>
  </r>
  <r>
    <s v="West Gear"/>
    <n v="1197831"/>
    <x v="305"/>
    <x v="1"/>
    <x v="34"/>
    <s v="Oklahoma City"/>
    <s v="Men's Athletic Footwear"/>
    <n v="35"/>
    <n v="350"/>
    <n v="122500"/>
    <n v="42875"/>
    <n v="0.35"/>
    <x v="2"/>
    <n v="165375"/>
  </r>
  <r>
    <s v="West Gear"/>
    <n v="1197831"/>
    <x v="305"/>
    <x v="1"/>
    <x v="34"/>
    <s v="Oklahoma City"/>
    <s v="women's street Footwear"/>
    <n v="40"/>
    <n v="325"/>
    <n v="130000"/>
    <n v="52000"/>
    <n v="0.4"/>
    <x v="2"/>
    <n v="182000"/>
  </r>
  <r>
    <s v="West Gear"/>
    <n v="1197831"/>
    <x v="305"/>
    <x v="1"/>
    <x v="34"/>
    <s v="Oklahoma City"/>
    <s v="women's Athletic Footwear"/>
    <n v="40"/>
    <n v="300"/>
    <n v="120000"/>
    <n v="48000"/>
    <n v="0.4"/>
    <x v="2"/>
    <n v="168000"/>
  </r>
  <r>
    <s v="West Gear"/>
    <n v="1197831"/>
    <x v="305"/>
    <x v="1"/>
    <x v="34"/>
    <s v="Oklahoma City"/>
    <s v="Men's Apparel"/>
    <n v="54.999999999999993"/>
    <n v="300"/>
    <n v="164999.99999999997"/>
    <n v="57749.999999999985"/>
    <n v="0.35"/>
    <x v="2"/>
    <n v="222749.99999999994"/>
  </r>
  <r>
    <s v="West Gear"/>
    <n v="1197831"/>
    <x v="305"/>
    <x v="1"/>
    <x v="34"/>
    <s v="Oklahoma City"/>
    <s v="women's Apparel"/>
    <n v="60"/>
    <n v="475"/>
    <n v="285000"/>
    <n v="114000"/>
    <n v="0.4"/>
    <x v="2"/>
    <n v="399000"/>
  </r>
  <r>
    <s v="West Gear"/>
    <n v="1197831"/>
    <x v="333"/>
    <x v="1"/>
    <x v="34"/>
    <s v="Oklahoma City"/>
    <s v="Men's street Footwear"/>
    <n v="54.999999999999993"/>
    <n v="700"/>
    <n v="384999.99999999994"/>
    <n v="153999.99999999997"/>
    <n v="0.4"/>
    <x v="2"/>
    <n v="538999.99999999988"/>
  </r>
  <r>
    <s v="West Gear"/>
    <n v="1197831"/>
    <x v="333"/>
    <x v="1"/>
    <x v="34"/>
    <s v="Oklahoma City"/>
    <s v="Men's Athletic Footwear"/>
    <n v="50"/>
    <n v="450"/>
    <n v="225000"/>
    <n v="78750"/>
    <n v="0.35"/>
    <x v="2"/>
    <n v="303750"/>
  </r>
  <r>
    <s v="West Gear"/>
    <n v="1197831"/>
    <x v="333"/>
    <x v="1"/>
    <x v="34"/>
    <s v="Oklahoma City"/>
    <s v="women's street Footwear"/>
    <n v="45"/>
    <n v="375"/>
    <n v="168750"/>
    <n v="67500"/>
    <n v="0.4"/>
    <x v="2"/>
    <n v="236250"/>
  </r>
  <r>
    <s v="West Gear"/>
    <n v="1197831"/>
    <x v="333"/>
    <x v="1"/>
    <x v="34"/>
    <s v="Oklahoma City"/>
    <s v="women's Athletic Footwear"/>
    <n v="45"/>
    <n v="325"/>
    <n v="146250"/>
    <n v="58500"/>
    <n v="0.4"/>
    <x v="2"/>
    <n v="204750"/>
  </r>
  <r>
    <s v="West Gear"/>
    <n v="1197831"/>
    <x v="333"/>
    <x v="1"/>
    <x v="34"/>
    <s v="Oklahoma City"/>
    <s v="Men's Apparel"/>
    <n v="60"/>
    <n v="350"/>
    <n v="210000"/>
    <n v="73500"/>
    <n v="0.35"/>
    <x v="2"/>
    <n v="283500"/>
  </r>
  <r>
    <s v="West Gear"/>
    <n v="1197831"/>
    <x v="333"/>
    <x v="1"/>
    <x v="34"/>
    <s v="Oklahoma City"/>
    <s v="women's Apparel"/>
    <n v="65"/>
    <n v="525"/>
    <n v="341250"/>
    <n v="136500"/>
    <n v="0.4"/>
    <x v="2"/>
    <n v="477750"/>
  </r>
  <r>
    <s v="West Gear"/>
    <n v="1197831"/>
    <x v="365"/>
    <x v="1"/>
    <x v="34"/>
    <s v="Oklahoma City"/>
    <s v="Men's street Footwear"/>
    <n v="60"/>
    <n v="675"/>
    <n v="405000"/>
    <n v="162000"/>
    <n v="0.4"/>
    <x v="2"/>
    <n v="567000"/>
  </r>
  <r>
    <s v="West Gear"/>
    <n v="1197831"/>
    <x v="365"/>
    <x v="1"/>
    <x v="34"/>
    <s v="Oklahoma City"/>
    <s v="Men's Athletic Footwear"/>
    <n v="55.000000000000007"/>
    <n v="450"/>
    <n v="247500.00000000003"/>
    <n v="86625"/>
    <n v="0.35"/>
    <x v="2"/>
    <n v="334125"/>
  </r>
  <r>
    <s v="West Gear"/>
    <n v="1197831"/>
    <x v="365"/>
    <x v="1"/>
    <x v="34"/>
    <s v="Oklahoma City"/>
    <s v="women's street Footwear"/>
    <n v="50"/>
    <n v="375"/>
    <n v="187500"/>
    <n v="75000"/>
    <n v="0.4"/>
    <x v="2"/>
    <n v="262500"/>
  </r>
  <r>
    <s v="West Gear"/>
    <n v="1197831"/>
    <x v="365"/>
    <x v="1"/>
    <x v="34"/>
    <s v="Oklahoma City"/>
    <s v="women's Athletic Footwear"/>
    <n v="40"/>
    <n v="325"/>
    <n v="130000"/>
    <n v="52000"/>
    <n v="0.4"/>
    <x v="2"/>
    <n v="182000"/>
  </r>
  <r>
    <s v="West Gear"/>
    <n v="1197831"/>
    <x v="365"/>
    <x v="1"/>
    <x v="34"/>
    <s v="Oklahoma City"/>
    <s v="Men's Apparel"/>
    <n v="50"/>
    <n v="300"/>
    <n v="150000"/>
    <n v="52500"/>
    <n v="0.35"/>
    <x v="2"/>
    <n v="202500"/>
  </r>
  <r>
    <s v="West Gear"/>
    <n v="1197831"/>
    <x v="365"/>
    <x v="1"/>
    <x v="34"/>
    <s v="Oklahoma City"/>
    <s v="women's Apparel"/>
    <n v="55.000000000000007"/>
    <n v="475"/>
    <n v="261250.00000000003"/>
    <n v="104500.00000000001"/>
    <n v="0.4"/>
    <x v="2"/>
    <n v="365750.00000000006"/>
  </r>
  <r>
    <s v="West Gear"/>
    <n v="1197831"/>
    <x v="395"/>
    <x v="1"/>
    <x v="34"/>
    <s v="Oklahoma City"/>
    <s v="Men's street Footwear"/>
    <n v="50"/>
    <n v="575"/>
    <n v="287500"/>
    <n v="115000"/>
    <n v="0.4"/>
    <x v="2"/>
    <n v="402500"/>
  </r>
  <r>
    <s v="West Gear"/>
    <n v="1197831"/>
    <x v="395"/>
    <x v="1"/>
    <x v="34"/>
    <s v="Oklahoma City"/>
    <s v="Men's Athletic Footwear"/>
    <n v="40.000000000000014"/>
    <n v="375"/>
    <n v="150000.00000000006"/>
    <n v="52500.000000000015"/>
    <n v="0.35"/>
    <x v="2"/>
    <n v="202500.00000000006"/>
  </r>
  <r>
    <s v="West Gear"/>
    <n v="1197831"/>
    <x v="395"/>
    <x v="1"/>
    <x v="34"/>
    <s v="Oklahoma City"/>
    <s v="women's street Footwear"/>
    <n v="15.000000000000007"/>
    <n v="275"/>
    <n v="41250.000000000022"/>
    <n v="16500.000000000011"/>
    <n v="0.4"/>
    <x v="2"/>
    <n v="57750.000000000029"/>
  </r>
  <r>
    <s v="West Gear"/>
    <n v="1197831"/>
    <x v="395"/>
    <x v="1"/>
    <x v="34"/>
    <s v="Oklahoma City"/>
    <s v="women's Athletic Footwear"/>
    <n v="15.000000000000007"/>
    <n v="250"/>
    <n v="37500.000000000015"/>
    <n v="15000.000000000007"/>
    <n v="0.4"/>
    <x v="2"/>
    <n v="52500.000000000022"/>
  </r>
  <r>
    <s v="West Gear"/>
    <n v="1197831"/>
    <x v="395"/>
    <x v="1"/>
    <x v="34"/>
    <s v="Oklahoma City"/>
    <s v="Men's Apparel"/>
    <n v="25.000000000000007"/>
    <n v="250"/>
    <n v="62500.000000000015"/>
    <n v="21875.000000000004"/>
    <n v="0.35"/>
    <x v="2"/>
    <n v="84375.000000000015"/>
  </r>
  <r>
    <s v="West Gear"/>
    <n v="1197831"/>
    <x v="395"/>
    <x v="1"/>
    <x v="34"/>
    <s v="Oklahoma City"/>
    <s v="women's Apparel"/>
    <n v="30.000000000000011"/>
    <n v="350"/>
    <n v="105000.00000000004"/>
    <n v="42000.000000000022"/>
    <n v="0.4"/>
    <x v="2"/>
    <n v="147000.00000000006"/>
  </r>
  <r>
    <s v="West Gear"/>
    <n v="1197831"/>
    <x v="427"/>
    <x v="1"/>
    <x v="34"/>
    <s v="Oklahoma City"/>
    <s v="Men's street Footwear"/>
    <n v="30.000000000000011"/>
    <n v="525"/>
    <n v="157500.00000000006"/>
    <n v="63000.000000000029"/>
    <n v="0.4"/>
    <x v="2"/>
    <n v="220500.00000000009"/>
  </r>
  <r>
    <s v="West Gear"/>
    <n v="1197831"/>
    <x v="427"/>
    <x v="1"/>
    <x v="34"/>
    <s v="Oklahoma City"/>
    <s v="Men's Athletic Footwear"/>
    <n v="20.000000000000011"/>
    <n v="350"/>
    <n v="70000.000000000044"/>
    <n v="24500.000000000015"/>
    <n v="0.35"/>
    <x v="2"/>
    <n v="94500.000000000058"/>
  </r>
  <r>
    <s v="West Gear"/>
    <n v="1197831"/>
    <x v="427"/>
    <x v="1"/>
    <x v="34"/>
    <s v="Oklahoma City"/>
    <s v="women's street Footwear"/>
    <n v="20.000000000000011"/>
    <n v="225"/>
    <n v="45000.000000000022"/>
    <n v="18000.000000000011"/>
    <n v="0.4"/>
    <x v="2"/>
    <n v="63000.000000000029"/>
  </r>
  <r>
    <s v="West Gear"/>
    <n v="1197831"/>
    <x v="427"/>
    <x v="1"/>
    <x v="34"/>
    <s v="Oklahoma City"/>
    <s v="women's Athletic Footwear"/>
    <n v="20.000000000000011"/>
    <n v="200"/>
    <n v="40000.000000000022"/>
    <n v="16000.000000000009"/>
    <n v="0.4"/>
    <x v="2"/>
    <n v="56000.000000000029"/>
  </r>
  <r>
    <s v="West Gear"/>
    <n v="1197831"/>
    <x v="427"/>
    <x v="1"/>
    <x v="34"/>
    <s v="Oklahoma City"/>
    <s v="Men's Apparel"/>
    <n v="30.000000000000011"/>
    <n v="200"/>
    <n v="60000.000000000022"/>
    <n v="21000.000000000007"/>
    <n v="0.35"/>
    <x v="2"/>
    <n v="81000.000000000029"/>
  </r>
  <r>
    <s v="Kohl's"/>
    <n v="1197831"/>
    <x v="427"/>
    <x v="1"/>
    <x v="34"/>
    <s v="Oklahoma City"/>
    <s v="women's Apparel"/>
    <n v="30.000000000000004"/>
    <n v="325"/>
    <n v="97500.000000000015"/>
    <n v="39000.000000000007"/>
    <n v="0.4"/>
    <x v="2"/>
    <n v="136500.00000000003"/>
  </r>
  <r>
    <s v="Kohl's"/>
    <n v="1197831"/>
    <x v="457"/>
    <x v="1"/>
    <x v="34"/>
    <s v="Oklahoma City"/>
    <s v="Men's street Footwear"/>
    <n v="25.000000000000011"/>
    <n v="475"/>
    <n v="118750.00000000004"/>
    <n v="47500.000000000022"/>
    <n v="0.4"/>
    <x v="2"/>
    <n v="166250.00000000006"/>
  </r>
  <r>
    <s v="Kohl's"/>
    <n v="1197831"/>
    <x v="457"/>
    <x v="1"/>
    <x v="34"/>
    <s v="Oklahoma City"/>
    <s v="Men's Athletic Footwear"/>
    <n v="15.000000000000014"/>
    <n v="300"/>
    <n v="45000.000000000044"/>
    <n v="15750.000000000015"/>
    <n v="0.35"/>
    <x v="2"/>
    <n v="60750.000000000058"/>
  </r>
  <r>
    <s v="Kohl's"/>
    <n v="1197831"/>
    <x v="457"/>
    <x v="1"/>
    <x v="34"/>
    <s v="Oklahoma City"/>
    <s v="women's street Footwear"/>
    <n v="25.000000000000018"/>
    <n v="245"/>
    <n v="61250.000000000044"/>
    <n v="24500.000000000018"/>
    <n v="0.4"/>
    <x v="2"/>
    <n v="85750.000000000058"/>
  </r>
  <r>
    <s v="Kohl's"/>
    <n v="1197831"/>
    <x v="457"/>
    <x v="1"/>
    <x v="34"/>
    <s v="Oklahoma City"/>
    <s v="women's Athletic Footwear"/>
    <n v="55.000000000000014"/>
    <n v="300"/>
    <n v="165000.00000000003"/>
    <n v="66000.000000000015"/>
    <n v="0.4"/>
    <x v="2"/>
    <n v="231000.00000000006"/>
  </r>
  <r>
    <s v="Kohl's"/>
    <n v="1197831"/>
    <x v="457"/>
    <x v="1"/>
    <x v="34"/>
    <s v="Oklahoma City"/>
    <s v="Men's Apparel"/>
    <n v="75.000000000000014"/>
    <n v="275"/>
    <n v="206250.00000000003"/>
    <n v="72187.5"/>
    <n v="0.35"/>
    <x v="2"/>
    <n v="278437.5"/>
  </r>
  <r>
    <s v="Kohl's"/>
    <n v="1197831"/>
    <x v="457"/>
    <x v="1"/>
    <x v="34"/>
    <s v="Oklahoma City"/>
    <s v="women's Apparel"/>
    <n v="75"/>
    <n v="375"/>
    <n v="281250"/>
    <n v="112500"/>
    <n v="0.4"/>
    <x v="2"/>
    <n v="393750"/>
  </r>
  <r>
    <s v="Kohl's"/>
    <n v="1197831"/>
    <x v="486"/>
    <x v="1"/>
    <x v="34"/>
    <s v="Oklahoma City"/>
    <s v="Men's street Footwear"/>
    <n v="70"/>
    <n v="625"/>
    <n v="437500"/>
    <n v="175000"/>
    <n v="0.4"/>
    <x v="2"/>
    <n v="612500"/>
  </r>
  <r>
    <s v="Kohl's"/>
    <n v="1197831"/>
    <x v="486"/>
    <x v="1"/>
    <x v="34"/>
    <s v="Oklahoma City"/>
    <s v="Men's Athletic Footwear"/>
    <n v="60.000000000000007"/>
    <n v="425"/>
    <n v="255000.00000000003"/>
    <n v="89250"/>
    <n v="0.35"/>
    <x v="2"/>
    <n v="344250"/>
  </r>
  <r>
    <s v="Kohl's"/>
    <n v="1197831"/>
    <x v="486"/>
    <x v="1"/>
    <x v="34"/>
    <s v="Oklahoma City"/>
    <s v="women's street Footwear"/>
    <n v="60.000000000000007"/>
    <n v="375"/>
    <n v="225000.00000000003"/>
    <n v="90000.000000000015"/>
    <n v="0.4"/>
    <x v="2"/>
    <n v="315000.00000000006"/>
  </r>
  <r>
    <s v="Kohl's"/>
    <n v="1197831"/>
    <x v="486"/>
    <x v="1"/>
    <x v="34"/>
    <s v="Oklahoma City"/>
    <s v="women's Athletic Footwear"/>
    <n v="60.000000000000007"/>
    <n v="325"/>
    <n v="195000.00000000003"/>
    <n v="78000.000000000015"/>
    <n v="0.4"/>
    <x v="2"/>
    <n v="273000.00000000006"/>
  </r>
  <r>
    <s v="Kohl's"/>
    <n v="1197831"/>
    <x v="486"/>
    <x v="1"/>
    <x v="34"/>
    <s v="Oklahoma City"/>
    <s v="Men's Apparel"/>
    <n v="70"/>
    <n v="325"/>
    <n v="227500"/>
    <n v="79625"/>
    <n v="0.35"/>
    <x v="2"/>
    <n v="307125"/>
  </r>
  <r>
    <s v="Kohl's"/>
    <n v="1197831"/>
    <x v="486"/>
    <x v="1"/>
    <x v="34"/>
    <s v="Oklahoma City"/>
    <s v="women's Apparel"/>
    <n v="75"/>
    <n v="425"/>
    <n v="318750"/>
    <n v="127500"/>
    <n v="0.4"/>
    <x v="2"/>
    <n v="446250"/>
  </r>
  <r>
    <s v="Kohl's"/>
    <n v="1197831"/>
    <x v="180"/>
    <x v="1"/>
    <x v="34"/>
    <s v="Oklahoma City"/>
    <s v="Men's street Footwear"/>
    <n v="25.000000000000007"/>
    <n v="550"/>
    <n v="137500.00000000003"/>
    <n v="48125.000000000007"/>
    <n v="0.35"/>
    <x v="2"/>
    <n v="185625.00000000003"/>
  </r>
  <r>
    <s v="Kohl's"/>
    <n v="1197831"/>
    <x v="180"/>
    <x v="1"/>
    <x v="34"/>
    <s v="Oklahoma City"/>
    <s v="Men's Athletic Footwear"/>
    <n v="25.000000000000007"/>
    <n v="350"/>
    <n v="87500.000000000029"/>
    <n v="30625.000000000007"/>
    <n v="0.35"/>
    <x v="2"/>
    <n v="118125.00000000003"/>
  </r>
  <r>
    <s v="Kohl's"/>
    <n v="1197831"/>
    <x v="180"/>
    <x v="1"/>
    <x v="34"/>
    <s v="Oklahoma City"/>
    <s v="women's street Footwear"/>
    <n v="15.000000000000007"/>
    <n v="350"/>
    <n v="52500.000000000022"/>
    <n v="18375.000000000007"/>
    <n v="0.35"/>
    <x v="2"/>
    <n v="70875.000000000029"/>
  </r>
  <r>
    <s v="Kohl's"/>
    <n v="1197831"/>
    <x v="180"/>
    <x v="1"/>
    <x v="34"/>
    <s v="Oklahoma City"/>
    <s v="women's Athletic Footwear"/>
    <n v="20"/>
    <n v="200"/>
    <n v="40000"/>
    <n v="14000"/>
    <n v="0.35"/>
    <x v="2"/>
    <n v="54000"/>
  </r>
  <r>
    <s v="Kohl's"/>
    <n v="1197831"/>
    <x v="180"/>
    <x v="1"/>
    <x v="34"/>
    <s v="Oklahoma City"/>
    <s v="Men's Apparel"/>
    <n v="35"/>
    <n v="250"/>
    <n v="87500"/>
    <n v="30624.999999999996"/>
    <n v="0.35"/>
    <x v="2"/>
    <n v="118125"/>
  </r>
  <r>
    <s v="Kohl's"/>
    <n v="1197831"/>
    <x v="180"/>
    <x v="1"/>
    <x v="34"/>
    <s v="Oklahoma City"/>
    <s v="women's Apparel"/>
    <n v="25.000000000000007"/>
    <n v="350"/>
    <n v="87500.000000000029"/>
    <n v="30625.000000000007"/>
    <n v="0.35"/>
    <x v="2"/>
    <n v="118125.00000000003"/>
  </r>
  <r>
    <s v="Kohl's"/>
    <n v="1197831"/>
    <x v="209"/>
    <x v="1"/>
    <x v="34"/>
    <s v="Oklahoma City"/>
    <s v="Men's street Footwear"/>
    <n v="25.000000000000007"/>
    <n v="600"/>
    <n v="150000.00000000003"/>
    <n v="52500.000000000007"/>
    <n v="0.35"/>
    <x v="2"/>
    <n v="202500.00000000003"/>
  </r>
  <r>
    <s v="Kohl's"/>
    <n v="1197831"/>
    <x v="209"/>
    <x v="1"/>
    <x v="34"/>
    <s v="Oklahoma City"/>
    <s v="Men's Athletic Footwear"/>
    <n v="25.000000000000007"/>
    <n v="250"/>
    <n v="62500.000000000015"/>
    <n v="21875.000000000004"/>
    <n v="0.35"/>
    <x v="2"/>
    <n v="84375.000000000015"/>
  </r>
  <r>
    <s v="Kohl's"/>
    <n v="1197831"/>
    <x v="209"/>
    <x v="1"/>
    <x v="34"/>
    <s v="Oklahoma City"/>
    <s v="women's street Footwear"/>
    <n v="15.000000000000007"/>
    <n v="300"/>
    <n v="45000.000000000022"/>
    <n v="15750.000000000007"/>
    <n v="0.35"/>
    <x v="2"/>
    <n v="60750.000000000029"/>
  </r>
  <r>
    <s v="Kohl's"/>
    <n v="1197831"/>
    <x v="209"/>
    <x v="3"/>
    <x v="35"/>
    <s v="Wichita"/>
    <s v="women's Athletic Footwear"/>
    <n v="20"/>
    <n v="150"/>
    <n v="30000"/>
    <n v="10500"/>
    <n v="0.35"/>
    <x v="2"/>
    <n v="40500"/>
  </r>
  <r>
    <s v="Kohl's"/>
    <n v="1197831"/>
    <x v="209"/>
    <x v="3"/>
    <x v="35"/>
    <s v="Wichita"/>
    <s v="Men's Apparel"/>
    <n v="35"/>
    <n v="225"/>
    <n v="78750"/>
    <n v="27562.5"/>
    <n v="0.35"/>
    <x v="2"/>
    <n v="106312.5"/>
  </r>
  <r>
    <s v="Kohl's"/>
    <n v="1197831"/>
    <x v="209"/>
    <x v="3"/>
    <x v="35"/>
    <s v="Wichita"/>
    <s v="women's Apparel"/>
    <n v="20"/>
    <n v="325"/>
    <n v="65000"/>
    <n v="22750"/>
    <n v="0.35"/>
    <x v="2"/>
    <n v="87750"/>
  </r>
  <r>
    <s v="Kohl's"/>
    <n v="1197831"/>
    <x v="217"/>
    <x v="3"/>
    <x v="35"/>
    <s v="Wichita"/>
    <s v="Men's street Footwear"/>
    <n v="20"/>
    <n v="545"/>
    <n v="109000"/>
    <n v="38150"/>
    <n v="0.35"/>
    <x v="2"/>
    <n v="147150"/>
  </r>
  <r>
    <s v="Kohl's"/>
    <n v="1197831"/>
    <x v="217"/>
    <x v="3"/>
    <x v="35"/>
    <s v="Wichita"/>
    <s v="Men's Athletic Footwear"/>
    <n v="20"/>
    <n v="225"/>
    <n v="45000"/>
    <n v="15749.999999999998"/>
    <n v="0.35"/>
    <x v="2"/>
    <n v="60750"/>
  </r>
  <r>
    <s v="Kohl's"/>
    <n v="1197831"/>
    <x v="217"/>
    <x v="3"/>
    <x v="35"/>
    <s v="Wichita"/>
    <s v="women's street Footwear"/>
    <n v="10.000000000000002"/>
    <n v="250"/>
    <n v="25000.000000000004"/>
    <n v="8750"/>
    <n v="0.35"/>
    <x v="2"/>
    <n v="33750"/>
  </r>
  <r>
    <s v="Kohl's"/>
    <n v="1197831"/>
    <x v="217"/>
    <x v="3"/>
    <x v="35"/>
    <s v="Wichita"/>
    <s v="women's Athletic Footwear"/>
    <n v="19.999999999999996"/>
    <n v="100"/>
    <n v="19999.999999999996"/>
    <n v="6999.9999999999982"/>
    <n v="0.35"/>
    <x v="2"/>
    <n v="26999.999999999993"/>
  </r>
  <r>
    <s v="Kohl's"/>
    <n v="1197831"/>
    <x v="217"/>
    <x v="3"/>
    <x v="35"/>
    <s v="Wichita"/>
    <s v="Men's Apparel"/>
    <n v="35.000000000000007"/>
    <n v="150"/>
    <n v="52500.000000000007"/>
    <n v="18375"/>
    <n v="0.35"/>
    <x v="2"/>
    <n v="70875"/>
  </r>
  <r>
    <s v="Kohl's"/>
    <n v="1197831"/>
    <x v="217"/>
    <x v="3"/>
    <x v="35"/>
    <s v="Wichita"/>
    <s v="women's Apparel"/>
    <n v="25"/>
    <n v="250"/>
    <n v="62500"/>
    <n v="21875"/>
    <n v="0.35"/>
    <x v="2"/>
    <n v="84375"/>
  </r>
  <r>
    <s v="Kohl's"/>
    <n v="1197831"/>
    <x v="236"/>
    <x v="3"/>
    <x v="35"/>
    <s v="Wichita"/>
    <s v="Men's street Footwear"/>
    <n v="25"/>
    <n v="500"/>
    <n v="125000"/>
    <n v="43750"/>
    <n v="0.35"/>
    <x v="2"/>
    <n v="168750"/>
  </r>
  <r>
    <s v="Kohl's"/>
    <n v="1197831"/>
    <x v="236"/>
    <x v="3"/>
    <x v="35"/>
    <s v="Wichita"/>
    <s v="Men's Athletic Footwear"/>
    <n v="25"/>
    <n v="200"/>
    <n v="50000"/>
    <n v="17500"/>
    <n v="0.35"/>
    <x v="2"/>
    <n v="67500"/>
  </r>
  <r>
    <s v="Kohl's"/>
    <n v="1197831"/>
    <x v="236"/>
    <x v="3"/>
    <x v="35"/>
    <s v="Wichita"/>
    <s v="women's street Footwear"/>
    <n v="15.000000000000002"/>
    <n v="200"/>
    <n v="30000.000000000004"/>
    <n v="10500"/>
    <n v="0.35"/>
    <x v="2"/>
    <n v="40500"/>
  </r>
  <r>
    <s v="Kohl's"/>
    <n v="1197831"/>
    <x v="236"/>
    <x v="3"/>
    <x v="35"/>
    <s v="Wichita"/>
    <s v="women's Athletic Footwear"/>
    <n v="19.999999999999996"/>
    <n v="125"/>
    <n v="24999.999999999996"/>
    <n v="8749.9999999999982"/>
    <n v="0.35"/>
    <x v="2"/>
    <n v="33749.999999999993"/>
  </r>
  <r>
    <s v="Kohl's"/>
    <n v="1197831"/>
    <x v="236"/>
    <x v="3"/>
    <x v="35"/>
    <s v="Wichita"/>
    <s v="Men's Apparel"/>
    <n v="40"/>
    <n v="150"/>
    <n v="60000"/>
    <n v="21000"/>
    <n v="0.35"/>
    <x v="2"/>
    <n v="81000"/>
  </r>
  <r>
    <s v="Kohl's"/>
    <n v="1197831"/>
    <x v="236"/>
    <x v="3"/>
    <x v="35"/>
    <s v="Wichita"/>
    <s v="women's Apparel"/>
    <n v="30.000000000000004"/>
    <n v="300"/>
    <n v="90000.000000000015"/>
    <n v="31500.000000000004"/>
    <n v="0.35"/>
    <x v="2"/>
    <n v="121500.00000000001"/>
  </r>
  <r>
    <s v="Kohl's"/>
    <n v="1197831"/>
    <x v="265"/>
    <x v="3"/>
    <x v="35"/>
    <s v="Wichita"/>
    <s v="Men's street Footwear"/>
    <n v="40"/>
    <n v="570"/>
    <n v="228000"/>
    <n v="79800"/>
    <n v="0.35"/>
    <x v="2"/>
    <n v="307800"/>
  </r>
  <r>
    <s v="Kohl's"/>
    <n v="1197831"/>
    <x v="265"/>
    <x v="3"/>
    <x v="35"/>
    <s v="Wichita"/>
    <s v="Men's Athletic Footwear"/>
    <n v="40"/>
    <n v="275"/>
    <n v="110000"/>
    <n v="38500"/>
    <n v="0.35"/>
    <x v="2"/>
    <n v="148500"/>
  </r>
  <r>
    <s v="Kohl's"/>
    <n v="1197831"/>
    <x v="265"/>
    <x v="3"/>
    <x v="35"/>
    <s v="Wichita"/>
    <s v="women's street Footwear"/>
    <n v="35"/>
    <n v="250"/>
    <n v="87500"/>
    <n v="30624.999999999996"/>
    <n v="0.35"/>
    <x v="2"/>
    <n v="118125"/>
  </r>
  <r>
    <s v="Kohl's"/>
    <n v="1197831"/>
    <x v="265"/>
    <x v="3"/>
    <x v="35"/>
    <s v="Wichita"/>
    <s v="women's Athletic Footwear"/>
    <n v="35"/>
    <n v="200"/>
    <n v="70000"/>
    <n v="24500"/>
    <n v="0.35"/>
    <x v="2"/>
    <n v="94500"/>
  </r>
  <r>
    <s v="Kohl's"/>
    <n v="1197831"/>
    <x v="265"/>
    <x v="3"/>
    <x v="35"/>
    <s v="Wichita"/>
    <s v="Men's Apparel"/>
    <n v="44.999999999999993"/>
    <n v="225"/>
    <n v="101249.99999999999"/>
    <n v="35437.499999999993"/>
    <n v="0.35"/>
    <x v="2"/>
    <n v="136687.49999999997"/>
  </r>
  <r>
    <s v="Kohl's"/>
    <n v="1197831"/>
    <x v="265"/>
    <x v="3"/>
    <x v="35"/>
    <s v="Wichita"/>
    <s v="women's Apparel"/>
    <n v="44.999999999999993"/>
    <n v="325"/>
    <n v="146249.99999999997"/>
    <n v="51187.499999999985"/>
    <n v="0.35"/>
    <x v="2"/>
    <n v="197437.49999999994"/>
  </r>
  <r>
    <s v="Kohl's"/>
    <n v="1197831"/>
    <x v="298"/>
    <x v="3"/>
    <x v="35"/>
    <s v="Wichita"/>
    <s v="Men's street Footwear"/>
    <n v="40"/>
    <n v="575"/>
    <n v="230000"/>
    <n v="80500"/>
    <n v="0.35"/>
    <x v="2"/>
    <n v="310500"/>
  </r>
  <r>
    <s v="Kohl's"/>
    <n v="1197831"/>
    <x v="298"/>
    <x v="3"/>
    <x v="35"/>
    <s v="Wichita"/>
    <s v="Men's Athletic Footwear"/>
    <n v="35"/>
    <n v="325"/>
    <n v="113750"/>
    <n v="39812.5"/>
    <n v="0.35"/>
    <x v="2"/>
    <n v="153562.5"/>
  </r>
  <r>
    <s v="Kohl's"/>
    <n v="1197831"/>
    <x v="298"/>
    <x v="3"/>
    <x v="35"/>
    <s v="Wichita"/>
    <s v="women's street Footwear"/>
    <n v="40"/>
    <n v="300"/>
    <n v="120000"/>
    <n v="42000"/>
    <n v="0.35"/>
    <x v="2"/>
    <n v="162000"/>
  </r>
  <r>
    <s v="Kohl's"/>
    <n v="1197831"/>
    <x v="298"/>
    <x v="3"/>
    <x v="35"/>
    <s v="Wichita"/>
    <s v="women's Athletic Footwear"/>
    <n v="40"/>
    <n v="275"/>
    <n v="110000"/>
    <n v="38500"/>
    <n v="0.35"/>
    <x v="2"/>
    <n v="148500"/>
  </r>
  <r>
    <s v="Kohl's"/>
    <n v="1197831"/>
    <x v="298"/>
    <x v="3"/>
    <x v="35"/>
    <s v="Wichita"/>
    <s v="Men's Apparel"/>
    <n v="54.999999999999993"/>
    <n v="275"/>
    <n v="151249.99999999997"/>
    <n v="52937.499999999985"/>
    <n v="0.35"/>
    <x v="2"/>
    <n v="204187.49999999994"/>
  </r>
  <r>
    <s v="Kohl's"/>
    <n v="1197831"/>
    <x v="298"/>
    <x v="3"/>
    <x v="35"/>
    <s v="Wichita"/>
    <s v="women's Apparel"/>
    <n v="60"/>
    <n v="450"/>
    <n v="270000"/>
    <n v="94500"/>
    <n v="0.35"/>
    <x v="2"/>
    <n v="364500"/>
  </r>
  <r>
    <s v="Kohl's"/>
    <n v="1197831"/>
    <x v="326"/>
    <x v="3"/>
    <x v="35"/>
    <s v="Wichita"/>
    <s v="Men's street Footwear"/>
    <n v="54.999999999999993"/>
    <n v="675"/>
    <n v="371249.99999999994"/>
    <n v="129937.49999999997"/>
    <n v="0.35"/>
    <x v="2"/>
    <n v="501187.49999999988"/>
  </r>
  <r>
    <s v="Kohl's"/>
    <n v="1197831"/>
    <x v="326"/>
    <x v="3"/>
    <x v="35"/>
    <s v="Wichita"/>
    <s v="Men's Athletic Footwear"/>
    <n v="50"/>
    <n v="425"/>
    <n v="212500"/>
    <n v="74375"/>
    <n v="0.35"/>
    <x v="2"/>
    <n v="286875"/>
  </r>
  <r>
    <s v="Kohl's"/>
    <n v="1197831"/>
    <x v="326"/>
    <x v="3"/>
    <x v="35"/>
    <s v="Wichita"/>
    <s v="women's street Footwear"/>
    <n v="45"/>
    <n v="350"/>
    <n v="157500"/>
    <n v="55125"/>
    <n v="0.35"/>
    <x v="2"/>
    <n v="212625"/>
  </r>
  <r>
    <s v="Kohl's"/>
    <n v="1197831"/>
    <x v="326"/>
    <x v="3"/>
    <x v="35"/>
    <s v="Wichita"/>
    <s v="women's Athletic Footwear"/>
    <n v="45"/>
    <n v="300"/>
    <n v="135000"/>
    <n v="47250"/>
    <n v="0.35"/>
    <x v="2"/>
    <n v="182250"/>
  </r>
  <r>
    <s v="Kohl's"/>
    <n v="1197831"/>
    <x v="326"/>
    <x v="3"/>
    <x v="35"/>
    <s v="Wichita"/>
    <s v="Men's Apparel"/>
    <n v="60"/>
    <n v="325"/>
    <n v="195000"/>
    <n v="68250"/>
    <n v="0.35"/>
    <x v="2"/>
    <n v="263250"/>
  </r>
  <r>
    <s v="Kohl's"/>
    <n v="1197831"/>
    <x v="326"/>
    <x v="3"/>
    <x v="35"/>
    <s v="Wichita"/>
    <s v="women's Apparel"/>
    <n v="65"/>
    <n v="500"/>
    <n v="325000"/>
    <n v="113750"/>
    <n v="0.35"/>
    <x v="2"/>
    <n v="438750"/>
  </r>
  <r>
    <s v="Kohl's"/>
    <n v="1197831"/>
    <x v="358"/>
    <x v="3"/>
    <x v="35"/>
    <s v="Wichita"/>
    <s v="Men's street Footwear"/>
    <n v="60"/>
    <n v="650"/>
    <n v="390000"/>
    <n v="136500"/>
    <n v="0.35"/>
    <x v="2"/>
    <n v="526500"/>
  </r>
  <r>
    <s v="Kohl's"/>
    <n v="1197831"/>
    <x v="358"/>
    <x v="3"/>
    <x v="35"/>
    <s v="Wichita"/>
    <s v="Men's Athletic Footwear"/>
    <n v="55.000000000000007"/>
    <n v="425"/>
    <n v="233750.00000000003"/>
    <n v="81812.5"/>
    <n v="0.35"/>
    <x v="2"/>
    <n v="315562.5"/>
  </r>
  <r>
    <s v="Kohl's"/>
    <n v="1197831"/>
    <x v="358"/>
    <x v="3"/>
    <x v="35"/>
    <s v="Wichita"/>
    <s v="women's street Footwear"/>
    <n v="50"/>
    <n v="350"/>
    <n v="175000"/>
    <n v="61249.999999999993"/>
    <n v="0.35"/>
    <x v="2"/>
    <n v="236250"/>
  </r>
  <r>
    <s v="Kohl's"/>
    <n v="1197831"/>
    <x v="358"/>
    <x v="3"/>
    <x v="35"/>
    <s v="Wichita"/>
    <s v="women's Athletic Footwear"/>
    <n v="40"/>
    <n v="300"/>
    <n v="120000"/>
    <n v="42000"/>
    <n v="0.35"/>
    <x v="2"/>
    <n v="162000"/>
  </r>
  <r>
    <s v="Kohl's"/>
    <n v="1197831"/>
    <x v="358"/>
    <x v="3"/>
    <x v="35"/>
    <s v="Wichita"/>
    <s v="Men's Apparel"/>
    <n v="50"/>
    <n v="275"/>
    <n v="137500"/>
    <n v="48125"/>
    <n v="0.35"/>
    <x v="2"/>
    <n v="185625"/>
  </r>
  <r>
    <s v="Kohl's"/>
    <n v="1197831"/>
    <x v="358"/>
    <x v="3"/>
    <x v="35"/>
    <s v="Wichita"/>
    <s v="women's Apparel"/>
    <n v="55.000000000000007"/>
    <n v="450"/>
    <n v="247500.00000000003"/>
    <n v="86625"/>
    <n v="0.35"/>
    <x v="2"/>
    <n v="334125"/>
  </r>
  <r>
    <s v="Kohl's"/>
    <n v="1197831"/>
    <x v="388"/>
    <x v="3"/>
    <x v="35"/>
    <s v="Wichita"/>
    <s v="Men's street Footwear"/>
    <n v="50"/>
    <n v="550"/>
    <n v="275000"/>
    <n v="96250"/>
    <n v="0.35"/>
    <x v="2"/>
    <n v="371250"/>
  </r>
  <r>
    <s v="Kohl's"/>
    <n v="1197831"/>
    <x v="388"/>
    <x v="3"/>
    <x v="35"/>
    <s v="Wichita"/>
    <s v="Men's Athletic Footwear"/>
    <n v="40.000000000000014"/>
    <n v="350"/>
    <n v="140000.00000000006"/>
    <n v="49000.000000000015"/>
    <n v="0.35"/>
    <x v="2"/>
    <n v="189000.00000000006"/>
  </r>
  <r>
    <s v="Kohl's"/>
    <n v="1197831"/>
    <x v="388"/>
    <x v="3"/>
    <x v="35"/>
    <s v="Wichita"/>
    <s v="women's street Footwear"/>
    <n v="15.000000000000007"/>
    <n v="250"/>
    <n v="37500.000000000015"/>
    <n v="13125.000000000004"/>
    <n v="0.35"/>
    <x v="2"/>
    <n v="50625.000000000015"/>
  </r>
  <r>
    <s v="Kohl's"/>
    <n v="1197831"/>
    <x v="388"/>
    <x v="3"/>
    <x v="35"/>
    <s v="Wichita"/>
    <s v="women's Athletic Footwear"/>
    <n v="15.000000000000007"/>
    <n v="225"/>
    <n v="33750.000000000015"/>
    <n v="11812.500000000004"/>
    <n v="0.35"/>
    <x v="2"/>
    <n v="45562.500000000015"/>
  </r>
  <r>
    <s v="Kohl's"/>
    <n v="1197831"/>
    <x v="388"/>
    <x v="3"/>
    <x v="35"/>
    <s v="Wichita"/>
    <s v="Men's Apparel"/>
    <n v="25.000000000000007"/>
    <n v="225"/>
    <n v="56250.000000000015"/>
    <n v="19687.500000000004"/>
    <n v="0.35"/>
    <x v="2"/>
    <n v="75937.500000000015"/>
  </r>
  <r>
    <s v="Kohl's"/>
    <n v="1197831"/>
    <x v="388"/>
    <x v="3"/>
    <x v="35"/>
    <s v="Wichita"/>
    <s v="women's Apparel"/>
    <n v="30.000000000000011"/>
    <n v="325"/>
    <n v="97500.000000000029"/>
    <n v="34125.000000000007"/>
    <n v="0.35"/>
    <x v="2"/>
    <n v="131625.00000000003"/>
  </r>
  <r>
    <s v="Kohl's"/>
    <n v="1197831"/>
    <x v="420"/>
    <x v="3"/>
    <x v="35"/>
    <s v="Wichita"/>
    <s v="Men's street Footwear"/>
    <n v="30.000000000000011"/>
    <n v="500"/>
    <n v="150000.00000000006"/>
    <n v="52500.000000000015"/>
    <n v="0.35"/>
    <x v="2"/>
    <n v="202500.00000000006"/>
  </r>
  <r>
    <s v="Kohl's"/>
    <n v="1197831"/>
    <x v="420"/>
    <x v="3"/>
    <x v="35"/>
    <s v="Wichita"/>
    <s v="Men's Athletic Footwear"/>
    <n v="20.000000000000011"/>
    <n v="325"/>
    <n v="65000.000000000036"/>
    <n v="22750.000000000011"/>
    <n v="0.35"/>
    <x v="2"/>
    <n v="87750.000000000044"/>
  </r>
  <r>
    <s v="Kohl's"/>
    <n v="1197831"/>
    <x v="420"/>
    <x v="3"/>
    <x v="35"/>
    <s v="Wichita"/>
    <s v="women's street Footwear"/>
    <n v="20.000000000000011"/>
    <n v="200"/>
    <n v="40000.000000000022"/>
    <n v="14000.000000000007"/>
    <n v="0.35"/>
    <x v="2"/>
    <n v="54000.000000000029"/>
  </r>
  <r>
    <s v="Kohl's"/>
    <n v="1197831"/>
    <x v="420"/>
    <x v="3"/>
    <x v="35"/>
    <s v="Wichita"/>
    <s v="women's Athletic Footwear"/>
    <n v="20.000000000000011"/>
    <n v="175"/>
    <n v="35000.000000000022"/>
    <n v="12250.000000000007"/>
    <n v="0.35"/>
    <x v="2"/>
    <n v="47250.000000000029"/>
  </r>
  <r>
    <s v="Kohl's"/>
    <n v="1197831"/>
    <x v="420"/>
    <x v="3"/>
    <x v="35"/>
    <s v="Wichita"/>
    <s v="Men's Apparel"/>
    <n v="30.000000000000011"/>
    <n v="175"/>
    <n v="52500.000000000022"/>
    <n v="18375.000000000007"/>
    <n v="0.35"/>
    <x v="2"/>
    <n v="70875.000000000029"/>
  </r>
  <r>
    <s v="Foot Locker"/>
    <n v="1197831"/>
    <x v="420"/>
    <x v="3"/>
    <x v="35"/>
    <s v="Wichita"/>
    <s v="women's Apparel"/>
    <n v="30.000000000000004"/>
    <n v="300"/>
    <n v="90000.000000000015"/>
    <n v="31500.000000000004"/>
    <n v="0.35"/>
    <x v="2"/>
    <n v="121500.00000000001"/>
  </r>
  <r>
    <s v="Foot Locker"/>
    <n v="1197831"/>
    <x v="450"/>
    <x v="3"/>
    <x v="35"/>
    <s v="Wichita"/>
    <s v="Men's street Footwear"/>
    <n v="25.000000000000011"/>
    <n v="450"/>
    <n v="112500.00000000004"/>
    <n v="39375.000000000015"/>
    <n v="0.35"/>
    <x v="2"/>
    <n v="151875.00000000006"/>
  </r>
  <r>
    <s v="Foot Locker"/>
    <n v="1197831"/>
    <x v="450"/>
    <x v="3"/>
    <x v="35"/>
    <s v="Wichita"/>
    <s v="Men's Athletic Footwear"/>
    <n v="15.000000000000014"/>
    <n v="275"/>
    <n v="41250.000000000036"/>
    <n v="14437.500000000011"/>
    <n v="0.35"/>
    <x v="2"/>
    <n v="55687.500000000044"/>
  </r>
  <r>
    <s v="Foot Locker"/>
    <n v="1197831"/>
    <x v="450"/>
    <x v="3"/>
    <x v="35"/>
    <s v="Wichita"/>
    <s v="women's street Footwear"/>
    <n v="25.000000000000018"/>
    <n v="220"/>
    <n v="55000.000000000036"/>
    <n v="19250.000000000011"/>
    <n v="0.35"/>
    <x v="2"/>
    <n v="74250.000000000044"/>
  </r>
  <r>
    <s v="Foot Locker"/>
    <n v="1197831"/>
    <x v="450"/>
    <x v="3"/>
    <x v="35"/>
    <s v="Wichita"/>
    <s v="women's Athletic Footwear"/>
    <n v="55.000000000000014"/>
    <n v="275"/>
    <n v="151250.00000000003"/>
    <n v="52937.500000000007"/>
    <n v="0.35"/>
    <x v="2"/>
    <n v="204187.50000000003"/>
  </r>
  <r>
    <s v="Foot Locker"/>
    <n v="1197831"/>
    <x v="450"/>
    <x v="3"/>
    <x v="35"/>
    <s v="Wichita"/>
    <s v="Men's Apparel"/>
    <n v="75.000000000000014"/>
    <n v="250"/>
    <n v="187500.00000000003"/>
    <n v="65625"/>
    <n v="0.35"/>
    <x v="2"/>
    <n v="253125.00000000003"/>
  </r>
  <r>
    <s v="Foot Locker"/>
    <n v="1197831"/>
    <x v="450"/>
    <x v="3"/>
    <x v="35"/>
    <s v="Wichita"/>
    <s v="women's Apparel"/>
    <n v="75"/>
    <n v="350"/>
    <n v="262500"/>
    <n v="91875"/>
    <n v="0.35"/>
    <x v="2"/>
    <n v="354375"/>
  </r>
  <r>
    <s v="Foot Locker"/>
    <n v="1197831"/>
    <x v="479"/>
    <x v="3"/>
    <x v="35"/>
    <s v="Wichita"/>
    <s v="Men's street Footwear"/>
    <n v="70"/>
    <n v="600"/>
    <n v="420000"/>
    <n v="147000"/>
    <n v="0.35"/>
    <x v="2"/>
    <n v="567000"/>
  </r>
  <r>
    <s v="Foot Locker"/>
    <n v="1197831"/>
    <x v="479"/>
    <x v="3"/>
    <x v="35"/>
    <s v="Wichita"/>
    <s v="Men's Athletic Footwear"/>
    <n v="60.000000000000007"/>
    <n v="400"/>
    <n v="240000.00000000003"/>
    <n v="84000"/>
    <n v="0.35"/>
    <x v="2"/>
    <n v="324000"/>
  </r>
  <r>
    <s v="Foot Locker"/>
    <n v="1197831"/>
    <x v="479"/>
    <x v="3"/>
    <x v="35"/>
    <s v="Wichita"/>
    <s v="women's street Footwear"/>
    <n v="60.000000000000007"/>
    <n v="350"/>
    <n v="210000.00000000003"/>
    <n v="73500"/>
    <n v="0.35"/>
    <x v="2"/>
    <n v="283500"/>
  </r>
  <r>
    <s v="Foot Locker"/>
    <n v="1197831"/>
    <x v="479"/>
    <x v="3"/>
    <x v="35"/>
    <s v="Wichita"/>
    <s v="women's Athletic Footwear"/>
    <n v="60.000000000000007"/>
    <n v="300"/>
    <n v="180000.00000000003"/>
    <n v="63000.000000000007"/>
    <n v="0.35"/>
    <x v="2"/>
    <n v="243000.00000000003"/>
  </r>
  <r>
    <s v="Foot Locker"/>
    <n v="1197831"/>
    <x v="479"/>
    <x v="3"/>
    <x v="35"/>
    <s v="Wichita"/>
    <s v="Men's Apparel"/>
    <n v="70"/>
    <n v="300"/>
    <n v="210000"/>
    <n v="73500"/>
    <n v="0.35"/>
    <x v="2"/>
    <n v="283500"/>
  </r>
  <r>
    <s v="Foot Locker"/>
    <n v="1197831"/>
    <x v="479"/>
    <x v="3"/>
    <x v="35"/>
    <s v="Wichita"/>
    <s v="women's Apparel"/>
    <n v="75"/>
    <n v="400"/>
    <n v="300000"/>
    <n v="105000"/>
    <n v="0.35"/>
    <x v="2"/>
    <n v="405000"/>
  </r>
  <r>
    <s v="Foot Locker"/>
    <n v="1185732"/>
    <x v="176"/>
    <x v="3"/>
    <x v="35"/>
    <s v="Wichita"/>
    <s v="Men's street Footwear"/>
    <n v="40"/>
    <n v="475"/>
    <n v="190000"/>
    <n v="66500"/>
    <n v="0.35"/>
    <x v="2"/>
    <n v="256500"/>
  </r>
  <r>
    <s v="Foot Locker"/>
    <n v="1185732"/>
    <x v="176"/>
    <x v="3"/>
    <x v="35"/>
    <s v="Wichita"/>
    <s v="Men's Athletic Footwear"/>
    <n v="40"/>
    <n v="275"/>
    <n v="110000"/>
    <n v="33000"/>
    <n v="0.3"/>
    <x v="2"/>
    <n v="143000"/>
  </r>
  <r>
    <s v="Foot Locker"/>
    <n v="1185732"/>
    <x v="176"/>
    <x v="3"/>
    <x v="35"/>
    <s v="Wichita"/>
    <s v="women's street Footwear"/>
    <n v="30.000000000000004"/>
    <n v="275"/>
    <n v="82500.000000000015"/>
    <n v="24750.000000000004"/>
    <n v="0.3"/>
    <x v="2"/>
    <n v="107250.00000000001"/>
  </r>
  <r>
    <s v="Foot Locker"/>
    <n v="1185732"/>
    <x v="176"/>
    <x v="3"/>
    <x v="35"/>
    <s v="Wichita"/>
    <s v="women's Athletic Footwear"/>
    <n v="35"/>
    <n v="125"/>
    <n v="43750"/>
    <n v="13125"/>
    <n v="0.3"/>
    <x v="2"/>
    <n v="56875"/>
  </r>
  <r>
    <s v="Foot Locker"/>
    <n v="1185732"/>
    <x v="176"/>
    <x v="3"/>
    <x v="35"/>
    <s v="Wichita"/>
    <s v="Men's Apparel"/>
    <n v="49.999999999999993"/>
    <n v="175"/>
    <n v="87499.999999999985"/>
    <n v="30624.999999999993"/>
    <n v="0.35"/>
    <x v="2"/>
    <n v="118124.99999999997"/>
  </r>
  <r>
    <s v="Foot Locker"/>
    <n v="1185732"/>
    <x v="176"/>
    <x v="3"/>
    <x v="35"/>
    <s v="Wichita"/>
    <s v="women's Apparel"/>
    <n v="40"/>
    <n v="275"/>
    <n v="110000"/>
    <n v="44000"/>
    <n v="0.4"/>
    <x v="2"/>
    <n v="154000"/>
  </r>
  <r>
    <s v="Foot Locker"/>
    <n v="1185732"/>
    <x v="207"/>
    <x v="3"/>
    <x v="35"/>
    <s v="Wichita"/>
    <s v="Men's street Footwear"/>
    <n v="40"/>
    <n v="525"/>
    <n v="210000"/>
    <n v="73500"/>
    <n v="0.35"/>
    <x v="2"/>
    <n v="283500"/>
  </r>
  <r>
    <s v="Foot Locker"/>
    <n v="1185732"/>
    <x v="207"/>
    <x v="3"/>
    <x v="35"/>
    <s v="Wichita"/>
    <s v="Men's Athletic Footwear"/>
    <n v="40"/>
    <n v="175"/>
    <n v="70000"/>
    <n v="21000"/>
    <n v="0.3"/>
    <x v="2"/>
    <n v="91000"/>
  </r>
  <r>
    <s v="Foot Locker"/>
    <n v="1185732"/>
    <x v="207"/>
    <x v="3"/>
    <x v="35"/>
    <s v="Wichita"/>
    <s v="women's street Footwear"/>
    <n v="30.000000000000004"/>
    <n v="225"/>
    <n v="67500.000000000015"/>
    <n v="20250.000000000004"/>
    <n v="0.3"/>
    <x v="2"/>
    <n v="87750.000000000015"/>
  </r>
  <r>
    <s v="Foot Locker"/>
    <n v="1185732"/>
    <x v="207"/>
    <x v="3"/>
    <x v="36"/>
    <s v="Sioux Falls"/>
    <s v="women's Athletic Footwear"/>
    <n v="35"/>
    <n v="100"/>
    <n v="35000"/>
    <n v="10500"/>
    <n v="0.3"/>
    <x v="2"/>
    <n v="45500"/>
  </r>
  <r>
    <s v="Foot Locker"/>
    <n v="1185732"/>
    <x v="207"/>
    <x v="3"/>
    <x v="36"/>
    <s v="Sioux Falls"/>
    <s v="Men's Apparel"/>
    <n v="49.999999999999993"/>
    <n v="175"/>
    <n v="87499.999999999985"/>
    <n v="30624.999999999993"/>
    <n v="0.35"/>
    <x v="2"/>
    <n v="118124.99999999997"/>
  </r>
  <r>
    <s v="Foot Locker"/>
    <n v="1185732"/>
    <x v="207"/>
    <x v="3"/>
    <x v="36"/>
    <s v="Sioux Falls"/>
    <s v="women's Apparel"/>
    <n v="35"/>
    <n v="275"/>
    <n v="96250"/>
    <n v="38500"/>
    <n v="0.4"/>
    <x v="2"/>
    <n v="134750"/>
  </r>
  <r>
    <s v="Foot Locker"/>
    <n v="1185732"/>
    <x v="216"/>
    <x v="3"/>
    <x v="36"/>
    <s v="Sioux Falls"/>
    <s v="Men's street Footwear"/>
    <n v="40"/>
    <n v="495"/>
    <n v="198000"/>
    <n v="69300"/>
    <n v="0.35"/>
    <x v="2"/>
    <n v="267300"/>
  </r>
  <r>
    <s v="Foot Locker"/>
    <n v="1185732"/>
    <x v="216"/>
    <x v="3"/>
    <x v="36"/>
    <s v="Sioux Falls"/>
    <s v="Men's Athletic Footwear"/>
    <n v="40"/>
    <n v="200"/>
    <n v="80000"/>
    <n v="24000"/>
    <n v="0.3"/>
    <x v="2"/>
    <n v="104000"/>
  </r>
  <r>
    <s v="Foot Locker"/>
    <n v="1185732"/>
    <x v="216"/>
    <x v="3"/>
    <x v="36"/>
    <s v="Sioux Falls"/>
    <s v="women's street Footwear"/>
    <n v="30.000000000000004"/>
    <n v="225"/>
    <n v="67500.000000000015"/>
    <n v="20250.000000000004"/>
    <n v="0.3"/>
    <x v="2"/>
    <n v="87750.000000000015"/>
  </r>
  <r>
    <s v="Foot Locker"/>
    <n v="1185732"/>
    <x v="216"/>
    <x v="3"/>
    <x v="36"/>
    <s v="Sioux Falls"/>
    <s v="women's Athletic Footwear"/>
    <n v="35"/>
    <n v="75"/>
    <n v="26250"/>
    <n v="7875"/>
    <n v="0.3"/>
    <x v="2"/>
    <n v="34125"/>
  </r>
  <r>
    <s v="Foot Locker"/>
    <n v="1185732"/>
    <x v="216"/>
    <x v="3"/>
    <x v="36"/>
    <s v="Sioux Falls"/>
    <s v="Men's Apparel"/>
    <n v="50"/>
    <n v="125"/>
    <n v="62500"/>
    <n v="21875"/>
    <n v="0.35"/>
    <x v="2"/>
    <n v="84375"/>
  </r>
  <r>
    <s v="Foot Locker"/>
    <n v="1185732"/>
    <x v="216"/>
    <x v="3"/>
    <x v="36"/>
    <s v="Sioux Falls"/>
    <s v="women's Apparel"/>
    <n v="40"/>
    <n v="225"/>
    <n v="90000"/>
    <n v="36000"/>
    <n v="0.4"/>
    <x v="2"/>
    <n v="126000"/>
  </r>
  <r>
    <s v="Foot Locker"/>
    <n v="1185732"/>
    <x v="235"/>
    <x v="3"/>
    <x v="36"/>
    <s v="Sioux Falls"/>
    <s v="Men's street Footwear"/>
    <n v="40"/>
    <n v="450"/>
    <n v="180000"/>
    <n v="62999.999999999993"/>
    <n v="0.35"/>
    <x v="2"/>
    <n v="243000"/>
  </r>
  <r>
    <s v="Foot Locker"/>
    <n v="1185732"/>
    <x v="235"/>
    <x v="3"/>
    <x v="36"/>
    <s v="Sioux Falls"/>
    <s v="Men's Athletic Footwear"/>
    <n v="40"/>
    <n v="150"/>
    <n v="60000"/>
    <n v="18000"/>
    <n v="0.3"/>
    <x v="2"/>
    <n v="78000"/>
  </r>
  <r>
    <s v="Foot Locker"/>
    <n v="1185732"/>
    <x v="235"/>
    <x v="3"/>
    <x v="36"/>
    <s v="Sioux Falls"/>
    <s v="women's street Footwear"/>
    <n v="30.000000000000004"/>
    <n v="150"/>
    <n v="45000.000000000007"/>
    <n v="13500.000000000002"/>
    <n v="0.3"/>
    <x v="2"/>
    <n v="58500.000000000007"/>
  </r>
  <r>
    <s v="Foot Locker"/>
    <n v="1185732"/>
    <x v="235"/>
    <x v="3"/>
    <x v="36"/>
    <s v="Sioux Falls"/>
    <s v="women's Athletic Footwear"/>
    <n v="35"/>
    <n v="75"/>
    <n v="26250"/>
    <n v="7875"/>
    <n v="0.3"/>
    <x v="2"/>
    <n v="34125"/>
  </r>
  <r>
    <s v="Foot Locker"/>
    <n v="1185732"/>
    <x v="235"/>
    <x v="3"/>
    <x v="36"/>
    <s v="Sioux Falls"/>
    <s v="Men's Apparel"/>
    <n v="60"/>
    <n v="100"/>
    <n v="60000"/>
    <n v="21000"/>
    <n v="0.35"/>
    <x v="2"/>
    <n v="81000"/>
  </r>
  <r>
    <s v="Foot Locker"/>
    <n v="1185732"/>
    <x v="235"/>
    <x v="3"/>
    <x v="36"/>
    <s v="Sioux Falls"/>
    <s v="women's Apparel"/>
    <n v="50"/>
    <n v="225"/>
    <n v="112500"/>
    <n v="45000"/>
    <n v="0.4"/>
    <x v="2"/>
    <n v="157500"/>
  </r>
  <r>
    <s v="Foot Locker"/>
    <n v="1185732"/>
    <x v="266"/>
    <x v="3"/>
    <x v="36"/>
    <s v="Sioux Falls"/>
    <s v="Men's street Footwear"/>
    <n v="60"/>
    <n v="495"/>
    <n v="297000"/>
    <n v="103950"/>
    <n v="0.35"/>
    <x v="2"/>
    <n v="400950"/>
  </r>
  <r>
    <s v="Foot Locker"/>
    <n v="1185732"/>
    <x v="266"/>
    <x v="3"/>
    <x v="36"/>
    <s v="Sioux Falls"/>
    <s v="Men's Athletic Footwear"/>
    <n v="50"/>
    <n v="200"/>
    <n v="100000"/>
    <n v="30000"/>
    <n v="0.3"/>
    <x v="2"/>
    <n v="130000"/>
  </r>
  <r>
    <s v="Foot Locker"/>
    <n v="1185732"/>
    <x v="266"/>
    <x v="3"/>
    <x v="36"/>
    <s v="Sioux Falls"/>
    <s v="women's street Footwear"/>
    <n v="45"/>
    <n v="175"/>
    <n v="78750"/>
    <n v="23625"/>
    <n v="0.3"/>
    <x v="2"/>
    <n v="102375"/>
  </r>
  <r>
    <s v="Foot Locker"/>
    <n v="1185732"/>
    <x v="266"/>
    <x v="3"/>
    <x v="36"/>
    <s v="Sioux Falls"/>
    <s v="women's Athletic Footwear"/>
    <n v="45"/>
    <n v="100"/>
    <n v="45000"/>
    <n v="13500"/>
    <n v="0.3"/>
    <x v="2"/>
    <n v="58500"/>
  </r>
  <r>
    <s v="Foot Locker"/>
    <n v="1185732"/>
    <x v="266"/>
    <x v="3"/>
    <x v="36"/>
    <s v="Sioux Falls"/>
    <s v="Men's Apparel"/>
    <n v="54.999999999999993"/>
    <n v="125"/>
    <n v="68749.999999999985"/>
    <n v="24062.499999999993"/>
    <n v="0.35"/>
    <x v="2"/>
    <n v="92812.499999999971"/>
  </r>
  <r>
    <s v="Foot Locker"/>
    <n v="1185732"/>
    <x v="266"/>
    <x v="3"/>
    <x v="36"/>
    <s v="Sioux Falls"/>
    <s v="women's Apparel"/>
    <n v="60"/>
    <n v="250"/>
    <n v="150000"/>
    <n v="60000"/>
    <n v="0.4"/>
    <x v="2"/>
    <n v="210000"/>
  </r>
  <r>
    <s v="Foot Locker"/>
    <n v="1185732"/>
    <x v="296"/>
    <x v="3"/>
    <x v="36"/>
    <s v="Sioux Falls"/>
    <s v="Men's street Footwear"/>
    <n v="45"/>
    <n v="500"/>
    <n v="225000"/>
    <n v="78750"/>
    <n v="0.35"/>
    <x v="2"/>
    <n v="303750"/>
  </r>
  <r>
    <s v="Foot Locker"/>
    <n v="1185732"/>
    <x v="296"/>
    <x v="3"/>
    <x v="36"/>
    <s v="Sioux Falls"/>
    <s v="Men's Athletic Footwear"/>
    <n v="40.000000000000007"/>
    <n v="250"/>
    <n v="100000.00000000001"/>
    <n v="30000.000000000004"/>
    <n v="0.3"/>
    <x v="2"/>
    <n v="130000.00000000001"/>
  </r>
  <r>
    <s v="Foot Locker"/>
    <n v="1185732"/>
    <x v="296"/>
    <x v="3"/>
    <x v="36"/>
    <s v="Sioux Falls"/>
    <s v="women's street Footwear"/>
    <n v="35"/>
    <n v="200"/>
    <n v="70000"/>
    <n v="21000"/>
    <n v="0.3"/>
    <x v="2"/>
    <n v="91000"/>
  </r>
  <r>
    <s v="Foot Locker"/>
    <n v="1185732"/>
    <x v="296"/>
    <x v="3"/>
    <x v="36"/>
    <s v="Sioux Falls"/>
    <s v="women's Athletic Footwear"/>
    <n v="35"/>
    <n v="175"/>
    <n v="61250"/>
    <n v="18375"/>
    <n v="0.3"/>
    <x v="2"/>
    <n v="79625"/>
  </r>
  <r>
    <s v="Foot Locker"/>
    <n v="1185732"/>
    <x v="296"/>
    <x v="3"/>
    <x v="36"/>
    <s v="Sioux Falls"/>
    <s v="Men's Apparel"/>
    <n v="45"/>
    <n v="175"/>
    <n v="78750"/>
    <n v="27562.5"/>
    <n v="0.35"/>
    <x v="2"/>
    <n v="106312.5"/>
  </r>
  <r>
    <s v="Foot Locker"/>
    <n v="1185732"/>
    <x v="296"/>
    <x v="3"/>
    <x v="36"/>
    <s v="Sioux Falls"/>
    <s v="women's Apparel"/>
    <n v="55.000000000000007"/>
    <n v="325"/>
    <n v="178750.00000000003"/>
    <n v="71500.000000000015"/>
    <n v="0.4"/>
    <x v="2"/>
    <n v="250250.00000000006"/>
  </r>
  <r>
    <s v="Foot Locker"/>
    <n v="1185732"/>
    <x v="325"/>
    <x v="3"/>
    <x v="36"/>
    <s v="Sioux Falls"/>
    <s v="Men's street Footwear"/>
    <n v="50"/>
    <n v="550"/>
    <n v="275000"/>
    <n v="96250"/>
    <n v="0.35"/>
    <x v="2"/>
    <n v="371250"/>
  </r>
  <r>
    <s v="Foot Locker"/>
    <n v="1185732"/>
    <x v="325"/>
    <x v="3"/>
    <x v="36"/>
    <s v="Sioux Falls"/>
    <s v="Men's Athletic Footwear"/>
    <n v="45.000000000000007"/>
    <n v="300"/>
    <n v="135000.00000000003"/>
    <n v="40500.000000000007"/>
    <n v="0.3"/>
    <x v="2"/>
    <n v="175500.00000000003"/>
  </r>
  <r>
    <s v="Foot Locker"/>
    <n v="1185732"/>
    <x v="325"/>
    <x v="3"/>
    <x v="36"/>
    <s v="Sioux Falls"/>
    <s v="women's street Footwear"/>
    <n v="40"/>
    <n v="225"/>
    <n v="90000"/>
    <n v="27000"/>
    <n v="0.3"/>
    <x v="2"/>
    <n v="117000"/>
  </r>
  <r>
    <s v="Foot Locker"/>
    <n v="1185732"/>
    <x v="325"/>
    <x v="3"/>
    <x v="36"/>
    <s v="Sioux Falls"/>
    <s v="women's Athletic Footwear"/>
    <n v="40"/>
    <n v="175"/>
    <n v="70000"/>
    <n v="21000"/>
    <n v="0.3"/>
    <x v="2"/>
    <n v="91000"/>
  </r>
  <r>
    <s v="Foot Locker"/>
    <n v="1185732"/>
    <x v="325"/>
    <x v="3"/>
    <x v="36"/>
    <s v="Sioux Falls"/>
    <s v="Men's Apparel"/>
    <n v="50"/>
    <n v="200"/>
    <n v="100000"/>
    <n v="35000"/>
    <n v="0.35"/>
    <x v="2"/>
    <n v="135000"/>
  </r>
  <r>
    <s v="Foot Locker"/>
    <n v="1185732"/>
    <x v="325"/>
    <x v="3"/>
    <x v="36"/>
    <s v="Sioux Falls"/>
    <s v="women's Apparel"/>
    <n v="55.000000000000007"/>
    <n v="375"/>
    <n v="206250.00000000003"/>
    <n v="82500.000000000015"/>
    <n v="0.4"/>
    <x v="2"/>
    <n v="288750.00000000006"/>
  </r>
  <r>
    <s v="Foot Locker"/>
    <n v="1185732"/>
    <x v="357"/>
    <x v="3"/>
    <x v="36"/>
    <s v="Sioux Falls"/>
    <s v="Men's street Footwear"/>
    <n v="50"/>
    <n v="525"/>
    <n v="262500"/>
    <n v="91875"/>
    <n v="0.35"/>
    <x v="2"/>
    <n v="354375"/>
  </r>
  <r>
    <s v="Foot Locker"/>
    <n v="1185732"/>
    <x v="357"/>
    <x v="3"/>
    <x v="36"/>
    <s v="Sioux Falls"/>
    <s v="Men's Athletic Footwear"/>
    <n v="45.000000000000007"/>
    <n v="300"/>
    <n v="135000.00000000003"/>
    <n v="40500.000000000007"/>
    <n v="0.3"/>
    <x v="2"/>
    <n v="175500.00000000003"/>
  </r>
  <r>
    <s v="Foot Locker"/>
    <n v="1185732"/>
    <x v="357"/>
    <x v="3"/>
    <x v="36"/>
    <s v="Sioux Falls"/>
    <s v="women's street Footwear"/>
    <n v="40"/>
    <n v="225"/>
    <n v="90000"/>
    <n v="27000"/>
    <n v="0.3"/>
    <x v="2"/>
    <n v="117000"/>
  </r>
  <r>
    <s v="Foot Locker"/>
    <n v="1185732"/>
    <x v="357"/>
    <x v="3"/>
    <x v="36"/>
    <s v="Sioux Falls"/>
    <s v="women's Athletic Footwear"/>
    <n v="40"/>
    <n v="200"/>
    <n v="80000"/>
    <n v="24000"/>
    <n v="0.3"/>
    <x v="2"/>
    <n v="104000"/>
  </r>
  <r>
    <s v="Foot Locker"/>
    <n v="1185732"/>
    <x v="357"/>
    <x v="3"/>
    <x v="36"/>
    <s v="Sioux Falls"/>
    <s v="Men's Apparel"/>
    <n v="50"/>
    <n v="175"/>
    <n v="87500"/>
    <n v="30624.999999999996"/>
    <n v="0.35"/>
    <x v="2"/>
    <n v="118125"/>
  </r>
  <r>
    <s v="Foot Locker"/>
    <n v="1185732"/>
    <x v="357"/>
    <x v="3"/>
    <x v="36"/>
    <s v="Sioux Falls"/>
    <s v="women's Apparel"/>
    <n v="55.000000000000007"/>
    <n v="350"/>
    <n v="192500.00000000003"/>
    <n v="77000.000000000015"/>
    <n v="0.4"/>
    <x v="2"/>
    <n v="269500.00000000006"/>
  </r>
  <r>
    <s v="Foot Locker"/>
    <n v="1185732"/>
    <x v="389"/>
    <x v="3"/>
    <x v="36"/>
    <s v="Sioux Falls"/>
    <s v="Men's street Footwear"/>
    <n v="45"/>
    <n v="475"/>
    <n v="213750"/>
    <n v="74812.5"/>
    <n v="0.35"/>
    <x v="2"/>
    <n v="288562.5"/>
  </r>
  <r>
    <s v="Foot Locker"/>
    <n v="1185732"/>
    <x v="389"/>
    <x v="3"/>
    <x v="36"/>
    <s v="Sioux Falls"/>
    <s v="Men's Athletic Footwear"/>
    <n v="40.000000000000007"/>
    <n v="275"/>
    <n v="110000.00000000001"/>
    <n v="33000"/>
    <n v="0.3"/>
    <x v="2"/>
    <n v="143000"/>
  </r>
  <r>
    <s v="Foot Locker"/>
    <n v="1185732"/>
    <x v="389"/>
    <x v="3"/>
    <x v="36"/>
    <s v="Sioux Falls"/>
    <s v="women's street Footwear"/>
    <n v="35"/>
    <n v="175"/>
    <n v="61250"/>
    <n v="18375"/>
    <n v="0.3"/>
    <x v="2"/>
    <n v="79625"/>
  </r>
  <r>
    <s v="Foot Locker"/>
    <n v="1185732"/>
    <x v="389"/>
    <x v="3"/>
    <x v="36"/>
    <s v="Sioux Falls"/>
    <s v="women's Athletic Footwear"/>
    <n v="35"/>
    <n v="150"/>
    <n v="52500"/>
    <n v="15750"/>
    <n v="0.3"/>
    <x v="2"/>
    <n v="68250"/>
  </r>
  <r>
    <s v="Foot Locker"/>
    <n v="1185732"/>
    <x v="389"/>
    <x v="3"/>
    <x v="36"/>
    <s v="Sioux Falls"/>
    <s v="Men's Apparel"/>
    <n v="45"/>
    <n v="150"/>
    <n v="67500"/>
    <n v="23625"/>
    <n v="0.35"/>
    <x v="2"/>
    <n v="91125"/>
  </r>
  <r>
    <s v="Foot Locker"/>
    <n v="1185732"/>
    <x v="389"/>
    <x v="3"/>
    <x v="36"/>
    <s v="Sioux Falls"/>
    <s v="women's Apparel"/>
    <n v="50"/>
    <n v="225"/>
    <n v="112500"/>
    <n v="45000"/>
    <n v="0.4"/>
    <x v="2"/>
    <n v="157500"/>
  </r>
  <r>
    <s v="Foot Locker"/>
    <n v="1185732"/>
    <x v="418"/>
    <x v="3"/>
    <x v="36"/>
    <s v="Sioux Falls"/>
    <s v="Men's street Footwear"/>
    <n v="54.999999999999993"/>
    <n v="400"/>
    <n v="219999.99999999997"/>
    <n v="76999.999999999985"/>
    <n v="0.35"/>
    <x v="2"/>
    <n v="296999.99999999994"/>
  </r>
  <r>
    <s v="Foot Locker"/>
    <n v="1185732"/>
    <x v="418"/>
    <x v="3"/>
    <x v="36"/>
    <s v="Sioux Falls"/>
    <s v="Men's Athletic Footwear"/>
    <n v="45"/>
    <n v="250"/>
    <n v="112500"/>
    <n v="33750"/>
    <n v="0.3"/>
    <x v="2"/>
    <n v="146250"/>
  </r>
  <r>
    <s v="Foot Locker"/>
    <n v="1185732"/>
    <x v="418"/>
    <x v="3"/>
    <x v="36"/>
    <s v="Sioux Falls"/>
    <s v="women's street Footwear"/>
    <n v="45"/>
    <n v="150"/>
    <n v="67500"/>
    <n v="20250"/>
    <n v="0.3"/>
    <x v="2"/>
    <n v="87750"/>
  </r>
  <r>
    <s v="Foot Locker"/>
    <n v="1185732"/>
    <x v="418"/>
    <x v="3"/>
    <x v="36"/>
    <s v="Sioux Falls"/>
    <s v="women's Athletic Footwear"/>
    <n v="45"/>
    <n v="125"/>
    <n v="56250"/>
    <n v="16875"/>
    <n v="0.3"/>
    <x v="2"/>
    <n v="73125"/>
  </r>
  <r>
    <s v="Foot Locker"/>
    <n v="1185732"/>
    <x v="418"/>
    <x v="3"/>
    <x v="36"/>
    <s v="Sioux Falls"/>
    <s v="Men's Apparel"/>
    <n v="54.999999999999993"/>
    <n v="125"/>
    <n v="68749.999999999985"/>
    <n v="24062.499999999993"/>
    <n v="0.35"/>
    <x v="2"/>
    <n v="92812.499999999971"/>
  </r>
  <r>
    <s v="Sports Direct"/>
    <n v="1185732"/>
    <x v="418"/>
    <x v="3"/>
    <x v="36"/>
    <s v="Sioux Falls"/>
    <s v="women's Apparel"/>
    <n v="59.999999999999986"/>
    <n v="250"/>
    <n v="149999.99999999997"/>
    <n v="59999.999999999993"/>
    <n v="0.4"/>
    <x v="2"/>
    <n v="209999.99999999997"/>
  </r>
  <r>
    <s v="Sports Direct"/>
    <n v="1185732"/>
    <x v="449"/>
    <x v="3"/>
    <x v="36"/>
    <s v="Sioux Falls"/>
    <s v="Men's street Footwear"/>
    <n v="54.999999999999993"/>
    <n v="400"/>
    <n v="219999.99999999997"/>
    <n v="76999.999999999985"/>
    <n v="0.35"/>
    <x v="2"/>
    <n v="296999.99999999994"/>
  </r>
  <r>
    <s v="Sports Direct"/>
    <n v="1185732"/>
    <x v="449"/>
    <x v="3"/>
    <x v="36"/>
    <s v="Sioux Falls"/>
    <s v="Men's Athletic Footwear"/>
    <n v="45"/>
    <n v="250"/>
    <n v="112500"/>
    <n v="33750"/>
    <n v="0.3"/>
    <x v="2"/>
    <n v="146250"/>
  </r>
  <r>
    <s v="Sports Direct"/>
    <n v="1185732"/>
    <x v="449"/>
    <x v="3"/>
    <x v="36"/>
    <s v="Sioux Falls"/>
    <s v="women's street Footwear"/>
    <n v="45"/>
    <n v="195"/>
    <n v="87750"/>
    <n v="26325"/>
    <n v="0.3"/>
    <x v="2"/>
    <n v="114075"/>
  </r>
  <r>
    <s v="Sports Direct"/>
    <n v="1185732"/>
    <x v="449"/>
    <x v="3"/>
    <x v="36"/>
    <s v="Sioux Falls"/>
    <s v="women's Athletic Footwear"/>
    <n v="45"/>
    <n v="175"/>
    <n v="78750"/>
    <n v="23625"/>
    <n v="0.3"/>
    <x v="2"/>
    <n v="102375"/>
  </r>
  <r>
    <s v="Sports Direct"/>
    <n v="1185732"/>
    <x v="449"/>
    <x v="3"/>
    <x v="36"/>
    <s v="Sioux Falls"/>
    <s v="Men's Apparel"/>
    <n v="60"/>
    <n v="150"/>
    <n v="90000"/>
    <n v="31499.999999999996"/>
    <n v="0.35"/>
    <x v="2"/>
    <n v="121500"/>
  </r>
  <r>
    <s v="Sports Direct"/>
    <n v="1185732"/>
    <x v="449"/>
    <x v="3"/>
    <x v="36"/>
    <s v="Sioux Falls"/>
    <s v="women's Apparel"/>
    <n v="64.999999999999986"/>
    <n v="250"/>
    <n v="162499.99999999997"/>
    <n v="64999.999999999993"/>
    <n v="0.4"/>
    <x v="2"/>
    <n v="227499.99999999997"/>
  </r>
  <r>
    <s v="Sports Direct"/>
    <n v="1185732"/>
    <x v="478"/>
    <x v="3"/>
    <x v="36"/>
    <s v="Sioux Falls"/>
    <s v="Men's street Footwear"/>
    <n v="60"/>
    <n v="500"/>
    <n v="300000"/>
    <n v="105000"/>
    <n v="0.35"/>
    <x v="2"/>
    <n v="405000"/>
  </r>
  <r>
    <s v="Sports Direct"/>
    <n v="1185732"/>
    <x v="478"/>
    <x v="3"/>
    <x v="36"/>
    <s v="Sioux Falls"/>
    <s v="Men's Athletic Footwear"/>
    <n v="50"/>
    <n v="300"/>
    <n v="150000"/>
    <n v="45000"/>
    <n v="0.3"/>
    <x v="2"/>
    <n v="195000"/>
  </r>
  <r>
    <s v="Sports Direct"/>
    <n v="1185732"/>
    <x v="478"/>
    <x v="3"/>
    <x v="36"/>
    <s v="Sioux Falls"/>
    <s v="women's street Footwear"/>
    <n v="50"/>
    <n v="250"/>
    <n v="125000"/>
    <n v="37500"/>
    <n v="0.3"/>
    <x v="2"/>
    <n v="162500"/>
  </r>
  <r>
    <s v="Sports Direct"/>
    <n v="1185732"/>
    <x v="478"/>
    <x v="3"/>
    <x v="36"/>
    <s v="Sioux Falls"/>
    <s v="women's Athletic Footwear"/>
    <n v="50"/>
    <n v="200"/>
    <n v="100000"/>
    <n v="30000"/>
    <n v="0.3"/>
    <x v="2"/>
    <n v="130000"/>
  </r>
  <r>
    <s v="Sports Direct"/>
    <n v="1185732"/>
    <x v="478"/>
    <x v="3"/>
    <x v="36"/>
    <s v="Sioux Falls"/>
    <s v="Men's Apparel"/>
    <n v="60"/>
    <n v="200"/>
    <n v="120000"/>
    <n v="42000"/>
    <n v="0.35"/>
    <x v="2"/>
    <n v="162000"/>
  </r>
  <r>
    <s v="Sports Direct"/>
    <n v="1185732"/>
    <x v="478"/>
    <x v="3"/>
    <x v="36"/>
    <s v="Sioux Falls"/>
    <s v="women's Apparel"/>
    <n v="64.999999999999986"/>
    <n v="300"/>
    <n v="194999.99999999997"/>
    <n v="77999.999999999985"/>
    <n v="0.4"/>
    <x v="2"/>
    <n v="272999.99999999994"/>
  </r>
  <r>
    <s v="Sports Direct"/>
    <n v="1185732"/>
    <x v="173"/>
    <x v="3"/>
    <x v="36"/>
    <s v="Sioux Falls"/>
    <s v="Men's street Footwear"/>
    <n v="35"/>
    <n v="475"/>
    <n v="166250"/>
    <n v="58187.499999999993"/>
    <n v="0.35"/>
    <x v="2"/>
    <n v="224437.5"/>
  </r>
  <r>
    <s v="Sports Direct"/>
    <n v="1185732"/>
    <x v="173"/>
    <x v="3"/>
    <x v="36"/>
    <s v="Sioux Falls"/>
    <s v="Men's Athletic Footwear"/>
    <n v="35"/>
    <n v="275"/>
    <n v="96250"/>
    <n v="28875"/>
    <n v="0.3"/>
    <x v="2"/>
    <n v="125125"/>
  </r>
  <r>
    <s v="Sports Direct"/>
    <n v="1185732"/>
    <x v="173"/>
    <x v="3"/>
    <x v="36"/>
    <s v="Sioux Falls"/>
    <s v="women's street Footwear"/>
    <n v="25.000000000000007"/>
    <n v="275"/>
    <n v="68750.000000000015"/>
    <n v="20625.000000000004"/>
    <n v="0.3"/>
    <x v="2"/>
    <n v="89375.000000000015"/>
  </r>
  <r>
    <s v="Sports Direct"/>
    <n v="1185732"/>
    <x v="173"/>
    <x v="3"/>
    <x v="36"/>
    <s v="Sioux Falls"/>
    <s v="women's Athletic Footwear"/>
    <n v="30.000000000000004"/>
    <n v="125"/>
    <n v="37500.000000000007"/>
    <n v="11250.000000000002"/>
    <n v="0.3"/>
    <x v="2"/>
    <n v="48750.000000000007"/>
  </r>
  <r>
    <s v="Sports Direct"/>
    <n v="1185732"/>
    <x v="173"/>
    <x v="3"/>
    <x v="36"/>
    <s v="Sioux Falls"/>
    <s v="Men's Apparel"/>
    <n v="44.999999999999993"/>
    <n v="175"/>
    <n v="78749.999999999985"/>
    <n v="27562.499999999993"/>
    <n v="0.35"/>
    <x v="2"/>
    <n v="106312.49999999997"/>
  </r>
  <r>
    <s v="Sports Direct"/>
    <n v="1185732"/>
    <x v="173"/>
    <x v="3"/>
    <x v="36"/>
    <s v="Sioux Falls"/>
    <s v="women's Apparel"/>
    <n v="35"/>
    <n v="275"/>
    <n v="96250"/>
    <n v="38500"/>
    <n v="0.4"/>
    <x v="2"/>
    <n v="134750"/>
  </r>
  <r>
    <s v="Sports Direct"/>
    <n v="1185732"/>
    <x v="204"/>
    <x v="3"/>
    <x v="36"/>
    <s v="Sioux Falls"/>
    <s v="Men's street Footwear"/>
    <n v="35"/>
    <n v="525"/>
    <n v="183750"/>
    <n v="64312.499999999993"/>
    <n v="0.35"/>
    <x v="2"/>
    <n v="248062.5"/>
  </r>
  <r>
    <s v="Sports Direct"/>
    <n v="1185732"/>
    <x v="204"/>
    <x v="3"/>
    <x v="36"/>
    <s v="Sioux Falls"/>
    <s v="Men's Athletic Footwear"/>
    <n v="35"/>
    <n v="175"/>
    <n v="61250"/>
    <n v="18375"/>
    <n v="0.3"/>
    <x v="2"/>
    <n v="79625"/>
  </r>
  <r>
    <s v="Sports Direct"/>
    <n v="1185732"/>
    <x v="204"/>
    <x v="3"/>
    <x v="36"/>
    <s v="Sioux Falls"/>
    <s v="women's street Footwear"/>
    <n v="25.000000000000007"/>
    <n v="225"/>
    <n v="56250.000000000015"/>
    <n v="16875.000000000004"/>
    <n v="0.3"/>
    <x v="2"/>
    <n v="73125.000000000015"/>
  </r>
  <r>
    <s v="Sports Direct"/>
    <n v="1185732"/>
    <x v="204"/>
    <x v="3"/>
    <x v="37"/>
    <s v="Fargo"/>
    <s v="women's Athletic Footwear"/>
    <n v="30.000000000000004"/>
    <n v="100"/>
    <n v="30000.000000000004"/>
    <n v="9000"/>
    <n v="0.3"/>
    <x v="2"/>
    <n v="39000"/>
  </r>
  <r>
    <s v="Sports Direct"/>
    <n v="1185732"/>
    <x v="204"/>
    <x v="3"/>
    <x v="37"/>
    <s v="Fargo"/>
    <s v="Men's Apparel"/>
    <n v="44.999999999999993"/>
    <n v="175"/>
    <n v="78749.999999999985"/>
    <n v="27562.499999999993"/>
    <n v="0.35"/>
    <x v="2"/>
    <n v="106312.49999999997"/>
  </r>
  <r>
    <s v="Sports Direct"/>
    <n v="1185732"/>
    <x v="204"/>
    <x v="3"/>
    <x v="37"/>
    <s v="Fargo"/>
    <s v="women's Apparel"/>
    <n v="24.999999999999996"/>
    <n v="275"/>
    <n v="68749.999999999985"/>
    <n v="27499.999999999996"/>
    <n v="0.4"/>
    <x v="2"/>
    <n v="96249.999999999985"/>
  </r>
  <r>
    <s v="Sports Direct"/>
    <n v="1185732"/>
    <x v="710"/>
    <x v="3"/>
    <x v="37"/>
    <s v="Fargo"/>
    <s v="Men's street Footwear"/>
    <n v="30.000000000000004"/>
    <n v="495"/>
    <n v="148500.00000000003"/>
    <n v="51975.000000000007"/>
    <n v="0.35"/>
    <x v="2"/>
    <n v="200475.00000000003"/>
  </r>
  <r>
    <s v="Sports Direct"/>
    <n v="1185732"/>
    <x v="710"/>
    <x v="3"/>
    <x v="37"/>
    <s v="Fargo"/>
    <s v="Men's Athletic Footwear"/>
    <n v="30.000000000000004"/>
    <n v="200"/>
    <n v="60000.000000000007"/>
    <n v="18000"/>
    <n v="0.3"/>
    <x v="2"/>
    <n v="78000"/>
  </r>
  <r>
    <s v="Sports Direct"/>
    <n v="1185732"/>
    <x v="710"/>
    <x v="3"/>
    <x v="37"/>
    <s v="Fargo"/>
    <s v="women's street Footwear"/>
    <n v="20.000000000000004"/>
    <n v="225"/>
    <n v="45000.000000000007"/>
    <n v="13500.000000000002"/>
    <n v="0.3"/>
    <x v="2"/>
    <n v="58500.000000000007"/>
  </r>
  <r>
    <s v="Sports Direct"/>
    <n v="1185732"/>
    <x v="710"/>
    <x v="3"/>
    <x v="37"/>
    <s v="Fargo"/>
    <s v="women's Athletic Footwear"/>
    <n v="24.999999999999996"/>
    <n v="75"/>
    <n v="18749.999999999996"/>
    <n v="5624.9999999999991"/>
    <n v="0.3"/>
    <x v="2"/>
    <n v="24374.999999999996"/>
  </r>
  <r>
    <s v="Sports Direct"/>
    <n v="1185732"/>
    <x v="710"/>
    <x v="3"/>
    <x v="37"/>
    <s v="Fargo"/>
    <s v="Men's Apparel"/>
    <n v="40"/>
    <n v="125"/>
    <n v="50000"/>
    <n v="17500"/>
    <n v="0.35"/>
    <x v="2"/>
    <n v="67500"/>
  </r>
  <r>
    <s v="Sports Direct"/>
    <n v="1185732"/>
    <x v="710"/>
    <x v="3"/>
    <x v="37"/>
    <s v="Fargo"/>
    <s v="women's Apparel"/>
    <n v="30.000000000000004"/>
    <n v="225"/>
    <n v="67500.000000000015"/>
    <n v="27000.000000000007"/>
    <n v="0.4"/>
    <x v="2"/>
    <n v="94500.000000000029"/>
  </r>
  <r>
    <s v="Sports Direct"/>
    <n v="1185732"/>
    <x v="232"/>
    <x v="3"/>
    <x v="37"/>
    <s v="Fargo"/>
    <s v="Men's street Footwear"/>
    <n v="30.000000000000004"/>
    <n v="450"/>
    <n v="135000.00000000003"/>
    <n v="47250.000000000007"/>
    <n v="0.35"/>
    <x v="2"/>
    <n v="182250.00000000003"/>
  </r>
  <r>
    <s v="Sports Direct"/>
    <n v="1185732"/>
    <x v="232"/>
    <x v="3"/>
    <x v="37"/>
    <s v="Fargo"/>
    <s v="Men's Athletic Footwear"/>
    <n v="30.000000000000004"/>
    <n v="150"/>
    <n v="45000.000000000007"/>
    <n v="13500.000000000002"/>
    <n v="0.3"/>
    <x v="2"/>
    <n v="58500.000000000007"/>
  </r>
  <r>
    <s v="Sports Direct"/>
    <n v="1185732"/>
    <x v="232"/>
    <x v="3"/>
    <x v="37"/>
    <s v="Fargo"/>
    <s v="women's street Footwear"/>
    <n v="20.000000000000004"/>
    <n v="150"/>
    <n v="30000.000000000004"/>
    <n v="9000"/>
    <n v="0.3"/>
    <x v="2"/>
    <n v="39000"/>
  </r>
  <r>
    <s v="Sports Direct"/>
    <n v="1185732"/>
    <x v="232"/>
    <x v="3"/>
    <x v="37"/>
    <s v="Fargo"/>
    <s v="women's Athletic Footwear"/>
    <n v="24.999999999999996"/>
    <n v="75"/>
    <n v="18749.999999999996"/>
    <n v="5624.9999999999991"/>
    <n v="0.3"/>
    <x v="2"/>
    <n v="24374.999999999996"/>
  </r>
  <r>
    <s v="Sports Direct"/>
    <n v="1185732"/>
    <x v="232"/>
    <x v="3"/>
    <x v="37"/>
    <s v="Fargo"/>
    <s v="Men's Apparel"/>
    <n v="60"/>
    <n v="100"/>
    <n v="60000"/>
    <n v="21000"/>
    <n v="0.35"/>
    <x v="0"/>
    <n v="81000"/>
  </r>
  <r>
    <s v="Sports Direct"/>
    <n v="1185732"/>
    <x v="232"/>
    <x v="3"/>
    <x v="37"/>
    <s v="Fargo"/>
    <s v="women's Apparel"/>
    <n v="50"/>
    <n v="225"/>
    <n v="112500"/>
    <n v="45000"/>
    <n v="0.4"/>
    <x v="0"/>
    <n v="157500"/>
  </r>
  <r>
    <s v="Sports Direct"/>
    <n v="1185732"/>
    <x v="263"/>
    <x v="3"/>
    <x v="37"/>
    <s v="Fargo"/>
    <s v="Men's street Footwear"/>
    <n v="60"/>
    <n v="495"/>
    <n v="297000"/>
    <n v="103950"/>
    <n v="0.35"/>
    <x v="0"/>
    <n v="400950"/>
  </r>
  <r>
    <s v="Sports Direct"/>
    <n v="1185732"/>
    <x v="263"/>
    <x v="3"/>
    <x v="37"/>
    <s v="Fargo"/>
    <s v="Men's Athletic Footwear"/>
    <n v="45"/>
    <n v="200"/>
    <n v="90000"/>
    <n v="27000"/>
    <n v="0.3"/>
    <x v="0"/>
    <n v="117000"/>
  </r>
  <r>
    <s v="Sports Direct"/>
    <n v="1185732"/>
    <x v="263"/>
    <x v="3"/>
    <x v="37"/>
    <s v="Fargo"/>
    <s v="women's street Footwear"/>
    <n v="40"/>
    <n v="175"/>
    <n v="70000"/>
    <n v="21000"/>
    <n v="0.3"/>
    <x v="0"/>
    <n v="91000"/>
  </r>
  <r>
    <s v="Sports Direct"/>
    <n v="1185732"/>
    <x v="263"/>
    <x v="3"/>
    <x v="37"/>
    <s v="Fargo"/>
    <s v="women's Athletic Footwear"/>
    <n v="40"/>
    <n v="100"/>
    <n v="40000"/>
    <n v="12000"/>
    <n v="0.3"/>
    <x v="0"/>
    <n v="52000"/>
  </r>
  <r>
    <s v="Sports Direct"/>
    <n v="1185732"/>
    <x v="263"/>
    <x v="3"/>
    <x v="37"/>
    <s v="Fargo"/>
    <s v="Men's Apparel"/>
    <n v="49.999999999999993"/>
    <n v="125"/>
    <n v="62499.999999999993"/>
    <n v="21874.999999999996"/>
    <n v="0.35"/>
    <x v="0"/>
    <n v="84374.999999999985"/>
  </r>
  <r>
    <s v="Sports Direct"/>
    <n v="1185732"/>
    <x v="263"/>
    <x v="3"/>
    <x v="37"/>
    <s v="Fargo"/>
    <s v="women's Apparel"/>
    <n v="54.999999999999993"/>
    <n v="250"/>
    <n v="137499.99999999997"/>
    <n v="54999.999999999993"/>
    <n v="0.4"/>
    <x v="0"/>
    <n v="192499.99999999997"/>
  </r>
  <r>
    <s v="Sports Direct"/>
    <n v="1185732"/>
    <x v="293"/>
    <x v="3"/>
    <x v="37"/>
    <s v="Fargo"/>
    <s v="Men's street Footwear"/>
    <n v="40"/>
    <n v="500"/>
    <n v="200000"/>
    <n v="70000"/>
    <n v="0.35"/>
    <x v="0"/>
    <n v="270000"/>
  </r>
  <r>
    <s v="Sports Direct"/>
    <n v="1185732"/>
    <x v="293"/>
    <x v="3"/>
    <x v="37"/>
    <s v="Fargo"/>
    <s v="Men's Athletic Footwear"/>
    <n v="35.000000000000007"/>
    <n v="250"/>
    <n v="87500.000000000015"/>
    <n v="26250.000000000004"/>
    <n v="0.3"/>
    <x v="0"/>
    <n v="113750.00000000001"/>
  </r>
  <r>
    <s v="Sports Direct"/>
    <n v="1185732"/>
    <x v="293"/>
    <x v="3"/>
    <x v="37"/>
    <s v="Fargo"/>
    <s v="women's street Footwear"/>
    <n v="30.000000000000004"/>
    <n v="200"/>
    <n v="60000.000000000007"/>
    <n v="18000"/>
    <n v="0.3"/>
    <x v="0"/>
    <n v="78000"/>
  </r>
  <r>
    <s v="Sports Direct"/>
    <n v="1185732"/>
    <x v="293"/>
    <x v="3"/>
    <x v="37"/>
    <s v="Fargo"/>
    <s v="women's Athletic Footwear"/>
    <n v="30.000000000000004"/>
    <n v="175"/>
    <n v="52500.000000000007"/>
    <n v="15750.000000000002"/>
    <n v="0.3"/>
    <x v="0"/>
    <n v="68250.000000000015"/>
  </r>
  <r>
    <s v="Sports Direct"/>
    <n v="1185732"/>
    <x v="293"/>
    <x v="3"/>
    <x v="37"/>
    <s v="Fargo"/>
    <s v="Men's Apparel"/>
    <n v="40"/>
    <n v="175"/>
    <n v="70000"/>
    <n v="24500"/>
    <n v="0.35"/>
    <x v="0"/>
    <n v="94500"/>
  </r>
  <r>
    <s v="Sports Direct"/>
    <n v="1185732"/>
    <x v="293"/>
    <x v="3"/>
    <x v="37"/>
    <s v="Fargo"/>
    <s v="women's Apparel"/>
    <n v="55.000000000000007"/>
    <n v="325"/>
    <n v="178750.00000000003"/>
    <n v="71500.000000000015"/>
    <n v="0.4"/>
    <x v="0"/>
    <n v="250250.00000000006"/>
  </r>
  <r>
    <s v="Sports Direct"/>
    <n v="1185732"/>
    <x v="322"/>
    <x v="3"/>
    <x v="37"/>
    <s v="Fargo"/>
    <s v="Men's street Footwear"/>
    <n v="50"/>
    <n v="550"/>
    <n v="275000"/>
    <n v="96250"/>
    <n v="0.35"/>
    <x v="0"/>
    <n v="371250"/>
  </r>
  <r>
    <s v="Sports Direct"/>
    <n v="1185732"/>
    <x v="322"/>
    <x v="3"/>
    <x v="37"/>
    <s v="Fargo"/>
    <s v="Men's Athletic Footwear"/>
    <n v="45.000000000000007"/>
    <n v="300"/>
    <n v="135000.00000000003"/>
    <n v="40500.000000000007"/>
    <n v="0.3"/>
    <x v="0"/>
    <n v="175500.00000000003"/>
  </r>
  <r>
    <s v="Sports Direct"/>
    <n v="1185732"/>
    <x v="322"/>
    <x v="3"/>
    <x v="37"/>
    <s v="Fargo"/>
    <s v="women's street Footwear"/>
    <n v="40"/>
    <n v="225"/>
    <n v="90000"/>
    <n v="27000"/>
    <n v="0.3"/>
    <x v="0"/>
    <n v="117000"/>
  </r>
  <r>
    <s v="Sports Direct"/>
    <n v="1185732"/>
    <x v="322"/>
    <x v="3"/>
    <x v="37"/>
    <s v="Fargo"/>
    <s v="women's Athletic Footwear"/>
    <n v="40"/>
    <n v="175"/>
    <n v="70000"/>
    <n v="21000"/>
    <n v="0.3"/>
    <x v="0"/>
    <n v="91000"/>
  </r>
  <r>
    <s v="Sports Direct"/>
    <n v="1185732"/>
    <x v="322"/>
    <x v="3"/>
    <x v="37"/>
    <s v="Fargo"/>
    <s v="Men's Apparel"/>
    <n v="50"/>
    <n v="200"/>
    <n v="100000"/>
    <n v="35000"/>
    <n v="0.35"/>
    <x v="0"/>
    <n v="135000"/>
  </r>
  <r>
    <s v="Sports Direct"/>
    <n v="1185732"/>
    <x v="322"/>
    <x v="3"/>
    <x v="37"/>
    <s v="Fargo"/>
    <s v="women's Apparel"/>
    <n v="55.000000000000007"/>
    <n v="375"/>
    <n v="206250.00000000003"/>
    <n v="82500.000000000015"/>
    <n v="0.4"/>
    <x v="0"/>
    <n v="288750.00000000006"/>
  </r>
  <r>
    <s v="Sports Direct"/>
    <n v="1185732"/>
    <x v="354"/>
    <x v="3"/>
    <x v="37"/>
    <s v="Fargo"/>
    <s v="Men's street Footwear"/>
    <n v="50"/>
    <n v="525"/>
    <n v="262500"/>
    <n v="91875"/>
    <n v="0.35"/>
    <x v="0"/>
    <n v="354375"/>
  </r>
  <r>
    <s v="Sports Direct"/>
    <n v="1185732"/>
    <x v="354"/>
    <x v="3"/>
    <x v="37"/>
    <s v="Fargo"/>
    <s v="Men's Athletic Footwear"/>
    <n v="45.000000000000007"/>
    <n v="300"/>
    <n v="135000.00000000003"/>
    <n v="40500.000000000007"/>
    <n v="0.3"/>
    <x v="0"/>
    <n v="175500.00000000003"/>
  </r>
  <r>
    <s v="Sports Direct"/>
    <n v="1185732"/>
    <x v="354"/>
    <x v="3"/>
    <x v="37"/>
    <s v="Fargo"/>
    <s v="women's street Footwear"/>
    <n v="40"/>
    <n v="225"/>
    <n v="90000"/>
    <n v="27000"/>
    <n v="0.3"/>
    <x v="0"/>
    <n v="117000"/>
  </r>
  <r>
    <s v="Sports Direct"/>
    <n v="1185732"/>
    <x v="354"/>
    <x v="3"/>
    <x v="37"/>
    <s v="Fargo"/>
    <s v="women's Athletic Footwear"/>
    <n v="40"/>
    <n v="200"/>
    <n v="80000"/>
    <n v="24000"/>
    <n v="0.3"/>
    <x v="0"/>
    <n v="104000"/>
  </r>
  <r>
    <s v="Sports Direct"/>
    <n v="1185732"/>
    <x v="354"/>
    <x v="3"/>
    <x v="37"/>
    <s v="Fargo"/>
    <s v="Men's Apparel"/>
    <n v="50"/>
    <n v="175"/>
    <n v="87500"/>
    <n v="30624.999999999996"/>
    <n v="0.35"/>
    <x v="0"/>
    <n v="118125"/>
  </r>
  <r>
    <s v="Sports Direct"/>
    <n v="1185732"/>
    <x v="354"/>
    <x v="3"/>
    <x v="37"/>
    <s v="Fargo"/>
    <s v="women's Apparel"/>
    <n v="55.000000000000007"/>
    <n v="350"/>
    <n v="192500.00000000003"/>
    <n v="77000.000000000015"/>
    <n v="0.4"/>
    <x v="0"/>
    <n v="269500.00000000006"/>
  </r>
  <r>
    <s v="Sports Direct"/>
    <n v="1185732"/>
    <x v="386"/>
    <x v="3"/>
    <x v="37"/>
    <s v="Fargo"/>
    <s v="Men's street Footwear"/>
    <n v="40"/>
    <n v="475"/>
    <n v="190000"/>
    <n v="66500"/>
    <n v="0.35"/>
    <x v="0"/>
    <n v="256500"/>
  </r>
  <r>
    <s v="Sports Direct"/>
    <n v="1185732"/>
    <x v="386"/>
    <x v="3"/>
    <x v="37"/>
    <s v="Fargo"/>
    <s v="Men's Athletic Footwear"/>
    <n v="35.000000000000007"/>
    <n v="275"/>
    <n v="96250.000000000015"/>
    <n v="28875.000000000004"/>
    <n v="0.3"/>
    <x v="0"/>
    <n v="125125.00000000001"/>
  </r>
  <r>
    <s v="Sports Direct"/>
    <n v="1185732"/>
    <x v="386"/>
    <x v="3"/>
    <x v="37"/>
    <s v="Fargo"/>
    <s v="women's street Footwear"/>
    <n v="30.000000000000004"/>
    <n v="175"/>
    <n v="52500.000000000007"/>
    <n v="15750.000000000002"/>
    <n v="0.3"/>
    <x v="0"/>
    <n v="68250.000000000015"/>
  </r>
  <r>
    <s v="Sports Direct"/>
    <n v="1185732"/>
    <x v="386"/>
    <x v="3"/>
    <x v="37"/>
    <s v="Fargo"/>
    <s v="women's Athletic Footwear"/>
    <n v="30.000000000000004"/>
    <n v="150"/>
    <n v="45000.000000000007"/>
    <n v="13500.000000000002"/>
    <n v="0.3"/>
    <x v="0"/>
    <n v="58500.000000000007"/>
  </r>
  <r>
    <s v="Sports Direct"/>
    <n v="1185732"/>
    <x v="386"/>
    <x v="3"/>
    <x v="37"/>
    <s v="Fargo"/>
    <s v="Men's Apparel"/>
    <n v="40"/>
    <n v="150"/>
    <n v="60000"/>
    <n v="21000"/>
    <n v="0.35"/>
    <x v="0"/>
    <n v="81000"/>
  </r>
  <r>
    <s v="Sports Direct"/>
    <n v="1185732"/>
    <x v="386"/>
    <x v="3"/>
    <x v="37"/>
    <s v="Fargo"/>
    <s v="women's Apparel"/>
    <n v="45"/>
    <n v="225"/>
    <n v="101250"/>
    <n v="40500"/>
    <n v="0.4"/>
    <x v="0"/>
    <n v="141750"/>
  </r>
  <r>
    <s v="Sports Direct"/>
    <n v="1185732"/>
    <x v="415"/>
    <x v="3"/>
    <x v="37"/>
    <s v="Fargo"/>
    <s v="Men's street Footwear"/>
    <n v="49.999999999999993"/>
    <n v="400"/>
    <n v="199999.99999999997"/>
    <n v="69999.999999999985"/>
    <n v="0.35"/>
    <x v="0"/>
    <n v="269999.99999999994"/>
  </r>
  <r>
    <s v="Sports Direct"/>
    <n v="1185732"/>
    <x v="415"/>
    <x v="3"/>
    <x v="37"/>
    <s v="Fargo"/>
    <s v="Men's Athletic Footwear"/>
    <n v="40"/>
    <n v="250"/>
    <n v="100000"/>
    <n v="30000"/>
    <n v="0.3"/>
    <x v="0"/>
    <n v="130000"/>
  </r>
  <r>
    <s v="Sports Direct"/>
    <n v="1185732"/>
    <x v="415"/>
    <x v="3"/>
    <x v="37"/>
    <s v="Fargo"/>
    <s v="women's street Footwear"/>
    <n v="40"/>
    <n v="150"/>
    <n v="60000"/>
    <n v="18000"/>
    <n v="0.3"/>
    <x v="0"/>
    <n v="78000"/>
  </r>
  <r>
    <s v="Sports Direct"/>
    <n v="1185732"/>
    <x v="415"/>
    <x v="3"/>
    <x v="37"/>
    <s v="Fargo"/>
    <s v="women's Athletic Footwear"/>
    <n v="40"/>
    <n v="125"/>
    <n v="50000"/>
    <n v="15000"/>
    <n v="0.3"/>
    <x v="0"/>
    <n v="65000"/>
  </r>
  <r>
    <s v="Sports Direct"/>
    <n v="1185732"/>
    <x v="415"/>
    <x v="3"/>
    <x v="37"/>
    <s v="Fargo"/>
    <s v="Men's Apparel"/>
    <n v="49.999999999999993"/>
    <n v="125"/>
    <n v="62499.999999999993"/>
    <n v="21874.999999999996"/>
    <n v="0.35"/>
    <x v="0"/>
    <n v="84374.999999999985"/>
  </r>
  <r>
    <s v="Foot Locker"/>
    <n v="1185732"/>
    <x v="415"/>
    <x v="3"/>
    <x v="37"/>
    <s v="Fargo"/>
    <s v="women's Apparel"/>
    <n v="54.999999999999986"/>
    <n v="250"/>
    <n v="137499.99999999997"/>
    <n v="54999.999999999993"/>
    <n v="0.4"/>
    <x v="0"/>
    <n v="192499.99999999997"/>
  </r>
  <r>
    <s v="Foot Locker"/>
    <n v="1185732"/>
    <x v="446"/>
    <x v="3"/>
    <x v="37"/>
    <s v="Fargo"/>
    <s v="Men's street Footwear"/>
    <n v="49.999999999999993"/>
    <n v="400"/>
    <n v="199999.99999999997"/>
    <n v="69999.999999999985"/>
    <n v="0.35"/>
    <x v="0"/>
    <n v="269999.99999999994"/>
  </r>
  <r>
    <s v="Foot Locker"/>
    <n v="1185732"/>
    <x v="446"/>
    <x v="3"/>
    <x v="37"/>
    <s v="Fargo"/>
    <s v="Men's Athletic Footwear"/>
    <n v="40"/>
    <n v="250"/>
    <n v="100000"/>
    <n v="30000"/>
    <n v="0.3"/>
    <x v="0"/>
    <n v="130000"/>
  </r>
  <r>
    <s v="Foot Locker"/>
    <n v="1185732"/>
    <x v="446"/>
    <x v="3"/>
    <x v="37"/>
    <s v="Fargo"/>
    <s v="women's street Footwear"/>
    <n v="40"/>
    <n v="195"/>
    <n v="78000"/>
    <n v="23400"/>
    <n v="0.3"/>
    <x v="0"/>
    <n v="101400"/>
  </r>
  <r>
    <s v="Foot Locker"/>
    <n v="1185732"/>
    <x v="446"/>
    <x v="3"/>
    <x v="37"/>
    <s v="Fargo"/>
    <s v="women's Athletic Footwear"/>
    <n v="40"/>
    <n v="175"/>
    <n v="70000"/>
    <n v="21000"/>
    <n v="0.3"/>
    <x v="0"/>
    <n v="91000"/>
  </r>
  <r>
    <s v="Foot Locker"/>
    <n v="1185732"/>
    <x v="446"/>
    <x v="3"/>
    <x v="37"/>
    <s v="Fargo"/>
    <s v="Men's Apparel"/>
    <n v="60"/>
    <n v="150"/>
    <n v="90000"/>
    <n v="31499.999999999996"/>
    <n v="0.35"/>
    <x v="0"/>
    <n v="121500"/>
  </r>
  <r>
    <s v="Foot Locker"/>
    <n v="1185732"/>
    <x v="446"/>
    <x v="3"/>
    <x v="37"/>
    <s v="Fargo"/>
    <s v="women's Apparel"/>
    <n v="64.999999999999986"/>
    <n v="250"/>
    <n v="162499.99999999997"/>
    <n v="64999.999999999993"/>
    <n v="0.4"/>
    <x v="0"/>
    <n v="227499.99999999997"/>
  </r>
  <r>
    <s v="Foot Locker"/>
    <n v="1185732"/>
    <x v="475"/>
    <x v="3"/>
    <x v="37"/>
    <s v="Fargo"/>
    <s v="Men's street Footwear"/>
    <n v="60"/>
    <n v="500"/>
    <n v="300000"/>
    <n v="105000"/>
    <n v="0.35"/>
    <x v="0"/>
    <n v="405000"/>
  </r>
  <r>
    <s v="Foot Locker"/>
    <n v="1185732"/>
    <x v="475"/>
    <x v="3"/>
    <x v="37"/>
    <s v="Fargo"/>
    <s v="Men's Athletic Footwear"/>
    <n v="50"/>
    <n v="300"/>
    <n v="150000"/>
    <n v="45000"/>
    <n v="0.3"/>
    <x v="0"/>
    <n v="195000"/>
  </r>
  <r>
    <s v="Foot Locker"/>
    <n v="1185732"/>
    <x v="475"/>
    <x v="3"/>
    <x v="37"/>
    <s v="Fargo"/>
    <s v="women's street Footwear"/>
    <n v="50"/>
    <n v="250"/>
    <n v="125000"/>
    <n v="37500"/>
    <n v="0.3"/>
    <x v="0"/>
    <n v="162500"/>
  </r>
  <r>
    <s v="Foot Locker"/>
    <n v="1185732"/>
    <x v="475"/>
    <x v="3"/>
    <x v="37"/>
    <s v="Fargo"/>
    <s v="women's Athletic Footwear"/>
    <n v="50"/>
    <n v="200"/>
    <n v="100000"/>
    <n v="30000"/>
    <n v="0.3"/>
    <x v="0"/>
    <n v="130000"/>
  </r>
  <r>
    <s v="Foot Locker"/>
    <n v="1185732"/>
    <x v="475"/>
    <x v="3"/>
    <x v="37"/>
    <s v="Fargo"/>
    <s v="Men's Apparel"/>
    <n v="60"/>
    <n v="200"/>
    <n v="120000"/>
    <n v="42000"/>
    <n v="0.35"/>
    <x v="0"/>
    <n v="162000"/>
  </r>
  <r>
    <s v="Foot Locker"/>
    <n v="1185732"/>
    <x v="475"/>
    <x v="3"/>
    <x v="37"/>
    <s v="Fargo"/>
    <s v="women's Apparel"/>
    <n v="64.999999999999986"/>
    <n v="300"/>
    <n v="194999.99999999997"/>
    <n v="77999.999999999985"/>
    <n v="0.4"/>
    <x v="0"/>
    <n v="272999.99999999994"/>
  </r>
  <r>
    <s v="Foot Locker"/>
    <n v="1185732"/>
    <x v="170"/>
    <x v="3"/>
    <x v="37"/>
    <s v="Fargo"/>
    <s v="Men's street Footwear"/>
    <n v="30.000000000000004"/>
    <n v="450"/>
    <n v="135000.00000000003"/>
    <n v="40500.000000000007"/>
    <n v="0.3"/>
    <x v="0"/>
    <n v="175500.00000000003"/>
  </r>
  <r>
    <s v="Foot Locker"/>
    <n v="1185732"/>
    <x v="170"/>
    <x v="3"/>
    <x v="37"/>
    <s v="Fargo"/>
    <s v="Men's Athletic Footwear"/>
    <n v="30.000000000000004"/>
    <n v="250"/>
    <n v="75000.000000000015"/>
    <n v="26250.000000000004"/>
    <n v="0.35"/>
    <x v="0"/>
    <n v="101250.00000000001"/>
  </r>
  <r>
    <s v="Foot Locker"/>
    <n v="1185732"/>
    <x v="170"/>
    <x v="3"/>
    <x v="37"/>
    <s v="Fargo"/>
    <s v="women's street Footwear"/>
    <n v="20.000000000000007"/>
    <n v="250"/>
    <n v="50000.000000000015"/>
    <n v="15000.000000000004"/>
    <n v="0.3"/>
    <x v="0"/>
    <n v="65000.000000000015"/>
  </r>
  <r>
    <s v="Foot Locker"/>
    <n v="1185732"/>
    <x v="170"/>
    <x v="3"/>
    <x v="37"/>
    <s v="Fargo"/>
    <s v="women's Athletic Footwear"/>
    <n v="25.000000000000007"/>
    <n v="100"/>
    <n v="25000.000000000007"/>
    <n v="7500.0000000000018"/>
    <n v="0.3"/>
    <x v="0"/>
    <n v="32500.000000000007"/>
  </r>
  <r>
    <s v="Foot Locker"/>
    <n v="1185732"/>
    <x v="170"/>
    <x v="3"/>
    <x v="37"/>
    <s v="Fargo"/>
    <s v="Men's Apparel"/>
    <n v="40"/>
    <n v="150"/>
    <n v="60000"/>
    <n v="30000"/>
    <n v="0.5"/>
    <x v="0"/>
    <n v="90000"/>
  </r>
  <r>
    <s v="Foot Locker"/>
    <n v="1185732"/>
    <x v="170"/>
    <x v="3"/>
    <x v="37"/>
    <s v="Fargo"/>
    <s v="women's Apparel"/>
    <n v="30.000000000000004"/>
    <n v="250"/>
    <n v="75000.000000000015"/>
    <n v="30000.000000000007"/>
    <n v="0.4"/>
    <x v="0"/>
    <n v="105000.00000000003"/>
  </r>
  <r>
    <s v="Foot Locker"/>
    <n v="1185732"/>
    <x v="201"/>
    <x v="3"/>
    <x v="37"/>
    <s v="Fargo"/>
    <s v="Men's street Footwear"/>
    <n v="30.000000000000004"/>
    <n v="500"/>
    <n v="150000.00000000003"/>
    <n v="45000.000000000007"/>
    <n v="0.3"/>
    <x v="0"/>
    <n v="195000.00000000003"/>
  </r>
  <r>
    <s v="Foot Locker"/>
    <n v="1185732"/>
    <x v="201"/>
    <x v="3"/>
    <x v="37"/>
    <s v="Fargo"/>
    <s v="Men's Athletic Footwear"/>
    <n v="30.000000000000004"/>
    <n v="150"/>
    <n v="45000.000000000007"/>
    <n v="15750.000000000002"/>
    <n v="0.35"/>
    <x v="0"/>
    <n v="60750.000000000007"/>
  </r>
  <r>
    <s v="Foot Locker"/>
    <n v="1185732"/>
    <x v="201"/>
    <x v="3"/>
    <x v="37"/>
    <s v="Fargo"/>
    <s v="women's street Footwear"/>
    <n v="20.000000000000007"/>
    <n v="200"/>
    <n v="40000.000000000015"/>
    <n v="12000.000000000004"/>
    <n v="0.3"/>
    <x v="0"/>
    <n v="52000.000000000015"/>
  </r>
  <r>
    <s v="Foot Locker"/>
    <n v="1185732"/>
    <x v="201"/>
    <x v="3"/>
    <x v="38"/>
    <s v="Des Moines"/>
    <s v="women's Athletic Footwear"/>
    <n v="25.000000000000007"/>
    <n v="75"/>
    <n v="18750.000000000004"/>
    <n v="5625.0000000000009"/>
    <n v="0.3"/>
    <x v="0"/>
    <n v="24375.000000000004"/>
  </r>
  <r>
    <s v="Foot Locker"/>
    <n v="1185732"/>
    <x v="201"/>
    <x v="3"/>
    <x v="38"/>
    <s v="Des Moines"/>
    <s v="Men's Apparel"/>
    <n v="40"/>
    <n v="150"/>
    <n v="60000"/>
    <n v="30000"/>
    <n v="0.5"/>
    <x v="0"/>
    <n v="90000"/>
  </r>
  <r>
    <s v="Foot Locker"/>
    <n v="1185732"/>
    <x v="201"/>
    <x v="3"/>
    <x v="38"/>
    <s v="Des Moines"/>
    <s v="women's Apparel"/>
    <n v="14.999999999999996"/>
    <n v="250"/>
    <n v="37499.999999999993"/>
    <n v="14999.999999999998"/>
    <n v="0.4"/>
    <x v="0"/>
    <n v="52499.999999999993"/>
  </r>
  <r>
    <s v="Foot Locker"/>
    <n v="1185732"/>
    <x v="707"/>
    <x v="3"/>
    <x v="38"/>
    <s v="Des Moines"/>
    <s v="Men's street Footwear"/>
    <n v="20.000000000000004"/>
    <n v="470"/>
    <n v="94000.000000000015"/>
    <n v="28200.000000000004"/>
    <n v="0.3"/>
    <x v="0"/>
    <n v="122200.00000000001"/>
  </r>
  <r>
    <s v="Foot Locker"/>
    <n v="1185732"/>
    <x v="707"/>
    <x v="3"/>
    <x v="38"/>
    <s v="Des Moines"/>
    <s v="Men's Athletic Footwear"/>
    <n v="20.000000000000004"/>
    <n v="175"/>
    <n v="35000.000000000007"/>
    <n v="12250.000000000002"/>
    <n v="0.35"/>
    <x v="0"/>
    <n v="47250.000000000007"/>
  </r>
  <r>
    <s v="Foot Locker"/>
    <n v="1185732"/>
    <x v="707"/>
    <x v="3"/>
    <x v="38"/>
    <s v="Des Moines"/>
    <s v="women's street Footwear"/>
    <n v="10.000000000000004"/>
    <n v="225"/>
    <n v="22500.000000000007"/>
    <n v="6750.0000000000018"/>
    <n v="0.3"/>
    <x v="0"/>
    <n v="29250.000000000007"/>
  </r>
  <r>
    <s v="Foot Locker"/>
    <n v="1185732"/>
    <x v="707"/>
    <x v="3"/>
    <x v="38"/>
    <s v="Des Moines"/>
    <s v="women's Athletic Footwear"/>
    <n v="14.999999999999996"/>
    <n v="100"/>
    <n v="14999.999999999996"/>
    <n v="4499.9999999999991"/>
    <n v="0.3"/>
    <x v="0"/>
    <n v="19499.999999999996"/>
  </r>
  <r>
    <s v="Foot Locker"/>
    <n v="1185732"/>
    <x v="707"/>
    <x v="3"/>
    <x v="38"/>
    <s v="Des Moines"/>
    <s v="Men's Apparel"/>
    <n v="30.000000000000004"/>
    <n v="150"/>
    <n v="45000.000000000007"/>
    <n v="22500.000000000004"/>
    <n v="0.5"/>
    <x v="0"/>
    <n v="67500.000000000015"/>
  </r>
  <r>
    <s v="Foot Locker"/>
    <n v="1185732"/>
    <x v="707"/>
    <x v="3"/>
    <x v="38"/>
    <s v="Des Moines"/>
    <s v="women's Apparel"/>
    <n v="20.000000000000004"/>
    <n v="250"/>
    <n v="50000.000000000007"/>
    <n v="20000.000000000004"/>
    <n v="0.4"/>
    <x v="0"/>
    <n v="70000.000000000015"/>
  </r>
  <r>
    <s v="Foot Locker"/>
    <n v="1185732"/>
    <x v="229"/>
    <x v="3"/>
    <x v="38"/>
    <s v="Des Moines"/>
    <s v="Men's street Footwear"/>
    <n v="20.000000000000004"/>
    <n v="475"/>
    <n v="95000.000000000015"/>
    <n v="28500.000000000004"/>
    <n v="0.3"/>
    <x v="0"/>
    <n v="123500.00000000001"/>
  </r>
  <r>
    <s v="Foot Locker"/>
    <n v="1185732"/>
    <x v="229"/>
    <x v="3"/>
    <x v="38"/>
    <s v="Des Moines"/>
    <s v="Men's Athletic Footwear"/>
    <n v="20.000000000000004"/>
    <n v="175"/>
    <n v="35000.000000000007"/>
    <n v="12250.000000000002"/>
    <n v="0.35"/>
    <x v="0"/>
    <n v="47250.000000000007"/>
  </r>
  <r>
    <s v="Foot Locker"/>
    <n v="1185732"/>
    <x v="229"/>
    <x v="3"/>
    <x v="38"/>
    <s v="Des Moines"/>
    <s v="women's street Footwear"/>
    <n v="10.000000000000004"/>
    <n v="175"/>
    <n v="17500.000000000007"/>
    <n v="5250.0000000000018"/>
    <n v="0.3"/>
    <x v="0"/>
    <n v="22750.000000000007"/>
  </r>
  <r>
    <s v="Foot Locker"/>
    <n v="1185732"/>
    <x v="229"/>
    <x v="3"/>
    <x v="38"/>
    <s v="Des Moines"/>
    <s v="women's Athletic Footwear"/>
    <n v="14.999999999999996"/>
    <n v="100"/>
    <n v="14999.999999999996"/>
    <n v="4499.9999999999991"/>
    <n v="0.3"/>
    <x v="0"/>
    <n v="19499.999999999996"/>
  </r>
  <r>
    <s v="Foot Locker"/>
    <n v="1185732"/>
    <x v="229"/>
    <x v="3"/>
    <x v="38"/>
    <s v="Des Moines"/>
    <s v="Men's Apparel"/>
    <n v="60"/>
    <n v="125"/>
    <n v="75000"/>
    <n v="37500"/>
    <n v="0.5"/>
    <x v="0"/>
    <n v="112500"/>
  </r>
  <r>
    <s v="Foot Locker"/>
    <n v="1185732"/>
    <x v="229"/>
    <x v="3"/>
    <x v="38"/>
    <s v="Des Moines"/>
    <s v="women's Apparel"/>
    <n v="50"/>
    <n v="250"/>
    <n v="125000"/>
    <n v="50000"/>
    <n v="0.4"/>
    <x v="0"/>
    <n v="175000"/>
  </r>
  <r>
    <s v="Foot Locker"/>
    <n v="1185732"/>
    <x v="260"/>
    <x v="3"/>
    <x v="38"/>
    <s v="Des Moines"/>
    <s v="Men's street Footwear"/>
    <n v="60"/>
    <n v="520"/>
    <n v="312000"/>
    <n v="93600"/>
    <n v="0.3"/>
    <x v="0"/>
    <n v="405600"/>
  </r>
  <r>
    <s v="Foot Locker"/>
    <n v="1185732"/>
    <x v="260"/>
    <x v="3"/>
    <x v="38"/>
    <s v="Des Moines"/>
    <s v="Men's Athletic Footwear"/>
    <n v="40"/>
    <n v="225"/>
    <n v="90000"/>
    <n v="31499.999999999996"/>
    <n v="0.35"/>
    <x v="0"/>
    <n v="121500"/>
  </r>
  <r>
    <s v="Foot Locker"/>
    <n v="1185732"/>
    <x v="260"/>
    <x v="3"/>
    <x v="38"/>
    <s v="Des Moines"/>
    <s v="women's street Footwear"/>
    <n v="35"/>
    <n v="200"/>
    <n v="70000"/>
    <n v="21000"/>
    <n v="0.3"/>
    <x v="0"/>
    <n v="91000"/>
  </r>
  <r>
    <s v="Foot Locker"/>
    <n v="1185732"/>
    <x v="260"/>
    <x v="3"/>
    <x v="38"/>
    <s v="Des Moines"/>
    <s v="women's Athletic Footwear"/>
    <n v="35"/>
    <n v="125"/>
    <n v="43750"/>
    <n v="13125"/>
    <n v="0.3"/>
    <x v="0"/>
    <n v="56875"/>
  </r>
  <r>
    <s v="Foot Locker"/>
    <n v="1185732"/>
    <x v="260"/>
    <x v="3"/>
    <x v="38"/>
    <s v="Des Moines"/>
    <s v="Men's Apparel"/>
    <n v="44.999999999999993"/>
    <n v="150"/>
    <n v="67499.999999999985"/>
    <n v="33749.999999999993"/>
    <n v="0.5"/>
    <x v="0"/>
    <n v="101249.99999999997"/>
  </r>
  <r>
    <s v="Foot Locker"/>
    <n v="1185732"/>
    <x v="260"/>
    <x v="3"/>
    <x v="38"/>
    <s v="Des Moines"/>
    <s v="women's Apparel"/>
    <n v="49.999999999999993"/>
    <n v="275"/>
    <n v="137499.99999999997"/>
    <n v="54999.999999999993"/>
    <n v="0.4"/>
    <x v="0"/>
    <n v="192499.99999999997"/>
  </r>
  <r>
    <s v="Foot Locker"/>
    <n v="1185732"/>
    <x v="290"/>
    <x v="3"/>
    <x v="38"/>
    <s v="Des Moines"/>
    <s v="Men's street Footwear"/>
    <n v="35"/>
    <n v="525"/>
    <n v="183750"/>
    <n v="55125"/>
    <n v="0.3"/>
    <x v="0"/>
    <n v="238875"/>
  </r>
  <r>
    <s v="Foot Locker"/>
    <n v="1185732"/>
    <x v="290"/>
    <x v="3"/>
    <x v="38"/>
    <s v="Des Moines"/>
    <s v="Men's Athletic Footwear"/>
    <n v="30.000000000000011"/>
    <n v="275"/>
    <n v="82500.000000000029"/>
    <n v="28875.000000000007"/>
    <n v="0.35"/>
    <x v="0"/>
    <n v="111375.00000000003"/>
  </r>
  <r>
    <s v="Foot Locker"/>
    <n v="1185732"/>
    <x v="290"/>
    <x v="3"/>
    <x v="38"/>
    <s v="Des Moines"/>
    <s v="women's street Footwear"/>
    <n v="25.000000000000007"/>
    <n v="200"/>
    <n v="50000.000000000015"/>
    <n v="15000.000000000004"/>
    <n v="0.3"/>
    <x v="0"/>
    <n v="65000.000000000015"/>
  </r>
  <r>
    <s v="Foot Locker"/>
    <n v="1185732"/>
    <x v="290"/>
    <x v="3"/>
    <x v="38"/>
    <s v="Des Moines"/>
    <s v="women's Athletic Footwear"/>
    <n v="25.000000000000007"/>
    <n v="175"/>
    <n v="43750.000000000015"/>
    <n v="13125.000000000004"/>
    <n v="0.3"/>
    <x v="0"/>
    <n v="56875.000000000015"/>
  </r>
  <r>
    <s v="Foot Locker"/>
    <n v="1185732"/>
    <x v="290"/>
    <x v="3"/>
    <x v="38"/>
    <s v="Des Moines"/>
    <s v="Men's Apparel"/>
    <n v="35"/>
    <n v="175"/>
    <n v="61250"/>
    <n v="30625"/>
    <n v="0.5"/>
    <x v="0"/>
    <n v="91875"/>
  </r>
  <r>
    <s v="Foot Locker"/>
    <n v="1185732"/>
    <x v="290"/>
    <x v="3"/>
    <x v="38"/>
    <s v="Des Moines"/>
    <s v="women's Apparel"/>
    <n v="55.000000000000007"/>
    <n v="325"/>
    <n v="178750.00000000003"/>
    <n v="71500.000000000015"/>
    <n v="0.4"/>
    <x v="0"/>
    <n v="250250.00000000006"/>
  </r>
  <r>
    <s v="Foot Locker"/>
    <n v="1185732"/>
    <x v="319"/>
    <x v="3"/>
    <x v="38"/>
    <s v="Des Moines"/>
    <s v="Men's street Footwear"/>
    <n v="50"/>
    <n v="550"/>
    <n v="275000"/>
    <n v="82500"/>
    <n v="0.3"/>
    <x v="0"/>
    <n v="357500"/>
  </r>
  <r>
    <s v="Foot Locker"/>
    <n v="1185732"/>
    <x v="319"/>
    <x v="3"/>
    <x v="38"/>
    <s v="Des Moines"/>
    <s v="Men's Athletic Footwear"/>
    <n v="45.000000000000007"/>
    <n v="300"/>
    <n v="135000.00000000003"/>
    <n v="47250.000000000007"/>
    <n v="0.35"/>
    <x v="0"/>
    <n v="182250.00000000003"/>
  </r>
  <r>
    <s v="Foot Locker"/>
    <n v="1185732"/>
    <x v="319"/>
    <x v="3"/>
    <x v="38"/>
    <s v="Des Moines"/>
    <s v="women's street Footwear"/>
    <n v="40"/>
    <n v="225"/>
    <n v="90000"/>
    <n v="27000"/>
    <n v="0.3"/>
    <x v="0"/>
    <n v="117000"/>
  </r>
  <r>
    <s v="Foot Locker"/>
    <n v="1185732"/>
    <x v="319"/>
    <x v="3"/>
    <x v="38"/>
    <s v="Des Moines"/>
    <s v="women's Athletic Footwear"/>
    <n v="40"/>
    <n v="175"/>
    <n v="70000"/>
    <n v="21000"/>
    <n v="0.3"/>
    <x v="0"/>
    <n v="91000"/>
  </r>
  <r>
    <s v="Foot Locker"/>
    <n v="1185732"/>
    <x v="319"/>
    <x v="3"/>
    <x v="38"/>
    <s v="Des Moines"/>
    <s v="Men's Apparel"/>
    <n v="50"/>
    <n v="200"/>
    <n v="100000"/>
    <n v="50000"/>
    <n v="0.5"/>
    <x v="0"/>
    <n v="150000"/>
  </r>
  <r>
    <s v="Foot Locker"/>
    <n v="1185732"/>
    <x v="319"/>
    <x v="3"/>
    <x v="38"/>
    <s v="Des Moines"/>
    <s v="women's Apparel"/>
    <n v="55.000000000000007"/>
    <n v="375"/>
    <n v="206250.00000000003"/>
    <n v="82500.000000000015"/>
    <n v="0.4"/>
    <x v="0"/>
    <n v="288750.00000000006"/>
  </r>
  <r>
    <s v="Foot Locker"/>
    <n v="1185732"/>
    <x v="351"/>
    <x v="3"/>
    <x v="38"/>
    <s v="Des Moines"/>
    <s v="Men's street Footwear"/>
    <n v="50"/>
    <n v="525"/>
    <n v="262500"/>
    <n v="78750"/>
    <n v="0.3"/>
    <x v="0"/>
    <n v="341250"/>
  </r>
  <r>
    <s v="Foot Locker"/>
    <n v="1185732"/>
    <x v="351"/>
    <x v="3"/>
    <x v="38"/>
    <s v="Des Moines"/>
    <s v="Men's Athletic Footwear"/>
    <n v="45.000000000000007"/>
    <n v="300"/>
    <n v="135000.00000000003"/>
    <n v="47250.000000000007"/>
    <n v="0.35"/>
    <x v="0"/>
    <n v="182250.00000000003"/>
  </r>
  <r>
    <s v="Foot Locker"/>
    <n v="1185732"/>
    <x v="351"/>
    <x v="3"/>
    <x v="38"/>
    <s v="Des Moines"/>
    <s v="women's street Footwear"/>
    <n v="40"/>
    <n v="225"/>
    <n v="90000"/>
    <n v="27000"/>
    <n v="0.3"/>
    <x v="0"/>
    <n v="117000"/>
  </r>
  <r>
    <s v="Foot Locker"/>
    <n v="1185732"/>
    <x v="351"/>
    <x v="3"/>
    <x v="38"/>
    <s v="Des Moines"/>
    <s v="women's Athletic Footwear"/>
    <n v="40"/>
    <n v="200"/>
    <n v="80000"/>
    <n v="24000"/>
    <n v="0.3"/>
    <x v="0"/>
    <n v="104000"/>
  </r>
  <r>
    <s v="Foot Locker"/>
    <n v="1185732"/>
    <x v="351"/>
    <x v="3"/>
    <x v="38"/>
    <s v="Des Moines"/>
    <s v="Men's Apparel"/>
    <n v="50"/>
    <n v="175"/>
    <n v="87500"/>
    <n v="43750"/>
    <n v="0.5"/>
    <x v="0"/>
    <n v="131250"/>
  </r>
  <r>
    <s v="Foot Locker"/>
    <n v="1185732"/>
    <x v="351"/>
    <x v="3"/>
    <x v="38"/>
    <s v="Des Moines"/>
    <s v="women's Apparel"/>
    <n v="55.000000000000007"/>
    <n v="350"/>
    <n v="192500.00000000003"/>
    <n v="77000.000000000015"/>
    <n v="0.4"/>
    <x v="0"/>
    <n v="269500.00000000006"/>
  </r>
  <r>
    <s v="Foot Locker"/>
    <n v="1185732"/>
    <x v="383"/>
    <x v="3"/>
    <x v="38"/>
    <s v="Des Moines"/>
    <s v="Men's street Footwear"/>
    <n v="35"/>
    <n v="475"/>
    <n v="166250"/>
    <n v="49875"/>
    <n v="0.3"/>
    <x v="0"/>
    <n v="216125"/>
  </r>
  <r>
    <s v="Foot Locker"/>
    <n v="1185732"/>
    <x v="383"/>
    <x v="3"/>
    <x v="38"/>
    <s v="Des Moines"/>
    <s v="Men's Athletic Footwear"/>
    <n v="30.000000000000011"/>
    <n v="275"/>
    <n v="82500.000000000029"/>
    <n v="28875.000000000007"/>
    <n v="0.35"/>
    <x v="0"/>
    <n v="111375.00000000003"/>
  </r>
  <r>
    <s v="Foot Locker"/>
    <n v="1185732"/>
    <x v="383"/>
    <x v="3"/>
    <x v="38"/>
    <s v="Des Moines"/>
    <s v="women's street Footwear"/>
    <n v="25.000000000000007"/>
    <n v="175"/>
    <n v="43750.000000000015"/>
    <n v="13125.000000000004"/>
    <n v="0.3"/>
    <x v="0"/>
    <n v="56875.000000000015"/>
  </r>
  <r>
    <s v="Foot Locker"/>
    <n v="1185732"/>
    <x v="383"/>
    <x v="3"/>
    <x v="38"/>
    <s v="Des Moines"/>
    <s v="women's Athletic Footwear"/>
    <n v="25.000000000000007"/>
    <n v="150"/>
    <n v="37500.000000000007"/>
    <n v="11250.000000000002"/>
    <n v="0.3"/>
    <x v="0"/>
    <n v="48750.000000000007"/>
  </r>
  <r>
    <s v="Foot Locker"/>
    <n v="1185732"/>
    <x v="383"/>
    <x v="3"/>
    <x v="38"/>
    <s v="Des Moines"/>
    <s v="Men's Apparel"/>
    <n v="35"/>
    <n v="150"/>
    <n v="52500"/>
    <n v="26250"/>
    <n v="0.5"/>
    <x v="0"/>
    <n v="78750"/>
  </r>
  <r>
    <s v="Foot Locker"/>
    <n v="1185732"/>
    <x v="383"/>
    <x v="3"/>
    <x v="38"/>
    <s v="Des Moines"/>
    <s v="women's Apparel"/>
    <n v="40"/>
    <n v="225"/>
    <n v="90000"/>
    <n v="36000"/>
    <n v="0.4"/>
    <x v="0"/>
    <n v="126000"/>
  </r>
  <r>
    <s v="Foot Locker"/>
    <n v="1185732"/>
    <x v="412"/>
    <x v="3"/>
    <x v="38"/>
    <s v="Des Moines"/>
    <s v="Men's street Footwear"/>
    <n v="44.999999999999993"/>
    <n v="400"/>
    <n v="179999.99999999997"/>
    <n v="53999.999999999993"/>
    <n v="0.3"/>
    <x v="0"/>
    <n v="233999.99999999997"/>
  </r>
  <r>
    <s v="Foot Locker"/>
    <n v="1185732"/>
    <x v="412"/>
    <x v="3"/>
    <x v="38"/>
    <s v="Des Moines"/>
    <s v="Men's Athletic Footwear"/>
    <n v="35"/>
    <n v="250"/>
    <n v="87500"/>
    <n v="30624.999999999996"/>
    <n v="0.35"/>
    <x v="0"/>
    <n v="118125"/>
  </r>
  <r>
    <s v="Foot Locker"/>
    <n v="1185732"/>
    <x v="412"/>
    <x v="3"/>
    <x v="38"/>
    <s v="Des Moines"/>
    <s v="women's street Footwear"/>
    <n v="35"/>
    <n v="150"/>
    <n v="52500"/>
    <n v="15750"/>
    <n v="0.3"/>
    <x v="0"/>
    <n v="68250"/>
  </r>
  <r>
    <s v="Foot Locker"/>
    <n v="1185732"/>
    <x v="412"/>
    <x v="3"/>
    <x v="38"/>
    <s v="Des Moines"/>
    <s v="women's Athletic Footwear"/>
    <n v="35"/>
    <n v="125"/>
    <n v="43750"/>
    <n v="13125"/>
    <n v="0.3"/>
    <x v="0"/>
    <n v="56875"/>
  </r>
  <r>
    <s v="Foot Locker"/>
    <n v="1185732"/>
    <x v="412"/>
    <x v="3"/>
    <x v="38"/>
    <s v="Des Moines"/>
    <s v="Men's Apparel"/>
    <n v="44.999999999999993"/>
    <n v="125"/>
    <n v="56249.999999999993"/>
    <n v="28124.999999999996"/>
    <n v="0.5"/>
    <x v="0"/>
    <n v="84374.999999999985"/>
  </r>
  <r>
    <s v="West Gear"/>
    <n v="1185732"/>
    <x v="412"/>
    <x v="3"/>
    <x v="38"/>
    <s v="Des Moines"/>
    <s v="women's Apparel"/>
    <n v="49.999999999999986"/>
    <n v="250"/>
    <n v="124999.99999999997"/>
    <n v="49999.999999999993"/>
    <n v="0.4"/>
    <x v="0"/>
    <n v="174999.99999999997"/>
  </r>
  <r>
    <s v="West Gear"/>
    <n v="1185732"/>
    <x v="443"/>
    <x v="3"/>
    <x v="38"/>
    <s v="Des Moines"/>
    <s v="Men's street Footwear"/>
    <n v="44.999999999999993"/>
    <n v="400"/>
    <n v="179999.99999999997"/>
    <n v="53999.999999999993"/>
    <n v="0.3"/>
    <x v="0"/>
    <n v="233999.99999999997"/>
  </r>
  <r>
    <s v="West Gear"/>
    <n v="1185732"/>
    <x v="443"/>
    <x v="3"/>
    <x v="38"/>
    <s v="Des Moines"/>
    <s v="Men's Athletic Footwear"/>
    <n v="35"/>
    <n v="275"/>
    <n v="96250"/>
    <n v="33687.5"/>
    <n v="0.35"/>
    <x v="0"/>
    <n v="129937.5"/>
  </r>
  <r>
    <s v="West Gear"/>
    <n v="1185732"/>
    <x v="443"/>
    <x v="3"/>
    <x v="38"/>
    <s v="Des Moines"/>
    <s v="women's street Footwear"/>
    <n v="35"/>
    <n v="220"/>
    <n v="77000"/>
    <n v="23100"/>
    <n v="0.3"/>
    <x v="0"/>
    <n v="100100"/>
  </r>
  <r>
    <s v="West Gear"/>
    <n v="1185732"/>
    <x v="443"/>
    <x v="3"/>
    <x v="38"/>
    <s v="Des Moines"/>
    <s v="women's Athletic Footwear"/>
    <n v="35"/>
    <n v="200"/>
    <n v="70000"/>
    <n v="21000"/>
    <n v="0.3"/>
    <x v="0"/>
    <n v="91000"/>
  </r>
  <r>
    <s v="West Gear"/>
    <n v="1185732"/>
    <x v="443"/>
    <x v="3"/>
    <x v="38"/>
    <s v="Des Moines"/>
    <s v="Men's Apparel"/>
    <n v="60"/>
    <n v="175"/>
    <n v="105000"/>
    <n v="52500"/>
    <n v="0.5"/>
    <x v="0"/>
    <n v="157500"/>
  </r>
  <r>
    <s v="West Gear"/>
    <n v="1185732"/>
    <x v="443"/>
    <x v="3"/>
    <x v="38"/>
    <s v="Des Moines"/>
    <s v="women's Apparel"/>
    <n v="64.999999999999986"/>
    <n v="275"/>
    <n v="178749.99999999997"/>
    <n v="71499.999999999985"/>
    <n v="0.4"/>
    <x v="0"/>
    <n v="250249.99999999994"/>
  </r>
  <r>
    <s v="West Gear"/>
    <n v="1185732"/>
    <x v="472"/>
    <x v="3"/>
    <x v="38"/>
    <s v="Des Moines"/>
    <s v="Men's street Footwear"/>
    <n v="60"/>
    <n v="525"/>
    <n v="315000"/>
    <n v="94500"/>
    <n v="0.3"/>
    <x v="0"/>
    <n v="409500"/>
  </r>
  <r>
    <s v="West Gear"/>
    <n v="1185732"/>
    <x v="472"/>
    <x v="3"/>
    <x v="38"/>
    <s v="Des Moines"/>
    <s v="Men's Athletic Footwear"/>
    <n v="50"/>
    <n v="325"/>
    <n v="162500"/>
    <n v="56875"/>
    <n v="0.35"/>
    <x v="0"/>
    <n v="219375"/>
  </r>
  <r>
    <s v="West Gear"/>
    <n v="1185732"/>
    <x v="472"/>
    <x v="3"/>
    <x v="38"/>
    <s v="Des Moines"/>
    <s v="women's street Footwear"/>
    <n v="50"/>
    <n v="275"/>
    <n v="137500"/>
    <n v="41250"/>
    <n v="0.3"/>
    <x v="0"/>
    <n v="178750"/>
  </r>
  <r>
    <s v="West Gear"/>
    <n v="1185732"/>
    <x v="472"/>
    <x v="3"/>
    <x v="38"/>
    <s v="Des Moines"/>
    <s v="women's Athletic Footwear"/>
    <n v="50"/>
    <n v="225"/>
    <n v="112500"/>
    <n v="33750"/>
    <n v="0.3"/>
    <x v="0"/>
    <n v="146250"/>
  </r>
  <r>
    <s v="West Gear"/>
    <n v="1185732"/>
    <x v="472"/>
    <x v="3"/>
    <x v="38"/>
    <s v="Des Moines"/>
    <s v="Men's Apparel"/>
    <n v="60"/>
    <n v="225"/>
    <n v="135000"/>
    <n v="67500"/>
    <n v="0.5"/>
    <x v="0"/>
    <n v="202500"/>
  </r>
  <r>
    <s v="West Gear"/>
    <n v="1185732"/>
    <x v="472"/>
    <x v="3"/>
    <x v="38"/>
    <s v="Des Moines"/>
    <s v="women's Apparel"/>
    <n v="64.999999999999986"/>
    <n v="325"/>
    <n v="211249.99999999994"/>
    <n v="84499.999999999985"/>
    <n v="0.4"/>
    <x v="0"/>
    <n v="295749.99999999994"/>
  </r>
  <r>
    <s v="West Gear"/>
    <n v="1185732"/>
    <x v="167"/>
    <x v="3"/>
    <x v="38"/>
    <s v="Des Moines"/>
    <s v="Men's street Footwear"/>
    <n v="30.000000000000004"/>
    <n v="450"/>
    <n v="135000.00000000003"/>
    <n v="40500.000000000007"/>
    <n v="0.3"/>
    <x v="0"/>
    <n v="175500.00000000003"/>
  </r>
  <r>
    <s v="West Gear"/>
    <n v="1185732"/>
    <x v="167"/>
    <x v="3"/>
    <x v="38"/>
    <s v="Des Moines"/>
    <s v="Men's Athletic Footwear"/>
    <n v="30.000000000000004"/>
    <n v="250"/>
    <n v="75000.000000000015"/>
    <n v="26250.000000000004"/>
    <n v="0.35"/>
    <x v="0"/>
    <n v="101250.00000000001"/>
  </r>
  <r>
    <s v="West Gear"/>
    <n v="1185732"/>
    <x v="167"/>
    <x v="3"/>
    <x v="38"/>
    <s v="Des Moines"/>
    <s v="women's street Footwear"/>
    <n v="20.000000000000007"/>
    <n v="250"/>
    <n v="50000.000000000015"/>
    <n v="15000.000000000004"/>
    <n v="0.3"/>
    <x v="0"/>
    <n v="65000.000000000015"/>
  </r>
  <r>
    <s v="West Gear"/>
    <n v="1185732"/>
    <x v="167"/>
    <x v="3"/>
    <x v="38"/>
    <s v="Des Moines"/>
    <s v="women's Athletic Footwear"/>
    <n v="25.000000000000007"/>
    <n v="100"/>
    <n v="25000.000000000007"/>
    <n v="7500.0000000000018"/>
    <n v="0.3"/>
    <x v="0"/>
    <n v="32500.000000000007"/>
  </r>
  <r>
    <s v="West Gear"/>
    <n v="1185732"/>
    <x v="167"/>
    <x v="3"/>
    <x v="38"/>
    <s v="Des Moines"/>
    <s v="Men's Apparel"/>
    <n v="40"/>
    <n v="150"/>
    <n v="60000"/>
    <n v="30000"/>
    <n v="0.5"/>
    <x v="0"/>
    <n v="90000"/>
  </r>
  <r>
    <s v="West Gear"/>
    <n v="1185732"/>
    <x v="167"/>
    <x v="3"/>
    <x v="38"/>
    <s v="Des Moines"/>
    <s v="women's Apparel"/>
    <n v="30.000000000000004"/>
    <n v="250"/>
    <n v="75000.000000000015"/>
    <n v="30000.000000000007"/>
    <n v="0.4"/>
    <x v="0"/>
    <n v="105000.00000000003"/>
  </r>
  <r>
    <s v="West Gear"/>
    <n v="1185732"/>
    <x v="198"/>
    <x v="3"/>
    <x v="38"/>
    <s v="Des Moines"/>
    <s v="Men's street Footwear"/>
    <n v="30.000000000000004"/>
    <n v="500"/>
    <n v="150000.00000000003"/>
    <n v="45000.000000000007"/>
    <n v="0.3"/>
    <x v="0"/>
    <n v="195000.00000000003"/>
  </r>
  <r>
    <s v="West Gear"/>
    <n v="1185732"/>
    <x v="198"/>
    <x v="3"/>
    <x v="38"/>
    <s v="Des Moines"/>
    <s v="Men's Athletic Footwear"/>
    <n v="30.000000000000004"/>
    <n v="150"/>
    <n v="45000.000000000007"/>
    <n v="15750.000000000002"/>
    <n v="0.35"/>
    <x v="0"/>
    <n v="60750.000000000007"/>
  </r>
  <r>
    <s v="West Gear"/>
    <n v="1185732"/>
    <x v="198"/>
    <x v="3"/>
    <x v="38"/>
    <s v="Des Moines"/>
    <s v="women's street Footwear"/>
    <n v="20.000000000000007"/>
    <n v="200"/>
    <n v="40000.000000000015"/>
    <n v="12000.000000000004"/>
    <n v="0.3"/>
    <x v="0"/>
    <n v="52000.000000000015"/>
  </r>
  <r>
    <s v="West Gear"/>
    <n v="1185732"/>
    <x v="198"/>
    <x v="3"/>
    <x v="39"/>
    <s v="Milwaukee"/>
    <s v="women's Athletic Footwear"/>
    <n v="25.000000000000007"/>
    <n v="75"/>
    <n v="18750.000000000004"/>
    <n v="5625.0000000000009"/>
    <n v="0.3"/>
    <x v="0"/>
    <n v="24375.000000000004"/>
  </r>
  <r>
    <s v="West Gear"/>
    <n v="1185732"/>
    <x v="198"/>
    <x v="3"/>
    <x v="39"/>
    <s v="Milwaukee"/>
    <s v="Men's Apparel"/>
    <n v="40"/>
    <n v="150"/>
    <n v="60000"/>
    <n v="30000"/>
    <n v="0.5"/>
    <x v="0"/>
    <n v="90000"/>
  </r>
  <r>
    <s v="West Gear"/>
    <n v="1185732"/>
    <x v="198"/>
    <x v="3"/>
    <x v="39"/>
    <s v="Milwaukee"/>
    <s v="women's Apparel"/>
    <n v="14.999999999999996"/>
    <n v="250"/>
    <n v="37499.999999999993"/>
    <n v="14999.999999999998"/>
    <n v="0.4"/>
    <x v="0"/>
    <n v="52499.999999999993"/>
  </r>
  <r>
    <s v="West Gear"/>
    <n v="1185732"/>
    <x v="704"/>
    <x v="3"/>
    <x v="39"/>
    <s v="Milwaukee"/>
    <s v="Men's street Footwear"/>
    <n v="20.000000000000004"/>
    <n v="470"/>
    <n v="94000.000000000015"/>
    <n v="28200.000000000004"/>
    <n v="0.3"/>
    <x v="0"/>
    <n v="122200.00000000001"/>
  </r>
  <r>
    <s v="West Gear"/>
    <n v="1185732"/>
    <x v="704"/>
    <x v="3"/>
    <x v="39"/>
    <s v="Milwaukee"/>
    <s v="Men's Athletic Footwear"/>
    <n v="20.000000000000004"/>
    <n v="175"/>
    <n v="35000.000000000007"/>
    <n v="12250.000000000002"/>
    <n v="0.35"/>
    <x v="0"/>
    <n v="47250.000000000007"/>
  </r>
  <r>
    <s v="West Gear"/>
    <n v="1185732"/>
    <x v="704"/>
    <x v="3"/>
    <x v="39"/>
    <s v="Milwaukee"/>
    <s v="women's street Footwear"/>
    <n v="10.000000000000004"/>
    <n v="225"/>
    <n v="22500.000000000007"/>
    <n v="6750.0000000000018"/>
    <n v="0.3"/>
    <x v="0"/>
    <n v="29250.000000000007"/>
  </r>
  <r>
    <s v="West Gear"/>
    <n v="1185732"/>
    <x v="704"/>
    <x v="3"/>
    <x v="39"/>
    <s v="Milwaukee"/>
    <s v="women's Athletic Footwear"/>
    <n v="14.999999999999996"/>
    <n v="75"/>
    <n v="11249.999999999998"/>
    <n v="3374.9999999999995"/>
    <n v="0.3"/>
    <x v="0"/>
    <n v="14624.999999999998"/>
  </r>
  <r>
    <s v="West Gear"/>
    <n v="1185732"/>
    <x v="704"/>
    <x v="3"/>
    <x v="39"/>
    <s v="Milwaukee"/>
    <s v="Men's Apparel"/>
    <n v="30.000000000000004"/>
    <n v="125"/>
    <n v="37500.000000000007"/>
    <n v="18750.000000000004"/>
    <n v="0.5"/>
    <x v="0"/>
    <n v="56250.000000000015"/>
  </r>
  <r>
    <s v="West Gear"/>
    <n v="1185732"/>
    <x v="704"/>
    <x v="3"/>
    <x v="39"/>
    <s v="Milwaukee"/>
    <s v="women's Apparel"/>
    <n v="20.000000000000004"/>
    <n v="225"/>
    <n v="45000.000000000007"/>
    <n v="18000.000000000004"/>
    <n v="0.4"/>
    <x v="0"/>
    <n v="63000.000000000015"/>
  </r>
  <r>
    <s v="West Gear"/>
    <n v="1185732"/>
    <x v="721"/>
    <x v="3"/>
    <x v="39"/>
    <s v="Milwaukee"/>
    <s v="Men's street Footwear"/>
    <n v="20.000000000000004"/>
    <n v="450"/>
    <n v="90000.000000000015"/>
    <n v="27000.000000000004"/>
    <n v="0.3"/>
    <x v="0"/>
    <n v="117000.00000000001"/>
  </r>
  <r>
    <s v="West Gear"/>
    <n v="1185732"/>
    <x v="721"/>
    <x v="3"/>
    <x v="39"/>
    <s v="Milwaukee"/>
    <s v="Men's Athletic Footwear"/>
    <n v="20.000000000000004"/>
    <n v="150"/>
    <n v="30000.000000000004"/>
    <n v="10500"/>
    <n v="0.35"/>
    <x v="0"/>
    <n v="40500"/>
  </r>
  <r>
    <s v="West Gear"/>
    <n v="1185732"/>
    <x v="721"/>
    <x v="3"/>
    <x v="39"/>
    <s v="Milwaukee"/>
    <s v="women's street Footwear"/>
    <n v="10.000000000000004"/>
    <n v="150"/>
    <n v="15000.000000000005"/>
    <n v="4500.0000000000018"/>
    <n v="0.3"/>
    <x v="0"/>
    <n v="19500.000000000007"/>
  </r>
  <r>
    <s v="West Gear"/>
    <n v="1185732"/>
    <x v="721"/>
    <x v="3"/>
    <x v="39"/>
    <s v="Milwaukee"/>
    <s v="women's Athletic Footwear"/>
    <n v="14.999999999999996"/>
    <n v="75"/>
    <n v="11249.999999999998"/>
    <n v="3374.9999999999995"/>
    <n v="0.3"/>
    <x v="0"/>
    <n v="14624.999999999998"/>
  </r>
  <r>
    <s v="West Gear"/>
    <n v="1185732"/>
    <x v="721"/>
    <x v="3"/>
    <x v="39"/>
    <s v="Milwaukee"/>
    <s v="Men's Apparel"/>
    <n v="60"/>
    <n v="100"/>
    <n v="60000"/>
    <n v="30000"/>
    <n v="0.5"/>
    <x v="0"/>
    <n v="90000"/>
  </r>
  <r>
    <s v="West Gear"/>
    <n v="1185732"/>
    <x v="721"/>
    <x v="3"/>
    <x v="39"/>
    <s v="Milwaukee"/>
    <s v="women's Apparel"/>
    <n v="50"/>
    <n v="225"/>
    <n v="112500"/>
    <n v="45000"/>
    <n v="0.4"/>
    <x v="0"/>
    <n v="157500"/>
  </r>
  <r>
    <s v="West Gear"/>
    <n v="1185732"/>
    <x v="257"/>
    <x v="3"/>
    <x v="39"/>
    <s v="Milwaukee"/>
    <s v="Men's street Footwear"/>
    <n v="60"/>
    <n v="495"/>
    <n v="297000"/>
    <n v="89100"/>
    <n v="0.3"/>
    <x v="0"/>
    <n v="386100"/>
  </r>
  <r>
    <s v="West Gear"/>
    <n v="1185732"/>
    <x v="257"/>
    <x v="3"/>
    <x v="39"/>
    <s v="Milwaukee"/>
    <s v="Men's Athletic Footwear"/>
    <n v="40"/>
    <n v="200"/>
    <n v="80000"/>
    <n v="28000"/>
    <n v="0.35"/>
    <x v="0"/>
    <n v="108000"/>
  </r>
  <r>
    <s v="West Gear"/>
    <n v="1185732"/>
    <x v="257"/>
    <x v="3"/>
    <x v="39"/>
    <s v="Milwaukee"/>
    <s v="women's street Footwear"/>
    <n v="35"/>
    <n v="175"/>
    <n v="61250"/>
    <n v="18375"/>
    <n v="0.3"/>
    <x v="0"/>
    <n v="79625"/>
  </r>
  <r>
    <s v="West Gear"/>
    <n v="1185732"/>
    <x v="257"/>
    <x v="3"/>
    <x v="39"/>
    <s v="Milwaukee"/>
    <s v="women's Athletic Footwear"/>
    <n v="35"/>
    <n v="150"/>
    <n v="52500"/>
    <n v="15750"/>
    <n v="0.3"/>
    <x v="0"/>
    <n v="68250"/>
  </r>
  <r>
    <s v="West Gear"/>
    <n v="1185732"/>
    <x v="257"/>
    <x v="3"/>
    <x v="39"/>
    <s v="Milwaukee"/>
    <s v="Men's Apparel"/>
    <n v="44.999999999999993"/>
    <n v="175"/>
    <n v="78749.999999999985"/>
    <n v="39374.999999999993"/>
    <n v="0.5"/>
    <x v="0"/>
    <n v="118124.99999999997"/>
  </r>
  <r>
    <s v="West Gear"/>
    <n v="1185732"/>
    <x v="257"/>
    <x v="3"/>
    <x v="39"/>
    <s v="Milwaukee"/>
    <s v="women's Apparel"/>
    <n v="49.999999999999993"/>
    <n v="300"/>
    <n v="149999.99999999997"/>
    <n v="59999.999999999993"/>
    <n v="0.4"/>
    <x v="0"/>
    <n v="209999.99999999997"/>
  </r>
  <r>
    <s v="West Gear"/>
    <n v="1185732"/>
    <x v="287"/>
    <x v="3"/>
    <x v="39"/>
    <s v="Milwaukee"/>
    <s v="Men's street Footwear"/>
    <n v="35"/>
    <n v="550"/>
    <n v="192500"/>
    <n v="57750"/>
    <n v="0.3"/>
    <x v="0"/>
    <n v="250250"/>
  </r>
  <r>
    <s v="West Gear"/>
    <n v="1185732"/>
    <x v="287"/>
    <x v="3"/>
    <x v="39"/>
    <s v="Milwaukee"/>
    <s v="Men's Athletic Footwear"/>
    <n v="30.000000000000011"/>
    <n v="300"/>
    <n v="90000.000000000029"/>
    <n v="31500.000000000007"/>
    <n v="0.35"/>
    <x v="0"/>
    <n v="121500.00000000003"/>
  </r>
  <r>
    <s v="West Gear"/>
    <n v="1185732"/>
    <x v="287"/>
    <x v="3"/>
    <x v="39"/>
    <s v="Milwaukee"/>
    <s v="women's street Footwear"/>
    <n v="25.000000000000007"/>
    <n v="200"/>
    <n v="50000.000000000015"/>
    <n v="15000.000000000004"/>
    <n v="0.3"/>
    <x v="0"/>
    <n v="65000.000000000015"/>
  </r>
  <r>
    <s v="West Gear"/>
    <n v="1185732"/>
    <x v="287"/>
    <x v="3"/>
    <x v="39"/>
    <s v="Milwaukee"/>
    <s v="women's Athletic Footwear"/>
    <n v="25.000000000000007"/>
    <n v="175"/>
    <n v="43750.000000000015"/>
    <n v="13125.000000000004"/>
    <n v="0.3"/>
    <x v="0"/>
    <n v="56875.000000000015"/>
  </r>
  <r>
    <s v="West Gear"/>
    <n v="1185732"/>
    <x v="287"/>
    <x v="3"/>
    <x v="39"/>
    <s v="Milwaukee"/>
    <s v="Men's Apparel"/>
    <n v="35"/>
    <n v="175"/>
    <n v="61250"/>
    <n v="30625"/>
    <n v="0.5"/>
    <x v="0"/>
    <n v="91875"/>
  </r>
  <r>
    <s v="West Gear"/>
    <n v="1185732"/>
    <x v="287"/>
    <x v="3"/>
    <x v="39"/>
    <s v="Milwaukee"/>
    <s v="women's Apparel"/>
    <n v="55.000000000000007"/>
    <n v="325"/>
    <n v="178750.00000000003"/>
    <n v="71500.000000000015"/>
    <n v="0.4"/>
    <x v="0"/>
    <n v="250250.00000000006"/>
  </r>
  <r>
    <s v="West Gear"/>
    <n v="1185732"/>
    <x v="316"/>
    <x v="3"/>
    <x v="39"/>
    <s v="Milwaukee"/>
    <s v="Men's street Footwear"/>
    <n v="50"/>
    <n v="550"/>
    <n v="275000"/>
    <n v="82500"/>
    <n v="0.3"/>
    <x v="0"/>
    <n v="357500"/>
  </r>
  <r>
    <s v="West Gear"/>
    <n v="1185732"/>
    <x v="316"/>
    <x v="3"/>
    <x v="39"/>
    <s v="Milwaukee"/>
    <s v="Men's Athletic Footwear"/>
    <n v="45.000000000000007"/>
    <n v="300"/>
    <n v="135000.00000000003"/>
    <n v="47250.000000000007"/>
    <n v="0.35"/>
    <x v="0"/>
    <n v="182250.00000000003"/>
  </r>
  <r>
    <s v="West Gear"/>
    <n v="1185732"/>
    <x v="316"/>
    <x v="3"/>
    <x v="39"/>
    <s v="Milwaukee"/>
    <s v="women's street Footwear"/>
    <n v="40"/>
    <n v="225"/>
    <n v="90000"/>
    <n v="27000"/>
    <n v="0.3"/>
    <x v="0"/>
    <n v="117000"/>
  </r>
  <r>
    <s v="West Gear"/>
    <n v="1185732"/>
    <x v="316"/>
    <x v="3"/>
    <x v="39"/>
    <s v="Milwaukee"/>
    <s v="women's Athletic Footwear"/>
    <n v="40"/>
    <n v="175"/>
    <n v="70000"/>
    <n v="21000"/>
    <n v="0.3"/>
    <x v="0"/>
    <n v="91000"/>
  </r>
  <r>
    <s v="West Gear"/>
    <n v="1185732"/>
    <x v="316"/>
    <x v="3"/>
    <x v="39"/>
    <s v="Milwaukee"/>
    <s v="Men's Apparel"/>
    <n v="50"/>
    <n v="200"/>
    <n v="100000"/>
    <n v="50000"/>
    <n v="0.5"/>
    <x v="0"/>
    <n v="150000"/>
  </r>
  <r>
    <s v="West Gear"/>
    <n v="1185732"/>
    <x v="316"/>
    <x v="3"/>
    <x v="39"/>
    <s v="Milwaukee"/>
    <s v="women's Apparel"/>
    <n v="55.000000000000007"/>
    <n v="375"/>
    <n v="206250.00000000003"/>
    <n v="82500.000000000015"/>
    <n v="0.4"/>
    <x v="0"/>
    <n v="288750.00000000006"/>
  </r>
  <r>
    <s v="West Gear"/>
    <n v="1185732"/>
    <x v="348"/>
    <x v="3"/>
    <x v="39"/>
    <s v="Milwaukee"/>
    <s v="Men's street Footwear"/>
    <n v="50"/>
    <n v="525"/>
    <n v="262500"/>
    <n v="78750"/>
    <n v="0.3"/>
    <x v="0"/>
    <n v="341250"/>
  </r>
  <r>
    <s v="West Gear"/>
    <n v="1185732"/>
    <x v="348"/>
    <x v="3"/>
    <x v="39"/>
    <s v="Milwaukee"/>
    <s v="Men's Athletic Footwear"/>
    <n v="45.000000000000007"/>
    <n v="300"/>
    <n v="135000.00000000003"/>
    <n v="47250.000000000007"/>
    <n v="0.35"/>
    <x v="0"/>
    <n v="182250.00000000003"/>
  </r>
  <r>
    <s v="West Gear"/>
    <n v="1185732"/>
    <x v="348"/>
    <x v="3"/>
    <x v="39"/>
    <s v="Milwaukee"/>
    <s v="women's street Footwear"/>
    <n v="40"/>
    <n v="225"/>
    <n v="90000"/>
    <n v="27000"/>
    <n v="0.3"/>
    <x v="0"/>
    <n v="117000"/>
  </r>
  <r>
    <s v="West Gear"/>
    <n v="1185732"/>
    <x v="348"/>
    <x v="3"/>
    <x v="39"/>
    <s v="Milwaukee"/>
    <s v="women's Athletic Footwear"/>
    <n v="40"/>
    <n v="200"/>
    <n v="80000"/>
    <n v="24000"/>
    <n v="0.3"/>
    <x v="0"/>
    <n v="104000"/>
  </r>
  <r>
    <s v="West Gear"/>
    <n v="1185732"/>
    <x v="348"/>
    <x v="3"/>
    <x v="39"/>
    <s v="Milwaukee"/>
    <s v="Men's Apparel"/>
    <n v="50"/>
    <n v="175"/>
    <n v="87500"/>
    <n v="43750"/>
    <n v="0.5"/>
    <x v="0"/>
    <n v="131250"/>
  </r>
  <r>
    <s v="West Gear"/>
    <n v="1185732"/>
    <x v="348"/>
    <x v="3"/>
    <x v="39"/>
    <s v="Milwaukee"/>
    <s v="women's Apparel"/>
    <n v="55.000000000000007"/>
    <n v="350"/>
    <n v="192500.00000000003"/>
    <n v="77000.000000000015"/>
    <n v="0.4"/>
    <x v="0"/>
    <n v="269500.00000000006"/>
  </r>
  <r>
    <s v="West Gear"/>
    <n v="1185732"/>
    <x v="380"/>
    <x v="3"/>
    <x v="39"/>
    <s v="Milwaukee"/>
    <s v="Men's street Footwear"/>
    <n v="35"/>
    <n v="475"/>
    <n v="166250"/>
    <n v="49875"/>
    <n v="0.3"/>
    <x v="0"/>
    <n v="216125"/>
  </r>
  <r>
    <s v="West Gear"/>
    <n v="1185732"/>
    <x v="380"/>
    <x v="3"/>
    <x v="39"/>
    <s v="Milwaukee"/>
    <s v="Men's Athletic Footwear"/>
    <n v="30.000000000000011"/>
    <n v="250"/>
    <n v="75000.000000000029"/>
    <n v="26250.000000000007"/>
    <n v="0.35"/>
    <x v="0"/>
    <n v="101250.00000000003"/>
  </r>
  <r>
    <s v="West Gear"/>
    <n v="1185732"/>
    <x v="380"/>
    <x v="3"/>
    <x v="39"/>
    <s v="Milwaukee"/>
    <s v="women's street Footwear"/>
    <n v="25.000000000000007"/>
    <n v="150"/>
    <n v="37500.000000000007"/>
    <n v="11250.000000000002"/>
    <n v="0.3"/>
    <x v="0"/>
    <n v="48750.000000000007"/>
  </r>
  <r>
    <s v="West Gear"/>
    <n v="1185732"/>
    <x v="380"/>
    <x v="3"/>
    <x v="39"/>
    <s v="Milwaukee"/>
    <s v="women's Athletic Footwear"/>
    <n v="25.000000000000007"/>
    <n v="125"/>
    <n v="31250.000000000007"/>
    <n v="9375.0000000000018"/>
    <n v="0.3"/>
    <x v="0"/>
    <n v="40625.000000000007"/>
  </r>
  <r>
    <s v="West Gear"/>
    <n v="1185732"/>
    <x v="380"/>
    <x v="3"/>
    <x v="39"/>
    <s v="Milwaukee"/>
    <s v="Men's Apparel"/>
    <n v="35"/>
    <n v="125"/>
    <n v="43750"/>
    <n v="21875"/>
    <n v="0.5"/>
    <x v="0"/>
    <n v="65625"/>
  </r>
  <r>
    <s v="West Gear"/>
    <n v="1185732"/>
    <x v="380"/>
    <x v="3"/>
    <x v="39"/>
    <s v="Milwaukee"/>
    <s v="women's Apparel"/>
    <n v="40"/>
    <n v="200"/>
    <n v="80000"/>
    <n v="32000"/>
    <n v="0.4"/>
    <x v="0"/>
    <n v="112000"/>
  </r>
  <r>
    <s v="West Gear"/>
    <n v="1185732"/>
    <x v="409"/>
    <x v="3"/>
    <x v="39"/>
    <s v="Milwaukee"/>
    <s v="Men's street Footwear"/>
    <n v="44.999999999999993"/>
    <n v="375"/>
    <n v="168749.99999999997"/>
    <n v="50624.999999999993"/>
    <n v="0.3"/>
    <x v="0"/>
    <n v="219374.99999999997"/>
  </r>
  <r>
    <s v="West Gear"/>
    <n v="1185732"/>
    <x v="409"/>
    <x v="3"/>
    <x v="39"/>
    <s v="Milwaukee"/>
    <s v="Men's Athletic Footwear"/>
    <n v="35"/>
    <n v="225"/>
    <n v="78750"/>
    <n v="27562.5"/>
    <n v="0.35"/>
    <x v="0"/>
    <n v="106312.5"/>
  </r>
  <r>
    <s v="West Gear"/>
    <n v="1185732"/>
    <x v="409"/>
    <x v="3"/>
    <x v="39"/>
    <s v="Milwaukee"/>
    <s v="women's street Footwear"/>
    <n v="35"/>
    <n v="125"/>
    <n v="43750"/>
    <n v="13125"/>
    <n v="0.3"/>
    <x v="0"/>
    <n v="56875"/>
  </r>
  <r>
    <s v="West Gear"/>
    <n v="1185732"/>
    <x v="409"/>
    <x v="3"/>
    <x v="39"/>
    <s v="Milwaukee"/>
    <s v="women's Athletic Footwear"/>
    <n v="35"/>
    <n v="125"/>
    <n v="43750"/>
    <n v="13125"/>
    <n v="0.3"/>
    <x v="0"/>
    <n v="56875"/>
  </r>
  <r>
    <s v="West Gear"/>
    <n v="1185732"/>
    <x v="409"/>
    <x v="3"/>
    <x v="39"/>
    <s v="Milwaukee"/>
    <s v="Men's Apparel"/>
    <n v="44.999999999999993"/>
    <n v="125"/>
    <n v="56249.999999999993"/>
    <n v="28124.999999999996"/>
    <n v="0.5"/>
    <x v="0"/>
    <n v="84374.999999999985"/>
  </r>
  <r>
    <s v="West Gear"/>
    <n v="1185732"/>
    <x v="409"/>
    <x v="3"/>
    <x v="39"/>
    <s v="Milwaukee"/>
    <s v="women's Apparel"/>
    <n v="49.999999999999986"/>
    <n v="250"/>
    <n v="124999.99999999997"/>
    <n v="49999.999999999993"/>
    <n v="0.4"/>
    <x v="0"/>
    <n v="174999.99999999997"/>
  </r>
  <r>
    <s v="West Gear"/>
    <n v="1185732"/>
    <x v="440"/>
    <x v="3"/>
    <x v="39"/>
    <s v="Milwaukee"/>
    <s v="Men's street Footwear"/>
    <n v="44.999999999999993"/>
    <n v="400"/>
    <n v="179999.99999999997"/>
    <n v="53999.999999999993"/>
    <n v="0.3"/>
    <x v="0"/>
    <n v="233999.99999999997"/>
  </r>
  <r>
    <s v="West Gear"/>
    <n v="1185732"/>
    <x v="440"/>
    <x v="3"/>
    <x v="39"/>
    <s v="Milwaukee"/>
    <s v="Men's Athletic Footwear"/>
    <n v="35"/>
    <n v="300"/>
    <n v="105000"/>
    <n v="36750"/>
    <n v="0.35"/>
    <x v="0"/>
    <n v="141750"/>
  </r>
  <r>
    <s v="West Gear"/>
    <n v="1185732"/>
    <x v="440"/>
    <x v="3"/>
    <x v="39"/>
    <s v="Milwaukee"/>
    <s v="women's street Footwear"/>
    <n v="35"/>
    <n v="245"/>
    <n v="85750"/>
    <n v="25725"/>
    <n v="0.3"/>
    <x v="0"/>
    <n v="111475"/>
  </r>
  <r>
    <s v="West Gear"/>
    <n v="1185732"/>
    <x v="440"/>
    <x v="3"/>
    <x v="39"/>
    <s v="Milwaukee"/>
    <s v="women's Athletic Footwear"/>
    <n v="35"/>
    <n v="225"/>
    <n v="78750"/>
    <n v="23625"/>
    <n v="0.3"/>
    <x v="0"/>
    <n v="102375"/>
  </r>
  <r>
    <s v="West Gear"/>
    <n v="1185732"/>
    <x v="440"/>
    <x v="3"/>
    <x v="39"/>
    <s v="Milwaukee"/>
    <s v="Men's Apparel"/>
    <n v="60"/>
    <n v="200"/>
    <n v="120000"/>
    <n v="60000"/>
    <n v="0.5"/>
    <x v="0"/>
    <n v="180000"/>
  </r>
  <r>
    <s v="West Gear"/>
    <n v="1185732"/>
    <x v="440"/>
    <x v="3"/>
    <x v="39"/>
    <s v="Milwaukee"/>
    <s v="women's Apparel"/>
    <n v="64.999999999999986"/>
    <n v="300"/>
    <n v="194999.99999999997"/>
    <n v="77999.999999999985"/>
    <n v="0.4"/>
    <x v="0"/>
    <n v="272999.99999999994"/>
  </r>
  <r>
    <s v="West Gear"/>
    <n v="1185732"/>
    <x v="469"/>
    <x v="3"/>
    <x v="39"/>
    <s v="Milwaukee"/>
    <s v="Men's street Footwear"/>
    <n v="60"/>
    <n v="550"/>
    <n v="330000"/>
    <n v="99000"/>
    <n v="0.3"/>
    <x v="0"/>
    <n v="429000"/>
  </r>
  <r>
    <s v="West Gear"/>
    <n v="1185732"/>
    <x v="469"/>
    <x v="3"/>
    <x v="39"/>
    <s v="Milwaukee"/>
    <s v="Men's Athletic Footwear"/>
    <n v="50"/>
    <n v="350"/>
    <n v="175000"/>
    <n v="61249.999999999993"/>
    <n v="0.35"/>
    <x v="0"/>
    <n v="236250"/>
  </r>
  <r>
    <s v="West Gear"/>
    <n v="1185732"/>
    <x v="469"/>
    <x v="3"/>
    <x v="39"/>
    <s v="Milwaukee"/>
    <s v="women's street Footwear"/>
    <n v="50"/>
    <n v="300"/>
    <n v="150000"/>
    <n v="45000"/>
    <n v="0.3"/>
    <x v="0"/>
    <n v="195000"/>
  </r>
  <r>
    <s v="West Gear"/>
    <n v="1185732"/>
    <x v="469"/>
    <x v="3"/>
    <x v="39"/>
    <s v="Milwaukee"/>
    <s v="women's Athletic Footwear"/>
    <n v="50"/>
    <n v="250"/>
    <n v="125000"/>
    <n v="37500"/>
    <n v="0.3"/>
    <x v="0"/>
    <n v="162500"/>
  </r>
  <r>
    <s v="West Gear"/>
    <n v="1185732"/>
    <x v="469"/>
    <x v="3"/>
    <x v="39"/>
    <s v="Milwaukee"/>
    <s v="Men's Apparel"/>
    <n v="60"/>
    <n v="250"/>
    <n v="150000"/>
    <n v="75000"/>
    <n v="0.5"/>
    <x v="0"/>
    <n v="225000"/>
  </r>
  <r>
    <s v="West Gear"/>
    <n v="1185732"/>
    <x v="469"/>
    <x v="3"/>
    <x v="39"/>
    <s v="Milwaukee"/>
    <s v="women's Apparel"/>
    <n v="64.999999999999986"/>
    <n v="350"/>
    <n v="227499.99999999994"/>
    <n v="90999.999999999985"/>
    <n v="0.4"/>
    <x v="0"/>
    <n v="318499.99999999994"/>
  </r>
  <r>
    <s v="West Gear"/>
    <n v="1185732"/>
    <x v="174"/>
    <x v="3"/>
    <x v="39"/>
    <s v="Milwaukee"/>
    <s v="Men's street Footwear"/>
    <n v="35"/>
    <n v="500"/>
    <n v="175000"/>
    <n v="70000"/>
    <n v="0.4"/>
    <x v="0"/>
    <n v="245000"/>
  </r>
  <r>
    <s v="West Gear"/>
    <n v="1185732"/>
    <x v="174"/>
    <x v="3"/>
    <x v="39"/>
    <s v="Milwaukee"/>
    <s v="Men's Athletic Footwear"/>
    <n v="35"/>
    <n v="300"/>
    <n v="105000"/>
    <n v="42000"/>
    <n v="0.4"/>
    <x v="0"/>
    <n v="147000"/>
  </r>
  <r>
    <s v="West Gear"/>
    <n v="1185732"/>
    <x v="174"/>
    <x v="3"/>
    <x v="39"/>
    <s v="Milwaukee"/>
    <s v="women's street Footwear"/>
    <n v="25.000000000000007"/>
    <n v="300"/>
    <n v="75000.000000000015"/>
    <n v="26250.000000000004"/>
    <n v="0.35"/>
    <x v="0"/>
    <n v="101250.00000000001"/>
  </r>
  <r>
    <s v="West Gear"/>
    <n v="1185732"/>
    <x v="174"/>
    <x v="3"/>
    <x v="39"/>
    <s v="Milwaukee"/>
    <s v="women's Athletic Footwear"/>
    <n v="30.000000000000004"/>
    <n v="150"/>
    <n v="45000.000000000007"/>
    <n v="15750.000000000002"/>
    <n v="0.35"/>
    <x v="0"/>
    <n v="60750.000000000007"/>
  </r>
  <r>
    <s v="West Gear"/>
    <n v="1185732"/>
    <x v="174"/>
    <x v="3"/>
    <x v="39"/>
    <s v="Milwaukee"/>
    <s v="Men's Apparel"/>
    <n v="44.999999999999993"/>
    <n v="200"/>
    <n v="89999.999999999985"/>
    <n v="26999.999999999996"/>
    <n v="0.3"/>
    <x v="0"/>
    <n v="116999.99999999999"/>
  </r>
  <r>
    <s v="West Gear"/>
    <n v="1185732"/>
    <x v="174"/>
    <x v="3"/>
    <x v="39"/>
    <s v="Milwaukee"/>
    <s v="women's Apparel"/>
    <n v="35"/>
    <n v="300"/>
    <n v="105000"/>
    <n v="42000"/>
    <n v="0.4"/>
    <x v="0"/>
    <n v="147000"/>
  </r>
  <r>
    <s v="West Gear"/>
    <n v="1185732"/>
    <x v="205"/>
    <x v="3"/>
    <x v="39"/>
    <s v="Milwaukee"/>
    <s v="Men's street Footwear"/>
    <n v="35"/>
    <n v="550"/>
    <n v="192500"/>
    <n v="77000"/>
    <n v="0.4"/>
    <x v="0"/>
    <n v="269500"/>
  </r>
  <r>
    <s v="West Gear"/>
    <n v="1185732"/>
    <x v="205"/>
    <x v="3"/>
    <x v="39"/>
    <s v="Milwaukee"/>
    <s v="Men's Athletic Footwear"/>
    <n v="35"/>
    <n v="200"/>
    <n v="70000"/>
    <n v="28000"/>
    <n v="0.4"/>
    <x v="0"/>
    <n v="98000"/>
  </r>
  <r>
    <s v="West Gear"/>
    <n v="1185732"/>
    <x v="205"/>
    <x v="3"/>
    <x v="39"/>
    <s v="Milwaukee"/>
    <s v="women's street Footwear"/>
    <n v="25.000000000000007"/>
    <n v="250"/>
    <n v="62500.000000000015"/>
    <n v="21875.000000000004"/>
    <n v="0.35"/>
    <x v="0"/>
    <n v="84375.000000000015"/>
  </r>
  <r>
    <s v="West Gear"/>
    <n v="1185732"/>
    <x v="205"/>
    <x v="3"/>
    <x v="40"/>
    <s v="Indianapolis"/>
    <s v="women's Athletic Footwear"/>
    <n v="30.000000000000004"/>
    <n v="125"/>
    <n v="37500.000000000007"/>
    <n v="13125.000000000002"/>
    <n v="0.35"/>
    <x v="0"/>
    <n v="50625.000000000007"/>
  </r>
  <r>
    <s v="West Gear"/>
    <n v="1185732"/>
    <x v="205"/>
    <x v="3"/>
    <x v="40"/>
    <s v="Indianapolis"/>
    <s v="Men's Apparel"/>
    <n v="44.999999999999993"/>
    <n v="200"/>
    <n v="89999.999999999985"/>
    <n v="26999.999999999996"/>
    <n v="0.3"/>
    <x v="0"/>
    <n v="116999.99999999999"/>
  </r>
  <r>
    <s v="West Gear"/>
    <n v="1185732"/>
    <x v="205"/>
    <x v="3"/>
    <x v="40"/>
    <s v="Indianapolis"/>
    <s v="women's Apparel"/>
    <n v="19.999999999999996"/>
    <n v="300"/>
    <n v="59999.999999999993"/>
    <n v="24000"/>
    <n v="0.4"/>
    <x v="0"/>
    <n v="84000"/>
  </r>
  <r>
    <s v="West Gear"/>
    <n v="1185732"/>
    <x v="214"/>
    <x v="3"/>
    <x v="40"/>
    <s v="Indianapolis"/>
    <s v="Men's street Footwear"/>
    <n v="25.000000000000007"/>
    <n v="520"/>
    <n v="130000.00000000004"/>
    <n v="52000.000000000022"/>
    <n v="0.4"/>
    <x v="0"/>
    <n v="182000.00000000006"/>
  </r>
  <r>
    <s v="West Gear"/>
    <n v="1185732"/>
    <x v="214"/>
    <x v="3"/>
    <x v="40"/>
    <s v="Indianapolis"/>
    <s v="Men's Athletic Footwear"/>
    <n v="25.000000000000007"/>
    <n v="225"/>
    <n v="56250.000000000015"/>
    <n v="22500.000000000007"/>
    <n v="0.4"/>
    <x v="0"/>
    <n v="78750.000000000029"/>
  </r>
  <r>
    <s v="West Gear"/>
    <n v="1185732"/>
    <x v="214"/>
    <x v="3"/>
    <x v="40"/>
    <s v="Indianapolis"/>
    <s v="women's street Footwear"/>
    <n v="15.000000000000002"/>
    <n v="275"/>
    <n v="41250.000000000007"/>
    <n v="14437.500000000002"/>
    <n v="0.35"/>
    <x v="0"/>
    <n v="55687.500000000007"/>
  </r>
  <r>
    <s v="West Gear"/>
    <n v="1185732"/>
    <x v="214"/>
    <x v="3"/>
    <x v="40"/>
    <s v="Indianapolis"/>
    <s v="women's Athletic Footwear"/>
    <n v="19.999999999999996"/>
    <n v="125"/>
    <n v="24999.999999999996"/>
    <n v="8749.9999999999982"/>
    <n v="0.35"/>
    <x v="0"/>
    <n v="33749.999999999993"/>
  </r>
  <r>
    <s v="West Gear"/>
    <n v="1185732"/>
    <x v="214"/>
    <x v="3"/>
    <x v="40"/>
    <s v="Indianapolis"/>
    <s v="Men's Apparel"/>
    <n v="35"/>
    <n v="175"/>
    <n v="61250"/>
    <n v="18375"/>
    <n v="0.3"/>
    <x v="0"/>
    <n v="79625"/>
  </r>
  <r>
    <s v="West Gear"/>
    <n v="1185732"/>
    <x v="214"/>
    <x v="3"/>
    <x v="40"/>
    <s v="Indianapolis"/>
    <s v="women's Apparel"/>
    <n v="25.000000000000007"/>
    <n v="275"/>
    <n v="68750.000000000015"/>
    <n v="27500.000000000007"/>
    <n v="0.4"/>
    <x v="0"/>
    <n v="96250.000000000029"/>
  </r>
  <r>
    <s v="West Gear"/>
    <n v="1185732"/>
    <x v="233"/>
    <x v="3"/>
    <x v="40"/>
    <s v="Indianapolis"/>
    <s v="Men's street Footwear"/>
    <n v="25.000000000000007"/>
    <n v="500"/>
    <n v="125000.00000000003"/>
    <n v="50000.000000000015"/>
    <n v="0.4"/>
    <x v="0"/>
    <n v="175000.00000000006"/>
  </r>
  <r>
    <s v="West Gear"/>
    <n v="1185732"/>
    <x v="233"/>
    <x v="3"/>
    <x v="40"/>
    <s v="Indianapolis"/>
    <s v="Men's Athletic Footwear"/>
    <n v="25.000000000000007"/>
    <n v="200"/>
    <n v="50000.000000000015"/>
    <n v="20000.000000000007"/>
    <n v="0.4"/>
    <x v="0"/>
    <n v="70000.000000000029"/>
  </r>
  <r>
    <s v="West Gear"/>
    <n v="1185732"/>
    <x v="233"/>
    <x v="3"/>
    <x v="40"/>
    <s v="Indianapolis"/>
    <s v="women's street Footwear"/>
    <n v="15.000000000000002"/>
    <n v="200"/>
    <n v="30000.000000000004"/>
    <n v="10500"/>
    <n v="0.35"/>
    <x v="0"/>
    <n v="40500"/>
  </r>
  <r>
    <s v="West Gear"/>
    <n v="1185732"/>
    <x v="233"/>
    <x v="3"/>
    <x v="40"/>
    <s v="Indianapolis"/>
    <s v="women's Athletic Footwear"/>
    <n v="19.999999999999996"/>
    <n v="125"/>
    <n v="24999.999999999996"/>
    <n v="8749.9999999999982"/>
    <n v="0.35"/>
    <x v="0"/>
    <n v="33749.999999999993"/>
  </r>
  <r>
    <s v="West Gear"/>
    <n v="1185732"/>
    <x v="233"/>
    <x v="3"/>
    <x v="40"/>
    <s v="Indianapolis"/>
    <s v="Men's Apparel"/>
    <n v="65"/>
    <n v="150"/>
    <n v="97500"/>
    <n v="29250"/>
    <n v="0.3"/>
    <x v="0"/>
    <n v="126750"/>
  </r>
  <r>
    <s v="West Gear"/>
    <n v="1185732"/>
    <x v="233"/>
    <x v="3"/>
    <x v="40"/>
    <s v="Indianapolis"/>
    <s v="women's Apparel"/>
    <n v="50"/>
    <n v="275"/>
    <n v="137500"/>
    <n v="55000"/>
    <n v="0.4"/>
    <x v="0"/>
    <n v="192500"/>
  </r>
  <r>
    <s v="West Gear"/>
    <n v="1185732"/>
    <x v="264"/>
    <x v="3"/>
    <x v="40"/>
    <s v="Indianapolis"/>
    <s v="Men's street Footwear"/>
    <n v="60"/>
    <n v="545"/>
    <n v="327000"/>
    <n v="130800"/>
    <n v="0.4"/>
    <x v="0"/>
    <n v="457800"/>
  </r>
  <r>
    <s v="West Gear"/>
    <n v="1185732"/>
    <x v="264"/>
    <x v="3"/>
    <x v="40"/>
    <s v="Indianapolis"/>
    <s v="Men's Athletic Footwear"/>
    <n v="40"/>
    <n v="250"/>
    <n v="100000"/>
    <n v="40000"/>
    <n v="0.4"/>
    <x v="0"/>
    <n v="140000"/>
  </r>
  <r>
    <s v="West Gear"/>
    <n v="1185732"/>
    <x v="264"/>
    <x v="3"/>
    <x v="40"/>
    <s v="Indianapolis"/>
    <s v="women's street Footwear"/>
    <n v="35"/>
    <n v="225"/>
    <n v="78750"/>
    <n v="27562.5"/>
    <n v="0.35"/>
    <x v="0"/>
    <n v="106312.5"/>
  </r>
  <r>
    <s v="West Gear"/>
    <n v="1185732"/>
    <x v="264"/>
    <x v="3"/>
    <x v="40"/>
    <s v="Indianapolis"/>
    <s v="women's Athletic Footwear"/>
    <n v="35"/>
    <n v="175"/>
    <n v="61250"/>
    <n v="21437.5"/>
    <n v="0.35"/>
    <x v="0"/>
    <n v="82687.5"/>
  </r>
  <r>
    <s v="West Gear"/>
    <n v="1185732"/>
    <x v="264"/>
    <x v="3"/>
    <x v="40"/>
    <s v="Indianapolis"/>
    <s v="Men's Apparel"/>
    <n v="44.999999999999993"/>
    <n v="200"/>
    <n v="89999.999999999985"/>
    <n v="26999.999999999996"/>
    <n v="0.3"/>
    <x v="0"/>
    <n v="116999.99999999999"/>
  </r>
  <r>
    <s v="West Gear"/>
    <n v="1185732"/>
    <x v="264"/>
    <x v="3"/>
    <x v="40"/>
    <s v="Indianapolis"/>
    <s v="women's Apparel"/>
    <n v="54.999999999999993"/>
    <n v="325"/>
    <n v="178749.99999999997"/>
    <n v="71499.999999999985"/>
    <n v="0.4"/>
    <x v="0"/>
    <n v="250249.99999999994"/>
  </r>
  <r>
    <s v="West Gear"/>
    <n v="1185732"/>
    <x v="294"/>
    <x v="3"/>
    <x v="40"/>
    <s v="Indianapolis"/>
    <s v="Men's street Footwear"/>
    <n v="40"/>
    <n v="575"/>
    <n v="230000"/>
    <n v="92000"/>
    <n v="0.4"/>
    <x v="0"/>
    <n v="322000"/>
  </r>
  <r>
    <s v="West Gear"/>
    <n v="1185732"/>
    <x v="294"/>
    <x v="3"/>
    <x v="40"/>
    <s v="Indianapolis"/>
    <s v="Men's Athletic Footwear"/>
    <n v="35.000000000000007"/>
    <n v="325"/>
    <n v="113750.00000000003"/>
    <n v="45500.000000000015"/>
    <n v="0.4"/>
    <x v="0"/>
    <n v="159250.00000000006"/>
  </r>
  <r>
    <s v="West Gear"/>
    <n v="1185732"/>
    <x v="294"/>
    <x v="3"/>
    <x v="40"/>
    <s v="Indianapolis"/>
    <s v="women's street Footwear"/>
    <n v="30.000000000000004"/>
    <n v="200"/>
    <n v="60000.000000000007"/>
    <n v="21000"/>
    <n v="0.35"/>
    <x v="0"/>
    <n v="81000"/>
  </r>
  <r>
    <s v="West Gear"/>
    <n v="1185732"/>
    <x v="294"/>
    <x v="3"/>
    <x v="40"/>
    <s v="Indianapolis"/>
    <s v="women's Athletic Footwear"/>
    <n v="30.000000000000004"/>
    <n v="175"/>
    <n v="52500.000000000007"/>
    <n v="18375"/>
    <n v="0.35"/>
    <x v="0"/>
    <n v="70875"/>
  </r>
  <r>
    <s v="West Gear"/>
    <n v="1185732"/>
    <x v="294"/>
    <x v="3"/>
    <x v="40"/>
    <s v="Indianapolis"/>
    <s v="Men's Apparel"/>
    <n v="40"/>
    <n v="175"/>
    <n v="70000"/>
    <n v="21000"/>
    <n v="0.3"/>
    <x v="0"/>
    <n v="91000"/>
  </r>
  <r>
    <s v="West Gear"/>
    <n v="1185732"/>
    <x v="294"/>
    <x v="3"/>
    <x v="40"/>
    <s v="Indianapolis"/>
    <s v="women's Apparel"/>
    <n v="60.000000000000007"/>
    <n v="325"/>
    <n v="195000.00000000003"/>
    <n v="78000.000000000015"/>
    <n v="0.4"/>
    <x v="0"/>
    <n v="273000.00000000006"/>
  </r>
  <r>
    <s v="West Gear"/>
    <n v="1185732"/>
    <x v="323"/>
    <x v="3"/>
    <x v="40"/>
    <s v="Indianapolis"/>
    <s v="Men's street Footwear"/>
    <n v="55.000000000000007"/>
    <n v="550"/>
    <n v="302500.00000000006"/>
    <n v="121000.00000000003"/>
    <n v="0.4"/>
    <x v="0"/>
    <n v="423500.00000000012"/>
  </r>
  <r>
    <s v="West Gear"/>
    <n v="1185732"/>
    <x v="323"/>
    <x v="3"/>
    <x v="40"/>
    <s v="Indianapolis"/>
    <s v="Men's Athletic Footwear"/>
    <n v="50.000000000000014"/>
    <n v="300"/>
    <n v="150000.00000000003"/>
    <n v="60000.000000000015"/>
    <n v="0.4"/>
    <x v="0"/>
    <n v="210000.00000000006"/>
  </r>
  <r>
    <s v="West Gear"/>
    <n v="1185732"/>
    <x v="323"/>
    <x v="3"/>
    <x v="40"/>
    <s v="Indianapolis"/>
    <s v="women's street Footwear"/>
    <n v="45"/>
    <n v="225"/>
    <n v="101250"/>
    <n v="35437.5"/>
    <n v="0.35"/>
    <x v="0"/>
    <n v="136687.5"/>
  </r>
  <r>
    <s v="West Gear"/>
    <n v="1185732"/>
    <x v="323"/>
    <x v="3"/>
    <x v="40"/>
    <s v="Indianapolis"/>
    <s v="women's Athletic Footwear"/>
    <n v="45"/>
    <n v="175"/>
    <n v="78750"/>
    <n v="27562.5"/>
    <n v="0.35"/>
    <x v="0"/>
    <n v="106312.5"/>
  </r>
  <r>
    <s v="West Gear"/>
    <n v="1185732"/>
    <x v="323"/>
    <x v="3"/>
    <x v="40"/>
    <s v="Indianapolis"/>
    <s v="Men's Apparel"/>
    <n v="55.000000000000007"/>
    <n v="200"/>
    <n v="110000.00000000001"/>
    <n v="33000"/>
    <n v="0.3"/>
    <x v="0"/>
    <n v="143000"/>
  </r>
  <r>
    <s v="West Gear"/>
    <n v="1185732"/>
    <x v="323"/>
    <x v="3"/>
    <x v="40"/>
    <s v="Indianapolis"/>
    <s v="women's Apparel"/>
    <n v="60.000000000000007"/>
    <n v="375"/>
    <n v="225000.00000000003"/>
    <n v="90000.000000000015"/>
    <n v="0.4"/>
    <x v="0"/>
    <n v="315000.00000000006"/>
  </r>
  <r>
    <s v="West Gear"/>
    <n v="1185732"/>
    <x v="355"/>
    <x v="3"/>
    <x v="40"/>
    <s v="Indianapolis"/>
    <s v="Men's street Footwear"/>
    <n v="50"/>
    <n v="525"/>
    <n v="262500"/>
    <n v="105000"/>
    <n v="0.4"/>
    <x v="0"/>
    <n v="367500"/>
  </r>
  <r>
    <s v="West Gear"/>
    <n v="1185732"/>
    <x v="355"/>
    <x v="3"/>
    <x v="40"/>
    <s v="Indianapolis"/>
    <s v="Men's Athletic Footwear"/>
    <n v="45.000000000000007"/>
    <n v="300"/>
    <n v="135000.00000000003"/>
    <n v="54000.000000000015"/>
    <n v="0.4"/>
    <x v="0"/>
    <n v="189000.00000000006"/>
  </r>
  <r>
    <s v="West Gear"/>
    <n v="1185732"/>
    <x v="355"/>
    <x v="3"/>
    <x v="40"/>
    <s v="Indianapolis"/>
    <s v="women's street Footwear"/>
    <n v="40"/>
    <n v="225"/>
    <n v="90000"/>
    <n v="31499.999999999996"/>
    <n v="0.35"/>
    <x v="0"/>
    <n v="121500"/>
  </r>
  <r>
    <s v="West Gear"/>
    <n v="1185732"/>
    <x v="355"/>
    <x v="3"/>
    <x v="40"/>
    <s v="Indianapolis"/>
    <s v="women's Athletic Footwear"/>
    <n v="40"/>
    <n v="200"/>
    <n v="80000"/>
    <n v="28000"/>
    <n v="0.35"/>
    <x v="0"/>
    <n v="108000"/>
  </r>
  <r>
    <s v="West Gear"/>
    <n v="1185732"/>
    <x v="355"/>
    <x v="3"/>
    <x v="40"/>
    <s v="Indianapolis"/>
    <s v="Men's Apparel"/>
    <n v="50"/>
    <n v="175"/>
    <n v="87500"/>
    <n v="26250"/>
    <n v="0.3"/>
    <x v="0"/>
    <n v="113750"/>
  </r>
  <r>
    <s v="West Gear"/>
    <n v="1185732"/>
    <x v="355"/>
    <x v="3"/>
    <x v="40"/>
    <s v="Indianapolis"/>
    <s v="women's Apparel"/>
    <n v="55.000000000000007"/>
    <n v="350"/>
    <n v="192500.00000000003"/>
    <n v="77000.000000000015"/>
    <n v="0.4"/>
    <x v="0"/>
    <n v="269500.00000000006"/>
  </r>
  <r>
    <s v="West Gear"/>
    <n v="1185732"/>
    <x v="387"/>
    <x v="3"/>
    <x v="40"/>
    <s v="Indianapolis"/>
    <s v="Men's street Footwear"/>
    <n v="35"/>
    <n v="475"/>
    <n v="166250"/>
    <n v="66500"/>
    <n v="0.4"/>
    <x v="0"/>
    <n v="232750"/>
  </r>
  <r>
    <s v="West Gear"/>
    <n v="1185732"/>
    <x v="387"/>
    <x v="3"/>
    <x v="40"/>
    <s v="Indianapolis"/>
    <s v="Men's Athletic Footwear"/>
    <n v="30.000000000000011"/>
    <n v="275"/>
    <n v="82500.000000000029"/>
    <n v="33000.000000000015"/>
    <n v="0.4"/>
    <x v="0"/>
    <n v="115500.00000000004"/>
  </r>
  <r>
    <s v="West Gear"/>
    <n v="1185732"/>
    <x v="387"/>
    <x v="3"/>
    <x v="40"/>
    <s v="Indianapolis"/>
    <s v="women's street Footwear"/>
    <n v="25.000000000000007"/>
    <n v="175"/>
    <n v="43750.000000000015"/>
    <n v="15312.500000000004"/>
    <n v="0.35"/>
    <x v="0"/>
    <n v="59062.500000000015"/>
  </r>
  <r>
    <s v="West Gear"/>
    <n v="1185732"/>
    <x v="387"/>
    <x v="3"/>
    <x v="40"/>
    <s v="Indianapolis"/>
    <s v="women's Athletic Footwear"/>
    <n v="25.000000000000007"/>
    <n v="150"/>
    <n v="37500.000000000007"/>
    <n v="13125.000000000002"/>
    <n v="0.35"/>
    <x v="0"/>
    <n v="50625.000000000007"/>
  </r>
  <r>
    <s v="West Gear"/>
    <n v="1185732"/>
    <x v="387"/>
    <x v="3"/>
    <x v="40"/>
    <s v="Indianapolis"/>
    <s v="Men's Apparel"/>
    <n v="35"/>
    <n v="150"/>
    <n v="52500"/>
    <n v="15750"/>
    <n v="0.3"/>
    <x v="0"/>
    <n v="68250"/>
  </r>
  <r>
    <s v="West Gear"/>
    <n v="1185732"/>
    <x v="387"/>
    <x v="3"/>
    <x v="40"/>
    <s v="Indianapolis"/>
    <s v="women's Apparel"/>
    <n v="40"/>
    <n v="225"/>
    <n v="90000"/>
    <n v="36000"/>
    <n v="0.4"/>
    <x v="0"/>
    <n v="126000"/>
  </r>
  <r>
    <s v="West Gear"/>
    <n v="1185732"/>
    <x v="416"/>
    <x v="3"/>
    <x v="40"/>
    <s v="Indianapolis"/>
    <s v="Men's street Footwear"/>
    <n v="44.999999999999993"/>
    <n v="400"/>
    <n v="179999.99999999997"/>
    <n v="71999.999999999985"/>
    <n v="0.4"/>
    <x v="0"/>
    <n v="251999.99999999994"/>
  </r>
  <r>
    <s v="West Gear"/>
    <n v="1185732"/>
    <x v="416"/>
    <x v="3"/>
    <x v="40"/>
    <s v="Indianapolis"/>
    <s v="Men's Athletic Footwear"/>
    <n v="35"/>
    <n v="250"/>
    <n v="87500"/>
    <n v="35000"/>
    <n v="0.4"/>
    <x v="0"/>
    <n v="122500"/>
  </r>
  <r>
    <s v="West Gear"/>
    <n v="1185732"/>
    <x v="416"/>
    <x v="3"/>
    <x v="40"/>
    <s v="Indianapolis"/>
    <s v="women's street Footwear"/>
    <n v="35"/>
    <n v="150"/>
    <n v="52500"/>
    <n v="18375"/>
    <n v="0.35"/>
    <x v="0"/>
    <n v="70875"/>
  </r>
  <r>
    <s v="West Gear"/>
    <n v="1185732"/>
    <x v="416"/>
    <x v="3"/>
    <x v="40"/>
    <s v="Indianapolis"/>
    <s v="women's Athletic Footwear"/>
    <n v="35"/>
    <n v="150"/>
    <n v="52500"/>
    <n v="18375"/>
    <n v="0.35"/>
    <x v="0"/>
    <n v="70875"/>
  </r>
  <r>
    <s v="West Gear"/>
    <n v="1185732"/>
    <x v="416"/>
    <x v="3"/>
    <x v="40"/>
    <s v="Indianapolis"/>
    <s v="Men's Apparel"/>
    <n v="44.999999999999993"/>
    <n v="150"/>
    <n v="67499.999999999985"/>
    <n v="20249.999999999996"/>
    <n v="0.3"/>
    <x v="0"/>
    <n v="87749.999999999985"/>
  </r>
  <r>
    <s v="West Gear"/>
    <n v="1185732"/>
    <x v="416"/>
    <x v="3"/>
    <x v="40"/>
    <s v="Indianapolis"/>
    <s v="women's Apparel"/>
    <n v="49.999999999999986"/>
    <n v="275"/>
    <n v="137499.99999999997"/>
    <n v="54999.999999999993"/>
    <n v="0.4"/>
    <x v="0"/>
    <n v="192499.99999999997"/>
  </r>
  <r>
    <s v="West Gear"/>
    <n v="1185732"/>
    <x v="447"/>
    <x v="3"/>
    <x v="40"/>
    <s v="Indianapolis"/>
    <s v="Men's street Footwear"/>
    <n v="44.999999999999993"/>
    <n v="425"/>
    <n v="191249.99999999997"/>
    <n v="76499.999999999985"/>
    <n v="0.4"/>
    <x v="0"/>
    <n v="267749.99999999994"/>
  </r>
  <r>
    <s v="West Gear"/>
    <n v="1185732"/>
    <x v="447"/>
    <x v="3"/>
    <x v="40"/>
    <s v="Indianapolis"/>
    <s v="Men's Athletic Footwear"/>
    <n v="35"/>
    <n v="325"/>
    <n v="113750"/>
    <n v="45500"/>
    <n v="0.4"/>
    <x v="0"/>
    <n v="159250"/>
  </r>
  <r>
    <s v="West Gear"/>
    <n v="1185732"/>
    <x v="447"/>
    <x v="3"/>
    <x v="40"/>
    <s v="Indianapolis"/>
    <s v="women's street Footwear"/>
    <n v="35"/>
    <n v="270"/>
    <n v="94500"/>
    <n v="33075"/>
    <n v="0.35"/>
    <x v="0"/>
    <n v="127575"/>
  </r>
  <r>
    <s v="West Gear"/>
    <n v="1185732"/>
    <x v="447"/>
    <x v="3"/>
    <x v="40"/>
    <s v="Indianapolis"/>
    <s v="women's Athletic Footwear"/>
    <n v="35"/>
    <n v="275"/>
    <n v="96250"/>
    <n v="33687.5"/>
    <n v="0.35"/>
    <x v="0"/>
    <n v="129937.5"/>
  </r>
  <r>
    <s v="West Gear"/>
    <n v="1185732"/>
    <x v="447"/>
    <x v="3"/>
    <x v="40"/>
    <s v="Indianapolis"/>
    <s v="Men's Apparel"/>
    <n v="60"/>
    <n v="250"/>
    <n v="150000"/>
    <n v="45000"/>
    <n v="0.3"/>
    <x v="0"/>
    <n v="195000"/>
  </r>
  <r>
    <s v="West Gear"/>
    <n v="1185732"/>
    <x v="447"/>
    <x v="3"/>
    <x v="40"/>
    <s v="Indianapolis"/>
    <s v="women's Apparel"/>
    <n v="64.999999999999986"/>
    <n v="350"/>
    <n v="227499.99999999994"/>
    <n v="90999.999999999985"/>
    <n v="0.4"/>
    <x v="0"/>
    <n v="318499.99999999994"/>
  </r>
  <r>
    <s v="West Gear"/>
    <n v="1185732"/>
    <x v="476"/>
    <x v="3"/>
    <x v="40"/>
    <s v="Indianapolis"/>
    <s v="Men's street Footwear"/>
    <n v="60"/>
    <n v="600"/>
    <n v="360000"/>
    <n v="144000"/>
    <n v="0.4"/>
    <x v="0"/>
    <n v="504000"/>
  </r>
  <r>
    <s v="West Gear"/>
    <n v="1185732"/>
    <x v="476"/>
    <x v="3"/>
    <x v="40"/>
    <s v="Indianapolis"/>
    <s v="Men's Athletic Footwear"/>
    <n v="50"/>
    <n v="400"/>
    <n v="200000"/>
    <n v="80000"/>
    <n v="0.4"/>
    <x v="0"/>
    <n v="280000"/>
  </r>
  <r>
    <s v="West Gear"/>
    <n v="1185732"/>
    <x v="476"/>
    <x v="3"/>
    <x v="40"/>
    <s v="Indianapolis"/>
    <s v="women's street Footwear"/>
    <n v="50"/>
    <n v="350"/>
    <n v="175000"/>
    <n v="61249.999999999993"/>
    <n v="0.35"/>
    <x v="0"/>
    <n v="236250"/>
  </r>
  <r>
    <s v="West Gear"/>
    <n v="1185732"/>
    <x v="476"/>
    <x v="3"/>
    <x v="40"/>
    <s v="Indianapolis"/>
    <s v="women's Athletic Footwear"/>
    <n v="50"/>
    <n v="300"/>
    <n v="150000"/>
    <n v="52500"/>
    <n v="0.35"/>
    <x v="0"/>
    <n v="202500"/>
  </r>
  <r>
    <s v="West Gear"/>
    <n v="1185732"/>
    <x v="476"/>
    <x v="3"/>
    <x v="40"/>
    <s v="Indianapolis"/>
    <s v="Men's Apparel"/>
    <n v="60"/>
    <n v="300"/>
    <n v="180000"/>
    <n v="54000"/>
    <n v="0.3"/>
    <x v="0"/>
    <n v="234000"/>
  </r>
  <r>
    <s v="West Gear"/>
    <n v="1185732"/>
    <x v="476"/>
    <x v="3"/>
    <x v="40"/>
    <s v="Indianapolis"/>
    <s v="women's Apparel"/>
    <n v="64.999999999999986"/>
    <n v="400"/>
    <n v="259999.99999999994"/>
    <n v="103999.99999999999"/>
    <n v="0.4"/>
    <x v="0"/>
    <n v="363999.99999999994"/>
  </r>
  <r>
    <s v="West Gear"/>
    <n v="1185732"/>
    <x v="181"/>
    <x v="3"/>
    <x v="40"/>
    <s v="Indianapolis"/>
    <s v="Men's street Footwear"/>
    <n v="35"/>
    <n v="500"/>
    <n v="175000"/>
    <n v="70000"/>
    <n v="0.4"/>
    <x v="0"/>
    <n v="245000"/>
  </r>
  <r>
    <s v="West Gear"/>
    <n v="1185732"/>
    <x v="181"/>
    <x v="3"/>
    <x v="40"/>
    <s v="Indianapolis"/>
    <s v="Men's Athletic Footwear"/>
    <n v="35"/>
    <n v="300"/>
    <n v="105000"/>
    <n v="42000"/>
    <n v="0.4"/>
    <x v="0"/>
    <n v="147000"/>
  </r>
  <r>
    <s v="West Gear"/>
    <n v="1185732"/>
    <x v="181"/>
    <x v="3"/>
    <x v="40"/>
    <s v="Indianapolis"/>
    <s v="women's street Footwear"/>
    <n v="25.000000000000007"/>
    <n v="300"/>
    <n v="75000.000000000015"/>
    <n v="30000.000000000007"/>
    <n v="0.4"/>
    <x v="0"/>
    <n v="105000.00000000003"/>
  </r>
  <r>
    <s v="West Gear"/>
    <n v="1185732"/>
    <x v="181"/>
    <x v="3"/>
    <x v="40"/>
    <s v="Indianapolis"/>
    <s v="women's Athletic Footwear"/>
    <n v="30.000000000000004"/>
    <n v="150"/>
    <n v="45000.000000000007"/>
    <n v="18000.000000000004"/>
    <n v="0.4"/>
    <x v="0"/>
    <n v="63000.000000000015"/>
  </r>
  <r>
    <s v="West Gear"/>
    <n v="1185732"/>
    <x v="181"/>
    <x v="3"/>
    <x v="40"/>
    <s v="Indianapolis"/>
    <s v="Men's Apparel"/>
    <n v="44.999999999999993"/>
    <n v="200"/>
    <n v="89999.999999999985"/>
    <n v="35999.999999999993"/>
    <n v="0.4"/>
    <x v="0"/>
    <n v="125999.99999999997"/>
  </r>
  <r>
    <s v="West Gear"/>
    <n v="1185732"/>
    <x v="181"/>
    <x v="3"/>
    <x v="40"/>
    <s v="Indianapolis"/>
    <s v="women's Apparel"/>
    <n v="35"/>
    <n v="300"/>
    <n v="105000"/>
    <n v="42000"/>
    <n v="0.4"/>
    <x v="0"/>
    <n v="147000"/>
  </r>
  <r>
    <s v="West Gear"/>
    <n v="1185732"/>
    <x v="212"/>
    <x v="3"/>
    <x v="40"/>
    <s v="Indianapolis"/>
    <s v="Men's street Footwear"/>
    <n v="35"/>
    <n v="550"/>
    <n v="192500"/>
    <n v="77000"/>
    <n v="0.4"/>
    <x v="0"/>
    <n v="269500"/>
  </r>
  <r>
    <s v="West Gear"/>
    <n v="1185732"/>
    <x v="212"/>
    <x v="3"/>
    <x v="40"/>
    <s v="Indianapolis"/>
    <s v="Men's Athletic Footwear"/>
    <n v="40"/>
    <n v="200"/>
    <n v="80000"/>
    <n v="32000"/>
    <n v="0.4"/>
    <x v="0"/>
    <n v="112000"/>
  </r>
  <r>
    <s v="West Gear"/>
    <n v="1185732"/>
    <x v="212"/>
    <x v="3"/>
    <x v="40"/>
    <s v="Indianapolis"/>
    <s v="women's street Footwear"/>
    <n v="30.000000000000004"/>
    <n v="300"/>
    <n v="90000.000000000015"/>
    <n v="36000.000000000007"/>
    <n v="0.4"/>
    <x v="0"/>
    <n v="126000.00000000003"/>
  </r>
  <r>
    <s v="West Gear"/>
    <n v="1185732"/>
    <x v="212"/>
    <x v="0"/>
    <x v="41"/>
    <s v="Charleston"/>
    <s v="women's Athletic Footwear"/>
    <n v="35"/>
    <n v="175"/>
    <n v="61250"/>
    <n v="24500"/>
    <n v="0.4"/>
    <x v="0"/>
    <n v="85750"/>
  </r>
  <r>
    <s v="West Gear"/>
    <n v="1185732"/>
    <x v="212"/>
    <x v="0"/>
    <x v="41"/>
    <s v="Charleston"/>
    <s v="Men's Apparel"/>
    <n v="49.999999999999993"/>
    <n v="250"/>
    <n v="124999.99999999999"/>
    <n v="50000"/>
    <n v="0.4"/>
    <x v="0"/>
    <n v="175000"/>
  </r>
  <r>
    <s v="West Gear"/>
    <n v="1185732"/>
    <x v="212"/>
    <x v="0"/>
    <x v="41"/>
    <s v="Charleston"/>
    <s v="women's Apparel"/>
    <n v="24.999999999999993"/>
    <n v="350"/>
    <n v="87499.999999999971"/>
    <n v="34999.999999999993"/>
    <n v="0.4"/>
    <x v="0"/>
    <n v="122499.99999999997"/>
  </r>
  <r>
    <s v="West Gear"/>
    <n v="1185732"/>
    <x v="221"/>
    <x v="0"/>
    <x v="41"/>
    <s v="Charleston"/>
    <s v="Men's street Footwear"/>
    <n v="30.000000000000004"/>
    <n v="570"/>
    <n v="171000.00000000003"/>
    <n v="68400.000000000015"/>
    <n v="0.4"/>
    <x v="0"/>
    <n v="239400.00000000006"/>
  </r>
  <r>
    <s v="West Gear"/>
    <n v="1185732"/>
    <x v="221"/>
    <x v="0"/>
    <x v="41"/>
    <s v="Charleston"/>
    <s v="Men's Athletic Footwear"/>
    <n v="30.000000000000004"/>
    <n v="275"/>
    <n v="82500.000000000015"/>
    <n v="33000.000000000007"/>
    <n v="0.4"/>
    <x v="0"/>
    <n v="115500.00000000003"/>
  </r>
  <r>
    <s v="West Gear"/>
    <n v="1185732"/>
    <x v="221"/>
    <x v="0"/>
    <x v="41"/>
    <s v="Charleston"/>
    <s v="women's street Footwear"/>
    <n v="20"/>
    <n v="325"/>
    <n v="65000"/>
    <n v="26000"/>
    <n v="0.4"/>
    <x v="0"/>
    <n v="91000"/>
  </r>
  <r>
    <s v="West Gear"/>
    <n v="1185732"/>
    <x v="221"/>
    <x v="0"/>
    <x v="41"/>
    <s v="Charleston"/>
    <s v="women's Athletic Footwear"/>
    <n v="24.999999999999993"/>
    <n v="175"/>
    <n v="43749.999999999985"/>
    <n v="17499.999999999996"/>
    <n v="0.4"/>
    <x v="0"/>
    <n v="61249.999999999985"/>
  </r>
  <r>
    <s v="West Gear"/>
    <n v="1185732"/>
    <x v="221"/>
    <x v="0"/>
    <x v="41"/>
    <s v="Charleston"/>
    <s v="Men's Apparel"/>
    <n v="40"/>
    <n v="225"/>
    <n v="90000"/>
    <n v="36000"/>
    <n v="0.4"/>
    <x v="0"/>
    <n v="126000"/>
  </r>
  <r>
    <s v="West Gear"/>
    <n v="1185732"/>
    <x v="221"/>
    <x v="0"/>
    <x v="41"/>
    <s v="Charleston"/>
    <s v="women's Apparel"/>
    <n v="30.000000000000004"/>
    <n v="325"/>
    <n v="97500.000000000015"/>
    <n v="39000.000000000007"/>
    <n v="0.4"/>
    <x v="0"/>
    <n v="136500.00000000003"/>
  </r>
  <r>
    <s v="West Gear"/>
    <n v="1185732"/>
    <x v="240"/>
    <x v="0"/>
    <x v="41"/>
    <s v="Charleston"/>
    <s v="Men's street Footwear"/>
    <n v="30.000000000000004"/>
    <n v="550"/>
    <n v="165000.00000000003"/>
    <n v="66000.000000000015"/>
    <n v="0.4"/>
    <x v="0"/>
    <n v="231000.00000000006"/>
  </r>
  <r>
    <s v="West Gear"/>
    <n v="1185732"/>
    <x v="240"/>
    <x v="0"/>
    <x v="41"/>
    <s v="Charleston"/>
    <s v="Men's Athletic Footwear"/>
    <n v="30.000000000000004"/>
    <n v="250"/>
    <n v="75000.000000000015"/>
    <n v="30000.000000000007"/>
    <n v="0.4"/>
    <x v="0"/>
    <n v="105000.00000000003"/>
  </r>
  <r>
    <s v="West Gear"/>
    <n v="1185732"/>
    <x v="240"/>
    <x v="0"/>
    <x v="41"/>
    <s v="Charleston"/>
    <s v="women's street Footwear"/>
    <n v="20"/>
    <n v="250"/>
    <n v="50000"/>
    <n v="20000"/>
    <n v="0.4"/>
    <x v="0"/>
    <n v="70000"/>
  </r>
  <r>
    <s v="West Gear"/>
    <n v="1185732"/>
    <x v="240"/>
    <x v="0"/>
    <x v="41"/>
    <s v="Charleston"/>
    <s v="women's Athletic Footwear"/>
    <n v="24.999999999999993"/>
    <n v="175"/>
    <n v="43749.999999999985"/>
    <n v="17499.999999999996"/>
    <n v="0.4"/>
    <x v="0"/>
    <n v="61249.999999999985"/>
  </r>
  <r>
    <s v="West Gear"/>
    <n v="1185732"/>
    <x v="240"/>
    <x v="0"/>
    <x v="41"/>
    <s v="Charleston"/>
    <s v="Men's Apparel"/>
    <n v="65"/>
    <n v="200"/>
    <n v="130000"/>
    <n v="52000"/>
    <n v="0.4"/>
    <x v="0"/>
    <n v="182000"/>
  </r>
  <r>
    <s v="West Gear"/>
    <n v="1185732"/>
    <x v="240"/>
    <x v="0"/>
    <x v="41"/>
    <s v="Charleston"/>
    <s v="women's Apparel"/>
    <n v="50"/>
    <n v="325"/>
    <n v="162500"/>
    <n v="65000"/>
    <n v="0.4"/>
    <x v="0"/>
    <n v="227500"/>
  </r>
  <r>
    <s v="West Gear"/>
    <n v="1185732"/>
    <x v="271"/>
    <x v="0"/>
    <x v="41"/>
    <s v="Charleston"/>
    <s v="Men's street Footwear"/>
    <n v="60"/>
    <n v="595"/>
    <n v="357000"/>
    <n v="142800"/>
    <n v="0.4"/>
    <x v="0"/>
    <n v="499800"/>
  </r>
  <r>
    <s v="West Gear"/>
    <n v="1185732"/>
    <x v="271"/>
    <x v="0"/>
    <x v="41"/>
    <s v="Charleston"/>
    <s v="Men's Athletic Footwear"/>
    <n v="40"/>
    <n v="300"/>
    <n v="120000"/>
    <n v="48000"/>
    <n v="0.4"/>
    <x v="0"/>
    <n v="168000"/>
  </r>
  <r>
    <s v="West Gear"/>
    <n v="1185732"/>
    <x v="271"/>
    <x v="0"/>
    <x v="41"/>
    <s v="Charleston"/>
    <s v="women's street Footwear"/>
    <n v="35"/>
    <n v="275"/>
    <n v="96250"/>
    <n v="38500"/>
    <n v="0.4"/>
    <x v="0"/>
    <n v="134750"/>
  </r>
  <r>
    <s v="West Gear"/>
    <n v="1185732"/>
    <x v="271"/>
    <x v="0"/>
    <x v="41"/>
    <s v="Charleston"/>
    <s v="women's Athletic Footwear"/>
    <n v="35"/>
    <n v="200"/>
    <n v="70000"/>
    <n v="28000"/>
    <n v="0.4"/>
    <x v="0"/>
    <n v="98000"/>
  </r>
  <r>
    <s v="West Gear"/>
    <n v="1185732"/>
    <x v="271"/>
    <x v="0"/>
    <x v="41"/>
    <s v="Charleston"/>
    <s v="Men's Apparel"/>
    <n v="44.999999999999993"/>
    <n v="225"/>
    <n v="101249.99999999999"/>
    <n v="40500"/>
    <n v="0.4"/>
    <x v="0"/>
    <n v="141750"/>
  </r>
  <r>
    <s v="West Gear"/>
    <n v="1185732"/>
    <x v="271"/>
    <x v="0"/>
    <x v="41"/>
    <s v="Charleston"/>
    <s v="women's Apparel"/>
    <n v="54.999999999999993"/>
    <n v="350"/>
    <n v="192499.99999999997"/>
    <n v="76999.999999999985"/>
    <n v="0.4"/>
    <x v="0"/>
    <n v="269499.99999999994"/>
  </r>
  <r>
    <s v="West Gear"/>
    <n v="1185732"/>
    <x v="301"/>
    <x v="0"/>
    <x v="41"/>
    <s v="Charleston"/>
    <s v="Men's street Footwear"/>
    <n v="45"/>
    <n v="600"/>
    <n v="270000"/>
    <n v="108000"/>
    <n v="0.4"/>
    <x v="0"/>
    <n v="378000"/>
  </r>
  <r>
    <s v="West Gear"/>
    <n v="1185732"/>
    <x v="301"/>
    <x v="0"/>
    <x v="41"/>
    <s v="Charleston"/>
    <s v="Men's Athletic Footwear"/>
    <n v="40.000000000000007"/>
    <n v="425"/>
    <n v="170000.00000000003"/>
    <n v="68000.000000000015"/>
    <n v="0.4"/>
    <x v="0"/>
    <n v="238000.00000000006"/>
  </r>
  <r>
    <s v="West Gear"/>
    <n v="1185732"/>
    <x v="301"/>
    <x v="0"/>
    <x v="41"/>
    <s v="Charleston"/>
    <s v="women's street Footwear"/>
    <n v="35"/>
    <n v="300"/>
    <n v="105000"/>
    <n v="42000"/>
    <n v="0.4"/>
    <x v="0"/>
    <n v="147000"/>
  </r>
  <r>
    <s v="West Gear"/>
    <n v="1185732"/>
    <x v="301"/>
    <x v="0"/>
    <x v="41"/>
    <s v="Charleston"/>
    <s v="women's Athletic Footwear"/>
    <n v="35"/>
    <n v="275"/>
    <n v="96250"/>
    <n v="38500"/>
    <n v="0.4"/>
    <x v="0"/>
    <n v="134750"/>
  </r>
  <r>
    <s v="West Gear"/>
    <n v="1185732"/>
    <x v="301"/>
    <x v="0"/>
    <x v="41"/>
    <s v="Charleston"/>
    <s v="Men's Apparel"/>
    <n v="45"/>
    <n v="275"/>
    <n v="123750"/>
    <n v="49500"/>
    <n v="0.4"/>
    <x v="0"/>
    <n v="173250"/>
  </r>
  <r>
    <s v="West Gear"/>
    <n v="1185732"/>
    <x v="301"/>
    <x v="0"/>
    <x v="41"/>
    <s v="Charleston"/>
    <s v="women's Apparel"/>
    <n v="65.000000000000014"/>
    <n v="425"/>
    <n v="276250.00000000006"/>
    <n v="110500.00000000003"/>
    <n v="0.4"/>
    <x v="0"/>
    <n v="386750.00000000012"/>
  </r>
  <r>
    <s v="West Gear"/>
    <n v="1185732"/>
    <x v="330"/>
    <x v="0"/>
    <x v="41"/>
    <s v="Charleston"/>
    <s v="Men's street Footwear"/>
    <n v="60.000000000000007"/>
    <n v="650"/>
    <n v="390000.00000000006"/>
    <n v="156000.00000000003"/>
    <n v="0.4"/>
    <x v="0"/>
    <n v="546000.00000000012"/>
  </r>
  <r>
    <s v="West Gear"/>
    <n v="1185732"/>
    <x v="330"/>
    <x v="0"/>
    <x v="41"/>
    <s v="Charleston"/>
    <s v="Men's Athletic Footwear"/>
    <n v="55.000000000000014"/>
    <n v="400"/>
    <n v="220000.00000000006"/>
    <n v="88000.000000000029"/>
    <n v="0.4"/>
    <x v="0"/>
    <n v="308000.00000000012"/>
  </r>
  <r>
    <s v="West Gear"/>
    <n v="1185732"/>
    <x v="330"/>
    <x v="0"/>
    <x v="41"/>
    <s v="Charleston"/>
    <s v="women's street Footwear"/>
    <n v="50"/>
    <n v="325"/>
    <n v="162500"/>
    <n v="65000"/>
    <n v="0.4"/>
    <x v="0"/>
    <n v="227500"/>
  </r>
  <r>
    <s v="West Gear"/>
    <n v="1185732"/>
    <x v="330"/>
    <x v="0"/>
    <x v="41"/>
    <s v="Charleston"/>
    <s v="women's Athletic Footwear"/>
    <n v="50"/>
    <n v="275"/>
    <n v="137500"/>
    <n v="55000"/>
    <n v="0.4"/>
    <x v="0"/>
    <n v="192500"/>
  </r>
  <r>
    <s v="West Gear"/>
    <n v="1185732"/>
    <x v="330"/>
    <x v="0"/>
    <x v="41"/>
    <s v="Charleston"/>
    <s v="Men's Apparel"/>
    <n v="60.000000000000007"/>
    <n v="300"/>
    <n v="180000.00000000003"/>
    <n v="72000.000000000015"/>
    <n v="0.4"/>
    <x v="0"/>
    <n v="252000.00000000006"/>
  </r>
  <r>
    <s v="West Gear"/>
    <n v="1185732"/>
    <x v="330"/>
    <x v="0"/>
    <x v="41"/>
    <s v="Charleston"/>
    <s v="women's Apparel"/>
    <n v="65.000000000000014"/>
    <n v="475"/>
    <n v="308750.00000000006"/>
    <n v="123500.00000000003"/>
    <n v="0.4"/>
    <x v="0"/>
    <n v="432250.00000000012"/>
  </r>
  <r>
    <s v="West Gear"/>
    <n v="1185732"/>
    <x v="362"/>
    <x v="0"/>
    <x v="41"/>
    <s v="Charleston"/>
    <s v="Men's street Footwear"/>
    <n v="50"/>
    <n v="525"/>
    <n v="262500"/>
    <n v="105000"/>
    <n v="0.4"/>
    <x v="0"/>
    <n v="367500"/>
  </r>
  <r>
    <s v="West Gear"/>
    <n v="1185732"/>
    <x v="362"/>
    <x v="0"/>
    <x v="41"/>
    <s v="Charleston"/>
    <s v="Men's Athletic Footwear"/>
    <n v="45.000000000000007"/>
    <n v="300"/>
    <n v="135000.00000000003"/>
    <n v="54000.000000000015"/>
    <n v="0.4"/>
    <x v="0"/>
    <n v="189000.00000000006"/>
  </r>
  <r>
    <s v="West Gear"/>
    <n v="1185732"/>
    <x v="362"/>
    <x v="0"/>
    <x v="41"/>
    <s v="Charleston"/>
    <s v="women's street Footwear"/>
    <n v="40"/>
    <n v="300"/>
    <n v="120000"/>
    <n v="48000"/>
    <n v="0.4"/>
    <x v="0"/>
    <n v="168000"/>
  </r>
  <r>
    <s v="West Gear"/>
    <n v="1185732"/>
    <x v="362"/>
    <x v="0"/>
    <x v="41"/>
    <s v="Charleston"/>
    <s v="women's Athletic Footwear"/>
    <n v="40"/>
    <n v="275"/>
    <n v="110000"/>
    <n v="44000"/>
    <n v="0.4"/>
    <x v="0"/>
    <n v="154000"/>
  </r>
  <r>
    <s v="West Gear"/>
    <n v="1185732"/>
    <x v="362"/>
    <x v="0"/>
    <x v="41"/>
    <s v="Charleston"/>
    <s v="Men's Apparel"/>
    <n v="50"/>
    <n v="250"/>
    <n v="125000"/>
    <n v="50000"/>
    <n v="0.4"/>
    <x v="0"/>
    <n v="175000"/>
  </r>
  <r>
    <s v="West Gear"/>
    <n v="1185732"/>
    <x v="362"/>
    <x v="0"/>
    <x v="41"/>
    <s v="Charleston"/>
    <s v="women's Apparel"/>
    <n v="55.000000000000007"/>
    <n v="425"/>
    <n v="233750.00000000003"/>
    <n v="93500.000000000015"/>
    <n v="0.4"/>
    <x v="0"/>
    <n v="327250.00000000006"/>
  </r>
  <r>
    <s v="West Gear"/>
    <n v="1185732"/>
    <x v="394"/>
    <x v="0"/>
    <x v="41"/>
    <s v="Charleston"/>
    <s v="Men's street Footwear"/>
    <n v="35"/>
    <n v="550"/>
    <n v="192500"/>
    <n v="77000"/>
    <n v="0.4"/>
    <x v="0"/>
    <n v="269500"/>
  </r>
  <r>
    <s v="West Gear"/>
    <n v="1185732"/>
    <x v="394"/>
    <x v="0"/>
    <x v="41"/>
    <s v="Charleston"/>
    <s v="Men's Athletic Footwear"/>
    <n v="30.000000000000011"/>
    <n v="350"/>
    <n v="105000.00000000004"/>
    <n v="42000.000000000022"/>
    <n v="0.4"/>
    <x v="0"/>
    <n v="147000.00000000006"/>
  </r>
  <r>
    <s v="West Gear"/>
    <n v="1185732"/>
    <x v="394"/>
    <x v="0"/>
    <x v="41"/>
    <s v="Charleston"/>
    <s v="women's street Footwear"/>
    <n v="25.000000000000007"/>
    <n v="250"/>
    <n v="62500.000000000015"/>
    <n v="25000.000000000007"/>
    <n v="0.4"/>
    <x v="0"/>
    <n v="87500.000000000029"/>
  </r>
  <r>
    <s v="West Gear"/>
    <n v="1185732"/>
    <x v="394"/>
    <x v="0"/>
    <x v="41"/>
    <s v="Charleston"/>
    <s v="women's Athletic Footwear"/>
    <n v="25.000000000000007"/>
    <n v="225"/>
    <n v="56250.000000000015"/>
    <n v="22500.000000000007"/>
    <n v="0.4"/>
    <x v="0"/>
    <n v="78750.000000000029"/>
  </r>
  <r>
    <s v="West Gear"/>
    <n v="1185732"/>
    <x v="394"/>
    <x v="0"/>
    <x v="41"/>
    <s v="Charleston"/>
    <s v="Men's Apparel"/>
    <n v="35"/>
    <n v="225"/>
    <n v="78750"/>
    <n v="31500"/>
    <n v="0.4"/>
    <x v="0"/>
    <n v="110250"/>
  </r>
  <r>
    <s v="West Gear"/>
    <n v="1185732"/>
    <x v="394"/>
    <x v="0"/>
    <x v="41"/>
    <s v="Charleston"/>
    <s v="women's Apparel"/>
    <n v="40"/>
    <n v="300"/>
    <n v="120000"/>
    <n v="48000"/>
    <n v="0.4"/>
    <x v="0"/>
    <n v="168000"/>
  </r>
  <r>
    <s v="West Gear"/>
    <n v="1185732"/>
    <x v="423"/>
    <x v="0"/>
    <x v="41"/>
    <s v="Charleston"/>
    <s v="Men's street Footwear"/>
    <n v="44.999999999999993"/>
    <n v="425"/>
    <n v="191249.99999999997"/>
    <n v="76499.999999999985"/>
    <n v="0.4"/>
    <x v="0"/>
    <n v="267749.99999999994"/>
  </r>
  <r>
    <s v="West Gear"/>
    <n v="1185732"/>
    <x v="423"/>
    <x v="0"/>
    <x v="41"/>
    <s v="Charleston"/>
    <s v="Men's Athletic Footwear"/>
    <n v="35"/>
    <n v="275"/>
    <n v="96250"/>
    <n v="38500"/>
    <n v="0.4"/>
    <x v="0"/>
    <n v="134750"/>
  </r>
  <r>
    <s v="West Gear"/>
    <n v="1185732"/>
    <x v="423"/>
    <x v="0"/>
    <x v="41"/>
    <s v="Charleston"/>
    <s v="women's street Footwear"/>
    <n v="35"/>
    <n v="175"/>
    <n v="61250"/>
    <n v="24500"/>
    <n v="0.4"/>
    <x v="0"/>
    <n v="85750"/>
  </r>
  <r>
    <s v="West Gear"/>
    <n v="1185732"/>
    <x v="423"/>
    <x v="0"/>
    <x v="41"/>
    <s v="Charleston"/>
    <s v="women's Athletic Footwear"/>
    <n v="35"/>
    <n v="175"/>
    <n v="61250"/>
    <n v="24500"/>
    <n v="0.4"/>
    <x v="0"/>
    <n v="85750"/>
  </r>
  <r>
    <s v="West Gear"/>
    <n v="1185732"/>
    <x v="423"/>
    <x v="0"/>
    <x v="41"/>
    <s v="Charleston"/>
    <s v="Men's Apparel"/>
    <n v="44.999999999999993"/>
    <n v="175"/>
    <n v="78749.999999999985"/>
    <n v="31499.999999999996"/>
    <n v="0.4"/>
    <x v="0"/>
    <n v="110249.99999999999"/>
  </r>
  <r>
    <s v="Foot Locker"/>
    <n v="1185732"/>
    <x v="423"/>
    <x v="0"/>
    <x v="41"/>
    <s v="Charleston"/>
    <s v="women's Apparel"/>
    <n v="49.999999999999986"/>
    <n v="300"/>
    <n v="149999.99999999997"/>
    <n v="59999.999999999993"/>
    <n v="0.4"/>
    <x v="0"/>
    <n v="209999.99999999997"/>
  </r>
  <r>
    <s v="Foot Locker"/>
    <n v="1185732"/>
    <x v="454"/>
    <x v="0"/>
    <x v="41"/>
    <s v="Charleston"/>
    <s v="Men's street Footwear"/>
    <n v="44.999999999999993"/>
    <n v="450"/>
    <n v="202499.99999999997"/>
    <n v="81000"/>
    <n v="0.4"/>
    <x v="0"/>
    <n v="283500"/>
  </r>
  <r>
    <s v="Foot Locker"/>
    <n v="1185732"/>
    <x v="454"/>
    <x v="0"/>
    <x v="41"/>
    <s v="Charleston"/>
    <s v="Men's Athletic Footwear"/>
    <n v="35"/>
    <n v="350"/>
    <n v="122500"/>
    <n v="49000"/>
    <n v="0.4"/>
    <x v="0"/>
    <n v="171500"/>
  </r>
  <r>
    <s v="Foot Locker"/>
    <n v="1185732"/>
    <x v="454"/>
    <x v="0"/>
    <x v="41"/>
    <s v="Charleston"/>
    <s v="women's street Footwear"/>
    <n v="35"/>
    <n v="295"/>
    <n v="103250"/>
    <n v="41300"/>
    <n v="0.4"/>
    <x v="0"/>
    <n v="144550"/>
  </r>
  <r>
    <s v="Foot Locker"/>
    <n v="1185732"/>
    <x v="454"/>
    <x v="0"/>
    <x v="41"/>
    <s v="Charleston"/>
    <s v="women's Athletic Footwear"/>
    <n v="40"/>
    <n v="325"/>
    <n v="130000"/>
    <n v="52000"/>
    <n v="0.4"/>
    <x v="0"/>
    <n v="182000"/>
  </r>
  <r>
    <s v="Foot Locker"/>
    <n v="1185732"/>
    <x v="454"/>
    <x v="0"/>
    <x v="41"/>
    <s v="Charleston"/>
    <s v="Men's Apparel"/>
    <n v="65"/>
    <n v="300"/>
    <n v="195000"/>
    <n v="78000"/>
    <n v="0.4"/>
    <x v="0"/>
    <n v="273000"/>
  </r>
  <r>
    <s v="Foot Locker"/>
    <n v="1185732"/>
    <x v="454"/>
    <x v="0"/>
    <x v="41"/>
    <s v="Charleston"/>
    <s v="women's Apparel"/>
    <n v="70"/>
    <n v="400"/>
    <n v="280000"/>
    <n v="112000"/>
    <n v="0.4"/>
    <x v="0"/>
    <n v="392000"/>
  </r>
  <r>
    <s v="Foot Locker"/>
    <n v="1185732"/>
    <x v="483"/>
    <x v="0"/>
    <x v="41"/>
    <s v="Charleston"/>
    <s v="Men's street Footwear"/>
    <n v="65"/>
    <n v="650"/>
    <n v="422500"/>
    <n v="169000"/>
    <n v="0.4"/>
    <x v="0"/>
    <n v="591500"/>
  </r>
  <r>
    <s v="Foot Locker"/>
    <n v="1185732"/>
    <x v="483"/>
    <x v="0"/>
    <x v="41"/>
    <s v="Charleston"/>
    <s v="Men's Athletic Footwear"/>
    <n v="55.000000000000007"/>
    <n v="450"/>
    <n v="247500.00000000003"/>
    <n v="99000.000000000015"/>
    <n v="0.4"/>
    <x v="0"/>
    <n v="346500.00000000006"/>
  </r>
  <r>
    <s v="West Gear"/>
    <n v="1185732"/>
    <x v="483"/>
    <x v="0"/>
    <x v="41"/>
    <s v="Charleston"/>
    <s v="women's street Footwear"/>
    <n v="55.000000000000007"/>
    <n v="400"/>
    <n v="220000.00000000003"/>
    <n v="88000.000000000015"/>
    <n v="0.4"/>
    <x v="0"/>
    <n v="308000.00000000006"/>
  </r>
  <r>
    <s v="Foot Locker"/>
    <n v="1185732"/>
    <x v="483"/>
    <x v="0"/>
    <x v="41"/>
    <s v="Charleston"/>
    <s v="women's Athletic Footwear"/>
    <n v="55.000000000000007"/>
    <n v="350"/>
    <n v="192500.00000000003"/>
    <n v="77000.000000000015"/>
    <n v="0.4"/>
    <x v="0"/>
    <n v="269500.00000000006"/>
  </r>
  <r>
    <s v="Foot Locker"/>
    <n v="1185732"/>
    <x v="483"/>
    <x v="0"/>
    <x v="41"/>
    <s v="Charleston"/>
    <s v="Men's Apparel"/>
    <n v="65"/>
    <n v="350"/>
    <n v="227500"/>
    <n v="91000"/>
    <n v="0.4"/>
    <x v="0"/>
    <n v="318500"/>
  </r>
  <r>
    <s v="Foot Locker"/>
    <n v="1185732"/>
    <x v="483"/>
    <x v="0"/>
    <x v="41"/>
    <s v="Charleston"/>
    <s v="women's Apparel"/>
    <n v="70"/>
    <n v="450"/>
    <n v="315000"/>
    <n v="126000"/>
    <n v="0.4"/>
    <x v="0"/>
    <n v="441000"/>
  </r>
  <r>
    <s v="Foot Locker"/>
    <n v="1185732"/>
    <x v="188"/>
    <x v="0"/>
    <x v="41"/>
    <s v="Charleston"/>
    <s v="Men's street Footwear"/>
    <n v="35"/>
    <n v="425"/>
    <n v="148750"/>
    <n v="59500"/>
    <n v="0.4"/>
    <x v="0"/>
    <n v="208250"/>
  </r>
  <r>
    <s v="Foot Locker"/>
    <n v="1185732"/>
    <x v="188"/>
    <x v="0"/>
    <x v="41"/>
    <s v="Charleston"/>
    <s v="Men's Athletic Footwear"/>
    <n v="35"/>
    <n v="225"/>
    <n v="78750"/>
    <n v="27562.5"/>
    <n v="0.35"/>
    <x v="0"/>
    <n v="106312.5"/>
  </r>
  <r>
    <s v="Foot Locker"/>
    <n v="1185732"/>
    <x v="188"/>
    <x v="0"/>
    <x v="41"/>
    <s v="Charleston"/>
    <s v="women's street Footwear"/>
    <n v="25.000000000000007"/>
    <n v="225"/>
    <n v="56250.000000000015"/>
    <n v="19687.500000000004"/>
    <n v="0.35"/>
    <x v="0"/>
    <n v="75937.500000000015"/>
  </r>
  <r>
    <s v="Foot Locker"/>
    <n v="1185732"/>
    <x v="188"/>
    <x v="0"/>
    <x v="41"/>
    <s v="Charleston"/>
    <s v="women's Athletic Footwear"/>
    <n v="30"/>
    <n v="75"/>
    <n v="22500"/>
    <n v="7874.9999999999991"/>
    <n v="0.35"/>
    <x v="0"/>
    <n v="30375"/>
  </r>
  <r>
    <s v="Foot Locker"/>
    <n v="1185732"/>
    <x v="188"/>
    <x v="0"/>
    <x v="41"/>
    <s v="Charleston"/>
    <s v="Men's Apparel"/>
    <n v="45"/>
    <n v="125"/>
    <n v="56250"/>
    <n v="16875"/>
    <n v="0.3"/>
    <x v="0"/>
    <n v="73125"/>
  </r>
  <r>
    <s v="Foot Locker"/>
    <n v="1185732"/>
    <x v="188"/>
    <x v="0"/>
    <x v="41"/>
    <s v="Charleston"/>
    <s v="women's Apparel"/>
    <n v="35"/>
    <n v="225"/>
    <n v="78750"/>
    <n v="23625"/>
    <n v="0.3"/>
    <x v="0"/>
    <n v="102375"/>
  </r>
  <r>
    <s v="Foot Locker"/>
    <n v="1185732"/>
    <x v="696"/>
    <x v="0"/>
    <x v="41"/>
    <s v="Charleston"/>
    <s v="Men's street Footwear"/>
    <n v="35"/>
    <n v="475"/>
    <n v="166250"/>
    <n v="66500"/>
    <n v="0.4"/>
    <x v="0"/>
    <n v="232750"/>
  </r>
  <r>
    <s v="West Gear"/>
    <n v="1185732"/>
    <x v="696"/>
    <x v="0"/>
    <x v="41"/>
    <s v="Charleston"/>
    <s v="Men's Athletic Footwear"/>
    <n v="35"/>
    <n v="125"/>
    <n v="43750"/>
    <n v="15312.499999999998"/>
    <n v="0.35"/>
    <x v="0"/>
    <n v="59062.5"/>
  </r>
  <r>
    <s v="West Gear"/>
    <n v="1185732"/>
    <x v="696"/>
    <x v="0"/>
    <x v="41"/>
    <s v="Charleston"/>
    <s v="women's street Footwear"/>
    <n v="25.000000000000007"/>
    <n v="175"/>
    <n v="43750.000000000015"/>
    <n v="15312.500000000004"/>
    <n v="0.35"/>
    <x v="0"/>
    <n v="59062.500000000015"/>
  </r>
  <r>
    <s v="West Gear"/>
    <n v="1185732"/>
    <x v="696"/>
    <x v="0"/>
    <x v="42"/>
    <s v="Baltimore"/>
    <s v="women's Athletic Footwear"/>
    <n v="30"/>
    <n v="50"/>
    <n v="15000"/>
    <n v="5250"/>
    <n v="0.35"/>
    <x v="0"/>
    <n v="20250"/>
  </r>
  <r>
    <s v="West Gear"/>
    <n v="1185732"/>
    <x v="696"/>
    <x v="0"/>
    <x v="42"/>
    <s v="Baltimore"/>
    <s v="Men's Apparel"/>
    <n v="45"/>
    <n v="125"/>
    <n v="56250"/>
    <n v="16875"/>
    <n v="0.3"/>
    <x v="0"/>
    <n v="73125"/>
  </r>
  <r>
    <s v="West Gear"/>
    <n v="1185732"/>
    <x v="696"/>
    <x v="0"/>
    <x v="42"/>
    <s v="Baltimore"/>
    <s v="women's Apparel"/>
    <n v="35"/>
    <n v="225"/>
    <n v="78750"/>
    <n v="23625"/>
    <n v="0.3"/>
    <x v="0"/>
    <n v="102375"/>
  </r>
  <r>
    <s v="West Gear"/>
    <n v="1185732"/>
    <x v="225"/>
    <x v="0"/>
    <x v="42"/>
    <s v="Baltimore"/>
    <s v="Men's street Footwear"/>
    <n v="35"/>
    <n v="445"/>
    <n v="155750"/>
    <n v="62300"/>
    <n v="0.4"/>
    <x v="0"/>
    <n v="218050"/>
  </r>
  <r>
    <s v="West Gear"/>
    <n v="1185732"/>
    <x v="225"/>
    <x v="0"/>
    <x v="42"/>
    <s v="Baltimore"/>
    <s v="Men's Athletic Footwear"/>
    <n v="35"/>
    <n v="150"/>
    <n v="52500"/>
    <n v="18375"/>
    <n v="0.35"/>
    <x v="0"/>
    <n v="70875"/>
  </r>
  <r>
    <s v="West Gear"/>
    <n v="1185732"/>
    <x v="225"/>
    <x v="0"/>
    <x v="42"/>
    <s v="Baltimore"/>
    <s v="women's street Footwear"/>
    <n v="25.000000000000007"/>
    <n v="175"/>
    <n v="43750.000000000015"/>
    <n v="15312.500000000004"/>
    <n v="0.35"/>
    <x v="0"/>
    <n v="59062.500000000015"/>
  </r>
  <r>
    <s v="West Gear"/>
    <n v="1185732"/>
    <x v="225"/>
    <x v="0"/>
    <x v="42"/>
    <s v="Baltimore"/>
    <s v="women's Athletic Footwear"/>
    <n v="30"/>
    <n v="25"/>
    <n v="7500"/>
    <n v="2625"/>
    <n v="0.35"/>
    <x v="0"/>
    <n v="10125"/>
  </r>
  <r>
    <s v="West Gear"/>
    <n v="1185732"/>
    <x v="225"/>
    <x v="0"/>
    <x v="42"/>
    <s v="Baltimore"/>
    <s v="Men's Apparel"/>
    <n v="45"/>
    <n v="75"/>
    <n v="33750"/>
    <n v="10125"/>
    <n v="0.3"/>
    <x v="0"/>
    <n v="43875"/>
  </r>
  <r>
    <s v="West Gear"/>
    <n v="1185732"/>
    <x v="225"/>
    <x v="0"/>
    <x v="42"/>
    <s v="Baltimore"/>
    <s v="women's Apparel"/>
    <n v="35"/>
    <n v="175"/>
    <n v="61250"/>
    <n v="18375"/>
    <n v="0.3"/>
    <x v="0"/>
    <n v="79625"/>
  </r>
  <r>
    <s v="West Gear"/>
    <n v="1185732"/>
    <x v="244"/>
    <x v="0"/>
    <x v="42"/>
    <s v="Baltimore"/>
    <s v="Men's street Footwear"/>
    <n v="35"/>
    <n v="425"/>
    <n v="148750"/>
    <n v="59500"/>
    <n v="0.4"/>
    <x v="0"/>
    <n v="208250"/>
  </r>
  <r>
    <s v="West Gear"/>
    <n v="1185732"/>
    <x v="244"/>
    <x v="0"/>
    <x v="42"/>
    <s v="Baltimore"/>
    <s v="Men's Athletic Footwear"/>
    <n v="35"/>
    <n v="125"/>
    <n v="43750"/>
    <n v="15312.499999999998"/>
    <n v="0.35"/>
    <x v="0"/>
    <n v="59062.5"/>
  </r>
  <r>
    <s v="West Gear"/>
    <n v="1185732"/>
    <x v="244"/>
    <x v="0"/>
    <x v="42"/>
    <s v="Baltimore"/>
    <s v="women's street Footwear"/>
    <n v="25.000000000000007"/>
    <n v="125"/>
    <n v="31250.000000000007"/>
    <n v="10937.500000000002"/>
    <n v="0.35"/>
    <x v="0"/>
    <n v="42187.500000000007"/>
  </r>
  <r>
    <s v="West Gear"/>
    <n v="1185732"/>
    <x v="244"/>
    <x v="0"/>
    <x v="42"/>
    <s v="Baltimore"/>
    <s v="women's Athletic Footwear"/>
    <n v="30"/>
    <n v="50"/>
    <n v="15000"/>
    <n v="5250"/>
    <n v="0.35"/>
    <x v="0"/>
    <n v="20250"/>
  </r>
  <r>
    <s v="West Gear"/>
    <n v="1185732"/>
    <x v="244"/>
    <x v="0"/>
    <x v="42"/>
    <s v="Baltimore"/>
    <s v="Men's Apparel"/>
    <n v="45"/>
    <n v="50"/>
    <n v="22500"/>
    <n v="6750"/>
    <n v="0.3"/>
    <x v="0"/>
    <n v="29250"/>
  </r>
  <r>
    <s v="West Gear"/>
    <n v="1185732"/>
    <x v="244"/>
    <x v="0"/>
    <x v="42"/>
    <s v="Baltimore"/>
    <s v="women's Apparel"/>
    <n v="35"/>
    <n v="200"/>
    <n v="70000"/>
    <n v="21000"/>
    <n v="0.3"/>
    <x v="0"/>
    <n v="91000"/>
  </r>
  <r>
    <s v="West Gear"/>
    <n v="1185732"/>
    <x v="273"/>
    <x v="0"/>
    <x v="42"/>
    <s v="Baltimore"/>
    <s v="Men's street Footwear"/>
    <n v="49.999999999999993"/>
    <n v="470"/>
    <n v="234999.99999999997"/>
    <n v="94000"/>
    <n v="0.4"/>
    <x v="0"/>
    <n v="329000"/>
  </r>
  <r>
    <s v="West Gear"/>
    <n v="1185732"/>
    <x v="273"/>
    <x v="0"/>
    <x v="42"/>
    <s v="Baltimore"/>
    <s v="Men's Athletic Footwear"/>
    <n v="45"/>
    <n v="175"/>
    <n v="78750"/>
    <n v="27562.5"/>
    <n v="0.35"/>
    <x v="0"/>
    <n v="106312.5"/>
  </r>
  <r>
    <s v="West Gear"/>
    <n v="1185732"/>
    <x v="273"/>
    <x v="0"/>
    <x v="42"/>
    <s v="Baltimore"/>
    <s v="women's street Footwear"/>
    <n v="40"/>
    <n v="150"/>
    <n v="60000"/>
    <n v="21000"/>
    <n v="0.35"/>
    <x v="0"/>
    <n v="81000"/>
  </r>
  <r>
    <s v="West Gear"/>
    <n v="1185732"/>
    <x v="273"/>
    <x v="0"/>
    <x v="42"/>
    <s v="Baltimore"/>
    <s v="women's Athletic Footwear"/>
    <n v="40"/>
    <n v="100"/>
    <n v="40000"/>
    <n v="14000"/>
    <n v="0.35"/>
    <x v="0"/>
    <n v="54000"/>
  </r>
  <r>
    <s v="West Gear"/>
    <n v="1185732"/>
    <x v="273"/>
    <x v="0"/>
    <x v="42"/>
    <s v="Baltimore"/>
    <s v="Men's Apparel"/>
    <n v="49.999999999999993"/>
    <n v="125"/>
    <n v="62499.999999999993"/>
    <n v="18749.999999999996"/>
    <n v="0.3"/>
    <x v="0"/>
    <n v="81249.999999999985"/>
  </r>
  <r>
    <s v="West Gear"/>
    <n v="1185732"/>
    <x v="273"/>
    <x v="0"/>
    <x v="42"/>
    <s v="Baltimore"/>
    <s v="women's Apparel"/>
    <n v="54.999999999999993"/>
    <n v="250"/>
    <n v="137499.99999999997"/>
    <n v="41249.999999999993"/>
    <n v="0.3"/>
    <x v="0"/>
    <n v="178749.99999999997"/>
  </r>
  <r>
    <s v="West Gear"/>
    <n v="1185732"/>
    <x v="306"/>
    <x v="0"/>
    <x v="42"/>
    <s v="Baltimore"/>
    <s v="Men's street Footwear"/>
    <n v="49.999999999999993"/>
    <n v="500"/>
    <n v="249999.99999999997"/>
    <n v="100000"/>
    <n v="0.4"/>
    <x v="0"/>
    <n v="350000"/>
  </r>
  <r>
    <s v="West Gear"/>
    <n v="1185732"/>
    <x v="306"/>
    <x v="0"/>
    <x v="42"/>
    <s v="Baltimore"/>
    <s v="Men's Athletic Footwear"/>
    <n v="45"/>
    <n v="250"/>
    <n v="112500"/>
    <n v="39375"/>
    <n v="0.35"/>
    <x v="0"/>
    <n v="151875"/>
  </r>
  <r>
    <s v="Foot Locker"/>
    <n v="1185732"/>
    <x v="306"/>
    <x v="0"/>
    <x v="42"/>
    <s v="Baltimore"/>
    <s v="women's street Footwear"/>
    <n v="40"/>
    <n v="175"/>
    <n v="70000"/>
    <n v="24500"/>
    <n v="0.35"/>
    <x v="0"/>
    <n v="94500"/>
  </r>
  <r>
    <s v="Foot Locker"/>
    <n v="1185732"/>
    <x v="306"/>
    <x v="0"/>
    <x v="42"/>
    <s v="Baltimore"/>
    <s v="women's Athletic Footwear"/>
    <n v="40"/>
    <n v="150"/>
    <n v="60000"/>
    <n v="21000"/>
    <n v="0.35"/>
    <x v="0"/>
    <n v="81000"/>
  </r>
  <r>
    <s v="Foot Locker"/>
    <n v="1185732"/>
    <x v="306"/>
    <x v="0"/>
    <x v="42"/>
    <s v="Baltimore"/>
    <s v="Men's Apparel"/>
    <n v="49.999999999999993"/>
    <n v="150"/>
    <n v="74999.999999999985"/>
    <n v="22499.999999999996"/>
    <n v="0.3"/>
    <x v="0"/>
    <n v="97499.999999999985"/>
  </r>
  <r>
    <s v="Foot Locker"/>
    <n v="1185732"/>
    <x v="306"/>
    <x v="0"/>
    <x v="42"/>
    <s v="Baltimore"/>
    <s v="women's Apparel"/>
    <n v="54.999999999999993"/>
    <n v="300"/>
    <n v="164999.99999999997"/>
    <n v="49499.999999999993"/>
    <n v="0.3"/>
    <x v="0"/>
    <n v="214499.99999999997"/>
  </r>
  <r>
    <s v="Foot Locker"/>
    <n v="1185732"/>
    <x v="334"/>
    <x v="0"/>
    <x v="42"/>
    <s v="Baltimore"/>
    <s v="Men's street Footwear"/>
    <n v="49.999999999999993"/>
    <n v="525"/>
    <n v="262499.99999999994"/>
    <n v="104999.99999999999"/>
    <n v="0.4"/>
    <x v="0"/>
    <n v="367499.99999999994"/>
  </r>
  <r>
    <s v="Sports Direct"/>
    <n v="1185732"/>
    <x v="334"/>
    <x v="0"/>
    <x v="42"/>
    <s v="Baltimore"/>
    <s v="Men's Athletic Footwear"/>
    <n v="45"/>
    <n v="275"/>
    <n v="123750"/>
    <n v="43312.5"/>
    <n v="0.35"/>
    <x v="0"/>
    <n v="167062.5"/>
  </r>
  <r>
    <s v="Sports Direct"/>
    <n v="1185732"/>
    <x v="334"/>
    <x v="0"/>
    <x v="42"/>
    <s v="Baltimore"/>
    <s v="women's street Footwear"/>
    <n v="40"/>
    <n v="200"/>
    <n v="80000"/>
    <n v="28000"/>
    <n v="0.35"/>
    <x v="0"/>
    <n v="108000"/>
  </r>
  <r>
    <s v="Sports Direct"/>
    <n v="1185732"/>
    <x v="334"/>
    <x v="0"/>
    <x v="42"/>
    <s v="Baltimore"/>
    <s v="women's Athletic Footwear"/>
    <n v="40"/>
    <n v="150"/>
    <n v="60000"/>
    <n v="21000"/>
    <n v="0.35"/>
    <x v="0"/>
    <n v="81000"/>
  </r>
  <r>
    <s v="Sports Direct"/>
    <n v="1185732"/>
    <x v="334"/>
    <x v="0"/>
    <x v="42"/>
    <s v="Baltimore"/>
    <s v="Men's Apparel"/>
    <n v="49.999999999999993"/>
    <n v="175"/>
    <n v="87499.999999999985"/>
    <n v="26249.999999999996"/>
    <n v="0.3"/>
    <x v="0"/>
    <n v="113749.99999999999"/>
  </r>
  <r>
    <s v="Sports Direct"/>
    <n v="1185732"/>
    <x v="334"/>
    <x v="0"/>
    <x v="42"/>
    <s v="Baltimore"/>
    <s v="women's Apparel"/>
    <n v="54.999999999999993"/>
    <n v="350"/>
    <n v="192499.99999999997"/>
    <n v="57749.999999999993"/>
    <n v="0.3"/>
    <x v="0"/>
    <n v="250249.99999999997"/>
  </r>
  <r>
    <s v="Sports Direct"/>
    <n v="1185732"/>
    <x v="366"/>
    <x v="0"/>
    <x v="42"/>
    <s v="Baltimore"/>
    <s v="Men's street Footwear"/>
    <n v="49.999999999999993"/>
    <n v="500"/>
    <n v="249999.99999999997"/>
    <n v="100000"/>
    <n v="0.4"/>
    <x v="0"/>
    <n v="350000"/>
  </r>
  <r>
    <s v="Sports Direct"/>
    <n v="1185732"/>
    <x v="366"/>
    <x v="0"/>
    <x v="42"/>
    <s v="Baltimore"/>
    <s v="Men's Athletic Footwear"/>
    <n v="45"/>
    <n v="275"/>
    <n v="123750"/>
    <n v="43312.5"/>
    <n v="0.35"/>
    <x v="0"/>
    <n v="167062.5"/>
  </r>
  <r>
    <s v="Sports Direct"/>
    <n v="1185732"/>
    <x v="366"/>
    <x v="0"/>
    <x v="42"/>
    <s v="Baltimore"/>
    <s v="women's street Footwear"/>
    <n v="40"/>
    <n v="200"/>
    <n v="80000"/>
    <n v="28000"/>
    <n v="0.35"/>
    <x v="0"/>
    <n v="108000"/>
  </r>
  <r>
    <s v="Sports Direct"/>
    <n v="1185732"/>
    <x v="366"/>
    <x v="0"/>
    <x v="42"/>
    <s v="Baltimore"/>
    <s v="women's Athletic Footwear"/>
    <n v="40"/>
    <n v="150"/>
    <n v="60000"/>
    <n v="21000"/>
    <n v="0.35"/>
    <x v="0"/>
    <n v="81000"/>
  </r>
  <r>
    <s v="Sports Direct"/>
    <n v="1185732"/>
    <x v="366"/>
    <x v="0"/>
    <x v="42"/>
    <s v="Baltimore"/>
    <s v="Men's Apparel"/>
    <n v="49.999999999999993"/>
    <n v="125"/>
    <n v="62499.999999999993"/>
    <n v="18749.999999999996"/>
    <n v="0.3"/>
    <x v="0"/>
    <n v="81249.999999999985"/>
  </r>
  <r>
    <s v="Sports Direct"/>
    <n v="1185732"/>
    <x v="366"/>
    <x v="0"/>
    <x v="42"/>
    <s v="Baltimore"/>
    <s v="women's Apparel"/>
    <n v="54.999999999999993"/>
    <n v="300"/>
    <n v="164999.99999999997"/>
    <n v="49499.999999999993"/>
    <n v="0.3"/>
    <x v="0"/>
    <n v="214499.99999999997"/>
  </r>
  <r>
    <s v="Sports Direct"/>
    <n v="1185732"/>
    <x v="396"/>
    <x v="0"/>
    <x v="42"/>
    <s v="Baltimore"/>
    <s v="Men's street Footwear"/>
    <n v="49.999999999999993"/>
    <n v="425"/>
    <n v="212499.99999999997"/>
    <n v="85000"/>
    <n v="0.4"/>
    <x v="0"/>
    <n v="297500"/>
  </r>
  <r>
    <s v="Sports Direct"/>
    <n v="1185732"/>
    <x v="396"/>
    <x v="0"/>
    <x v="42"/>
    <s v="Baltimore"/>
    <s v="Men's Athletic Footwear"/>
    <n v="45"/>
    <n v="225"/>
    <n v="101250"/>
    <n v="35437.5"/>
    <n v="0.35"/>
    <x v="0"/>
    <n v="136687.5"/>
  </r>
  <r>
    <s v="Sports Direct"/>
    <n v="1185732"/>
    <x v="396"/>
    <x v="0"/>
    <x v="42"/>
    <s v="Baltimore"/>
    <s v="women's street Footwear"/>
    <n v="40"/>
    <n v="125"/>
    <n v="50000"/>
    <n v="17500"/>
    <n v="0.35"/>
    <x v="0"/>
    <n v="67500"/>
  </r>
  <r>
    <s v="Sports Direct"/>
    <n v="1185732"/>
    <x v="396"/>
    <x v="0"/>
    <x v="42"/>
    <s v="Baltimore"/>
    <s v="women's Athletic Footwear"/>
    <n v="40"/>
    <n v="100"/>
    <n v="40000"/>
    <n v="14000"/>
    <n v="0.35"/>
    <x v="0"/>
    <n v="54000"/>
  </r>
  <r>
    <s v="Sports Direct"/>
    <n v="1185732"/>
    <x v="396"/>
    <x v="0"/>
    <x v="42"/>
    <s v="Baltimore"/>
    <s v="Men's Apparel"/>
    <n v="49.999999999999993"/>
    <n v="100"/>
    <n v="49999.999999999993"/>
    <n v="14999.999999999996"/>
    <n v="0.3"/>
    <x v="0"/>
    <n v="64999.999999999985"/>
  </r>
  <r>
    <s v="Sports Direct"/>
    <n v="1185732"/>
    <x v="396"/>
    <x v="0"/>
    <x v="42"/>
    <s v="Baltimore"/>
    <s v="women's Apparel"/>
    <n v="54.999999999999993"/>
    <n v="200"/>
    <n v="109999.99999999999"/>
    <n v="32999.999999999993"/>
    <n v="0.3"/>
    <x v="0"/>
    <n v="142999.99999999997"/>
  </r>
  <r>
    <s v="Sports Direct"/>
    <n v="1185732"/>
    <x v="428"/>
    <x v="0"/>
    <x v="42"/>
    <s v="Baltimore"/>
    <s v="Men's street Footwear"/>
    <n v="54.999999999999993"/>
    <n v="375"/>
    <n v="206249.99999999997"/>
    <n v="82500"/>
    <n v="0.4"/>
    <x v="0"/>
    <n v="288750"/>
  </r>
  <r>
    <s v="Sports Direct"/>
    <n v="1185732"/>
    <x v="428"/>
    <x v="0"/>
    <x v="42"/>
    <s v="Baltimore"/>
    <s v="Men's Athletic Footwear"/>
    <n v="50"/>
    <n v="200"/>
    <n v="100000"/>
    <n v="35000"/>
    <n v="0.35"/>
    <x v="0"/>
    <n v="135000"/>
  </r>
  <r>
    <s v="Sports Direct"/>
    <n v="1185732"/>
    <x v="428"/>
    <x v="0"/>
    <x v="42"/>
    <s v="Baltimore"/>
    <s v="women's street Footwear"/>
    <n v="50"/>
    <n v="100"/>
    <n v="50000"/>
    <n v="17500"/>
    <n v="0.35"/>
    <x v="0"/>
    <n v="67500"/>
  </r>
  <r>
    <s v="Foot Locker"/>
    <n v="1185732"/>
    <x v="428"/>
    <x v="0"/>
    <x v="42"/>
    <s v="Baltimore"/>
    <s v="women's Athletic Footwear"/>
    <n v="50"/>
    <n v="75"/>
    <n v="37500"/>
    <n v="13125"/>
    <n v="0.35"/>
    <x v="0"/>
    <n v="50625"/>
  </r>
  <r>
    <s v="Foot Locker"/>
    <n v="1185732"/>
    <x v="428"/>
    <x v="0"/>
    <x v="42"/>
    <s v="Baltimore"/>
    <s v="Men's Apparel"/>
    <n v="60"/>
    <n v="75"/>
    <n v="45000"/>
    <n v="13500"/>
    <n v="0.3"/>
    <x v="0"/>
    <n v="58500"/>
  </r>
  <r>
    <s v="Foot Locker"/>
    <n v="1185732"/>
    <x v="428"/>
    <x v="0"/>
    <x v="42"/>
    <s v="Baltimore"/>
    <s v="women's Apparel"/>
    <n v="64.999999999999986"/>
    <n v="200"/>
    <n v="129999.99999999997"/>
    <n v="38999.999999999993"/>
    <n v="0.3"/>
    <x v="0"/>
    <n v="168999.99999999997"/>
  </r>
  <r>
    <s v="Foot Locker"/>
    <n v="1185732"/>
    <x v="458"/>
    <x v="0"/>
    <x v="42"/>
    <s v="Baltimore"/>
    <s v="Men's street Footwear"/>
    <n v="60"/>
    <n v="350"/>
    <n v="210000"/>
    <n v="84000"/>
    <n v="0.4"/>
    <x v="0"/>
    <n v="294000"/>
  </r>
  <r>
    <s v="Foot Locker"/>
    <n v="1185732"/>
    <x v="458"/>
    <x v="0"/>
    <x v="42"/>
    <s v="Baltimore"/>
    <s v="Men's Athletic Footwear"/>
    <n v="50"/>
    <n v="175"/>
    <n v="87500"/>
    <n v="30624.999999999996"/>
    <n v="0.35"/>
    <x v="0"/>
    <n v="118125"/>
  </r>
  <r>
    <s v="Foot Locker"/>
    <n v="1185732"/>
    <x v="458"/>
    <x v="0"/>
    <x v="42"/>
    <s v="Baltimore"/>
    <s v="women's street Footwear"/>
    <n v="50"/>
    <n v="170"/>
    <n v="85000"/>
    <n v="29749.999999999996"/>
    <n v="0.35"/>
    <x v="0"/>
    <n v="114750"/>
  </r>
  <r>
    <s v="Foot Locker"/>
    <n v="1185732"/>
    <x v="458"/>
    <x v="0"/>
    <x v="42"/>
    <s v="Baltimore"/>
    <s v="women's Athletic Footwear"/>
    <n v="50"/>
    <n v="150"/>
    <n v="75000"/>
    <n v="26250"/>
    <n v="0.35"/>
    <x v="0"/>
    <n v="101250"/>
  </r>
  <r>
    <s v="Foot Locker"/>
    <n v="1185732"/>
    <x v="458"/>
    <x v="0"/>
    <x v="42"/>
    <s v="Baltimore"/>
    <s v="Men's Apparel"/>
    <n v="60"/>
    <n v="125"/>
    <n v="75000"/>
    <n v="22500"/>
    <n v="0.3"/>
    <x v="0"/>
    <n v="97500"/>
  </r>
  <r>
    <s v="Foot Locker"/>
    <n v="1185732"/>
    <x v="458"/>
    <x v="0"/>
    <x v="42"/>
    <s v="Baltimore"/>
    <s v="women's Apparel"/>
    <n v="64.999999999999986"/>
    <n v="225"/>
    <n v="146249.99999999997"/>
    <n v="43874.999999999993"/>
    <n v="0.3"/>
    <x v="0"/>
    <n v="190124.99999999997"/>
  </r>
  <r>
    <s v="Foot Locker"/>
    <n v="1185732"/>
    <x v="487"/>
    <x v="0"/>
    <x v="42"/>
    <s v="Baltimore"/>
    <s v="Men's street Footwear"/>
    <n v="60"/>
    <n v="450"/>
    <n v="270000"/>
    <n v="108000"/>
    <n v="0.4"/>
    <x v="0"/>
    <n v="378000"/>
  </r>
  <r>
    <s v="Foot Locker"/>
    <n v="1185732"/>
    <x v="487"/>
    <x v="0"/>
    <x v="42"/>
    <s v="Baltimore"/>
    <s v="Men's Athletic Footwear"/>
    <n v="50"/>
    <n v="250"/>
    <n v="125000"/>
    <n v="43750"/>
    <n v="0.35"/>
    <x v="0"/>
    <n v="168750"/>
  </r>
  <r>
    <s v="Foot Locker"/>
    <n v="1185732"/>
    <x v="487"/>
    <x v="0"/>
    <x v="42"/>
    <s v="Baltimore"/>
    <s v="women's street Footwear"/>
    <n v="50"/>
    <n v="225"/>
    <n v="112500"/>
    <n v="39375"/>
    <n v="0.35"/>
    <x v="0"/>
    <n v="151875"/>
  </r>
  <r>
    <s v="Foot Locker"/>
    <n v="1185732"/>
    <x v="487"/>
    <x v="0"/>
    <x v="42"/>
    <s v="Baltimore"/>
    <s v="women's Athletic Footwear"/>
    <n v="50"/>
    <n v="175"/>
    <n v="87500"/>
    <n v="30624.999999999996"/>
    <n v="0.35"/>
    <x v="0"/>
    <n v="118125"/>
  </r>
  <r>
    <s v="Foot Locker"/>
    <n v="1185732"/>
    <x v="487"/>
    <x v="0"/>
    <x v="42"/>
    <s v="Baltimore"/>
    <s v="Men's Apparel"/>
    <n v="60"/>
    <n v="175"/>
    <n v="105000"/>
    <n v="31500"/>
    <n v="0.3"/>
    <x v="0"/>
    <n v="136500"/>
  </r>
  <r>
    <s v="Foot Locker"/>
    <n v="1185732"/>
    <x v="487"/>
    <x v="0"/>
    <x v="42"/>
    <s v="Baltimore"/>
    <s v="women's Apparel"/>
    <n v="64.999999999999986"/>
    <n v="275"/>
    <n v="178749.99999999997"/>
    <n v="53624.999999999993"/>
    <n v="0.3"/>
    <x v="0"/>
    <n v="232374.99999999997"/>
  </r>
  <r>
    <s v="Foot Locker"/>
    <n v="1185732"/>
    <x v="181"/>
    <x v="0"/>
    <x v="42"/>
    <s v="Baltimore"/>
    <s v="Men's street Footwear"/>
    <n v="40"/>
    <n v="525"/>
    <n v="210000"/>
    <n v="73500"/>
    <n v="0.35"/>
    <x v="0"/>
    <n v="283500"/>
  </r>
  <r>
    <s v="Foot Locker"/>
    <n v="1185732"/>
    <x v="181"/>
    <x v="0"/>
    <x v="42"/>
    <s v="Baltimore"/>
    <s v="Men's Athletic Footwear"/>
    <n v="40"/>
    <n v="325"/>
    <n v="130000"/>
    <n v="45500"/>
    <n v="0.35"/>
    <x v="0"/>
    <n v="175500"/>
  </r>
  <r>
    <s v="Foot Locker"/>
    <n v="1185732"/>
    <x v="181"/>
    <x v="0"/>
    <x v="42"/>
    <s v="Baltimore"/>
    <s v="women's street Footwear"/>
    <n v="30.000000000000004"/>
    <n v="325"/>
    <n v="97500.000000000015"/>
    <n v="39000.000000000007"/>
    <n v="0.4"/>
    <x v="0"/>
    <n v="136500.00000000003"/>
  </r>
  <r>
    <s v="Foot Locker"/>
    <n v="1185732"/>
    <x v="181"/>
    <x v="0"/>
    <x v="42"/>
    <s v="Baltimore"/>
    <s v="women's Athletic Footwear"/>
    <n v="35"/>
    <n v="175"/>
    <n v="61250"/>
    <n v="24500"/>
    <n v="0.4"/>
    <x v="0"/>
    <n v="85750"/>
  </r>
  <r>
    <s v="Foot Locker"/>
    <n v="1185732"/>
    <x v="181"/>
    <x v="0"/>
    <x v="42"/>
    <s v="Baltimore"/>
    <s v="Men's Apparel"/>
    <n v="50"/>
    <n v="225"/>
    <n v="112500"/>
    <n v="33750"/>
    <n v="0.3"/>
    <x v="0"/>
    <n v="146250"/>
  </r>
  <r>
    <s v="Foot Locker"/>
    <n v="1185732"/>
    <x v="181"/>
    <x v="0"/>
    <x v="42"/>
    <s v="Baltimore"/>
    <s v="women's Apparel"/>
    <n v="40"/>
    <n v="325"/>
    <n v="130000"/>
    <n v="52000"/>
    <n v="0.4"/>
    <x v="0"/>
    <n v="182000"/>
  </r>
  <r>
    <s v="Foot Locker"/>
    <n v="1185732"/>
    <x v="210"/>
    <x v="0"/>
    <x v="42"/>
    <s v="Baltimore"/>
    <s v="Men's street Footwear"/>
    <n v="40"/>
    <n v="575"/>
    <n v="230000"/>
    <n v="80500"/>
    <n v="0.35"/>
    <x v="0"/>
    <n v="310500"/>
  </r>
  <r>
    <s v="Foot Locker"/>
    <n v="1185732"/>
    <x v="210"/>
    <x v="0"/>
    <x v="42"/>
    <s v="Baltimore"/>
    <s v="Men's Athletic Footwear"/>
    <n v="40"/>
    <n v="225"/>
    <n v="90000"/>
    <n v="31499.999999999996"/>
    <n v="0.35"/>
    <x v="0"/>
    <n v="121500"/>
  </r>
  <r>
    <s v="Foot Locker"/>
    <n v="1185732"/>
    <x v="210"/>
    <x v="0"/>
    <x v="42"/>
    <s v="Baltimore"/>
    <s v="women's street Footwear"/>
    <n v="30.000000000000004"/>
    <n v="275"/>
    <n v="82500.000000000015"/>
    <n v="33000.000000000007"/>
    <n v="0.4"/>
    <x v="0"/>
    <n v="115500.00000000003"/>
  </r>
  <r>
    <s v="Foot Locker"/>
    <n v="1185732"/>
    <x v="210"/>
    <x v="0"/>
    <x v="43"/>
    <s v="Wilmington"/>
    <s v="women's Athletic Footwear"/>
    <n v="35"/>
    <n v="150"/>
    <n v="52500"/>
    <n v="21000"/>
    <n v="0.4"/>
    <x v="0"/>
    <n v="73500"/>
  </r>
  <r>
    <s v="Foot Locker"/>
    <n v="1185732"/>
    <x v="210"/>
    <x v="0"/>
    <x v="43"/>
    <s v="Wilmington"/>
    <s v="Men's Apparel"/>
    <n v="50"/>
    <n v="225"/>
    <n v="112500"/>
    <n v="33750"/>
    <n v="0.3"/>
    <x v="0"/>
    <n v="146250"/>
  </r>
  <r>
    <s v="Foot Locker"/>
    <n v="1185732"/>
    <x v="210"/>
    <x v="0"/>
    <x v="43"/>
    <s v="Wilmington"/>
    <s v="women's Apparel"/>
    <n v="40"/>
    <n v="325"/>
    <n v="130000"/>
    <n v="52000"/>
    <n v="0.4"/>
    <x v="0"/>
    <n v="182000"/>
  </r>
  <r>
    <s v="Foot Locker"/>
    <n v="1185732"/>
    <x v="218"/>
    <x v="0"/>
    <x v="43"/>
    <s v="Wilmington"/>
    <s v="Men's street Footwear"/>
    <n v="40"/>
    <n v="545"/>
    <n v="218000"/>
    <n v="76300"/>
    <n v="0.35"/>
    <x v="0"/>
    <n v="294300"/>
  </r>
  <r>
    <s v="Foot Locker"/>
    <n v="1185732"/>
    <x v="218"/>
    <x v="0"/>
    <x v="43"/>
    <s v="Wilmington"/>
    <s v="Men's Athletic Footwear"/>
    <n v="40"/>
    <n v="250"/>
    <n v="100000"/>
    <n v="35000"/>
    <n v="0.35"/>
    <x v="0"/>
    <n v="135000"/>
  </r>
  <r>
    <s v="Foot Locker"/>
    <n v="1185732"/>
    <x v="218"/>
    <x v="0"/>
    <x v="43"/>
    <s v="Wilmington"/>
    <s v="women's street Footwear"/>
    <n v="30.000000000000004"/>
    <n v="275"/>
    <n v="82500.000000000015"/>
    <n v="33000.000000000007"/>
    <n v="0.4"/>
    <x v="0"/>
    <n v="115500.00000000003"/>
  </r>
  <r>
    <s v="Foot Locker"/>
    <n v="1185732"/>
    <x v="218"/>
    <x v="0"/>
    <x v="43"/>
    <s v="Wilmington"/>
    <s v="women's Athletic Footwear"/>
    <n v="35"/>
    <n v="125"/>
    <n v="43750"/>
    <n v="17500"/>
    <n v="0.4"/>
    <x v="0"/>
    <n v="61250"/>
  </r>
  <r>
    <s v="Foot Locker"/>
    <n v="1185732"/>
    <x v="218"/>
    <x v="0"/>
    <x v="43"/>
    <s v="Wilmington"/>
    <s v="Men's Apparel"/>
    <n v="50"/>
    <n v="175"/>
    <n v="87500"/>
    <n v="26250"/>
    <n v="0.3"/>
    <x v="0"/>
    <n v="113750"/>
  </r>
  <r>
    <s v="Foot Locker"/>
    <n v="1185732"/>
    <x v="218"/>
    <x v="0"/>
    <x v="43"/>
    <s v="Wilmington"/>
    <s v="women's Apparel"/>
    <n v="40"/>
    <n v="275"/>
    <n v="110000"/>
    <n v="44000"/>
    <n v="0.4"/>
    <x v="0"/>
    <n v="154000"/>
  </r>
  <r>
    <s v="Foot Locker"/>
    <n v="1185732"/>
    <x v="237"/>
    <x v="0"/>
    <x v="43"/>
    <s v="Wilmington"/>
    <s v="Men's street Footwear"/>
    <n v="40"/>
    <n v="525"/>
    <n v="210000"/>
    <n v="73500"/>
    <n v="0.35"/>
    <x v="0"/>
    <n v="283500"/>
  </r>
  <r>
    <s v="Foot Locker"/>
    <n v="1185732"/>
    <x v="237"/>
    <x v="0"/>
    <x v="43"/>
    <s v="Wilmington"/>
    <s v="Men's Athletic Footwear"/>
    <n v="40"/>
    <n v="225"/>
    <n v="90000"/>
    <n v="31499.999999999996"/>
    <n v="0.35"/>
    <x v="0"/>
    <n v="121500"/>
  </r>
  <r>
    <s v="Foot Locker"/>
    <n v="1185732"/>
    <x v="237"/>
    <x v="0"/>
    <x v="43"/>
    <s v="Wilmington"/>
    <s v="women's street Footwear"/>
    <n v="30.000000000000004"/>
    <n v="225"/>
    <n v="67500.000000000015"/>
    <n v="27000.000000000007"/>
    <n v="0.4"/>
    <x v="0"/>
    <n v="94500.000000000029"/>
  </r>
  <r>
    <s v="Foot Locker"/>
    <n v="1185732"/>
    <x v="237"/>
    <x v="0"/>
    <x v="43"/>
    <s v="Wilmington"/>
    <s v="women's Athletic Footwear"/>
    <n v="35"/>
    <n v="150"/>
    <n v="52500"/>
    <n v="21000"/>
    <n v="0.4"/>
    <x v="0"/>
    <n v="73500"/>
  </r>
  <r>
    <s v="Foot Locker"/>
    <n v="1185732"/>
    <x v="237"/>
    <x v="0"/>
    <x v="43"/>
    <s v="Wilmington"/>
    <s v="Men's Apparel"/>
    <n v="50"/>
    <n v="150"/>
    <n v="75000"/>
    <n v="22500"/>
    <n v="0.3"/>
    <x v="0"/>
    <n v="97500"/>
  </r>
  <r>
    <s v="Foot Locker"/>
    <n v="1185732"/>
    <x v="237"/>
    <x v="0"/>
    <x v="43"/>
    <s v="Wilmington"/>
    <s v="women's Apparel"/>
    <n v="40"/>
    <n v="300"/>
    <n v="120000"/>
    <n v="48000"/>
    <n v="0.4"/>
    <x v="0"/>
    <n v="168000"/>
  </r>
  <r>
    <s v="Foot Locker"/>
    <n v="1185732"/>
    <x v="266"/>
    <x v="0"/>
    <x v="43"/>
    <s v="Wilmington"/>
    <s v="Men's street Footwear"/>
    <n v="54.999999999999993"/>
    <n v="570"/>
    <n v="313499.99999999994"/>
    <n v="109724.99999999997"/>
    <n v="0.35"/>
    <x v="0"/>
    <n v="423224.99999999988"/>
  </r>
  <r>
    <s v="Foot Locker"/>
    <n v="1185732"/>
    <x v="266"/>
    <x v="0"/>
    <x v="43"/>
    <s v="Wilmington"/>
    <s v="Men's Athletic Footwear"/>
    <n v="50"/>
    <n v="275"/>
    <n v="137500"/>
    <n v="48125"/>
    <n v="0.35"/>
    <x v="0"/>
    <n v="185625"/>
  </r>
  <r>
    <s v="Foot Locker"/>
    <n v="1185732"/>
    <x v="266"/>
    <x v="0"/>
    <x v="43"/>
    <s v="Wilmington"/>
    <s v="women's street Footwear"/>
    <n v="45"/>
    <n v="300"/>
    <n v="135000"/>
    <n v="54000"/>
    <n v="0.4"/>
    <x v="0"/>
    <n v="189000"/>
  </r>
  <r>
    <s v="Foot Locker"/>
    <n v="1185732"/>
    <x v="266"/>
    <x v="0"/>
    <x v="43"/>
    <s v="Wilmington"/>
    <s v="women's Athletic Footwear"/>
    <n v="45"/>
    <n v="250"/>
    <n v="112500"/>
    <n v="45000"/>
    <n v="0.4"/>
    <x v="0"/>
    <n v="157500"/>
  </r>
  <r>
    <s v="Foot Locker"/>
    <n v="1185732"/>
    <x v="266"/>
    <x v="0"/>
    <x v="43"/>
    <s v="Wilmington"/>
    <s v="Men's Apparel"/>
    <n v="54.999999999999993"/>
    <n v="275"/>
    <n v="151249.99999999997"/>
    <n v="45374.999999999993"/>
    <n v="0.3"/>
    <x v="0"/>
    <n v="196624.99999999997"/>
  </r>
  <r>
    <s v="Foot Locker"/>
    <n v="1185732"/>
    <x v="266"/>
    <x v="0"/>
    <x v="43"/>
    <s v="Wilmington"/>
    <s v="women's Apparel"/>
    <n v="60"/>
    <n v="400"/>
    <n v="240000"/>
    <n v="96000"/>
    <n v="0.4"/>
    <x v="0"/>
    <n v="336000"/>
  </r>
  <r>
    <s v="Foot Locker"/>
    <n v="1185732"/>
    <x v="299"/>
    <x v="0"/>
    <x v="43"/>
    <s v="Wilmington"/>
    <s v="Men's street Footwear"/>
    <n v="54.999999999999993"/>
    <n v="650"/>
    <n v="357499.99999999994"/>
    <n v="125124.99999999997"/>
    <n v="0.35"/>
    <x v="0"/>
    <n v="482624.99999999988"/>
  </r>
  <r>
    <s v="Foot Locker"/>
    <n v="1185732"/>
    <x v="299"/>
    <x v="0"/>
    <x v="43"/>
    <s v="Wilmington"/>
    <s v="Men's Athletic Footwear"/>
    <n v="50"/>
    <n v="400"/>
    <n v="200000"/>
    <n v="70000"/>
    <n v="0.35"/>
    <x v="0"/>
    <n v="270000"/>
  </r>
  <r>
    <s v="Foot Locker"/>
    <n v="1185732"/>
    <x v="299"/>
    <x v="0"/>
    <x v="43"/>
    <s v="Wilmington"/>
    <s v="women's street Footwear"/>
    <n v="45"/>
    <n v="325"/>
    <n v="146250"/>
    <n v="58500"/>
    <n v="0.4"/>
    <x v="0"/>
    <n v="204750"/>
  </r>
  <r>
    <s v="Foot Locker"/>
    <n v="1185732"/>
    <x v="299"/>
    <x v="0"/>
    <x v="43"/>
    <s v="Wilmington"/>
    <s v="women's Athletic Footwear"/>
    <n v="45"/>
    <n v="300"/>
    <n v="135000"/>
    <n v="54000"/>
    <n v="0.4"/>
    <x v="0"/>
    <n v="189000"/>
  </r>
  <r>
    <s v="Foot Locker"/>
    <n v="1185732"/>
    <x v="299"/>
    <x v="0"/>
    <x v="43"/>
    <s v="Wilmington"/>
    <s v="Men's Apparel"/>
    <n v="54.999999999999993"/>
    <n v="300"/>
    <n v="164999.99999999997"/>
    <n v="49499.999999999993"/>
    <n v="0.3"/>
    <x v="0"/>
    <n v="214499.99999999997"/>
  </r>
  <r>
    <s v="Foot Locker"/>
    <n v="1185732"/>
    <x v="299"/>
    <x v="0"/>
    <x v="43"/>
    <s v="Wilmington"/>
    <s v="women's Apparel"/>
    <n v="60"/>
    <n v="450"/>
    <n v="270000"/>
    <n v="108000"/>
    <n v="0.4"/>
    <x v="0"/>
    <n v="378000"/>
  </r>
  <r>
    <s v="Foot Locker"/>
    <n v="1185732"/>
    <x v="327"/>
    <x v="0"/>
    <x v="43"/>
    <s v="Wilmington"/>
    <s v="Men's street Footwear"/>
    <n v="54.999999999999993"/>
    <n v="675"/>
    <n v="371249.99999999994"/>
    <n v="129937.49999999997"/>
    <n v="0.35"/>
    <x v="0"/>
    <n v="501187.49999999988"/>
  </r>
  <r>
    <s v="Foot Locker"/>
    <n v="1185732"/>
    <x v="327"/>
    <x v="0"/>
    <x v="43"/>
    <s v="Wilmington"/>
    <s v="Men's Athletic Footwear"/>
    <n v="50"/>
    <n v="425"/>
    <n v="212500"/>
    <n v="74375"/>
    <n v="0.35"/>
    <x v="0"/>
    <n v="286875"/>
  </r>
  <r>
    <s v="Foot Locker"/>
    <n v="1185732"/>
    <x v="327"/>
    <x v="0"/>
    <x v="43"/>
    <s v="Wilmington"/>
    <s v="women's street Footwear"/>
    <n v="45"/>
    <n v="350"/>
    <n v="157500"/>
    <n v="63000"/>
    <n v="0.4"/>
    <x v="0"/>
    <n v="220500"/>
  </r>
  <r>
    <s v="Foot Locker"/>
    <n v="1185732"/>
    <x v="327"/>
    <x v="0"/>
    <x v="43"/>
    <s v="Wilmington"/>
    <s v="women's Athletic Footwear"/>
    <n v="45"/>
    <n v="300"/>
    <n v="135000"/>
    <n v="54000"/>
    <n v="0.4"/>
    <x v="0"/>
    <n v="189000"/>
  </r>
  <r>
    <s v="Foot Locker"/>
    <n v="1185732"/>
    <x v="327"/>
    <x v="0"/>
    <x v="43"/>
    <s v="Wilmington"/>
    <s v="Men's Apparel"/>
    <n v="54.999999999999993"/>
    <n v="325"/>
    <n v="178749.99999999997"/>
    <n v="53624.999999999993"/>
    <n v="0.3"/>
    <x v="0"/>
    <n v="232374.99999999997"/>
  </r>
  <r>
    <s v="Foot Locker"/>
    <n v="1185732"/>
    <x v="327"/>
    <x v="0"/>
    <x v="43"/>
    <s v="Wilmington"/>
    <s v="women's Apparel"/>
    <n v="60"/>
    <n v="500"/>
    <n v="300000"/>
    <n v="120000"/>
    <n v="0.4"/>
    <x v="0"/>
    <n v="420000"/>
  </r>
  <r>
    <s v="Foot Locker"/>
    <n v="1185732"/>
    <x v="359"/>
    <x v="0"/>
    <x v="43"/>
    <s v="Wilmington"/>
    <s v="Men's street Footwear"/>
    <n v="54.999999999999993"/>
    <n v="650"/>
    <n v="357499.99999999994"/>
    <n v="125124.99999999997"/>
    <n v="0.35"/>
    <x v="0"/>
    <n v="482624.99999999988"/>
  </r>
  <r>
    <s v="Foot Locker"/>
    <n v="1185732"/>
    <x v="359"/>
    <x v="0"/>
    <x v="43"/>
    <s v="Wilmington"/>
    <s v="Men's Athletic Footwear"/>
    <n v="50"/>
    <n v="425"/>
    <n v="212500"/>
    <n v="74375"/>
    <n v="0.35"/>
    <x v="0"/>
    <n v="286875"/>
  </r>
  <r>
    <s v="Foot Locker"/>
    <n v="1185732"/>
    <x v="359"/>
    <x v="0"/>
    <x v="43"/>
    <s v="Wilmington"/>
    <s v="women's street Footwear"/>
    <n v="45"/>
    <n v="350"/>
    <n v="157500"/>
    <n v="63000"/>
    <n v="0.4"/>
    <x v="0"/>
    <n v="220500"/>
  </r>
  <r>
    <s v="Foot Locker"/>
    <n v="1185732"/>
    <x v="359"/>
    <x v="0"/>
    <x v="43"/>
    <s v="Wilmington"/>
    <s v="women's Athletic Footwear"/>
    <n v="45"/>
    <n v="250"/>
    <n v="112500"/>
    <n v="45000"/>
    <n v="0.4"/>
    <x v="0"/>
    <n v="157500"/>
  </r>
  <r>
    <s v="Foot Locker"/>
    <n v="1185732"/>
    <x v="359"/>
    <x v="0"/>
    <x v="43"/>
    <s v="Wilmington"/>
    <s v="Men's Apparel"/>
    <n v="54.999999999999993"/>
    <n v="225"/>
    <n v="123749.99999999999"/>
    <n v="37124.999999999993"/>
    <n v="0.3"/>
    <x v="0"/>
    <n v="160874.99999999997"/>
  </r>
  <r>
    <s v="Foot Locker"/>
    <n v="1185732"/>
    <x v="359"/>
    <x v="0"/>
    <x v="43"/>
    <s v="Wilmington"/>
    <s v="women's Apparel"/>
    <n v="60"/>
    <n v="400"/>
    <n v="240000"/>
    <n v="96000"/>
    <n v="0.4"/>
    <x v="0"/>
    <n v="336000"/>
  </r>
  <r>
    <s v="Foot Locker"/>
    <n v="1185732"/>
    <x v="389"/>
    <x v="0"/>
    <x v="43"/>
    <s v="Wilmington"/>
    <s v="Men's street Footwear"/>
    <n v="54.999999999999993"/>
    <n v="525"/>
    <n v="288749.99999999994"/>
    <n v="101062.49999999997"/>
    <n v="0.35"/>
    <x v="0"/>
    <n v="389812.49999999988"/>
  </r>
  <r>
    <s v="Foot Locker"/>
    <n v="1185732"/>
    <x v="389"/>
    <x v="0"/>
    <x v="43"/>
    <s v="Wilmington"/>
    <s v="Men's Athletic Footwear"/>
    <n v="50"/>
    <n v="325"/>
    <n v="162500"/>
    <n v="56875"/>
    <n v="0.35"/>
    <x v="0"/>
    <n v="219375"/>
  </r>
  <r>
    <s v="Foot Locker"/>
    <n v="1185732"/>
    <x v="389"/>
    <x v="0"/>
    <x v="43"/>
    <s v="Wilmington"/>
    <s v="women's street Footwear"/>
    <n v="45"/>
    <n v="225"/>
    <n v="101250"/>
    <n v="40500"/>
    <n v="0.4"/>
    <x v="0"/>
    <n v="141750"/>
  </r>
  <r>
    <s v="Foot Locker"/>
    <n v="1185732"/>
    <x v="389"/>
    <x v="0"/>
    <x v="43"/>
    <s v="Wilmington"/>
    <s v="women's Athletic Footwear"/>
    <n v="45"/>
    <n v="200"/>
    <n v="90000"/>
    <n v="36000"/>
    <n v="0.4"/>
    <x v="0"/>
    <n v="126000"/>
  </r>
  <r>
    <s v="Foot Locker"/>
    <n v="1185732"/>
    <x v="389"/>
    <x v="0"/>
    <x v="43"/>
    <s v="Wilmington"/>
    <s v="Men's Apparel"/>
    <n v="54.999999999999993"/>
    <n v="200"/>
    <n v="109999.99999999999"/>
    <n v="32999.999999999993"/>
    <n v="0.3"/>
    <x v="0"/>
    <n v="142999.99999999997"/>
  </r>
  <r>
    <s v="Foot Locker"/>
    <n v="1185732"/>
    <x v="389"/>
    <x v="0"/>
    <x v="43"/>
    <s v="Wilmington"/>
    <s v="women's Apparel"/>
    <n v="60"/>
    <n v="300"/>
    <n v="180000"/>
    <n v="72000"/>
    <n v="0.4"/>
    <x v="0"/>
    <n v="252000"/>
  </r>
  <r>
    <s v="Foot Locker"/>
    <n v="1185732"/>
    <x v="421"/>
    <x v="0"/>
    <x v="43"/>
    <s v="Wilmington"/>
    <s v="Men's street Footwear"/>
    <n v="60"/>
    <n v="475"/>
    <n v="285000"/>
    <n v="99750"/>
    <n v="0.35"/>
    <x v="0"/>
    <n v="384750"/>
  </r>
  <r>
    <s v="Foot Locker"/>
    <n v="1185732"/>
    <x v="421"/>
    <x v="0"/>
    <x v="43"/>
    <s v="Wilmington"/>
    <s v="Men's Athletic Footwear"/>
    <n v="55.000000000000007"/>
    <n v="300"/>
    <n v="165000.00000000003"/>
    <n v="57750.000000000007"/>
    <n v="0.35"/>
    <x v="0"/>
    <n v="222750.00000000003"/>
  </r>
  <r>
    <s v="Foot Locker"/>
    <n v="1185732"/>
    <x v="421"/>
    <x v="0"/>
    <x v="43"/>
    <s v="Wilmington"/>
    <s v="women's street Footwear"/>
    <n v="55.000000000000007"/>
    <n v="200"/>
    <n v="110000.00000000001"/>
    <n v="44000.000000000007"/>
    <n v="0.4"/>
    <x v="0"/>
    <n v="154000.00000000003"/>
  </r>
  <r>
    <s v="Foot Locker"/>
    <n v="1185732"/>
    <x v="421"/>
    <x v="0"/>
    <x v="43"/>
    <s v="Wilmington"/>
    <s v="women's Athletic Footwear"/>
    <n v="55.000000000000007"/>
    <n v="175"/>
    <n v="96250.000000000015"/>
    <n v="38500.000000000007"/>
    <n v="0.4"/>
    <x v="0"/>
    <n v="134750.00000000003"/>
  </r>
  <r>
    <s v="Foot Locker"/>
    <n v="1185732"/>
    <x v="421"/>
    <x v="0"/>
    <x v="43"/>
    <s v="Wilmington"/>
    <s v="Men's Apparel"/>
    <n v="65"/>
    <n v="175"/>
    <n v="113750"/>
    <n v="34125"/>
    <n v="0.3"/>
    <x v="0"/>
    <n v="147875"/>
  </r>
  <r>
    <s v="Kohl's"/>
    <n v="1185732"/>
    <x v="421"/>
    <x v="0"/>
    <x v="43"/>
    <s v="Wilmington"/>
    <s v="women's Apparel"/>
    <n v="70"/>
    <n v="300"/>
    <n v="210000"/>
    <n v="84000"/>
    <n v="0.4"/>
    <x v="0"/>
    <n v="294000"/>
  </r>
  <r>
    <s v="Kohl's"/>
    <n v="1185732"/>
    <x v="451"/>
    <x v="0"/>
    <x v="43"/>
    <s v="Wilmington"/>
    <s v="Men's street Footwear"/>
    <n v="65"/>
    <n v="450"/>
    <n v="292500"/>
    <n v="102375"/>
    <n v="0.35"/>
    <x v="0"/>
    <n v="394875"/>
  </r>
  <r>
    <s v="Kohl's"/>
    <n v="1185732"/>
    <x v="451"/>
    <x v="0"/>
    <x v="43"/>
    <s v="Wilmington"/>
    <s v="Men's Athletic Footwear"/>
    <n v="55.000000000000007"/>
    <n v="325"/>
    <n v="178750.00000000003"/>
    <n v="62562.500000000007"/>
    <n v="0.35"/>
    <x v="0"/>
    <n v="241312.50000000003"/>
  </r>
  <r>
    <s v="Kohl's"/>
    <n v="1185732"/>
    <x v="451"/>
    <x v="0"/>
    <x v="43"/>
    <s v="Wilmington"/>
    <s v="women's street Footwear"/>
    <n v="55.000000000000007"/>
    <n v="320"/>
    <n v="176000.00000000003"/>
    <n v="70400.000000000015"/>
    <n v="0.4"/>
    <x v="0"/>
    <n v="246400.00000000006"/>
  </r>
  <r>
    <s v="Kohl's"/>
    <n v="1185732"/>
    <x v="451"/>
    <x v="0"/>
    <x v="43"/>
    <s v="Wilmington"/>
    <s v="women's Athletic Footwear"/>
    <n v="55.000000000000007"/>
    <n v="300"/>
    <n v="165000.00000000003"/>
    <n v="66000.000000000015"/>
    <n v="0.4"/>
    <x v="0"/>
    <n v="231000.00000000006"/>
  </r>
  <r>
    <s v="Kohl's"/>
    <n v="1185732"/>
    <x v="451"/>
    <x v="0"/>
    <x v="43"/>
    <s v="Wilmington"/>
    <s v="Men's Apparel"/>
    <n v="65"/>
    <n v="275"/>
    <n v="178750"/>
    <n v="53625"/>
    <n v="0.3"/>
    <x v="0"/>
    <n v="232375"/>
  </r>
  <r>
    <s v="Kohl's"/>
    <n v="1185732"/>
    <x v="451"/>
    <x v="0"/>
    <x v="43"/>
    <s v="Wilmington"/>
    <s v="women's Apparel"/>
    <n v="70"/>
    <n v="375"/>
    <n v="262500"/>
    <n v="105000"/>
    <n v="0.4"/>
    <x v="0"/>
    <n v="367500"/>
  </r>
  <r>
    <s v="Kohl's"/>
    <n v="1185732"/>
    <x v="480"/>
    <x v="0"/>
    <x v="43"/>
    <s v="Wilmington"/>
    <s v="Men's street Footwear"/>
    <n v="65"/>
    <n v="600"/>
    <n v="390000"/>
    <n v="136500"/>
    <n v="0.35"/>
    <x v="0"/>
    <n v="526500"/>
  </r>
  <r>
    <s v="Kohl's"/>
    <n v="1185732"/>
    <x v="480"/>
    <x v="0"/>
    <x v="43"/>
    <s v="Wilmington"/>
    <s v="Men's Athletic Footwear"/>
    <n v="55.000000000000007"/>
    <n v="400"/>
    <n v="220000.00000000003"/>
    <n v="77000"/>
    <n v="0.35"/>
    <x v="0"/>
    <n v="297000"/>
  </r>
  <r>
    <s v="Kohl's"/>
    <n v="1185732"/>
    <x v="480"/>
    <x v="0"/>
    <x v="43"/>
    <s v="Wilmington"/>
    <s v="women's street Footwear"/>
    <n v="55.000000000000007"/>
    <n v="375"/>
    <n v="206250.00000000003"/>
    <n v="82500.000000000015"/>
    <n v="0.4"/>
    <x v="0"/>
    <n v="288750.00000000006"/>
  </r>
  <r>
    <s v="Kohl's"/>
    <n v="1185732"/>
    <x v="480"/>
    <x v="0"/>
    <x v="43"/>
    <s v="Wilmington"/>
    <s v="women's Athletic Footwear"/>
    <n v="55.000000000000007"/>
    <n v="325"/>
    <n v="178750.00000000003"/>
    <n v="71500.000000000015"/>
    <n v="0.4"/>
    <x v="0"/>
    <n v="250250.00000000006"/>
  </r>
  <r>
    <s v="Kohl's"/>
    <n v="1185732"/>
    <x v="480"/>
    <x v="0"/>
    <x v="43"/>
    <s v="Wilmington"/>
    <s v="Men's Apparel"/>
    <n v="65"/>
    <n v="325"/>
    <n v="211250"/>
    <n v="63375"/>
    <n v="0.3"/>
    <x v="0"/>
    <n v="274625"/>
  </r>
  <r>
    <s v="Kohl's"/>
    <n v="1185732"/>
    <x v="480"/>
    <x v="0"/>
    <x v="43"/>
    <s v="Wilmington"/>
    <s v="women's Apparel"/>
    <n v="70"/>
    <n v="425"/>
    <n v="297500"/>
    <n v="119000"/>
    <n v="0.4"/>
    <x v="0"/>
    <n v="416500"/>
  </r>
  <r>
    <s v="Kohl's"/>
    <n v="1185732"/>
    <x v="174"/>
    <x v="0"/>
    <x v="43"/>
    <s v="Wilmington"/>
    <s v="Men's street Footwear"/>
    <n v="35"/>
    <n v="475"/>
    <n v="166250"/>
    <n v="58187.499999999993"/>
    <n v="0.35"/>
    <x v="0"/>
    <n v="224437.5"/>
  </r>
  <r>
    <s v="Kohl's"/>
    <n v="1185732"/>
    <x v="174"/>
    <x v="0"/>
    <x v="43"/>
    <s v="Wilmington"/>
    <s v="Men's Athletic Footwear"/>
    <n v="35"/>
    <n v="275"/>
    <n v="96250"/>
    <n v="33687.5"/>
    <n v="0.35"/>
    <x v="0"/>
    <n v="129937.5"/>
  </r>
  <r>
    <s v="Kohl's"/>
    <n v="1185732"/>
    <x v="174"/>
    <x v="0"/>
    <x v="43"/>
    <s v="Wilmington"/>
    <s v="women's street Footwear"/>
    <n v="25.000000000000007"/>
    <n v="275"/>
    <n v="68750.000000000015"/>
    <n v="27500.000000000007"/>
    <n v="0.4"/>
    <x v="0"/>
    <n v="96250.000000000029"/>
  </r>
  <r>
    <s v="Kohl's"/>
    <n v="1185732"/>
    <x v="174"/>
    <x v="0"/>
    <x v="43"/>
    <s v="Wilmington"/>
    <s v="women's Athletic Footwear"/>
    <n v="30"/>
    <n v="125"/>
    <n v="37500"/>
    <n v="15000"/>
    <n v="0.4"/>
    <x v="0"/>
    <n v="52500"/>
  </r>
  <r>
    <s v="Kohl's"/>
    <n v="1185732"/>
    <x v="174"/>
    <x v="0"/>
    <x v="43"/>
    <s v="Wilmington"/>
    <s v="Men's Apparel"/>
    <n v="45"/>
    <n v="175"/>
    <n v="78750"/>
    <n v="23625"/>
    <n v="0.3"/>
    <x v="0"/>
    <n v="102375"/>
  </r>
  <r>
    <s v="Kohl's"/>
    <n v="1185732"/>
    <x v="174"/>
    <x v="0"/>
    <x v="43"/>
    <s v="Wilmington"/>
    <s v="women's Apparel"/>
    <n v="35"/>
    <n v="275"/>
    <n v="96250"/>
    <n v="38500"/>
    <n v="0.4"/>
    <x v="0"/>
    <n v="134750"/>
  </r>
  <r>
    <s v="Kohl's"/>
    <n v="1185732"/>
    <x v="203"/>
    <x v="0"/>
    <x v="43"/>
    <s v="Wilmington"/>
    <s v="Men's street Footwear"/>
    <n v="35"/>
    <n v="525"/>
    <n v="183750"/>
    <n v="64312.499999999993"/>
    <n v="0.35"/>
    <x v="0"/>
    <n v="248062.5"/>
  </r>
  <r>
    <s v="Kohl's"/>
    <n v="1185732"/>
    <x v="203"/>
    <x v="0"/>
    <x v="43"/>
    <s v="Wilmington"/>
    <s v="Men's Athletic Footwear"/>
    <n v="35"/>
    <n v="175"/>
    <n v="61250"/>
    <n v="21437.5"/>
    <n v="0.35"/>
    <x v="0"/>
    <n v="82687.5"/>
  </r>
  <r>
    <s v="Kohl's"/>
    <n v="1185732"/>
    <x v="203"/>
    <x v="0"/>
    <x v="43"/>
    <s v="Wilmington"/>
    <s v="women's street Footwear"/>
    <n v="25.000000000000007"/>
    <n v="225"/>
    <n v="56250.000000000015"/>
    <n v="22500.000000000007"/>
    <n v="0.4"/>
    <x v="0"/>
    <n v="78750.000000000029"/>
  </r>
  <r>
    <s v="Kohl's"/>
    <n v="1185732"/>
    <x v="203"/>
    <x v="0"/>
    <x v="44"/>
    <s v="Newark"/>
    <s v="women's Athletic Footwear"/>
    <n v="30"/>
    <n v="100"/>
    <n v="30000"/>
    <n v="12000"/>
    <n v="0.4"/>
    <x v="0"/>
    <n v="42000"/>
  </r>
  <r>
    <s v="Kohl's"/>
    <n v="1185732"/>
    <x v="203"/>
    <x v="0"/>
    <x v="44"/>
    <s v="Newark"/>
    <s v="Men's Apparel"/>
    <n v="45"/>
    <n v="175"/>
    <n v="78750"/>
    <n v="23625"/>
    <n v="0.3"/>
    <x v="0"/>
    <n v="102375"/>
  </r>
  <r>
    <s v="Kohl's"/>
    <n v="1185732"/>
    <x v="203"/>
    <x v="0"/>
    <x v="44"/>
    <s v="Newark"/>
    <s v="women's Apparel"/>
    <n v="35"/>
    <n v="275"/>
    <n v="96250"/>
    <n v="38500"/>
    <n v="0.4"/>
    <x v="0"/>
    <n v="134750"/>
  </r>
  <r>
    <s v="Kohl's"/>
    <n v="1185732"/>
    <x v="708"/>
    <x v="0"/>
    <x v="44"/>
    <s v="Newark"/>
    <s v="Men's street Footwear"/>
    <n v="35"/>
    <n v="495"/>
    <n v="173250"/>
    <n v="60637.499999999993"/>
    <n v="0.35"/>
    <x v="0"/>
    <n v="233887.5"/>
  </r>
  <r>
    <s v="Kohl's"/>
    <n v="1185732"/>
    <x v="708"/>
    <x v="0"/>
    <x v="44"/>
    <s v="Newark"/>
    <s v="Men's Athletic Footwear"/>
    <n v="35"/>
    <n v="200"/>
    <n v="70000"/>
    <n v="24500"/>
    <n v="0.35"/>
    <x v="0"/>
    <n v="94500"/>
  </r>
  <r>
    <s v="Kohl's"/>
    <n v="1185732"/>
    <x v="708"/>
    <x v="0"/>
    <x v="44"/>
    <s v="Newark"/>
    <s v="women's street Footwear"/>
    <n v="25.000000000000007"/>
    <n v="225"/>
    <n v="56250.000000000015"/>
    <n v="22500.000000000007"/>
    <n v="0.4"/>
    <x v="0"/>
    <n v="78750.000000000029"/>
  </r>
  <r>
    <s v="Kohl's"/>
    <n v="1185732"/>
    <x v="708"/>
    <x v="0"/>
    <x v="44"/>
    <s v="Newark"/>
    <s v="women's Athletic Footwear"/>
    <n v="30"/>
    <n v="75"/>
    <n v="22500"/>
    <n v="9000"/>
    <n v="0.4"/>
    <x v="0"/>
    <n v="31500"/>
  </r>
  <r>
    <s v="Kohl's"/>
    <n v="1185732"/>
    <x v="708"/>
    <x v="0"/>
    <x v="44"/>
    <s v="Newark"/>
    <s v="Men's Apparel"/>
    <n v="45"/>
    <n v="125"/>
    <n v="56250"/>
    <n v="16875"/>
    <n v="0.3"/>
    <x v="0"/>
    <n v="73125"/>
  </r>
  <r>
    <s v="Kohl's"/>
    <n v="1185732"/>
    <x v="708"/>
    <x v="0"/>
    <x v="44"/>
    <s v="Newark"/>
    <s v="women's Apparel"/>
    <n v="35"/>
    <n v="225"/>
    <n v="78750"/>
    <n v="31500"/>
    <n v="0.4"/>
    <x v="0"/>
    <n v="110250"/>
  </r>
  <r>
    <s v="Kohl's"/>
    <n v="1185732"/>
    <x v="230"/>
    <x v="0"/>
    <x v="44"/>
    <s v="Newark"/>
    <s v="Men's street Footwear"/>
    <n v="35"/>
    <n v="475"/>
    <n v="166250"/>
    <n v="58187.499999999993"/>
    <n v="0.35"/>
    <x v="0"/>
    <n v="224437.5"/>
  </r>
  <r>
    <s v="Kohl's"/>
    <n v="1185732"/>
    <x v="230"/>
    <x v="0"/>
    <x v="44"/>
    <s v="Newark"/>
    <s v="Men's Athletic Footwear"/>
    <n v="35"/>
    <n v="175"/>
    <n v="61250"/>
    <n v="21437.5"/>
    <n v="0.35"/>
    <x v="0"/>
    <n v="82687.5"/>
  </r>
  <r>
    <s v="Kohl's"/>
    <n v="1185732"/>
    <x v="230"/>
    <x v="0"/>
    <x v="44"/>
    <s v="Newark"/>
    <s v="women's street Footwear"/>
    <n v="25.000000000000007"/>
    <n v="175"/>
    <n v="43750.000000000015"/>
    <n v="17500.000000000007"/>
    <n v="0.4"/>
    <x v="0"/>
    <n v="61250.000000000022"/>
  </r>
  <r>
    <s v="Kohl's"/>
    <n v="1185732"/>
    <x v="230"/>
    <x v="0"/>
    <x v="44"/>
    <s v="Newark"/>
    <s v="women's Athletic Footwear"/>
    <n v="30"/>
    <n v="100"/>
    <n v="30000"/>
    <n v="12000"/>
    <n v="0.4"/>
    <x v="0"/>
    <n v="42000"/>
  </r>
  <r>
    <s v="Kohl's"/>
    <n v="1185732"/>
    <x v="230"/>
    <x v="0"/>
    <x v="44"/>
    <s v="Newark"/>
    <s v="Men's Apparel"/>
    <n v="45"/>
    <n v="100"/>
    <n v="45000"/>
    <n v="13500"/>
    <n v="0.3"/>
    <x v="0"/>
    <n v="58500"/>
  </r>
  <r>
    <s v="Kohl's"/>
    <n v="1185732"/>
    <x v="230"/>
    <x v="0"/>
    <x v="44"/>
    <s v="Newark"/>
    <s v="women's Apparel"/>
    <n v="35"/>
    <n v="250"/>
    <n v="87500"/>
    <n v="35000"/>
    <n v="0.4"/>
    <x v="0"/>
    <n v="122500"/>
  </r>
  <r>
    <s v="Kohl's"/>
    <n v="1185732"/>
    <x v="259"/>
    <x v="0"/>
    <x v="44"/>
    <s v="Newark"/>
    <s v="Men's street Footwear"/>
    <n v="49.999999999999993"/>
    <n v="520"/>
    <n v="259999.99999999997"/>
    <n v="90999.999999999985"/>
    <n v="0.35"/>
    <x v="0"/>
    <n v="350999.99999999994"/>
  </r>
  <r>
    <s v="Kohl's"/>
    <n v="1185732"/>
    <x v="259"/>
    <x v="0"/>
    <x v="44"/>
    <s v="Newark"/>
    <s v="Men's Athletic Footwear"/>
    <n v="45"/>
    <n v="225"/>
    <n v="101250"/>
    <n v="35437.5"/>
    <n v="0.35"/>
    <x v="0"/>
    <n v="136687.5"/>
  </r>
  <r>
    <s v="Kohl's"/>
    <n v="1185732"/>
    <x v="259"/>
    <x v="0"/>
    <x v="44"/>
    <s v="Newark"/>
    <s v="women's street Footwear"/>
    <n v="40"/>
    <n v="250"/>
    <n v="100000"/>
    <n v="40000"/>
    <n v="0.4"/>
    <x v="0"/>
    <n v="140000"/>
  </r>
  <r>
    <s v="Kohl's"/>
    <n v="1185732"/>
    <x v="259"/>
    <x v="0"/>
    <x v="44"/>
    <s v="Newark"/>
    <s v="women's Athletic Footwear"/>
    <n v="40"/>
    <n v="200"/>
    <n v="80000"/>
    <n v="32000"/>
    <n v="0.4"/>
    <x v="0"/>
    <n v="112000"/>
  </r>
  <r>
    <s v="Kohl's"/>
    <n v="1185732"/>
    <x v="259"/>
    <x v="0"/>
    <x v="44"/>
    <s v="Newark"/>
    <s v="Men's Apparel"/>
    <n v="49.999999999999993"/>
    <n v="225"/>
    <n v="112499.99999999999"/>
    <n v="33749.999999999993"/>
    <n v="0.3"/>
    <x v="0"/>
    <n v="146249.99999999997"/>
  </r>
  <r>
    <s v="Kohl's"/>
    <n v="1185732"/>
    <x v="259"/>
    <x v="0"/>
    <x v="44"/>
    <s v="Newark"/>
    <s v="women's Apparel"/>
    <n v="54.999999999999993"/>
    <n v="350"/>
    <n v="192499.99999999997"/>
    <n v="76999.999999999985"/>
    <n v="0.4"/>
    <x v="0"/>
    <n v="269499.99999999994"/>
  </r>
  <r>
    <s v="Kohl's"/>
    <n v="1185732"/>
    <x v="292"/>
    <x v="0"/>
    <x v="44"/>
    <s v="Newark"/>
    <s v="Men's street Footwear"/>
    <n v="49.999999999999993"/>
    <n v="600"/>
    <n v="299999.99999999994"/>
    <n v="104999.99999999997"/>
    <n v="0.35"/>
    <x v="0"/>
    <n v="404999.99999999988"/>
  </r>
  <r>
    <s v="Kohl's"/>
    <n v="1185732"/>
    <x v="292"/>
    <x v="0"/>
    <x v="44"/>
    <s v="Newark"/>
    <s v="Men's Athletic Footwear"/>
    <n v="45"/>
    <n v="350"/>
    <n v="157500"/>
    <n v="55125"/>
    <n v="0.35"/>
    <x v="0"/>
    <n v="212625"/>
  </r>
  <r>
    <s v="Kohl's"/>
    <n v="1185732"/>
    <x v="292"/>
    <x v="0"/>
    <x v="44"/>
    <s v="Newark"/>
    <s v="women's street Footwear"/>
    <n v="40"/>
    <n v="275"/>
    <n v="110000"/>
    <n v="44000"/>
    <n v="0.4"/>
    <x v="0"/>
    <n v="154000"/>
  </r>
  <r>
    <s v="Kohl's"/>
    <n v="1185732"/>
    <x v="292"/>
    <x v="0"/>
    <x v="44"/>
    <s v="Newark"/>
    <s v="women's Athletic Footwear"/>
    <n v="40"/>
    <n v="250"/>
    <n v="100000"/>
    <n v="40000"/>
    <n v="0.4"/>
    <x v="0"/>
    <n v="140000"/>
  </r>
  <r>
    <s v="Kohl's"/>
    <n v="1185732"/>
    <x v="292"/>
    <x v="0"/>
    <x v="44"/>
    <s v="Newark"/>
    <s v="Men's Apparel"/>
    <n v="49.999999999999993"/>
    <n v="250"/>
    <n v="124999.99999999999"/>
    <n v="37499.999999999993"/>
    <n v="0.3"/>
    <x v="0"/>
    <n v="162499.99999999997"/>
  </r>
  <r>
    <s v="Kohl's"/>
    <n v="1185732"/>
    <x v="292"/>
    <x v="0"/>
    <x v="44"/>
    <s v="Newark"/>
    <s v="women's Apparel"/>
    <n v="54.999999999999993"/>
    <n v="400"/>
    <n v="219999.99999999997"/>
    <n v="88000"/>
    <n v="0.4"/>
    <x v="0"/>
    <n v="308000"/>
  </r>
  <r>
    <s v="Kohl's"/>
    <n v="1185732"/>
    <x v="320"/>
    <x v="0"/>
    <x v="44"/>
    <s v="Newark"/>
    <s v="Men's street Footwear"/>
    <n v="49.999999999999993"/>
    <n v="625"/>
    <n v="312499.99999999994"/>
    <n v="109374.99999999997"/>
    <n v="0.35"/>
    <x v="0"/>
    <n v="421874.99999999988"/>
  </r>
  <r>
    <s v="Kohl's"/>
    <n v="1185732"/>
    <x v="320"/>
    <x v="0"/>
    <x v="44"/>
    <s v="Newark"/>
    <s v="Men's Athletic Footwear"/>
    <n v="45"/>
    <n v="375"/>
    <n v="168750"/>
    <n v="59062.499999999993"/>
    <n v="0.35"/>
    <x v="0"/>
    <n v="227812.5"/>
  </r>
  <r>
    <s v="Kohl's"/>
    <n v="1185732"/>
    <x v="320"/>
    <x v="0"/>
    <x v="44"/>
    <s v="Newark"/>
    <s v="women's street Footwear"/>
    <n v="40"/>
    <n v="300"/>
    <n v="120000"/>
    <n v="48000"/>
    <n v="0.4"/>
    <x v="0"/>
    <n v="168000"/>
  </r>
  <r>
    <s v="Kohl's"/>
    <n v="1185732"/>
    <x v="320"/>
    <x v="0"/>
    <x v="44"/>
    <s v="Newark"/>
    <s v="women's Athletic Footwear"/>
    <n v="40"/>
    <n v="250"/>
    <n v="100000"/>
    <n v="40000"/>
    <n v="0.4"/>
    <x v="0"/>
    <n v="140000"/>
  </r>
  <r>
    <s v="Kohl's"/>
    <n v="1185732"/>
    <x v="320"/>
    <x v="0"/>
    <x v="44"/>
    <s v="Newark"/>
    <s v="Men's Apparel"/>
    <n v="49.999999999999993"/>
    <n v="275"/>
    <n v="137499.99999999997"/>
    <n v="41249.999999999993"/>
    <n v="0.3"/>
    <x v="0"/>
    <n v="178749.99999999997"/>
  </r>
  <r>
    <s v="Kohl's"/>
    <n v="1185732"/>
    <x v="320"/>
    <x v="0"/>
    <x v="44"/>
    <s v="Newark"/>
    <s v="women's Apparel"/>
    <n v="54.999999999999993"/>
    <n v="450"/>
    <n v="247499.99999999997"/>
    <n v="99000"/>
    <n v="0.4"/>
    <x v="0"/>
    <n v="346500"/>
  </r>
  <r>
    <s v="Kohl's"/>
    <n v="1185732"/>
    <x v="352"/>
    <x v="0"/>
    <x v="44"/>
    <s v="Newark"/>
    <s v="Men's street Footwear"/>
    <n v="49.999999999999993"/>
    <n v="600"/>
    <n v="299999.99999999994"/>
    <n v="104999.99999999997"/>
    <n v="0.35"/>
    <x v="0"/>
    <n v="404999.99999999988"/>
  </r>
  <r>
    <s v="Kohl's"/>
    <n v="1185732"/>
    <x v="352"/>
    <x v="0"/>
    <x v="44"/>
    <s v="Newark"/>
    <s v="Men's Athletic Footwear"/>
    <n v="45"/>
    <n v="375"/>
    <n v="168750"/>
    <n v="59062.499999999993"/>
    <n v="0.35"/>
    <x v="0"/>
    <n v="227812.5"/>
  </r>
  <r>
    <s v="Kohl's"/>
    <n v="1185732"/>
    <x v="352"/>
    <x v="0"/>
    <x v="44"/>
    <s v="Newark"/>
    <s v="women's street Footwear"/>
    <n v="40"/>
    <n v="300"/>
    <n v="120000"/>
    <n v="48000"/>
    <n v="0.4"/>
    <x v="0"/>
    <n v="168000"/>
  </r>
  <r>
    <s v="Kohl's"/>
    <n v="1185732"/>
    <x v="352"/>
    <x v="0"/>
    <x v="44"/>
    <s v="Newark"/>
    <s v="women's Athletic Footwear"/>
    <n v="40"/>
    <n v="200"/>
    <n v="80000"/>
    <n v="32000"/>
    <n v="0.4"/>
    <x v="0"/>
    <n v="112000"/>
  </r>
  <r>
    <s v="Kohl's"/>
    <n v="1185732"/>
    <x v="352"/>
    <x v="0"/>
    <x v="44"/>
    <s v="Newark"/>
    <s v="Men's Apparel"/>
    <n v="49.999999999999993"/>
    <n v="175"/>
    <n v="87499.999999999985"/>
    <n v="26249.999999999996"/>
    <n v="0.3"/>
    <x v="0"/>
    <n v="113749.99999999999"/>
  </r>
  <r>
    <s v="Kohl's"/>
    <n v="1185732"/>
    <x v="352"/>
    <x v="0"/>
    <x v="44"/>
    <s v="Newark"/>
    <s v="women's Apparel"/>
    <n v="54.999999999999993"/>
    <n v="350"/>
    <n v="192499.99999999997"/>
    <n v="76999.999999999985"/>
    <n v="0.4"/>
    <x v="0"/>
    <n v="269499.99999999994"/>
  </r>
  <r>
    <s v="Kohl's"/>
    <n v="1185732"/>
    <x v="382"/>
    <x v="0"/>
    <x v="44"/>
    <s v="Newark"/>
    <s v="Men's street Footwear"/>
    <n v="49.999999999999993"/>
    <n v="475"/>
    <n v="237499.99999999997"/>
    <n v="83124.999999999985"/>
    <n v="0.35"/>
    <x v="0"/>
    <n v="320624.99999999994"/>
  </r>
  <r>
    <s v="Kohl's"/>
    <n v="1185732"/>
    <x v="382"/>
    <x v="0"/>
    <x v="44"/>
    <s v="Newark"/>
    <s v="Men's Athletic Footwear"/>
    <n v="45"/>
    <n v="275"/>
    <n v="123750"/>
    <n v="43312.5"/>
    <n v="0.35"/>
    <x v="0"/>
    <n v="167062.5"/>
  </r>
  <r>
    <s v="Kohl's"/>
    <n v="1185732"/>
    <x v="382"/>
    <x v="0"/>
    <x v="44"/>
    <s v="Newark"/>
    <s v="women's street Footwear"/>
    <n v="40"/>
    <n v="175"/>
    <n v="70000"/>
    <n v="28000"/>
    <n v="0.4"/>
    <x v="0"/>
    <n v="98000"/>
  </r>
  <r>
    <s v="Kohl's"/>
    <n v="1185732"/>
    <x v="382"/>
    <x v="0"/>
    <x v="44"/>
    <s v="Newark"/>
    <s v="women's Athletic Footwear"/>
    <n v="40"/>
    <n v="150"/>
    <n v="60000"/>
    <n v="24000"/>
    <n v="0.4"/>
    <x v="0"/>
    <n v="84000"/>
  </r>
  <r>
    <s v="Kohl's"/>
    <n v="1185732"/>
    <x v="382"/>
    <x v="0"/>
    <x v="44"/>
    <s v="Newark"/>
    <s v="Men's Apparel"/>
    <n v="49.999999999999993"/>
    <n v="150"/>
    <n v="74999.999999999985"/>
    <n v="22499.999999999996"/>
    <n v="0.3"/>
    <x v="0"/>
    <n v="97499.999999999985"/>
  </r>
  <r>
    <s v="Kohl's"/>
    <n v="1185732"/>
    <x v="382"/>
    <x v="0"/>
    <x v="44"/>
    <s v="Newark"/>
    <s v="women's Apparel"/>
    <n v="54.999999999999993"/>
    <n v="250"/>
    <n v="137499.99999999997"/>
    <n v="54999.999999999993"/>
    <n v="0.4"/>
    <x v="0"/>
    <n v="192499.99999999997"/>
  </r>
  <r>
    <s v="Kohl's"/>
    <n v="1185732"/>
    <x v="414"/>
    <x v="0"/>
    <x v="44"/>
    <s v="Newark"/>
    <s v="Men's street Footwear"/>
    <n v="54.999999999999993"/>
    <n v="425"/>
    <n v="233749.99999999997"/>
    <n v="81812.499999999985"/>
    <n v="0.35"/>
    <x v="0"/>
    <n v="315562.49999999994"/>
  </r>
  <r>
    <s v="Kohl's"/>
    <n v="1185732"/>
    <x v="414"/>
    <x v="0"/>
    <x v="44"/>
    <s v="Newark"/>
    <s v="Men's Athletic Footwear"/>
    <n v="50"/>
    <n v="250"/>
    <n v="125000"/>
    <n v="43750"/>
    <n v="0.35"/>
    <x v="0"/>
    <n v="168750"/>
  </r>
  <r>
    <s v="Kohl's"/>
    <n v="1185732"/>
    <x v="414"/>
    <x v="0"/>
    <x v="44"/>
    <s v="Newark"/>
    <s v="women's street Footwear"/>
    <n v="50"/>
    <n v="150"/>
    <n v="75000"/>
    <n v="30000"/>
    <n v="0.4"/>
    <x v="0"/>
    <n v="105000"/>
  </r>
  <r>
    <s v="Kohl's"/>
    <n v="1185732"/>
    <x v="414"/>
    <x v="0"/>
    <x v="44"/>
    <s v="Newark"/>
    <s v="women's Athletic Footwear"/>
    <n v="50"/>
    <n v="125"/>
    <n v="62500"/>
    <n v="25000"/>
    <n v="0.4"/>
    <x v="0"/>
    <n v="87500"/>
  </r>
  <r>
    <s v="Kohl's"/>
    <n v="1185732"/>
    <x v="414"/>
    <x v="0"/>
    <x v="44"/>
    <s v="Newark"/>
    <s v="Men's Apparel"/>
    <n v="60"/>
    <n v="125"/>
    <n v="75000"/>
    <n v="22500"/>
    <n v="0.3"/>
    <x v="0"/>
    <n v="97500"/>
  </r>
  <r>
    <s v="Sports Direct"/>
    <n v="1185732"/>
    <x v="414"/>
    <x v="0"/>
    <x v="44"/>
    <s v="Newark"/>
    <s v="women's Apparel"/>
    <n v="64.999999999999986"/>
    <n v="250"/>
    <n v="162499.99999999997"/>
    <n v="64999.999999999993"/>
    <n v="0.4"/>
    <x v="0"/>
    <n v="227499.99999999997"/>
  </r>
  <r>
    <s v="Sports Direct"/>
    <n v="1185732"/>
    <x v="444"/>
    <x v="0"/>
    <x v="44"/>
    <s v="Newark"/>
    <s v="Men's street Footwear"/>
    <n v="60"/>
    <n v="400"/>
    <n v="240000"/>
    <n v="84000"/>
    <n v="0.35"/>
    <x v="0"/>
    <n v="324000"/>
  </r>
  <r>
    <s v="Sports Direct"/>
    <n v="1185732"/>
    <x v="444"/>
    <x v="0"/>
    <x v="44"/>
    <s v="Newark"/>
    <s v="Men's Athletic Footwear"/>
    <n v="50"/>
    <n v="275"/>
    <n v="137500"/>
    <n v="48125"/>
    <n v="0.35"/>
    <x v="0"/>
    <n v="185625"/>
  </r>
  <r>
    <s v="Sports Direct"/>
    <n v="1185732"/>
    <x v="444"/>
    <x v="0"/>
    <x v="44"/>
    <s v="Newark"/>
    <s v="women's street Footwear"/>
    <n v="50"/>
    <n v="270"/>
    <n v="135000"/>
    <n v="54000"/>
    <n v="0.4"/>
    <x v="0"/>
    <n v="189000"/>
  </r>
  <r>
    <s v="Sports Direct"/>
    <n v="1185732"/>
    <x v="444"/>
    <x v="0"/>
    <x v="44"/>
    <s v="Newark"/>
    <s v="women's Athletic Footwear"/>
    <n v="50"/>
    <n v="250"/>
    <n v="125000"/>
    <n v="50000"/>
    <n v="0.4"/>
    <x v="0"/>
    <n v="175000"/>
  </r>
  <r>
    <s v="Sports Direct"/>
    <n v="1185732"/>
    <x v="444"/>
    <x v="0"/>
    <x v="44"/>
    <s v="Newark"/>
    <s v="Men's Apparel"/>
    <n v="60"/>
    <n v="225"/>
    <n v="135000"/>
    <n v="40500"/>
    <n v="0.3"/>
    <x v="0"/>
    <n v="175500"/>
  </r>
  <r>
    <s v="Sports Direct"/>
    <n v="1185732"/>
    <x v="444"/>
    <x v="0"/>
    <x v="44"/>
    <s v="Newark"/>
    <s v="women's Apparel"/>
    <n v="64.999999999999986"/>
    <n v="325"/>
    <n v="211249.99999999994"/>
    <n v="84499.999999999985"/>
    <n v="0.4"/>
    <x v="0"/>
    <n v="295749.99999999994"/>
  </r>
  <r>
    <s v="Sports Direct"/>
    <n v="1185732"/>
    <x v="473"/>
    <x v="0"/>
    <x v="44"/>
    <s v="Newark"/>
    <s v="Men's street Footwear"/>
    <n v="60"/>
    <n v="550"/>
    <n v="330000"/>
    <n v="115499.99999999999"/>
    <n v="0.35"/>
    <x v="0"/>
    <n v="445500"/>
  </r>
  <r>
    <s v="Sports Direct"/>
    <n v="1185732"/>
    <x v="473"/>
    <x v="0"/>
    <x v="44"/>
    <s v="Newark"/>
    <s v="Men's Athletic Footwear"/>
    <n v="50"/>
    <n v="350"/>
    <n v="175000"/>
    <n v="61249.999999999993"/>
    <n v="0.35"/>
    <x v="0"/>
    <n v="236250"/>
  </r>
  <r>
    <s v="Sports Direct"/>
    <n v="1185732"/>
    <x v="473"/>
    <x v="0"/>
    <x v="44"/>
    <s v="Newark"/>
    <s v="women's street Footwear"/>
    <n v="50"/>
    <n v="325"/>
    <n v="162500"/>
    <n v="65000"/>
    <n v="0.4"/>
    <x v="0"/>
    <n v="227500"/>
  </r>
  <r>
    <s v="Sports Direct"/>
    <n v="1185732"/>
    <x v="473"/>
    <x v="0"/>
    <x v="44"/>
    <s v="Newark"/>
    <s v="women's Athletic Footwear"/>
    <n v="50"/>
    <n v="275"/>
    <n v="137500"/>
    <n v="55000"/>
    <n v="0.4"/>
    <x v="0"/>
    <n v="192500"/>
  </r>
  <r>
    <s v="Sports Direct"/>
    <n v="1185732"/>
    <x v="473"/>
    <x v="0"/>
    <x v="44"/>
    <s v="Newark"/>
    <s v="Men's Apparel"/>
    <n v="60"/>
    <n v="275"/>
    <n v="165000"/>
    <n v="49500"/>
    <n v="0.3"/>
    <x v="0"/>
    <n v="214500"/>
  </r>
  <r>
    <s v="Sports Direct"/>
    <n v="1185732"/>
    <x v="473"/>
    <x v="0"/>
    <x v="44"/>
    <s v="Newark"/>
    <s v="women's Apparel"/>
    <n v="64.999999999999986"/>
    <n v="375"/>
    <n v="243749.99999999994"/>
    <n v="97499.999999999985"/>
    <n v="0.4"/>
    <x v="0"/>
    <n v="341249.99999999994"/>
  </r>
  <r>
    <s v="Sports Direct"/>
    <n v="1185732"/>
    <x v="171"/>
    <x v="0"/>
    <x v="44"/>
    <s v="Newark"/>
    <s v="Men's street Footwear"/>
    <n v="40"/>
    <n v="500"/>
    <n v="200000"/>
    <n v="80000"/>
    <n v="0.4"/>
    <x v="0"/>
    <n v="280000"/>
  </r>
  <r>
    <s v="Sports Direct"/>
    <n v="1185732"/>
    <x v="171"/>
    <x v="0"/>
    <x v="44"/>
    <s v="Newark"/>
    <s v="Men's Athletic Footwear"/>
    <n v="40"/>
    <n v="300"/>
    <n v="120000"/>
    <n v="48000"/>
    <n v="0.4"/>
    <x v="0"/>
    <n v="168000"/>
  </r>
  <r>
    <s v="Sports Direct"/>
    <n v="1185732"/>
    <x v="171"/>
    <x v="0"/>
    <x v="44"/>
    <s v="Newark"/>
    <s v="women's street Footwear"/>
    <n v="30.000000000000004"/>
    <n v="300"/>
    <n v="90000.000000000015"/>
    <n v="27000.000000000004"/>
    <n v="0.3"/>
    <x v="0"/>
    <n v="117000.00000000001"/>
  </r>
  <r>
    <s v="Sports Direct"/>
    <n v="1185732"/>
    <x v="171"/>
    <x v="0"/>
    <x v="44"/>
    <s v="Newark"/>
    <s v="women's Athletic Footwear"/>
    <n v="35"/>
    <n v="150"/>
    <n v="52500"/>
    <n v="15750"/>
    <n v="0.3"/>
    <x v="0"/>
    <n v="68250"/>
  </r>
  <r>
    <s v="Sports Direct"/>
    <n v="1185732"/>
    <x v="171"/>
    <x v="0"/>
    <x v="44"/>
    <s v="Newark"/>
    <s v="Men's Apparel"/>
    <n v="50"/>
    <n v="200"/>
    <n v="100000"/>
    <n v="30000"/>
    <n v="0.3"/>
    <x v="0"/>
    <n v="130000"/>
  </r>
  <r>
    <s v="Sports Direct"/>
    <n v="1185732"/>
    <x v="171"/>
    <x v="0"/>
    <x v="44"/>
    <s v="Newark"/>
    <s v="women's Apparel"/>
    <n v="40"/>
    <n v="300"/>
    <n v="120000"/>
    <n v="42000"/>
    <n v="0.35"/>
    <x v="0"/>
    <n v="162000"/>
  </r>
  <r>
    <s v="Sports Direct"/>
    <n v="1185732"/>
    <x v="200"/>
    <x v="0"/>
    <x v="44"/>
    <s v="Newark"/>
    <s v="Men's street Footwear"/>
    <n v="40"/>
    <n v="550"/>
    <n v="220000"/>
    <n v="88000"/>
    <n v="0.4"/>
    <x v="0"/>
    <n v="308000"/>
  </r>
  <r>
    <s v="Sports Direct"/>
    <n v="1185732"/>
    <x v="200"/>
    <x v="0"/>
    <x v="44"/>
    <s v="Newark"/>
    <s v="Men's Athletic Footwear"/>
    <n v="40"/>
    <n v="200"/>
    <n v="80000"/>
    <n v="32000"/>
    <n v="0.4"/>
    <x v="0"/>
    <n v="112000"/>
  </r>
  <r>
    <s v="Sports Direct"/>
    <n v="1185732"/>
    <x v="200"/>
    <x v="0"/>
    <x v="44"/>
    <s v="Newark"/>
    <s v="women's street Footwear"/>
    <n v="30.000000000000004"/>
    <n v="250"/>
    <n v="75000.000000000015"/>
    <n v="22500.000000000004"/>
    <n v="0.3"/>
    <x v="0"/>
    <n v="97500.000000000015"/>
  </r>
  <r>
    <s v="Sports Direct"/>
    <n v="1185732"/>
    <x v="200"/>
    <x v="0"/>
    <x v="45"/>
    <s v="Hartford"/>
    <s v="women's Athletic Footwear"/>
    <n v="35"/>
    <n v="125"/>
    <n v="43750"/>
    <n v="13125"/>
    <n v="0.3"/>
    <x v="0"/>
    <n v="56875"/>
  </r>
  <r>
    <s v="Sports Direct"/>
    <n v="1185732"/>
    <x v="200"/>
    <x v="0"/>
    <x v="45"/>
    <s v="Hartford"/>
    <s v="Men's Apparel"/>
    <n v="50"/>
    <n v="200"/>
    <n v="100000"/>
    <n v="30000"/>
    <n v="0.3"/>
    <x v="0"/>
    <n v="130000"/>
  </r>
  <r>
    <s v="Sports Direct"/>
    <n v="1185732"/>
    <x v="200"/>
    <x v="0"/>
    <x v="45"/>
    <s v="Hartford"/>
    <s v="women's Apparel"/>
    <n v="40"/>
    <n v="300"/>
    <n v="120000"/>
    <n v="42000"/>
    <n v="0.35"/>
    <x v="0"/>
    <n v="162000"/>
  </r>
  <r>
    <s v="Sports Direct"/>
    <n v="1185732"/>
    <x v="705"/>
    <x v="0"/>
    <x v="45"/>
    <s v="Hartford"/>
    <s v="Men's street Footwear"/>
    <n v="40"/>
    <n v="520"/>
    <n v="208000"/>
    <n v="83200"/>
    <n v="0.4"/>
    <x v="0"/>
    <n v="291200"/>
  </r>
  <r>
    <s v="Sports Direct"/>
    <n v="1185732"/>
    <x v="705"/>
    <x v="0"/>
    <x v="45"/>
    <s v="Hartford"/>
    <s v="Men's Athletic Footwear"/>
    <n v="40"/>
    <n v="225"/>
    <n v="90000"/>
    <n v="36000"/>
    <n v="0.4"/>
    <x v="0"/>
    <n v="126000"/>
  </r>
  <r>
    <s v="Sports Direct"/>
    <n v="1185732"/>
    <x v="705"/>
    <x v="0"/>
    <x v="45"/>
    <s v="Hartford"/>
    <s v="women's street Footwear"/>
    <n v="30.000000000000004"/>
    <n v="250"/>
    <n v="75000.000000000015"/>
    <n v="22500.000000000004"/>
    <n v="0.3"/>
    <x v="0"/>
    <n v="97500.000000000015"/>
  </r>
  <r>
    <s v="Sports Direct"/>
    <n v="1185732"/>
    <x v="705"/>
    <x v="0"/>
    <x v="45"/>
    <s v="Hartford"/>
    <s v="women's Athletic Footwear"/>
    <n v="35"/>
    <n v="100"/>
    <n v="35000"/>
    <n v="10500"/>
    <n v="0.3"/>
    <x v="0"/>
    <n v="45500"/>
  </r>
  <r>
    <s v="Sports Direct"/>
    <n v="1185732"/>
    <x v="705"/>
    <x v="0"/>
    <x v="45"/>
    <s v="Hartford"/>
    <s v="Men's Apparel"/>
    <n v="50"/>
    <n v="150"/>
    <n v="75000"/>
    <n v="22500"/>
    <n v="0.3"/>
    <x v="0"/>
    <n v="97500"/>
  </r>
  <r>
    <s v="Sports Direct"/>
    <n v="1185732"/>
    <x v="705"/>
    <x v="0"/>
    <x v="45"/>
    <s v="Hartford"/>
    <s v="women's Apparel"/>
    <n v="40"/>
    <n v="250"/>
    <n v="100000"/>
    <n v="35000"/>
    <n v="0.35"/>
    <x v="0"/>
    <n v="135000"/>
  </r>
  <r>
    <s v="Sports Direct"/>
    <n v="1185732"/>
    <x v="722"/>
    <x v="0"/>
    <x v="45"/>
    <s v="Hartford"/>
    <s v="Men's street Footwear"/>
    <n v="40"/>
    <n v="500"/>
    <n v="200000"/>
    <n v="80000"/>
    <n v="0.4"/>
    <x v="0"/>
    <n v="280000"/>
  </r>
  <r>
    <s v="Sports Direct"/>
    <n v="1185732"/>
    <x v="722"/>
    <x v="0"/>
    <x v="45"/>
    <s v="Hartford"/>
    <s v="Men's Athletic Footwear"/>
    <n v="40"/>
    <n v="200"/>
    <n v="80000"/>
    <n v="32000"/>
    <n v="0.4"/>
    <x v="0"/>
    <n v="112000"/>
  </r>
  <r>
    <s v="Sports Direct"/>
    <n v="1185732"/>
    <x v="722"/>
    <x v="0"/>
    <x v="45"/>
    <s v="Hartford"/>
    <s v="women's street Footwear"/>
    <n v="30.000000000000004"/>
    <n v="200"/>
    <n v="60000.000000000007"/>
    <n v="18000"/>
    <n v="0.3"/>
    <x v="0"/>
    <n v="78000"/>
  </r>
  <r>
    <s v="Sports Direct"/>
    <n v="1185732"/>
    <x v="722"/>
    <x v="0"/>
    <x v="45"/>
    <s v="Hartford"/>
    <s v="women's Athletic Footwear"/>
    <n v="35"/>
    <n v="125"/>
    <n v="43750"/>
    <n v="13125"/>
    <n v="0.3"/>
    <x v="0"/>
    <n v="56875"/>
  </r>
  <r>
    <s v="Sports Direct"/>
    <n v="1185732"/>
    <x v="722"/>
    <x v="0"/>
    <x v="45"/>
    <s v="Hartford"/>
    <s v="Men's Apparel"/>
    <n v="50"/>
    <n v="125"/>
    <n v="62500"/>
    <n v="18750"/>
    <n v="0.3"/>
    <x v="0"/>
    <n v="81250"/>
  </r>
  <r>
    <s v="Sports Direct"/>
    <n v="1185732"/>
    <x v="722"/>
    <x v="0"/>
    <x v="45"/>
    <s v="Hartford"/>
    <s v="women's Apparel"/>
    <n v="40"/>
    <n v="275"/>
    <n v="110000"/>
    <n v="38500"/>
    <n v="0.35"/>
    <x v="0"/>
    <n v="148500"/>
  </r>
  <r>
    <s v="Sports Direct"/>
    <n v="1185732"/>
    <x v="256"/>
    <x v="0"/>
    <x v="45"/>
    <s v="Hartford"/>
    <s v="Men's street Footwear"/>
    <n v="54.999999999999993"/>
    <n v="545"/>
    <n v="299749.99999999994"/>
    <n v="119899.99999999999"/>
    <n v="0.4"/>
    <x v="0"/>
    <n v="419649.99999999994"/>
  </r>
  <r>
    <s v="Sports Direct"/>
    <n v="1185732"/>
    <x v="256"/>
    <x v="0"/>
    <x v="45"/>
    <s v="Hartford"/>
    <s v="Men's Athletic Footwear"/>
    <n v="50"/>
    <n v="250"/>
    <n v="125000"/>
    <n v="50000"/>
    <n v="0.4"/>
    <x v="0"/>
    <n v="175000"/>
  </r>
  <r>
    <s v="Sports Direct"/>
    <n v="1185732"/>
    <x v="256"/>
    <x v="0"/>
    <x v="45"/>
    <s v="Hartford"/>
    <s v="women's street Footwear"/>
    <n v="45"/>
    <n v="275"/>
    <n v="123750"/>
    <n v="37125"/>
    <n v="0.3"/>
    <x v="0"/>
    <n v="160875"/>
  </r>
  <r>
    <s v="Sports Direct"/>
    <n v="1185732"/>
    <x v="256"/>
    <x v="0"/>
    <x v="45"/>
    <s v="Hartford"/>
    <s v="women's Athletic Footwear"/>
    <n v="45"/>
    <n v="225"/>
    <n v="101250"/>
    <n v="30375"/>
    <n v="0.3"/>
    <x v="0"/>
    <n v="131625"/>
  </r>
  <r>
    <s v="Sports Direct"/>
    <n v="1185732"/>
    <x v="256"/>
    <x v="0"/>
    <x v="45"/>
    <s v="Hartford"/>
    <s v="Men's Apparel"/>
    <n v="54.999999999999993"/>
    <n v="250"/>
    <n v="137499.99999999997"/>
    <n v="41249.999999999993"/>
    <n v="0.3"/>
    <x v="0"/>
    <n v="178749.99999999997"/>
  </r>
  <r>
    <s v="Sports Direct"/>
    <n v="1185732"/>
    <x v="256"/>
    <x v="0"/>
    <x v="45"/>
    <s v="Hartford"/>
    <s v="women's Apparel"/>
    <n v="60"/>
    <n v="375"/>
    <n v="225000"/>
    <n v="78750"/>
    <n v="0.35"/>
    <x v="0"/>
    <n v="303750"/>
  </r>
  <r>
    <s v="Sports Direct"/>
    <n v="1185732"/>
    <x v="289"/>
    <x v="0"/>
    <x v="45"/>
    <s v="Hartford"/>
    <s v="Men's street Footwear"/>
    <n v="54.999999999999993"/>
    <n v="625"/>
    <n v="343749.99999999994"/>
    <n v="137499.99999999997"/>
    <n v="0.4"/>
    <x v="0"/>
    <n v="481249.99999999988"/>
  </r>
  <r>
    <s v="Sports Direct"/>
    <n v="1185732"/>
    <x v="289"/>
    <x v="0"/>
    <x v="45"/>
    <s v="Hartford"/>
    <s v="Men's Athletic Footwear"/>
    <n v="50"/>
    <n v="375"/>
    <n v="187500"/>
    <n v="75000"/>
    <n v="0.4"/>
    <x v="0"/>
    <n v="262500"/>
  </r>
  <r>
    <s v="Sports Direct"/>
    <n v="1185732"/>
    <x v="289"/>
    <x v="0"/>
    <x v="45"/>
    <s v="Hartford"/>
    <s v="women's street Footwear"/>
    <n v="45"/>
    <n v="300"/>
    <n v="135000"/>
    <n v="40500"/>
    <n v="0.3"/>
    <x v="0"/>
    <n v="175500"/>
  </r>
  <r>
    <s v="Sports Direct"/>
    <n v="1185732"/>
    <x v="289"/>
    <x v="0"/>
    <x v="45"/>
    <s v="Hartford"/>
    <s v="women's Athletic Footwear"/>
    <n v="45"/>
    <n v="275"/>
    <n v="123750"/>
    <n v="37125"/>
    <n v="0.3"/>
    <x v="0"/>
    <n v="160875"/>
  </r>
  <r>
    <s v="Sports Direct"/>
    <n v="1185732"/>
    <x v="289"/>
    <x v="0"/>
    <x v="45"/>
    <s v="Hartford"/>
    <s v="Men's Apparel"/>
    <n v="54.999999999999993"/>
    <n v="275"/>
    <n v="151249.99999999997"/>
    <n v="45374.999999999993"/>
    <n v="0.3"/>
    <x v="0"/>
    <n v="196624.99999999997"/>
  </r>
  <r>
    <s v="Sports Direct"/>
    <n v="1185732"/>
    <x v="289"/>
    <x v="0"/>
    <x v="45"/>
    <s v="Hartford"/>
    <s v="women's Apparel"/>
    <n v="60"/>
    <n v="425"/>
    <n v="255000"/>
    <n v="89250"/>
    <n v="0.35"/>
    <x v="0"/>
    <n v="344250"/>
  </r>
  <r>
    <s v="Sports Direct"/>
    <n v="1185732"/>
    <x v="317"/>
    <x v="0"/>
    <x v="45"/>
    <s v="Hartford"/>
    <s v="Men's street Footwear"/>
    <n v="54.999999999999993"/>
    <n v="650"/>
    <n v="357499.99999999994"/>
    <n v="142999.99999999997"/>
    <n v="0.4"/>
    <x v="0"/>
    <n v="500499.99999999988"/>
  </r>
  <r>
    <s v="Sports Direct"/>
    <n v="1185732"/>
    <x v="317"/>
    <x v="0"/>
    <x v="45"/>
    <s v="Hartford"/>
    <s v="Men's Athletic Footwear"/>
    <n v="50"/>
    <n v="400"/>
    <n v="200000"/>
    <n v="80000"/>
    <n v="0.4"/>
    <x v="0"/>
    <n v="280000"/>
  </r>
  <r>
    <s v="Sports Direct"/>
    <n v="1185732"/>
    <x v="317"/>
    <x v="0"/>
    <x v="45"/>
    <s v="Hartford"/>
    <s v="women's street Footwear"/>
    <n v="45"/>
    <n v="325"/>
    <n v="146250"/>
    <n v="43875"/>
    <n v="0.3"/>
    <x v="0"/>
    <n v="190125"/>
  </r>
  <r>
    <s v="Sports Direct"/>
    <n v="1185732"/>
    <x v="317"/>
    <x v="0"/>
    <x v="45"/>
    <s v="Hartford"/>
    <s v="women's Athletic Footwear"/>
    <n v="45"/>
    <n v="275"/>
    <n v="123750"/>
    <n v="37125"/>
    <n v="0.3"/>
    <x v="0"/>
    <n v="160875"/>
  </r>
  <r>
    <s v="Sports Direct"/>
    <n v="1185732"/>
    <x v="317"/>
    <x v="0"/>
    <x v="45"/>
    <s v="Hartford"/>
    <s v="Men's Apparel"/>
    <n v="54.999999999999993"/>
    <n v="300"/>
    <n v="164999.99999999997"/>
    <n v="49499.999999999993"/>
    <n v="0.3"/>
    <x v="0"/>
    <n v="214499.99999999997"/>
  </r>
  <r>
    <s v="Sports Direct"/>
    <n v="1185732"/>
    <x v="317"/>
    <x v="0"/>
    <x v="45"/>
    <s v="Hartford"/>
    <s v="women's Apparel"/>
    <n v="60"/>
    <n v="475"/>
    <n v="285000"/>
    <n v="99750"/>
    <n v="0.35"/>
    <x v="0"/>
    <n v="384750"/>
  </r>
  <r>
    <s v="Sports Direct"/>
    <n v="1185732"/>
    <x v="349"/>
    <x v="0"/>
    <x v="45"/>
    <s v="Hartford"/>
    <s v="Men's street Footwear"/>
    <n v="54.999999999999993"/>
    <n v="625"/>
    <n v="343749.99999999994"/>
    <n v="137499.99999999997"/>
    <n v="0.4"/>
    <x v="0"/>
    <n v="481249.99999999988"/>
  </r>
  <r>
    <s v="Sports Direct"/>
    <n v="1185732"/>
    <x v="349"/>
    <x v="0"/>
    <x v="45"/>
    <s v="Hartford"/>
    <s v="Men's Athletic Footwear"/>
    <n v="50"/>
    <n v="400"/>
    <n v="200000"/>
    <n v="80000"/>
    <n v="0.4"/>
    <x v="0"/>
    <n v="280000"/>
  </r>
  <r>
    <s v="Sports Direct"/>
    <n v="1185732"/>
    <x v="349"/>
    <x v="0"/>
    <x v="45"/>
    <s v="Hartford"/>
    <s v="women's street Footwear"/>
    <n v="45"/>
    <n v="325"/>
    <n v="146250"/>
    <n v="43875"/>
    <n v="0.3"/>
    <x v="0"/>
    <n v="190125"/>
  </r>
  <r>
    <s v="Sports Direct"/>
    <n v="1185732"/>
    <x v="349"/>
    <x v="0"/>
    <x v="45"/>
    <s v="Hartford"/>
    <s v="women's Athletic Footwear"/>
    <n v="45"/>
    <n v="225"/>
    <n v="101250"/>
    <n v="30375"/>
    <n v="0.3"/>
    <x v="0"/>
    <n v="131625"/>
  </r>
  <r>
    <s v="Sports Direct"/>
    <n v="1185732"/>
    <x v="349"/>
    <x v="0"/>
    <x v="45"/>
    <s v="Hartford"/>
    <s v="Men's Apparel"/>
    <n v="54.999999999999993"/>
    <n v="200"/>
    <n v="109999.99999999999"/>
    <n v="32999.999999999993"/>
    <n v="0.3"/>
    <x v="0"/>
    <n v="142999.99999999997"/>
  </r>
  <r>
    <s v="Sports Direct"/>
    <n v="1185732"/>
    <x v="349"/>
    <x v="0"/>
    <x v="45"/>
    <s v="Hartford"/>
    <s v="women's Apparel"/>
    <n v="60"/>
    <n v="375"/>
    <n v="225000"/>
    <n v="78750"/>
    <n v="0.35"/>
    <x v="0"/>
    <n v="303750"/>
  </r>
  <r>
    <s v="Sports Direct"/>
    <n v="1185732"/>
    <x v="379"/>
    <x v="0"/>
    <x v="45"/>
    <s v="Hartford"/>
    <s v="Men's street Footwear"/>
    <n v="54.999999999999993"/>
    <n v="500"/>
    <n v="274999.99999999994"/>
    <n v="109999.99999999999"/>
    <n v="0.4"/>
    <x v="0"/>
    <n v="384999.99999999994"/>
  </r>
  <r>
    <s v="Sports Direct"/>
    <n v="1185732"/>
    <x v="379"/>
    <x v="0"/>
    <x v="45"/>
    <s v="Hartford"/>
    <s v="Men's Athletic Footwear"/>
    <n v="50"/>
    <n v="300"/>
    <n v="150000"/>
    <n v="60000"/>
    <n v="0.4"/>
    <x v="0"/>
    <n v="210000"/>
  </r>
  <r>
    <s v="Sports Direct"/>
    <n v="1185732"/>
    <x v="379"/>
    <x v="0"/>
    <x v="45"/>
    <s v="Hartford"/>
    <s v="women's street Footwear"/>
    <n v="45"/>
    <n v="200"/>
    <n v="90000"/>
    <n v="27000"/>
    <n v="0.3"/>
    <x v="0"/>
    <n v="117000"/>
  </r>
  <r>
    <s v="Sports Direct"/>
    <n v="1185732"/>
    <x v="379"/>
    <x v="0"/>
    <x v="45"/>
    <s v="Hartford"/>
    <s v="women's Athletic Footwear"/>
    <n v="45"/>
    <n v="175"/>
    <n v="78750"/>
    <n v="23625"/>
    <n v="0.3"/>
    <x v="0"/>
    <n v="102375"/>
  </r>
  <r>
    <s v="Sports Direct"/>
    <n v="1185732"/>
    <x v="379"/>
    <x v="0"/>
    <x v="45"/>
    <s v="Hartford"/>
    <s v="Men's Apparel"/>
    <n v="54.999999999999993"/>
    <n v="175"/>
    <n v="96249.999999999985"/>
    <n v="28874.999999999996"/>
    <n v="0.3"/>
    <x v="0"/>
    <n v="125124.99999999999"/>
  </r>
  <r>
    <s v="Sports Direct"/>
    <n v="1185732"/>
    <x v="379"/>
    <x v="0"/>
    <x v="45"/>
    <s v="Hartford"/>
    <s v="women's Apparel"/>
    <n v="60"/>
    <n v="275"/>
    <n v="165000"/>
    <n v="57749.999999999993"/>
    <n v="0.35"/>
    <x v="0"/>
    <n v="222750"/>
  </r>
  <r>
    <s v="Sports Direct"/>
    <n v="1185732"/>
    <x v="411"/>
    <x v="0"/>
    <x v="45"/>
    <s v="Hartford"/>
    <s v="Men's street Footwear"/>
    <n v="60"/>
    <n v="450"/>
    <n v="270000"/>
    <n v="108000"/>
    <n v="0.4"/>
    <x v="0"/>
    <n v="378000"/>
  </r>
  <r>
    <s v="Sports Direct"/>
    <n v="1185732"/>
    <x v="411"/>
    <x v="0"/>
    <x v="45"/>
    <s v="Hartford"/>
    <s v="Men's Athletic Footwear"/>
    <n v="55.000000000000007"/>
    <n v="275"/>
    <n v="151250.00000000003"/>
    <n v="60500.000000000015"/>
    <n v="0.4"/>
    <x v="0"/>
    <n v="211750.00000000006"/>
  </r>
  <r>
    <s v="Sports Direct"/>
    <n v="1185732"/>
    <x v="411"/>
    <x v="0"/>
    <x v="45"/>
    <s v="Hartford"/>
    <s v="women's street Footwear"/>
    <n v="55.000000000000007"/>
    <n v="175"/>
    <n v="96250.000000000015"/>
    <n v="28875.000000000004"/>
    <n v="0.3"/>
    <x v="0"/>
    <n v="125125.00000000001"/>
  </r>
  <r>
    <s v="Sports Direct"/>
    <n v="1185732"/>
    <x v="411"/>
    <x v="0"/>
    <x v="45"/>
    <s v="Hartford"/>
    <s v="women's Athletic Footwear"/>
    <n v="55.000000000000007"/>
    <n v="150"/>
    <n v="82500.000000000015"/>
    <n v="24750.000000000004"/>
    <n v="0.3"/>
    <x v="0"/>
    <n v="107250.00000000001"/>
  </r>
  <r>
    <s v="Sports Direct"/>
    <n v="1185732"/>
    <x v="411"/>
    <x v="0"/>
    <x v="45"/>
    <s v="Hartford"/>
    <s v="Men's Apparel"/>
    <n v="65"/>
    <n v="150"/>
    <n v="97500"/>
    <n v="29250"/>
    <n v="0.3"/>
    <x v="0"/>
    <n v="126750"/>
  </r>
  <r>
    <s v="Foot Locker"/>
    <n v="1185732"/>
    <x v="411"/>
    <x v="0"/>
    <x v="45"/>
    <s v="Hartford"/>
    <s v="women's Apparel"/>
    <n v="70"/>
    <n v="275"/>
    <n v="192500"/>
    <n v="67375"/>
    <n v="0.35"/>
    <x v="0"/>
    <n v="259875"/>
  </r>
  <r>
    <s v="Foot Locker"/>
    <n v="1185732"/>
    <x v="441"/>
    <x v="0"/>
    <x v="45"/>
    <s v="Hartford"/>
    <s v="Men's street Footwear"/>
    <n v="65"/>
    <n v="425"/>
    <n v="276250"/>
    <n v="110500"/>
    <n v="0.4"/>
    <x v="0"/>
    <n v="386750"/>
  </r>
  <r>
    <s v="Foot Locker"/>
    <n v="1185732"/>
    <x v="441"/>
    <x v="0"/>
    <x v="45"/>
    <s v="Hartford"/>
    <s v="Men's Athletic Footwear"/>
    <n v="55.000000000000007"/>
    <n v="300"/>
    <n v="165000.00000000003"/>
    <n v="66000.000000000015"/>
    <n v="0.4"/>
    <x v="0"/>
    <n v="231000.00000000006"/>
  </r>
  <r>
    <s v="Foot Locker"/>
    <n v="1185732"/>
    <x v="441"/>
    <x v="0"/>
    <x v="45"/>
    <s v="Hartford"/>
    <s v="women's street Footwear"/>
    <n v="55.000000000000007"/>
    <n v="295"/>
    <n v="162250.00000000003"/>
    <n v="48675.000000000007"/>
    <n v="0.3"/>
    <x v="0"/>
    <n v="210925.00000000003"/>
  </r>
  <r>
    <s v="Foot Locker"/>
    <n v="1185732"/>
    <x v="441"/>
    <x v="0"/>
    <x v="45"/>
    <s v="Hartford"/>
    <s v="women's Athletic Footwear"/>
    <n v="55.000000000000007"/>
    <n v="275"/>
    <n v="151250.00000000003"/>
    <n v="45375.000000000007"/>
    <n v="0.3"/>
    <x v="0"/>
    <n v="196625.00000000003"/>
  </r>
  <r>
    <s v="Foot Locker"/>
    <n v="1185732"/>
    <x v="441"/>
    <x v="0"/>
    <x v="45"/>
    <s v="Hartford"/>
    <s v="Men's Apparel"/>
    <n v="65"/>
    <n v="250"/>
    <n v="162500"/>
    <n v="48750"/>
    <n v="0.3"/>
    <x v="0"/>
    <n v="211250"/>
  </r>
  <r>
    <s v="Foot Locker"/>
    <n v="1185732"/>
    <x v="441"/>
    <x v="0"/>
    <x v="45"/>
    <s v="Hartford"/>
    <s v="women's Apparel"/>
    <n v="70"/>
    <n v="350"/>
    <n v="245000"/>
    <n v="85750"/>
    <n v="0.35"/>
    <x v="0"/>
    <n v="330750"/>
  </r>
  <r>
    <s v="Foot Locker"/>
    <n v="1185732"/>
    <x v="470"/>
    <x v="0"/>
    <x v="45"/>
    <s v="Hartford"/>
    <s v="Men's street Footwear"/>
    <n v="65"/>
    <n v="575"/>
    <n v="373750"/>
    <n v="149500"/>
    <n v="0.4"/>
    <x v="0"/>
    <n v="523250"/>
  </r>
  <r>
    <s v="Foot Locker"/>
    <n v="1185732"/>
    <x v="470"/>
    <x v="0"/>
    <x v="45"/>
    <s v="Hartford"/>
    <s v="Men's Athletic Footwear"/>
    <n v="55.000000000000007"/>
    <n v="375"/>
    <n v="206250.00000000003"/>
    <n v="82500.000000000015"/>
    <n v="0.4"/>
    <x v="0"/>
    <n v="288750.00000000006"/>
  </r>
  <r>
    <s v="Foot Locker"/>
    <n v="1185732"/>
    <x v="470"/>
    <x v="0"/>
    <x v="45"/>
    <s v="Hartford"/>
    <s v="women's street Footwear"/>
    <n v="55.000000000000007"/>
    <n v="350"/>
    <n v="192500.00000000003"/>
    <n v="57750.000000000007"/>
    <n v="0.3"/>
    <x v="0"/>
    <n v="250250.00000000003"/>
  </r>
  <r>
    <s v="Foot Locker"/>
    <n v="1185732"/>
    <x v="470"/>
    <x v="0"/>
    <x v="45"/>
    <s v="Hartford"/>
    <s v="women's Athletic Footwear"/>
    <n v="55.000000000000007"/>
    <n v="300"/>
    <n v="165000.00000000003"/>
    <n v="49500.000000000007"/>
    <n v="0.3"/>
    <x v="0"/>
    <n v="214500.00000000003"/>
  </r>
  <r>
    <s v="Foot Locker"/>
    <n v="1185732"/>
    <x v="470"/>
    <x v="0"/>
    <x v="45"/>
    <s v="Hartford"/>
    <s v="Men's Apparel"/>
    <n v="65"/>
    <n v="300"/>
    <n v="195000"/>
    <n v="58500"/>
    <n v="0.3"/>
    <x v="0"/>
    <n v="253500"/>
  </r>
  <r>
    <s v="Foot Locker"/>
    <n v="1185732"/>
    <x v="470"/>
    <x v="0"/>
    <x v="45"/>
    <s v="Hartford"/>
    <s v="women's Apparel"/>
    <n v="70"/>
    <n v="400"/>
    <n v="280000"/>
    <n v="98000"/>
    <n v="0.35"/>
    <x v="0"/>
    <n v="378000"/>
  </r>
  <r>
    <s v="Foot Locker"/>
    <n v="1185732"/>
    <x v="174"/>
    <x v="0"/>
    <x v="45"/>
    <s v="Hartford"/>
    <s v="Men's street Footwear"/>
    <n v="35"/>
    <n v="425"/>
    <n v="148750"/>
    <n v="52062.5"/>
    <n v="0.35"/>
    <x v="0"/>
    <n v="200812.5"/>
  </r>
  <r>
    <s v="Foot Locker"/>
    <n v="1185732"/>
    <x v="174"/>
    <x v="0"/>
    <x v="45"/>
    <s v="Hartford"/>
    <s v="Men's Athletic Footwear"/>
    <n v="35"/>
    <n v="225"/>
    <n v="78750"/>
    <n v="27562.5"/>
    <n v="0.35"/>
    <x v="0"/>
    <n v="106312.5"/>
  </r>
  <r>
    <s v="Foot Locker"/>
    <n v="1185732"/>
    <x v="174"/>
    <x v="0"/>
    <x v="45"/>
    <s v="Hartford"/>
    <s v="women's street Footwear"/>
    <n v="25.000000000000007"/>
    <n v="225"/>
    <n v="56250.000000000015"/>
    <n v="22500.000000000007"/>
    <n v="0.4"/>
    <x v="0"/>
    <n v="78750.000000000029"/>
  </r>
  <r>
    <s v="Foot Locker"/>
    <n v="1185732"/>
    <x v="174"/>
    <x v="0"/>
    <x v="45"/>
    <s v="Hartford"/>
    <s v="women's Athletic Footwear"/>
    <n v="30"/>
    <n v="75"/>
    <n v="22500"/>
    <n v="9000"/>
    <n v="0.4"/>
    <x v="0"/>
    <n v="31500"/>
  </r>
  <r>
    <s v="Foot Locker"/>
    <n v="1185732"/>
    <x v="174"/>
    <x v="0"/>
    <x v="45"/>
    <s v="Hartford"/>
    <s v="Men's Apparel"/>
    <n v="45"/>
    <n v="125"/>
    <n v="56250"/>
    <n v="16875"/>
    <n v="0.3"/>
    <x v="0"/>
    <n v="73125"/>
  </r>
  <r>
    <s v="Foot Locker"/>
    <n v="1185732"/>
    <x v="174"/>
    <x v="0"/>
    <x v="45"/>
    <s v="Hartford"/>
    <s v="women's Apparel"/>
    <n v="35"/>
    <n v="225"/>
    <n v="78750"/>
    <n v="31500"/>
    <n v="0.4"/>
    <x v="0"/>
    <n v="110250"/>
  </r>
  <r>
    <s v="Foot Locker"/>
    <n v="1185732"/>
    <x v="203"/>
    <x v="0"/>
    <x v="45"/>
    <s v="Hartford"/>
    <s v="Men's street Footwear"/>
    <n v="35"/>
    <n v="475"/>
    <n v="166250"/>
    <n v="58187.499999999993"/>
    <n v="0.35"/>
    <x v="0"/>
    <n v="224437.5"/>
  </r>
  <r>
    <s v="Foot Locker"/>
    <n v="1185732"/>
    <x v="203"/>
    <x v="0"/>
    <x v="45"/>
    <s v="Hartford"/>
    <s v="Men's Athletic Footwear"/>
    <n v="35"/>
    <n v="125"/>
    <n v="43750"/>
    <n v="15312.499999999998"/>
    <n v="0.35"/>
    <x v="0"/>
    <n v="59062.5"/>
  </r>
  <r>
    <s v="Foot Locker"/>
    <n v="1185732"/>
    <x v="203"/>
    <x v="0"/>
    <x v="45"/>
    <s v="Hartford"/>
    <s v="women's street Footwear"/>
    <n v="25.000000000000007"/>
    <n v="175"/>
    <n v="43750.000000000015"/>
    <n v="17500.000000000007"/>
    <n v="0.4"/>
    <x v="0"/>
    <n v="61250.000000000022"/>
  </r>
  <r>
    <s v="Foot Locker"/>
    <n v="1185732"/>
    <x v="203"/>
    <x v="0"/>
    <x v="46"/>
    <s v="Providence"/>
    <s v="women's Athletic Footwear"/>
    <n v="30"/>
    <n v="50"/>
    <n v="15000"/>
    <n v="6000"/>
    <n v="0.4"/>
    <x v="0"/>
    <n v="21000"/>
  </r>
  <r>
    <s v="Foot Locker"/>
    <n v="1185732"/>
    <x v="203"/>
    <x v="0"/>
    <x v="46"/>
    <s v="Providence"/>
    <s v="Men's Apparel"/>
    <n v="45"/>
    <n v="125"/>
    <n v="56250"/>
    <n v="16875"/>
    <n v="0.3"/>
    <x v="0"/>
    <n v="73125"/>
  </r>
  <r>
    <s v="Foot Locker"/>
    <n v="1185732"/>
    <x v="203"/>
    <x v="0"/>
    <x v="46"/>
    <s v="Providence"/>
    <s v="women's Apparel"/>
    <n v="35"/>
    <n v="225"/>
    <n v="78750"/>
    <n v="31500"/>
    <n v="0.4"/>
    <x v="0"/>
    <n v="110250"/>
  </r>
  <r>
    <s v="Foot Locker"/>
    <n v="1185732"/>
    <x v="708"/>
    <x v="0"/>
    <x v="46"/>
    <s v="Providence"/>
    <s v="Men's street Footwear"/>
    <n v="35"/>
    <n v="445"/>
    <n v="155750"/>
    <n v="54512.5"/>
    <n v="0.35"/>
    <x v="0"/>
    <n v="210262.5"/>
  </r>
  <r>
    <s v="Foot Locker"/>
    <n v="1185732"/>
    <x v="708"/>
    <x v="0"/>
    <x v="46"/>
    <s v="Providence"/>
    <s v="Men's Athletic Footwear"/>
    <n v="35"/>
    <n v="150"/>
    <n v="52500"/>
    <n v="18375"/>
    <n v="0.35"/>
    <x v="0"/>
    <n v="70875"/>
  </r>
  <r>
    <s v="Foot Locker"/>
    <n v="1185732"/>
    <x v="708"/>
    <x v="0"/>
    <x v="46"/>
    <s v="Providence"/>
    <s v="women's street Footwear"/>
    <n v="25.000000000000007"/>
    <n v="175"/>
    <n v="43750.000000000015"/>
    <n v="17500.000000000007"/>
    <n v="0.4"/>
    <x v="0"/>
    <n v="61250.000000000022"/>
  </r>
  <r>
    <s v="Foot Locker"/>
    <n v="1185732"/>
    <x v="708"/>
    <x v="0"/>
    <x v="46"/>
    <s v="Providence"/>
    <s v="women's Athletic Footwear"/>
    <n v="30"/>
    <n v="25"/>
    <n v="7500"/>
    <n v="3000"/>
    <n v="0.4"/>
    <x v="0"/>
    <n v="10500"/>
  </r>
  <r>
    <s v="Foot Locker"/>
    <n v="1185732"/>
    <x v="708"/>
    <x v="0"/>
    <x v="46"/>
    <s v="Providence"/>
    <s v="Men's Apparel"/>
    <n v="45"/>
    <n v="75"/>
    <n v="33750"/>
    <n v="10125"/>
    <n v="0.3"/>
    <x v="0"/>
    <n v="43875"/>
  </r>
  <r>
    <s v="Foot Locker"/>
    <n v="1185732"/>
    <x v="708"/>
    <x v="0"/>
    <x v="46"/>
    <s v="Providence"/>
    <s v="women's Apparel"/>
    <n v="35"/>
    <n v="175"/>
    <n v="61250"/>
    <n v="24500"/>
    <n v="0.4"/>
    <x v="0"/>
    <n v="85750"/>
  </r>
  <r>
    <s v="Foot Locker"/>
    <n v="1185732"/>
    <x v="230"/>
    <x v="0"/>
    <x v="46"/>
    <s v="Providence"/>
    <s v="Men's street Footwear"/>
    <n v="35"/>
    <n v="425"/>
    <n v="148750"/>
    <n v="52062.5"/>
    <n v="0.35"/>
    <x v="0"/>
    <n v="200812.5"/>
  </r>
  <r>
    <s v="Foot Locker"/>
    <n v="1185732"/>
    <x v="230"/>
    <x v="0"/>
    <x v="46"/>
    <s v="Providence"/>
    <s v="Men's Athletic Footwear"/>
    <n v="35"/>
    <n v="125"/>
    <n v="43750"/>
    <n v="15312.499999999998"/>
    <n v="0.35"/>
    <x v="0"/>
    <n v="59062.5"/>
  </r>
  <r>
    <s v="Foot Locker"/>
    <n v="1185732"/>
    <x v="230"/>
    <x v="0"/>
    <x v="46"/>
    <s v="Providence"/>
    <s v="women's street Footwear"/>
    <n v="25.000000000000007"/>
    <n v="125"/>
    <n v="31250.000000000007"/>
    <n v="12500.000000000004"/>
    <n v="0.4"/>
    <x v="0"/>
    <n v="43750.000000000015"/>
  </r>
  <r>
    <s v="Foot Locker"/>
    <n v="1185732"/>
    <x v="230"/>
    <x v="0"/>
    <x v="46"/>
    <s v="Providence"/>
    <s v="women's Athletic Footwear"/>
    <n v="30"/>
    <n v="50"/>
    <n v="15000"/>
    <n v="6000"/>
    <n v="0.4"/>
    <x v="0"/>
    <n v="21000"/>
  </r>
  <r>
    <s v="Foot Locker"/>
    <n v="1185732"/>
    <x v="230"/>
    <x v="0"/>
    <x v="46"/>
    <s v="Providence"/>
    <s v="Men's Apparel"/>
    <n v="45"/>
    <n v="50"/>
    <n v="22500"/>
    <n v="6750"/>
    <n v="0.3"/>
    <x v="0"/>
    <n v="29250"/>
  </r>
  <r>
    <s v="Foot Locker"/>
    <n v="1185732"/>
    <x v="230"/>
    <x v="0"/>
    <x v="46"/>
    <s v="Providence"/>
    <s v="women's Apparel"/>
    <n v="35"/>
    <n v="200"/>
    <n v="70000"/>
    <n v="28000"/>
    <n v="0.4"/>
    <x v="0"/>
    <n v="98000"/>
  </r>
  <r>
    <s v="Foot Locker"/>
    <n v="1185732"/>
    <x v="259"/>
    <x v="0"/>
    <x v="46"/>
    <s v="Providence"/>
    <s v="Men's street Footwear"/>
    <n v="49.999999999999993"/>
    <n v="470"/>
    <n v="234999.99999999997"/>
    <n v="82249.999999999985"/>
    <n v="0.35"/>
    <x v="0"/>
    <n v="317249.99999999994"/>
  </r>
  <r>
    <s v="Foot Locker"/>
    <n v="1185732"/>
    <x v="259"/>
    <x v="0"/>
    <x v="46"/>
    <s v="Providence"/>
    <s v="Men's Athletic Footwear"/>
    <n v="45"/>
    <n v="175"/>
    <n v="78750"/>
    <n v="27562.5"/>
    <n v="0.35"/>
    <x v="0"/>
    <n v="106312.5"/>
  </r>
  <r>
    <s v="Foot Locker"/>
    <n v="1185732"/>
    <x v="259"/>
    <x v="0"/>
    <x v="46"/>
    <s v="Providence"/>
    <s v="women's street Footwear"/>
    <n v="40"/>
    <n v="200"/>
    <n v="80000"/>
    <n v="32000"/>
    <n v="0.4"/>
    <x v="0"/>
    <n v="112000"/>
  </r>
  <r>
    <s v="Foot Locker"/>
    <n v="1185732"/>
    <x v="259"/>
    <x v="0"/>
    <x v="46"/>
    <s v="Providence"/>
    <s v="women's Athletic Footwear"/>
    <n v="40"/>
    <n v="150"/>
    <n v="60000"/>
    <n v="24000"/>
    <n v="0.4"/>
    <x v="0"/>
    <n v="84000"/>
  </r>
  <r>
    <s v="Foot Locker"/>
    <n v="1185732"/>
    <x v="259"/>
    <x v="0"/>
    <x v="46"/>
    <s v="Providence"/>
    <s v="Men's Apparel"/>
    <n v="49.999999999999993"/>
    <n v="175"/>
    <n v="87499.999999999985"/>
    <n v="26249.999999999996"/>
    <n v="0.3"/>
    <x v="0"/>
    <n v="113749.99999999999"/>
  </r>
  <r>
    <s v="Foot Locker"/>
    <n v="1185732"/>
    <x v="259"/>
    <x v="0"/>
    <x v="46"/>
    <s v="Providence"/>
    <s v="women's Apparel"/>
    <n v="54.999999999999993"/>
    <n v="300"/>
    <n v="164999.99999999997"/>
    <n v="65999.999999999985"/>
    <n v="0.4"/>
    <x v="0"/>
    <n v="230999.99999999994"/>
  </r>
  <r>
    <s v="Foot Locker"/>
    <n v="1185732"/>
    <x v="292"/>
    <x v="0"/>
    <x v="46"/>
    <s v="Providence"/>
    <s v="Men's street Footwear"/>
    <n v="49.999999999999993"/>
    <n v="550"/>
    <n v="274999.99999999994"/>
    <n v="96249.999999999971"/>
    <n v="0.35"/>
    <x v="0"/>
    <n v="371249.99999999988"/>
  </r>
  <r>
    <s v="Foot Locker"/>
    <n v="1185732"/>
    <x v="292"/>
    <x v="0"/>
    <x v="46"/>
    <s v="Providence"/>
    <s v="Men's Athletic Footwear"/>
    <n v="45"/>
    <n v="300"/>
    <n v="135000"/>
    <n v="47250"/>
    <n v="0.35"/>
    <x v="0"/>
    <n v="182250"/>
  </r>
  <r>
    <s v="Foot Locker"/>
    <n v="1185732"/>
    <x v="292"/>
    <x v="0"/>
    <x v="46"/>
    <s v="Providence"/>
    <s v="women's street Footwear"/>
    <n v="40"/>
    <n v="225"/>
    <n v="90000"/>
    <n v="36000"/>
    <n v="0.4"/>
    <x v="0"/>
    <n v="126000"/>
  </r>
  <r>
    <s v="Foot Locker"/>
    <n v="1185732"/>
    <x v="292"/>
    <x v="0"/>
    <x v="46"/>
    <s v="Providence"/>
    <s v="women's Athletic Footwear"/>
    <n v="40"/>
    <n v="200"/>
    <n v="80000"/>
    <n v="32000"/>
    <n v="0.4"/>
    <x v="0"/>
    <n v="112000"/>
  </r>
  <r>
    <s v="Foot Locker"/>
    <n v="1185732"/>
    <x v="292"/>
    <x v="0"/>
    <x v="46"/>
    <s v="Providence"/>
    <s v="Men's Apparel"/>
    <n v="49.999999999999993"/>
    <n v="200"/>
    <n v="99999.999999999985"/>
    <n v="29999.999999999993"/>
    <n v="0.3"/>
    <x v="0"/>
    <n v="129999.99999999997"/>
  </r>
  <r>
    <s v="Foot Locker"/>
    <n v="1185732"/>
    <x v="292"/>
    <x v="0"/>
    <x v="46"/>
    <s v="Providence"/>
    <s v="women's Apparel"/>
    <n v="54.999999999999993"/>
    <n v="350"/>
    <n v="192499.99999999997"/>
    <n v="76999.999999999985"/>
    <n v="0.4"/>
    <x v="0"/>
    <n v="269499.99999999994"/>
  </r>
  <r>
    <s v="Foot Locker"/>
    <n v="1185732"/>
    <x v="320"/>
    <x v="0"/>
    <x v="46"/>
    <s v="Providence"/>
    <s v="Men's street Footwear"/>
    <n v="49.999999999999993"/>
    <n v="575"/>
    <n v="287499.99999999994"/>
    <n v="100624.99999999997"/>
    <n v="0.35"/>
    <x v="0"/>
    <n v="388124.99999999988"/>
  </r>
  <r>
    <s v="Foot Locker"/>
    <n v="1185732"/>
    <x v="320"/>
    <x v="0"/>
    <x v="46"/>
    <s v="Providence"/>
    <s v="Men's Athletic Footwear"/>
    <n v="45"/>
    <n v="325"/>
    <n v="146250"/>
    <n v="51187.5"/>
    <n v="0.35"/>
    <x v="0"/>
    <n v="197437.5"/>
  </r>
  <r>
    <s v="Foot Locker"/>
    <n v="1185732"/>
    <x v="320"/>
    <x v="0"/>
    <x v="46"/>
    <s v="Providence"/>
    <s v="women's street Footwear"/>
    <n v="40"/>
    <n v="250"/>
    <n v="100000"/>
    <n v="40000"/>
    <n v="0.4"/>
    <x v="0"/>
    <n v="140000"/>
  </r>
  <r>
    <s v="Foot Locker"/>
    <n v="1185732"/>
    <x v="320"/>
    <x v="0"/>
    <x v="46"/>
    <s v="Providence"/>
    <s v="women's Athletic Footwear"/>
    <n v="40"/>
    <n v="200"/>
    <n v="80000"/>
    <n v="32000"/>
    <n v="0.4"/>
    <x v="0"/>
    <n v="112000"/>
  </r>
  <r>
    <s v="Foot Locker"/>
    <n v="1185732"/>
    <x v="320"/>
    <x v="0"/>
    <x v="46"/>
    <s v="Providence"/>
    <s v="Men's Apparel"/>
    <n v="49.999999999999993"/>
    <n v="225"/>
    <n v="112499.99999999999"/>
    <n v="33749.999999999993"/>
    <n v="0.3"/>
    <x v="0"/>
    <n v="146249.99999999997"/>
  </r>
  <r>
    <s v="Foot Locker"/>
    <n v="1185732"/>
    <x v="320"/>
    <x v="0"/>
    <x v="46"/>
    <s v="Providence"/>
    <s v="women's Apparel"/>
    <n v="54.999999999999993"/>
    <n v="400"/>
    <n v="219999.99999999997"/>
    <n v="88000"/>
    <n v="0.4"/>
    <x v="0"/>
    <n v="308000"/>
  </r>
  <r>
    <s v="Foot Locker"/>
    <n v="1185732"/>
    <x v="352"/>
    <x v="0"/>
    <x v="46"/>
    <s v="Providence"/>
    <s v="Men's street Footwear"/>
    <n v="49.999999999999993"/>
    <n v="550"/>
    <n v="274999.99999999994"/>
    <n v="96249.999999999971"/>
    <n v="0.35"/>
    <x v="0"/>
    <n v="371249.99999999988"/>
  </r>
  <r>
    <s v="Foot Locker"/>
    <n v="1185732"/>
    <x v="352"/>
    <x v="0"/>
    <x v="46"/>
    <s v="Providence"/>
    <s v="Men's Athletic Footwear"/>
    <n v="45"/>
    <n v="325"/>
    <n v="146250"/>
    <n v="51187.5"/>
    <n v="0.35"/>
    <x v="0"/>
    <n v="197437.5"/>
  </r>
  <r>
    <s v="Foot Locker"/>
    <n v="1185732"/>
    <x v="352"/>
    <x v="0"/>
    <x v="46"/>
    <s v="Providence"/>
    <s v="women's street Footwear"/>
    <n v="40"/>
    <n v="250"/>
    <n v="100000"/>
    <n v="40000"/>
    <n v="0.4"/>
    <x v="0"/>
    <n v="140000"/>
  </r>
  <r>
    <s v="Foot Locker"/>
    <n v="1185732"/>
    <x v="352"/>
    <x v="0"/>
    <x v="46"/>
    <s v="Providence"/>
    <s v="women's Athletic Footwear"/>
    <n v="40"/>
    <n v="150"/>
    <n v="60000"/>
    <n v="24000"/>
    <n v="0.4"/>
    <x v="0"/>
    <n v="84000"/>
  </r>
  <r>
    <s v="Foot Locker"/>
    <n v="1185732"/>
    <x v="352"/>
    <x v="0"/>
    <x v="46"/>
    <s v="Providence"/>
    <s v="Men's Apparel"/>
    <n v="49.999999999999993"/>
    <n v="125"/>
    <n v="62499.999999999993"/>
    <n v="18749.999999999996"/>
    <n v="0.3"/>
    <x v="0"/>
    <n v="81249.999999999985"/>
  </r>
  <r>
    <s v="Foot Locker"/>
    <n v="1185732"/>
    <x v="352"/>
    <x v="0"/>
    <x v="46"/>
    <s v="Providence"/>
    <s v="women's Apparel"/>
    <n v="54.999999999999993"/>
    <n v="300"/>
    <n v="164999.99999999997"/>
    <n v="65999.999999999985"/>
    <n v="0.4"/>
    <x v="0"/>
    <n v="230999.99999999994"/>
  </r>
  <r>
    <s v="Foot Locker"/>
    <n v="1185732"/>
    <x v="382"/>
    <x v="0"/>
    <x v="46"/>
    <s v="Providence"/>
    <s v="Men's street Footwear"/>
    <n v="49.999999999999993"/>
    <n v="425"/>
    <n v="212499.99999999997"/>
    <n v="74374.999999999985"/>
    <n v="0.35"/>
    <x v="0"/>
    <n v="286874.99999999994"/>
  </r>
  <r>
    <s v="Foot Locker"/>
    <n v="1185732"/>
    <x v="382"/>
    <x v="0"/>
    <x v="46"/>
    <s v="Providence"/>
    <s v="Men's Athletic Footwear"/>
    <n v="45"/>
    <n v="225"/>
    <n v="101250"/>
    <n v="35437.5"/>
    <n v="0.35"/>
    <x v="0"/>
    <n v="136687.5"/>
  </r>
  <r>
    <s v="Foot Locker"/>
    <n v="1185732"/>
    <x v="382"/>
    <x v="0"/>
    <x v="46"/>
    <s v="Providence"/>
    <s v="women's street Footwear"/>
    <n v="40"/>
    <n v="125"/>
    <n v="50000"/>
    <n v="20000"/>
    <n v="0.4"/>
    <x v="0"/>
    <n v="70000"/>
  </r>
  <r>
    <s v="Foot Locker"/>
    <n v="1185732"/>
    <x v="382"/>
    <x v="0"/>
    <x v="46"/>
    <s v="Providence"/>
    <s v="women's Athletic Footwear"/>
    <n v="40"/>
    <n v="100"/>
    <n v="40000"/>
    <n v="16000"/>
    <n v="0.4"/>
    <x v="0"/>
    <n v="56000"/>
  </r>
  <r>
    <s v="Foot Locker"/>
    <n v="1185732"/>
    <x v="382"/>
    <x v="0"/>
    <x v="46"/>
    <s v="Providence"/>
    <s v="Men's Apparel"/>
    <n v="49.999999999999993"/>
    <n v="100"/>
    <n v="49999.999999999993"/>
    <n v="14999.999999999996"/>
    <n v="0.3"/>
    <x v="0"/>
    <n v="64999.999999999985"/>
  </r>
  <r>
    <s v="Foot Locker"/>
    <n v="1185732"/>
    <x v="382"/>
    <x v="0"/>
    <x v="46"/>
    <s v="Providence"/>
    <s v="women's Apparel"/>
    <n v="54.999999999999993"/>
    <n v="200"/>
    <n v="109999.99999999999"/>
    <n v="44000"/>
    <n v="0.4"/>
    <x v="0"/>
    <n v="154000"/>
  </r>
  <r>
    <s v="Foot Locker"/>
    <n v="1185732"/>
    <x v="414"/>
    <x v="0"/>
    <x v="46"/>
    <s v="Providence"/>
    <s v="Men's street Footwear"/>
    <n v="54.999999999999993"/>
    <n v="375"/>
    <n v="206249.99999999997"/>
    <n v="72187.499999999985"/>
    <n v="0.35"/>
    <x v="0"/>
    <n v="278437.49999999994"/>
  </r>
  <r>
    <s v="Foot Locker"/>
    <n v="1185732"/>
    <x v="414"/>
    <x v="0"/>
    <x v="46"/>
    <s v="Providence"/>
    <s v="Men's Athletic Footwear"/>
    <n v="50"/>
    <n v="200"/>
    <n v="100000"/>
    <n v="35000"/>
    <n v="0.35"/>
    <x v="0"/>
    <n v="135000"/>
  </r>
  <r>
    <s v="Foot Locker"/>
    <n v="1185732"/>
    <x v="414"/>
    <x v="0"/>
    <x v="46"/>
    <s v="Providence"/>
    <s v="women's street Footwear"/>
    <n v="50"/>
    <n v="100"/>
    <n v="50000"/>
    <n v="20000"/>
    <n v="0.4"/>
    <x v="0"/>
    <n v="70000"/>
  </r>
  <r>
    <s v="Foot Locker"/>
    <n v="1185732"/>
    <x v="414"/>
    <x v="0"/>
    <x v="46"/>
    <s v="Providence"/>
    <s v="women's Athletic Footwear"/>
    <n v="50"/>
    <n v="75"/>
    <n v="37500"/>
    <n v="15000"/>
    <n v="0.4"/>
    <x v="0"/>
    <n v="52500"/>
  </r>
  <r>
    <s v="Foot Locker"/>
    <n v="1185732"/>
    <x v="414"/>
    <x v="0"/>
    <x v="46"/>
    <s v="Providence"/>
    <s v="Men's Apparel"/>
    <n v="60"/>
    <n v="75"/>
    <n v="45000"/>
    <n v="13500"/>
    <n v="0.3"/>
    <x v="0"/>
    <n v="58500"/>
  </r>
  <r>
    <s v="Sports Direct"/>
    <n v="1185732"/>
    <x v="414"/>
    <x v="0"/>
    <x v="46"/>
    <s v="Providence"/>
    <s v="women's Apparel"/>
    <n v="64.999999999999986"/>
    <n v="200"/>
    <n v="129999.99999999997"/>
    <n v="51999.999999999993"/>
    <n v="0.4"/>
    <x v="0"/>
    <n v="181999.99999999997"/>
  </r>
  <r>
    <s v="Sports Direct"/>
    <n v="1185732"/>
    <x v="444"/>
    <x v="0"/>
    <x v="46"/>
    <s v="Providence"/>
    <s v="Men's street Footwear"/>
    <n v="60"/>
    <n v="350"/>
    <n v="210000"/>
    <n v="73500"/>
    <n v="0.35"/>
    <x v="0"/>
    <n v="283500"/>
  </r>
  <r>
    <s v="Sports Direct"/>
    <n v="1185732"/>
    <x v="444"/>
    <x v="0"/>
    <x v="46"/>
    <s v="Providence"/>
    <s v="Men's Athletic Footwear"/>
    <n v="50"/>
    <n v="225"/>
    <n v="112500"/>
    <n v="39375"/>
    <n v="0.35"/>
    <x v="0"/>
    <n v="151875"/>
  </r>
  <r>
    <s v="Sports Direct"/>
    <n v="1185732"/>
    <x v="444"/>
    <x v="0"/>
    <x v="46"/>
    <s v="Providence"/>
    <s v="women's street Footwear"/>
    <n v="50"/>
    <n v="220"/>
    <n v="110000"/>
    <n v="44000"/>
    <n v="0.4"/>
    <x v="0"/>
    <n v="154000"/>
  </r>
  <r>
    <s v="Sports Direct"/>
    <n v="1185732"/>
    <x v="444"/>
    <x v="0"/>
    <x v="46"/>
    <s v="Providence"/>
    <s v="women's Athletic Footwear"/>
    <n v="50"/>
    <n v="200"/>
    <n v="100000"/>
    <n v="40000"/>
    <n v="0.4"/>
    <x v="0"/>
    <n v="140000"/>
  </r>
  <r>
    <s v="Sports Direct"/>
    <n v="1185732"/>
    <x v="444"/>
    <x v="0"/>
    <x v="46"/>
    <s v="Providence"/>
    <s v="Men's Apparel"/>
    <n v="60"/>
    <n v="175"/>
    <n v="105000"/>
    <n v="31500"/>
    <n v="0.3"/>
    <x v="0"/>
    <n v="136500"/>
  </r>
  <r>
    <s v="Sports Direct"/>
    <n v="1185732"/>
    <x v="444"/>
    <x v="0"/>
    <x v="46"/>
    <s v="Providence"/>
    <s v="women's Apparel"/>
    <n v="64.999999999999986"/>
    <n v="275"/>
    <n v="178749.99999999997"/>
    <n v="71499.999999999985"/>
    <n v="0.4"/>
    <x v="0"/>
    <n v="250249.99999999994"/>
  </r>
  <r>
    <s v="Sports Direct"/>
    <n v="1185732"/>
    <x v="473"/>
    <x v="0"/>
    <x v="46"/>
    <s v="Providence"/>
    <s v="Men's street Footwear"/>
    <n v="60"/>
    <n v="500"/>
    <n v="300000"/>
    <n v="105000"/>
    <n v="0.35"/>
    <x v="0"/>
    <n v="405000"/>
  </r>
  <r>
    <s v="Sports Direct"/>
    <n v="1185732"/>
    <x v="473"/>
    <x v="0"/>
    <x v="46"/>
    <s v="Providence"/>
    <s v="Men's Athletic Footwear"/>
    <n v="50"/>
    <n v="300"/>
    <n v="150000"/>
    <n v="52500"/>
    <n v="0.35"/>
    <x v="0"/>
    <n v="202500"/>
  </r>
  <r>
    <s v="Sports Direct"/>
    <n v="1185732"/>
    <x v="473"/>
    <x v="0"/>
    <x v="46"/>
    <s v="Providence"/>
    <s v="women's street Footwear"/>
    <n v="50"/>
    <n v="275"/>
    <n v="137500"/>
    <n v="55000"/>
    <n v="0.4"/>
    <x v="0"/>
    <n v="192500"/>
  </r>
  <r>
    <s v="Sports Direct"/>
    <n v="1185732"/>
    <x v="473"/>
    <x v="0"/>
    <x v="46"/>
    <s v="Providence"/>
    <s v="women's Athletic Footwear"/>
    <n v="50"/>
    <n v="225"/>
    <n v="112500"/>
    <n v="45000"/>
    <n v="0.4"/>
    <x v="0"/>
    <n v="157500"/>
  </r>
  <r>
    <s v="Sports Direct"/>
    <n v="1185732"/>
    <x v="473"/>
    <x v="0"/>
    <x v="46"/>
    <s v="Providence"/>
    <s v="Men's Apparel"/>
    <n v="60"/>
    <n v="225"/>
    <n v="135000"/>
    <n v="40500"/>
    <n v="0.3"/>
    <x v="0"/>
    <n v="175500"/>
  </r>
  <r>
    <s v="Sports Direct"/>
    <n v="1185732"/>
    <x v="473"/>
    <x v="0"/>
    <x v="46"/>
    <s v="Providence"/>
    <s v="women's Apparel"/>
    <n v="64.999999999999986"/>
    <n v="325"/>
    <n v="211249.99999999994"/>
    <n v="84499.999999999985"/>
    <n v="0.4"/>
    <x v="0"/>
    <n v="295749.99999999994"/>
  </r>
  <r>
    <s v="Sports Direct"/>
    <n v="1185732"/>
    <x v="181"/>
    <x v="0"/>
    <x v="46"/>
    <s v="Providence"/>
    <s v="Men's street Footwear"/>
    <n v="40"/>
    <n v="450"/>
    <n v="180000"/>
    <n v="54000"/>
    <n v="0.3"/>
    <x v="0"/>
    <n v="234000"/>
  </r>
  <r>
    <s v="Sports Direct"/>
    <n v="1185732"/>
    <x v="181"/>
    <x v="0"/>
    <x v="46"/>
    <s v="Providence"/>
    <s v="Men's Athletic Footwear"/>
    <n v="40"/>
    <n v="250"/>
    <n v="100000"/>
    <n v="30000"/>
    <n v="0.3"/>
    <x v="0"/>
    <n v="130000"/>
  </r>
  <r>
    <s v="Sports Direct"/>
    <n v="1185732"/>
    <x v="181"/>
    <x v="0"/>
    <x v="46"/>
    <s v="Providence"/>
    <s v="women's street Footwear"/>
    <n v="30.000000000000004"/>
    <n v="250"/>
    <n v="75000.000000000015"/>
    <n v="18750.000000000004"/>
    <n v="0.25"/>
    <x v="0"/>
    <n v="93750.000000000015"/>
  </r>
  <r>
    <s v="Sports Direct"/>
    <n v="1185732"/>
    <x v="181"/>
    <x v="0"/>
    <x v="46"/>
    <s v="Providence"/>
    <s v="women's Athletic Footwear"/>
    <n v="35"/>
    <n v="100"/>
    <n v="35000"/>
    <n v="8750"/>
    <n v="0.25"/>
    <x v="0"/>
    <n v="43750"/>
  </r>
  <r>
    <s v="Sports Direct"/>
    <n v="1185732"/>
    <x v="181"/>
    <x v="0"/>
    <x v="46"/>
    <s v="Providence"/>
    <s v="Men's Apparel"/>
    <n v="50"/>
    <n v="150"/>
    <n v="75000"/>
    <n v="18750"/>
    <n v="0.25"/>
    <x v="0"/>
    <n v="93750"/>
  </r>
  <r>
    <s v="Sports Direct"/>
    <n v="1185732"/>
    <x v="181"/>
    <x v="0"/>
    <x v="46"/>
    <s v="Providence"/>
    <s v="women's Apparel"/>
    <n v="40"/>
    <n v="250"/>
    <n v="100000"/>
    <n v="30000"/>
    <n v="0.3"/>
    <x v="0"/>
    <n v="130000"/>
  </r>
  <r>
    <s v="Sports Direct"/>
    <n v="1185732"/>
    <x v="210"/>
    <x v="0"/>
    <x v="46"/>
    <s v="Providence"/>
    <s v="Men's street Footwear"/>
    <n v="40"/>
    <n v="500"/>
    <n v="200000"/>
    <n v="60000"/>
    <n v="0.3"/>
    <x v="0"/>
    <n v="260000"/>
  </r>
  <r>
    <s v="Sports Direct"/>
    <n v="1185732"/>
    <x v="210"/>
    <x v="0"/>
    <x v="46"/>
    <s v="Providence"/>
    <s v="Men's Athletic Footwear"/>
    <n v="40"/>
    <n v="150"/>
    <n v="60000"/>
    <n v="18000"/>
    <n v="0.3"/>
    <x v="0"/>
    <n v="78000"/>
  </r>
  <r>
    <s v="Sports Direct"/>
    <n v="1185732"/>
    <x v="210"/>
    <x v="0"/>
    <x v="46"/>
    <s v="Providence"/>
    <s v="women's street Footwear"/>
    <n v="30.000000000000004"/>
    <n v="200"/>
    <n v="60000.000000000007"/>
    <n v="15000.000000000002"/>
    <n v="0.25"/>
    <x v="0"/>
    <n v="75000.000000000015"/>
  </r>
  <r>
    <s v="Sports Direct"/>
    <n v="1185732"/>
    <x v="210"/>
    <x v="0"/>
    <x v="47"/>
    <s v="Boston"/>
    <s v="women's Athletic Footwear"/>
    <n v="35"/>
    <n v="250"/>
    <n v="87500"/>
    <n v="21875"/>
    <n v="0.25"/>
    <x v="0"/>
    <n v="109375"/>
  </r>
  <r>
    <s v="Sports Direct"/>
    <n v="1185732"/>
    <x v="210"/>
    <x v="0"/>
    <x v="47"/>
    <s v="Boston"/>
    <s v="Men's Apparel"/>
    <n v="50"/>
    <n v="150"/>
    <n v="75000"/>
    <n v="18750"/>
    <n v="0.25"/>
    <x v="0"/>
    <n v="93750"/>
  </r>
  <r>
    <s v="Sports Direct"/>
    <n v="1185732"/>
    <x v="210"/>
    <x v="0"/>
    <x v="47"/>
    <s v="Boston"/>
    <s v="women's Apparel"/>
    <n v="40"/>
    <n v="250"/>
    <n v="100000"/>
    <n v="30000"/>
    <n v="0.3"/>
    <x v="0"/>
    <n v="130000"/>
  </r>
  <r>
    <s v="Sports Direct"/>
    <n v="1185732"/>
    <x v="218"/>
    <x v="0"/>
    <x v="47"/>
    <s v="Boston"/>
    <s v="Men's street Footwear"/>
    <n v="40"/>
    <n v="470"/>
    <n v="188000"/>
    <n v="56400"/>
    <n v="0.3"/>
    <x v="0"/>
    <n v="244400"/>
  </r>
  <r>
    <s v="Sports Direct"/>
    <n v="1185732"/>
    <x v="218"/>
    <x v="0"/>
    <x v="47"/>
    <s v="Boston"/>
    <s v="Men's Athletic Footwear"/>
    <n v="40"/>
    <n v="175"/>
    <n v="70000"/>
    <n v="21000"/>
    <n v="0.3"/>
    <x v="0"/>
    <n v="91000"/>
  </r>
  <r>
    <s v="Sports Direct"/>
    <n v="1185732"/>
    <x v="218"/>
    <x v="0"/>
    <x v="47"/>
    <s v="Boston"/>
    <s v="women's street Footwear"/>
    <n v="30.000000000000004"/>
    <n v="200"/>
    <n v="60000.000000000007"/>
    <n v="15000.000000000002"/>
    <n v="0.25"/>
    <x v="0"/>
    <n v="75000.000000000015"/>
  </r>
  <r>
    <s v="Sports Direct"/>
    <n v="1185732"/>
    <x v="218"/>
    <x v="0"/>
    <x v="47"/>
    <s v="Boston"/>
    <s v="women's Athletic Footwear"/>
    <n v="35"/>
    <n v="300"/>
    <n v="105000"/>
    <n v="26250"/>
    <n v="0.25"/>
    <x v="0"/>
    <n v="131250"/>
  </r>
  <r>
    <s v="Sports Direct"/>
    <n v="1185732"/>
    <x v="218"/>
    <x v="0"/>
    <x v="47"/>
    <s v="Boston"/>
    <s v="Men's Apparel"/>
    <n v="50"/>
    <n v="100"/>
    <n v="50000"/>
    <n v="12500"/>
    <n v="0.25"/>
    <x v="0"/>
    <n v="62500"/>
  </r>
  <r>
    <s v="Sports Direct"/>
    <n v="1185732"/>
    <x v="218"/>
    <x v="0"/>
    <x v="47"/>
    <s v="Boston"/>
    <s v="women's Apparel"/>
    <n v="40"/>
    <n v="200"/>
    <n v="80000"/>
    <n v="24000"/>
    <n v="0.3"/>
    <x v="0"/>
    <n v="104000"/>
  </r>
  <r>
    <s v="Sports Direct"/>
    <n v="1185732"/>
    <x v="237"/>
    <x v="0"/>
    <x v="47"/>
    <s v="Boston"/>
    <s v="Men's street Footwear"/>
    <n v="40"/>
    <n v="450"/>
    <n v="180000"/>
    <n v="54000"/>
    <n v="0.3"/>
    <x v="0"/>
    <n v="234000"/>
  </r>
  <r>
    <s v="Sports Direct"/>
    <n v="1185732"/>
    <x v="237"/>
    <x v="0"/>
    <x v="47"/>
    <s v="Boston"/>
    <s v="Men's Athletic Footwear"/>
    <n v="40"/>
    <n v="150"/>
    <n v="60000"/>
    <n v="18000"/>
    <n v="0.3"/>
    <x v="0"/>
    <n v="78000"/>
  </r>
  <r>
    <s v="Sports Direct"/>
    <n v="1185732"/>
    <x v="237"/>
    <x v="0"/>
    <x v="47"/>
    <s v="Boston"/>
    <s v="women's street Footwear"/>
    <n v="30.000000000000004"/>
    <n v="150"/>
    <n v="45000.000000000007"/>
    <n v="11250.000000000002"/>
    <n v="0.25"/>
    <x v="0"/>
    <n v="56250.000000000007"/>
  </r>
  <r>
    <s v="Sports Direct"/>
    <n v="1185732"/>
    <x v="237"/>
    <x v="0"/>
    <x v="47"/>
    <s v="Boston"/>
    <s v="women's Athletic Footwear"/>
    <n v="35"/>
    <n v="125"/>
    <n v="43750"/>
    <n v="10937.5"/>
    <n v="0.25"/>
    <x v="0"/>
    <n v="54687.5"/>
  </r>
  <r>
    <s v="Sports Direct"/>
    <n v="1185732"/>
    <x v="237"/>
    <x v="0"/>
    <x v="47"/>
    <s v="Boston"/>
    <s v="Men's Apparel"/>
    <n v="50"/>
    <n v="125"/>
    <n v="62500"/>
    <n v="15625"/>
    <n v="0.25"/>
    <x v="0"/>
    <n v="78125"/>
  </r>
  <r>
    <s v="Sports Direct"/>
    <n v="1185732"/>
    <x v="237"/>
    <x v="0"/>
    <x v="47"/>
    <s v="Boston"/>
    <s v="women's Apparel"/>
    <n v="40"/>
    <n v="275"/>
    <n v="110000"/>
    <n v="33000"/>
    <n v="0.3"/>
    <x v="0"/>
    <n v="143000"/>
  </r>
  <r>
    <s v="Sports Direct"/>
    <n v="1185732"/>
    <x v="266"/>
    <x v="0"/>
    <x v="47"/>
    <s v="Boston"/>
    <s v="Men's street Footwear"/>
    <n v="54.999999999999993"/>
    <n v="495"/>
    <n v="272249.99999999994"/>
    <n v="81674.999999999985"/>
    <n v="0.3"/>
    <x v="0"/>
    <n v="353924.99999999994"/>
  </r>
  <r>
    <s v="Sports Direct"/>
    <n v="1185732"/>
    <x v="266"/>
    <x v="0"/>
    <x v="47"/>
    <s v="Boston"/>
    <s v="Men's Athletic Footwear"/>
    <n v="50"/>
    <n v="200"/>
    <n v="100000"/>
    <n v="30000"/>
    <n v="0.3"/>
    <x v="0"/>
    <n v="130000"/>
  </r>
  <r>
    <s v="Sports Direct"/>
    <n v="1185732"/>
    <x v="266"/>
    <x v="0"/>
    <x v="47"/>
    <s v="Boston"/>
    <s v="women's street Footwear"/>
    <n v="45"/>
    <n v="225"/>
    <n v="101250"/>
    <n v="25312.5"/>
    <n v="0.25"/>
    <x v="0"/>
    <n v="126562.5"/>
  </r>
  <r>
    <s v="Sports Direct"/>
    <n v="1185732"/>
    <x v="266"/>
    <x v="0"/>
    <x v="47"/>
    <s v="Boston"/>
    <s v="women's Athletic Footwear"/>
    <n v="45"/>
    <n v="175"/>
    <n v="78750"/>
    <n v="19687.5"/>
    <n v="0.25"/>
    <x v="0"/>
    <n v="98437.5"/>
  </r>
  <r>
    <s v="Sports Direct"/>
    <n v="1185732"/>
    <x v="266"/>
    <x v="0"/>
    <x v="47"/>
    <s v="Boston"/>
    <s v="Men's Apparel"/>
    <n v="54.999999999999993"/>
    <n v="200"/>
    <n v="109999.99999999999"/>
    <n v="27499.999999999996"/>
    <n v="0.25"/>
    <x v="0"/>
    <n v="137499.99999999997"/>
  </r>
  <r>
    <s v="Sports Direct"/>
    <n v="1185732"/>
    <x v="266"/>
    <x v="0"/>
    <x v="47"/>
    <s v="Boston"/>
    <s v="women's Apparel"/>
    <n v="60"/>
    <n v="325"/>
    <n v="195000"/>
    <n v="58500"/>
    <n v="0.3"/>
    <x v="0"/>
    <n v="253500"/>
  </r>
  <r>
    <s v="Sports Direct"/>
    <n v="1185732"/>
    <x v="299"/>
    <x v="0"/>
    <x v="47"/>
    <s v="Boston"/>
    <s v="Men's street Footwear"/>
    <n v="54.999999999999993"/>
    <n v="575"/>
    <n v="316249.99999999994"/>
    <n v="94874.999999999985"/>
    <n v="0.3"/>
    <x v="0"/>
    <n v="411124.99999999994"/>
  </r>
  <r>
    <s v="Sports Direct"/>
    <n v="1185732"/>
    <x v="299"/>
    <x v="0"/>
    <x v="47"/>
    <s v="Boston"/>
    <s v="Men's Athletic Footwear"/>
    <n v="50"/>
    <n v="325"/>
    <n v="162500"/>
    <n v="48750"/>
    <n v="0.3"/>
    <x v="0"/>
    <n v="211250"/>
  </r>
  <r>
    <s v="Sports Direct"/>
    <n v="1185732"/>
    <x v="299"/>
    <x v="0"/>
    <x v="47"/>
    <s v="Boston"/>
    <s v="women's street Footwear"/>
    <n v="45"/>
    <n v="250"/>
    <n v="112500"/>
    <n v="28125"/>
    <n v="0.25"/>
    <x v="0"/>
    <n v="140625"/>
  </r>
  <r>
    <s v="Sports Direct"/>
    <n v="1185732"/>
    <x v="299"/>
    <x v="0"/>
    <x v="47"/>
    <s v="Boston"/>
    <s v="women's Athletic Footwear"/>
    <n v="45"/>
    <n v="225"/>
    <n v="101250"/>
    <n v="25312.5"/>
    <n v="0.25"/>
    <x v="0"/>
    <n v="126562.5"/>
  </r>
  <r>
    <s v="Sports Direct"/>
    <n v="1185732"/>
    <x v="299"/>
    <x v="0"/>
    <x v="47"/>
    <s v="Boston"/>
    <s v="Men's Apparel"/>
    <n v="54.999999999999993"/>
    <n v="225"/>
    <n v="123749.99999999999"/>
    <n v="30937.499999999996"/>
    <n v="0.25"/>
    <x v="0"/>
    <n v="154687.49999999997"/>
  </r>
  <r>
    <s v="Sports Direct"/>
    <n v="1185732"/>
    <x v="299"/>
    <x v="0"/>
    <x v="47"/>
    <s v="Boston"/>
    <s v="women's Apparel"/>
    <n v="60"/>
    <n v="375"/>
    <n v="225000"/>
    <n v="67500"/>
    <n v="0.3"/>
    <x v="0"/>
    <n v="292500"/>
  </r>
  <r>
    <s v="Sports Direct"/>
    <n v="1185732"/>
    <x v="327"/>
    <x v="0"/>
    <x v="47"/>
    <s v="Boston"/>
    <s v="Men's street Footwear"/>
    <n v="54.999999999999993"/>
    <n v="600"/>
    <n v="329999.99999999994"/>
    <n v="98999.999999999985"/>
    <n v="0.3"/>
    <x v="0"/>
    <n v="428999.99999999994"/>
  </r>
  <r>
    <s v="Sports Direct"/>
    <n v="1185732"/>
    <x v="327"/>
    <x v="0"/>
    <x v="47"/>
    <s v="Boston"/>
    <s v="Men's Athletic Footwear"/>
    <n v="50"/>
    <n v="350"/>
    <n v="175000"/>
    <n v="52500"/>
    <n v="0.3"/>
    <x v="0"/>
    <n v="227500"/>
  </r>
  <r>
    <s v="Sports Direct"/>
    <n v="1185732"/>
    <x v="327"/>
    <x v="0"/>
    <x v="47"/>
    <s v="Boston"/>
    <s v="women's street Footwear"/>
    <n v="45"/>
    <n v="275"/>
    <n v="123750"/>
    <n v="30937.5"/>
    <n v="0.25"/>
    <x v="0"/>
    <n v="154687.5"/>
  </r>
  <r>
    <s v="Sports Direct"/>
    <n v="1185732"/>
    <x v="327"/>
    <x v="0"/>
    <x v="47"/>
    <s v="Boston"/>
    <s v="women's Athletic Footwear"/>
    <n v="45"/>
    <n v="225"/>
    <n v="101250"/>
    <n v="25312.5"/>
    <n v="0.25"/>
    <x v="0"/>
    <n v="126562.5"/>
  </r>
  <r>
    <s v="Sports Direct"/>
    <n v="1185732"/>
    <x v="327"/>
    <x v="0"/>
    <x v="47"/>
    <s v="Boston"/>
    <s v="Men's Apparel"/>
    <n v="54.999999999999993"/>
    <n v="250"/>
    <n v="137499.99999999997"/>
    <n v="34374.999999999993"/>
    <n v="0.25"/>
    <x v="0"/>
    <n v="171874.99999999997"/>
  </r>
  <r>
    <s v="Sports Direct"/>
    <n v="1185732"/>
    <x v="327"/>
    <x v="0"/>
    <x v="47"/>
    <s v="Boston"/>
    <s v="women's Apparel"/>
    <n v="60"/>
    <n v="425"/>
    <n v="255000"/>
    <n v="76500"/>
    <n v="0.3"/>
    <x v="0"/>
    <n v="331500"/>
  </r>
  <r>
    <s v="Sports Direct"/>
    <n v="1185732"/>
    <x v="359"/>
    <x v="0"/>
    <x v="47"/>
    <s v="Boston"/>
    <s v="Men's street Footwear"/>
    <n v="54.999999999999993"/>
    <n v="575"/>
    <n v="316249.99999999994"/>
    <n v="94874.999999999985"/>
    <n v="0.3"/>
    <x v="0"/>
    <n v="411124.99999999994"/>
  </r>
  <r>
    <s v="Sports Direct"/>
    <n v="1185732"/>
    <x v="359"/>
    <x v="0"/>
    <x v="47"/>
    <s v="Boston"/>
    <s v="Men's Athletic Footwear"/>
    <n v="50"/>
    <n v="350"/>
    <n v="175000"/>
    <n v="52500"/>
    <n v="0.3"/>
    <x v="0"/>
    <n v="227500"/>
  </r>
  <r>
    <s v="Sports Direct"/>
    <n v="1185732"/>
    <x v="359"/>
    <x v="0"/>
    <x v="47"/>
    <s v="Boston"/>
    <s v="women's street Footwear"/>
    <n v="45"/>
    <n v="275"/>
    <n v="123750"/>
    <n v="30937.5"/>
    <n v="0.25"/>
    <x v="0"/>
    <n v="154687.5"/>
  </r>
  <r>
    <s v="Sports Direct"/>
    <n v="1185732"/>
    <x v="359"/>
    <x v="0"/>
    <x v="47"/>
    <s v="Boston"/>
    <s v="women's Athletic Footwear"/>
    <n v="45"/>
    <n v="175"/>
    <n v="78750"/>
    <n v="19687.5"/>
    <n v="0.25"/>
    <x v="0"/>
    <n v="98437.5"/>
  </r>
  <r>
    <s v="Sports Direct"/>
    <n v="1185732"/>
    <x v="359"/>
    <x v="0"/>
    <x v="47"/>
    <s v="Boston"/>
    <s v="Men's Apparel"/>
    <n v="54.999999999999993"/>
    <n v="150"/>
    <n v="82499.999999999985"/>
    <n v="20624.999999999996"/>
    <n v="0.25"/>
    <x v="0"/>
    <n v="103124.99999999999"/>
  </r>
  <r>
    <s v="Sports Direct"/>
    <n v="1185732"/>
    <x v="359"/>
    <x v="0"/>
    <x v="47"/>
    <s v="Boston"/>
    <s v="women's Apparel"/>
    <n v="60"/>
    <n v="325"/>
    <n v="195000"/>
    <n v="58500"/>
    <n v="0.3"/>
    <x v="0"/>
    <n v="253500"/>
  </r>
  <r>
    <s v="Sports Direct"/>
    <n v="1185732"/>
    <x v="389"/>
    <x v="0"/>
    <x v="47"/>
    <s v="Boston"/>
    <s v="Men's street Footwear"/>
    <n v="54.999999999999993"/>
    <n v="450"/>
    <n v="247499.99999999997"/>
    <n v="74249.999999999985"/>
    <n v="0.3"/>
    <x v="0"/>
    <n v="321749.99999999994"/>
  </r>
  <r>
    <s v="Sports Direct"/>
    <n v="1185732"/>
    <x v="389"/>
    <x v="0"/>
    <x v="47"/>
    <s v="Boston"/>
    <s v="Men's Athletic Footwear"/>
    <n v="50"/>
    <n v="250"/>
    <n v="125000"/>
    <n v="37500"/>
    <n v="0.3"/>
    <x v="0"/>
    <n v="162500"/>
  </r>
  <r>
    <s v="Sports Direct"/>
    <n v="1185732"/>
    <x v="389"/>
    <x v="0"/>
    <x v="47"/>
    <s v="Boston"/>
    <s v="women's street Footwear"/>
    <n v="45"/>
    <n v="150"/>
    <n v="67500"/>
    <n v="16875"/>
    <n v="0.25"/>
    <x v="0"/>
    <n v="84375"/>
  </r>
  <r>
    <s v="Sports Direct"/>
    <n v="1185732"/>
    <x v="389"/>
    <x v="0"/>
    <x v="47"/>
    <s v="Boston"/>
    <s v="women's Athletic Footwear"/>
    <n v="45"/>
    <n v="125"/>
    <n v="56250"/>
    <n v="14062.5"/>
    <n v="0.25"/>
    <x v="0"/>
    <n v="70312.5"/>
  </r>
  <r>
    <s v="Sports Direct"/>
    <n v="1185732"/>
    <x v="389"/>
    <x v="0"/>
    <x v="47"/>
    <s v="Boston"/>
    <s v="Men's Apparel"/>
    <n v="54.999999999999993"/>
    <n v="125"/>
    <n v="68749.999999999985"/>
    <n v="17187.499999999996"/>
    <n v="0.25"/>
    <x v="0"/>
    <n v="85937.499999999985"/>
  </r>
  <r>
    <s v="Sports Direct"/>
    <n v="1185732"/>
    <x v="389"/>
    <x v="0"/>
    <x v="47"/>
    <s v="Boston"/>
    <s v="women's Apparel"/>
    <n v="60"/>
    <n v="225"/>
    <n v="135000"/>
    <n v="40500"/>
    <n v="0.3"/>
    <x v="0"/>
    <n v="175500"/>
  </r>
  <r>
    <s v="Sports Direct"/>
    <n v="1185732"/>
    <x v="421"/>
    <x v="0"/>
    <x v="47"/>
    <s v="Boston"/>
    <s v="Men's street Footwear"/>
    <n v="60"/>
    <n v="400"/>
    <n v="240000"/>
    <n v="72000"/>
    <n v="0.3"/>
    <x v="0"/>
    <n v="312000"/>
  </r>
  <r>
    <s v="Sports Direct"/>
    <n v="1185732"/>
    <x v="421"/>
    <x v="0"/>
    <x v="47"/>
    <s v="Boston"/>
    <s v="Men's Athletic Footwear"/>
    <n v="55.000000000000007"/>
    <n v="225"/>
    <n v="123750.00000000001"/>
    <n v="37125"/>
    <n v="0.3"/>
    <x v="0"/>
    <n v="160875"/>
  </r>
  <r>
    <s v="Sports Direct"/>
    <n v="1185732"/>
    <x v="421"/>
    <x v="0"/>
    <x v="47"/>
    <s v="Boston"/>
    <s v="women's street Footwear"/>
    <n v="55.000000000000007"/>
    <n v="125"/>
    <n v="68750.000000000015"/>
    <n v="17187.500000000004"/>
    <n v="0.25"/>
    <x v="0"/>
    <n v="85937.500000000015"/>
  </r>
  <r>
    <s v="Sports Direct"/>
    <n v="1185732"/>
    <x v="421"/>
    <x v="0"/>
    <x v="47"/>
    <s v="Boston"/>
    <s v="women's Athletic Footwear"/>
    <n v="55.000000000000007"/>
    <n v="100"/>
    <n v="55000.000000000007"/>
    <n v="13750.000000000002"/>
    <n v="0.25"/>
    <x v="0"/>
    <n v="68750.000000000015"/>
  </r>
  <r>
    <s v="Sports Direct"/>
    <n v="1185732"/>
    <x v="421"/>
    <x v="0"/>
    <x v="47"/>
    <s v="Boston"/>
    <s v="Men's Apparel"/>
    <n v="65"/>
    <n v="100"/>
    <n v="65000"/>
    <n v="16250"/>
    <n v="0.25"/>
    <x v="0"/>
    <n v="81250"/>
  </r>
  <r>
    <s v="Amazon"/>
    <n v="1185732"/>
    <x v="421"/>
    <x v="0"/>
    <x v="47"/>
    <s v="Boston"/>
    <s v="women's Apparel"/>
    <n v="70"/>
    <n v="225"/>
    <n v="157500"/>
    <n v="47250"/>
    <n v="0.3"/>
    <x v="0"/>
    <n v="204750"/>
  </r>
  <r>
    <s v="Amazon"/>
    <n v="1185732"/>
    <x v="451"/>
    <x v="0"/>
    <x v="47"/>
    <s v="Boston"/>
    <s v="Men's street Footwear"/>
    <n v="65"/>
    <n v="375"/>
    <n v="243750"/>
    <n v="73125"/>
    <n v="0.3"/>
    <x v="0"/>
    <n v="316875"/>
  </r>
  <r>
    <s v="Amazon"/>
    <n v="1185732"/>
    <x v="451"/>
    <x v="0"/>
    <x v="47"/>
    <s v="Boston"/>
    <s v="Men's Athletic Footwear"/>
    <n v="55.000000000000007"/>
    <n v="300"/>
    <n v="165000.00000000003"/>
    <n v="49500.000000000007"/>
    <n v="0.3"/>
    <x v="0"/>
    <n v="214500.00000000003"/>
  </r>
  <r>
    <s v="Amazon"/>
    <n v="1185732"/>
    <x v="451"/>
    <x v="0"/>
    <x v="47"/>
    <s v="Boston"/>
    <s v="women's street Footwear"/>
    <n v="55.000000000000007"/>
    <n v="295"/>
    <n v="162250.00000000003"/>
    <n v="40562.500000000007"/>
    <n v="0.25"/>
    <x v="0"/>
    <n v="202812.50000000003"/>
  </r>
  <r>
    <s v="Amazon"/>
    <n v="1185732"/>
    <x v="451"/>
    <x v="0"/>
    <x v="47"/>
    <s v="Boston"/>
    <s v="women's Athletic Footwear"/>
    <n v="55.000000000000007"/>
    <n v="275"/>
    <n v="151250.00000000003"/>
    <n v="37812.500000000007"/>
    <n v="0.25"/>
    <x v="0"/>
    <n v="189062.50000000003"/>
  </r>
  <r>
    <s v="Amazon"/>
    <n v="1185732"/>
    <x v="451"/>
    <x v="0"/>
    <x v="47"/>
    <s v="Boston"/>
    <s v="Men's Apparel"/>
    <n v="65"/>
    <n v="250"/>
    <n v="162500"/>
    <n v="40625"/>
    <n v="0.25"/>
    <x v="0"/>
    <n v="203125"/>
  </r>
  <r>
    <s v="Amazon"/>
    <n v="1185732"/>
    <x v="451"/>
    <x v="0"/>
    <x v="47"/>
    <s v="Boston"/>
    <s v="women's Apparel"/>
    <n v="70"/>
    <n v="350"/>
    <n v="245000"/>
    <n v="73500"/>
    <n v="0.3"/>
    <x v="0"/>
    <n v="318500"/>
  </r>
  <r>
    <s v="Amazon"/>
    <n v="1185732"/>
    <x v="480"/>
    <x v="0"/>
    <x v="47"/>
    <s v="Boston"/>
    <s v="Men's street Footwear"/>
    <n v="65"/>
    <n v="575"/>
    <n v="373750"/>
    <n v="112125"/>
    <n v="0.3"/>
    <x v="0"/>
    <n v="485875"/>
  </r>
  <r>
    <s v="Amazon"/>
    <n v="1185732"/>
    <x v="480"/>
    <x v="0"/>
    <x v="47"/>
    <s v="Boston"/>
    <s v="Men's Athletic Footwear"/>
    <n v="55.000000000000007"/>
    <n v="375"/>
    <n v="206250.00000000003"/>
    <n v="61875.000000000007"/>
    <n v="0.3"/>
    <x v="0"/>
    <n v="268125.00000000006"/>
  </r>
  <r>
    <s v="Amazon"/>
    <n v="1185732"/>
    <x v="480"/>
    <x v="0"/>
    <x v="47"/>
    <s v="Boston"/>
    <s v="women's street Footwear"/>
    <n v="55.000000000000007"/>
    <n v="350"/>
    <n v="192500.00000000003"/>
    <n v="48125.000000000007"/>
    <n v="0.25"/>
    <x v="0"/>
    <n v="240625.00000000003"/>
  </r>
  <r>
    <s v="Amazon"/>
    <n v="1185732"/>
    <x v="480"/>
    <x v="0"/>
    <x v="47"/>
    <s v="Boston"/>
    <s v="women's Athletic Footwear"/>
    <n v="55.000000000000007"/>
    <n v="300"/>
    <n v="165000.00000000003"/>
    <n v="41250.000000000007"/>
    <n v="0.25"/>
    <x v="0"/>
    <n v="206250.00000000003"/>
  </r>
  <r>
    <s v="Amazon"/>
    <n v="1185732"/>
    <x v="480"/>
    <x v="0"/>
    <x v="47"/>
    <s v="Boston"/>
    <s v="Men's Apparel"/>
    <n v="65"/>
    <n v="300"/>
    <n v="195000"/>
    <n v="48750"/>
    <n v="0.25"/>
    <x v="0"/>
    <n v="243750"/>
  </r>
  <r>
    <s v="Amazon"/>
    <n v="1185732"/>
    <x v="480"/>
    <x v="0"/>
    <x v="47"/>
    <s v="Boston"/>
    <s v="women's Apparel"/>
    <n v="70"/>
    <n v="400"/>
    <n v="280000"/>
    <n v="84000"/>
    <n v="0.3"/>
    <x v="0"/>
    <n v="364000"/>
  </r>
  <r>
    <s v="Amazon"/>
    <n v="1185732"/>
    <x v="178"/>
    <x v="0"/>
    <x v="47"/>
    <s v="Boston"/>
    <s v="Men's street Footwear"/>
    <n v="45"/>
    <n v="525"/>
    <n v="236250"/>
    <n v="106312.5"/>
    <n v="0.45"/>
    <x v="0"/>
    <n v="342562.5"/>
  </r>
  <r>
    <s v="Amazon"/>
    <n v="1185732"/>
    <x v="178"/>
    <x v="0"/>
    <x v="47"/>
    <s v="Boston"/>
    <s v="Men's Athletic Footwear"/>
    <n v="45"/>
    <n v="325"/>
    <n v="146250"/>
    <n v="65812.5"/>
    <n v="0.45"/>
    <x v="0"/>
    <n v="212062.5"/>
  </r>
  <r>
    <s v="Amazon"/>
    <n v="1185732"/>
    <x v="178"/>
    <x v="0"/>
    <x v="47"/>
    <s v="Boston"/>
    <s v="women's street Footwear"/>
    <n v="35"/>
    <n v="325"/>
    <n v="113750"/>
    <n v="39812.5"/>
    <n v="0.35"/>
    <x v="0"/>
    <n v="153562.5"/>
  </r>
  <r>
    <s v="Amazon"/>
    <n v="1185732"/>
    <x v="178"/>
    <x v="0"/>
    <x v="47"/>
    <s v="Boston"/>
    <s v="women's Athletic Footwear"/>
    <n v="40"/>
    <n v="175"/>
    <n v="70000"/>
    <n v="24500"/>
    <n v="0.35"/>
    <x v="0"/>
    <n v="94500"/>
  </r>
  <r>
    <s v="Amazon"/>
    <n v="1185732"/>
    <x v="178"/>
    <x v="0"/>
    <x v="47"/>
    <s v="Boston"/>
    <s v="Men's Apparel"/>
    <n v="55.000000000000007"/>
    <n v="225"/>
    <n v="123750.00000000001"/>
    <n v="43312.5"/>
    <n v="0.35"/>
    <x v="0"/>
    <n v="167062.5"/>
  </r>
  <r>
    <s v="Amazon"/>
    <n v="1185732"/>
    <x v="178"/>
    <x v="0"/>
    <x v="47"/>
    <s v="Boston"/>
    <s v="women's Apparel"/>
    <n v="45"/>
    <n v="325"/>
    <n v="146250"/>
    <n v="58499.999999999993"/>
    <n v="0.39999999999999997"/>
    <x v="0"/>
    <n v="204750"/>
  </r>
  <r>
    <s v="Amazon"/>
    <n v="1185732"/>
    <x v="207"/>
    <x v="0"/>
    <x v="47"/>
    <s v="Boston"/>
    <s v="Men's street Footwear"/>
    <n v="45"/>
    <n v="575"/>
    <n v="258750"/>
    <n v="116437.5"/>
    <n v="0.45"/>
    <x v="0"/>
    <n v="375187.5"/>
  </r>
  <r>
    <s v="Amazon"/>
    <n v="1185732"/>
    <x v="207"/>
    <x v="0"/>
    <x v="47"/>
    <s v="Boston"/>
    <s v="Men's Athletic Footwear"/>
    <n v="45"/>
    <n v="225"/>
    <n v="101250"/>
    <n v="45562.5"/>
    <n v="0.45"/>
    <x v="0"/>
    <n v="146812.5"/>
  </r>
  <r>
    <s v="Amazon"/>
    <n v="1185732"/>
    <x v="207"/>
    <x v="0"/>
    <x v="47"/>
    <s v="Boston"/>
    <s v="women's street Footwear"/>
    <n v="35"/>
    <n v="275"/>
    <n v="96250"/>
    <n v="33687.5"/>
    <n v="0.35"/>
    <x v="0"/>
    <n v="129937.5"/>
  </r>
  <r>
    <s v="Amazon"/>
    <n v="1185732"/>
    <x v="207"/>
    <x v="0"/>
    <x v="48"/>
    <s v="Burlington"/>
    <s v="women's Athletic Footwear"/>
    <n v="40"/>
    <n v="150"/>
    <n v="60000"/>
    <n v="21000"/>
    <n v="0.35"/>
    <x v="0"/>
    <n v="81000"/>
  </r>
  <r>
    <s v="Amazon"/>
    <n v="1185732"/>
    <x v="207"/>
    <x v="0"/>
    <x v="48"/>
    <s v="Burlington"/>
    <s v="Men's Apparel"/>
    <n v="55.000000000000007"/>
    <n v="225"/>
    <n v="123750.00000000001"/>
    <n v="43312.5"/>
    <n v="0.35"/>
    <x v="0"/>
    <n v="167062.5"/>
  </r>
  <r>
    <s v="Amazon"/>
    <n v="1185732"/>
    <x v="207"/>
    <x v="0"/>
    <x v="48"/>
    <s v="Burlington"/>
    <s v="women's Apparel"/>
    <n v="45"/>
    <n v="325"/>
    <n v="146250"/>
    <n v="58499.999999999993"/>
    <n v="0.39999999999999997"/>
    <x v="0"/>
    <n v="204750"/>
  </r>
  <r>
    <s v="Amazon"/>
    <n v="1185732"/>
    <x v="215"/>
    <x v="0"/>
    <x v="48"/>
    <s v="Burlington"/>
    <s v="Men's street Footwear"/>
    <n v="45"/>
    <n v="545"/>
    <n v="245250"/>
    <n v="110362.5"/>
    <n v="0.45"/>
    <x v="0"/>
    <n v="355612.5"/>
  </r>
  <r>
    <s v="Amazon"/>
    <n v="1185732"/>
    <x v="215"/>
    <x v="0"/>
    <x v="48"/>
    <s v="Burlington"/>
    <s v="Men's Athletic Footwear"/>
    <n v="45"/>
    <n v="250"/>
    <n v="112500"/>
    <n v="50625"/>
    <n v="0.45"/>
    <x v="0"/>
    <n v="163125"/>
  </r>
  <r>
    <s v="Amazon"/>
    <n v="1185732"/>
    <x v="215"/>
    <x v="0"/>
    <x v="48"/>
    <s v="Burlington"/>
    <s v="women's street Footwear"/>
    <n v="35"/>
    <n v="275"/>
    <n v="96250"/>
    <n v="33687.5"/>
    <n v="0.35"/>
    <x v="0"/>
    <n v="129937.5"/>
  </r>
  <r>
    <s v="Amazon"/>
    <n v="1185732"/>
    <x v="215"/>
    <x v="0"/>
    <x v="48"/>
    <s v="Burlington"/>
    <s v="women's Athletic Footwear"/>
    <n v="40"/>
    <n v="125"/>
    <n v="50000"/>
    <n v="17500"/>
    <n v="0.35"/>
    <x v="0"/>
    <n v="67500"/>
  </r>
  <r>
    <s v="Amazon"/>
    <n v="1185732"/>
    <x v="215"/>
    <x v="0"/>
    <x v="48"/>
    <s v="Burlington"/>
    <s v="Men's Apparel"/>
    <n v="55.000000000000007"/>
    <n v="175"/>
    <n v="96250.000000000015"/>
    <n v="33687.5"/>
    <n v="0.35"/>
    <x v="0"/>
    <n v="129937.50000000001"/>
  </r>
  <r>
    <s v="Amazon"/>
    <n v="1185732"/>
    <x v="215"/>
    <x v="0"/>
    <x v="48"/>
    <s v="Burlington"/>
    <s v="women's Apparel"/>
    <n v="45"/>
    <n v="275"/>
    <n v="123750"/>
    <n v="49499.999999999993"/>
    <n v="0.39999999999999997"/>
    <x v="0"/>
    <n v="173250"/>
  </r>
  <r>
    <s v="Amazon"/>
    <n v="1185732"/>
    <x v="234"/>
    <x v="0"/>
    <x v="48"/>
    <s v="Burlington"/>
    <s v="Men's street Footwear"/>
    <n v="45"/>
    <n v="525"/>
    <n v="236250"/>
    <n v="106312.5"/>
    <n v="0.45"/>
    <x v="0"/>
    <n v="342562.5"/>
  </r>
  <r>
    <s v="Amazon"/>
    <n v="1185732"/>
    <x v="234"/>
    <x v="0"/>
    <x v="48"/>
    <s v="Burlington"/>
    <s v="Men's Athletic Footwear"/>
    <n v="45"/>
    <n v="225"/>
    <n v="101250"/>
    <n v="45562.5"/>
    <n v="0.45"/>
    <x v="0"/>
    <n v="146812.5"/>
  </r>
  <r>
    <s v="Amazon"/>
    <n v="1185732"/>
    <x v="234"/>
    <x v="0"/>
    <x v="48"/>
    <s v="Burlington"/>
    <s v="women's street Footwear"/>
    <n v="35"/>
    <n v="225"/>
    <n v="78750"/>
    <n v="27562.5"/>
    <n v="0.35"/>
    <x v="0"/>
    <n v="106312.5"/>
  </r>
  <r>
    <s v="Amazon"/>
    <n v="1185732"/>
    <x v="234"/>
    <x v="0"/>
    <x v="48"/>
    <s v="Burlington"/>
    <s v="women's Athletic Footwear"/>
    <n v="40"/>
    <n v="150"/>
    <n v="60000"/>
    <n v="21000"/>
    <n v="0.35"/>
    <x v="0"/>
    <n v="81000"/>
  </r>
  <r>
    <s v="Amazon"/>
    <n v="1185732"/>
    <x v="234"/>
    <x v="0"/>
    <x v="48"/>
    <s v="Burlington"/>
    <s v="Men's Apparel"/>
    <n v="55.000000000000007"/>
    <n v="150"/>
    <n v="82500.000000000015"/>
    <n v="28875.000000000004"/>
    <n v="0.35"/>
    <x v="0"/>
    <n v="111375.00000000001"/>
  </r>
  <r>
    <s v="Amazon"/>
    <n v="1185732"/>
    <x v="234"/>
    <x v="0"/>
    <x v="48"/>
    <s v="Burlington"/>
    <s v="women's Apparel"/>
    <n v="45"/>
    <n v="300"/>
    <n v="135000"/>
    <n v="53999.999999999993"/>
    <n v="0.39999999999999997"/>
    <x v="0"/>
    <n v="189000"/>
  </r>
  <r>
    <s v="Amazon"/>
    <n v="1185732"/>
    <x v="263"/>
    <x v="0"/>
    <x v="48"/>
    <s v="Burlington"/>
    <s v="Men's street Footwear"/>
    <n v="60"/>
    <n v="570"/>
    <n v="342000"/>
    <n v="153900"/>
    <n v="0.45"/>
    <x v="0"/>
    <n v="495900"/>
  </r>
  <r>
    <s v="Amazon"/>
    <n v="1185732"/>
    <x v="263"/>
    <x v="0"/>
    <x v="48"/>
    <s v="Burlington"/>
    <s v="Men's Athletic Footwear"/>
    <n v="55.000000000000007"/>
    <n v="275"/>
    <n v="151250.00000000003"/>
    <n v="68062.500000000015"/>
    <n v="0.45"/>
    <x v="0"/>
    <n v="219312.50000000006"/>
  </r>
  <r>
    <s v="Amazon"/>
    <n v="1185732"/>
    <x v="263"/>
    <x v="0"/>
    <x v="48"/>
    <s v="Burlington"/>
    <s v="women's street Footwear"/>
    <n v="50"/>
    <n v="300"/>
    <n v="150000"/>
    <n v="52500"/>
    <n v="0.35"/>
    <x v="0"/>
    <n v="202500"/>
  </r>
  <r>
    <s v="Amazon"/>
    <n v="1185732"/>
    <x v="263"/>
    <x v="0"/>
    <x v="48"/>
    <s v="Burlington"/>
    <s v="women's Athletic Footwear"/>
    <n v="50"/>
    <n v="250"/>
    <n v="125000"/>
    <n v="43750"/>
    <n v="0.35"/>
    <x v="0"/>
    <n v="168750"/>
  </r>
  <r>
    <s v="Amazon"/>
    <n v="1185732"/>
    <x v="263"/>
    <x v="0"/>
    <x v="48"/>
    <s v="Burlington"/>
    <s v="Men's Apparel"/>
    <n v="60"/>
    <n v="275"/>
    <n v="165000"/>
    <n v="57749.999999999993"/>
    <n v="0.35"/>
    <x v="0"/>
    <n v="222750"/>
  </r>
  <r>
    <s v="Amazon"/>
    <n v="1185732"/>
    <x v="263"/>
    <x v="0"/>
    <x v="48"/>
    <s v="Burlington"/>
    <s v="women's Apparel"/>
    <n v="65"/>
    <n v="400"/>
    <n v="260000"/>
    <n v="103999.99999999999"/>
    <n v="0.39999999999999997"/>
    <x v="0"/>
    <n v="364000"/>
  </r>
  <r>
    <s v="Amazon"/>
    <n v="1185732"/>
    <x v="296"/>
    <x v="0"/>
    <x v="48"/>
    <s v="Burlington"/>
    <s v="Men's street Footwear"/>
    <n v="60"/>
    <n v="650"/>
    <n v="390000"/>
    <n v="175500"/>
    <n v="0.45"/>
    <x v="0"/>
    <n v="565500"/>
  </r>
  <r>
    <s v="Amazon"/>
    <n v="1185732"/>
    <x v="296"/>
    <x v="0"/>
    <x v="48"/>
    <s v="Burlington"/>
    <s v="Men's Athletic Footwear"/>
    <n v="55.000000000000007"/>
    <n v="400"/>
    <n v="220000.00000000003"/>
    <n v="99000.000000000015"/>
    <n v="0.45"/>
    <x v="0"/>
    <n v="319000.00000000006"/>
  </r>
  <r>
    <s v="Amazon"/>
    <n v="1185732"/>
    <x v="296"/>
    <x v="0"/>
    <x v="48"/>
    <s v="Burlington"/>
    <s v="women's street Footwear"/>
    <n v="50"/>
    <n v="325"/>
    <n v="162500"/>
    <n v="56875"/>
    <n v="0.35"/>
    <x v="0"/>
    <n v="219375"/>
  </r>
  <r>
    <s v="Amazon"/>
    <n v="1185732"/>
    <x v="296"/>
    <x v="0"/>
    <x v="48"/>
    <s v="Burlington"/>
    <s v="women's Athletic Footwear"/>
    <n v="50"/>
    <n v="300"/>
    <n v="150000"/>
    <n v="52500"/>
    <n v="0.35"/>
    <x v="0"/>
    <n v="202500"/>
  </r>
  <r>
    <s v="Amazon"/>
    <n v="1185732"/>
    <x v="296"/>
    <x v="0"/>
    <x v="48"/>
    <s v="Burlington"/>
    <s v="Men's Apparel"/>
    <n v="60"/>
    <n v="300"/>
    <n v="180000"/>
    <n v="62999.999999999993"/>
    <n v="0.35"/>
    <x v="0"/>
    <n v="243000"/>
  </r>
  <r>
    <s v="Amazon"/>
    <n v="1185732"/>
    <x v="296"/>
    <x v="0"/>
    <x v="48"/>
    <s v="Burlington"/>
    <s v="women's Apparel"/>
    <n v="65"/>
    <n v="450"/>
    <n v="292500"/>
    <n v="116999.99999999999"/>
    <n v="0.39999999999999997"/>
    <x v="0"/>
    <n v="409500"/>
  </r>
  <r>
    <s v="Amazon"/>
    <n v="1185732"/>
    <x v="324"/>
    <x v="0"/>
    <x v="48"/>
    <s v="Burlington"/>
    <s v="Men's street Footwear"/>
    <n v="60"/>
    <n v="675"/>
    <n v="405000"/>
    <n v="182250"/>
    <n v="0.45"/>
    <x v="0"/>
    <n v="587250"/>
  </r>
  <r>
    <s v="Amazon"/>
    <n v="1185732"/>
    <x v="324"/>
    <x v="0"/>
    <x v="48"/>
    <s v="Burlington"/>
    <s v="Men's Athletic Footwear"/>
    <n v="55.000000000000007"/>
    <n v="425"/>
    <n v="233750.00000000003"/>
    <n v="105187.50000000001"/>
    <n v="0.45"/>
    <x v="0"/>
    <n v="338937.50000000006"/>
  </r>
  <r>
    <s v="Amazon"/>
    <n v="1185732"/>
    <x v="324"/>
    <x v="0"/>
    <x v="48"/>
    <s v="Burlington"/>
    <s v="women's street Footwear"/>
    <n v="50"/>
    <n v="350"/>
    <n v="175000"/>
    <n v="61249.999999999993"/>
    <n v="0.35"/>
    <x v="0"/>
    <n v="236250"/>
  </r>
  <r>
    <s v="Amazon"/>
    <n v="1185732"/>
    <x v="324"/>
    <x v="0"/>
    <x v="48"/>
    <s v="Burlington"/>
    <s v="women's Athletic Footwear"/>
    <n v="50"/>
    <n v="300"/>
    <n v="150000"/>
    <n v="52500"/>
    <n v="0.35"/>
    <x v="0"/>
    <n v="202500"/>
  </r>
  <r>
    <s v="Amazon"/>
    <n v="1185732"/>
    <x v="324"/>
    <x v="0"/>
    <x v="48"/>
    <s v="Burlington"/>
    <s v="Men's Apparel"/>
    <n v="60"/>
    <n v="325"/>
    <n v="195000"/>
    <n v="68250"/>
    <n v="0.35"/>
    <x v="0"/>
    <n v="263250"/>
  </r>
  <r>
    <s v="Amazon"/>
    <n v="1185732"/>
    <x v="324"/>
    <x v="0"/>
    <x v="48"/>
    <s v="Burlington"/>
    <s v="women's Apparel"/>
    <n v="65"/>
    <n v="500"/>
    <n v="325000"/>
    <n v="129999.99999999999"/>
    <n v="0.39999999999999997"/>
    <x v="0"/>
    <n v="455000"/>
  </r>
  <r>
    <s v="Amazon"/>
    <n v="1185732"/>
    <x v="356"/>
    <x v="0"/>
    <x v="48"/>
    <s v="Burlington"/>
    <s v="Men's street Footwear"/>
    <n v="60"/>
    <n v="650"/>
    <n v="390000"/>
    <n v="175500"/>
    <n v="0.45"/>
    <x v="0"/>
    <n v="565500"/>
  </r>
  <r>
    <s v="Amazon"/>
    <n v="1185732"/>
    <x v="356"/>
    <x v="0"/>
    <x v="48"/>
    <s v="Burlington"/>
    <s v="Men's Athletic Footwear"/>
    <n v="55.000000000000007"/>
    <n v="425"/>
    <n v="233750.00000000003"/>
    <n v="105187.50000000001"/>
    <n v="0.45"/>
    <x v="0"/>
    <n v="338937.50000000006"/>
  </r>
  <r>
    <s v="Amazon"/>
    <n v="1185732"/>
    <x v="356"/>
    <x v="0"/>
    <x v="48"/>
    <s v="Burlington"/>
    <s v="women's street Footwear"/>
    <n v="50"/>
    <n v="350"/>
    <n v="175000"/>
    <n v="61249.999999999993"/>
    <n v="0.35"/>
    <x v="0"/>
    <n v="236250"/>
  </r>
  <r>
    <s v="Amazon"/>
    <n v="1185732"/>
    <x v="356"/>
    <x v="0"/>
    <x v="48"/>
    <s v="Burlington"/>
    <s v="women's Athletic Footwear"/>
    <n v="50"/>
    <n v="250"/>
    <n v="125000"/>
    <n v="43750"/>
    <n v="0.35"/>
    <x v="0"/>
    <n v="168750"/>
  </r>
  <r>
    <s v="Amazon"/>
    <n v="1185732"/>
    <x v="356"/>
    <x v="0"/>
    <x v="48"/>
    <s v="Burlington"/>
    <s v="Men's Apparel"/>
    <n v="60"/>
    <n v="225"/>
    <n v="135000"/>
    <n v="47250"/>
    <n v="0.35"/>
    <x v="0"/>
    <n v="182250"/>
  </r>
  <r>
    <s v="Amazon"/>
    <n v="1185732"/>
    <x v="356"/>
    <x v="0"/>
    <x v="48"/>
    <s v="Burlington"/>
    <s v="women's Apparel"/>
    <n v="65"/>
    <n v="400"/>
    <n v="260000"/>
    <n v="103999.99999999999"/>
    <n v="0.39999999999999997"/>
    <x v="0"/>
    <n v="364000"/>
  </r>
  <r>
    <s v="Amazon"/>
    <n v="1185732"/>
    <x v="386"/>
    <x v="0"/>
    <x v="48"/>
    <s v="Burlington"/>
    <s v="Men's street Footwear"/>
    <n v="60"/>
    <n v="525"/>
    <n v="315000"/>
    <n v="141750"/>
    <n v="0.45"/>
    <x v="0"/>
    <n v="456750"/>
  </r>
  <r>
    <s v="Amazon"/>
    <n v="1185732"/>
    <x v="386"/>
    <x v="0"/>
    <x v="48"/>
    <s v="Burlington"/>
    <s v="Men's Athletic Footwear"/>
    <n v="55.000000000000007"/>
    <n v="325"/>
    <n v="178750.00000000003"/>
    <n v="80437.500000000015"/>
    <n v="0.45"/>
    <x v="0"/>
    <n v="259187.50000000006"/>
  </r>
  <r>
    <s v="Amazon"/>
    <n v="1185732"/>
    <x v="386"/>
    <x v="0"/>
    <x v="48"/>
    <s v="Burlington"/>
    <s v="women's street Footwear"/>
    <n v="50"/>
    <n v="225"/>
    <n v="112500"/>
    <n v="39375"/>
    <n v="0.35"/>
    <x v="0"/>
    <n v="151875"/>
  </r>
  <r>
    <s v="Amazon"/>
    <n v="1185732"/>
    <x v="386"/>
    <x v="0"/>
    <x v="48"/>
    <s v="Burlington"/>
    <s v="women's Athletic Footwear"/>
    <n v="50"/>
    <n v="200"/>
    <n v="100000"/>
    <n v="35000"/>
    <n v="0.35"/>
    <x v="0"/>
    <n v="135000"/>
  </r>
  <r>
    <s v="Amazon"/>
    <n v="1185732"/>
    <x v="386"/>
    <x v="0"/>
    <x v="48"/>
    <s v="Burlington"/>
    <s v="Men's Apparel"/>
    <n v="60"/>
    <n v="200"/>
    <n v="120000"/>
    <n v="42000"/>
    <n v="0.35"/>
    <x v="0"/>
    <n v="162000"/>
  </r>
  <r>
    <s v="Amazon"/>
    <n v="1185732"/>
    <x v="386"/>
    <x v="0"/>
    <x v="48"/>
    <s v="Burlington"/>
    <s v="women's Apparel"/>
    <n v="65"/>
    <n v="300"/>
    <n v="195000"/>
    <n v="78000"/>
    <n v="0.39999999999999997"/>
    <x v="0"/>
    <n v="273000"/>
  </r>
  <r>
    <s v="Amazon"/>
    <n v="1185732"/>
    <x v="418"/>
    <x v="0"/>
    <x v="48"/>
    <s v="Burlington"/>
    <s v="Men's street Footwear"/>
    <n v="65"/>
    <n v="475"/>
    <n v="308750"/>
    <n v="138937.5"/>
    <n v="0.45"/>
    <x v="0"/>
    <n v="447687.5"/>
  </r>
  <r>
    <s v="Amazon"/>
    <n v="1185732"/>
    <x v="418"/>
    <x v="0"/>
    <x v="48"/>
    <s v="Burlington"/>
    <s v="Men's Athletic Footwear"/>
    <n v="60.000000000000007"/>
    <n v="300"/>
    <n v="180000.00000000003"/>
    <n v="81000.000000000015"/>
    <n v="0.45"/>
    <x v="0"/>
    <n v="261000.00000000006"/>
  </r>
  <r>
    <s v="Amazon"/>
    <n v="1185732"/>
    <x v="418"/>
    <x v="0"/>
    <x v="48"/>
    <s v="Burlington"/>
    <s v="women's street Footwear"/>
    <n v="60.000000000000007"/>
    <n v="200"/>
    <n v="120000.00000000001"/>
    <n v="42000"/>
    <n v="0.35"/>
    <x v="0"/>
    <n v="162000"/>
  </r>
  <r>
    <s v="Amazon"/>
    <n v="1185732"/>
    <x v="418"/>
    <x v="0"/>
    <x v="48"/>
    <s v="Burlington"/>
    <s v="women's Athletic Footwear"/>
    <n v="60.000000000000007"/>
    <n v="175"/>
    <n v="105000.00000000001"/>
    <n v="36750"/>
    <n v="0.35"/>
    <x v="0"/>
    <n v="141750"/>
  </r>
  <r>
    <s v="Amazon"/>
    <n v="1185732"/>
    <x v="418"/>
    <x v="0"/>
    <x v="48"/>
    <s v="Burlington"/>
    <s v="Men's Apparel"/>
    <n v="70"/>
    <n v="175"/>
    <n v="122500"/>
    <n v="42875"/>
    <n v="0.35"/>
    <x v="0"/>
    <n v="165375"/>
  </r>
  <r>
    <s v="West Gear"/>
    <n v="1185732"/>
    <x v="418"/>
    <x v="0"/>
    <x v="48"/>
    <s v="Burlington"/>
    <s v="women's Apparel"/>
    <n v="75"/>
    <n v="300"/>
    <n v="225000"/>
    <n v="89999.999999999985"/>
    <n v="0.39999999999999997"/>
    <x v="0"/>
    <n v="315000"/>
  </r>
  <r>
    <s v="West Gear"/>
    <n v="1185732"/>
    <x v="448"/>
    <x v="0"/>
    <x v="48"/>
    <s v="Burlington"/>
    <s v="Men's street Footwear"/>
    <n v="70"/>
    <n v="450"/>
    <n v="315000"/>
    <n v="141750"/>
    <n v="0.45"/>
    <x v="0"/>
    <n v="456750"/>
  </r>
  <r>
    <s v="West Gear"/>
    <n v="1185732"/>
    <x v="448"/>
    <x v="0"/>
    <x v="48"/>
    <s v="Burlington"/>
    <s v="Men's Athletic Footwear"/>
    <n v="60.000000000000007"/>
    <n v="325"/>
    <n v="195000.00000000003"/>
    <n v="87750.000000000015"/>
    <n v="0.45"/>
    <x v="0"/>
    <n v="282750.00000000006"/>
  </r>
  <r>
    <s v="West Gear"/>
    <n v="1185732"/>
    <x v="448"/>
    <x v="0"/>
    <x v="48"/>
    <s v="Burlington"/>
    <s v="women's street Footwear"/>
    <n v="60.000000000000007"/>
    <n v="320"/>
    <n v="192000.00000000003"/>
    <n v="67200"/>
    <n v="0.35"/>
    <x v="0"/>
    <n v="259200.00000000003"/>
  </r>
  <r>
    <s v="Amazon"/>
    <n v="1185732"/>
    <x v="448"/>
    <x v="0"/>
    <x v="48"/>
    <s v="Burlington"/>
    <s v="women's Athletic Footwear"/>
    <n v="60.000000000000007"/>
    <n v="300"/>
    <n v="180000.00000000003"/>
    <n v="63000.000000000007"/>
    <n v="0.35"/>
    <x v="0"/>
    <n v="243000.00000000003"/>
  </r>
  <r>
    <s v="Amazon"/>
    <n v="1185732"/>
    <x v="448"/>
    <x v="0"/>
    <x v="48"/>
    <s v="Burlington"/>
    <s v="Men's Apparel"/>
    <n v="70"/>
    <n v="275"/>
    <n v="192500"/>
    <n v="67375"/>
    <n v="0.35"/>
    <x v="0"/>
    <n v="259875"/>
  </r>
  <r>
    <s v="Amazon"/>
    <n v="1185732"/>
    <x v="448"/>
    <x v="0"/>
    <x v="48"/>
    <s v="Burlington"/>
    <s v="women's Apparel"/>
    <n v="75"/>
    <n v="375"/>
    <n v="281250"/>
    <n v="112499.99999999999"/>
    <n v="0.39999999999999997"/>
    <x v="0"/>
    <n v="393750"/>
  </r>
  <r>
    <s v="Amazon"/>
    <n v="1185732"/>
    <x v="477"/>
    <x v="0"/>
    <x v="48"/>
    <s v="Burlington"/>
    <s v="Men's street Footwear"/>
    <n v="70"/>
    <n v="600"/>
    <n v="420000"/>
    <n v="189000"/>
    <n v="0.45"/>
    <x v="0"/>
    <n v="609000"/>
  </r>
  <r>
    <s v="Amazon"/>
    <n v="1185732"/>
    <x v="477"/>
    <x v="0"/>
    <x v="48"/>
    <s v="Burlington"/>
    <s v="Men's Athletic Footwear"/>
    <n v="60.000000000000007"/>
    <n v="400"/>
    <n v="240000.00000000003"/>
    <n v="108000.00000000001"/>
    <n v="0.45"/>
    <x v="0"/>
    <n v="348000.00000000006"/>
  </r>
  <r>
    <s v="Amazon"/>
    <n v="1185732"/>
    <x v="477"/>
    <x v="0"/>
    <x v="48"/>
    <s v="Burlington"/>
    <s v="women's street Footwear"/>
    <n v="60.000000000000007"/>
    <n v="375"/>
    <n v="225000.00000000003"/>
    <n v="78750"/>
    <n v="0.35"/>
    <x v="0"/>
    <n v="303750"/>
  </r>
  <r>
    <s v="Amazon"/>
    <n v="1185732"/>
    <x v="477"/>
    <x v="0"/>
    <x v="48"/>
    <s v="Burlington"/>
    <s v="women's Athletic Footwear"/>
    <n v="60.000000000000007"/>
    <n v="325"/>
    <n v="195000.00000000003"/>
    <n v="68250"/>
    <n v="0.35"/>
    <x v="0"/>
    <n v="263250"/>
  </r>
  <r>
    <s v="Amazon"/>
    <n v="1185732"/>
    <x v="477"/>
    <x v="0"/>
    <x v="48"/>
    <s v="Burlington"/>
    <s v="Men's Apparel"/>
    <n v="70"/>
    <n v="325"/>
    <n v="227500"/>
    <n v="79625"/>
    <n v="0.35"/>
    <x v="0"/>
    <n v="307125"/>
  </r>
  <r>
    <s v="Amazon"/>
    <n v="1185732"/>
    <x v="477"/>
    <x v="0"/>
    <x v="48"/>
    <s v="Burlington"/>
    <s v="women's Apparel"/>
    <n v="75"/>
    <n v="425"/>
    <n v="318750"/>
    <n v="127499.99999999999"/>
    <n v="0.39999999999999997"/>
    <x v="0"/>
    <n v="446250"/>
  </r>
  <r>
    <s v="Amazon"/>
    <n v="1185732"/>
    <x v="185"/>
    <x v="0"/>
    <x v="48"/>
    <s v="Burlington"/>
    <s v="Men's street Footwear"/>
    <n v="50"/>
    <n v="525"/>
    <n v="262500"/>
    <n v="105000"/>
    <n v="0.4"/>
    <x v="0"/>
    <n v="367500"/>
  </r>
  <r>
    <s v="Amazon"/>
    <n v="1185732"/>
    <x v="185"/>
    <x v="0"/>
    <x v="48"/>
    <s v="Burlington"/>
    <s v="Men's Athletic Footwear"/>
    <n v="50"/>
    <n v="325"/>
    <n v="162500"/>
    <n v="65000"/>
    <n v="0.4"/>
    <x v="0"/>
    <n v="227500"/>
  </r>
  <r>
    <s v="Amazon"/>
    <n v="1185732"/>
    <x v="185"/>
    <x v="0"/>
    <x v="48"/>
    <s v="Burlington"/>
    <s v="women's street Footwear"/>
    <n v="40"/>
    <n v="325"/>
    <n v="130000"/>
    <n v="39000"/>
    <n v="0.3"/>
    <x v="0"/>
    <n v="169000"/>
  </r>
  <r>
    <s v="Amazon"/>
    <n v="1185732"/>
    <x v="185"/>
    <x v="0"/>
    <x v="48"/>
    <s v="Burlington"/>
    <s v="women's Athletic Footwear"/>
    <n v="44.999999999999993"/>
    <n v="175"/>
    <n v="78749.999999999985"/>
    <n v="23624.999999999996"/>
    <n v="0.3"/>
    <x v="0"/>
    <n v="102374.99999999999"/>
  </r>
  <r>
    <s v="Amazon"/>
    <n v="1185732"/>
    <x v="185"/>
    <x v="0"/>
    <x v="48"/>
    <s v="Burlington"/>
    <s v="Men's Apparel"/>
    <n v="60.000000000000007"/>
    <n v="225"/>
    <n v="135000.00000000003"/>
    <n v="40500.000000000007"/>
    <n v="0.3"/>
    <x v="0"/>
    <n v="175500.00000000003"/>
  </r>
  <r>
    <s v="Amazon"/>
    <n v="1185732"/>
    <x v="185"/>
    <x v="0"/>
    <x v="48"/>
    <s v="Burlington"/>
    <s v="women's Apparel"/>
    <n v="50"/>
    <n v="325"/>
    <n v="162500"/>
    <n v="56875"/>
    <n v="0.35"/>
    <x v="0"/>
    <n v="219375"/>
  </r>
  <r>
    <s v="Amazon"/>
    <n v="1185732"/>
    <x v="693"/>
    <x v="0"/>
    <x v="48"/>
    <s v="Burlington"/>
    <s v="Men's street Footwear"/>
    <n v="50"/>
    <n v="600"/>
    <n v="300000"/>
    <n v="120000"/>
    <n v="0.4"/>
    <x v="0"/>
    <n v="420000"/>
  </r>
  <r>
    <s v="Amazon"/>
    <n v="1185732"/>
    <x v="693"/>
    <x v="0"/>
    <x v="48"/>
    <s v="Burlington"/>
    <s v="Men's Athletic Footwear"/>
    <n v="50"/>
    <n v="250"/>
    <n v="125000"/>
    <n v="50000"/>
    <n v="0.4"/>
    <x v="0"/>
    <n v="175000"/>
  </r>
  <r>
    <s v="Amazon"/>
    <n v="1185732"/>
    <x v="693"/>
    <x v="0"/>
    <x v="48"/>
    <s v="Burlington"/>
    <s v="women's street Footwear"/>
    <n v="40"/>
    <n v="300"/>
    <n v="120000"/>
    <n v="36000"/>
    <n v="0.3"/>
    <x v="0"/>
    <n v="156000"/>
  </r>
  <r>
    <s v="Amazon"/>
    <n v="1185732"/>
    <x v="693"/>
    <x v="0"/>
    <x v="49"/>
    <s v="Manchester"/>
    <s v="women's Athletic Footwear"/>
    <n v="44.999999999999993"/>
    <n v="200"/>
    <n v="89999.999999999985"/>
    <n v="26999.999999999996"/>
    <n v="0.3"/>
    <x v="0"/>
    <n v="116999.99999999999"/>
  </r>
  <r>
    <s v="Amazon"/>
    <n v="1185732"/>
    <x v="693"/>
    <x v="0"/>
    <x v="49"/>
    <s v="Manchester"/>
    <s v="Men's Apparel"/>
    <n v="60.000000000000007"/>
    <n v="275"/>
    <n v="165000.00000000003"/>
    <n v="49500.000000000007"/>
    <n v="0.3"/>
    <x v="0"/>
    <n v="214500.00000000003"/>
  </r>
  <r>
    <s v="Amazon"/>
    <n v="1185732"/>
    <x v="693"/>
    <x v="0"/>
    <x v="49"/>
    <s v="Manchester"/>
    <s v="women's Apparel"/>
    <n v="50"/>
    <n v="375"/>
    <n v="187500"/>
    <n v="65625"/>
    <n v="0.35"/>
    <x v="0"/>
    <n v="253125"/>
  </r>
  <r>
    <s v="Amazon"/>
    <n v="1185732"/>
    <x v="222"/>
    <x v="0"/>
    <x v="49"/>
    <s v="Manchester"/>
    <s v="Men's street Footwear"/>
    <n v="50"/>
    <n v="570"/>
    <n v="285000"/>
    <n v="114000"/>
    <n v="0.4"/>
    <x v="0"/>
    <n v="399000"/>
  </r>
  <r>
    <s v="Amazon"/>
    <n v="1185732"/>
    <x v="222"/>
    <x v="0"/>
    <x v="49"/>
    <s v="Manchester"/>
    <s v="Men's Athletic Footwear"/>
    <n v="50"/>
    <n v="275"/>
    <n v="137500"/>
    <n v="55000"/>
    <n v="0.4"/>
    <x v="0"/>
    <n v="192500"/>
  </r>
  <r>
    <s v="Amazon"/>
    <n v="1185732"/>
    <x v="222"/>
    <x v="0"/>
    <x v="49"/>
    <s v="Manchester"/>
    <s v="women's street Footwear"/>
    <n v="40"/>
    <n v="300"/>
    <n v="120000"/>
    <n v="36000"/>
    <n v="0.3"/>
    <x v="0"/>
    <n v="156000"/>
  </r>
  <r>
    <s v="Amazon"/>
    <n v="1185732"/>
    <x v="222"/>
    <x v="0"/>
    <x v="49"/>
    <s v="Manchester"/>
    <s v="women's Athletic Footwear"/>
    <n v="44.999999999999993"/>
    <n v="150"/>
    <n v="67499.999999999985"/>
    <n v="20249.999999999996"/>
    <n v="0.3"/>
    <x v="0"/>
    <n v="87749.999999999985"/>
  </r>
  <r>
    <s v="Amazon"/>
    <n v="1185732"/>
    <x v="222"/>
    <x v="0"/>
    <x v="49"/>
    <s v="Manchester"/>
    <s v="Men's Apparel"/>
    <n v="60.000000000000007"/>
    <n v="200"/>
    <n v="120000.00000000001"/>
    <n v="36000"/>
    <n v="0.3"/>
    <x v="0"/>
    <n v="156000"/>
  </r>
  <r>
    <s v="Amazon"/>
    <n v="1185732"/>
    <x v="222"/>
    <x v="0"/>
    <x v="49"/>
    <s v="Manchester"/>
    <s v="women's Apparel"/>
    <n v="50"/>
    <n v="300"/>
    <n v="150000"/>
    <n v="52500"/>
    <n v="0.35"/>
    <x v="0"/>
    <n v="202500"/>
  </r>
  <r>
    <s v="Amazon"/>
    <n v="1185732"/>
    <x v="241"/>
    <x v="0"/>
    <x v="49"/>
    <s v="Manchester"/>
    <s v="Men's street Footwear"/>
    <n v="50"/>
    <n v="550"/>
    <n v="275000"/>
    <n v="110000"/>
    <n v="0.4"/>
    <x v="0"/>
    <n v="385000"/>
  </r>
  <r>
    <s v="Amazon"/>
    <n v="1185732"/>
    <x v="241"/>
    <x v="0"/>
    <x v="49"/>
    <s v="Manchester"/>
    <s v="Men's Athletic Footwear"/>
    <n v="50"/>
    <n v="250"/>
    <n v="125000"/>
    <n v="50000"/>
    <n v="0.4"/>
    <x v="0"/>
    <n v="175000"/>
  </r>
  <r>
    <s v="Amazon"/>
    <n v="1185732"/>
    <x v="241"/>
    <x v="0"/>
    <x v="49"/>
    <s v="Manchester"/>
    <s v="women's street Footwear"/>
    <n v="40"/>
    <n v="250"/>
    <n v="100000"/>
    <n v="30000"/>
    <n v="0.3"/>
    <x v="0"/>
    <n v="130000"/>
  </r>
  <r>
    <s v="Amazon"/>
    <n v="1185732"/>
    <x v="241"/>
    <x v="0"/>
    <x v="49"/>
    <s v="Manchester"/>
    <s v="women's Athletic Footwear"/>
    <n v="44.999999999999993"/>
    <n v="175"/>
    <n v="78749.999999999985"/>
    <n v="23624.999999999996"/>
    <n v="0.3"/>
    <x v="0"/>
    <n v="102374.99999999999"/>
  </r>
  <r>
    <s v="Amazon"/>
    <n v="1185732"/>
    <x v="241"/>
    <x v="0"/>
    <x v="49"/>
    <s v="Manchester"/>
    <s v="Men's Apparel"/>
    <n v="60.000000000000007"/>
    <n v="175"/>
    <n v="105000.00000000001"/>
    <n v="31500.000000000004"/>
    <n v="0.3"/>
    <x v="0"/>
    <n v="136500.00000000003"/>
  </r>
  <r>
    <s v="Amazon"/>
    <n v="1185732"/>
    <x v="241"/>
    <x v="0"/>
    <x v="49"/>
    <s v="Manchester"/>
    <s v="women's Apparel"/>
    <n v="50"/>
    <n v="325"/>
    <n v="162500"/>
    <n v="56875"/>
    <n v="0.35"/>
    <x v="0"/>
    <n v="219375"/>
  </r>
  <r>
    <s v="Amazon"/>
    <n v="1185732"/>
    <x v="270"/>
    <x v="0"/>
    <x v="49"/>
    <s v="Manchester"/>
    <s v="Men's street Footwear"/>
    <n v="65"/>
    <n v="595"/>
    <n v="386750"/>
    <n v="154700"/>
    <n v="0.4"/>
    <x v="0"/>
    <n v="541450"/>
  </r>
  <r>
    <s v="Amazon"/>
    <n v="1185732"/>
    <x v="270"/>
    <x v="0"/>
    <x v="49"/>
    <s v="Manchester"/>
    <s v="Men's Athletic Footwear"/>
    <n v="60.000000000000007"/>
    <n v="300"/>
    <n v="180000.00000000003"/>
    <n v="72000.000000000015"/>
    <n v="0.4"/>
    <x v="0"/>
    <n v="252000.00000000006"/>
  </r>
  <r>
    <s v="Amazon"/>
    <n v="1185732"/>
    <x v="270"/>
    <x v="0"/>
    <x v="49"/>
    <s v="Manchester"/>
    <s v="women's street Footwear"/>
    <n v="55.000000000000007"/>
    <n v="325"/>
    <n v="178750.00000000003"/>
    <n v="53625.000000000007"/>
    <n v="0.3"/>
    <x v="0"/>
    <n v="232375.00000000003"/>
  </r>
  <r>
    <s v="Amazon"/>
    <n v="1185732"/>
    <x v="270"/>
    <x v="0"/>
    <x v="49"/>
    <s v="Manchester"/>
    <s v="women's Athletic Footwear"/>
    <n v="55.000000000000007"/>
    <n v="275"/>
    <n v="151250.00000000003"/>
    <n v="45375.000000000007"/>
    <n v="0.3"/>
    <x v="0"/>
    <n v="196625.00000000003"/>
  </r>
  <r>
    <s v="Amazon"/>
    <n v="1185732"/>
    <x v="270"/>
    <x v="0"/>
    <x v="49"/>
    <s v="Manchester"/>
    <s v="Men's Apparel"/>
    <n v="65"/>
    <n v="300"/>
    <n v="195000"/>
    <n v="58500"/>
    <n v="0.3"/>
    <x v="0"/>
    <n v="253500"/>
  </r>
  <r>
    <s v="Amazon"/>
    <n v="1185732"/>
    <x v="270"/>
    <x v="0"/>
    <x v="49"/>
    <s v="Manchester"/>
    <s v="women's Apparel"/>
    <n v="70"/>
    <n v="425"/>
    <n v="297500"/>
    <n v="104125"/>
    <n v="0.35"/>
    <x v="0"/>
    <n v="401625"/>
  </r>
  <r>
    <s v="Amazon"/>
    <n v="1185732"/>
    <x v="303"/>
    <x v="0"/>
    <x v="49"/>
    <s v="Manchester"/>
    <s v="Men's street Footwear"/>
    <n v="65"/>
    <n v="675"/>
    <n v="438750"/>
    <n v="175500"/>
    <n v="0.4"/>
    <x v="0"/>
    <n v="614250"/>
  </r>
  <r>
    <s v="Amazon"/>
    <n v="1185732"/>
    <x v="303"/>
    <x v="0"/>
    <x v="49"/>
    <s v="Manchester"/>
    <s v="Men's Athletic Footwear"/>
    <n v="60.000000000000007"/>
    <n v="425"/>
    <n v="255000.00000000003"/>
    <n v="102000.00000000001"/>
    <n v="0.4"/>
    <x v="0"/>
    <n v="357000.00000000006"/>
  </r>
  <r>
    <s v="Amazon"/>
    <n v="1185732"/>
    <x v="303"/>
    <x v="0"/>
    <x v="49"/>
    <s v="Manchester"/>
    <s v="women's street Footwear"/>
    <n v="55.000000000000007"/>
    <n v="350"/>
    <n v="192500.00000000003"/>
    <n v="57750.000000000007"/>
    <n v="0.3"/>
    <x v="0"/>
    <n v="250250.00000000003"/>
  </r>
  <r>
    <s v="Amazon"/>
    <n v="1185732"/>
    <x v="303"/>
    <x v="0"/>
    <x v="49"/>
    <s v="Manchester"/>
    <s v="women's Athletic Footwear"/>
    <n v="55.000000000000007"/>
    <n v="325"/>
    <n v="178750.00000000003"/>
    <n v="53625.000000000007"/>
    <n v="0.3"/>
    <x v="0"/>
    <n v="232375.00000000003"/>
  </r>
  <r>
    <s v="Amazon"/>
    <n v="1185732"/>
    <x v="303"/>
    <x v="0"/>
    <x v="49"/>
    <s v="Manchester"/>
    <s v="Men's Apparel"/>
    <n v="65"/>
    <n v="325"/>
    <n v="211250"/>
    <n v="63375"/>
    <n v="0.3"/>
    <x v="0"/>
    <n v="274625"/>
  </r>
  <r>
    <s v="Amazon"/>
    <n v="1185732"/>
    <x v="303"/>
    <x v="0"/>
    <x v="49"/>
    <s v="Manchester"/>
    <s v="women's Apparel"/>
    <n v="70"/>
    <n v="475"/>
    <n v="332500"/>
    <n v="116374.99999999999"/>
    <n v="0.35"/>
    <x v="0"/>
    <n v="448875"/>
  </r>
  <r>
    <s v="Amazon"/>
    <n v="1185732"/>
    <x v="331"/>
    <x v="0"/>
    <x v="49"/>
    <s v="Manchester"/>
    <s v="Men's street Footwear"/>
    <n v="65"/>
    <n v="700"/>
    <n v="455000"/>
    <n v="182000"/>
    <n v="0.4"/>
    <x v="0"/>
    <n v="637000"/>
  </r>
  <r>
    <s v="Amazon"/>
    <n v="1185732"/>
    <x v="331"/>
    <x v="0"/>
    <x v="49"/>
    <s v="Manchester"/>
    <s v="Men's Athletic Footwear"/>
    <n v="60.000000000000007"/>
    <n v="450"/>
    <n v="270000.00000000006"/>
    <n v="108000.00000000003"/>
    <n v="0.4"/>
    <x v="1"/>
    <n v="378000.00000000012"/>
  </r>
  <r>
    <s v="Amazon"/>
    <n v="1185732"/>
    <x v="331"/>
    <x v="0"/>
    <x v="49"/>
    <s v="Manchester"/>
    <s v="women's street Footwear"/>
    <n v="55.000000000000007"/>
    <n v="375"/>
    <n v="206250.00000000003"/>
    <n v="61875.000000000007"/>
    <n v="0.3"/>
    <x v="1"/>
    <n v="268125.00000000006"/>
  </r>
  <r>
    <s v="Amazon"/>
    <n v="1185732"/>
    <x v="331"/>
    <x v="0"/>
    <x v="49"/>
    <s v="Manchester"/>
    <s v="women's Athletic Footwear"/>
    <n v="55.000000000000007"/>
    <n v="325"/>
    <n v="178750.00000000003"/>
    <n v="53625.000000000007"/>
    <n v="0.3"/>
    <x v="1"/>
    <n v="232375.00000000003"/>
  </r>
  <r>
    <s v="Amazon"/>
    <n v="1185732"/>
    <x v="331"/>
    <x v="0"/>
    <x v="49"/>
    <s v="Manchester"/>
    <s v="Men's Apparel"/>
    <n v="65"/>
    <n v="350"/>
    <n v="227500"/>
    <n v="68250"/>
    <n v="0.3"/>
    <x v="1"/>
    <n v="295750"/>
  </r>
  <r>
    <s v="Amazon"/>
    <n v="1185732"/>
    <x v="331"/>
    <x v="0"/>
    <x v="49"/>
    <s v="Manchester"/>
    <s v="women's Apparel"/>
    <n v="70"/>
    <n v="525"/>
    <n v="367500"/>
    <n v="128624.99999999999"/>
    <n v="0.35"/>
    <x v="1"/>
    <n v="496125"/>
  </r>
  <r>
    <s v="Amazon"/>
    <n v="1185732"/>
    <x v="363"/>
    <x v="0"/>
    <x v="49"/>
    <s v="Manchester"/>
    <s v="Men's street Footwear"/>
    <n v="65"/>
    <n v="675"/>
    <n v="438750"/>
    <n v="175500"/>
    <n v="0.4"/>
    <x v="1"/>
    <n v="614250"/>
  </r>
  <r>
    <s v="Amazon"/>
    <n v="1185732"/>
    <x v="363"/>
    <x v="0"/>
    <x v="49"/>
    <s v="Manchester"/>
    <s v="Men's Athletic Footwear"/>
    <n v="60.000000000000007"/>
    <n v="450"/>
    <n v="270000.00000000006"/>
    <n v="108000.00000000003"/>
    <n v="0.4"/>
    <x v="1"/>
    <n v="378000.00000000012"/>
  </r>
  <r>
    <s v="Amazon"/>
    <n v="1185732"/>
    <x v="363"/>
    <x v="0"/>
    <x v="49"/>
    <s v="Manchester"/>
    <s v="women's street Footwear"/>
    <n v="55.000000000000007"/>
    <n v="375"/>
    <n v="206250.00000000003"/>
    <n v="61875.000000000007"/>
    <n v="0.3"/>
    <x v="1"/>
    <n v="268125.00000000006"/>
  </r>
  <r>
    <s v="Amazon"/>
    <n v="1185732"/>
    <x v="363"/>
    <x v="0"/>
    <x v="49"/>
    <s v="Manchester"/>
    <s v="women's Athletic Footwear"/>
    <n v="55.000000000000007"/>
    <n v="275"/>
    <n v="151250.00000000003"/>
    <n v="45375.000000000007"/>
    <n v="0.3"/>
    <x v="1"/>
    <n v="196625.00000000003"/>
  </r>
  <r>
    <s v="Amazon"/>
    <n v="1185732"/>
    <x v="363"/>
    <x v="0"/>
    <x v="49"/>
    <s v="Manchester"/>
    <s v="Men's Apparel"/>
    <n v="65"/>
    <n v="250"/>
    <n v="162500"/>
    <n v="48750"/>
    <n v="0.3"/>
    <x v="1"/>
    <n v="211250"/>
  </r>
  <r>
    <s v="Amazon"/>
    <n v="1185732"/>
    <x v="363"/>
    <x v="0"/>
    <x v="49"/>
    <s v="Manchester"/>
    <s v="women's Apparel"/>
    <n v="70"/>
    <n v="425"/>
    <n v="297500"/>
    <n v="104125"/>
    <n v="0.35"/>
    <x v="1"/>
    <n v="401625"/>
  </r>
  <r>
    <s v="Amazon"/>
    <n v="1185732"/>
    <x v="393"/>
    <x v="0"/>
    <x v="49"/>
    <s v="Manchester"/>
    <s v="Men's street Footwear"/>
    <n v="65"/>
    <n v="550"/>
    <n v="357500"/>
    <n v="143000"/>
    <n v="0.4"/>
    <x v="1"/>
    <n v="500500"/>
  </r>
  <r>
    <s v="Amazon"/>
    <n v="1185732"/>
    <x v="393"/>
    <x v="0"/>
    <x v="49"/>
    <s v="Manchester"/>
    <s v="Men's Athletic Footwear"/>
    <n v="60.000000000000007"/>
    <n v="350"/>
    <n v="210000.00000000003"/>
    <n v="84000.000000000015"/>
    <n v="0.4"/>
    <x v="1"/>
    <n v="294000.00000000006"/>
  </r>
  <r>
    <s v="Amazon"/>
    <n v="1185732"/>
    <x v="393"/>
    <x v="0"/>
    <x v="49"/>
    <s v="Manchester"/>
    <s v="women's street Footwear"/>
    <n v="55.000000000000007"/>
    <n v="250"/>
    <n v="137500.00000000003"/>
    <n v="41250.000000000007"/>
    <n v="0.3"/>
    <x v="1"/>
    <n v="178750.00000000003"/>
  </r>
  <r>
    <s v="Amazon"/>
    <n v="1185732"/>
    <x v="393"/>
    <x v="0"/>
    <x v="49"/>
    <s v="Manchester"/>
    <s v="women's Athletic Footwear"/>
    <n v="55.000000000000007"/>
    <n v="225"/>
    <n v="123750.00000000001"/>
    <n v="37125"/>
    <n v="0.3"/>
    <x v="1"/>
    <n v="160875"/>
  </r>
  <r>
    <s v="Amazon"/>
    <n v="1185732"/>
    <x v="393"/>
    <x v="0"/>
    <x v="49"/>
    <s v="Manchester"/>
    <s v="Men's Apparel"/>
    <n v="65"/>
    <n v="225"/>
    <n v="146250"/>
    <n v="43875"/>
    <n v="0.3"/>
    <x v="1"/>
    <n v="190125"/>
  </r>
  <r>
    <s v="Amazon"/>
    <n v="1185732"/>
    <x v="393"/>
    <x v="0"/>
    <x v="49"/>
    <s v="Manchester"/>
    <s v="women's Apparel"/>
    <n v="70"/>
    <n v="325"/>
    <n v="227500"/>
    <n v="79625"/>
    <n v="0.35"/>
    <x v="1"/>
    <n v="307125"/>
  </r>
  <r>
    <s v="Foot Locker"/>
    <n v="1185732"/>
    <x v="425"/>
    <x v="0"/>
    <x v="49"/>
    <s v="Manchester"/>
    <s v="Men's street Footwear"/>
    <n v="70"/>
    <n v="475"/>
    <n v="332500"/>
    <n v="133000"/>
    <n v="0.4"/>
    <x v="1"/>
    <n v="465500"/>
  </r>
  <r>
    <s v="Foot Locker"/>
    <n v="1185732"/>
    <x v="425"/>
    <x v="0"/>
    <x v="49"/>
    <s v="Manchester"/>
    <s v="Men's Athletic Footwear"/>
    <n v="65.000000000000014"/>
    <n v="300"/>
    <n v="195000.00000000003"/>
    <n v="78000.000000000015"/>
    <n v="0.4"/>
    <x v="1"/>
    <n v="273000.00000000006"/>
  </r>
  <r>
    <s v="Foot Locker"/>
    <n v="1185732"/>
    <x v="425"/>
    <x v="0"/>
    <x v="49"/>
    <s v="Manchester"/>
    <s v="women's street Footwear"/>
    <n v="65.000000000000014"/>
    <n v="200"/>
    <n v="130000.00000000003"/>
    <n v="39000.000000000007"/>
    <n v="0.3"/>
    <x v="1"/>
    <n v="169000.00000000003"/>
  </r>
  <r>
    <s v="Foot Locker"/>
    <n v="1185732"/>
    <x v="425"/>
    <x v="0"/>
    <x v="49"/>
    <s v="Manchester"/>
    <s v="women's Athletic Footwear"/>
    <n v="65.000000000000014"/>
    <n v="175"/>
    <n v="113750.00000000003"/>
    <n v="34125.000000000007"/>
    <n v="0.3"/>
    <x v="1"/>
    <n v="147875.00000000003"/>
  </r>
  <r>
    <s v="Foot Locker"/>
    <n v="1185732"/>
    <x v="425"/>
    <x v="0"/>
    <x v="49"/>
    <s v="Manchester"/>
    <s v="Men's Apparel"/>
    <n v="75.000000000000014"/>
    <n v="175"/>
    <n v="131250.00000000003"/>
    <n v="39375.000000000007"/>
    <n v="0.3"/>
    <x v="1"/>
    <n v="170625.00000000003"/>
  </r>
  <r>
    <s v="Foot Locker"/>
    <n v="1185732"/>
    <x v="425"/>
    <x v="0"/>
    <x v="49"/>
    <s v="Manchester"/>
    <s v="women's Apparel"/>
    <n v="80"/>
    <n v="300"/>
    <n v="240000"/>
    <n v="84000"/>
    <n v="0.35"/>
    <x v="1"/>
    <n v="324000"/>
  </r>
  <r>
    <s v="Foot Locker"/>
    <n v="1185732"/>
    <x v="455"/>
    <x v="0"/>
    <x v="49"/>
    <s v="Manchester"/>
    <s v="Men's street Footwear"/>
    <n v="75.000000000000014"/>
    <n v="450"/>
    <n v="337500.00000000006"/>
    <n v="135000.00000000003"/>
    <n v="0.4"/>
    <x v="1"/>
    <n v="472500.00000000012"/>
  </r>
  <r>
    <s v="Foot Locker"/>
    <n v="1185732"/>
    <x v="455"/>
    <x v="0"/>
    <x v="49"/>
    <s v="Manchester"/>
    <s v="Men's Athletic Footwear"/>
    <n v="65.000000000000014"/>
    <n v="325"/>
    <n v="211250.00000000006"/>
    <n v="84500.000000000029"/>
    <n v="0.4"/>
    <x v="1"/>
    <n v="295750.00000000012"/>
  </r>
  <r>
    <s v="Foot Locker"/>
    <n v="1185732"/>
    <x v="455"/>
    <x v="0"/>
    <x v="49"/>
    <s v="Manchester"/>
    <s v="women's street Footwear"/>
    <n v="65.000000000000014"/>
    <n v="345"/>
    <n v="224250.00000000006"/>
    <n v="67275.000000000015"/>
    <n v="0.3"/>
    <x v="1"/>
    <n v="291525.00000000006"/>
  </r>
  <r>
    <s v="Foot Locker"/>
    <n v="1185732"/>
    <x v="455"/>
    <x v="0"/>
    <x v="49"/>
    <s v="Manchester"/>
    <s v="women's Athletic Footwear"/>
    <n v="65.000000000000014"/>
    <n v="325"/>
    <n v="211250.00000000006"/>
    <n v="63375.000000000015"/>
    <n v="0.3"/>
    <x v="1"/>
    <n v="274625.00000000006"/>
  </r>
  <r>
    <s v="Foot Locker"/>
    <n v="1185732"/>
    <x v="455"/>
    <x v="0"/>
    <x v="49"/>
    <s v="Manchester"/>
    <s v="Men's Apparel"/>
    <n v="75.000000000000014"/>
    <n v="300"/>
    <n v="225000.00000000003"/>
    <n v="67500"/>
    <n v="0.3"/>
    <x v="1"/>
    <n v="292500"/>
  </r>
  <r>
    <s v="Foot Locker"/>
    <n v="1185732"/>
    <x v="455"/>
    <x v="0"/>
    <x v="49"/>
    <s v="Manchester"/>
    <s v="women's Apparel"/>
    <n v="80"/>
    <n v="400"/>
    <n v="320000"/>
    <n v="112000"/>
    <n v="0.35"/>
    <x v="1"/>
    <n v="432000"/>
  </r>
  <r>
    <s v="Foot Locker"/>
    <n v="1185732"/>
    <x v="484"/>
    <x v="0"/>
    <x v="49"/>
    <s v="Manchester"/>
    <s v="Men's street Footwear"/>
    <n v="75.000000000000014"/>
    <n v="625"/>
    <n v="468750.00000000012"/>
    <n v="187500.00000000006"/>
    <n v="0.4"/>
    <x v="1"/>
    <n v="656250.00000000023"/>
  </r>
  <r>
    <s v="Foot Locker"/>
    <n v="1185732"/>
    <x v="484"/>
    <x v="0"/>
    <x v="49"/>
    <s v="Manchester"/>
    <s v="Men's Athletic Footwear"/>
    <n v="65.000000000000014"/>
    <n v="425"/>
    <n v="276250.00000000006"/>
    <n v="110500.00000000003"/>
    <n v="0.4"/>
    <x v="1"/>
    <n v="386750.00000000012"/>
  </r>
  <r>
    <s v="Foot Locker"/>
    <n v="1185732"/>
    <x v="484"/>
    <x v="0"/>
    <x v="49"/>
    <s v="Manchester"/>
    <s v="women's street Footwear"/>
    <n v="65.000000000000014"/>
    <n v="400"/>
    <n v="260000.00000000006"/>
    <n v="78000.000000000015"/>
    <n v="0.3"/>
    <x v="1"/>
    <n v="338000.00000000006"/>
  </r>
  <r>
    <s v="Foot Locker"/>
    <n v="1185732"/>
    <x v="484"/>
    <x v="0"/>
    <x v="49"/>
    <s v="Manchester"/>
    <s v="women's Athletic Footwear"/>
    <n v="65.000000000000014"/>
    <n v="350"/>
    <n v="227500.00000000006"/>
    <n v="68250.000000000015"/>
    <n v="0.3"/>
    <x v="1"/>
    <n v="295750.00000000006"/>
  </r>
  <r>
    <s v="Foot Locker"/>
    <n v="1185732"/>
    <x v="484"/>
    <x v="0"/>
    <x v="49"/>
    <s v="Manchester"/>
    <s v="Men's Apparel"/>
    <n v="75.000000000000014"/>
    <n v="350"/>
    <n v="262500.00000000006"/>
    <n v="78750.000000000015"/>
    <n v="0.3"/>
    <x v="1"/>
    <n v="341250.00000000006"/>
  </r>
  <r>
    <s v="Foot Locker"/>
    <n v="1185732"/>
    <x v="484"/>
    <x v="0"/>
    <x v="49"/>
    <s v="Manchester"/>
    <s v="women's Apparel"/>
    <n v="80"/>
    <n v="450"/>
    <n v="360000"/>
    <n v="125999.99999999999"/>
    <n v="0.35"/>
    <x v="1"/>
    <n v="486000"/>
  </r>
  <r>
    <s v="Foot Locker"/>
    <n v="1185732"/>
    <x v="188"/>
    <x v="0"/>
    <x v="49"/>
    <s v="Manchester"/>
    <s v="Men's street Footwear"/>
    <n v="55.000000000000007"/>
    <n v="500"/>
    <n v="275000.00000000006"/>
    <n v="96250.000000000029"/>
    <n v="0.35000000000000003"/>
    <x v="1"/>
    <n v="371250.00000000012"/>
  </r>
  <r>
    <s v="Foot Locker"/>
    <n v="1185732"/>
    <x v="188"/>
    <x v="0"/>
    <x v="49"/>
    <s v="Manchester"/>
    <s v="Men's Athletic Footwear"/>
    <n v="55.000000000000007"/>
    <n v="300"/>
    <n v="165000.00000000003"/>
    <n v="57750.000000000015"/>
    <n v="0.35000000000000003"/>
    <x v="1"/>
    <n v="222750.00000000006"/>
  </r>
  <r>
    <s v="Foot Locker"/>
    <n v="1185732"/>
    <x v="188"/>
    <x v="0"/>
    <x v="49"/>
    <s v="Manchester"/>
    <s v="women's street Footwear"/>
    <n v="45"/>
    <n v="300"/>
    <n v="135000"/>
    <n v="33750"/>
    <n v="0.25"/>
    <x v="1"/>
    <n v="168750"/>
  </r>
  <r>
    <s v="Foot Locker"/>
    <n v="1185732"/>
    <x v="188"/>
    <x v="0"/>
    <x v="49"/>
    <s v="Manchester"/>
    <s v="women's Athletic Footwear"/>
    <n v="49.999999999999993"/>
    <n v="150"/>
    <n v="74999.999999999985"/>
    <n v="18749.999999999996"/>
    <n v="0.25"/>
    <x v="1"/>
    <n v="93749.999999999985"/>
  </r>
  <r>
    <s v="Foot Locker"/>
    <n v="1185732"/>
    <x v="188"/>
    <x v="0"/>
    <x v="49"/>
    <s v="Manchester"/>
    <s v="Men's Apparel"/>
    <n v="65.000000000000014"/>
    <n v="200"/>
    <n v="130000.00000000003"/>
    <n v="32500.000000000007"/>
    <n v="0.25"/>
    <x v="1"/>
    <n v="162500.00000000003"/>
  </r>
  <r>
    <s v="Foot Locker"/>
    <n v="1185732"/>
    <x v="188"/>
    <x v="0"/>
    <x v="49"/>
    <s v="Manchester"/>
    <s v="women's Apparel"/>
    <n v="55.000000000000007"/>
    <n v="300"/>
    <n v="165000.00000000003"/>
    <n v="49500.000000000007"/>
    <n v="0.3"/>
    <x v="1"/>
    <n v="214500.00000000003"/>
  </r>
  <r>
    <s v="Foot Locker"/>
    <n v="1185732"/>
    <x v="696"/>
    <x v="0"/>
    <x v="49"/>
    <s v="Manchester"/>
    <s v="Men's street Footwear"/>
    <n v="55.000000000000007"/>
    <n v="575"/>
    <n v="316250.00000000006"/>
    <n v="110687.50000000003"/>
    <n v="0.35000000000000003"/>
    <x v="1"/>
    <n v="426937.50000000012"/>
  </r>
  <r>
    <s v="Foot Locker"/>
    <n v="1185732"/>
    <x v="696"/>
    <x v="0"/>
    <x v="49"/>
    <s v="Manchester"/>
    <s v="Men's Athletic Footwear"/>
    <n v="55.000000000000007"/>
    <n v="225"/>
    <n v="123750.00000000001"/>
    <n v="43312.500000000007"/>
    <n v="0.35000000000000003"/>
    <x v="1"/>
    <n v="167062.50000000003"/>
  </r>
  <r>
    <s v="Foot Locker"/>
    <n v="1185732"/>
    <x v="696"/>
    <x v="0"/>
    <x v="49"/>
    <s v="Manchester"/>
    <s v="women's street Footwear"/>
    <n v="45"/>
    <n v="275"/>
    <n v="123750"/>
    <n v="30937.5"/>
    <n v="0.25"/>
    <x v="1"/>
    <n v="154687.5"/>
  </r>
  <r>
    <s v="Foot Locker"/>
    <n v="1185732"/>
    <x v="0"/>
    <x v="0"/>
    <x v="0"/>
    <s v="New York"/>
    <s v="Men's street Footwear"/>
    <n v="47"/>
    <n v="336"/>
    <n v="15792"/>
    <n v="9633.119999999999"/>
    <n v="0.61"/>
    <x v="2"/>
    <n v="25425.119999999999"/>
  </r>
  <r>
    <s v="Foot Locker"/>
    <n v="1185732"/>
    <x v="1"/>
    <x v="0"/>
    <x v="0"/>
    <s v="New York"/>
    <s v="Men's Athletic Footwear"/>
    <n v="47"/>
    <n v="260"/>
    <n v="12220"/>
    <n v="5132.3999999999996"/>
    <n v="0.42"/>
    <x v="2"/>
    <n v="17352.400000000001"/>
  </r>
  <r>
    <s v="Foot Locker"/>
    <n v="1185732"/>
    <x v="2"/>
    <x v="0"/>
    <x v="0"/>
    <s v="New York"/>
    <s v="women's street Footwear"/>
    <n v="36"/>
    <n v="250"/>
    <n v="9000"/>
    <n v="4140"/>
    <n v="0.45999999999999996"/>
    <x v="2"/>
    <n v="13140"/>
  </r>
  <r>
    <s v="Foot Locker"/>
    <n v="1185732"/>
    <x v="3"/>
    <x v="0"/>
    <x v="0"/>
    <s v="New York"/>
    <s v="women's Athletic Footwear"/>
    <n v="41"/>
    <n v="247"/>
    <n v="10127"/>
    <n v="4658.42"/>
    <n v="0.45999999999999996"/>
    <x v="2"/>
    <n v="14785.42"/>
  </r>
  <r>
    <s v="Foot Locker"/>
    <n v="1185732"/>
    <x v="4"/>
    <x v="0"/>
    <x v="0"/>
    <s v="New York"/>
    <s v="Men's Apparel"/>
    <n v="55"/>
    <n v="234"/>
    <n v="12870"/>
    <n v="5148"/>
    <n v="0.4"/>
    <x v="2"/>
    <n v="18018"/>
  </r>
  <r>
    <s v="Foot Locker"/>
    <n v="1185732"/>
    <x v="5"/>
    <x v="0"/>
    <x v="0"/>
    <s v="New York"/>
    <s v="women's Apparel"/>
    <n v="46"/>
    <n v="260"/>
    <n v="11960"/>
    <n v="4425.2"/>
    <n v="0.37"/>
    <x v="2"/>
    <n v="16385.2"/>
  </r>
  <r>
    <s v="Foot Locker"/>
    <n v="1185732"/>
    <x v="6"/>
    <x v="0"/>
    <x v="0"/>
    <s v="New York"/>
    <s v="Men's street Footwear"/>
    <n v="46"/>
    <n v="313"/>
    <n v="14398"/>
    <n v="8926.76"/>
    <n v="0.62"/>
    <x v="2"/>
    <n v="23324.760000000002"/>
  </r>
  <r>
    <s v="Foot Locker"/>
    <n v="1185732"/>
    <x v="7"/>
    <x v="0"/>
    <x v="0"/>
    <s v="New York"/>
    <s v="Men's Athletic Footwear"/>
    <n v="46"/>
    <n v="261"/>
    <n v="12006"/>
    <n v="5282.64"/>
    <n v="0.44"/>
    <x v="2"/>
    <n v="17288.64"/>
  </r>
  <r>
    <s v="Foot Locker"/>
    <n v="1185732"/>
    <x v="8"/>
    <x v="0"/>
    <x v="0"/>
    <s v="New York"/>
    <s v="women's street Footwear"/>
    <n v="36"/>
    <n v="276"/>
    <n v="9936"/>
    <n v="4669.92"/>
    <n v="0.47"/>
    <x v="2"/>
    <n v="14605.92"/>
  </r>
  <r>
    <s v="Foot Locker"/>
    <n v="1185732"/>
    <x v="9"/>
    <x v="0"/>
    <x v="0"/>
    <s v="New York"/>
    <s v="women's Athletic Footwear"/>
    <n v="44"/>
    <n v="206"/>
    <n v="9064"/>
    <n v="4441.3599999999997"/>
    <n v="0.49"/>
    <x v="2"/>
    <n v="13505.36"/>
  </r>
  <r>
    <s v="Foot Locker"/>
    <n v="1185732"/>
    <x v="10"/>
    <x v="0"/>
    <x v="0"/>
    <s v="New York"/>
    <s v="Men's Apparel"/>
    <n v="58"/>
    <n v="243"/>
    <n v="14094"/>
    <n v="6060.42"/>
    <n v="0.43"/>
    <x v="2"/>
    <n v="20154.419999999998"/>
  </r>
  <r>
    <s v="Foot Locker"/>
    <n v="1185732"/>
    <x v="11"/>
    <x v="0"/>
    <x v="0"/>
    <s v="New York"/>
    <s v="women's Apparel"/>
    <n v="48"/>
    <n v="290"/>
    <n v="13920"/>
    <n v="5289.6"/>
    <n v="0.38"/>
    <x v="2"/>
    <n v="19209.599999999999"/>
  </r>
  <r>
    <s v="Foot Locker"/>
    <n v="1185732"/>
    <x v="12"/>
    <x v="0"/>
    <x v="0"/>
    <s v="New York"/>
    <s v="Men's street Footwear"/>
    <n v="46"/>
    <n v="354"/>
    <n v="16284"/>
    <n v="10258.92"/>
    <n v="0.63"/>
    <x v="2"/>
    <n v="26542.92"/>
  </r>
  <r>
    <s v="Foot Locker"/>
    <n v="1185732"/>
    <x v="13"/>
    <x v="0"/>
    <x v="0"/>
    <s v="New York"/>
    <s v="Men's Athletic Footwear"/>
    <n v="48"/>
    <n v="259"/>
    <n v="12432"/>
    <n v="5345.76"/>
    <n v="0.43"/>
    <x v="2"/>
    <n v="17777.760000000002"/>
  </r>
  <r>
    <s v="Foot Locker"/>
    <n v="1185732"/>
    <x v="14"/>
    <x v="0"/>
    <x v="0"/>
    <s v="New York"/>
    <s v="women's street Footwear"/>
    <n v="39"/>
    <n v="247"/>
    <n v="9633"/>
    <n v="4720.17"/>
    <n v="0.49"/>
    <x v="2"/>
    <n v="14353.17"/>
  </r>
  <r>
    <s v="Foot Locker"/>
    <n v="1185732"/>
    <x v="15"/>
    <x v="0"/>
    <x v="0"/>
    <s v="New York"/>
    <s v="women's Athletic Footwear"/>
    <n v="43"/>
    <n v="216"/>
    <n v="9288"/>
    <n v="4644"/>
    <n v="0.5"/>
    <x v="2"/>
    <n v="13932"/>
  </r>
  <r>
    <s v="Foot Locker"/>
    <n v="1185732"/>
    <x v="16"/>
    <x v="0"/>
    <x v="0"/>
    <s v="New York"/>
    <s v="Men's Apparel"/>
    <n v="59"/>
    <n v="230"/>
    <n v="13570"/>
    <n v="5699.4"/>
    <n v="0.42"/>
    <x v="2"/>
    <n v="19269.400000000001"/>
  </r>
  <r>
    <s v="Foot Locker"/>
    <n v="1185732"/>
    <x v="17"/>
    <x v="0"/>
    <x v="0"/>
    <s v="New York"/>
    <s v="women's Apparel"/>
    <n v="45"/>
    <n v="238"/>
    <n v="10710"/>
    <n v="3748.4999999999995"/>
    <n v="0.35"/>
    <x v="2"/>
    <n v="14458.5"/>
  </r>
  <r>
    <s v="Foot Locker"/>
    <n v="1185732"/>
    <x v="18"/>
    <x v="0"/>
    <x v="0"/>
    <s v="New York"/>
    <s v="Men's street Footwear"/>
    <n v="45"/>
    <n v="300"/>
    <n v="13500"/>
    <n v="8370"/>
    <n v="0.62"/>
    <x v="2"/>
    <n v="21870"/>
  </r>
  <r>
    <s v="Foot Locker"/>
    <n v="1185732"/>
    <x v="19"/>
    <x v="0"/>
    <x v="0"/>
    <s v="New York"/>
    <s v="Men's Athletic Footwear"/>
    <n v="47"/>
    <n v="234"/>
    <n v="10998"/>
    <n v="4509.1799999999994"/>
    <n v="0.41"/>
    <x v="2"/>
    <n v="15507.18"/>
  </r>
  <r>
    <s v="Foot Locker"/>
    <n v="1185732"/>
    <x v="20"/>
    <x v="0"/>
    <x v="0"/>
    <s v="New York"/>
    <s v="women's street Footwear"/>
    <n v="39"/>
    <n v="252"/>
    <n v="9828"/>
    <n v="4914"/>
    <n v="0.5"/>
    <x v="2"/>
    <n v="14742"/>
  </r>
  <r>
    <s v="Foot Locker"/>
    <n v="1185732"/>
    <x v="21"/>
    <x v="0"/>
    <x v="0"/>
    <s v="New York"/>
    <s v="women's Athletic Footwear"/>
    <n v="41"/>
    <n v="239"/>
    <n v="9799"/>
    <n v="4801.51"/>
    <n v="0.49"/>
    <x v="2"/>
    <n v="14600.51"/>
  </r>
  <r>
    <s v="Foot Locker"/>
    <n v="1185732"/>
    <x v="22"/>
    <x v="0"/>
    <x v="0"/>
    <s v="New York"/>
    <s v="Men's Apparel"/>
    <n v="56"/>
    <n v="215"/>
    <n v="12040"/>
    <n v="5056.8"/>
    <n v="0.42"/>
    <x v="2"/>
    <n v="17096.8"/>
  </r>
  <r>
    <s v="Foot Locker"/>
    <n v="1185732"/>
    <x v="23"/>
    <x v="0"/>
    <x v="0"/>
    <s v="New York"/>
    <s v="women's Apparel"/>
    <n v="49"/>
    <n v="238"/>
    <n v="11662"/>
    <n v="4314.9399999999996"/>
    <n v="0.37"/>
    <x v="2"/>
    <n v="15976.939999999999"/>
  </r>
  <r>
    <s v="Foot Locker"/>
    <n v="1185732"/>
    <x v="24"/>
    <x v="0"/>
    <x v="0"/>
    <s v="New York"/>
    <s v="Men's street Footwear"/>
    <n v="54"/>
    <n v="317"/>
    <n v="17118"/>
    <n v="10955.52"/>
    <n v="0.64"/>
    <x v="2"/>
    <n v="28073.52"/>
  </r>
  <r>
    <s v="Foot Locker"/>
    <n v="1185732"/>
    <x v="25"/>
    <x v="0"/>
    <x v="0"/>
    <s v="New York"/>
    <s v="Men's Athletic Footwear"/>
    <n v="50"/>
    <n v="259"/>
    <n v="12950"/>
    <n v="5180"/>
    <n v="0.4"/>
    <x v="2"/>
    <n v="18130"/>
  </r>
  <r>
    <s v="Foot Locker"/>
    <n v="1185732"/>
    <x v="26"/>
    <x v="0"/>
    <x v="0"/>
    <s v="New York"/>
    <s v="women's street Footwear"/>
    <n v="46"/>
    <n v="261"/>
    <n v="12006"/>
    <n v="5642.82"/>
    <n v="0.47"/>
    <x v="2"/>
    <n v="17648.82"/>
  </r>
  <r>
    <s v="Foot Locker"/>
    <n v="1185732"/>
    <x v="27"/>
    <x v="0"/>
    <x v="0"/>
    <s v="New York"/>
    <s v="women's Athletic Footwear"/>
    <n v="46"/>
    <n v="230"/>
    <n v="10580"/>
    <n v="5078.3999999999996"/>
    <n v="0.48"/>
    <x v="2"/>
    <n v="15658.4"/>
  </r>
  <r>
    <s v="Foot Locker"/>
    <n v="1185732"/>
    <x v="28"/>
    <x v="0"/>
    <x v="0"/>
    <s v="New York"/>
    <s v="Men's Apparel"/>
    <n v="59"/>
    <n v="245"/>
    <n v="14455"/>
    <n v="6504.7499999999991"/>
    <n v="0.44999999999999996"/>
    <x v="2"/>
    <n v="20959.75"/>
  </r>
  <r>
    <s v="Foot Locker"/>
    <n v="1185732"/>
    <x v="29"/>
    <x v="0"/>
    <x v="0"/>
    <s v="New York"/>
    <s v="women's Apparel"/>
    <n v="59"/>
    <n v="290"/>
    <n v="17110"/>
    <n v="6159.5999999999995"/>
    <n v="0.36"/>
    <x v="2"/>
    <n v="23269.599999999999"/>
  </r>
  <r>
    <s v="Foot Locker"/>
    <n v="1185732"/>
    <x v="30"/>
    <x v="0"/>
    <x v="0"/>
    <s v="New York"/>
    <s v="Men's street Footwear"/>
    <n v="55"/>
    <n v="313"/>
    <n v="17215"/>
    <n v="10501.15"/>
    <n v="0.61"/>
    <x v="2"/>
    <n v="27716.15"/>
  </r>
  <r>
    <s v="Foot Locker"/>
    <n v="1185732"/>
    <x v="31"/>
    <x v="0"/>
    <x v="0"/>
    <s v="New York"/>
    <s v="Men's Athletic Footwear"/>
    <n v="54"/>
    <n v="270"/>
    <n v="14580"/>
    <n v="5977.7999999999993"/>
    <n v="0.41"/>
    <x v="2"/>
    <n v="20557.8"/>
  </r>
  <r>
    <s v="Foot Locker"/>
    <n v="1185732"/>
    <x v="32"/>
    <x v="0"/>
    <x v="0"/>
    <s v="New York"/>
    <s v="women's street Footwear"/>
    <n v="46"/>
    <n v="278"/>
    <n v="12788"/>
    <n v="6138.24"/>
    <n v="0.48"/>
    <x v="2"/>
    <n v="18926.239999999998"/>
  </r>
  <r>
    <s v="Foot Locker"/>
    <n v="1185732"/>
    <x v="33"/>
    <x v="0"/>
    <x v="0"/>
    <s v="New York"/>
    <s v="women's Athletic Footwear"/>
    <n v="47"/>
    <n v="261"/>
    <n v="12267"/>
    <n v="5520.15"/>
    <n v="0.44999999999999996"/>
    <x v="2"/>
    <n v="17787.150000000001"/>
  </r>
  <r>
    <s v="Foot Locker"/>
    <n v="1185732"/>
    <x v="34"/>
    <x v="0"/>
    <x v="0"/>
    <s v="New York"/>
    <s v="Men's Apparel"/>
    <n v="55"/>
    <n v="252"/>
    <n v="13860"/>
    <n v="6236.9999999999991"/>
    <n v="0.44999999999999996"/>
    <x v="2"/>
    <n v="20097"/>
  </r>
  <r>
    <s v="Foot Locker"/>
    <n v="1185732"/>
    <x v="35"/>
    <x v="0"/>
    <x v="0"/>
    <s v="New York"/>
    <s v="women's Apparel"/>
    <n v="64"/>
    <n v="305"/>
    <n v="19520"/>
    <n v="7612.8"/>
    <n v="0.39"/>
    <x v="2"/>
    <n v="27132.799999999999"/>
  </r>
  <r>
    <s v="Foot Locker"/>
    <n v="1185732"/>
    <x v="36"/>
    <x v="0"/>
    <x v="0"/>
    <s v="New York"/>
    <s v="Men's street Footwear"/>
    <n v="59"/>
    <n v="319"/>
    <n v="18821"/>
    <n v="11292.6"/>
    <n v="0.6"/>
    <x v="2"/>
    <n v="30113.599999999999"/>
  </r>
  <r>
    <s v="Foot Locker"/>
    <n v="1185732"/>
    <x v="37"/>
    <x v="0"/>
    <x v="0"/>
    <s v="New York"/>
    <s v="Men's Athletic Footwear"/>
    <n v="53"/>
    <n v="267"/>
    <n v="14151"/>
    <n v="5943.42"/>
    <n v="0.42"/>
    <x v="2"/>
    <n v="20094.419999999998"/>
  </r>
  <r>
    <s v="Foot Locker"/>
    <n v="1185732"/>
    <x v="38"/>
    <x v="0"/>
    <x v="0"/>
    <s v="New York"/>
    <s v="women's street Footwear"/>
    <n v="46"/>
    <n v="247"/>
    <n v="11362"/>
    <n v="5112.8999999999996"/>
    <n v="0.44999999999999996"/>
    <x v="2"/>
    <n v="16474.900000000001"/>
  </r>
  <r>
    <s v="Foot Locker"/>
    <n v="1185732"/>
    <x v="39"/>
    <x v="0"/>
    <x v="0"/>
    <s v="New York"/>
    <s v="women's Athletic Footwear"/>
    <n v="46"/>
    <n v="243"/>
    <n v="11178"/>
    <n v="5141.8799999999992"/>
    <n v="0.45999999999999996"/>
    <x v="2"/>
    <n v="16319.88"/>
  </r>
  <r>
    <s v="Foot Locker"/>
    <n v="1185732"/>
    <x v="40"/>
    <x v="0"/>
    <x v="0"/>
    <s v="New York"/>
    <s v="Men's Apparel"/>
    <n v="58"/>
    <n v="231"/>
    <n v="13398"/>
    <n v="5761.14"/>
    <n v="0.43"/>
    <x v="2"/>
    <n v="19159.14"/>
  </r>
  <r>
    <s v="Foot Locker"/>
    <n v="1185732"/>
    <x v="41"/>
    <x v="0"/>
    <x v="0"/>
    <s v="New York"/>
    <s v="women's Apparel"/>
    <n v="61"/>
    <n v="286"/>
    <n v="17446"/>
    <n v="6978.4000000000005"/>
    <n v="0.4"/>
    <x v="2"/>
    <n v="24424.400000000001"/>
  </r>
  <r>
    <s v="Foot Locker"/>
    <n v="1185732"/>
    <x v="42"/>
    <x v="0"/>
    <x v="0"/>
    <s v="New York"/>
    <s v="Men's street Footwear"/>
    <n v="58"/>
    <n v="325"/>
    <n v="18850"/>
    <n v="11498.5"/>
    <n v="0.61"/>
    <x v="2"/>
    <n v="30348.5"/>
  </r>
  <r>
    <s v="Foot Locker"/>
    <n v="1185732"/>
    <x v="43"/>
    <x v="0"/>
    <x v="0"/>
    <s v="New York"/>
    <s v="Men's Athletic Footwear"/>
    <n v="53"/>
    <n v="308"/>
    <n v="16324"/>
    <n v="6692.8399999999992"/>
    <n v="0.41"/>
    <x v="2"/>
    <n v="23016.84"/>
  </r>
  <r>
    <s v="Foot Locker"/>
    <n v="1185732"/>
    <x v="44"/>
    <x v="0"/>
    <x v="0"/>
    <s v="New York"/>
    <s v="women's street Footwear"/>
    <n v="45"/>
    <n v="257"/>
    <n v="11565"/>
    <n v="5319.9"/>
    <n v="0.45999999999999996"/>
    <x v="2"/>
    <n v="16884.900000000001"/>
  </r>
  <r>
    <s v="Foot Locker"/>
    <n v="1185732"/>
    <x v="45"/>
    <x v="0"/>
    <x v="0"/>
    <s v="New York"/>
    <s v="women's Athletic Footwear"/>
    <n v="47"/>
    <n v="241"/>
    <n v="11327"/>
    <n v="5323.69"/>
    <n v="0.47"/>
    <x v="2"/>
    <n v="16650.689999999999"/>
  </r>
  <r>
    <s v="Walmart"/>
    <n v="1185732"/>
    <x v="46"/>
    <x v="0"/>
    <x v="0"/>
    <s v="New York"/>
    <s v="Men's Apparel"/>
    <n v="54"/>
    <n v="270"/>
    <n v="14580"/>
    <n v="6560.9999999999991"/>
    <n v="0.44999999999999996"/>
    <x v="2"/>
    <n v="21141"/>
  </r>
  <r>
    <s v="Walmart"/>
    <n v="1185732"/>
    <x v="47"/>
    <x v="0"/>
    <x v="0"/>
    <s v="New York"/>
    <s v="women's Apparel"/>
    <n v="62"/>
    <n v="290"/>
    <n v="17980"/>
    <n v="6652.6"/>
    <n v="0.37"/>
    <x v="2"/>
    <n v="24632.6"/>
  </r>
  <r>
    <s v="Walmart"/>
    <n v="1185732"/>
    <x v="48"/>
    <x v="0"/>
    <x v="0"/>
    <s v="New York"/>
    <s v="Men's street Footwear"/>
    <n v="56"/>
    <n v="360"/>
    <n v="20160"/>
    <n v="12499.2"/>
    <n v="0.62"/>
    <x v="2"/>
    <n v="32659.200000000001"/>
  </r>
  <r>
    <s v="Walmart"/>
    <n v="1185732"/>
    <x v="49"/>
    <x v="0"/>
    <x v="0"/>
    <s v="New York"/>
    <s v="Men's Athletic Footwear"/>
    <n v="50"/>
    <n v="270"/>
    <n v="13500"/>
    <n v="5940"/>
    <n v="0.44"/>
    <x v="2"/>
    <n v="19440"/>
  </r>
  <r>
    <s v="Walmart"/>
    <n v="1185732"/>
    <x v="50"/>
    <x v="0"/>
    <x v="0"/>
    <s v="New York"/>
    <s v="women's street Footwear"/>
    <n v="47"/>
    <n v="268"/>
    <n v="12596"/>
    <n v="5920.12"/>
    <n v="0.47"/>
    <x v="2"/>
    <n v="18516.12"/>
  </r>
  <r>
    <s v="Walmart"/>
    <n v="1185732"/>
    <x v="51"/>
    <x v="0"/>
    <x v="0"/>
    <s v="New York"/>
    <s v="women's Athletic Footwear"/>
    <n v="47"/>
    <n v="252"/>
    <n v="11844"/>
    <n v="5448.24"/>
    <n v="0.45999999999999996"/>
    <x v="2"/>
    <n v="17292.239999999998"/>
  </r>
  <r>
    <s v="Walmart"/>
    <n v="1185732"/>
    <x v="52"/>
    <x v="0"/>
    <x v="0"/>
    <s v="New York"/>
    <s v="Men's Apparel"/>
    <n v="58"/>
    <n v="252"/>
    <n v="14616"/>
    <n v="5846.4000000000005"/>
    <n v="0.4"/>
    <x v="2"/>
    <n v="20462.400000000001"/>
  </r>
  <r>
    <s v="Walmart"/>
    <n v="1185732"/>
    <x v="53"/>
    <x v="0"/>
    <x v="0"/>
    <s v="New York"/>
    <s v="women's Apparel"/>
    <n v="59"/>
    <n v="280"/>
    <n v="16520"/>
    <n v="6608"/>
    <n v="0.4"/>
    <x v="2"/>
    <n v="23128"/>
  </r>
  <r>
    <s v="Walmart"/>
    <n v="1185732"/>
    <x v="54"/>
    <x v="0"/>
    <x v="0"/>
    <s v="New York"/>
    <s v="Men's Apparel"/>
    <n v="64"/>
    <n v="236"/>
    <n v="15104"/>
    <n v="6343.6799999999994"/>
    <n v="0.42"/>
    <x v="2"/>
    <n v="21447.68"/>
  </r>
  <r>
    <s v="Walmart"/>
    <n v="1185732"/>
    <x v="55"/>
    <x v="0"/>
    <x v="0"/>
    <s v="New York"/>
    <s v="women's Apparel"/>
    <n v="68"/>
    <n v="290"/>
    <n v="19720"/>
    <n v="7493.6"/>
    <n v="0.38"/>
    <x v="2"/>
    <n v="27213.599999999999"/>
  </r>
  <r>
    <s v="Walmart"/>
    <n v="1185732"/>
    <x v="56"/>
    <x v="0"/>
    <x v="0"/>
    <s v="New York"/>
    <s v="Men's street Footwear"/>
    <n v="60"/>
    <n v="299"/>
    <n v="17940"/>
    <n v="10764"/>
    <n v="0.6"/>
    <x v="2"/>
    <n v="28704"/>
  </r>
  <r>
    <s v="Walmart"/>
    <n v="1185732"/>
    <x v="57"/>
    <x v="0"/>
    <x v="0"/>
    <s v="New York"/>
    <s v="Men's Athletic Footwear"/>
    <n v="53"/>
    <n v="273"/>
    <n v="14469"/>
    <n v="6221.67"/>
    <n v="0.43"/>
    <x v="2"/>
    <n v="20690.669999999998"/>
  </r>
  <r>
    <s v="Walmart"/>
    <n v="1185732"/>
    <x v="58"/>
    <x v="0"/>
    <x v="0"/>
    <s v="New York"/>
    <s v="women's street Footwear"/>
    <n v="52"/>
    <n v="258"/>
    <n v="13416"/>
    <n v="6439.6799999999994"/>
    <n v="0.48"/>
    <x v="2"/>
    <n v="19855.68"/>
  </r>
  <r>
    <s v="Walmart"/>
    <n v="1185732"/>
    <x v="59"/>
    <x v="0"/>
    <x v="0"/>
    <s v="New York"/>
    <s v="women's Athletic Footwear"/>
    <n v="50"/>
    <n v="252"/>
    <n v="12600"/>
    <n v="6174"/>
    <n v="0.49"/>
    <x v="2"/>
    <n v="18774"/>
  </r>
  <r>
    <s v="Walmart"/>
    <n v="1185732"/>
    <x v="60"/>
    <x v="0"/>
    <x v="0"/>
    <s v="New York"/>
    <s v="Men's Apparel"/>
    <n v="64"/>
    <n v="254"/>
    <n v="16256"/>
    <n v="6827.5199999999995"/>
    <n v="0.42"/>
    <x v="2"/>
    <n v="23083.52"/>
  </r>
  <r>
    <s v="Walmart"/>
    <n v="1185732"/>
    <x v="61"/>
    <x v="0"/>
    <x v="0"/>
    <s v="New York"/>
    <s v="women's Apparel"/>
    <n v="66"/>
    <n v="263"/>
    <n v="17358"/>
    <n v="6422.46"/>
    <n v="0.37"/>
    <x v="2"/>
    <n v="23780.46"/>
  </r>
  <r>
    <s v="Walmart"/>
    <n v="1185732"/>
    <x v="62"/>
    <x v="0"/>
    <x v="0"/>
    <s v="New York"/>
    <s v="Men's street Footwear"/>
    <n v="62"/>
    <n v="312"/>
    <n v="19344"/>
    <n v="12380.16"/>
    <n v="0.64"/>
    <x v="2"/>
    <n v="31724.16"/>
  </r>
  <r>
    <s v="Walmart"/>
    <n v="1185732"/>
    <x v="63"/>
    <x v="0"/>
    <x v="0"/>
    <s v="New York"/>
    <s v="Men's Athletic Footwear"/>
    <n v="51"/>
    <n v="300"/>
    <n v="15300"/>
    <n v="6426"/>
    <n v="0.42"/>
    <x v="2"/>
    <n v="21726"/>
  </r>
  <r>
    <s v="Walmart"/>
    <n v="1185732"/>
    <x v="64"/>
    <x v="0"/>
    <x v="0"/>
    <s v="New York"/>
    <s v="women's street Footwear"/>
    <n v="54"/>
    <n v="285"/>
    <n v="15390"/>
    <n v="7233.2999999999993"/>
    <n v="0.47"/>
    <x v="2"/>
    <n v="22623.3"/>
  </r>
  <r>
    <s v="Walmart"/>
    <n v="1185732"/>
    <x v="65"/>
    <x v="0"/>
    <x v="0"/>
    <s v="New York"/>
    <s v="women's Athletic Footwear"/>
    <n v="54"/>
    <n v="225"/>
    <n v="12150"/>
    <n v="5589"/>
    <n v="0.45999999999999996"/>
    <x v="2"/>
    <n v="17739"/>
  </r>
  <r>
    <s v="Walmart"/>
    <n v="1185732"/>
    <x v="66"/>
    <x v="0"/>
    <x v="0"/>
    <s v="New York"/>
    <s v="Men's Apparel"/>
    <n v="60"/>
    <n v="261"/>
    <n v="15660"/>
    <n v="6733.8"/>
    <n v="0.43"/>
    <x v="2"/>
    <n v="22393.8"/>
  </r>
  <r>
    <s v="Walmart"/>
    <n v="1185732"/>
    <x v="67"/>
    <x v="0"/>
    <x v="0"/>
    <s v="New York"/>
    <s v="women's Apparel"/>
    <n v="68"/>
    <n v="290"/>
    <n v="19720"/>
    <n v="6902"/>
    <n v="0.35"/>
    <x v="2"/>
    <n v="26622"/>
  </r>
  <r>
    <s v="Sports Direct"/>
    <n v="1197831"/>
    <x v="68"/>
    <x v="0"/>
    <x v="0"/>
    <s v="New York"/>
    <s v="Men's street Footwear"/>
    <n v="24"/>
    <n v="234"/>
    <n v="5616"/>
    <n v="2639.52"/>
    <n v="0.47"/>
    <x v="2"/>
    <n v="8255.52"/>
  </r>
  <r>
    <s v="Sports Direct"/>
    <n v="1197831"/>
    <x v="69"/>
    <x v="0"/>
    <x v="0"/>
    <s v="New York"/>
    <s v="Men's Athletic Footwear"/>
    <n v="34"/>
    <n v="225"/>
    <n v="7650"/>
    <n v="3748.5"/>
    <n v="0.49"/>
    <x v="2"/>
    <n v="11398.5"/>
  </r>
  <r>
    <s v="Sports Direct"/>
    <n v="1197831"/>
    <x v="70"/>
    <x v="0"/>
    <x v="0"/>
    <s v="New York"/>
    <s v="women's street Footwear"/>
    <n v="33"/>
    <n v="210"/>
    <n v="6930"/>
    <n v="3187.7999999999997"/>
    <n v="0.45999999999999996"/>
    <x v="2"/>
    <n v="10117.799999999999"/>
  </r>
  <r>
    <s v="Sports Direct"/>
    <n v="1197831"/>
    <x v="71"/>
    <x v="0"/>
    <x v="0"/>
    <s v="New York"/>
    <s v="women's Athletic Footwear"/>
    <n v="34"/>
    <n v="175"/>
    <n v="5950"/>
    <n v="3272.5000000000005"/>
    <n v="0.55000000000000004"/>
    <x v="2"/>
    <n v="9222.5"/>
  </r>
  <r>
    <s v="Sports Direct"/>
    <n v="1197831"/>
    <x v="72"/>
    <x v="1"/>
    <x v="1"/>
    <s v="Houston"/>
    <s v="Men's Apparel"/>
    <n v="36"/>
    <n v="154"/>
    <n v="5544"/>
    <n v="2383.92"/>
    <n v="0.43"/>
    <x v="2"/>
    <n v="7927.92"/>
  </r>
  <r>
    <s v="Sports Direct"/>
    <n v="1197831"/>
    <x v="73"/>
    <x v="1"/>
    <x v="1"/>
    <s v="Houston"/>
    <s v="women's Apparel"/>
    <n v="34"/>
    <n v="203"/>
    <n v="6902"/>
    <n v="4417.28"/>
    <n v="0.64"/>
    <x v="2"/>
    <n v="11319.279999999999"/>
  </r>
  <r>
    <s v="Sports Direct"/>
    <n v="1197831"/>
    <x v="74"/>
    <x v="1"/>
    <x v="1"/>
    <s v="Houston"/>
    <s v="Men's street Footwear"/>
    <n v="23"/>
    <n v="213"/>
    <n v="4899"/>
    <n v="2449.5"/>
    <n v="0.5"/>
    <x v="2"/>
    <n v="7348.5"/>
  </r>
  <r>
    <s v="Sports Direct"/>
    <n v="1197831"/>
    <x v="75"/>
    <x v="1"/>
    <x v="1"/>
    <s v="Houston"/>
    <s v="Men's Athletic Footwear"/>
    <n v="33"/>
    <n v="255"/>
    <n v="8415"/>
    <n v="3786.7499999999995"/>
    <n v="0.44999999999999996"/>
    <x v="2"/>
    <n v="12201.75"/>
  </r>
  <r>
    <s v="Sports Direct"/>
    <n v="1197831"/>
    <x v="76"/>
    <x v="1"/>
    <x v="1"/>
    <s v="Houston"/>
    <s v="women's street Footwear"/>
    <n v="32"/>
    <n v="176"/>
    <n v="5632"/>
    <n v="2534.3999999999996"/>
    <n v="0.44999999999999996"/>
    <x v="2"/>
    <n v="8166.4"/>
  </r>
  <r>
    <s v="Sports Direct"/>
    <n v="1197831"/>
    <x v="77"/>
    <x v="1"/>
    <x v="1"/>
    <s v="Houston"/>
    <s v="women's Athletic Footwear"/>
    <n v="34"/>
    <n v="175"/>
    <n v="5950"/>
    <n v="3570"/>
    <n v="0.6"/>
    <x v="2"/>
    <n v="9520"/>
  </r>
  <r>
    <s v="Sports Direct"/>
    <n v="1197831"/>
    <x v="78"/>
    <x v="1"/>
    <x v="1"/>
    <s v="Houston"/>
    <s v="Men's Apparel"/>
    <n v="38"/>
    <n v="125"/>
    <n v="4750"/>
    <n v="2137.5"/>
    <n v="0.44999999999999996"/>
    <x v="2"/>
    <n v="6887.5"/>
  </r>
  <r>
    <s v="Sports Direct"/>
    <n v="1197831"/>
    <x v="79"/>
    <x v="1"/>
    <x v="1"/>
    <s v="Houston"/>
    <s v="women's Apparel"/>
    <n v="34"/>
    <n v="196"/>
    <n v="6664"/>
    <n v="4198.32"/>
    <n v="0.63"/>
    <x v="2"/>
    <n v="10862.32"/>
  </r>
  <r>
    <s v="Sports Direct"/>
    <n v="1197831"/>
    <x v="80"/>
    <x v="1"/>
    <x v="1"/>
    <s v="Houston"/>
    <s v="Men's street Footwear"/>
    <n v="29"/>
    <n v="254"/>
    <n v="7366"/>
    <n v="3314.7"/>
    <n v="0.44999999999999996"/>
    <x v="2"/>
    <n v="10680.7"/>
  </r>
  <r>
    <s v="Sports Direct"/>
    <n v="1197831"/>
    <x v="81"/>
    <x v="1"/>
    <x v="1"/>
    <s v="Houston"/>
    <s v="Men's Athletic Footwear"/>
    <n v="39"/>
    <n v="236"/>
    <n v="9204"/>
    <n v="4141.7999999999993"/>
    <n v="0.44999999999999996"/>
    <x v="2"/>
    <n v="13345.8"/>
  </r>
  <r>
    <s v="Sports Direct"/>
    <n v="1197831"/>
    <x v="82"/>
    <x v="1"/>
    <x v="1"/>
    <s v="Houston"/>
    <s v="women's street Footwear"/>
    <n v="32"/>
    <n v="182"/>
    <n v="5824"/>
    <n v="2853.7599999999998"/>
    <n v="0.49"/>
    <x v="2"/>
    <n v="8677.76"/>
  </r>
  <r>
    <s v="Sports Direct"/>
    <n v="1197831"/>
    <x v="83"/>
    <x v="1"/>
    <x v="1"/>
    <s v="Houston"/>
    <s v="women's Athletic Footwear"/>
    <n v="37"/>
    <n v="174"/>
    <n v="6438"/>
    <n v="3734.0400000000004"/>
    <n v="0.58000000000000007"/>
    <x v="2"/>
    <n v="10172.040000000001"/>
  </r>
  <r>
    <s v="Sports Direct"/>
    <n v="1197831"/>
    <x v="84"/>
    <x v="1"/>
    <x v="1"/>
    <s v="Houston"/>
    <s v="Men's Apparel"/>
    <n v="41"/>
    <n v="125"/>
    <n v="5125"/>
    <n v="2050"/>
    <n v="0.4"/>
    <x v="2"/>
    <n v="7175"/>
  </r>
  <r>
    <s v="Sports Direct"/>
    <n v="1197831"/>
    <x v="85"/>
    <x v="1"/>
    <x v="1"/>
    <s v="Houston"/>
    <s v="women's Apparel"/>
    <n v="39"/>
    <n v="189"/>
    <n v="7371"/>
    <n v="4422.5999999999995"/>
    <n v="0.6"/>
    <x v="2"/>
    <n v="11793.599999999999"/>
  </r>
  <r>
    <s v="Sports Direct"/>
    <n v="1197831"/>
    <x v="86"/>
    <x v="1"/>
    <x v="1"/>
    <s v="Houston"/>
    <s v="Men's street Footwear"/>
    <n v="27"/>
    <n v="234"/>
    <n v="6318"/>
    <n v="3032.64"/>
    <n v="0.48"/>
    <x v="2"/>
    <n v="9350.64"/>
  </r>
  <r>
    <s v="Sports Direct"/>
    <n v="1197831"/>
    <x v="87"/>
    <x v="1"/>
    <x v="1"/>
    <s v="Houston"/>
    <s v="Men's Athletic Footwear"/>
    <n v="38"/>
    <n v="225"/>
    <n v="8550"/>
    <n v="3847.4999999999995"/>
    <n v="0.44999999999999996"/>
    <x v="2"/>
    <n v="12397.5"/>
  </r>
  <r>
    <s v="Sports Direct"/>
    <n v="1197831"/>
    <x v="88"/>
    <x v="1"/>
    <x v="1"/>
    <s v="Houston"/>
    <s v="women's street Footwear"/>
    <n v="34"/>
    <n v="203"/>
    <n v="6902"/>
    <n v="3174.9199999999996"/>
    <n v="0.45999999999999996"/>
    <x v="2"/>
    <n v="10076.92"/>
  </r>
  <r>
    <s v="Sports Direct"/>
    <n v="1197831"/>
    <x v="89"/>
    <x v="1"/>
    <x v="1"/>
    <s v="Houston"/>
    <s v="women's Athletic Footwear"/>
    <n v="36"/>
    <n v="163"/>
    <n v="5868"/>
    <n v="3462.1200000000003"/>
    <n v="0.59000000000000008"/>
    <x v="2"/>
    <n v="9330.1200000000008"/>
  </r>
  <r>
    <s v="Walmart"/>
    <n v="1197831"/>
    <x v="90"/>
    <x v="1"/>
    <x v="1"/>
    <s v="Houston"/>
    <s v="Men's Apparel"/>
    <n v="42"/>
    <n v="147"/>
    <n v="6174"/>
    <n v="2593.08"/>
    <n v="0.42"/>
    <x v="2"/>
    <n v="8767.08"/>
  </r>
  <r>
    <s v="Walmart"/>
    <n v="1197831"/>
    <x v="91"/>
    <x v="1"/>
    <x v="1"/>
    <s v="Houston"/>
    <s v="women's Apparel"/>
    <n v="39"/>
    <n v="232"/>
    <n v="9048"/>
    <n v="5519.28"/>
    <n v="0.61"/>
    <x v="2"/>
    <n v="14567.279999999999"/>
  </r>
  <r>
    <s v="Walmart"/>
    <n v="1197831"/>
    <x v="92"/>
    <x v="1"/>
    <x v="1"/>
    <s v="Houston"/>
    <s v="Men's street Footwear"/>
    <n v="29"/>
    <n v="268"/>
    <n v="7772"/>
    <n v="3730.56"/>
    <n v="0.48"/>
    <x v="2"/>
    <n v="11502.56"/>
  </r>
  <r>
    <s v="Walmart"/>
    <n v="1197831"/>
    <x v="93"/>
    <x v="1"/>
    <x v="1"/>
    <s v="Houston"/>
    <s v="Men's Athletic Footwear"/>
    <n v="38"/>
    <n v="259"/>
    <n v="9842"/>
    <n v="4527.32"/>
    <n v="0.45999999999999996"/>
    <x v="2"/>
    <n v="14369.32"/>
  </r>
  <r>
    <s v="Walmart"/>
    <n v="1197831"/>
    <x v="94"/>
    <x v="1"/>
    <x v="1"/>
    <s v="Houston"/>
    <s v="women's street Footwear"/>
    <n v="33"/>
    <n v="225"/>
    <n v="7425"/>
    <n v="3564"/>
    <n v="0.48"/>
    <x v="2"/>
    <n v="10989"/>
  </r>
  <r>
    <s v="Walmart"/>
    <n v="1197831"/>
    <x v="95"/>
    <x v="1"/>
    <x v="1"/>
    <s v="Houston"/>
    <s v="women's Athletic Footwear"/>
    <n v="39"/>
    <n v="189"/>
    <n v="7371"/>
    <n v="4275.18"/>
    <n v="0.58000000000000007"/>
    <x v="2"/>
    <n v="11646.18"/>
  </r>
  <r>
    <s v="Walmart"/>
    <n v="1197831"/>
    <x v="96"/>
    <x v="1"/>
    <x v="1"/>
    <s v="Houston"/>
    <s v="Men's Apparel"/>
    <n v="42"/>
    <n v="168"/>
    <n v="7056"/>
    <n v="2822.4"/>
    <n v="0.4"/>
    <x v="2"/>
    <n v="9878.4"/>
  </r>
  <r>
    <s v="Walmart"/>
    <n v="1197831"/>
    <x v="97"/>
    <x v="1"/>
    <x v="1"/>
    <s v="Houston"/>
    <s v="women's Apparel"/>
    <n v="37"/>
    <n v="276"/>
    <n v="10212"/>
    <n v="6433.56"/>
    <n v="0.63"/>
    <x v="2"/>
    <n v="16645.560000000001"/>
  </r>
  <r>
    <s v="Walmart"/>
    <n v="1197831"/>
    <x v="98"/>
    <x v="1"/>
    <x v="1"/>
    <s v="Houston"/>
    <s v="Men's street Footwear"/>
    <n v="39"/>
    <n v="238"/>
    <n v="9282"/>
    <n v="4362.54"/>
    <n v="0.47"/>
    <x v="2"/>
    <n v="13644.54"/>
  </r>
  <r>
    <s v="Walmart"/>
    <n v="1197831"/>
    <x v="99"/>
    <x v="1"/>
    <x v="1"/>
    <s v="Houston"/>
    <s v="Men's Athletic Footwear"/>
    <n v="42"/>
    <n v="238"/>
    <n v="9996"/>
    <n v="4498.2"/>
    <n v="0.44999999999999996"/>
    <x v="2"/>
    <n v="14494.2"/>
  </r>
  <r>
    <s v="Walmart"/>
    <n v="1197831"/>
    <x v="100"/>
    <x v="1"/>
    <x v="1"/>
    <s v="Houston"/>
    <s v="women's street Footwear"/>
    <n v="37"/>
    <n v="232"/>
    <n v="8584"/>
    <n v="4206.16"/>
    <n v="0.49"/>
    <x v="2"/>
    <n v="12790.16"/>
  </r>
  <r>
    <s v="Walmart"/>
    <n v="1197831"/>
    <x v="101"/>
    <x v="1"/>
    <x v="1"/>
    <s v="Houston"/>
    <s v="women's Athletic Footwear"/>
    <n v="38"/>
    <n v="203"/>
    <n v="7714"/>
    <n v="4396.9800000000005"/>
    <n v="0.57000000000000006"/>
    <x v="2"/>
    <n v="12110.98"/>
  </r>
  <r>
    <s v="Walmart"/>
    <n v="1197831"/>
    <x v="102"/>
    <x v="1"/>
    <x v="1"/>
    <s v="Houston"/>
    <s v="Men's Apparel"/>
    <n v="41"/>
    <n v="169"/>
    <n v="6929"/>
    <n v="3118.0499999999997"/>
    <n v="0.44999999999999996"/>
    <x v="2"/>
    <n v="10047.049999999999"/>
  </r>
  <r>
    <s v="Walmart"/>
    <n v="1197831"/>
    <x v="103"/>
    <x v="1"/>
    <x v="1"/>
    <s v="Houston"/>
    <s v="women's Apparel"/>
    <n v="47"/>
    <n v="250"/>
    <n v="11750"/>
    <n v="7520"/>
    <n v="0.64"/>
    <x v="2"/>
    <n v="19270"/>
  </r>
  <r>
    <s v="Walmart"/>
    <n v="1197831"/>
    <x v="104"/>
    <x v="1"/>
    <x v="1"/>
    <s v="Houston"/>
    <s v="Men's street Footwear"/>
    <n v="37"/>
    <n v="238"/>
    <n v="8806"/>
    <n v="3962.7"/>
    <n v="0.44999999999999996"/>
    <x v="2"/>
    <n v="12768.7"/>
  </r>
  <r>
    <s v="Walmart"/>
    <n v="1197831"/>
    <x v="105"/>
    <x v="1"/>
    <x v="1"/>
    <s v="Houston"/>
    <s v="Men's Athletic Footwear"/>
    <n v="42"/>
    <n v="238"/>
    <n v="9996"/>
    <n v="4598.16"/>
    <n v="0.45999999999999996"/>
    <x v="2"/>
    <n v="14594.16"/>
  </r>
  <r>
    <s v="Walmart"/>
    <n v="1197831"/>
    <x v="106"/>
    <x v="1"/>
    <x v="1"/>
    <s v="Houston"/>
    <s v="women's street Footwear"/>
    <n v="37"/>
    <n v="319"/>
    <n v="11803"/>
    <n v="5311.3499999999995"/>
    <n v="0.44999999999999996"/>
    <x v="2"/>
    <n v="17114.349999999999"/>
  </r>
  <r>
    <s v="Walmart"/>
    <n v="1197831"/>
    <x v="107"/>
    <x v="1"/>
    <x v="1"/>
    <s v="Houston"/>
    <s v="women's Athletic Footwear"/>
    <n v="36"/>
    <n v="210"/>
    <n v="7560"/>
    <n v="4536"/>
    <n v="0.6"/>
    <x v="2"/>
    <n v="12096"/>
  </r>
  <r>
    <s v="Walmart"/>
    <n v="1197831"/>
    <x v="108"/>
    <x v="1"/>
    <x v="1"/>
    <s v="Houston"/>
    <s v="Men's Apparel"/>
    <n v="41"/>
    <n v="196"/>
    <n v="8036"/>
    <n v="3214.4"/>
    <n v="0.4"/>
    <x v="2"/>
    <n v="11250.4"/>
  </r>
  <r>
    <s v="Walmart"/>
    <n v="1197831"/>
    <x v="109"/>
    <x v="1"/>
    <x v="1"/>
    <s v="Houston"/>
    <s v="women's Apparel"/>
    <n v="47"/>
    <n v="293"/>
    <n v="13771"/>
    <n v="8675.73"/>
    <n v="0.63"/>
    <x v="2"/>
    <n v="22446.73"/>
  </r>
  <r>
    <s v="Walmart"/>
    <n v="1197831"/>
    <x v="110"/>
    <x v="1"/>
    <x v="1"/>
    <s v="Houston"/>
    <s v="Men's street Footwear"/>
    <n v="37"/>
    <n v="268"/>
    <n v="9916"/>
    <n v="4858.84"/>
    <n v="0.49"/>
    <x v="2"/>
    <n v="14774.84"/>
  </r>
  <r>
    <s v="Walmart"/>
    <n v="1197831"/>
    <x v="111"/>
    <x v="1"/>
    <x v="1"/>
    <s v="Houston"/>
    <s v="Men's Athletic Footwear"/>
    <n v="41"/>
    <n v="259"/>
    <n v="10619"/>
    <n v="4778.5499999999993"/>
    <n v="0.44999999999999996"/>
    <x v="2"/>
    <n v="15397.55"/>
  </r>
  <r>
    <s v="Walmart"/>
    <n v="1197831"/>
    <x v="112"/>
    <x v="1"/>
    <x v="1"/>
    <s v="Houston"/>
    <s v="women's street Footwear"/>
    <n v="39"/>
    <n v="297"/>
    <n v="11583"/>
    <n v="5328.1799999999994"/>
    <n v="0.45999999999999996"/>
    <x v="2"/>
    <n v="16911.18"/>
  </r>
  <r>
    <s v="Walmart"/>
    <n v="1197831"/>
    <x v="113"/>
    <x v="1"/>
    <x v="1"/>
    <s v="Houston"/>
    <s v="women's Athletic Footwear"/>
    <n v="38"/>
    <n v="189"/>
    <n v="7182"/>
    <n v="4237.380000000001"/>
    <n v="0.59000000000000008"/>
    <x v="2"/>
    <n v="11419.380000000001"/>
  </r>
  <r>
    <s v="Walmart"/>
    <n v="1197831"/>
    <x v="114"/>
    <x v="1"/>
    <x v="1"/>
    <s v="Houston"/>
    <s v="Men's Apparel"/>
    <n v="41"/>
    <n v="169"/>
    <n v="6929"/>
    <n v="2771.6000000000004"/>
    <n v="0.4"/>
    <x v="2"/>
    <n v="9700.6"/>
  </r>
  <r>
    <s v="Walmart"/>
    <n v="1197831"/>
    <x v="115"/>
    <x v="1"/>
    <x v="1"/>
    <s v="Houston"/>
    <s v="women's Apparel"/>
    <n v="46"/>
    <n v="225"/>
    <n v="10350"/>
    <n v="6727.5"/>
    <n v="0.65"/>
    <x v="2"/>
    <n v="17077.5"/>
  </r>
  <r>
    <s v="Walmart"/>
    <n v="1197831"/>
    <x v="116"/>
    <x v="1"/>
    <x v="1"/>
    <s v="Houston"/>
    <s v="Men's street Footwear"/>
    <n v="44"/>
    <n v="255"/>
    <n v="11220"/>
    <n v="5385.5999999999995"/>
    <n v="0.48"/>
    <x v="2"/>
    <n v="16605.599999999999"/>
  </r>
  <r>
    <s v="Walmart"/>
    <n v="1197831"/>
    <x v="117"/>
    <x v="1"/>
    <x v="1"/>
    <s v="Houston"/>
    <s v="Men's Athletic Footwear"/>
    <n v="41"/>
    <n v="213"/>
    <n v="8733"/>
    <n v="4017.18"/>
    <n v="0.45999999999999996"/>
    <x v="2"/>
    <n v="12750.18"/>
  </r>
  <r>
    <s v="Walmart"/>
    <n v="1197831"/>
    <x v="118"/>
    <x v="1"/>
    <x v="1"/>
    <s v="Houston"/>
    <s v="women's street Footwear"/>
    <n v="46"/>
    <n v="234"/>
    <n v="10764"/>
    <n v="5274.36"/>
    <n v="0.49"/>
    <x v="2"/>
    <n v="16038.36"/>
  </r>
  <r>
    <s v="Walmart"/>
    <n v="1197831"/>
    <x v="119"/>
    <x v="1"/>
    <x v="1"/>
    <s v="Houston"/>
    <s v="women's Athletic Footwear"/>
    <n v="47"/>
    <n v="181"/>
    <n v="8507"/>
    <n v="4678.8500000000004"/>
    <n v="0.55000000000000004"/>
    <x v="2"/>
    <n v="13185.85"/>
  </r>
  <r>
    <s v="Walmart"/>
    <n v="1197831"/>
    <x v="120"/>
    <x v="1"/>
    <x v="1"/>
    <s v="Houston"/>
    <s v="Men's Apparel"/>
    <n v="44"/>
    <n v="175"/>
    <n v="7700"/>
    <n v="3311"/>
    <n v="0.43"/>
    <x v="2"/>
    <n v="11011"/>
  </r>
  <r>
    <s v="Walmart"/>
    <n v="1197831"/>
    <x v="121"/>
    <x v="1"/>
    <x v="1"/>
    <s v="Houston"/>
    <s v="women's Apparel"/>
    <n v="50"/>
    <n v="213"/>
    <n v="10650"/>
    <n v="6816"/>
    <n v="0.64"/>
    <x v="2"/>
    <n v="17466"/>
  </r>
  <r>
    <s v="Walmart"/>
    <n v="1197831"/>
    <x v="122"/>
    <x v="1"/>
    <x v="1"/>
    <s v="Houston"/>
    <s v="Men's street Footwear"/>
    <n v="44"/>
    <n v="240"/>
    <n v="10560"/>
    <n v="5280"/>
    <n v="0.5"/>
    <x v="2"/>
    <n v="15840"/>
  </r>
  <r>
    <s v="Walmart"/>
    <n v="1197831"/>
    <x v="123"/>
    <x v="1"/>
    <x v="1"/>
    <s v="Houston"/>
    <s v="Men's Athletic Footwear"/>
    <n v="43"/>
    <n v="216"/>
    <n v="9288"/>
    <n v="4365.3599999999997"/>
    <n v="0.47"/>
    <x v="2"/>
    <n v="13653.36"/>
  </r>
  <r>
    <s v="Walmart"/>
    <n v="1197831"/>
    <x v="124"/>
    <x v="1"/>
    <x v="1"/>
    <s v="Houston"/>
    <s v="women's street Footwear"/>
    <n v="48"/>
    <n v="188"/>
    <n v="9024"/>
    <n v="4241.28"/>
    <n v="0.47"/>
    <x v="2"/>
    <n v="13265.279999999999"/>
  </r>
  <r>
    <s v="Walmart"/>
    <n v="1197831"/>
    <x v="125"/>
    <x v="1"/>
    <x v="1"/>
    <s v="Houston"/>
    <s v="women's Athletic Footwear"/>
    <n v="45"/>
    <n v="168"/>
    <n v="7560"/>
    <n v="4384.8"/>
    <n v="0.58000000000000007"/>
    <x v="2"/>
    <n v="11944.8"/>
  </r>
  <r>
    <s v="Walmart"/>
    <n v="1197831"/>
    <x v="126"/>
    <x v="1"/>
    <x v="1"/>
    <s v="Houston"/>
    <s v="Men's Apparel"/>
    <n v="42"/>
    <n v="150"/>
    <n v="6300"/>
    <n v="2583"/>
    <n v="0.41"/>
    <x v="2"/>
    <n v="8883"/>
  </r>
  <r>
    <s v="Walmart"/>
    <n v="1197831"/>
    <x v="127"/>
    <x v="1"/>
    <x v="1"/>
    <s v="Houston"/>
    <s v="women's Apparel"/>
    <n v="53"/>
    <n v="210"/>
    <n v="11130"/>
    <n v="6900.6"/>
    <n v="0.62"/>
    <x v="2"/>
    <n v="18030.599999999999"/>
  </r>
  <r>
    <s v="Walmart"/>
    <n v="1197831"/>
    <x v="128"/>
    <x v="1"/>
    <x v="1"/>
    <s v="Houston"/>
    <s v="Men's street Footwear"/>
    <n v="43"/>
    <n v="234"/>
    <n v="10062"/>
    <n v="4930.38"/>
    <n v="0.49"/>
    <x v="2"/>
    <n v="14992.380000000001"/>
  </r>
  <r>
    <s v="Walmart"/>
    <n v="1197831"/>
    <x v="129"/>
    <x v="1"/>
    <x v="1"/>
    <s v="Houston"/>
    <s v="Men's Athletic Footwear"/>
    <n v="43"/>
    <n v="243"/>
    <n v="10449"/>
    <n v="5120.01"/>
    <n v="0.49"/>
    <x v="2"/>
    <n v="15569.01"/>
  </r>
  <r>
    <s v="Walmart"/>
    <n v="1197831"/>
    <x v="130"/>
    <x v="1"/>
    <x v="1"/>
    <s v="Houston"/>
    <s v="women's street Footwear"/>
    <n v="47"/>
    <n v="206"/>
    <n v="9682"/>
    <n v="4647.3599999999997"/>
    <n v="0.48"/>
    <x v="2"/>
    <n v="14329.36"/>
  </r>
  <r>
    <s v="Walmart"/>
    <n v="1197831"/>
    <x v="131"/>
    <x v="1"/>
    <x v="1"/>
    <s v="Houston"/>
    <s v="women's Athletic Footwear"/>
    <n v="48"/>
    <n v="203"/>
    <n v="9744"/>
    <n v="5359.2000000000007"/>
    <n v="0.55000000000000004"/>
    <x v="2"/>
    <n v="15103.2"/>
  </r>
  <r>
    <s v="Walmart"/>
    <n v="1197831"/>
    <x v="132"/>
    <x v="1"/>
    <x v="1"/>
    <s v="Houston"/>
    <s v="Men's Apparel"/>
    <n v="42"/>
    <n v="195"/>
    <n v="8190"/>
    <n v="3685.4999999999995"/>
    <n v="0.44999999999999996"/>
    <x v="2"/>
    <n v="11875.5"/>
  </r>
  <r>
    <s v="Walmart"/>
    <n v="1197831"/>
    <x v="133"/>
    <x v="1"/>
    <x v="1"/>
    <s v="Houston"/>
    <s v="women's Apparel"/>
    <n v="51"/>
    <n v="247"/>
    <n v="12597"/>
    <n v="7810.14"/>
    <n v="0.62"/>
    <x v="2"/>
    <n v="20407.14"/>
  </r>
  <r>
    <s v="Walmart"/>
    <n v="1197831"/>
    <x v="134"/>
    <x v="1"/>
    <x v="1"/>
    <s v="Houston"/>
    <s v="Men's street Footwear"/>
    <n v="41"/>
    <n v="238"/>
    <n v="9758"/>
    <n v="4683.84"/>
    <n v="0.48"/>
    <x v="2"/>
    <n v="14441.84"/>
  </r>
  <r>
    <s v="Walmart"/>
    <n v="1197831"/>
    <x v="135"/>
    <x v="1"/>
    <x v="1"/>
    <s v="Houston"/>
    <s v="Men's Athletic Footwear"/>
    <n v="44"/>
    <n v="285"/>
    <n v="12540"/>
    <n v="6019.2"/>
    <n v="0.48"/>
    <x v="2"/>
    <n v="18559.2"/>
  </r>
  <r>
    <s v="Walmart"/>
    <n v="1197831"/>
    <x v="136"/>
    <x v="1"/>
    <x v="1"/>
    <s v="Houston"/>
    <s v="women's street Footwear"/>
    <n v="47"/>
    <n v="255"/>
    <n v="11985"/>
    <n v="5872.65"/>
    <n v="0.49"/>
    <x v="2"/>
    <n v="17857.650000000001"/>
  </r>
  <r>
    <s v="Walmart"/>
    <n v="1197831"/>
    <x v="137"/>
    <x v="1"/>
    <x v="1"/>
    <s v="Houston"/>
    <s v="women's Athletic Footwear"/>
    <n v="47"/>
    <n v="182"/>
    <n v="8554"/>
    <n v="4961.3200000000006"/>
    <n v="0.58000000000000007"/>
    <x v="2"/>
    <n v="13515.32"/>
  </r>
  <r>
    <s v="Walmart"/>
    <n v="1197831"/>
    <x v="138"/>
    <x v="1"/>
    <x v="1"/>
    <s v="Houston"/>
    <s v="Men's Apparel"/>
    <n v="42"/>
    <n v="169"/>
    <n v="7098"/>
    <n v="3194.1"/>
    <n v="0.44999999999999996"/>
    <x v="2"/>
    <n v="10292.1"/>
  </r>
  <r>
    <s v="Walmart"/>
    <n v="1197831"/>
    <x v="139"/>
    <x v="1"/>
    <x v="1"/>
    <s v="Houston"/>
    <s v="women's Apparel"/>
    <n v="53"/>
    <n v="261"/>
    <n v="13833"/>
    <n v="8576.4599999999991"/>
    <n v="0.62"/>
    <x v="2"/>
    <n v="22409.46"/>
  </r>
  <r>
    <s v="West Gear"/>
    <n v="1128299"/>
    <x v="140"/>
    <x v="1"/>
    <x v="1"/>
    <s v="Houston"/>
    <s v="Men's street Footwear"/>
    <n v="37"/>
    <n v="209"/>
    <n v="7733"/>
    <n v="3479.8500000000004"/>
    <n v="0.45000000000000007"/>
    <x v="2"/>
    <n v="11212.85"/>
  </r>
  <r>
    <s v="West Gear"/>
    <n v="1128299"/>
    <x v="141"/>
    <x v="1"/>
    <x v="1"/>
    <s v="Houston"/>
    <s v="Men's Athletic Footwear"/>
    <n v="49"/>
    <n v="194"/>
    <n v="9506"/>
    <n v="2946.86"/>
    <n v="0.31"/>
    <x v="2"/>
    <n v="12452.86"/>
  </r>
  <r>
    <s v="West Gear"/>
    <n v="1128299"/>
    <x v="142"/>
    <x v="1"/>
    <x v="1"/>
    <s v="Houston"/>
    <s v="women's street Footwear"/>
    <n v="46"/>
    <n v="217"/>
    <n v="9982"/>
    <n v="4491.9000000000005"/>
    <n v="0.45000000000000007"/>
    <x v="2"/>
    <n v="14473.900000000001"/>
  </r>
  <r>
    <s v="West Gear"/>
    <n v="1128299"/>
    <x v="143"/>
    <x v="1"/>
    <x v="1"/>
    <s v="Houston"/>
    <s v="women's Athletic Footwear"/>
    <n v="48"/>
    <n v="175"/>
    <n v="8400"/>
    <n v="3360"/>
    <n v="0.4"/>
    <x v="2"/>
    <n v="11760"/>
  </r>
  <r>
    <s v="West Gear"/>
    <n v="1128299"/>
    <x v="144"/>
    <x v="2"/>
    <x v="2"/>
    <s v="San Francisco"/>
    <s v="Men's Apparel"/>
    <n v="51"/>
    <n v="161"/>
    <n v="8211"/>
    <n v="5172.93"/>
    <n v="0.63"/>
    <x v="2"/>
    <n v="13383.93"/>
  </r>
  <r>
    <s v="West Gear"/>
    <n v="1128299"/>
    <x v="145"/>
    <x v="2"/>
    <x v="2"/>
    <s v="San Francisco"/>
    <s v="women's Apparel"/>
    <n v="49"/>
    <n v="233"/>
    <n v="11417"/>
    <n v="2854.25"/>
    <n v="0.25"/>
    <x v="2"/>
    <n v="14271.25"/>
  </r>
  <r>
    <s v="West Gear"/>
    <n v="1128299"/>
    <x v="146"/>
    <x v="2"/>
    <x v="2"/>
    <s v="San Francisco"/>
    <s v="Men's street Footwear"/>
    <n v="37"/>
    <n v="223"/>
    <n v="8251"/>
    <n v="4125.5"/>
    <n v="0.5"/>
    <x v="2"/>
    <n v="12376.5"/>
  </r>
  <r>
    <s v="West Gear"/>
    <n v="1128299"/>
    <x v="147"/>
    <x v="2"/>
    <x v="2"/>
    <s v="San Francisco"/>
    <s v="Men's Athletic Footwear"/>
    <n v="49"/>
    <n v="210"/>
    <n v="10290"/>
    <n v="3189.9"/>
    <n v="0.31"/>
    <x v="2"/>
    <n v="13479.9"/>
  </r>
  <r>
    <s v="West Gear"/>
    <n v="1128299"/>
    <x v="148"/>
    <x v="2"/>
    <x v="2"/>
    <s v="San Francisco"/>
    <s v="women's street Footwear"/>
    <n v="49"/>
    <n v="196"/>
    <n v="9604"/>
    <n v="4705.96"/>
    <n v="0.49000000000000005"/>
    <x v="2"/>
    <n v="14309.96"/>
  </r>
  <r>
    <s v="West Gear"/>
    <n v="1128299"/>
    <x v="149"/>
    <x v="2"/>
    <x v="2"/>
    <s v="San Francisco"/>
    <s v="women's Athletic Footwear"/>
    <n v="47"/>
    <n v="150"/>
    <n v="7050"/>
    <n v="2961"/>
    <n v="0.42"/>
    <x v="2"/>
    <n v="10011"/>
  </r>
  <r>
    <s v="West Gear"/>
    <n v="1128299"/>
    <x v="150"/>
    <x v="2"/>
    <x v="2"/>
    <s v="San Francisco"/>
    <s v="Men's Apparel"/>
    <n v="50"/>
    <n v="140"/>
    <n v="7000"/>
    <n v="4270"/>
    <n v="0.61"/>
    <x v="2"/>
    <n v="11270"/>
  </r>
  <r>
    <s v="West Gear"/>
    <n v="1128299"/>
    <x v="151"/>
    <x v="2"/>
    <x v="2"/>
    <s v="San Francisco"/>
    <s v="women's Apparel"/>
    <n v="46"/>
    <n v="182"/>
    <n v="8372"/>
    <n v="2344.1600000000003"/>
    <n v="0.28000000000000003"/>
    <x v="2"/>
    <n v="10716.16"/>
  </r>
  <r>
    <s v="West Gear"/>
    <n v="1128299"/>
    <x v="152"/>
    <x v="2"/>
    <x v="2"/>
    <s v="San Francisco"/>
    <s v="Men's street Footwear"/>
    <n v="49"/>
    <n v="230"/>
    <n v="11270"/>
    <n v="5071.5000000000009"/>
    <n v="0.45000000000000007"/>
    <x v="2"/>
    <n v="16341.5"/>
  </r>
  <r>
    <s v="West Gear"/>
    <n v="1128299"/>
    <x v="153"/>
    <x v="2"/>
    <x v="2"/>
    <s v="San Francisco"/>
    <s v="Men's Athletic Footwear"/>
    <n v="58"/>
    <n v="175"/>
    <n v="10150"/>
    <n v="3045.0000000000005"/>
    <n v="0.30000000000000004"/>
    <x v="2"/>
    <n v="13195"/>
  </r>
  <r>
    <s v="West Gear"/>
    <n v="1128299"/>
    <x v="154"/>
    <x v="2"/>
    <x v="2"/>
    <s v="San Francisco"/>
    <s v="women's street Footwear"/>
    <n v="55"/>
    <n v="203"/>
    <n v="11165"/>
    <n v="5247.55"/>
    <n v="0.47000000000000003"/>
    <x v="2"/>
    <n v="16412.55"/>
  </r>
  <r>
    <s v="West Gear"/>
    <n v="1128299"/>
    <x v="155"/>
    <x v="2"/>
    <x v="2"/>
    <s v="San Francisco"/>
    <s v="women's Athletic Footwear"/>
    <n v="58"/>
    <n v="174"/>
    <n v="10092"/>
    <n v="4339.5599999999995"/>
    <n v="0.43"/>
    <x v="2"/>
    <n v="14431.56"/>
  </r>
  <r>
    <s v="West Gear"/>
    <n v="1128299"/>
    <x v="156"/>
    <x v="2"/>
    <x v="2"/>
    <s v="San Francisco"/>
    <s v="Men's Apparel"/>
    <n v="62"/>
    <n v="145"/>
    <n v="8990"/>
    <n v="5663.7"/>
    <n v="0.63"/>
    <x v="2"/>
    <n v="14653.7"/>
  </r>
  <r>
    <s v="West Gear"/>
    <n v="1128299"/>
    <x v="157"/>
    <x v="2"/>
    <x v="2"/>
    <s v="San Francisco"/>
    <s v="women's Apparel"/>
    <n v="54"/>
    <n v="210"/>
    <n v="11340"/>
    <n v="3061.8"/>
    <n v="0.27"/>
    <x v="2"/>
    <n v="14401.8"/>
  </r>
  <r>
    <s v="West Gear"/>
    <n v="1128299"/>
    <x v="158"/>
    <x v="2"/>
    <x v="2"/>
    <s v="San Francisco"/>
    <s v="Men's street Footwear"/>
    <n v="56"/>
    <n v="228"/>
    <n v="12768"/>
    <n v="6000.96"/>
    <n v="0.47000000000000003"/>
    <x v="2"/>
    <n v="18768.96"/>
  </r>
  <r>
    <s v="West Gear"/>
    <n v="1128299"/>
    <x v="159"/>
    <x v="2"/>
    <x v="2"/>
    <s v="San Francisco"/>
    <s v="Men's Athletic Footwear"/>
    <n v="62"/>
    <n v="203"/>
    <n v="12586"/>
    <n v="3775.8000000000006"/>
    <n v="0.30000000000000004"/>
    <x v="2"/>
    <n v="16361.800000000001"/>
  </r>
  <r>
    <s v="West Gear"/>
    <n v="1128299"/>
    <x v="160"/>
    <x v="2"/>
    <x v="2"/>
    <s v="San Francisco"/>
    <s v="women's street Footwear"/>
    <n v="64"/>
    <n v="210"/>
    <n v="13440"/>
    <n v="6720"/>
    <n v="0.5"/>
    <x v="2"/>
    <n v="20160"/>
  </r>
  <r>
    <s v="West Gear"/>
    <n v="1128299"/>
    <x v="161"/>
    <x v="2"/>
    <x v="2"/>
    <s v="San Francisco"/>
    <s v="women's Athletic Footwear"/>
    <n v="54"/>
    <n v="188"/>
    <n v="10152"/>
    <n v="4162.32"/>
    <n v="0.41"/>
    <x v="2"/>
    <n v="14314.32"/>
  </r>
  <r>
    <s v="West Gear"/>
    <n v="1128299"/>
    <x v="162"/>
    <x v="2"/>
    <x v="2"/>
    <s v="San Francisco"/>
    <s v="Men's Apparel"/>
    <n v="59"/>
    <n v="152"/>
    <n v="8968"/>
    <n v="5829.2"/>
    <n v="0.65"/>
    <x v="2"/>
    <n v="14797.2"/>
  </r>
  <r>
    <s v="West Gear"/>
    <n v="1128299"/>
    <x v="163"/>
    <x v="2"/>
    <x v="2"/>
    <s v="San Francisco"/>
    <s v="women's Apparel"/>
    <n v="72"/>
    <n v="203"/>
    <n v="14616"/>
    <n v="3946.32"/>
    <n v="0.27"/>
    <x v="2"/>
    <n v="18562.32"/>
  </r>
  <r>
    <s v="West Gear"/>
    <n v="1128299"/>
    <x v="164"/>
    <x v="2"/>
    <x v="2"/>
    <s v="San Francisco"/>
    <s v="Men's street Footwear"/>
    <n v="56"/>
    <n v="252"/>
    <n v="14112"/>
    <n v="7056"/>
    <n v="0.5"/>
    <x v="2"/>
    <n v="21168"/>
  </r>
  <r>
    <s v="West Gear"/>
    <n v="1128299"/>
    <x v="165"/>
    <x v="2"/>
    <x v="2"/>
    <s v="San Francisco"/>
    <s v="Men's Athletic Footwear"/>
    <n v="64"/>
    <n v="225"/>
    <n v="14400"/>
    <n v="5184"/>
    <n v="0.36"/>
    <x v="2"/>
    <n v="19584"/>
  </r>
  <r>
    <s v="West Gear"/>
    <n v="1128299"/>
    <x v="166"/>
    <x v="2"/>
    <x v="2"/>
    <s v="San Francisco"/>
    <s v="women's street Footwear"/>
    <n v="60"/>
    <n v="218"/>
    <n v="13080"/>
    <n v="6670.8"/>
    <n v="0.51"/>
    <x v="2"/>
    <n v="19750.8"/>
  </r>
  <r>
    <s v="West Gear"/>
    <n v="1128299"/>
    <x v="167"/>
    <x v="2"/>
    <x v="2"/>
    <s v="San Francisco"/>
    <s v="women's Athletic Footwear"/>
    <n v="56"/>
    <n v="182"/>
    <n v="10192"/>
    <n v="4586.3999999999996"/>
    <n v="0.44999999999999996"/>
    <x v="2"/>
    <n v="14778.4"/>
  </r>
  <r>
    <s v="West Gear"/>
    <n v="1128299"/>
    <x v="168"/>
    <x v="2"/>
    <x v="2"/>
    <s v="San Francisco"/>
    <s v="Men's Apparel"/>
    <n v="60"/>
    <n v="154"/>
    <n v="9240"/>
    <n v="6098.4000000000005"/>
    <n v="0.66"/>
    <x v="2"/>
    <n v="15338.400000000001"/>
  </r>
  <r>
    <s v="West Gear"/>
    <n v="1128299"/>
    <x v="169"/>
    <x v="2"/>
    <x v="2"/>
    <s v="San Francisco"/>
    <s v="women's Apparel"/>
    <n v="72"/>
    <n v="189"/>
    <n v="13608"/>
    <n v="4490.6400000000003"/>
    <n v="0.33"/>
    <x v="2"/>
    <n v="18098.64"/>
  </r>
  <r>
    <s v="West Gear"/>
    <n v="1128299"/>
    <x v="170"/>
    <x v="2"/>
    <x v="2"/>
    <s v="San Francisco"/>
    <s v="Men's street Footwear"/>
    <n v="56"/>
    <n v="273"/>
    <n v="15288"/>
    <n v="7644"/>
    <n v="0.5"/>
    <x v="2"/>
    <n v="22932"/>
  </r>
  <r>
    <s v="West Gear"/>
    <n v="1128299"/>
    <x v="171"/>
    <x v="2"/>
    <x v="2"/>
    <s v="San Francisco"/>
    <s v="Men's Athletic Footwear"/>
    <n v="63"/>
    <n v="248"/>
    <n v="15624"/>
    <n v="5780.88"/>
    <n v="0.37"/>
    <x v="2"/>
    <n v="21404.880000000001"/>
  </r>
  <r>
    <s v="West Gear"/>
    <n v="1128299"/>
    <x v="172"/>
    <x v="2"/>
    <x v="2"/>
    <s v="San Francisco"/>
    <s v="women's street Footwear"/>
    <n v="64"/>
    <n v="206"/>
    <n v="13184"/>
    <n v="7251.2000000000007"/>
    <n v="0.55000000000000004"/>
    <x v="2"/>
    <n v="20435.2"/>
  </r>
  <r>
    <s v="West Gear"/>
    <n v="1128299"/>
    <x v="173"/>
    <x v="2"/>
    <x v="2"/>
    <s v="San Francisco"/>
    <s v="women's Athletic Footwear"/>
    <n v="59"/>
    <n v="210"/>
    <n v="12390"/>
    <n v="6071.0999999999995"/>
    <n v="0.49"/>
    <x v="2"/>
    <n v="18461.099999999999"/>
  </r>
  <r>
    <s v="West Gear"/>
    <n v="1128299"/>
    <x v="174"/>
    <x v="2"/>
    <x v="2"/>
    <s v="San Francisco"/>
    <s v="Men's Apparel"/>
    <n v="62"/>
    <n v="155"/>
    <n v="9610"/>
    <n v="6342.6"/>
    <n v="0.66"/>
    <x v="2"/>
    <n v="15952.6"/>
  </r>
  <r>
    <s v="West Gear"/>
    <n v="1128299"/>
    <x v="175"/>
    <x v="2"/>
    <x v="2"/>
    <s v="San Francisco"/>
    <s v="women's Apparel"/>
    <n v="72"/>
    <n v="219"/>
    <n v="15768"/>
    <n v="5518.7999999999993"/>
    <n v="0.35"/>
    <x v="2"/>
    <n v="21286.799999999999"/>
  </r>
  <r>
    <s v="West Gear"/>
    <n v="1128299"/>
    <x v="176"/>
    <x v="2"/>
    <x v="2"/>
    <s v="San Francisco"/>
    <s v="Men's street Footwear"/>
    <n v="56"/>
    <n v="277"/>
    <n v="15512"/>
    <n v="6980.4000000000015"/>
    <n v="0.45000000000000007"/>
    <x v="2"/>
    <n v="22492.400000000001"/>
  </r>
  <r>
    <s v="West Gear"/>
    <n v="1128299"/>
    <x v="177"/>
    <x v="2"/>
    <x v="2"/>
    <s v="San Francisco"/>
    <s v="Men's Athletic Footwear"/>
    <n v="59"/>
    <n v="245"/>
    <n v="14455"/>
    <n v="4914.7000000000007"/>
    <n v="0.34"/>
    <x v="2"/>
    <n v="19369.7"/>
  </r>
  <r>
    <s v="West Gear"/>
    <n v="1128299"/>
    <x v="178"/>
    <x v="2"/>
    <x v="2"/>
    <s v="San Francisco"/>
    <s v="women's street Footwear"/>
    <n v="62"/>
    <n v="248"/>
    <n v="15376"/>
    <n v="7072.96"/>
    <n v="0.46"/>
    <x v="2"/>
    <n v="22448.959999999999"/>
  </r>
  <r>
    <s v="West Gear"/>
    <n v="1128299"/>
    <x v="179"/>
    <x v="2"/>
    <x v="2"/>
    <s v="San Francisco"/>
    <s v="women's Athletic Footwear"/>
    <n v="55"/>
    <n v="218"/>
    <n v="11990"/>
    <n v="4796"/>
    <n v="0.4"/>
    <x v="2"/>
    <n v="16786"/>
  </r>
  <r>
    <s v="West Gear"/>
    <n v="1128299"/>
    <x v="180"/>
    <x v="2"/>
    <x v="2"/>
    <s v="San Francisco"/>
    <s v="Men's Apparel"/>
    <n v="64"/>
    <n v="233"/>
    <n v="14912"/>
    <n v="9543.68"/>
    <n v="0.64"/>
    <x v="2"/>
    <n v="24455.68"/>
  </r>
  <r>
    <s v="West Gear"/>
    <n v="1128299"/>
    <x v="181"/>
    <x v="2"/>
    <x v="2"/>
    <s v="San Francisco"/>
    <s v="women's Apparel"/>
    <n v="72"/>
    <n v="233"/>
    <n v="16776"/>
    <n v="4865.0400000000009"/>
    <n v="0.29000000000000004"/>
    <x v="2"/>
    <n v="21641.040000000001"/>
  </r>
  <r>
    <s v="West Gear"/>
    <n v="1128299"/>
    <x v="182"/>
    <x v="2"/>
    <x v="2"/>
    <s v="San Francisco"/>
    <s v="Men's street Footwear"/>
    <n v="62"/>
    <n v="273"/>
    <n v="16926"/>
    <n v="7785.96"/>
    <n v="0.46"/>
    <x v="2"/>
    <n v="24711.96"/>
  </r>
  <r>
    <s v="West Gear"/>
    <n v="1128299"/>
    <x v="183"/>
    <x v="2"/>
    <x v="2"/>
    <s v="San Francisco"/>
    <s v="Men's Athletic Footwear"/>
    <n v="66"/>
    <n v="259"/>
    <n v="17094"/>
    <n v="5128.2000000000007"/>
    <n v="0.30000000000000004"/>
    <x v="2"/>
    <n v="22222.2"/>
  </r>
  <r>
    <s v="West Gear"/>
    <n v="1128299"/>
    <x v="184"/>
    <x v="2"/>
    <x v="2"/>
    <s v="San Francisco"/>
    <s v="women's street Footwear"/>
    <n v="60"/>
    <n v="200"/>
    <n v="12000"/>
    <n v="5640"/>
    <n v="0.47000000000000003"/>
    <x v="2"/>
    <n v="17640"/>
  </r>
  <r>
    <s v="West Gear"/>
    <n v="1128299"/>
    <x v="185"/>
    <x v="2"/>
    <x v="2"/>
    <s v="San Francisco"/>
    <s v="women's Athletic Footwear"/>
    <n v="59"/>
    <n v="188"/>
    <n v="11092"/>
    <n v="4547.7199999999993"/>
    <n v="0.41"/>
    <x v="2"/>
    <n v="15639.72"/>
  </r>
  <r>
    <s v="West Gear"/>
    <n v="1128299"/>
    <x v="186"/>
    <x v="2"/>
    <x v="2"/>
    <s v="San Francisco"/>
    <s v="Men's Apparel"/>
    <n v="69"/>
    <n v="188"/>
    <n v="12972"/>
    <n v="7912.92"/>
    <n v="0.61"/>
    <x v="2"/>
    <n v="20884.919999999998"/>
  </r>
  <r>
    <s v="West Gear"/>
    <n v="1128299"/>
    <x v="187"/>
    <x v="2"/>
    <x v="2"/>
    <s v="San Francisco"/>
    <s v="women's Apparel"/>
    <n v="76"/>
    <n v="181"/>
    <n v="13756"/>
    <n v="3439"/>
    <n v="0.25"/>
    <x v="2"/>
    <n v="17195"/>
  </r>
  <r>
    <s v="West Gear"/>
    <n v="1128299"/>
    <x v="188"/>
    <x v="2"/>
    <x v="2"/>
    <s v="San Francisco"/>
    <s v="Men's street Footwear"/>
    <n v="51"/>
    <n v="241"/>
    <n v="12291"/>
    <n v="5162.22"/>
    <n v="0.42000000000000004"/>
    <x v="2"/>
    <n v="17453.22"/>
  </r>
  <r>
    <s v="West Gear"/>
    <n v="1128299"/>
    <x v="189"/>
    <x v="2"/>
    <x v="2"/>
    <s v="San Francisco"/>
    <s v="Men's Athletic Footwear"/>
    <n v="56"/>
    <n v="268"/>
    <n v="15008"/>
    <n v="4202.2400000000007"/>
    <n v="0.28000000000000003"/>
    <x v="2"/>
    <n v="19210.240000000002"/>
  </r>
  <r>
    <s v="West Gear"/>
    <n v="1128299"/>
    <x v="190"/>
    <x v="2"/>
    <x v="2"/>
    <s v="San Francisco"/>
    <s v="women's street Footwear"/>
    <n v="52"/>
    <n v="225"/>
    <n v="11700"/>
    <n v="4680"/>
    <n v="0.4"/>
    <x v="2"/>
    <n v="16380"/>
  </r>
  <r>
    <s v="West Gear"/>
    <n v="1128299"/>
    <x v="191"/>
    <x v="2"/>
    <x v="2"/>
    <s v="San Francisco"/>
    <s v="women's Athletic Footwear"/>
    <n v="53"/>
    <n v="203"/>
    <n v="10759"/>
    <n v="3765.6499999999996"/>
    <n v="0.35"/>
    <x v="2"/>
    <n v="14524.65"/>
  </r>
  <r>
    <s v="West Gear"/>
    <n v="1128299"/>
    <x v="192"/>
    <x v="2"/>
    <x v="2"/>
    <s v="San Francisco"/>
    <s v="Men's Apparel"/>
    <n v="63"/>
    <n v="218"/>
    <n v="13734"/>
    <n v="7965.7200000000012"/>
    <n v="0.58000000000000007"/>
    <x v="2"/>
    <n v="21699.72"/>
  </r>
  <r>
    <s v="West Gear"/>
    <n v="1128299"/>
    <x v="193"/>
    <x v="2"/>
    <x v="2"/>
    <s v="San Francisco"/>
    <s v="women's Apparel"/>
    <n v="65"/>
    <n v="217"/>
    <n v="14105"/>
    <n v="3385.2000000000003"/>
    <n v="0.24000000000000002"/>
    <x v="2"/>
    <n v="17490.2"/>
  </r>
  <r>
    <s v="West Gear"/>
    <n v="1128299"/>
    <x v="194"/>
    <x v="2"/>
    <x v="2"/>
    <s v="San Francisco"/>
    <s v="Men's street Footwear"/>
    <n v="51"/>
    <n v="236"/>
    <n v="12036"/>
    <n v="5416.2000000000007"/>
    <n v="0.45000000000000007"/>
    <x v="2"/>
    <n v="17452.2"/>
  </r>
  <r>
    <s v="West Gear"/>
    <n v="1128299"/>
    <x v="195"/>
    <x v="2"/>
    <x v="2"/>
    <s v="San Francisco"/>
    <s v="Men's Athletic Footwear"/>
    <n v="59"/>
    <n v="219"/>
    <n v="12921"/>
    <n v="3747.0900000000006"/>
    <n v="0.29000000000000004"/>
    <x v="2"/>
    <n v="16668.09"/>
  </r>
  <r>
    <s v="West Gear"/>
    <n v="1128299"/>
    <x v="196"/>
    <x v="2"/>
    <x v="2"/>
    <s v="San Francisco"/>
    <s v="women's street Footwear"/>
    <n v="50"/>
    <n v="182"/>
    <n v="9100"/>
    <n v="3822.0000000000005"/>
    <n v="0.42000000000000004"/>
    <x v="2"/>
    <n v="12922"/>
  </r>
  <r>
    <s v="West Gear"/>
    <n v="1128299"/>
    <x v="197"/>
    <x v="2"/>
    <x v="2"/>
    <s v="San Francisco"/>
    <s v="women's Athletic Footwear"/>
    <n v="51"/>
    <n v="203"/>
    <n v="10353"/>
    <n v="3727.08"/>
    <n v="0.36"/>
    <x v="2"/>
    <n v="14080.08"/>
  </r>
  <r>
    <s v="West Gear"/>
    <n v="1128299"/>
    <x v="198"/>
    <x v="2"/>
    <x v="2"/>
    <s v="San Francisco"/>
    <s v="Men's Apparel"/>
    <n v="59"/>
    <n v="182"/>
    <n v="10738"/>
    <n v="6228.0400000000009"/>
    <n v="0.58000000000000007"/>
    <x v="2"/>
    <n v="16966.04"/>
  </r>
  <r>
    <s v="West Gear"/>
    <n v="1128299"/>
    <x v="199"/>
    <x v="2"/>
    <x v="2"/>
    <s v="San Francisco"/>
    <s v="women's Apparel"/>
    <n v="63"/>
    <n v="196"/>
    <n v="12348"/>
    <n v="2840.04"/>
    <n v="0.23"/>
    <x v="2"/>
    <n v="15188.04"/>
  </r>
  <r>
    <s v="West Gear"/>
    <n v="1128299"/>
    <x v="200"/>
    <x v="2"/>
    <x v="2"/>
    <s v="San Francisco"/>
    <s v="Men's street Footwear"/>
    <n v="52"/>
    <n v="263"/>
    <n v="13676"/>
    <n v="6017.4400000000005"/>
    <n v="0.44000000000000006"/>
    <x v="2"/>
    <n v="19693.440000000002"/>
  </r>
  <r>
    <s v="West Gear"/>
    <n v="1128299"/>
    <x v="201"/>
    <x v="2"/>
    <x v="2"/>
    <s v="San Francisco"/>
    <s v="Men's Athletic Footwear"/>
    <n v="58"/>
    <n v="236"/>
    <n v="13688"/>
    <n v="3422"/>
    <n v="0.25"/>
    <x v="2"/>
    <n v="17110"/>
  </r>
  <r>
    <s v="West Gear"/>
    <n v="1128299"/>
    <x v="202"/>
    <x v="2"/>
    <x v="2"/>
    <s v="San Francisco"/>
    <s v="women's street Footwear"/>
    <n v="50"/>
    <n v="210"/>
    <n v="10500"/>
    <n v="4200"/>
    <n v="0.4"/>
    <x v="2"/>
    <n v="14700"/>
  </r>
  <r>
    <s v="West Gear"/>
    <n v="1128299"/>
    <x v="203"/>
    <x v="2"/>
    <x v="2"/>
    <s v="San Francisco"/>
    <s v="women's Athletic Footwear"/>
    <n v="53"/>
    <n v="210"/>
    <n v="11130"/>
    <n v="4452"/>
    <n v="0.39999999999999997"/>
    <x v="2"/>
    <n v="15582"/>
  </r>
  <r>
    <s v="West Gear"/>
    <n v="1128299"/>
    <x v="204"/>
    <x v="2"/>
    <x v="2"/>
    <s v="San Francisco"/>
    <s v="Men's Apparel"/>
    <n v="63"/>
    <n v="163"/>
    <n v="10269"/>
    <n v="5853.3300000000008"/>
    <n v="0.57000000000000006"/>
    <x v="2"/>
    <n v="16122.330000000002"/>
  </r>
  <r>
    <s v="West Gear"/>
    <n v="1128299"/>
    <x v="205"/>
    <x v="2"/>
    <x v="2"/>
    <s v="San Francisco"/>
    <s v="women's Apparel"/>
    <n v="67"/>
    <n v="202"/>
    <n v="13534"/>
    <n v="2842.1400000000003"/>
    <n v="0.21000000000000002"/>
    <x v="2"/>
    <n v="16376.14"/>
  </r>
  <r>
    <s v="West Gear"/>
    <n v="1128299"/>
    <x v="206"/>
    <x v="2"/>
    <x v="2"/>
    <s v="San Francisco"/>
    <s v="Men's street Footwear"/>
    <n v="51"/>
    <n v="293"/>
    <n v="14943"/>
    <n v="5977.2000000000007"/>
    <n v="0.4"/>
    <x v="2"/>
    <n v="20920.2"/>
  </r>
  <r>
    <s v="West Gear"/>
    <n v="1128299"/>
    <x v="207"/>
    <x v="2"/>
    <x v="2"/>
    <s v="San Francisco"/>
    <s v="Men's Athletic Footwear"/>
    <n v="58"/>
    <n v="273"/>
    <n v="15834"/>
    <n v="4275.18"/>
    <n v="0.27"/>
    <x v="2"/>
    <n v="20109.18"/>
  </r>
  <r>
    <s v="West Gear"/>
    <n v="1128299"/>
    <x v="208"/>
    <x v="2"/>
    <x v="2"/>
    <s v="San Francisco"/>
    <s v="women's street Footwear"/>
    <n v="52"/>
    <n v="233"/>
    <n v="12116"/>
    <n v="4846.4000000000005"/>
    <n v="0.4"/>
    <x v="2"/>
    <n v="16962.400000000001"/>
  </r>
  <r>
    <s v="West Gear"/>
    <n v="1128299"/>
    <x v="209"/>
    <x v="2"/>
    <x v="2"/>
    <s v="San Francisco"/>
    <s v="women's Athletic Footwear"/>
    <n v="51"/>
    <n v="194"/>
    <n v="9894"/>
    <n v="3957.5999999999995"/>
    <n v="0.39999999999999997"/>
    <x v="2"/>
    <n v="13851.599999999999"/>
  </r>
  <r>
    <s v="West Gear"/>
    <n v="1128299"/>
    <x v="210"/>
    <x v="2"/>
    <x v="2"/>
    <s v="San Francisco"/>
    <s v="Men's Apparel"/>
    <n v="59"/>
    <n v="175"/>
    <n v="10325"/>
    <n v="6195.0000000000009"/>
    <n v="0.60000000000000009"/>
    <x v="2"/>
    <n v="16520"/>
  </r>
  <r>
    <s v="West Gear"/>
    <n v="1128299"/>
    <x v="211"/>
    <x v="2"/>
    <x v="2"/>
    <s v="San Francisco"/>
    <s v="women's Apparel"/>
    <n v="67"/>
    <n v="208"/>
    <n v="13936"/>
    <n v="3205.28"/>
    <n v="0.23"/>
    <x v="2"/>
    <n v="17141.28"/>
  </r>
  <r>
    <s v="Kohl's"/>
    <n v="1189833"/>
    <x v="212"/>
    <x v="2"/>
    <x v="2"/>
    <s v="San Francisco"/>
    <s v="Men's street Footwear"/>
    <n v="32"/>
    <n v="203"/>
    <n v="6496"/>
    <n v="3312.96"/>
    <n v="0.51"/>
    <x v="2"/>
    <n v="9808.9599999999991"/>
  </r>
  <r>
    <s v="Kohl's"/>
    <n v="1189833"/>
    <x v="213"/>
    <x v="2"/>
    <x v="2"/>
    <s v="San Francisco"/>
    <s v="Men's Athletic Footwear"/>
    <n v="41"/>
    <n v="196"/>
    <n v="8036"/>
    <n v="2892.96"/>
    <n v="0.36"/>
    <x v="2"/>
    <n v="10928.96"/>
  </r>
  <r>
    <s v="Kohl's"/>
    <n v="1189833"/>
    <x v="214"/>
    <x v="2"/>
    <x v="2"/>
    <s v="San Francisco"/>
    <s v="women's street Footwear"/>
    <n v="41"/>
    <n v="189"/>
    <n v="7749"/>
    <n v="4029.48"/>
    <n v="0.52"/>
    <x v="2"/>
    <n v="11778.48"/>
  </r>
  <r>
    <s v="Kohl's"/>
    <n v="1189833"/>
    <x v="215"/>
    <x v="2"/>
    <x v="2"/>
    <s v="San Francisco"/>
    <s v="women's Athletic Footwear"/>
    <n v="41"/>
    <n v="160"/>
    <n v="6560"/>
    <n v="3214.4"/>
    <n v="0.49"/>
    <x v="2"/>
    <n v="9774.4"/>
  </r>
  <r>
    <s v="Kohl's"/>
    <n v="1189833"/>
    <x v="216"/>
    <x v="2"/>
    <x v="2"/>
    <s v="Los Angeles"/>
    <s v="Men's Apparel"/>
    <n v="49"/>
    <n v="145"/>
    <n v="7105"/>
    <n v="4689.3"/>
    <n v="0.66"/>
    <x v="2"/>
    <n v="11794.3"/>
  </r>
  <r>
    <s v="Kohl's"/>
    <n v="1189833"/>
    <x v="217"/>
    <x v="2"/>
    <x v="2"/>
    <s v="Los Angeles"/>
    <s v="women's Apparel"/>
    <n v="41"/>
    <n v="182"/>
    <n v="7462"/>
    <n v="2313.2199999999998"/>
    <n v="0.31"/>
    <x v="2"/>
    <n v="9775.2199999999993"/>
  </r>
  <r>
    <s v="Kohl's"/>
    <n v="1189833"/>
    <x v="218"/>
    <x v="2"/>
    <x v="2"/>
    <s v="Los Angeles"/>
    <s v="Men's street Footwear"/>
    <n v="34"/>
    <n v="225"/>
    <n v="7650"/>
    <n v="4054.5"/>
    <n v="0.53"/>
    <x v="2"/>
    <n v="11704.5"/>
  </r>
  <r>
    <s v="Kohl's"/>
    <n v="1189833"/>
    <x v="219"/>
    <x v="2"/>
    <x v="2"/>
    <s v="Los Angeles"/>
    <s v="Men's Athletic Footwear"/>
    <n v="43"/>
    <n v="195"/>
    <n v="8385"/>
    <n v="3354"/>
    <n v="0.4"/>
    <x v="2"/>
    <n v="11739"/>
  </r>
  <r>
    <s v="Kohl's"/>
    <n v="1189833"/>
    <x v="220"/>
    <x v="2"/>
    <x v="2"/>
    <s v="Los Angeles"/>
    <s v="women's street Footwear"/>
    <n v="44"/>
    <n v="169"/>
    <n v="7436"/>
    <n v="3718"/>
    <n v="0.5"/>
    <x v="2"/>
    <n v="11154"/>
  </r>
  <r>
    <s v="Kohl's"/>
    <n v="1189833"/>
    <x v="221"/>
    <x v="2"/>
    <x v="2"/>
    <s v="Los Angeles"/>
    <s v="women's Athletic Footwear"/>
    <n v="41"/>
    <n v="152"/>
    <n v="6232"/>
    <n v="3053.68"/>
    <n v="0.49"/>
    <x v="2"/>
    <n v="9285.68"/>
  </r>
  <r>
    <s v="Kohl's"/>
    <n v="1189833"/>
    <x v="222"/>
    <x v="2"/>
    <x v="2"/>
    <s v="Los Angeles"/>
    <s v="Men's Apparel"/>
    <n v="46"/>
    <n v="113"/>
    <n v="5198"/>
    <n v="3534.6400000000003"/>
    <n v="0.68"/>
    <x v="2"/>
    <n v="8732.64"/>
  </r>
  <r>
    <s v="Kohl's"/>
    <n v="1189833"/>
    <x v="223"/>
    <x v="2"/>
    <x v="2"/>
    <s v="Los Angeles"/>
    <s v="women's Apparel"/>
    <n v="41"/>
    <n v="176"/>
    <n v="7216"/>
    <n v="2164.8000000000002"/>
    <n v="0.30000000000000004"/>
    <x v="2"/>
    <n v="9380.7999999999993"/>
  </r>
  <r>
    <s v="Kohl's"/>
    <n v="1189833"/>
    <x v="224"/>
    <x v="2"/>
    <x v="2"/>
    <s v="Los Angeles"/>
    <s v="Men's street Footwear"/>
    <n v="32"/>
    <n v="216"/>
    <n v="6912"/>
    <n v="3456"/>
    <n v="0.5"/>
    <x v="2"/>
    <n v="10368"/>
  </r>
  <r>
    <s v="Kohl's"/>
    <n v="1189833"/>
    <x v="225"/>
    <x v="2"/>
    <x v="2"/>
    <s v="Los Angeles"/>
    <s v="Men's Athletic Footwear"/>
    <n v="41"/>
    <n v="195"/>
    <n v="7995"/>
    <n v="2798.25"/>
    <n v="0.35"/>
    <x v="2"/>
    <n v="10793.25"/>
  </r>
  <r>
    <s v="Kohl's"/>
    <n v="1189833"/>
    <x v="226"/>
    <x v="2"/>
    <x v="2"/>
    <s v="Los Angeles"/>
    <s v="women's street Footwear"/>
    <n v="42"/>
    <n v="169"/>
    <n v="7098"/>
    <n v="3903.9"/>
    <n v="0.55000000000000004"/>
    <x v="2"/>
    <n v="11001.9"/>
  </r>
  <r>
    <s v="Kohl's"/>
    <n v="1189833"/>
    <x v="227"/>
    <x v="2"/>
    <x v="2"/>
    <s v="Los Angeles"/>
    <s v="women's Athletic Footwear"/>
    <n v="41"/>
    <n v="154"/>
    <n v="6314"/>
    <n v="2841.2999999999997"/>
    <n v="0.44999999999999996"/>
    <x v="2"/>
    <n v="9155.2999999999993"/>
  </r>
  <r>
    <s v="Kohl's"/>
    <n v="1189833"/>
    <x v="228"/>
    <x v="2"/>
    <x v="2"/>
    <s v="Los Angeles"/>
    <s v="Men's Apparel"/>
    <n v="46"/>
    <n v="106"/>
    <n v="4876"/>
    <n v="3315.6800000000003"/>
    <n v="0.68"/>
    <x v="2"/>
    <n v="8191.68"/>
  </r>
  <r>
    <s v="Kohl's"/>
    <n v="1189833"/>
    <x v="229"/>
    <x v="2"/>
    <x v="2"/>
    <s v="Los Angeles"/>
    <s v="women's Apparel"/>
    <n v="41"/>
    <n v="188"/>
    <n v="7708"/>
    <n v="2697.7999999999997"/>
    <n v="0.35"/>
    <x v="2"/>
    <n v="10405.799999999999"/>
  </r>
  <r>
    <s v="Kohl's"/>
    <n v="1189833"/>
    <x v="230"/>
    <x v="2"/>
    <x v="2"/>
    <s v="Los Angeles"/>
    <s v="Men's street Footwear"/>
    <n v="43"/>
    <n v="240"/>
    <n v="10320"/>
    <n v="5160"/>
    <n v="0.5"/>
    <x v="2"/>
    <n v="15480"/>
  </r>
  <r>
    <s v="Kohl's"/>
    <n v="1189833"/>
    <x v="231"/>
    <x v="2"/>
    <x v="2"/>
    <s v="Los Angeles"/>
    <s v="Men's Athletic Footwear"/>
    <n v="49"/>
    <n v="156"/>
    <n v="7644"/>
    <n v="2751.8399999999997"/>
    <n v="0.36"/>
    <x v="2"/>
    <n v="10395.84"/>
  </r>
  <r>
    <s v="Kohl's"/>
    <n v="1189833"/>
    <x v="232"/>
    <x v="2"/>
    <x v="2"/>
    <s v="Los Angeles"/>
    <s v="women's street Footwear"/>
    <n v="49"/>
    <n v="175"/>
    <n v="8575"/>
    <n v="4716.25"/>
    <n v="0.55000000000000004"/>
    <x v="2"/>
    <n v="13291.25"/>
  </r>
  <r>
    <s v="Kohl's"/>
    <n v="1189833"/>
    <x v="233"/>
    <x v="2"/>
    <x v="2"/>
    <s v="Los Angeles"/>
    <s v="women's Athletic Footwear"/>
    <n v="43"/>
    <n v="152"/>
    <n v="6536"/>
    <n v="3202.64"/>
    <n v="0.49"/>
    <x v="2"/>
    <n v="9738.64"/>
  </r>
  <r>
    <s v="Kohl's"/>
    <n v="1189833"/>
    <x v="234"/>
    <x v="2"/>
    <x v="2"/>
    <s v="Los Angeles"/>
    <s v="Men's Apparel"/>
    <n v="49"/>
    <n v="119"/>
    <n v="5831"/>
    <n v="3848.46"/>
    <n v="0.66"/>
    <x v="2"/>
    <n v="9679.4599999999991"/>
  </r>
  <r>
    <s v="Kohl's"/>
    <n v="1189833"/>
    <x v="235"/>
    <x v="2"/>
    <x v="2"/>
    <s v="Los Angeles"/>
    <s v="women's Apparel"/>
    <n v="62"/>
    <n v="174"/>
    <n v="10788"/>
    <n v="3560.04"/>
    <n v="0.33"/>
    <x v="2"/>
    <n v="14348.04"/>
  </r>
  <r>
    <s v="Kohl's"/>
    <n v="1189833"/>
    <x v="236"/>
    <x v="2"/>
    <x v="2"/>
    <s v="Los Angeles"/>
    <s v="Men's street Footwear"/>
    <n v="41"/>
    <n v="208"/>
    <n v="8528"/>
    <n v="4434.5600000000004"/>
    <n v="0.52"/>
    <x v="2"/>
    <n v="12962.560000000001"/>
  </r>
  <r>
    <s v="Kohl's"/>
    <n v="1189833"/>
    <x v="237"/>
    <x v="2"/>
    <x v="2"/>
    <s v="Los Angeles"/>
    <s v="Men's Athletic Footwear"/>
    <n v="47"/>
    <n v="169"/>
    <n v="7943"/>
    <n v="2780.0499999999997"/>
    <n v="0.35"/>
    <x v="2"/>
    <n v="10723.05"/>
  </r>
  <r>
    <s v="Kohl's"/>
    <n v="1189833"/>
    <x v="238"/>
    <x v="2"/>
    <x v="2"/>
    <s v="Los Angeles"/>
    <s v="women's street Footwear"/>
    <n v="45"/>
    <n v="163"/>
    <n v="7335"/>
    <n v="3814.2000000000003"/>
    <n v="0.52"/>
    <x v="2"/>
    <n v="11149.2"/>
  </r>
  <r>
    <s v="Kohl's"/>
    <n v="1189833"/>
    <x v="239"/>
    <x v="2"/>
    <x v="2"/>
    <s v="Los Angeles"/>
    <s v="women's Athletic Footwear"/>
    <n v="41"/>
    <n v="154"/>
    <n v="6314"/>
    <n v="3030.72"/>
    <n v="0.48"/>
    <x v="2"/>
    <n v="9344.7199999999993"/>
  </r>
  <r>
    <s v="Kohl's"/>
    <n v="1189833"/>
    <x v="240"/>
    <x v="2"/>
    <x v="2"/>
    <s v="Los Angeles"/>
    <s v="Men's Apparel"/>
    <n v="45"/>
    <n v="131"/>
    <n v="5895"/>
    <n v="3831.75"/>
    <n v="0.65"/>
    <x v="2"/>
    <n v="9726.75"/>
  </r>
  <r>
    <s v="Kohl's"/>
    <n v="1189833"/>
    <x v="241"/>
    <x v="2"/>
    <x v="2"/>
    <s v="Los Angeles"/>
    <s v="women's Apparel"/>
    <n v="64"/>
    <n v="181"/>
    <n v="11584"/>
    <n v="3591.04"/>
    <n v="0.31"/>
    <x v="2"/>
    <n v="15175.04"/>
  </r>
  <r>
    <s v="Kohl's"/>
    <n v="1189833"/>
    <x v="242"/>
    <x v="2"/>
    <x v="2"/>
    <s v="Los Angeles"/>
    <s v="Men's street Footwear"/>
    <n v="44"/>
    <n v="270"/>
    <n v="11880"/>
    <n v="6534.0000000000009"/>
    <n v="0.55000000000000004"/>
    <x v="2"/>
    <n v="18414"/>
  </r>
  <r>
    <s v="Kohl's"/>
    <n v="1189833"/>
    <x v="243"/>
    <x v="2"/>
    <x v="2"/>
    <s v="Los Angeles"/>
    <s v="Men's Athletic Footwear"/>
    <n v="47"/>
    <n v="225"/>
    <n v="10575"/>
    <n v="3701.2499999999995"/>
    <n v="0.35"/>
    <x v="2"/>
    <n v="14276.25"/>
  </r>
  <r>
    <s v="Kohl's"/>
    <n v="1189833"/>
    <x v="244"/>
    <x v="2"/>
    <x v="2"/>
    <s v="Los Angeles"/>
    <s v="women's street Footwear"/>
    <n v="48"/>
    <n v="203"/>
    <n v="9744"/>
    <n v="5359.2000000000007"/>
    <n v="0.55000000000000004"/>
    <x v="2"/>
    <n v="15103.2"/>
  </r>
  <r>
    <s v="Kohl's"/>
    <n v="1189833"/>
    <x v="245"/>
    <x v="2"/>
    <x v="2"/>
    <s v="Los Angeles"/>
    <s v="women's Athletic Footwear"/>
    <n v="44"/>
    <n v="175"/>
    <n v="7700"/>
    <n v="3696"/>
    <n v="0.48"/>
    <x v="2"/>
    <n v="11396"/>
  </r>
  <r>
    <s v="Kohl's"/>
    <n v="1189833"/>
    <x v="246"/>
    <x v="2"/>
    <x v="2"/>
    <s v="Los Angeles"/>
    <s v="Men's Apparel"/>
    <n v="45"/>
    <n v="125"/>
    <n v="5625"/>
    <n v="3881.2500000000005"/>
    <n v="0.69000000000000006"/>
    <x v="2"/>
    <n v="9506.25"/>
  </r>
  <r>
    <s v="Kohl's"/>
    <n v="1189833"/>
    <x v="247"/>
    <x v="2"/>
    <x v="2"/>
    <s v="Los Angeles"/>
    <s v="women's Apparel"/>
    <n v="60"/>
    <n v="200"/>
    <n v="12000"/>
    <n v="3720"/>
    <n v="0.31"/>
    <x v="2"/>
    <n v="15720"/>
  </r>
  <r>
    <s v="Kohl's"/>
    <n v="1189833"/>
    <x v="248"/>
    <x v="2"/>
    <x v="2"/>
    <s v="Los Angeles"/>
    <s v="Men's street Footwear"/>
    <n v="41"/>
    <n v="238"/>
    <n v="9758"/>
    <n v="4976.58"/>
    <n v="0.51"/>
    <x v="2"/>
    <n v="14734.58"/>
  </r>
  <r>
    <s v="Kohl's"/>
    <n v="1189833"/>
    <x v="249"/>
    <x v="2"/>
    <x v="2"/>
    <s v="Los Angeles"/>
    <s v="Men's Athletic Footwear"/>
    <n v="46"/>
    <n v="216"/>
    <n v="9936"/>
    <n v="3775.68"/>
    <n v="0.38"/>
    <x v="2"/>
    <n v="13711.68"/>
  </r>
  <r>
    <s v="Kohl's"/>
    <n v="1189833"/>
    <x v="250"/>
    <x v="2"/>
    <x v="2"/>
    <s v="Los Angeles"/>
    <s v="women's street Footwear"/>
    <n v="47"/>
    <n v="218"/>
    <n v="10246"/>
    <n v="5327.92"/>
    <n v="0.52"/>
    <x v="2"/>
    <n v="15573.92"/>
  </r>
  <r>
    <s v="Kohl's"/>
    <n v="1189833"/>
    <x v="251"/>
    <x v="2"/>
    <x v="2"/>
    <s v="Los Angeles"/>
    <s v="women's Athletic Footwear"/>
    <n v="44"/>
    <n v="189"/>
    <n v="8316"/>
    <n v="3991.68"/>
    <n v="0.48"/>
    <x v="2"/>
    <n v="12307.68"/>
  </r>
  <r>
    <s v="Kohl's"/>
    <n v="1189833"/>
    <x v="252"/>
    <x v="2"/>
    <x v="2"/>
    <s v="Los Angeles"/>
    <s v="Men's Apparel"/>
    <n v="46"/>
    <n v="189"/>
    <n v="8694"/>
    <n v="5738.04"/>
    <n v="0.66"/>
    <x v="2"/>
    <n v="14432.04"/>
  </r>
  <r>
    <s v="Kohl's"/>
    <n v="1189833"/>
    <x v="253"/>
    <x v="2"/>
    <x v="2"/>
    <s v="Los Angeles"/>
    <s v="women's Apparel"/>
    <n v="59"/>
    <n v="203"/>
    <n v="11977"/>
    <n v="3593.1000000000004"/>
    <n v="0.30000000000000004"/>
    <x v="2"/>
    <n v="15570.1"/>
  </r>
  <r>
    <s v="Kohl's"/>
    <n v="1189833"/>
    <x v="254"/>
    <x v="2"/>
    <x v="2"/>
    <s v="Los Angeles"/>
    <s v="Men's street Footwear"/>
    <n v="47"/>
    <n v="252"/>
    <n v="11844"/>
    <n v="6158.88"/>
    <n v="0.52"/>
    <x v="2"/>
    <n v="18002.88"/>
  </r>
  <r>
    <s v="Kohl's"/>
    <n v="1189833"/>
    <x v="255"/>
    <x v="2"/>
    <x v="2"/>
    <s v="Los Angeles"/>
    <s v="Men's Athletic Footwear"/>
    <n v="51"/>
    <n v="221"/>
    <n v="11271"/>
    <n v="4508.4000000000005"/>
    <n v="0.4"/>
    <x v="2"/>
    <n v="15779.400000000001"/>
  </r>
  <r>
    <s v="Kohl's"/>
    <n v="1189833"/>
    <x v="256"/>
    <x v="2"/>
    <x v="2"/>
    <s v="Los Angeles"/>
    <s v="women's street Footwear"/>
    <n v="48"/>
    <n v="218"/>
    <n v="10464"/>
    <n v="5336.64"/>
    <n v="0.51"/>
    <x v="2"/>
    <n v="15800.64"/>
  </r>
  <r>
    <s v="Kohl's"/>
    <n v="1189833"/>
    <x v="257"/>
    <x v="2"/>
    <x v="2"/>
    <s v="Los Angeles"/>
    <s v="women's Athletic Footwear"/>
    <n v="47"/>
    <n v="169"/>
    <n v="7943"/>
    <n v="3812.64"/>
    <n v="0.48"/>
    <x v="2"/>
    <n v="11755.64"/>
  </r>
  <r>
    <s v="Kohl's"/>
    <n v="1189833"/>
    <x v="258"/>
    <x v="2"/>
    <x v="2"/>
    <s v="Los Angeles"/>
    <s v="Men's Apparel"/>
    <n v="58"/>
    <n v="182"/>
    <n v="10556"/>
    <n v="7072.52"/>
    <n v="0.67"/>
    <x v="2"/>
    <n v="17628.52"/>
  </r>
  <r>
    <s v="Kohl's"/>
    <n v="1189833"/>
    <x v="259"/>
    <x v="2"/>
    <x v="2"/>
    <s v="Los Angeles"/>
    <s v="women's Apparel"/>
    <n v="61"/>
    <n v="189"/>
    <n v="11529"/>
    <n v="4035.1499999999996"/>
    <n v="0.35"/>
    <x v="2"/>
    <n v="15564.15"/>
  </r>
  <r>
    <s v="Kohl's"/>
    <n v="1189833"/>
    <x v="260"/>
    <x v="2"/>
    <x v="2"/>
    <s v="Los Angeles"/>
    <s v="Men's street Footwear"/>
    <n v="47"/>
    <n v="213"/>
    <n v="10011"/>
    <n v="5405.9400000000005"/>
    <n v="0.54"/>
    <x v="2"/>
    <n v="15416.94"/>
  </r>
  <r>
    <s v="Kohl's"/>
    <n v="1189833"/>
    <x v="261"/>
    <x v="2"/>
    <x v="2"/>
    <s v="Los Angeles"/>
    <s v="Men's Athletic Footwear"/>
    <n v="50"/>
    <n v="247"/>
    <n v="12350"/>
    <n v="4569.5"/>
    <n v="0.37"/>
    <x v="2"/>
    <n v="16919.5"/>
  </r>
  <r>
    <s v="Kohl's"/>
    <n v="1189833"/>
    <x v="262"/>
    <x v="2"/>
    <x v="2"/>
    <s v="Los Angeles"/>
    <s v="women's street Footwear"/>
    <n v="46"/>
    <n v="196"/>
    <n v="9016"/>
    <n v="4508"/>
    <n v="0.5"/>
    <x v="2"/>
    <n v="13524"/>
  </r>
  <r>
    <s v="Kohl's"/>
    <n v="1189833"/>
    <x v="263"/>
    <x v="2"/>
    <x v="2"/>
    <s v="Los Angeles"/>
    <s v="women's Athletic Footwear"/>
    <n v="46"/>
    <n v="176"/>
    <n v="8096"/>
    <n v="4048"/>
    <n v="0.5"/>
    <x v="2"/>
    <n v="12144"/>
  </r>
  <r>
    <s v="Kohl's"/>
    <n v="1189833"/>
    <x v="264"/>
    <x v="2"/>
    <x v="2"/>
    <s v="Los Angeles"/>
    <s v="Men's Apparel"/>
    <n v="58"/>
    <n v="163"/>
    <n v="9454"/>
    <n v="6334.18"/>
    <n v="0.67"/>
    <x v="2"/>
    <n v="15788.18"/>
  </r>
  <r>
    <s v="Kohl's"/>
    <n v="1189833"/>
    <x v="265"/>
    <x v="2"/>
    <x v="2"/>
    <s v="Los Angeles"/>
    <s v="women's Apparel"/>
    <n v="59"/>
    <n v="189"/>
    <n v="11151"/>
    <n v="3456.81"/>
    <n v="0.31"/>
    <x v="2"/>
    <n v="14607.81"/>
  </r>
  <r>
    <s v="Kohl's"/>
    <n v="1189833"/>
    <x v="266"/>
    <x v="2"/>
    <x v="2"/>
    <s v="Los Angeles"/>
    <s v="Men's street Footwear"/>
    <n v="49"/>
    <n v="224"/>
    <n v="10976"/>
    <n v="5488"/>
    <n v="0.5"/>
    <x v="2"/>
    <n v="16464"/>
  </r>
  <r>
    <s v="Kohl's"/>
    <n v="1189833"/>
    <x v="267"/>
    <x v="2"/>
    <x v="2"/>
    <s v="Los Angeles"/>
    <s v="Men's Athletic Footwear"/>
    <n v="51"/>
    <n v="232"/>
    <n v="11832"/>
    <n v="4259.5199999999995"/>
    <n v="0.36"/>
    <x v="2"/>
    <n v="16091.52"/>
  </r>
  <r>
    <s v="Kohl's"/>
    <n v="1189833"/>
    <x v="268"/>
    <x v="2"/>
    <x v="2"/>
    <s v="Los Angeles"/>
    <s v="women's street Footwear"/>
    <n v="49"/>
    <n v="176"/>
    <n v="8624"/>
    <n v="4398.24"/>
    <n v="0.51"/>
    <x v="2"/>
    <n v="13022.24"/>
  </r>
  <r>
    <s v="Kohl's"/>
    <n v="1189833"/>
    <x v="269"/>
    <x v="2"/>
    <x v="2"/>
    <s v="Los Angeles"/>
    <s v="women's Athletic Footwear"/>
    <n v="48"/>
    <n v="175"/>
    <n v="8400"/>
    <n v="3779.9999999999995"/>
    <n v="0.44999999999999996"/>
    <x v="2"/>
    <n v="12180"/>
  </r>
  <r>
    <s v="Kohl's"/>
    <n v="1189833"/>
    <x v="270"/>
    <x v="2"/>
    <x v="2"/>
    <s v="Los Angeles"/>
    <s v="Men's Apparel"/>
    <n v="56"/>
    <n v="174"/>
    <n v="9744"/>
    <n v="6625.92"/>
    <n v="0.68"/>
    <x v="2"/>
    <n v="16369.92"/>
  </r>
  <r>
    <s v="Kohl's"/>
    <n v="1189833"/>
    <x v="271"/>
    <x v="2"/>
    <x v="2"/>
    <s v="Los Angeles"/>
    <s v="women's Apparel"/>
    <n v="62"/>
    <n v="176"/>
    <n v="10912"/>
    <n v="3819.2"/>
    <n v="0.35"/>
    <x v="2"/>
    <n v="14731.2"/>
  </r>
  <r>
    <s v="Kohl's"/>
    <n v="1189833"/>
    <x v="272"/>
    <x v="2"/>
    <x v="2"/>
    <s v="Los Angeles"/>
    <s v="Men's street Footwear"/>
    <n v="49"/>
    <n v="231"/>
    <n v="11319"/>
    <n v="5659.5"/>
    <n v="0.5"/>
    <x v="2"/>
    <n v="16978.5"/>
  </r>
  <r>
    <s v="Kohl's"/>
    <n v="1189833"/>
    <x v="273"/>
    <x v="2"/>
    <x v="2"/>
    <s v="Los Angeles"/>
    <s v="Men's Athletic Footwear"/>
    <n v="54"/>
    <n v="215"/>
    <n v="11610"/>
    <n v="4411.8"/>
    <n v="0.38"/>
    <x v="2"/>
    <n v="16021.8"/>
  </r>
  <r>
    <s v="Kohl's"/>
    <n v="1189833"/>
    <x v="274"/>
    <x v="2"/>
    <x v="2"/>
    <s v="Los Angeles"/>
    <s v="women's street Footwear"/>
    <n v="47"/>
    <n v="169"/>
    <n v="7943"/>
    <n v="3971.5"/>
    <n v="0.5"/>
    <x v="2"/>
    <n v="11914.5"/>
  </r>
  <r>
    <s v="Kohl's"/>
    <n v="1189833"/>
    <x v="275"/>
    <x v="2"/>
    <x v="2"/>
    <s v="Los Angeles"/>
    <s v="women's Athletic Footwear"/>
    <n v="47"/>
    <n v="176"/>
    <n v="8272"/>
    <n v="3722.3999999999996"/>
    <n v="0.44999999999999996"/>
    <x v="2"/>
    <n v="11994.4"/>
  </r>
  <r>
    <s v="Kohl's"/>
    <n v="1189833"/>
    <x v="276"/>
    <x v="2"/>
    <x v="2"/>
    <s v="Los Angeles"/>
    <s v="Men's Apparel"/>
    <n v="55"/>
    <n v="174"/>
    <n v="9570"/>
    <n v="6603.3"/>
    <n v="0.69000000000000006"/>
    <x v="2"/>
    <n v="16173.3"/>
  </r>
  <r>
    <s v="Kohl's"/>
    <n v="1189833"/>
    <x v="277"/>
    <x v="2"/>
    <x v="2"/>
    <s v="Los Angeles"/>
    <s v="women's Apparel"/>
    <n v="59"/>
    <n v="189"/>
    <n v="11151"/>
    <n v="3791.34"/>
    <n v="0.34"/>
    <x v="2"/>
    <n v="14942.34"/>
  </r>
  <r>
    <s v="Kohl's"/>
    <n v="1189833"/>
    <x v="278"/>
    <x v="2"/>
    <x v="2"/>
    <s v="Los Angeles"/>
    <s v="Men's street Footwear"/>
    <n v="49"/>
    <n v="225"/>
    <n v="11025"/>
    <n v="5622.75"/>
    <n v="0.51"/>
    <x v="2"/>
    <n v="16647.75"/>
  </r>
  <r>
    <s v="Kohl's"/>
    <n v="1189833"/>
    <x v="279"/>
    <x v="2"/>
    <x v="2"/>
    <s v="Los Angeles"/>
    <s v="Men's Athletic Footwear"/>
    <n v="50"/>
    <n v="243"/>
    <n v="12150"/>
    <n v="4617"/>
    <n v="0.38"/>
    <x v="2"/>
    <n v="16767"/>
  </r>
  <r>
    <s v="Kohl's"/>
    <n v="1189833"/>
    <x v="280"/>
    <x v="2"/>
    <x v="2"/>
    <s v="Los Angeles"/>
    <s v="women's street Footwear"/>
    <n v="46"/>
    <n v="182"/>
    <n v="8372"/>
    <n v="4520.88"/>
    <n v="0.54"/>
    <x v="2"/>
    <n v="12892.880000000001"/>
  </r>
  <r>
    <s v="Kohl's"/>
    <n v="1189833"/>
    <x v="281"/>
    <x v="2"/>
    <x v="2"/>
    <s v="Los Angeles"/>
    <s v="women's Athletic Footwear"/>
    <n v="49"/>
    <n v="210"/>
    <n v="10290"/>
    <n v="5145"/>
    <n v="0.5"/>
    <x v="2"/>
    <n v="15435"/>
  </r>
  <r>
    <s v="Kohl's"/>
    <n v="1189833"/>
    <x v="282"/>
    <x v="2"/>
    <x v="2"/>
    <s v="Los Angeles"/>
    <s v="Men's Apparel"/>
    <n v="55"/>
    <n v="156"/>
    <n v="8580"/>
    <n v="5577"/>
    <n v="0.65"/>
    <x v="2"/>
    <n v="14157"/>
  </r>
  <r>
    <s v="Kohl's"/>
    <n v="1189833"/>
    <x v="283"/>
    <x v="2"/>
    <x v="2"/>
    <s v="Los Angeles"/>
    <s v="women's Apparel"/>
    <n v="59"/>
    <n v="196"/>
    <n v="11564"/>
    <n v="4047.3999999999996"/>
    <n v="0.35"/>
    <x v="2"/>
    <n v="15611.4"/>
  </r>
  <r>
    <s v="Foot Locker"/>
    <n v="1185732"/>
    <x v="284"/>
    <x v="2"/>
    <x v="2"/>
    <s v="Los Angeles"/>
    <s v="Men's street Footwear"/>
    <n v="44"/>
    <n v="124"/>
    <n v="5456"/>
    <n v="2837.12"/>
    <n v="0.52"/>
    <x v="2"/>
    <n v="8293.119999999999"/>
  </r>
  <r>
    <s v="Foot Locker"/>
    <n v="1185732"/>
    <x v="285"/>
    <x v="2"/>
    <x v="2"/>
    <s v="Los Angeles"/>
    <s v="Men's Athletic Footwear"/>
    <n v="41"/>
    <n v="77"/>
    <n v="3157"/>
    <n v="1452.2199999999998"/>
    <n v="0.45999999999999996"/>
    <x v="2"/>
    <n v="4609.2199999999993"/>
  </r>
  <r>
    <s v="Foot Locker"/>
    <n v="1185732"/>
    <x v="286"/>
    <x v="2"/>
    <x v="2"/>
    <s v="Los Angeles"/>
    <s v="women's street Footwear"/>
    <n v="32"/>
    <n v="83"/>
    <n v="2656"/>
    <n v="1248.32"/>
    <n v="0.47"/>
    <x v="2"/>
    <n v="3904.3199999999997"/>
  </r>
  <r>
    <s v="Foot Locker"/>
    <n v="1185732"/>
    <x v="287"/>
    <x v="2"/>
    <x v="2"/>
    <s v="Los Angeles"/>
    <s v="women's Athletic Footwear"/>
    <n v="37"/>
    <n v="34"/>
    <n v="1258"/>
    <n v="654.16"/>
    <n v="0.52"/>
    <x v="2"/>
    <n v="1912.1599999999999"/>
  </r>
  <r>
    <s v="Foot Locker"/>
    <n v="1185732"/>
    <x v="288"/>
    <x v="3"/>
    <x v="3"/>
    <s v="Chicago"/>
    <s v="Men's Apparel"/>
    <n v="53"/>
    <n v="47"/>
    <n v="2491"/>
    <n v="1220.5899999999999"/>
    <n v="0.49"/>
    <x v="2"/>
    <n v="3711.59"/>
  </r>
  <r>
    <s v="Foot Locker"/>
    <n v="1185732"/>
    <x v="289"/>
    <x v="3"/>
    <x v="3"/>
    <s v="Chicago"/>
    <s v="women's Apparel"/>
    <n v="41"/>
    <n v="69"/>
    <n v="2829"/>
    <n v="1697.3999999999999"/>
    <n v="0.6"/>
    <x v="2"/>
    <n v="4526.3999999999996"/>
  </r>
  <r>
    <s v="Foot Locker"/>
    <n v="1185732"/>
    <x v="290"/>
    <x v="3"/>
    <x v="3"/>
    <s v="Chicago"/>
    <s v="Men's street Footwear"/>
    <n v="44"/>
    <n v="158"/>
    <n v="6952"/>
    <n v="3545.52"/>
    <n v="0.51"/>
    <x v="2"/>
    <n v="10497.52"/>
  </r>
  <r>
    <s v="Foot Locker"/>
    <n v="1185732"/>
    <x v="291"/>
    <x v="3"/>
    <x v="3"/>
    <s v="Chicago"/>
    <s v="Men's Athletic Footwear"/>
    <n v="43"/>
    <n v="51"/>
    <n v="2193"/>
    <n v="1030.71"/>
    <n v="0.47"/>
    <x v="2"/>
    <n v="3223.71"/>
  </r>
  <r>
    <s v="Foot Locker"/>
    <n v="1185732"/>
    <x v="292"/>
    <x v="3"/>
    <x v="3"/>
    <s v="Chicago"/>
    <s v="women's street Footwear"/>
    <n v="32"/>
    <n v="61"/>
    <n v="1952"/>
    <n v="897.92"/>
    <n v="0.45999999999999996"/>
    <x v="2"/>
    <n v="2849.92"/>
  </r>
  <r>
    <s v="Foot Locker"/>
    <n v="1185732"/>
    <x v="293"/>
    <x v="3"/>
    <x v="3"/>
    <s v="Chicago"/>
    <s v="women's Athletic Footwear"/>
    <n v="39"/>
    <n v="28"/>
    <n v="1092"/>
    <n v="578.76"/>
    <n v="0.53"/>
    <x v="2"/>
    <n v="1670.76"/>
  </r>
  <r>
    <s v="Foot Locker"/>
    <n v="1185732"/>
    <x v="294"/>
    <x v="3"/>
    <x v="3"/>
    <s v="Chicago"/>
    <s v="Men's Apparel"/>
    <n v="50"/>
    <n v="44"/>
    <n v="2200"/>
    <n v="1034"/>
    <n v="0.47"/>
    <x v="2"/>
    <n v="3234"/>
  </r>
  <r>
    <s v="Foot Locker"/>
    <n v="1185732"/>
    <x v="295"/>
    <x v="3"/>
    <x v="3"/>
    <s v="Chicago"/>
    <s v="women's Apparel"/>
    <n v="43"/>
    <n v="77"/>
    <n v="3311"/>
    <n v="2152.15"/>
    <n v="0.65"/>
    <x v="2"/>
    <n v="5463.15"/>
  </r>
  <r>
    <s v="Foot Locker"/>
    <n v="1185732"/>
    <x v="296"/>
    <x v="3"/>
    <x v="3"/>
    <s v="Chicago"/>
    <s v="Men's street Footwear"/>
    <n v="47"/>
    <n v="144"/>
    <n v="6768"/>
    <n v="3722.4"/>
    <n v="0.55000000000000004"/>
    <x v="2"/>
    <n v="10490.4"/>
  </r>
  <r>
    <s v="Foot Locker"/>
    <n v="1185732"/>
    <x v="297"/>
    <x v="3"/>
    <x v="3"/>
    <s v="Chicago"/>
    <s v="Men's Athletic Footwear"/>
    <n v="46"/>
    <n v="60"/>
    <n v="2760"/>
    <n v="1324.8"/>
    <n v="0.48"/>
    <x v="2"/>
    <n v="4084.8"/>
  </r>
  <r>
    <s v="Foot Locker"/>
    <n v="1185732"/>
    <x v="298"/>
    <x v="3"/>
    <x v="3"/>
    <s v="Chicago"/>
    <s v="women's street Footwear"/>
    <n v="37"/>
    <n v="68"/>
    <n v="2516"/>
    <n v="1132.1999999999998"/>
    <n v="0.44999999999999996"/>
    <x v="2"/>
    <n v="3648.2"/>
  </r>
  <r>
    <s v="Foot Locker"/>
    <n v="1185732"/>
    <x v="299"/>
    <x v="3"/>
    <x v="3"/>
    <s v="Chicago"/>
    <s v="women's Athletic Footwear"/>
    <n v="41"/>
    <n v="19"/>
    <n v="779"/>
    <n v="412.87"/>
    <n v="0.53"/>
    <x v="2"/>
    <n v="1191.8699999999999"/>
  </r>
  <r>
    <s v="Foot Locker"/>
    <n v="1185732"/>
    <x v="300"/>
    <x v="3"/>
    <x v="3"/>
    <s v="Chicago"/>
    <s v="Men's Apparel"/>
    <n v="56"/>
    <n v="38"/>
    <n v="2128"/>
    <n v="1000.16"/>
    <n v="0.47"/>
    <x v="2"/>
    <n v="3128.16"/>
  </r>
  <r>
    <s v="Foot Locker"/>
    <n v="1185732"/>
    <x v="301"/>
    <x v="3"/>
    <x v="3"/>
    <s v="Chicago"/>
    <s v="women's Apparel"/>
    <n v="45"/>
    <n v="63"/>
    <n v="2835"/>
    <n v="1786.05"/>
    <n v="0.63"/>
    <x v="2"/>
    <n v="4621.05"/>
  </r>
  <r>
    <s v="Foot Locker"/>
    <n v="1185732"/>
    <x v="302"/>
    <x v="3"/>
    <x v="3"/>
    <s v="Chicago"/>
    <s v="Men's street Footwear"/>
    <n v="48"/>
    <n v="122"/>
    <n v="5856"/>
    <n v="3045.12"/>
    <n v="0.52"/>
    <x v="2"/>
    <n v="8901.119999999999"/>
  </r>
  <r>
    <s v="Foot Locker"/>
    <n v="1185732"/>
    <x v="303"/>
    <x v="3"/>
    <x v="3"/>
    <s v="Chicago"/>
    <s v="Men's Athletic Footwear"/>
    <n v="48"/>
    <n v="44"/>
    <n v="2112"/>
    <n v="971.52"/>
    <n v="0.45999999999999996"/>
    <x v="2"/>
    <n v="3083.52"/>
  </r>
  <r>
    <s v="Foot Locker"/>
    <n v="1185732"/>
    <x v="304"/>
    <x v="3"/>
    <x v="3"/>
    <s v="Chicago"/>
    <s v="women's street Footwear"/>
    <n v="36"/>
    <n v="42"/>
    <n v="1512"/>
    <n v="725.76"/>
    <n v="0.48"/>
    <x v="2"/>
    <n v="2237.7600000000002"/>
  </r>
  <r>
    <s v="Foot Locker"/>
    <n v="1185732"/>
    <x v="305"/>
    <x v="3"/>
    <x v="3"/>
    <s v="Chicago"/>
    <s v="women's Athletic Footwear"/>
    <n v="44"/>
    <n v="20"/>
    <n v="880"/>
    <n v="440"/>
    <n v="0.5"/>
    <x v="2"/>
    <n v="1320"/>
  </r>
  <r>
    <s v="Foot Locker"/>
    <n v="1185732"/>
    <x v="306"/>
    <x v="3"/>
    <x v="3"/>
    <s v="Chicago"/>
    <s v="Men's Apparel"/>
    <n v="54"/>
    <n v="28"/>
    <n v="1512"/>
    <n v="710.64"/>
    <n v="0.47"/>
    <x v="2"/>
    <n v="2222.64"/>
  </r>
  <r>
    <s v="Foot Locker"/>
    <n v="1185732"/>
    <x v="307"/>
    <x v="3"/>
    <x v="3"/>
    <s v="Chicago"/>
    <s v="women's Apparel"/>
    <n v="49"/>
    <n v="65"/>
    <n v="3185"/>
    <n v="1911"/>
    <n v="0.6"/>
    <x v="2"/>
    <n v="5096"/>
  </r>
  <r>
    <s v="Foot Locker"/>
    <n v="1185732"/>
    <x v="308"/>
    <x v="3"/>
    <x v="3"/>
    <s v="Chicago"/>
    <s v="Men's street Footwear"/>
    <n v="58"/>
    <n v="134"/>
    <n v="7772"/>
    <n v="4196.88"/>
    <n v="0.54"/>
    <x v="2"/>
    <n v="11968.880000000001"/>
  </r>
  <r>
    <s v="Foot Locker"/>
    <n v="1185732"/>
    <x v="309"/>
    <x v="3"/>
    <x v="3"/>
    <s v="Chicago"/>
    <s v="Men's Athletic Footwear"/>
    <n v="53"/>
    <n v="54"/>
    <n v="2862"/>
    <n v="1287.8999999999999"/>
    <n v="0.44999999999999996"/>
    <x v="2"/>
    <n v="4149.8999999999996"/>
  </r>
  <r>
    <s v="Foot Locker"/>
    <n v="1185732"/>
    <x v="310"/>
    <x v="3"/>
    <x v="3"/>
    <s v="Chicago"/>
    <s v="women's street Footwear"/>
    <n v="49"/>
    <n v="44"/>
    <n v="2156"/>
    <n v="991.75999999999988"/>
    <n v="0.45999999999999996"/>
    <x v="2"/>
    <n v="3147.7599999999998"/>
  </r>
  <r>
    <s v="Foot Locker"/>
    <n v="1185732"/>
    <x v="311"/>
    <x v="3"/>
    <x v="3"/>
    <s v="Chicago"/>
    <s v="women's Athletic Footwear"/>
    <n v="48"/>
    <n v="28"/>
    <n v="1344"/>
    <n v="712.32"/>
    <n v="0.53"/>
    <x v="2"/>
    <n v="2056.3200000000002"/>
  </r>
  <r>
    <s v="Foot Locker"/>
    <n v="1185732"/>
    <x v="312"/>
    <x v="3"/>
    <x v="3"/>
    <s v="Chicago"/>
    <s v="Men's Apparel"/>
    <n v="59"/>
    <n v="35"/>
    <n v="2065"/>
    <n v="949.9"/>
    <n v="0.45999999999999996"/>
    <x v="2"/>
    <n v="3014.9"/>
  </r>
  <r>
    <s v="Foot Locker"/>
    <n v="1185732"/>
    <x v="313"/>
    <x v="3"/>
    <x v="3"/>
    <s v="Chicago"/>
    <s v="women's Apparel"/>
    <n v="64"/>
    <n v="63"/>
    <n v="4032"/>
    <n v="2419.1999999999998"/>
    <n v="0.6"/>
    <x v="2"/>
    <n v="6451.2"/>
  </r>
  <r>
    <s v="Foot Locker"/>
    <n v="1185732"/>
    <x v="314"/>
    <x v="3"/>
    <x v="3"/>
    <s v="Chicago"/>
    <s v="Men's street Footwear"/>
    <n v="46"/>
    <n v="135"/>
    <n v="6210"/>
    <n v="3415.5000000000005"/>
    <n v="0.55000000000000004"/>
    <x v="2"/>
    <n v="9625.5"/>
  </r>
  <r>
    <s v="Foot Locker"/>
    <n v="1185732"/>
    <x v="315"/>
    <x v="3"/>
    <x v="3"/>
    <s v="Chicago"/>
    <s v="Men's Athletic Footwear"/>
    <n v="43"/>
    <n v="63"/>
    <n v="2709"/>
    <n v="1219.05"/>
    <n v="0.44999999999999996"/>
    <x v="2"/>
    <n v="3928.05"/>
  </r>
  <r>
    <s v="Foot Locker"/>
    <n v="1185732"/>
    <x v="316"/>
    <x v="3"/>
    <x v="3"/>
    <s v="Chicago"/>
    <s v="women's street Footwear"/>
    <n v="39"/>
    <n v="54"/>
    <n v="2106"/>
    <n v="947.69999999999993"/>
    <n v="0.44999999999999996"/>
    <x v="2"/>
    <n v="3053.7"/>
  </r>
  <r>
    <s v="Foot Locker"/>
    <n v="1185732"/>
    <x v="317"/>
    <x v="3"/>
    <x v="3"/>
    <s v="Chicago"/>
    <s v="women's Athletic Footwear"/>
    <n v="38"/>
    <n v="47"/>
    <n v="1786"/>
    <n v="946.58"/>
    <n v="0.53"/>
    <x v="2"/>
    <n v="2732.58"/>
  </r>
  <r>
    <s v="Foot Locker"/>
    <n v="1185732"/>
    <x v="318"/>
    <x v="3"/>
    <x v="3"/>
    <s v="Chicago"/>
    <s v="Men's Apparel"/>
    <n v="46"/>
    <n v="51"/>
    <n v="2346"/>
    <n v="1173"/>
    <n v="0.5"/>
    <x v="2"/>
    <n v="3519"/>
  </r>
  <r>
    <s v="Foot Locker"/>
    <n v="1185732"/>
    <x v="319"/>
    <x v="3"/>
    <x v="3"/>
    <s v="Chicago"/>
    <s v="women's Apparel"/>
    <n v="51"/>
    <n v="105"/>
    <n v="5355"/>
    <n v="3373.65"/>
    <n v="0.63"/>
    <x v="2"/>
    <n v="8728.65"/>
  </r>
  <r>
    <s v="Foot Locker"/>
    <n v="1185732"/>
    <x v="320"/>
    <x v="3"/>
    <x v="3"/>
    <s v="Chicago"/>
    <s v="Men's street Footwear"/>
    <n v="47"/>
    <n v="161"/>
    <n v="7567"/>
    <n v="3934.84"/>
    <n v="0.52"/>
    <x v="2"/>
    <n v="11501.84"/>
  </r>
  <r>
    <s v="Foot Locker"/>
    <n v="1185732"/>
    <x v="321"/>
    <x v="3"/>
    <x v="3"/>
    <s v="Chicago"/>
    <s v="Men's Athletic Footwear"/>
    <n v="43"/>
    <n v="81"/>
    <n v="3483"/>
    <n v="1567.35"/>
    <n v="0.44999999999999996"/>
    <x v="2"/>
    <n v="5050.3500000000004"/>
  </r>
  <r>
    <s v="Foot Locker"/>
    <n v="1185732"/>
    <x v="322"/>
    <x v="3"/>
    <x v="3"/>
    <s v="Chicago"/>
    <s v="women's street Footwear"/>
    <n v="36"/>
    <n v="65"/>
    <n v="2340"/>
    <n v="1053"/>
    <n v="0.44999999999999996"/>
    <x v="2"/>
    <n v="3393"/>
  </r>
  <r>
    <s v="Foot Locker"/>
    <n v="1185732"/>
    <x v="323"/>
    <x v="3"/>
    <x v="3"/>
    <s v="Chicago"/>
    <s v="women's Athletic Footwear"/>
    <n v="39"/>
    <n v="50"/>
    <n v="1950"/>
    <n v="1053"/>
    <n v="0.54"/>
    <x v="2"/>
    <n v="3003"/>
  </r>
  <r>
    <s v="Foot Locker"/>
    <n v="1185732"/>
    <x v="324"/>
    <x v="3"/>
    <x v="3"/>
    <s v="Chicago"/>
    <s v="Men's Apparel"/>
    <n v="47"/>
    <n v="56"/>
    <n v="2632"/>
    <n v="1210.7199999999998"/>
    <n v="0.45999999999999996"/>
    <x v="2"/>
    <n v="3842.72"/>
  </r>
  <r>
    <s v="Foot Locker"/>
    <n v="1185732"/>
    <x v="325"/>
    <x v="3"/>
    <x v="3"/>
    <s v="Chicago"/>
    <s v="women's Apparel"/>
    <n v="54"/>
    <n v="120"/>
    <n v="6480"/>
    <n v="3952.7999999999997"/>
    <n v="0.61"/>
    <x v="2"/>
    <n v="10432.799999999999"/>
  </r>
  <r>
    <s v="Foot Locker"/>
    <n v="1185732"/>
    <x v="326"/>
    <x v="3"/>
    <x v="3"/>
    <s v="Chicago"/>
    <s v="Men's street Footwear"/>
    <n v="49"/>
    <n v="149"/>
    <n v="7301"/>
    <n v="3723.51"/>
    <n v="0.51"/>
    <x v="2"/>
    <n v="11024.51"/>
  </r>
  <r>
    <s v="Foot Locker"/>
    <n v="1185732"/>
    <x v="327"/>
    <x v="3"/>
    <x v="3"/>
    <s v="Chicago"/>
    <s v="Men's Athletic Footwear"/>
    <n v="41"/>
    <n v="94"/>
    <n v="3854"/>
    <n v="1772.84"/>
    <n v="0.45999999999999996"/>
    <x v="2"/>
    <n v="5626.84"/>
  </r>
  <r>
    <s v="Foot Locker"/>
    <n v="1185732"/>
    <x v="328"/>
    <x v="3"/>
    <x v="3"/>
    <s v="Chicago"/>
    <s v="women's street Footwear"/>
    <n v="38"/>
    <n v="75"/>
    <n v="2850"/>
    <n v="1396.5"/>
    <n v="0.49"/>
    <x v="2"/>
    <n v="4246.5"/>
  </r>
  <r>
    <s v="Foot Locker"/>
    <n v="1185732"/>
    <x v="329"/>
    <x v="3"/>
    <x v="3"/>
    <s v="Chicago"/>
    <s v="women's Athletic Footwear"/>
    <n v="37"/>
    <n v="63"/>
    <n v="2331"/>
    <n v="1165.5"/>
    <n v="0.5"/>
    <x v="2"/>
    <n v="3496.5"/>
  </r>
  <r>
    <s v="Foot Locker"/>
    <n v="1185732"/>
    <x v="330"/>
    <x v="3"/>
    <x v="3"/>
    <s v="Chicago"/>
    <s v="Men's Apparel"/>
    <n v="49"/>
    <n v="50"/>
    <n v="2450"/>
    <n v="1225"/>
    <n v="0.5"/>
    <x v="2"/>
    <n v="3675"/>
  </r>
  <r>
    <s v="Foot Locker"/>
    <n v="1185732"/>
    <x v="331"/>
    <x v="3"/>
    <x v="3"/>
    <s v="Chicago"/>
    <s v="women's Apparel"/>
    <n v="50"/>
    <n v="94"/>
    <n v="4700"/>
    <n v="3055"/>
    <n v="0.65"/>
    <x v="2"/>
    <n v="7755"/>
  </r>
  <r>
    <s v="Foot Locker"/>
    <n v="1185732"/>
    <x v="332"/>
    <x v="3"/>
    <x v="3"/>
    <s v="Chicago"/>
    <s v="Men's street Footwear"/>
    <n v="47"/>
    <n v="135"/>
    <n v="6345"/>
    <n v="3172.5"/>
    <n v="0.5"/>
    <x v="2"/>
    <n v="9517.5"/>
  </r>
  <r>
    <s v="Foot Locker"/>
    <n v="1185732"/>
    <x v="333"/>
    <x v="3"/>
    <x v="3"/>
    <s v="Chicago"/>
    <s v="Men's Athletic Footwear"/>
    <n v="41"/>
    <n v="84"/>
    <n v="3444"/>
    <n v="1687.56"/>
    <n v="0.49"/>
    <x v="2"/>
    <n v="5131.5599999999995"/>
  </r>
  <r>
    <s v="Foot Locker"/>
    <n v="1185732"/>
    <x v="334"/>
    <x v="3"/>
    <x v="3"/>
    <s v="Chicago"/>
    <s v="women's street Footwear"/>
    <n v="36"/>
    <n v="60"/>
    <n v="2160"/>
    <n v="1015.1999999999999"/>
    <n v="0.47"/>
    <x v="2"/>
    <n v="3175.2"/>
  </r>
  <r>
    <s v="Foot Locker"/>
    <n v="1185732"/>
    <x v="335"/>
    <x v="3"/>
    <x v="3"/>
    <s v="Chicago"/>
    <s v="women's Athletic Footwear"/>
    <n v="36"/>
    <n v="44"/>
    <n v="1584"/>
    <n v="839.5200000000001"/>
    <n v="0.53"/>
    <x v="2"/>
    <n v="2423.52"/>
  </r>
  <r>
    <s v="Foot Locker"/>
    <n v="1185732"/>
    <x v="336"/>
    <x v="3"/>
    <x v="3"/>
    <s v="Chicago"/>
    <s v="Men's Apparel"/>
    <n v="49"/>
    <n v="49"/>
    <n v="2401"/>
    <n v="1104.4599999999998"/>
    <n v="0.45999999999999996"/>
    <x v="2"/>
    <n v="3505.46"/>
  </r>
  <r>
    <s v="Foot Locker"/>
    <n v="1185732"/>
    <x v="337"/>
    <x v="3"/>
    <x v="3"/>
    <s v="Chicago"/>
    <s v="women's Apparel"/>
    <n v="53"/>
    <n v="73"/>
    <n v="3869"/>
    <n v="2476.16"/>
    <n v="0.64"/>
    <x v="2"/>
    <n v="6345.16"/>
  </r>
  <r>
    <s v="Foot Locker"/>
    <n v="1185732"/>
    <x v="338"/>
    <x v="3"/>
    <x v="3"/>
    <s v="Chicago"/>
    <s v="Men's street Footwear"/>
    <n v="56"/>
    <n v="115"/>
    <n v="6440"/>
    <n v="3542.0000000000005"/>
    <n v="0.55000000000000004"/>
    <x v="2"/>
    <n v="9982"/>
  </r>
  <r>
    <s v="Foot Locker"/>
    <n v="1185732"/>
    <x v="339"/>
    <x v="3"/>
    <x v="3"/>
    <s v="Chicago"/>
    <s v="Men's Athletic Footwear"/>
    <n v="49"/>
    <n v="75"/>
    <n v="3675"/>
    <n v="1800.75"/>
    <n v="0.49"/>
    <x v="2"/>
    <n v="5475.75"/>
  </r>
  <r>
    <s v="Foot Locker"/>
    <n v="1185732"/>
    <x v="340"/>
    <x v="3"/>
    <x v="3"/>
    <s v="Chicago"/>
    <s v="women's street Footwear"/>
    <n v="48"/>
    <n v="39"/>
    <n v="1872"/>
    <n v="842.39999999999986"/>
    <n v="0.44999999999999996"/>
    <x v="2"/>
    <n v="2714.3999999999996"/>
  </r>
  <r>
    <s v="Foot Locker"/>
    <n v="1185732"/>
    <x v="341"/>
    <x v="3"/>
    <x v="3"/>
    <s v="Chicago"/>
    <s v="women's Athletic Footwear"/>
    <n v="47"/>
    <n v="33"/>
    <n v="1551"/>
    <n v="791.01"/>
    <n v="0.51"/>
    <x v="2"/>
    <n v="2342.0100000000002"/>
  </r>
  <r>
    <s v="Foot Locker"/>
    <n v="1185732"/>
    <x v="342"/>
    <x v="3"/>
    <x v="3"/>
    <s v="Chicago"/>
    <s v="Men's Apparel"/>
    <n v="56"/>
    <n v="33"/>
    <n v="1848"/>
    <n v="868.56"/>
    <n v="0.47"/>
    <x v="2"/>
    <n v="2716.56"/>
  </r>
  <r>
    <s v="Foot Locker"/>
    <n v="1185732"/>
    <x v="343"/>
    <x v="3"/>
    <x v="3"/>
    <s v="Chicago"/>
    <s v="women's Apparel"/>
    <n v="60"/>
    <n v="65"/>
    <n v="3900"/>
    <n v="2340"/>
    <n v="0.6"/>
    <x v="2"/>
    <n v="6240"/>
  </r>
  <r>
    <s v="Foot Locker"/>
    <n v="1185732"/>
    <x v="344"/>
    <x v="3"/>
    <x v="3"/>
    <s v="Chicago"/>
    <s v="Men's street Footwear"/>
    <n v="55"/>
    <n v="112"/>
    <n v="6160"/>
    <n v="3326.4"/>
    <n v="0.54"/>
    <x v="2"/>
    <n v="9486.4"/>
  </r>
  <r>
    <s v="Foot Locker"/>
    <n v="1185732"/>
    <x v="345"/>
    <x v="3"/>
    <x v="3"/>
    <s v="Chicago"/>
    <s v="Men's Athletic Footwear"/>
    <n v="46"/>
    <n v="65"/>
    <n v="2990"/>
    <n v="1405.3"/>
    <n v="0.47"/>
    <x v="2"/>
    <n v="4395.3"/>
  </r>
  <r>
    <s v="Foot Locker"/>
    <n v="1185732"/>
    <x v="346"/>
    <x v="3"/>
    <x v="3"/>
    <s v="Chicago"/>
    <s v="women's street Footwear"/>
    <n v="48"/>
    <n v="49"/>
    <n v="2352"/>
    <n v="1105.4399999999998"/>
    <n v="0.47"/>
    <x v="2"/>
    <n v="3457.4399999999996"/>
  </r>
  <r>
    <s v="Foot Locker"/>
    <n v="1185732"/>
    <x v="347"/>
    <x v="3"/>
    <x v="3"/>
    <s v="Chicago"/>
    <s v="women's Athletic Footwear"/>
    <n v="46"/>
    <n v="53"/>
    <n v="2438"/>
    <n v="1292.1400000000001"/>
    <n v="0.53"/>
    <x v="2"/>
    <n v="3730.1400000000003"/>
  </r>
  <r>
    <s v="Foot Locker"/>
    <n v="1185732"/>
    <x v="348"/>
    <x v="3"/>
    <x v="3"/>
    <s v="Chicago"/>
    <s v="Men's Apparel"/>
    <n v="56"/>
    <n v="41"/>
    <n v="2296"/>
    <n v="1148"/>
    <n v="0.5"/>
    <x v="2"/>
    <n v="3444"/>
  </r>
  <r>
    <s v="Foot Locker"/>
    <n v="1185732"/>
    <x v="349"/>
    <x v="3"/>
    <x v="3"/>
    <s v="Chicago"/>
    <s v="women's Apparel"/>
    <n v="61"/>
    <n v="65"/>
    <n v="3965"/>
    <n v="2379"/>
    <n v="0.6"/>
    <x v="2"/>
    <n v="6344"/>
  </r>
  <r>
    <s v="Foot Locker"/>
    <n v="1185732"/>
    <x v="350"/>
    <x v="3"/>
    <x v="3"/>
    <s v="Chicago"/>
    <s v="Men's street Footwear"/>
    <n v="57"/>
    <n v="150"/>
    <n v="8550"/>
    <n v="4702.5"/>
    <n v="0.55000000000000004"/>
    <x v="2"/>
    <n v="13252.5"/>
  </r>
  <r>
    <s v="Foot Locker"/>
    <n v="1185732"/>
    <x v="351"/>
    <x v="3"/>
    <x v="3"/>
    <s v="Chicago"/>
    <s v="Men's Athletic Footwear"/>
    <n v="46"/>
    <n v="75"/>
    <n v="3450"/>
    <n v="1656"/>
    <n v="0.48"/>
    <x v="2"/>
    <n v="5106"/>
  </r>
  <r>
    <s v="Foot Locker"/>
    <n v="1185732"/>
    <x v="352"/>
    <x v="3"/>
    <x v="3"/>
    <s v="Chicago"/>
    <s v="women's street Footwear"/>
    <n v="46"/>
    <n v="75"/>
    <n v="3450"/>
    <n v="1690.5"/>
    <n v="0.49"/>
    <x v="2"/>
    <n v="5140.5"/>
  </r>
  <r>
    <s v="Foot Locker"/>
    <n v="1185732"/>
    <x v="353"/>
    <x v="3"/>
    <x v="3"/>
    <s v="Chicago"/>
    <s v="women's Athletic Footwear"/>
    <n v="49"/>
    <n v="54"/>
    <n v="2646"/>
    <n v="1402.38"/>
    <n v="0.53"/>
    <x v="2"/>
    <n v="4048.38"/>
  </r>
  <r>
    <s v="Foot Locker"/>
    <n v="1185732"/>
    <x v="354"/>
    <x v="3"/>
    <x v="3"/>
    <s v="Chicago"/>
    <s v="Men's Apparel"/>
    <n v="59"/>
    <n v="58"/>
    <n v="3422"/>
    <n v="1539.8999999999999"/>
    <n v="0.44999999999999996"/>
    <x v="2"/>
    <n v="4961.8999999999996"/>
  </r>
  <r>
    <s v="Foot Locker"/>
    <n v="1185732"/>
    <x v="355"/>
    <x v="3"/>
    <x v="3"/>
    <s v="Chicago"/>
    <s v="women's Apparel"/>
    <n v="64"/>
    <n v="81"/>
    <n v="5184"/>
    <n v="3265.92"/>
    <n v="0.63"/>
    <x v="2"/>
    <n v="8449.92"/>
  </r>
  <r>
    <s v="Sports Direct"/>
    <n v="1197831"/>
    <x v="356"/>
    <x v="3"/>
    <x v="3"/>
    <s v="Chicago"/>
    <s v="Men's street Footwear"/>
    <n v="20"/>
    <n v="189"/>
    <n v="3780"/>
    <n v="1512"/>
    <n v="0.4"/>
    <x v="2"/>
    <n v="5292"/>
  </r>
  <r>
    <s v="Sports Direct"/>
    <n v="1197831"/>
    <x v="357"/>
    <x v="3"/>
    <x v="3"/>
    <s v="Chicago"/>
    <s v="Men's Athletic Footwear"/>
    <n v="28"/>
    <n v="196"/>
    <n v="5488"/>
    <n v="2195.2000000000003"/>
    <n v="0.4"/>
    <x v="2"/>
    <n v="7683.2000000000007"/>
  </r>
  <r>
    <s v="Sports Direct"/>
    <n v="1197831"/>
    <x v="358"/>
    <x v="3"/>
    <x v="3"/>
    <s v="Chicago"/>
    <s v="women's street Footwear"/>
    <n v="27"/>
    <n v="158"/>
    <n v="4266"/>
    <n v="1749.06"/>
    <n v="0.41"/>
    <x v="2"/>
    <n v="6015.0599999999995"/>
  </r>
  <r>
    <s v="Sports Direct"/>
    <n v="1197831"/>
    <x v="359"/>
    <x v="3"/>
    <x v="3"/>
    <s v="Chicago"/>
    <s v="women's Athletic Footwear"/>
    <n v="34"/>
    <n v="152"/>
    <n v="5168"/>
    <n v="2635.68"/>
    <n v="0.51"/>
    <x v="2"/>
    <n v="7803.68"/>
  </r>
  <r>
    <s v="Sports Direct"/>
    <n v="1197831"/>
    <x v="360"/>
    <x v="1"/>
    <x v="1"/>
    <s v="Dallas"/>
    <s v="Men's Apparel"/>
    <n v="37"/>
    <n v="94"/>
    <n v="3478"/>
    <n v="1217.3"/>
    <n v="0.35"/>
    <x v="2"/>
    <n v="4695.3"/>
  </r>
  <r>
    <s v="Sports Direct"/>
    <n v="1197831"/>
    <x v="361"/>
    <x v="1"/>
    <x v="1"/>
    <s v="Dallas"/>
    <s v="women's Apparel"/>
    <n v="33"/>
    <n v="147"/>
    <n v="4851"/>
    <n v="2668.05"/>
    <n v="0.55000000000000004"/>
    <x v="2"/>
    <n v="7519.05"/>
  </r>
  <r>
    <s v="Sports Direct"/>
    <n v="1197831"/>
    <x v="362"/>
    <x v="1"/>
    <x v="1"/>
    <s v="Dallas"/>
    <s v="Men's street Footwear"/>
    <n v="23"/>
    <n v="176"/>
    <n v="4048"/>
    <n v="1740.6399999999999"/>
    <n v="0.43"/>
    <x v="2"/>
    <n v="5788.6399999999994"/>
  </r>
  <r>
    <s v="Sports Direct"/>
    <n v="1197831"/>
    <x v="363"/>
    <x v="1"/>
    <x v="1"/>
    <s v="Dallas"/>
    <s v="Men's Athletic Footwear"/>
    <n v="32"/>
    <n v="163"/>
    <n v="5216"/>
    <n v="2086.4"/>
    <n v="0.4"/>
    <x v="2"/>
    <n v="7302.4"/>
  </r>
  <r>
    <s v="Sports Direct"/>
    <n v="1197831"/>
    <x v="364"/>
    <x v="1"/>
    <x v="1"/>
    <s v="Dallas"/>
    <s v="women's street Footwear"/>
    <n v="34"/>
    <n v="119"/>
    <n v="4046"/>
    <n v="1739.78"/>
    <n v="0.43"/>
    <x v="2"/>
    <n v="5785.78"/>
  </r>
  <r>
    <s v="Sports Direct"/>
    <n v="1197831"/>
    <x v="365"/>
    <x v="1"/>
    <x v="1"/>
    <s v="Dallas"/>
    <s v="women's Athletic Footwear"/>
    <n v="32"/>
    <n v="128"/>
    <n v="4096"/>
    <n v="2170.88"/>
    <n v="0.53"/>
    <x v="2"/>
    <n v="6266.88"/>
  </r>
  <r>
    <s v="Sports Direct"/>
    <n v="1197831"/>
    <x v="366"/>
    <x v="1"/>
    <x v="1"/>
    <s v="Dallas"/>
    <s v="Men's Apparel"/>
    <n v="38"/>
    <n v="75"/>
    <n v="2850"/>
    <n v="997.49999999999989"/>
    <n v="0.35"/>
    <x v="2"/>
    <n v="3847.5"/>
  </r>
  <r>
    <s v="Sports Direct"/>
    <n v="1197831"/>
    <x v="367"/>
    <x v="1"/>
    <x v="1"/>
    <s v="Dallas"/>
    <s v="women's Apparel"/>
    <n v="32"/>
    <n v="140"/>
    <n v="4480"/>
    <n v="2508.8000000000002"/>
    <n v="0.56000000000000005"/>
    <x v="2"/>
    <n v="6988.8"/>
  </r>
  <r>
    <s v="Sports Direct"/>
    <n v="1197831"/>
    <x v="368"/>
    <x v="1"/>
    <x v="1"/>
    <s v="Dallas"/>
    <s v="Men's street Footwear"/>
    <n v="29"/>
    <n v="182"/>
    <n v="5278"/>
    <n v="2639"/>
    <n v="0.5"/>
    <x v="2"/>
    <n v="7917"/>
  </r>
  <r>
    <s v="Sports Direct"/>
    <n v="1197831"/>
    <x v="369"/>
    <x v="1"/>
    <x v="1"/>
    <s v="Dallas"/>
    <s v="Men's Athletic Footwear"/>
    <n v="39"/>
    <n v="169"/>
    <n v="6591"/>
    <n v="3295.5"/>
    <n v="0.5"/>
    <x v="2"/>
    <n v="9886.5"/>
  </r>
  <r>
    <s v="Sports Direct"/>
    <n v="1197831"/>
    <x v="370"/>
    <x v="1"/>
    <x v="1"/>
    <s v="Dallas"/>
    <s v="women's street Footwear"/>
    <n v="28"/>
    <n v="145"/>
    <n v="4060"/>
    <n v="1908.1999999999998"/>
    <n v="0.47"/>
    <x v="2"/>
    <n v="5968.2"/>
  </r>
  <r>
    <s v="Sports Direct"/>
    <n v="1197831"/>
    <x v="371"/>
    <x v="1"/>
    <x v="1"/>
    <s v="Dallas"/>
    <s v="women's Athletic Footwear"/>
    <n v="32"/>
    <n v="116"/>
    <n v="3712"/>
    <n v="2115.84"/>
    <n v="0.57000000000000006"/>
    <x v="2"/>
    <n v="5827.84"/>
  </r>
  <r>
    <s v="Sports Direct"/>
    <n v="1197831"/>
    <x v="372"/>
    <x v="1"/>
    <x v="1"/>
    <s v="Dallas"/>
    <s v="Men's Apparel"/>
    <n v="38"/>
    <n v="81"/>
    <n v="3078"/>
    <n v="1385.1"/>
    <n v="0.44999999999999996"/>
    <x v="2"/>
    <n v="4463.1000000000004"/>
  </r>
  <r>
    <s v="Sports Direct"/>
    <n v="1197831"/>
    <x v="373"/>
    <x v="1"/>
    <x v="1"/>
    <s v="Dallas"/>
    <s v="women's Apparel"/>
    <n v="32"/>
    <n v="135"/>
    <n v="4320"/>
    <n v="2721.6"/>
    <n v="0.63"/>
    <x v="2"/>
    <n v="7041.6"/>
  </r>
  <r>
    <s v="Sports Direct"/>
    <n v="1197831"/>
    <x v="374"/>
    <x v="1"/>
    <x v="1"/>
    <s v="Dallas"/>
    <s v="Men's street Footwear"/>
    <n v="18"/>
    <n v="182"/>
    <n v="3276"/>
    <n v="1474.1999999999998"/>
    <n v="0.44999999999999996"/>
    <x v="2"/>
    <n v="4750.2"/>
  </r>
  <r>
    <s v="Sports Direct"/>
    <n v="1197831"/>
    <x v="375"/>
    <x v="1"/>
    <x v="1"/>
    <s v="Dallas"/>
    <s v="Men's Athletic Footwear"/>
    <n v="28"/>
    <n v="175"/>
    <n v="4900"/>
    <n v="2352"/>
    <n v="0.48"/>
    <x v="2"/>
    <n v="7252"/>
  </r>
  <r>
    <s v="Sports Direct"/>
    <n v="1197831"/>
    <x v="376"/>
    <x v="1"/>
    <x v="1"/>
    <s v="Dallas"/>
    <s v="women's street Footwear"/>
    <n v="25"/>
    <n v="152"/>
    <n v="3800"/>
    <n v="1862"/>
    <n v="0.49"/>
    <x v="2"/>
    <n v="5662"/>
  </r>
  <r>
    <s v="Sports Direct"/>
    <n v="1197831"/>
    <x v="377"/>
    <x v="1"/>
    <x v="1"/>
    <s v="Dallas"/>
    <s v="women's Athletic Footwear"/>
    <n v="29"/>
    <n v="128"/>
    <n v="3712"/>
    <n v="2190.0800000000004"/>
    <n v="0.59000000000000008"/>
    <x v="2"/>
    <n v="5902.08"/>
  </r>
  <r>
    <s v="Sports Direct"/>
    <n v="1197831"/>
    <x v="378"/>
    <x v="1"/>
    <x v="1"/>
    <s v="Dallas"/>
    <s v="Men's Apparel"/>
    <n v="34"/>
    <n v="85"/>
    <n v="2890"/>
    <n v="1156"/>
    <n v="0.4"/>
    <x v="2"/>
    <n v="4046"/>
  </r>
  <r>
    <s v="Sports Direct"/>
    <n v="1197831"/>
    <x v="379"/>
    <x v="1"/>
    <x v="1"/>
    <s v="Dallas"/>
    <s v="women's Apparel"/>
    <n v="29"/>
    <n v="156"/>
    <n v="4524"/>
    <n v="2804.88"/>
    <n v="0.62"/>
    <x v="2"/>
    <n v="7328.88"/>
  </r>
  <r>
    <s v="Sports Direct"/>
    <n v="1197831"/>
    <x v="380"/>
    <x v="1"/>
    <x v="1"/>
    <s v="Dallas"/>
    <s v="Men's street Footwear"/>
    <n v="19"/>
    <n v="195"/>
    <n v="3705"/>
    <n v="1852.5"/>
    <n v="0.5"/>
    <x v="2"/>
    <n v="5557.5"/>
  </r>
  <r>
    <s v="Sports Direct"/>
    <n v="1197831"/>
    <x v="381"/>
    <x v="1"/>
    <x v="1"/>
    <s v="Dallas"/>
    <s v="Men's Athletic Footwear"/>
    <n v="29"/>
    <n v="194"/>
    <n v="5626"/>
    <n v="2756.74"/>
    <n v="0.49"/>
    <x v="2"/>
    <n v="8382.74"/>
  </r>
  <r>
    <s v="Sports Direct"/>
    <n v="1197831"/>
    <x v="382"/>
    <x v="1"/>
    <x v="1"/>
    <s v="Dallas"/>
    <s v="women's street Footwear"/>
    <n v="24"/>
    <n v="175"/>
    <n v="4200"/>
    <n v="1974"/>
    <n v="0.47"/>
    <x v="2"/>
    <n v="6174"/>
  </r>
  <r>
    <s v="Sports Direct"/>
    <n v="1197831"/>
    <x v="383"/>
    <x v="1"/>
    <x v="1"/>
    <s v="Dallas"/>
    <s v="women's Athletic Footwear"/>
    <n v="34"/>
    <n v="154"/>
    <n v="5236"/>
    <n v="3141.6"/>
    <n v="0.6"/>
    <x v="2"/>
    <n v="8377.6"/>
  </r>
  <r>
    <s v="Sports Direct"/>
    <n v="1197831"/>
    <x v="384"/>
    <x v="1"/>
    <x v="1"/>
    <s v="Dallas"/>
    <s v="Men's Apparel"/>
    <n v="49"/>
    <n v="131"/>
    <n v="6419"/>
    <n v="2888.5499999999997"/>
    <n v="0.44999999999999996"/>
    <x v="2"/>
    <n v="9307.5499999999993"/>
  </r>
  <r>
    <s v="Sports Direct"/>
    <n v="1197831"/>
    <x v="385"/>
    <x v="1"/>
    <x v="1"/>
    <s v="Dallas"/>
    <s v="women's Apparel"/>
    <n v="43"/>
    <n v="224"/>
    <n v="9632"/>
    <n v="6260.8"/>
    <n v="0.65"/>
    <x v="2"/>
    <n v="15892.8"/>
  </r>
  <r>
    <s v="Sports Direct"/>
    <n v="1197831"/>
    <x v="386"/>
    <x v="1"/>
    <x v="1"/>
    <s v="Dallas"/>
    <s v="Men's street Footwear"/>
    <n v="41"/>
    <n v="224"/>
    <n v="9184"/>
    <n v="4132.7999999999993"/>
    <n v="0.44999999999999996"/>
    <x v="2"/>
    <n v="13316.8"/>
  </r>
  <r>
    <s v="Sports Direct"/>
    <n v="1197831"/>
    <x v="387"/>
    <x v="1"/>
    <x v="1"/>
    <s v="Dallas"/>
    <s v="Men's Athletic Footwear"/>
    <n v="49"/>
    <n v="200"/>
    <n v="9800"/>
    <n v="4704"/>
    <n v="0.48"/>
    <x v="2"/>
    <n v="14504"/>
  </r>
  <r>
    <s v="Sports Direct"/>
    <n v="1197831"/>
    <x v="388"/>
    <x v="1"/>
    <x v="1"/>
    <s v="Dallas"/>
    <s v="women's street Footwear"/>
    <n v="44"/>
    <n v="176"/>
    <n v="7744"/>
    <n v="3639.68"/>
    <n v="0.47"/>
    <x v="2"/>
    <n v="11383.68"/>
  </r>
  <r>
    <s v="Sports Direct"/>
    <n v="1197831"/>
    <x v="389"/>
    <x v="1"/>
    <x v="1"/>
    <s v="Dallas"/>
    <s v="women's Athletic Footwear"/>
    <n v="43"/>
    <n v="174"/>
    <n v="7482"/>
    <n v="4115.1000000000004"/>
    <n v="0.55000000000000004"/>
    <x v="2"/>
    <n v="11597.1"/>
  </r>
  <r>
    <s v="Sports Direct"/>
    <n v="1197831"/>
    <x v="390"/>
    <x v="1"/>
    <x v="1"/>
    <s v="Dallas"/>
    <s v="Men's Apparel"/>
    <n v="45"/>
    <n v="145"/>
    <n v="6525"/>
    <n v="2805.75"/>
    <n v="0.43"/>
    <x v="2"/>
    <n v="9330.75"/>
  </r>
  <r>
    <s v="Sports Direct"/>
    <n v="1197831"/>
    <x v="391"/>
    <x v="1"/>
    <x v="1"/>
    <s v="Dallas"/>
    <s v="women's Apparel"/>
    <n v="53"/>
    <n v="263"/>
    <n v="13939"/>
    <n v="8781.57"/>
    <n v="0.63"/>
    <x v="2"/>
    <n v="22720.57"/>
  </r>
  <r>
    <s v="Sports Direct"/>
    <n v="1197831"/>
    <x v="392"/>
    <x v="1"/>
    <x v="1"/>
    <s v="Dallas"/>
    <s v="Men's street Footwear"/>
    <n v="41"/>
    <n v="231"/>
    <n v="9471"/>
    <n v="4924.92"/>
    <n v="0.52"/>
    <x v="2"/>
    <n v="14395.92"/>
  </r>
  <r>
    <s v="Sports Direct"/>
    <n v="1197831"/>
    <x v="393"/>
    <x v="1"/>
    <x v="1"/>
    <s v="Dallas"/>
    <s v="Men's Athletic Footwear"/>
    <n v="48"/>
    <n v="215"/>
    <n v="10320"/>
    <n v="5572.8"/>
    <n v="0.54"/>
    <x v="2"/>
    <n v="15892.8"/>
  </r>
  <r>
    <s v="Sports Direct"/>
    <n v="1197831"/>
    <x v="394"/>
    <x v="1"/>
    <x v="1"/>
    <s v="Dallas"/>
    <s v="women's street Footwear"/>
    <n v="44"/>
    <n v="254"/>
    <n v="11176"/>
    <n v="6146.7999999999993"/>
    <n v="0.54999999999999993"/>
    <x v="2"/>
    <n v="17322.8"/>
  </r>
  <r>
    <s v="Sports Direct"/>
    <n v="1197831"/>
    <x v="395"/>
    <x v="1"/>
    <x v="1"/>
    <s v="Dallas"/>
    <s v="women's Athletic Footwear"/>
    <n v="43"/>
    <n v="150"/>
    <n v="6450"/>
    <n v="3934.5"/>
    <n v="0.61"/>
    <x v="2"/>
    <n v="10384.5"/>
  </r>
  <r>
    <s v="Sports Direct"/>
    <n v="1197831"/>
    <x v="396"/>
    <x v="1"/>
    <x v="1"/>
    <s v="Dallas"/>
    <s v="Men's Apparel"/>
    <n v="47"/>
    <n v="167"/>
    <n v="7849"/>
    <n v="3610.5399999999995"/>
    <n v="0.45999999999999996"/>
    <x v="2"/>
    <n v="11459.539999999999"/>
  </r>
  <r>
    <s v="Sports Direct"/>
    <n v="1197831"/>
    <x v="397"/>
    <x v="1"/>
    <x v="1"/>
    <s v="Dallas"/>
    <s v="women's Apparel"/>
    <n v="54"/>
    <n v="255"/>
    <n v="13770"/>
    <n v="9225.9000000000015"/>
    <n v="0.67"/>
    <x v="2"/>
    <n v="22995.9"/>
  </r>
  <r>
    <s v="Sports Direct"/>
    <n v="1197831"/>
    <x v="398"/>
    <x v="1"/>
    <x v="1"/>
    <s v="Dallas"/>
    <s v="Men's street Footwear"/>
    <n v="49"/>
    <n v="208"/>
    <n v="10192"/>
    <n v="5197.92"/>
    <n v="0.51"/>
    <x v="2"/>
    <n v="15389.92"/>
  </r>
  <r>
    <s v="Sports Direct"/>
    <n v="1197831"/>
    <x v="399"/>
    <x v="1"/>
    <x v="1"/>
    <s v="Dallas"/>
    <s v="Men's Athletic Footwear"/>
    <n v="53"/>
    <n v="208"/>
    <n v="11024"/>
    <n v="5512"/>
    <n v="0.5"/>
    <x v="2"/>
    <n v="16536"/>
  </r>
  <r>
    <s v="Sports Direct"/>
    <n v="1197831"/>
    <x v="400"/>
    <x v="1"/>
    <x v="1"/>
    <s v="Dallas"/>
    <s v="women's street Footwear"/>
    <n v="46"/>
    <n v="273"/>
    <n v="12558"/>
    <n v="6906.8999999999987"/>
    <n v="0.54999999999999993"/>
    <x v="2"/>
    <n v="19464.899999999998"/>
  </r>
  <r>
    <s v="Sports Direct"/>
    <n v="1197831"/>
    <x v="401"/>
    <x v="1"/>
    <x v="1"/>
    <s v="Dallas"/>
    <s v="women's Athletic Footwear"/>
    <n v="47"/>
    <n v="147"/>
    <n v="6909"/>
    <n v="4490.8500000000004"/>
    <n v="0.65"/>
    <x v="2"/>
    <n v="11399.85"/>
  </r>
  <r>
    <s v="Sports Direct"/>
    <n v="1197831"/>
    <x v="402"/>
    <x v="1"/>
    <x v="1"/>
    <s v="Dallas"/>
    <s v="Men's Apparel"/>
    <n v="53"/>
    <n v="142"/>
    <n v="7526"/>
    <n v="3612.48"/>
    <n v="0.48"/>
    <x v="2"/>
    <n v="11138.48"/>
  </r>
  <r>
    <s v="Sports Direct"/>
    <n v="1197831"/>
    <x v="403"/>
    <x v="1"/>
    <x v="1"/>
    <s v="Dallas"/>
    <s v="women's Apparel"/>
    <n v="56"/>
    <n v="233"/>
    <n v="13048"/>
    <n v="9133.6"/>
    <n v="0.70000000000000007"/>
    <x v="2"/>
    <n v="22181.599999999999"/>
  </r>
  <r>
    <s v="Sports Direct"/>
    <n v="1197831"/>
    <x v="404"/>
    <x v="1"/>
    <x v="1"/>
    <s v="Dallas"/>
    <s v="Men's street Footwear"/>
    <n v="53"/>
    <n v="181"/>
    <n v="9593"/>
    <n v="5276.15"/>
    <n v="0.54999999999999993"/>
    <x v="2"/>
    <n v="14869.15"/>
  </r>
  <r>
    <s v="Sports Direct"/>
    <n v="1197831"/>
    <x v="405"/>
    <x v="1"/>
    <x v="1"/>
    <s v="Dallas"/>
    <s v="Men's Athletic Footwear"/>
    <n v="54"/>
    <n v="176"/>
    <n v="9504"/>
    <n v="4847.04"/>
    <n v="0.51"/>
    <x v="2"/>
    <n v="14351.04"/>
  </r>
  <r>
    <s v="Sports Direct"/>
    <n v="1197831"/>
    <x v="406"/>
    <x v="1"/>
    <x v="1"/>
    <s v="Dallas"/>
    <s v="women's street Footwear"/>
    <n v="59"/>
    <n v="203"/>
    <n v="11977"/>
    <n v="6347.81"/>
    <n v="0.53"/>
    <x v="2"/>
    <n v="18324.810000000001"/>
  </r>
  <r>
    <s v="Sports Direct"/>
    <n v="1197831"/>
    <x v="407"/>
    <x v="1"/>
    <x v="1"/>
    <s v="Dallas"/>
    <s v="women's Athletic Footwear"/>
    <n v="56"/>
    <n v="126"/>
    <n v="7056"/>
    <n v="4586.4000000000005"/>
    <n v="0.65"/>
    <x v="2"/>
    <n v="11642.400000000001"/>
  </r>
  <r>
    <s v="Sports Direct"/>
    <n v="1197831"/>
    <x v="408"/>
    <x v="1"/>
    <x v="1"/>
    <s v="Dallas"/>
    <s v="Men's Apparel"/>
    <n v="53"/>
    <n v="135"/>
    <n v="7155"/>
    <n v="3505.95"/>
    <n v="0.49"/>
    <x v="2"/>
    <n v="10660.95"/>
  </r>
  <r>
    <s v="Sports Direct"/>
    <n v="1197831"/>
    <x v="409"/>
    <x v="1"/>
    <x v="1"/>
    <s v="Dallas"/>
    <s v="women's Apparel"/>
    <n v="48"/>
    <n v="203"/>
    <n v="9744"/>
    <n v="6820.8000000000011"/>
    <n v="0.70000000000000007"/>
    <x v="2"/>
    <n v="16564.800000000003"/>
  </r>
  <r>
    <s v="Sports Direct"/>
    <n v="1197831"/>
    <x v="410"/>
    <x v="1"/>
    <x v="1"/>
    <s v="Dallas"/>
    <s v="Men's street Footwear"/>
    <n v="39"/>
    <n v="156"/>
    <n v="6084"/>
    <n v="3042"/>
    <n v="0.5"/>
    <x v="2"/>
    <n v="9126"/>
  </r>
  <r>
    <s v="Sports Direct"/>
    <n v="1197831"/>
    <x v="411"/>
    <x v="1"/>
    <x v="1"/>
    <s v="Dallas"/>
    <s v="Men's Athletic Footwear"/>
    <n v="38"/>
    <n v="169"/>
    <n v="6422"/>
    <n v="3275.2200000000003"/>
    <n v="0.51"/>
    <x v="2"/>
    <n v="9697.2200000000012"/>
  </r>
  <r>
    <s v="Sports Direct"/>
    <n v="1197831"/>
    <x v="412"/>
    <x v="1"/>
    <x v="1"/>
    <s v="Dallas"/>
    <s v="women's street Footwear"/>
    <n v="41"/>
    <n v="144"/>
    <n v="5904"/>
    <n v="3070.08"/>
    <n v="0.52"/>
    <x v="2"/>
    <n v="8974.08"/>
  </r>
  <r>
    <s v="Sports Direct"/>
    <n v="1197831"/>
    <x v="413"/>
    <x v="1"/>
    <x v="1"/>
    <s v="Dallas"/>
    <s v="women's Athletic Footwear"/>
    <n v="41"/>
    <n v="111"/>
    <n v="4551"/>
    <n v="2730.6"/>
    <n v="0.6"/>
    <x v="2"/>
    <n v="7281.6"/>
  </r>
  <r>
    <s v="Sports Direct"/>
    <n v="1197831"/>
    <x v="414"/>
    <x v="1"/>
    <x v="1"/>
    <s v="Dallas"/>
    <s v="Men's Apparel"/>
    <n v="36"/>
    <n v="100"/>
    <n v="3600"/>
    <n v="1619.9999999999998"/>
    <n v="0.44999999999999996"/>
    <x v="2"/>
    <n v="5220"/>
  </r>
  <r>
    <s v="Sports Direct"/>
    <n v="1197831"/>
    <x v="415"/>
    <x v="1"/>
    <x v="1"/>
    <s v="Dallas"/>
    <s v="women's Apparel"/>
    <n v="45"/>
    <n v="161"/>
    <n v="7245"/>
    <n v="5071.5000000000009"/>
    <n v="0.70000000000000007"/>
    <x v="2"/>
    <n v="12316.5"/>
  </r>
  <r>
    <s v="Sports Direct"/>
    <n v="1197831"/>
    <x v="416"/>
    <x v="1"/>
    <x v="1"/>
    <s v="Dallas"/>
    <s v="Men's street Footwear"/>
    <n v="38"/>
    <n v="181"/>
    <n v="6878"/>
    <n v="3782.8999999999996"/>
    <n v="0.54999999999999993"/>
    <x v="2"/>
    <n v="10660.9"/>
  </r>
  <r>
    <s v="Sports Direct"/>
    <n v="1197831"/>
    <x v="417"/>
    <x v="1"/>
    <x v="1"/>
    <s v="Dallas"/>
    <s v="Men's Athletic Footwear"/>
    <n v="37"/>
    <n v="218"/>
    <n v="8066"/>
    <n v="4033"/>
    <n v="0.5"/>
    <x v="2"/>
    <n v="12099"/>
  </r>
  <r>
    <s v="Sports Direct"/>
    <n v="1197831"/>
    <x v="418"/>
    <x v="1"/>
    <x v="1"/>
    <s v="Dallas"/>
    <s v="women's street Footwear"/>
    <n v="63"/>
    <n v="176"/>
    <n v="11088"/>
    <n v="6098.4"/>
    <n v="0.54999999999999993"/>
    <x v="2"/>
    <n v="17186.400000000001"/>
  </r>
  <r>
    <s v="Sports Direct"/>
    <n v="1197831"/>
    <x v="419"/>
    <x v="1"/>
    <x v="1"/>
    <s v="Dallas"/>
    <s v="women's Athletic Footwear"/>
    <n v="59"/>
    <n v="145"/>
    <n v="8555"/>
    <n v="5304.1"/>
    <n v="0.62"/>
    <x v="2"/>
    <n v="13859.1"/>
  </r>
  <r>
    <s v="Sports Direct"/>
    <n v="1197831"/>
    <x v="420"/>
    <x v="1"/>
    <x v="1"/>
    <s v="Dallas"/>
    <s v="Men's Apparel"/>
    <n v="56"/>
    <n v="138"/>
    <n v="7728"/>
    <n v="3709.44"/>
    <n v="0.48"/>
    <x v="2"/>
    <n v="11437.44"/>
  </r>
  <r>
    <s v="Sports Direct"/>
    <n v="1197831"/>
    <x v="421"/>
    <x v="1"/>
    <x v="1"/>
    <s v="Dallas"/>
    <s v="women's Apparel"/>
    <n v="67"/>
    <n v="176"/>
    <n v="11792"/>
    <n v="7664.8"/>
    <n v="0.65"/>
    <x v="2"/>
    <n v="19456.8"/>
  </r>
  <r>
    <s v="Sports Direct"/>
    <n v="1197831"/>
    <x v="422"/>
    <x v="1"/>
    <x v="1"/>
    <s v="Dallas"/>
    <s v="Men's street Footwear"/>
    <n v="59"/>
    <n v="223"/>
    <n v="13157"/>
    <n v="7104.7800000000007"/>
    <n v="0.54"/>
    <x v="2"/>
    <n v="20261.78"/>
  </r>
  <r>
    <s v="Sports Direct"/>
    <n v="1197831"/>
    <x v="423"/>
    <x v="1"/>
    <x v="1"/>
    <s v="Dallas"/>
    <s v="Men's Athletic Footwear"/>
    <n v="56"/>
    <n v="231"/>
    <n v="12936"/>
    <n v="6726.72"/>
    <n v="0.52"/>
    <x v="2"/>
    <n v="19662.72"/>
  </r>
  <r>
    <s v="Sports Direct"/>
    <n v="1197831"/>
    <x v="424"/>
    <x v="1"/>
    <x v="1"/>
    <s v="Dallas"/>
    <s v="women's street Footwear"/>
    <n v="62"/>
    <n v="189"/>
    <n v="11718"/>
    <n v="6327.72"/>
    <n v="0.54"/>
    <x v="2"/>
    <n v="18045.72"/>
  </r>
  <r>
    <s v="Sports Direct"/>
    <n v="1197831"/>
    <x v="425"/>
    <x v="1"/>
    <x v="1"/>
    <s v="Dallas"/>
    <s v="women's Athletic Footwear"/>
    <n v="59"/>
    <n v="173"/>
    <n v="10207"/>
    <n v="6328.34"/>
    <n v="0.62"/>
    <x v="2"/>
    <n v="16535.34"/>
  </r>
  <r>
    <s v="Sports Direct"/>
    <n v="1197831"/>
    <x v="426"/>
    <x v="1"/>
    <x v="1"/>
    <s v="Dallas"/>
    <s v="Men's Apparel"/>
    <n v="58"/>
    <n v="158"/>
    <n v="9164"/>
    <n v="4582"/>
    <n v="0.5"/>
    <x v="2"/>
    <n v="13746"/>
  </r>
  <r>
    <s v="Sports Direct"/>
    <n v="1197831"/>
    <x v="427"/>
    <x v="1"/>
    <x v="1"/>
    <s v="Dallas"/>
    <s v="women's Apparel"/>
    <n v="65"/>
    <n v="233"/>
    <n v="15145"/>
    <n v="9995.7000000000007"/>
    <n v="0.66"/>
    <x v="2"/>
    <n v="25140.7"/>
  </r>
  <r>
    <s v="Foot Locker"/>
    <n v="1185732"/>
    <x v="428"/>
    <x v="1"/>
    <x v="1"/>
    <s v="Dallas"/>
    <s v="Men's street Footwear"/>
    <n v="44"/>
    <n v="111"/>
    <n v="4884"/>
    <n v="3418.8"/>
    <n v="0.70000000000000007"/>
    <x v="2"/>
    <n v="8302.7999999999993"/>
  </r>
  <r>
    <s v="Foot Locker"/>
    <n v="1185732"/>
    <x v="429"/>
    <x v="1"/>
    <x v="1"/>
    <s v="Dallas"/>
    <s v="Men's Athletic Footwear"/>
    <n v="41"/>
    <n v="68"/>
    <n v="2788"/>
    <n v="1310.3599999999999"/>
    <n v="0.47"/>
    <x v="2"/>
    <n v="4098.3599999999997"/>
  </r>
  <r>
    <s v="Foot Locker"/>
    <n v="1185732"/>
    <x v="430"/>
    <x v="1"/>
    <x v="1"/>
    <s v="Dallas"/>
    <s v="women's street Footwear"/>
    <n v="33"/>
    <n v="56"/>
    <n v="1848"/>
    <n v="942.48"/>
    <n v="0.51"/>
    <x v="2"/>
    <n v="2790.48"/>
  </r>
  <r>
    <s v="Foot Locker"/>
    <n v="1185732"/>
    <x v="431"/>
    <x v="1"/>
    <x v="1"/>
    <s v="Dallas"/>
    <s v="women's Athletic Footwear"/>
    <n v="38"/>
    <n v="19"/>
    <n v="722"/>
    <n v="368.22"/>
    <n v="0.51"/>
    <x v="2"/>
    <n v="1090.22"/>
  </r>
  <r>
    <s v="Foot Locker"/>
    <n v="1185732"/>
    <x v="432"/>
    <x v="0"/>
    <x v="4"/>
    <s v="Philadelphia"/>
    <s v="Men's Apparel"/>
    <n v="54"/>
    <n v="36"/>
    <n v="1944"/>
    <n v="874.8"/>
    <n v="0.44999999999999996"/>
    <x v="2"/>
    <n v="2818.8"/>
  </r>
  <r>
    <s v="Foot Locker"/>
    <n v="1185732"/>
    <x v="433"/>
    <x v="0"/>
    <x v="4"/>
    <s v="Philadelphia"/>
    <s v="women's Apparel"/>
    <n v="43"/>
    <n v="61"/>
    <n v="2623"/>
    <n v="1154.1200000000001"/>
    <n v="0.44"/>
    <x v="2"/>
    <n v="3777.12"/>
  </r>
  <r>
    <s v="Foot Locker"/>
    <n v="1185732"/>
    <x v="434"/>
    <x v="0"/>
    <x v="4"/>
    <s v="Philadelphia"/>
    <s v="Men's street Footwear"/>
    <n v="42"/>
    <n v="119"/>
    <n v="4998"/>
    <n v="3348.6600000000003"/>
    <n v="0.67"/>
    <x v="2"/>
    <n v="8346.66"/>
  </r>
  <r>
    <s v="Foot Locker"/>
    <n v="1185732"/>
    <x v="435"/>
    <x v="0"/>
    <x v="4"/>
    <s v="Philadelphia"/>
    <s v="Men's Athletic Footwear"/>
    <n v="44"/>
    <n v="35"/>
    <n v="1540"/>
    <n v="739.19999999999993"/>
    <n v="0.48"/>
    <x v="2"/>
    <n v="2279.1999999999998"/>
  </r>
  <r>
    <s v="Foot Locker"/>
    <n v="1185732"/>
    <x v="436"/>
    <x v="0"/>
    <x v="4"/>
    <s v="Philadelphia"/>
    <s v="women's street Footwear"/>
    <n v="34"/>
    <n v="46"/>
    <n v="1564"/>
    <n v="813.28"/>
    <n v="0.52"/>
    <x v="2"/>
    <n v="2377.2799999999997"/>
  </r>
  <r>
    <s v="Foot Locker"/>
    <n v="1185732"/>
    <x v="437"/>
    <x v="0"/>
    <x v="4"/>
    <s v="Philadelphia"/>
    <s v="women's Athletic Footwear"/>
    <n v="39"/>
    <n v="13"/>
    <n v="507"/>
    <n v="263.64"/>
    <n v="0.52"/>
    <x v="2"/>
    <n v="770.64"/>
  </r>
  <r>
    <s v="Foot Locker"/>
    <n v="1185732"/>
    <x v="438"/>
    <x v="0"/>
    <x v="4"/>
    <s v="Philadelphia"/>
    <s v="Men's Apparel"/>
    <n v="51"/>
    <n v="36"/>
    <n v="1836"/>
    <n v="844.56"/>
    <n v="0.45999999999999996"/>
    <x v="2"/>
    <n v="2680.56"/>
  </r>
  <r>
    <s v="Foot Locker"/>
    <n v="1185732"/>
    <x v="439"/>
    <x v="0"/>
    <x v="4"/>
    <s v="Philadelphia"/>
    <s v="women's Apparel"/>
    <n v="44"/>
    <n v="68"/>
    <n v="2992"/>
    <n v="1346.3999999999999"/>
    <n v="0.44999999999999996"/>
    <x v="2"/>
    <n v="4338.3999999999996"/>
  </r>
  <r>
    <s v="Foot Locker"/>
    <n v="1185732"/>
    <x v="440"/>
    <x v="0"/>
    <x v="4"/>
    <s v="Philadelphia"/>
    <s v="Men's street Footwear"/>
    <n v="49"/>
    <n v="120"/>
    <n v="5880"/>
    <n v="4116"/>
    <n v="0.70000000000000007"/>
    <x v="2"/>
    <n v="9996"/>
  </r>
  <r>
    <s v="Foot Locker"/>
    <n v="1185732"/>
    <x v="441"/>
    <x v="0"/>
    <x v="4"/>
    <s v="Philadelphia"/>
    <s v="Men's Athletic Footwear"/>
    <n v="47"/>
    <n v="38"/>
    <n v="1786"/>
    <n v="875.14"/>
    <n v="0.49"/>
    <x v="2"/>
    <n v="2661.14"/>
  </r>
  <r>
    <s v="Foot Locker"/>
    <n v="1185732"/>
    <x v="442"/>
    <x v="0"/>
    <x v="4"/>
    <s v="Philadelphia"/>
    <s v="women's street Footwear"/>
    <n v="36"/>
    <n v="51"/>
    <n v="1836"/>
    <n v="991.44"/>
    <n v="0.54"/>
    <x v="2"/>
    <n v="2827.44"/>
  </r>
  <r>
    <s v="Foot Locker"/>
    <n v="1185732"/>
    <x v="443"/>
    <x v="0"/>
    <x v="4"/>
    <s v="Philadelphia"/>
    <s v="women's Athletic Footwear"/>
    <n v="43"/>
    <n v="8"/>
    <n v="344"/>
    <n v="175.44"/>
    <n v="0.51"/>
    <x v="2"/>
    <n v="519.44000000000005"/>
  </r>
  <r>
    <s v="Foot Locker"/>
    <n v="1185732"/>
    <x v="444"/>
    <x v="0"/>
    <x v="4"/>
    <s v="Philadelphia"/>
    <s v="Men's Apparel"/>
    <n v="58"/>
    <n v="20"/>
    <n v="1160"/>
    <n v="464"/>
    <n v="0.4"/>
    <x v="2"/>
    <n v="1624"/>
  </r>
  <r>
    <s v="Foot Locker"/>
    <n v="1185732"/>
    <x v="445"/>
    <x v="0"/>
    <x v="4"/>
    <s v="Philadelphia"/>
    <s v="women's Apparel"/>
    <n v="47"/>
    <n v="44"/>
    <n v="2068"/>
    <n v="723.8"/>
    <n v="0.35"/>
    <x v="2"/>
    <n v="2791.8"/>
  </r>
  <r>
    <s v="Foot Locker"/>
    <n v="1185732"/>
    <x v="446"/>
    <x v="0"/>
    <x v="4"/>
    <s v="Philadelphia"/>
    <s v="Men's street Footwear"/>
    <n v="46"/>
    <n v="122"/>
    <n v="5612"/>
    <n v="3535.56"/>
    <n v="0.63"/>
    <x v="2"/>
    <n v="9147.56"/>
  </r>
  <r>
    <s v="Foot Locker"/>
    <n v="1185732"/>
    <x v="447"/>
    <x v="0"/>
    <x v="4"/>
    <s v="Philadelphia"/>
    <s v="Men's Athletic Footwear"/>
    <n v="45"/>
    <n v="45"/>
    <n v="2025"/>
    <n v="850.5"/>
    <n v="0.42"/>
    <x v="2"/>
    <n v="2875.5"/>
  </r>
  <r>
    <s v="Foot Locker"/>
    <n v="1185732"/>
    <x v="448"/>
    <x v="0"/>
    <x v="4"/>
    <s v="Philadelphia"/>
    <s v="women's street Footwear"/>
    <n v="38"/>
    <n v="38"/>
    <n v="1444"/>
    <n v="664.2399999999999"/>
    <n v="0.45999999999999996"/>
    <x v="2"/>
    <n v="2108.2399999999998"/>
  </r>
  <r>
    <s v="Foot Locker"/>
    <n v="1185732"/>
    <x v="449"/>
    <x v="0"/>
    <x v="4"/>
    <s v="Philadelphia"/>
    <s v="women's Athletic Footwear"/>
    <n v="42"/>
    <n v="20"/>
    <n v="840"/>
    <n v="386.4"/>
    <n v="0.45999999999999996"/>
    <x v="2"/>
    <n v="1226.4000000000001"/>
  </r>
  <r>
    <s v="Foot Locker"/>
    <n v="1185732"/>
    <x v="450"/>
    <x v="0"/>
    <x v="4"/>
    <s v="Philadelphia"/>
    <s v="Men's Apparel"/>
    <n v="55"/>
    <n v="22"/>
    <n v="1210"/>
    <n v="508.2"/>
    <n v="0.42"/>
    <x v="2"/>
    <n v="1718.2"/>
  </r>
  <r>
    <s v="Foot Locker"/>
    <n v="1185732"/>
    <x v="451"/>
    <x v="0"/>
    <x v="4"/>
    <s v="Philadelphia"/>
    <s v="women's Apparel"/>
    <n v="48"/>
    <n v="54"/>
    <n v="2592"/>
    <n v="933.12"/>
    <n v="0.36"/>
    <x v="2"/>
    <n v="3525.12"/>
  </r>
  <r>
    <s v="Foot Locker"/>
    <n v="1185732"/>
    <x v="452"/>
    <x v="0"/>
    <x v="4"/>
    <s v="Philadelphia"/>
    <s v="Men's street Footwear"/>
    <n v="58"/>
    <n v="136"/>
    <n v="7888"/>
    <n v="4969.4399999999996"/>
    <n v="0.63"/>
    <x v="2"/>
    <n v="12857.439999999999"/>
  </r>
  <r>
    <s v="Foot Locker"/>
    <n v="1185732"/>
    <x v="453"/>
    <x v="0"/>
    <x v="4"/>
    <s v="Philadelphia"/>
    <s v="Men's Athletic Footwear"/>
    <n v="54"/>
    <n v="53"/>
    <n v="2862"/>
    <n v="1144.8"/>
    <n v="0.4"/>
    <x v="2"/>
    <n v="4006.8"/>
  </r>
  <r>
    <s v="Foot Locker"/>
    <n v="1185732"/>
    <x v="454"/>
    <x v="0"/>
    <x v="4"/>
    <s v="Philadelphia"/>
    <s v="women's street Footwear"/>
    <n v="52"/>
    <n v="42"/>
    <n v="2184"/>
    <n v="1004.6399999999999"/>
    <n v="0.45999999999999996"/>
    <x v="2"/>
    <n v="3188.64"/>
  </r>
  <r>
    <s v="Foot Locker"/>
    <n v="1185732"/>
    <x v="455"/>
    <x v="0"/>
    <x v="4"/>
    <s v="Philadelphia"/>
    <s v="women's Athletic Footwear"/>
    <n v="51"/>
    <n v="29"/>
    <n v="1479"/>
    <n v="695.13"/>
    <n v="0.47"/>
    <x v="2"/>
    <n v="2174.13"/>
  </r>
  <r>
    <s v="Foot Locker"/>
    <n v="1185732"/>
    <x v="456"/>
    <x v="0"/>
    <x v="4"/>
    <s v="Philadelphia"/>
    <s v="Men's Apparel"/>
    <n v="59"/>
    <n v="31"/>
    <n v="1829"/>
    <n v="768.18"/>
    <n v="0.42"/>
    <x v="2"/>
    <n v="2597.1799999999998"/>
  </r>
  <r>
    <s v="Foot Locker"/>
    <n v="1185732"/>
    <x v="457"/>
    <x v="0"/>
    <x v="4"/>
    <s v="Philadelphia"/>
    <s v="women's Apparel"/>
    <n v="64"/>
    <n v="63"/>
    <n v="4032"/>
    <n v="1814.3999999999999"/>
    <n v="0.44999999999999996"/>
    <x v="2"/>
    <n v="5846.4"/>
  </r>
  <r>
    <s v="Foot Locker"/>
    <n v="1185732"/>
    <x v="458"/>
    <x v="0"/>
    <x v="4"/>
    <s v="Philadelphia"/>
    <s v="Men's street Footwear"/>
    <n v="64"/>
    <n v="135"/>
    <n v="8640"/>
    <n v="5616"/>
    <n v="0.65"/>
    <x v="2"/>
    <n v="14256"/>
  </r>
  <r>
    <s v="Foot Locker"/>
    <n v="1185732"/>
    <x v="459"/>
    <x v="0"/>
    <x v="4"/>
    <s v="Philadelphia"/>
    <s v="Men's Athletic Footwear"/>
    <n v="59"/>
    <n v="70"/>
    <n v="4130"/>
    <n v="1899.8"/>
    <n v="0.45999999999999996"/>
    <x v="2"/>
    <n v="6029.8"/>
  </r>
  <r>
    <s v="Foot Locker"/>
    <n v="1185732"/>
    <x v="460"/>
    <x v="0"/>
    <x v="4"/>
    <s v="Philadelphia"/>
    <s v="women's street Footwear"/>
    <n v="52"/>
    <n v="44"/>
    <n v="2288"/>
    <n v="1144"/>
    <n v="0.5"/>
    <x v="2"/>
    <n v="3432"/>
  </r>
  <r>
    <s v="Foot Locker"/>
    <n v="1185732"/>
    <x v="461"/>
    <x v="0"/>
    <x v="4"/>
    <s v="Philadelphia"/>
    <s v="women's Athletic Footwear"/>
    <n v="52"/>
    <n v="39"/>
    <n v="2028"/>
    <n v="1074.8400000000001"/>
    <n v="0.53"/>
    <x v="2"/>
    <n v="3102.84"/>
  </r>
  <r>
    <s v="Foot Locker"/>
    <n v="1185732"/>
    <x v="462"/>
    <x v="0"/>
    <x v="4"/>
    <s v="Philadelphia"/>
    <s v="Men's Apparel"/>
    <n v="60"/>
    <n v="45"/>
    <n v="2700"/>
    <n v="1242"/>
    <n v="0.45999999999999996"/>
    <x v="2"/>
    <n v="3942"/>
  </r>
  <r>
    <s v="Foot Locker"/>
    <n v="1185732"/>
    <x v="463"/>
    <x v="0"/>
    <x v="4"/>
    <s v="Philadelphia"/>
    <s v="women's Apparel"/>
    <n v="65"/>
    <n v="81"/>
    <n v="5265"/>
    <n v="2211.2999999999997"/>
    <n v="0.42"/>
    <x v="2"/>
    <n v="7476.2999999999993"/>
  </r>
  <r>
    <s v="Foot Locker"/>
    <n v="1185732"/>
    <x v="464"/>
    <x v="0"/>
    <x v="4"/>
    <s v="Philadelphia"/>
    <s v="Men's street Footwear"/>
    <n v="60"/>
    <n v="145"/>
    <n v="8700"/>
    <n v="5829"/>
    <n v="0.67"/>
    <x v="2"/>
    <n v="14529"/>
  </r>
  <r>
    <s v="Foot Locker"/>
    <n v="1185732"/>
    <x v="465"/>
    <x v="0"/>
    <x v="4"/>
    <s v="Philadelphia"/>
    <s v="Men's Athletic Footwear"/>
    <n v="55"/>
    <n v="90"/>
    <n v="4950"/>
    <n v="2475"/>
    <n v="0.5"/>
    <x v="2"/>
    <n v="7425"/>
  </r>
  <r>
    <s v="Foot Locker"/>
    <n v="1185732"/>
    <x v="466"/>
    <x v="0"/>
    <x v="4"/>
    <s v="Philadelphia"/>
    <s v="women's street Footwear"/>
    <n v="51"/>
    <n v="59"/>
    <n v="3009"/>
    <n v="1504.5"/>
    <n v="0.5"/>
    <x v="2"/>
    <n v="4513.5"/>
  </r>
  <r>
    <s v="Foot Locker"/>
    <n v="1185732"/>
    <x v="467"/>
    <x v="0"/>
    <x v="4"/>
    <s v="Philadelphia"/>
    <s v="women's Athletic Footwear"/>
    <n v="51"/>
    <n v="44"/>
    <n v="2244"/>
    <n v="1189.3200000000002"/>
    <n v="0.53"/>
    <x v="2"/>
    <n v="3433.32"/>
  </r>
  <r>
    <s v="Foot Locker"/>
    <n v="1185732"/>
    <x v="468"/>
    <x v="0"/>
    <x v="4"/>
    <s v="Philadelphia"/>
    <s v="Men's Apparel"/>
    <n v="64"/>
    <n v="60"/>
    <n v="3840"/>
    <n v="1843.1999999999998"/>
    <n v="0.48"/>
    <x v="2"/>
    <n v="5683.2"/>
  </r>
  <r>
    <s v="Foot Locker"/>
    <n v="1185732"/>
    <x v="469"/>
    <x v="0"/>
    <x v="4"/>
    <s v="Philadelphia"/>
    <s v="women's Apparel"/>
    <n v="64"/>
    <n v="98"/>
    <n v="6272"/>
    <n v="2634.24"/>
    <n v="0.42"/>
    <x v="2"/>
    <n v="8906.24"/>
  </r>
  <r>
    <s v="Foot Locker"/>
    <n v="1185732"/>
    <x v="470"/>
    <x v="0"/>
    <x v="4"/>
    <s v="Philadelphia"/>
    <s v="Men's street Footwear"/>
    <n v="60"/>
    <n v="158"/>
    <n v="9480"/>
    <n v="6256.8"/>
    <n v="0.66"/>
    <x v="2"/>
    <n v="15736.8"/>
  </r>
  <r>
    <s v="Foot Locker"/>
    <n v="1185732"/>
    <x v="471"/>
    <x v="0"/>
    <x v="4"/>
    <s v="Philadelphia"/>
    <s v="Men's Athletic Footwear"/>
    <n v="54"/>
    <n v="75"/>
    <n v="4050"/>
    <n v="1903.5"/>
    <n v="0.47"/>
    <x v="2"/>
    <n v="5953.5"/>
  </r>
  <r>
    <s v="Foot Locker"/>
    <n v="1185732"/>
    <x v="472"/>
    <x v="0"/>
    <x v="4"/>
    <s v="Philadelphia"/>
    <s v="women's street Footwear"/>
    <n v="54"/>
    <n v="61"/>
    <n v="3294"/>
    <n v="1811.6999999999998"/>
    <n v="0.54999999999999993"/>
    <x v="2"/>
    <n v="5105.7"/>
  </r>
  <r>
    <s v="Foot Locker"/>
    <n v="1185732"/>
    <x v="473"/>
    <x v="0"/>
    <x v="4"/>
    <s v="Philadelphia"/>
    <s v="women's Athletic Footwear"/>
    <n v="53"/>
    <n v="58"/>
    <n v="3074"/>
    <n v="1659.96"/>
    <n v="0.54"/>
    <x v="2"/>
    <n v="4733.96"/>
  </r>
  <r>
    <s v="Foot Locker"/>
    <n v="1185732"/>
    <x v="474"/>
    <x v="0"/>
    <x v="4"/>
    <s v="Philadelphia"/>
    <s v="Men's Apparel"/>
    <n v="61"/>
    <n v="46"/>
    <n v="2806"/>
    <n v="1290.76"/>
    <n v="0.45999999999999996"/>
    <x v="2"/>
    <n v="4096.76"/>
  </r>
  <r>
    <s v="Foot Locker"/>
    <n v="1185732"/>
    <x v="475"/>
    <x v="0"/>
    <x v="4"/>
    <s v="Philadelphia"/>
    <s v="women's Apparel"/>
    <n v="64"/>
    <n v="95"/>
    <n v="6080"/>
    <n v="2614.4"/>
    <n v="0.43"/>
    <x v="2"/>
    <n v="8694.4"/>
  </r>
  <r>
    <s v="Foot Locker"/>
    <n v="1185732"/>
    <x v="476"/>
    <x v="0"/>
    <x v="4"/>
    <s v="Philadelphia"/>
    <s v="Men's street Footwear"/>
    <n v="62"/>
    <n v="143"/>
    <n v="8866"/>
    <n v="5319.5999999999995"/>
    <n v="0.6"/>
    <x v="2"/>
    <n v="14185.599999999999"/>
  </r>
  <r>
    <s v="Foot Locker"/>
    <n v="1185732"/>
    <x v="477"/>
    <x v="0"/>
    <x v="4"/>
    <s v="Philadelphia"/>
    <s v="Men's Athletic Footwear"/>
    <n v="48"/>
    <n v="80"/>
    <n v="3840"/>
    <n v="1536"/>
    <n v="0.4"/>
    <x v="2"/>
    <n v="5376"/>
  </r>
  <r>
    <s v="Foot Locker"/>
    <n v="1185732"/>
    <x v="478"/>
    <x v="0"/>
    <x v="4"/>
    <s v="Philadelphia"/>
    <s v="women's street Footwear"/>
    <n v="41"/>
    <n v="50"/>
    <n v="2050"/>
    <n v="922.49999999999989"/>
    <n v="0.44999999999999996"/>
    <x v="2"/>
    <n v="2972.5"/>
  </r>
  <r>
    <s v="Foot Locker"/>
    <n v="1185732"/>
    <x v="479"/>
    <x v="0"/>
    <x v="4"/>
    <s v="Philadelphia"/>
    <s v="women's Athletic Footwear"/>
    <n v="41"/>
    <n v="53"/>
    <n v="2173"/>
    <n v="1021.31"/>
    <n v="0.47"/>
    <x v="2"/>
    <n v="3194.31"/>
  </r>
  <r>
    <s v="Foot Locker"/>
    <n v="1185732"/>
    <x v="480"/>
    <x v="0"/>
    <x v="4"/>
    <s v="Philadelphia"/>
    <s v="Men's Apparel"/>
    <n v="50"/>
    <n v="36"/>
    <n v="1800"/>
    <n v="809.99999999999989"/>
    <n v="0.44999999999999996"/>
    <x v="2"/>
    <n v="2610"/>
  </r>
  <r>
    <s v="Foot Locker"/>
    <n v="1185732"/>
    <x v="481"/>
    <x v="0"/>
    <x v="4"/>
    <s v="Philadelphia"/>
    <s v="women's Apparel"/>
    <n v="55"/>
    <n v="61"/>
    <n v="3355"/>
    <n v="1342"/>
    <n v="0.4"/>
    <x v="2"/>
    <n v="4697"/>
  </r>
  <r>
    <s v="Foot Locker"/>
    <n v="1185732"/>
    <x v="482"/>
    <x v="0"/>
    <x v="4"/>
    <s v="Philadelphia"/>
    <s v="Men's street Footwear"/>
    <n v="55"/>
    <n v="104"/>
    <n v="5720"/>
    <n v="3546.4"/>
    <n v="0.62"/>
    <x v="2"/>
    <n v="9266.4"/>
  </r>
  <r>
    <s v="Foot Locker"/>
    <n v="1185732"/>
    <x v="483"/>
    <x v="0"/>
    <x v="4"/>
    <s v="Philadelphia"/>
    <s v="Men's Athletic Footwear"/>
    <n v="47"/>
    <n v="63"/>
    <n v="2961"/>
    <n v="1243.6199999999999"/>
    <n v="0.42"/>
    <x v="2"/>
    <n v="4204.62"/>
  </r>
  <r>
    <s v="Foot Locker"/>
    <n v="1185732"/>
    <x v="484"/>
    <x v="0"/>
    <x v="4"/>
    <s v="Philadelphia"/>
    <s v="women's street Footwear"/>
    <n v="48"/>
    <n v="34"/>
    <n v="1632"/>
    <n v="734.4"/>
    <n v="0.44999999999999996"/>
    <x v="2"/>
    <n v="2366.4"/>
  </r>
  <r>
    <s v="Foot Locker"/>
    <n v="1185732"/>
    <x v="485"/>
    <x v="0"/>
    <x v="4"/>
    <s v="Philadelphia"/>
    <s v="women's Athletic Footwear"/>
    <n v="48"/>
    <n v="29"/>
    <n v="1392"/>
    <n v="626.4"/>
    <n v="0.44999999999999996"/>
    <x v="2"/>
    <n v="2018.4"/>
  </r>
  <r>
    <s v="Foot Locker"/>
    <n v="1185732"/>
    <x v="486"/>
    <x v="0"/>
    <x v="4"/>
    <s v="Philadelphia"/>
    <s v="Men's Apparel"/>
    <n v="56"/>
    <n v="27"/>
    <n v="1512"/>
    <n v="650.16"/>
    <n v="0.43"/>
    <x v="2"/>
    <n v="2162.16"/>
  </r>
  <r>
    <s v="Foot Locker"/>
    <n v="1185732"/>
    <x v="487"/>
    <x v="0"/>
    <x v="4"/>
    <s v="Philadelphia"/>
    <s v="women's Apparel"/>
    <n v="60"/>
    <n v="63"/>
    <n v="3780"/>
    <n v="1474.2"/>
    <n v="0.39"/>
    <x v="2"/>
    <n v="5254.2"/>
  </r>
  <r>
    <s v="Foot Locker"/>
    <n v="1185732"/>
    <x v="488"/>
    <x v="0"/>
    <x v="4"/>
    <s v="Philadelphia"/>
    <s v="Men's street Footwear"/>
    <n v="66"/>
    <n v="113"/>
    <n v="7458"/>
    <n v="4847.7"/>
    <n v="0.65"/>
    <x v="2"/>
    <n v="12305.7"/>
  </r>
  <r>
    <s v="Foot Locker"/>
    <n v="1185732"/>
    <x v="489"/>
    <x v="0"/>
    <x v="4"/>
    <s v="Philadelphia"/>
    <s v="Men's Athletic Footwear"/>
    <n v="55"/>
    <n v="60"/>
    <n v="3300"/>
    <n v="1551"/>
    <n v="0.47"/>
    <x v="2"/>
    <n v="4851"/>
  </r>
  <r>
    <s v="Foot Locker"/>
    <n v="1185732"/>
    <x v="490"/>
    <x v="0"/>
    <x v="4"/>
    <s v="Philadelphia"/>
    <s v="women's street Footwear"/>
    <n v="55"/>
    <n v="55"/>
    <n v="3025"/>
    <n v="1603.25"/>
    <n v="0.53"/>
    <x v="2"/>
    <n v="4628.25"/>
  </r>
  <r>
    <s v="Foot Locker"/>
    <n v="1185732"/>
    <x v="491"/>
    <x v="0"/>
    <x v="4"/>
    <s v="Philadelphia"/>
    <s v="women's Athletic Footwear"/>
    <n v="56"/>
    <n v="44"/>
    <n v="2464"/>
    <n v="1256.6400000000001"/>
    <n v="0.51"/>
    <x v="2"/>
    <n v="3720.6400000000003"/>
  </r>
  <r>
    <s v="Foot Locker"/>
    <n v="1185732"/>
    <x v="492"/>
    <x v="0"/>
    <x v="4"/>
    <s v="Philadelphia"/>
    <s v="Men's Apparel"/>
    <n v="64"/>
    <n v="42"/>
    <n v="2688"/>
    <n v="1290.24"/>
    <n v="0.48"/>
    <x v="2"/>
    <n v="3978.24"/>
  </r>
  <r>
    <s v="Foot Locker"/>
    <n v="1185732"/>
    <x v="493"/>
    <x v="0"/>
    <x v="4"/>
    <s v="Philadelphia"/>
    <s v="women's Apparel"/>
    <n v="71"/>
    <n v="65"/>
    <n v="4615"/>
    <n v="2030.6"/>
    <n v="0.44"/>
    <x v="2"/>
    <n v="6645.6"/>
  </r>
  <r>
    <s v="Foot Locker"/>
    <n v="1185732"/>
    <x v="494"/>
    <x v="0"/>
    <x v="4"/>
    <s v="Philadelphia"/>
    <s v="Men's street Footwear"/>
    <n v="67"/>
    <n v="124"/>
    <n v="8308"/>
    <n v="5732.52"/>
    <n v="0.69000000000000006"/>
    <x v="2"/>
    <n v="14040.52"/>
  </r>
  <r>
    <s v="Foot Locker"/>
    <n v="1185732"/>
    <x v="495"/>
    <x v="0"/>
    <x v="4"/>
    <s v="Philadelphia"/>
    <s v="Men's Athletic Footwear"/>
    <n v="55"/>
    <n v="69"/>
    <n v="3795"/>
    <n v="1707.7499999999998"/>
    <n v="0.44999999999999996"/>
    <x v="2"/>
    <n v="5502.75"/>
  </r>
  <r>
    <s v="Foot Locker"/>
    <n v="1185732"/>
    <x v="496"/>
    <x v="0"/>
    <x v="4"/>
    <s v="Philadelphia"/>
    <s v="women's street Footwear"/>
    <n v="55"/>
    <n v="65"/>
    <n v="3575"/>
    <n v="1894.75"/>
    <n v="0.53"/>
    <x v="2"/>
    <n v="5469.75"/>
  </r>
  <r>
    <s v="Foot Locker"/>
    <n v="1185732"/>
    <x v="497"/>
    <x v="0"/>
    <x v="4"/>
    <s v="Philadelphia"/>
    <s v="women's Athletic Footwear"/>
    <n v="57"/>
    <n v="53"/>
    <n v="3021"/>
    <n v="1601.13"/>
    <n v="0.53"/>
    <x v="2"/>
    <n v="4622.13"/>
  </r>
  <r>
    <s v="Foot Locker"/>
    <n v="1185732"/>
    <x v="498"/>
    <x v="0"/>
    <x v="4"/>
    <s v="Philadelphia"/>
    <s v="Men's Apparel"/>
    <n v="63"/>
    <n v="47"/>
    <n v="2961"/>
    <n v="1362.06"/>
    <n v="0.45999999999999996"/>
    <x v="2"/>
    <n v="4323.0599999999995"/>
  </r>
  <r>
    <s v="Foot Locker"/>
    <n v="1185732"/>
    <x v="0"/>
    <x v="0"/>
    <x v="4"/>
    <s v="Philadelphia"/>
    <s v="women's Apparel"/>
    <n v="68"/>
    <n v="83"/>
    <n v="5644"/>
    <n v="2426.92"/>
    <n v="0.43"/>
    <x v="2"/>
    <n v="8070.92"/>
  </r>
  <r>
    <s v="West Gear"/>
    <n v="1128299"/>
    <x v="1"/>
    <x v="0"/>
    <x v="4"/>
    <s v="Philadelphia"/>
    <s v="Men's street Footwear"/>
    <n v="32"/>
    <n v="122"/>
    <n v="3904"/>
    <n v="1991.04"/>
    <n v="0.51"/>
    <x v="2"/>
    <n v="5895.04"/>
  </r>
  <r>
    <s v="West Gear"/>
    <n v="1128299"/>
    <x v="2"/>
    <x v="0"/>
    <x v="4"/>
    <s v="Philadelphia"/>
    <s v="Men's Athletic Footwear"/>
    <n v="44"/>
    <n v="117"/>
    <n v="5148"/>
    <n v="1904.76"/>
    <n v="0.37"/>
    <x v="2"/>
    <n v="7052.76"/>
  </r>
  <r>
    <s v="West Gear"/>
    <n v="1128299"/>
    <x v="3"/>
    <x v="0"/>
    <x v="4"/>
    <s v="Philadelphia"/>
    <s v="women's street Footwear"/>
    <n v="41"/>
    <n v="117"/>
    <n v="4797"/>
    <n v="2590.38"/>
    <n v="0.54"/>
    <x v="2"/>
    <n v="7387.38"/>
  </r>
  <r>
    <s v="West Gear"/>
    <n v="1128299"/>
    <x v="4"/>
    <x v="0"/>
    <x v="4"/>
    <s v="Philadelphia"/>
    <s v="women's Athletic Footwear"/>
    <n v="43"/>
    <n v="87"/>
    <n v="3741"/>
    <n v="1870.5"/>
    <n v="0.5"/>
    <x v="2"/>
    <n v="5611.5"/>
  </r>
  <r>
    <s v="West Gear"/>
    <n v="1128299"/>
    <x v="5"/>
    <x v="2"/>
    <x v="5"/>
    <s v="Las Vegas"/>
    <s v="Men's Apparel"/>
    <n v="47"/>
    <n v="70"/>
    <n v="3290"/>
    <n v="2138.5"/>
    <n v="0.65"/>
    <x v="2"/>
    <n v="5428.5"/>
  </r>
  <r>
    <s v="West Gear"/>
    <n v="1128299"/>
    <x v="6"/>
    <x v="2"/>
    <x v="5"/>
    <s v="Las Vegas"/>
    <s v="women's Apparel"/>
    <n v="41"/>
    <n v="128"/>
    <n v="5248"/>
    <n v="1574.4000000000003"/>
    <n v="0.30000000000000004"/>
    <x v="2"/>
    <n v="6822.4000000000005"/>
  </r>
  <r>
    <s v="West Gear"/>
    <n v="1128299"/>
    <x v="7"/>
    <x v="2"/>
    <x v="5"/>
    <s v="Las Vegas"/>
    <s v="Men's street Footwear"/>
    <n v="34"/>
    <n v="158"/>
    <n v="5372"/>
    <n v="2686"/>
    <n v="0.5"/>
    <x v="2"/>
    <n v="8058"/>
  </r>
  <r>
    <s v="West Gear"/>
    <n v="1128299"/>
    <x v="499"/>
    <x v="2"/>
    <x v="5"/>
    <s v="Las Vegas"/>
    <s v="Men's Athletic Footwear"/>
    <n v="43"/>
    <n v="128"/>
    <n v="5504"/>
    <n v="2201.6"/>
    <n v="0.4"/>
    <x v="2"/>
    <n v="7705.6"/>
  </r>
  <r>
    <s v="West Gear"/>
    <n v="1128299"/>
    <x v="500"/>
    <x v="2"/>
    <x v="5"/>
    <s v="Las Vegas"/>
    <s v="women's street Footwear"/>
    <n v="41"/>
    <n v="119"/>
    <n v="4879"/>
    <n v="2585.8700000000003"/>
    <n v="0.53"/>
    <x v="2"/>
    <n v="7464.8700000000008"/>
  </r>
  <r>
    <s v="West Gear"/>
    <n v="1128299"/>
    <x v="501"/>
    <x v="2"/>
    <x v="5"/>
    <s v="Las Vegas"/>
    <s v="women's Athletic Footwear"/>
    <n v="44"/>
    <n v="74"/>
    <n v="3256"/>
    <n v="1497.76"/>
    <n v="0.45999999999999996"/>
    <x v="2"/>
    <n v="4753.76"/>
  </r>
  <r>
    <s v="West Gear"/>
    <n v="1128299"/>
    <x v="502"/>
    <x v="2"/>
    <x v="5"/>
    <s v="Las Vegas"/>
    <s v="Men's Apparel"/>
    <n v="46"/>
    <n v="52"/>
    <n v="2392"/>
    <n v="1674.4"/>
    <n v="0.70000000000000007"/>
    <x v="2"/>
    <n v="4066.4"/>
  </r>
  <r>
    <s v="West Gear"/>
    <n v="1128299"/>
    <x v="503"/>
    <x v="2"/>
    <x v="5"/>
    <s v="Las Vegas"/>
    <s v="women's Apparel"/>
    <n v="41"/>
    <n v="116"/>
    <n v="4756"/>
    <n v="1617.0400000000002"/>
    <n v="0.34"/>
    <x v="2"/>
    <n v="6373.04"/>
  </r>
  <r>
    <s v="West Gear"/>
    <n v="1128299"/>
    <x v="504"/>
    <x v="2"/>
    <x v="5"/>
    <s v="Las Vegas"/>
    <s v="Men's street Footwear"/>
    <n v="43"/>
    <n v="160"/>
    <n v="6880"/>
    <n v="3784.0000000000005"/>
    <n v="0.55000000000000004"/>
    <x v="2"/>
    <n v="10664"/>
  </r>
  <r>
    <s v="West Gear"/>
    <n v="1128299"/>
    <x v="505"/>
    <x v="2"/>
    <x v="5"/>
    <s v="Las Vegas"/>
    <s v="Men's Athletic Footwear"/>
    <n v="50"/>
    <n v="120"/>
    <n v="6000"/>
    <n v="2400"/>
    <n v="0.4"/>
    <x v="2"/>
    <n v="8400"/>
  </r>
  <r>
    <s v="West Gear"/>
    <n v="1128299"/>
    <x v="506"/>
    <x v="2"/>
    <x v="5"/>
    <s v="Las Vegas"/>
    <s v="women's street Footwear"/>
    <n v="52"/>
    <n v="104"/>
    <n v="5408"/>
    <n v="2866.2400000000002"/>
    <n v="0.53"/>
    <x v="2"/>
    <n v="8274.24"/>
  </r>
  <r>
    <s v="West Gear"/>
    <n v="1128299"/>
    <x v="507"/>
    <x v="2"/>
    <x v="5"/>
    <s v="Las Vegas"/>
    <s v="women's Athletic Footwear"/>
    <n v="50"/>
    <n v="84"/>
    <n v="4200"/>
    <n v="1974"/>
    <n v="0.47"/>
    <x v="2"/>
    <n v="6174"/>
  </r>
  <r>
    <s v="West Gear"/>
    <n v="1128299"/>
    <x v="508"/>
    <x v="2"/>
    <x v="5"/>
    <s v="Las Vegas"/>
    <s v="Men's Apparel"/>
    <n v="55"/>
    <n v="47"/>
    <n v="2585"/>
    <n v="1809.5000000000002"/>
    <n v="0.70000000000000007"/>
    <x v="2"/>
    <n v="4394.5"/>
  </r>
  <r>
    <s v="West Gear"/>
    <n v="1128299"/>
    <x v="509"/>
    <x v="2"/>
    <x v="5"/>
    <s v="Las Vegas"/>
    <s v="women's Apparel"/>
    <n v="54"/>
    <n v="94"/>
    <n v="5076"/>
    <n v="1725.8400000000001"/>
    <n v="0.34"/>
    <x v="2"/>
    <n v="6801.84"/>
  </r>
  <r>
    <s v="West Gear"/>
    <n v="1128299"/>
    <x v="510"/>
    <x v="2"/>
    <x v="5"/>
    <s v="Las Vegas"/>
    <s v="Men's street Footwear"/>
    <n v="58"/>
    <n v="143"/>
    <n v="8294"/>
    <n v="4229.9400000000005"/>
    <n v="0.51"/>
    <x v="2"/>
    <n v="12523.94"/>
  </r>
  <r>
    <s v="West Gear"/>
    <n v="1128299"/>
    <x v="8"/>
    <x v="2"/>
    <x v="5"/>
    <s v="Las Vegas"/>
    <s v="Men's Athletic Footwear"/>
    <n v="62"/>
    <n v="102"/>
    <n v="6324"/>
    <n v="2403.12"/>
    <n v="0.38"/>
    <x v="2"/>
    <n v="8727.119999999999"/>
  </r>
  <r>
    <s v="West Gear"/>
    <n v="1128299"/>
    <x v="9"/>
    <x v="2"/>
    <x v="5"/>
    <s v="Las Vegas"/>
    <s v="women's street Footwear"/>
    <n v="61"/>
    <n v="120"/>
    <n v="7320"/>
    <n v="3879.6000000000004"/>
    <n v="0.53"/>
    <x v="2"/>
    <n v="11199.6"/>
  </r>
  <r>
    <s v="West Gear"/>
    <n v="1128299"/>
    <x v="10"/>
    <x v="2"/>
    <x v="5"/>
    <s v="Las Vegas"/>
    <s v="women's Athletic Footwear"/>
    <n v="59"/>
    <n v="75"/>
    <n v="4425"/>
    <n v="2035.4999999999998"/>
    <n v="0.45999999999999996"/>
    <x v="2"/>
    <n v="6460.5"/>
  </r>
  <r>
    <s v="West Gear"/>
    <n v="1128299"/>
    <x v="11"/>
    <x v="2"/>
    <x v="5"/>
    <s v="Las Vegas"/>
    <s v="Men's Apparel"/>
    <n v="63"/>
    <n v="52"/>
    <n v="3276"/>
    <n v="2162.1600000000003"/>
    <n v="0.66"/>
    <x v="2"/>
    <n v="5438.16"/>
  </r>
  <r>
    <s v="West Gear"/>
    <n v="1128299"/>
    <x v="12"/>
    <x v="2"/>
    <x v="5"/>
    <s v="Las Vegas"/>
    <s v="women's Apparel"/>
    <n v="78"/>
    <n v="95"/>
    <n v="7410"/>
    <n v="2519.4"/>
    <n v="0.34"/>
    <x v="2"/>
    <n v="9929.4"/>
  </r>
  <r>
    <s v="West Gear"/>
    <n v="1128299"/>
    <x v="13"/>
    <x v="2"/>
    <x v="5"/>
    <s v="Las Vegas"/>
    <s v="Men's street Footwear"/>
    <n v="58"/>
    <n v="149"/>
    <n v="8642"/>
    <n v="5012.3600000000006"/>
    <n v="0.58000000000000007"/>
    <x v="2"/>
    <n v="13654.36"/>
  </r>
  <r>
    <s v="West Gear"/>
    <n v="1128299"/>
    <x v="14"/>
    <x v="2"/>
    <x v="5"/>
    <s v="Las Vegas"/>
    <s v="Men's Athletic Footwear"/>
    <n v="60"/>
    <n v="104"/>
    <n v="6240"/>
    <n v="2683.2"/>
    <n v="0.43"/>
    <x v="2"/>
    <n v="8923.2000000000007"/>
  </r>
  <r>
    <s v="West Gear"/>
    <n v="1128299"/>
    <x v="15"/>
    <x v="2"/>
    <x v="5"/>
    <s v="Las Vegas"/>
    <s v="women's street Footwear"/>
    <n v="63"/>
    <n v="116"/>
    <n v="7308"/>
    <n v="4165.5600000000004"/>
    <n v="0.57000000000000006"/>
    <x v="2"/>
    <n v="11473.560000000001"/>
  </r>
  <r>
    <s v="West Gear"/>
    <n v="1128299"/>
    <x v="16"/>
    <x v="2"/>
    <x v="5"/>
    <s v="Las Vegas"/>
    <s v="women's Athletic Footwear"/>
    <n v="57"/>
    <n v="90"/>
    <n v="5130"/>
    <n v="2565"/>
    <n v="0.5"/>
    <x v="2"/>
    <n v="7695"/>
  </r>
  <r>
    <s v="West Gear"/>
    <n v="1128299"/>
    <x v="17"/>
    <x v="2"/>
    <x v="5"/>
    <s v="Las Vegas"/>
    <s v="Men's Apparel"/>
    <n v="60"/>
    <n v="60"/>
    <n v="3600"/>
    <n v="2520.0000000000005"/>
    <n v="0.70000000000000007"/>
    <x v="2"/>
    <n v="6120"/>
  </r>
  <r>
    <s v="West Gear"/>
    <n v="1128299"/>
    <x v="18"/>
    <x v="2"/>
    <x v="5"/>
    <s v="Las Vegas"/>
    <s v="women's Apparel"/>
    <n v="78"/>
    <n v="131"/>
    <n v="10218"/>
    <n v="3576.2999999999997"/>
    <n v="0.35"/>
    <x v="2"/>
    <n v="13794.3"/>
  </r>
  <r>
    <s v="West Gear"/>
    <n v="1128299"/>
    <x v="19"/>
    <x v="2"/>
    <x v="5"/>
    <s v="Las Vegas"/>
    <s v="Men's street Footwear"/>
    <n v="56"/>
    <n v="189"/>
    <n v="10584"/>
    <n v="6032.880000000001"/>
    <n v="0.57000000000000006"/>
    <x v="2"/>
    <n v="16616.88"/>
  </r>
  <r>
    <s v="West Gear"/>
    <n v="1128299"/>
    <x v="20"/>
    <x v="2"/>
    <x v="5"/>
    <s v="Las Vegas"/>
    <s v="Men's Athletic Footwear"/>
    <n v="62"/>
    <n v="165"/>
    <n v="10230"/>
    <n v="4194.3"/>
    <n v="0.41"/>
    <x v="2"/>
    <n v="14424.3"/>
  </r>
  <r>
    <s v="West Gear"/>
    <n v="1128299"/>
    <x v="21"/>
    <x v="2"/>
    <x v="5"/>
    <s v="Las Vegas"/>
    <s v="women's street Footwear"/>
    <n v="62"/>
    <n v="165"/>
    <n v="10230"/>
    <n v="6035.7000000000007"/>
    <n v="0.59000000000000008"/>
    <x v="2"/>
    <n v="16265.7"/>
  </r>
  <r>
    <s v="West Gear"/>
    <n v="1128299"/>
    <x v="22"/>
    <x v="2"/>
    <x v="5"/>
    <s v="Las Vegas"/>
    <s v="women's Athletic Footwear"/>
    <n v="58"/>
    <n v="111"/>
    <n v="6438"/>
    <n v="3283.38"/>
    <n v="0.51"/>
    <x v="2"/>
    <n v="9721.380000000001"/>
  </r>
  <r>
    <s v="West Gear"/>
    <n v="1128299"/>
    <x v="23"/>
    <x v="2"/>
    <x v="5"/>
    <s v="Las Vegas"/>
    <s v="Men's Apparel"/>
    <n v="59"/>
    <n v="81"/>
    <n v="4779"/>
    <n v="3536.4600000000005"/>
    <n v="0.7400000000000001"/>
    <x v="2"/>
    <n v="8315.4600000000009"/>
  </r>
  <r>
    <s v="West Gear"/>
    <n v="1128299"/>
    <x v="24"/>
    <x v="2"/>
    <x v="5"/>
    <s v="Las Vegas"/>
    <s v="women's Apparel"/>
    <n v="73"/>
    <n v="174"/>
    <n v="12702"/>
    <n v="5080.8"/>
    <n v="0.4"/>
    <x v="2"/>
    <n v="17782.8"/>
  </r>
  <r>
    <s v="West Gear"/>
    <n v="1128299"/>
    <x v="25"/>
    <x v="2"/>
    <x v="5"/>
    <s v="Las Vegas"/>
    <s v="Men's street Footwear"/>
    <n v="58"/>
    <n v="218"/>
    <n v="12644"/>
    <n v="6701.3200000000006"/>
    <n v="0.53"/>
    <x v="2"/>
    <n v="19345.32"/>
  </r>
  <r>
    <s v="West Gear"/>
    <n v="1128299"/>
    <x v="26"/>
    <x v="2"/>
    <x v="5"/>
    <s v="Las Vegas"/>
    <s v="Men's Athletic Footwear"/>
    <n v="61"/>
    <n v="174"/>
    <n v="10614"/>
    <n v="3821.04"/>
    <n v="0.36"/>
    <x v="2"/>
    <n v="14435.04"/>
  </r>
  <r>
    <s v="West Gear"/>
    <n v="1128299"/>
    <x v="27"/>
    <x v="2"/>
    <x v="5"/>
    <s v="Las Vegas"/>
    <s v="women's street Footwear"/>
    <n v="61"/>
    <n v="143"/>
    <n v="8723"/>
    <n v="4623.1900000000005"/>
    <n v="0.53"/>
    <x v="2"/>
    <n v="13346.19"/>
  </r>
  <r>
    <s v="West Gear"/>
    <n v="1128299"/>
    <x v="28"/>
    <x v="2"/>
    <x v="5"/>
    <s v="Las Vegas"/>
    <s v="women's Athletic Footwear"/>
    <n v="55"/>
    <n v="117"/>
    <n v="6435"/>
    <n v="3153.15"/>
    <n v="0.49"/>
    <x v="2"/>
    <n v="9588.15"/>
  </r>
  <r>
    <s v="West Gear"/>
    <n v="1128299"/>
    <x v="511"/>
    <x v="2"/>
    <x v="5"/>
    <s v="Las Vegas"/>
    <s v="Men's Apparel"/>
    <n v="60"/>
    <n v="130"/>
    <n v="7800"/>
    <n v="5460.0000000000009"/>
    <n v="0.70000000000000007"/>
    <x v="2"/>
    <n v="13260"/>
  </r>
  <r>
    <s v="West Gear"/>
    <n v="1128299"/>
    <x v="512"/>
    <x v="2"/>
    <x v="5"/>
    <s v="Las Vegas"/>
    <s v="women's Apparel"/>
    <n v="78"/>
    <n v="145"/>
    <n v="11310"/>
    <n v="3393.0000000000005"/>
    <n v="0.30000000000000004"/>
    <x v="2"/>
    <n v="14703"/>
  </r>
  <r>
    <s v="West Gear"/>
    <n v="1128299"/>
    <x v="513"/>
    <x v="2"/>
    <x v="5"/>
    <s v="Las Vegas"/>
    <s v="Men's street Footwear"/>
    <n v="62"/>
    <n v="210"/>
    <n v="13020"/>
    <n v="6900.6"/>
    <n v="0.53"/>
    <x v="2"/>
    <n v="19920.599999999999"/>
  </r>
  <r>
    <s v="West Gear"/>
    <n v="1128299"/>
    <x v="514"/>
    <x v="2"/>
    <x v="5"/>
    <s v="Las Vegas"/>
    <s v="Men's Athletic Footwear"/>
    <n v="64"/>
    <n v="182"/>
    <n v="11648"/>
    <n v="4542.72"/>
    <n v="0.39"/>
    <x v="2"/>
    <n v="16190.720000000001"/>
  </r>
  <r>
    <s v="West Gear"/>
    <n v="1128299"/>
    <x v="515"/>
    <x v="2"/>
    <x v="5"/>
    <s v="Las Vegas"/>
    <s v="women's street Footwear"/>
    <n v="60"/>
    <n v="152"/>
    <n v="9120"/>
    <n v="4742.4000000000005"/>
    <n v="0.52"/>
    <x v="2"/>
    <n v="13862.400000000001"/>
  </r>
  <r>
    <s v="West Gear"/>
    <n v="1128299"/>
    <x v="516"/>
    <x v="2"/>
    <x v="5"/>
    <s v="Las Vegas"/>
    <s v="women's Athletic Footwear"/>
    <n v="64"/>
    <n v="124"/>
    <n v="7936"/>
    <n v="3729.9199999999996"/>
    <n v="0.47"/>
    <x v="2"/>
    <n v="11665.92"/>
  </r>
  <r>
    <s v="West Gear"/>
    <n v="1128299"/>
    <x v="517"/>
    <x v="2"/>
    <x v="5"/>
    <s v="Las Vegas"/>
    <s v="Men's Apparel"/>
    <n v="68"/>
    <n v="138"/>
    <n v="9384"/>
    <n v="6381.1200000000008"/>
    <n v="0.68"/>
    <x v="2"/>
    <n v="15765.12"/>
  </r>
  <r>
    <s v="West Gear"/>
    <n v="1128299"/>
    <x v="518"/>
    <x v="2"/>
    <x v="5"/>
    <s v="Las Vegas"/>
    <s v="women's Apparel"/>
    <n v="78"/>
    <n v="108"/>
    <n v="8424"/>
    <n v="2864.1600000000003"/>
    <n v="0.34"/>
    <x v="2"/>
    <n v="11288.16"/>
  </r>
  <r>
    <s v="West Gear"/>
    <n v="1128299"/>
    <x v="519"/>
    <x v="2"/>
    <x v="5"/>
    <s v="Las Vegas"/>
    <s v="Men's street Footwear"/>
    <n v="56"/>
    <n v="174"/>
    <n v="9744"/>
    <n v="4677.1200000000008"/>
    <n v="0.48000000000000004"/>
    <x v="2"/>
    <n v="14421.12"/>
  </r>
  <r>
    <s v="West Gear"/>
    <n v="1128299"/>
    <x v="520"/>
    <x v="2"/>
    <x v="5"/>
    <s v="Las Vegas"/>
    <s v="Men's Athletic Footwear"/>
    <n v="61"/>
    <n v="162"/>
    <n v="9882"/>
    <n v="3359.88"/>
    <n v="0.34"/>
    <x v="2"/>
    <n v="13241.880000000001"/>
  </r>
  <r>
    <s v="West Gear"/>
    <n v="1128299"/>
    <x v="521"/>
    <x v="2"/>
    <x v="5"/>
    <s v="Las Vegas"/>
    <s v="women's street Footwear"/>
    <n v="57"/>
    <n v="117"/>
    <n v="6669"/>
    <n v="3334.5"/>
    <n v="0.5"/>
    <x v="2"/>
    <n v="10003.5"/>
  </r>
  <r>
    <s v="West Gear"/>
    <n v="1128299"/>
    <x v="522"/>
    <x v="2"/>
    <x v="5"/>
    <s v="Las Vegas"/>
    <s v="women's Athletic Footwear"/>
    <n v="58"/>
    <n v="112"/>
    <n v="6496"/>
    <n v="2858.2400000000002"/>
    <n v="0.44"/>
    <x v="2"/>
    <n v="9354.24"/>
  </r>
  <r>
    <s v="West Gear"/>
    <n v="1128299"/>
    <x v="523"/>
    <x v="2"/>
    <x v="5"/>
    <s v="Las Vegas"/>
    <s v="Men's Apparel"/>
    <n v="67"/>
    <n v="120"/>
    <n v="8040"/>
    <n v="4904.4000000000005"/>
    <n v="0.6100000000000001"/>
    <x v="2"/>
    <n v="12944.400000000001"/>
  </r>
  <r>
    <s v="West Gear"/>
    <n v="1128299"/>
    <x v="524"/>
    <x v="2"/>
    <x v="5"/>
    <s v="Las Vegas"/>
    <s v="women's Apparel"/>
    <n v="74"/>
    <n v="113"/>
    <n v="8362"/>
    <n v="2508.6000000000004"/>
    <n v="0.30000000000000004"/>
    <x v="2"/>
    <n v="10870.6"/>
  </r>
  <r>
    <s v="West Gear"/>
    <n v="1128299"/>
    <x v="525"/>
    <x v="2"/>
    <x v="5"/>
    <s v="Las Vegas"/>
    <s v="Men's street Footwear"/>
    <n v="56"/>
    <n v="138"/>
    <n v="7728"/>
    <n v="3786.7200000000003"/>
    <n v="0.49000000000000005"/>
    <x v="2"/>
    <n v="11514.720000000001"/>
  </r>
  <r>
    <s v="West Gear"/>
    <n v="1128299"/>
    <x v="526"/>
    <x v="2"/>
    <x v="5"/>
    <s v="Las Vegas"/>
    <s v="Men's Athletic Footwear"/>
    <n v="59"/>
    <n v="165"/>
    <n v="9735"/>
    <n v="3407.25"/>
    <n v="0.35"/>
    <x v="2"/>
    <n v="13142.25"/>
  </r>
  <r>
    <s v="West Gear"/>
    <n v="1128299"/>
    <x v="527"/>
    <x v="2"/>
    <x v="5"/>
    <s v="Las Vegas"/>
    <s v="women's street Footwear"/>
    <n v="54"/>
    <n v="109"/>
    <n v="5886"/>
    <n v="2648.7000000000003"/>
    <n v="0.45000000000000007"/>
    <x v="2"/>
    <n v="8534.7000000000007"/>
  </r>
  <r>
    <s v="West Gear"/>
    <n v="1128299"/>
    <x v="528"/>
    <x v="2"/>
    <x v="5"/>
    <s v="Las Vegas"/>
    <s v="women's Athletic Footwear"/>
    <n v="54"/>
    <n v="105"/>
    <n v="5670"/>
    <n v="2381.4"/>
    <n v="0.42"/>
    <x v="2"/>
    <n v="8051.4"/>
  </r>
  <r>
    <s v="West Gear"/>
    <n v="1128299"/>
    <x v="529"/>
    <x v="2"/>
    <x v="5"/>
    <s v="Las Vegas"/>
    <s v="Men's Apparel"/>
    <n v="63"/>
    <n v="81"/>
    <n v="5103"/>
    <n v="3112.8300000000004"/>
    <n v="0.6100000000000001"/>
    <x v="2"/>
    <n v="8215.83"/>
  </r>
  <r>
    <s v="West Gear"/>
    <n v="1128299"/>
    <x v="530"/>
    <x v="2"/>
    <x v="5"/>
    <s v="Las Vegas"/>
    <s v="women's Apparel"/>
    <n v="68"/>
    <n v="94"/>
    <n v="6392"/>
    <n v="1598"/>
    <n v="0.25"/>
    <x v="2"/>
    <n v="7990"/>
  </r>
  <r>
    <s v="West Gear"/>
    <n v="1128299"/>
    <x v="29"/>
    <x v="2"/>
    <x v="5"/>
    <s v="Las Vegas"/>
    <s v="Men's street Footwear"/>
    <n v="57"/>
    <n v="155"/>
    <n v="8835"/>
    <n v="4240.8"/>
    <n v="0.48000000000000004"/>
    <x v="2"/>
    <n v="13075.8"/>
  </r>
  <r>
    <s v="West Gear"/>
    <n v="1128299"/>
    <x v="30"/>
    <x v="2"/>
    <x v="5"/>
    <s v="Las Vegas"/>
    <s v="Men's Athletic Footwear"/>
    <n v="64"/>
    <n v="150"/>
    <n v="9600"/>
    <n v="3264.0000000000005"/>
    <n v="0.34"/>
    <x v="2"/>
    <n v="12864"/>
  </r>
  <r>
    <s v="West Gear"/>
    <n v="1128299"/>
    <x v="31"/>
    <x v="2"/>
    <x v="5"/>
    <s v="Las Vegas"/>
    <s v="women's street Footwear"/>
    <n v="55"/>
    <n v="106"/>
    <n v="5830"/>
    <n v="2681.8"/>
    <n v="0.46"/>
    <x v="2"/>
    <n v="8511.7999999999993"/>
  </r>
  <r>
    <s v="West Gear"/>
    <n v="1128299"/>
    <x v="32"/>
    <x v="2"/>
    <x v="5"/>
    <s v="Las Vegas"/>
    <s v="women's Athletic Footwear"/>
    <n v="56"/>
    <n v="108"/>
    <n v="6048"/>
    <n v="2479.6799999999998"/>
    <n v="0.41"/>
    <x v="2"/>
    <n v="8527.68"/>
  </r>
  <r>
    <s v="West Gear"/>
    <n v="1128299"/>
    <x v="33"/>
    <x v="2"/>
    <x v="5"/>
    <s v="Las Vegas"/>
    <s v="Men's Apparel"/>
    <n v="64"/>
    <n v="88"/>
    <n v="5632"/>
    <n v="3604.4800000000005"/>
    <n v="0.64000000000000012"/>
    <x v="2"/>
    <n v="9236.48"/>
  </r>
  <r>
    <s v="West Gear"/>
    <n v="1128299"/>
    <x v="34"/>
    <x v="2"/>
    <x v="5"/>
    <s v="Las Vegas"/>
    <s v="women's Apparel"/>
    <n v="68"/>
    <n v="133"/>
    <n v="9044"/>
    <n v="2351.44"/>
    <n v="0.26"/>
    <x v="2"/>
    <n v="11395.44"/>
  </r>
  <r>
    <s v="West Gear"/>
    <n v="1128299"/>
    <x v="35"/>
    <x v="2"/>
    <x v="5"/>
    <s v="Las Vegas"/>
    <s v="Men's street Footwear"/>
    <n v="58"/>
    <n v="196"/>
    <n v="11368"/>
    <n v="5342.96"/>
    <n v="0.47000000000000003"/>
    <x v="2"/>
    <n v="16710.96"/>
  </r>
  <r>
    <s v="West Gear"/>
    <n v="1128299"/>
    <x v="36"/>
    <x v="2"/>
    <x v="5"/>
    <s v="Las Vegas"/>
    <s v="Men's Athletic Footwear"/>
    <n v="62"/>
    <n v="189"/>
    <n v="11718"/>
    <n v="3984.1200000000003"/>
    <n v="0.34"/>
    <x v="2"/>
    <n v="15702.12"/>
  </r>
  <r>
    <s v="West Gear"/>
    <n v="1128299"/>
    <x v="37"/>
    <x v="2"/>
    <x v="5"/>
    <s v="Las Vegas"/>
    <s v="women's street Footwear"/>
    <n v="59"/>
    <n v="119"/>
    <n v="7021"/>
    <n v="3299.8700000000003"/>
    <n v="0.47000000000000003"/>
    <x v="2"/>
    <n v="10320.870000000001"/>
  </r>
  <r>
    <s v="West Gear"/>
    <n v="1128299"/>
    <x v="38"/>
    <x v="2"/>
    <x v="5"/>
    <s v="Las Vegas"/>
    <s v="women's Athletic Footwear"/>
    <n v="57"/>
    <n v="133"/>
    <n v="7581"/>
    <n v="3335.64"/>
    <n v="0.44"/>
    <x v="2"/>
    <n v="10916.64"/>
  </r>
  <r>
    <s v="West Gear"/>
    <n v="1128299"/>
    <x v="39"/>
    <x v="2"/>
    <x v="5"/>
    <s v="Las Vegas"/>
    <s v="Men's Apparel"/>
    <n v="69"/>
    <n v="112"/>
    <n v="7728"/>
    <n v="4636.8000000000011"/>
    <n v="0.60000000000000009"/>
    <x v="2"/>
    <n v="12364.800000000001"/>
  </r>
  <r>
    <s v="West Gear"/>
    <n v="1128299"/>
    <x v="40"/>
    <x v="2"/>
    <x v="5"/>
    <s v="Las Vegas"/>
    <s v="women's Apparel"/>
    <n v="74"/>
    <n v="150"/>
    <n v="11100"/>
    <n v="2997"/>
    <n v="0.27"/>
    <x v="2"/>
    <n v="14097"/>
  </r>
  <r>
    <s v="West Gear"/>
    <n v="1128299"/>
    <x v="41"/>
    <x v="2"/>
    <x v="5"/>
    <s v="Las Vegas"/>
    <s v="Men's street Footwear"/>
    <n v="28"/>
    <n v="123"/>
    <n v="3444"/>
    <n v="1722"/>
    <n v="0.5"/>
    <x v="2"/>
    <n v="5166"/>
  </r>
  <r>
    <s v="West Gear"/>
    <n v="1128299"/>
    <x v="42"/>
    <x v="2"/>
    <x v="5"/>
    <s v="Las Vegas"/>
    <s v="Men's Athletic Footwear"/>
    <n v="38"/>
    <n v="123"/>
    <n v="4674"/>
    <n v="1542.42"/>
    <n v="0.33"/>
    <x v="2"/>
    <n v="6216.42"/>
  </r>
  <r>
    <s v="West Gear"/>
    <n v="1128299"/>
    <x v="43"/>
    <x v="2"/>
    <x v="5"/>
    <s v="Las Vegas"/>
    <s v="women's street Footwear"/>
    <n v="39"/>
    <n v="115"/>
    <n v="4485"/>
    <n v="2063.1"/>
    <n v="0.46"/>
    <x v="2"/>
    <n v="6548.1"/>
  </r>
  <r>
    <s v="West Gear"/>
    <n v="1128299"/>
    <x v="44"/>
    <x v="2"/>
    <x v="5"/>
    <s v="Las Vegas"/>
    <s v="women's Athletic Footwear"/>
    <n v="38"/>
    <n v="72"/>
    <n v="2736"/>
    <n v="1231.1999999999998"/>
    <n v="0.44999999999999996"/>
    <x v="2"/>
    <n v="3967.2"/>
  </r>
  <r>
    <s v="West Gear"/>
    <n v="1128299"/>
    <x v="531"/>
    <x v="2"/>
    <x v="6"/>
    <s v="Denver"/>
    <s v="Men's Apparel"/>
    <n v="41"/>
    <n v="56"/>
    <n v="2296"/>
    <n v="1469.44"/>
    <n v="0.64"/>
    <x v="2"/>
    <n v="3765.44"/>
  </r>
  <r>
    <s v="West Gear"/>
    <n v="1128299"/>
    <x v="532"/>
    <x v="2"/>
    <x v="6"/>
    <s v="Denver"/>
    <s v="women's Apparel"/>
    <n v="37"/>
    <n v="128"/>
    <n v="4736"/>
    <n v="1231.3600000000001"/>
    <n v="0.26"/>
    <x v="2"/>
    <n v="5967.3600000000006"/>
  </r>
  <r>
    <s v="West Gear"/>
    <n v="1128299"/>
    <x v="533"/>
    <x v="2"/>
    <x v="6"/>
    <s v="Denver"/>
    <s v="Men's street Footwear"/>
    <n v="27"/>
    <n v="131"/>
    <n v="3537"/>
    <n v="1697.7600000000002"/>
    <n v="0.48000000000000004"/>
    <x v="2"/>
    <n v="5234.76"/>
  </r>
  <r>
    <s v="West Gear"/>
    <n v="1128299"/>
    <x v="534"/>
    <x v="2"/>
    <x v="6"/>
    <s v="Denver"/>
    <s v="Men's Athletic Footwear"/>
    <n v="38"/>
    <n v="111"/>
    <n v="4218"/>
    <n v="1265.4000000000001"/>
    <n v="0.30000000000000004"/>
    <x v="2"/>
    <n v="5483.4"/>
  </r>
  <r>
    <s v="West Gear"/>
    <n v="1128299"/>
    <x v="535"/>
    <x v="2"/>
    <x v="6"/>
    <s v="Denver"/>
    <s v="women's street Footwear"/>
    <n v="38"/>
    <n v="123"/>
    <n v="4674"/>
    <n v="2337"/>
    <n v="0.5"/>
    <x v="2"/>
    <n v="7011"/>
  </r>
  <r>
    <s v="West Gear"/>
    <n v="1128299"/>
    <x v="536"/>
    <x v="2"/>
    <x v="6"/>
    <s v="Denver"/>
    <s v="women's Athletic Footwear"/>
    <n v="36"/>
    <n v="72"/>
    <n v="2592"/>
    <n v="1166.3999999999999"/>
    <n v="0.44999999999999996"/>
    <x v="2"/>
    <n v="3758.3999999999996"/>
  </r>
  <r>
    <s v="West Gear"/>
    <n v="1128299"/>
    <x v="537"/>
    <x v="2"/>
    <x v="6"/>
    <s v="Denver"/>
    <s v="Men's Apparel"/>
    <n v="43"/>
    <n v="58"/>
    <n v="2494"/>
    <n v="1546.28"/>
    <n v="0.62"/>
    <x v="2"/>
    <n v="4040.2799999999997"/>
  </r>
  <r>
    <s v="West Gear"/>
    <n v="1128299"/>
    <x v="538"/>
    <x v="2"/>
    <x v="6"/>
    <s v="Denver"/>
    <s v="women's Apparel"/>
    <n v="37"/>
    <n v="116"/>
    <n v="4292"/>
    <n v="1158.8400000000001"/>
    <n v="0.27"/>
    <x v="2"/>
    <n v="5450.84"/>
  </r>
  <r>
    <s v="West Gear"/>
    <n v="1128299"/>
    <x v="539"/>
    <x v="2"/>
    <x v="6"/>
    <s v="Denver"/>
    <s v="Men's street Footwear"/>
    <n v="37"/>
    <n v="165"/>
    <n v="6105"/>
    <n v="2930.4"/>
    <n v="0.48000000000000004"/>
    <x v="2"/>
    <n v="9035.4"/>
  </r>
  <r>
    <s v="West Gear"/>
    <n v="1128299"/>
    <x v="540"/>
    <x v="2"/>
    <x v="6"/>
    <s v="Denver"/>
    <s v="Men's Athletic Footwear"/>
    <n v="48"/>
    <n v="112"/>
    <n v="5376"/>
    <n v="1827.8400000000001"/>
    <n v="0.34"/>
    <x v="2"/>
    <n v="7203.84"/>
  </r>
  <r>
    <s v="West Gear"/>
    <n v="1128299"/>
    <x v="541"/>
    <x v="2"/>
    <x v="6"/>
    <s v="Denver"/>
    <s v="women's street Footwear"/>
    <n v="51"/>
    <n v="116"/>
    <n v="5916"/>
    <n v="2898.84"/>
    <n v="0.49000000000000005"/>
    <x v="2"/>
    <n v="8814.84"/>
  </r>
  <r>
    <s v="West Gear"/>
    <n v="1128299"/>
    <x v="542"/>
    <x v="2"/>
    <x v="6"/>
    <s v="Denver"/>
    <s v="women's Athletic Footwear"/>
    <n v="51"/>
    <n v="90"/>
    <n v="4590"/>
    <n v="1973.7"/>
    <n v="0.43"/>
    <x v="2"/>
    <n v="6563.7"/>
  </r>
  <r>
    <s v="West Gear"/>
    <n v="1128299"/>
    <x v="45"/>
    <x v="2"/>
    <x v="6"/>
    <s v="Denver"/>
    <s v="Men's Apparel"/>
    <n v="56"/>
    <n v="39"/>
    <n v="2184"/>
    <n v="1310.3999999999999"/>
    <n v="0.6"/>
    <x v="2"/>
    <n v="3494.3999999999996"/>
  </r>
  <r>
    <s v="West Gear"/>
    <n v="1128299"/>
    <x v="543"/>
    <x v="2"/>
    <x v="6"/>
    <s v="Denver"/>
    <s v="women's Apparel"/>
    <n v="52"/>
    <n v="95"/>
    <n v="4940"/>
    <n v="1432.6000000000001"/>
    <n v="0.29000000000000004"/>
    <x v="2"/>
    <n v="6372.6"/>
  </r>
  <r>
    <s v="West Gear"/>
    <n v="1128299"/>
    <x v="544"/>
    <x v="2"/>
    <x v="6"/>
    <s v="Denver"/>
    <s v="Men's street Footwear"/>
    <n v="55"/>
    <n v="131"/>
    <n v="7205"/>
    <n v="3386.3500000000004"/>
    <n v="0.47000000000000003"/>
    <x v="2"/>
    <n v="10591.35"/>
  </r>
  <r>
    <s v="West Gear"/>
    <n v="1128299"/>
    <x v="545"/>
    <x v="2"/>
    <x v="6"/>
    <s v="Denver"/>
    <s v="Men's Athletic Footwear"/>
    <n v="59"/>
    <n v="94"/>
    <n v="5546"/>
    <n v="1941.1"/>
    <n v="0.35"/>
    <x v="2"/>
    <n v="7487.1"/>
  </r>
  <r>
    <s v="West Gear"/>
    <n v="1128299"/>
    <x v="546"/>
    <x v="2"/>
    <x v="6"/>
    <s v="Denver"/>
    <s v="women's street Footwear"/>
    <n v="61"/>
    <n v="113"/>
    <n v="6893"/>
    <n v="3446.5"/>
    <n v="0.5"/>
    <x v="2"/>
    <n v="10339.5"/>
  </r>
  <r>
    <s v="West Gear"/>
    <n v="1128299"/>
    <x v="547"/>
    <x v="2"/>
    <x v="6"/>
    <s v="Denver"/>
    <s v="women's Athletic Footwear"/>
    <n v="56"/>
    <n v="74"/>
    <n v="4144"/>
    <n v="1781.92"/>
    <n v="0.43"/>
    <x v="2"/>
    <n v="5925.92"/>
  </r>
  <r>
    <s v="West Gear"/>
    <n v="1128299"/>
    <x v="548"/>
    <x v="2"/>
    <x v="6"/>
    <s v="Denver"/>
    <s v="Men's Apparel"/>
    <n v="62"/>
    <n v="44"/>
    <n v="2728"/>
    <n v="1664.08"/>
    <n v="0.61"/>
    <x v="2"/>
    <n v="4392.08"/>
  </r>
  <r>
    <s v="West Gear"/>
    <n v="1128299"/>
    <x v="549"/>
    <x v="2"/>
    <x v="6"/>
    <s v="Denver"/>
    <s v="women's Apparel"/>
    <n v="72"/>
    <n v="98"/>
    <n v="7056"/>
    <n v="1764"/>
    <n v="0.25"/>
    <x v="2"/>
    <n v="8820"/>
  </r>
  <r>
    <s v="West Gear"/>
    <n v="1128299"/>
    <x v="550"/>
    <x v="2"/>
    <x v="6"/>
    <s v="Denver"/>
    <s v="Men's street Footwear"/>
    <n v="55"/>
    <n v="131"/>
    <n v="7205"/>
    <n v="4395.05"/>
    <n v="0.61"/>
    <x v="2"/>
    <n v="11600.05"/>
  </r>
  <r>
    <s v="West Gear"/>
    <n v="1128299"/>
    <x v="551"/>
    <x v="2"/>
    <x v="6"/>
    <s v="Denver"/>
    <s v="Men's Athletic Footwear"/>
    <n v="60"/>
    <n v="105"/>
    <n v="6300"/>
    <n v="2898"/>
    <n v="0.45999999999999996"/>
    <x v="2"/>
    <n v="9198"/>
  </r>
  <r>
    <s v="West Gear"/>
    <n v="1128299"/>
    <x v="552"/>
    <x v="2"/>
    <x v="6"/>
    <s v="Denver"/>
    <s v="women's street Footwear"/>
    <n v="59"/>
    <n v="98"/>
    <n v="5782"/>
    <n v="3469.2"/>
    <n v="0.6"/>
    <x v="2"/>
    <n v="9251.2000000000007"/>
  </r>
  <r>
    <s v="West Gear"/>
    <n v="1128299"/>
    <x v="553"/>
    <x v="2"/>
    <x v="6"/>
    <s v="Denver"/>
    <s v="women's Athletic Footwear"/>
    <n v="58"/>
    <n v="69"/>
    <n v="4002"/>
    <n v="2361.1799999999998"/>
    <n v="0.59"/>
    <x v="2"/>
    <n v="6363.18"/>
  </r>
  <r>
    <s v="West Gear"/>
    <n v="1128299"/>
    <x v="554"/>
    <x v="2"/>
    <x v="6"/>
    <s v="Denver"/>
    <s v="Men's Apparel"/>
    <n v="63"/>
    <n v="44"/>
    <n v="2772"/>
    <n v="2106.7200000000003"/>
    <n v="0.76000000000000012"/>
    <x v="2"/>
    <n v="4878.72"/>
  </r>
  <r>
    <s v="West Gear"/>
    <n v="1128299"/>
    <x v="555"/>
    <x v="2"/>
    <x v="6"/>
    <s v="Denver"/>
    <s v="women's Apparel"/>
    <n v="74"/>
    <n v="133"/>
    <n v="9842"/>
    <n v="4232.0599999999995"/>
    <n v="0.43"/>
    <x v="2"/>
    <n v="14074.06"/>
  </r>
  <r>
    <s v="West Gear"/>
    <n v="1128299"/>
    <x v="556"/>
    <x v="2"/>
    <x v="6"/>
    <s v="Denver"/>
    <s v="Men's street Footwear"/>
    <n v="54"/>
    <n v="189"/>
    <n v="10206"/>
    <n v="6531.84"/>
    <n v="0.64"/>
    <x v="2"/>
    <n v="16737.84"/>
  </r>
  <r>
    <s v="West Gear"/>
    <n v="1128299"/>
    <x v="557"/>
    <x v="2"/>
    <x v="6"/>
    <s v="Denver"/>
    <s v="Men's Athletic Footwear"/>
    <n v="59"/>
    <n v="144"/>
    <n v="8496"/>
    <n v="4248"/>
    <n v="0.5"/>
    <x v="2"/>
    <n v="12744"/>
  </r>
  <r>
    <s v="West Gear"/>
    <n v="1128299"/>
    <x v="558"/>
    <x v="2"/>
    <x v="6"/>
    <s v="Denver"/>
    <s v="women's street Footwear"/>
    <n v="64"/>
    <n v="150"/>
    <n v="9600"/>
    <n v="6144"/>
    <n v="0.64"/>
    <x v="2"/>
    <n v="15744"/>
  </r>
  <r>
    <s v="West Gear"/>
    <n v="1128299"/>
    <x v="46"/>
    <x v="2"/>
    <x v="6"/>
    <s v="Denver"/>
    <s v="women's Athletic Footwear"/>
    <n v="62"/>
    <n v="135"/>
    <n v="8370"/>
    <n v="5022"/>
    <n v="0.6"/>
    <x v="2"/>
    <n v="13392"/>
  </r>
  <r>
    <s v="West Gear"/>
    <n v="1128299"/>
    <x v="47"/>
    <x v="2"/>
    <x v="6"/>
    <s v="Denver"/>
    <s v="Men's Apparel"/>
    <n v="66"/>
    <n v="91"/>
    <n v="6006"/>
    <n v="4624.6200000000008"/>
    <n v="0.77000000000000013"/>
    <x v="2"/>
    <n v="10630.62"/>
  </r>
  <r>
    <s v="West Gear"/>
    <n v="1128299"/>
    <x v="48"/>
    <x v="2"/>
    <x v="6"/>
    <s v="Denver"/>
    <s v="women's Apparel"/>
    <n v="83"/>
    <n v="181"/>
    <n v="15023"/>
    <n v="6459.89"/>
    <n v="0.43"/>
    <x v="2"/>
    <n v="21482.89"/>
  </r>
  <r>
    <s v="West Gear"/>
    <n v="1128299"/>
    <x v="49"/>
    <x v="2"/>
    <x v="6"/>
    <s v="Denver"/>
    <s v="Men's street Footwear"/>
    <n v="64"/>
    <n v="202"/>
    <n v="12928"/>
    <n v="7756.7999999999993"/>
    <n v="0.6"/>
    <x v="2"/>
    <n v="20684.8"/>
  </r>
  <r>
    <s v="West Gear"/>
    <n v="1128299"/>
    <x v="50"/>
    <x v="2"/>
    <x v="6"/>
    <s v="Denver"/>
    <s v="Men's Athletic Footwear"/>
    <n v="67"/>
    <n v="188"/>
    <n v="12596"/>
    <n v="5038.4000000000005"/>
    <n v="0.4"/>
    <x v="2"/>
    <n v="17634.400000000001"/>
  </r>
  <r>
    <s v="West Gear"/>
    <n v="1128299"/>
    <x v="51"/>
    <x v="2"/>
    <x v="6"/>
    <s v="Denver"/>
    <s v="women's street Footwear"/>
    <n v="67"/>
    <n v="161"/>
    <n v="10787"/>
    <n v="5932.85"/>
    <n v="0.55000000000000004"/>
    <x v="2"/>
    <n v="16719.849999999999"/>
  </r>
  <r>
    <s v="West Gear"/>
    <n v="1128299"/>
    <x v="52"/>
    <x v="2"/>
    <x v="6"/>
    <s v="Denver"/>
    <s v="women's Athletic Footwear"/>
    <n v="61"/>
    <n v="143"/>
    <n v="8723"/>
    <n v="4535.96"/>
    <n v="0.52"/>
    <x v="2"/>
    <n v="13258.96"/>
  </r>
  <r>
    <s v="West Gear"/>
    <n v="1128299"/>
    <x v="53"/>
    <x v="2"/>
    <x v="6"/>
    <s v="Denver"/>
    <s v="Men's Apparel"/>
    <n v="67"/>
    <n v="131"/>
    <n v="8777"/>
    <n v="6143.9000000000005"/>
    <n v="0.70000000000000007"/>
    <x v="2"/>
    <n v="14920.900000000001"/>
  </r>
  <r>
    <s v="West Gear"/>
    <n v="1128299"/>
    <x v="54"/>
    <x v="2"/>
    <x v="6"/>
    <s v="Denver"/>
    <s v="women's Apparel"/>
    <n v="78"/>
    <n v="137"/>
    <n v="10686"/>
    <n v="4274.4000000000005"/>
    <n v="0.4"/>
    <x v="2"/>
    <n v="14960.400000000001"/>
  </r>
  <r>
    <s v="West Gear"/>
    <n v="1128299"/>
    <x v="55"/>
    <x v="2"/>
    <x v="6"/>
    <s v="Denver"/>
    <s v="Men's street Footwear"/>
    <n v="63"/>
    <n v="196"/>
    <n v="12348"/>
    <n v="7285.3200000000006"/>
    <n v="0.59000000000000008"/>
    <x v="2"/>
    <n v="19633.32"/>
  </r>
  <r>
    <s v="West Gear"/>
    <n v="1128299"/>
    <x v="56"/>
    <x v="2"/>
    <x v="6"/>
    <s v="Denver"/>
    <s v="Men's Athletic Footwear"/>
    <n v="73"/>
    <n v="189"/>
    <n v="13797"/>
    <n v="5794.74"/>
    <n v="0.42"/>
    <x v="2"/>
    <n v="19591.739999999998"/>
  </r>
  <r>
    <s v="West Gear"/>
    <n v="1128299"/>
    <x v="57"/>
    <x v="2"/>
    <x v="6"/>
    <s v="Denver"/>
    <s v="women's street Footwear"/>
    <n v="67"/>
    <n v="143"/>
    <n v="9581"/>
    <n v="5461.170000000001"/>
    <n v="0.57000000000000006"/>
    <x v="2"/>
    <n v="15042.170000000002"/>
  </r>
  <r>
    <s v="West Gear"/>
    <n v="1128299"/>
    <x v="58"/>
    <x v="2"/>
    <x v="6"/>
    <s v="Denver"/>
    <s v="women's Athletic Footwear"/>
    <n v="63"/>
    <n v="135"/>
    <n v="8505"/>
    <n v="4592.7000000000007"/>
    <n v="0.54"/>
    <x v="2"/>
    <n v="13097.7"/>
  </r>
  <r>
    <s v="West Gear"/>
    <n v="1128299"/>
    <x v="59"/>
    <x v="2"/>
    <x v="6"/>
    <s v="Denver"/>
    <s v="Men's Apparel"/>
    <n v="74"/>
    <n v="140"/>
    <n v="10360"/>
    <n v="7562.8000000000011"/>
    <n v="0.73000000000000009"/>
    <x v="2"/>
    <n v="17922.800000000003"/>
  </r>
  <r>
    <s v="West Gear"/>
    <n v="1128299"/>
    <x v="60"/>
    <x v="2"/>
    <x v="6"/>
    <s v="Denver"/>
    <s v="women's Apparel"/>
    <n v="74"/>
    <n v="100"/>
    <n v="7400"/>
    <n v="2590"/>
    <n v="0.35"/>
    <x v="2"/>
    <n v="9990"/>
  </r>
  <r>
    <s v="West Gear"/>
    <n v="1128299"/>
    <x v="61"/>
    <x v="2"/>
    <x v="6"/>
    <s v="Denver"/>
    <s v="Men's street Footwear"/>
    <n v="59"/>
    <n v="162"/>
    <n v="9558"/>
    <n v="5065.7400000000007"/>
    <n v="0.53"/>
    <x v="2"/>
    <n v="14623.740000000002"/>
  </r>
  <r>
    <s v="West Gear"/>
    <n v="1128299"/>
    <x v="62"/>
    <x v="2"/>
    <x v="6"/>
    <s v="Denver"/>
    <s v="Men's Athletic Footwear"/>
    <n v="69"/>
    <n v="168"/>
    <n v="11592"/>
    <n v="4173.12"/>
    <n v="0.36"/>
    <x v="2"/>
    <n v="15765.119999999999"/>
  </r>
  <r>
    <s v="West Gear"/>
    <n v="1128299"/>
    <x v="63"/>
    <x v="2"/>
    <x v="6"/>
    <s v="Denver"/>
    <s v="women's street Footwear"/>
    <n v="60"/>
    <n v="113"/>
    <n v="6780"/>
    <n v="3390"/>
    <n v="0.5"/>
    <x v="2"/>
    <n v="10170"/>
  </r>
  <r>
    <s v="West Gear"/>
    <n v="1128299"/>
    <x v="64"/>
    <x v="2"/>
    <x v="6"/>
    <s v="Denver"/>
    <s v="women's Athletic Footwear"/>
    <n v="59"/>
    <n v="100"/>
    <n v="5900"/>
    <n v="2832"/>
    <n v="0.48"/>
    <x v="2"/>
    <n v="8732"/>
  </r>
  <r>
    <s v="West Gear"/>
    <n v="1128299"/>
    <x v="65"/>
    <x v="2"/>
    <x v="6"/>
    <s v="Denver"/>
    <s v="Men's Apparel"/>
    <n v="74"/>
    <n v="120"/>
    <n v="8880"/>
    <n v="6127.2000000000016"/>
    <n v="0.69000000000000017"/>
    <x v="2"/>
    <n v="15007.2"/>
  </r>
  <r>
    <s v="West Gear"/>
    <n v="1128299"/>
    <x v="66"/>
    <x v="2"/>
    <x v="6"/>
    <s v="Denver"/>
    <s v="women's Apparel"/>
    <n v="65"/>
    <n v="106"/>
    <n v="6890"/>
    <n v="2135.9"/>
    <n v="0.31"/>
    <x v="2"/>
    <n v="9025.9"/>
  </r>
  <r>
    <s v="West Gear"/>
    <n v="1128299"/>
    <x v="559"/>
    <x v="2"/>
    <x v="6"/>
    <s v="Denver"/>
    <s v="Men's street Footwear"/>
    <n v="51"/>
    <n v="137"/>
    <n v="6987"/>
    <n v="3493.5"/>
    <n v="0.5"/>
    <x v="2"/>
    <n v="10480.5"/>
  </r>
  <r>
    <s v="West Gear"/>
    <n v="1128299"/>
    <x v="560"/>
    <x v="2"/>
    <x v="6"/>
    <s v="Denver"/>
    <s v="Men's Athletic Footwear"/>
    <n v="54"/>
    <n v="152"/>
    <n v="8208"/>
    <n v="2872.7999999999997"/>
    <n v="0.35"/>
    <x v="2"/>
    <n v="11080.8"/>
  </r>
  <r>
    <s v="West Gear"/>
    <n v="1128299"/>
    <x v="561"/>
    <x v="2"/>
    <x v="6"/>
    <s v="Denver"/>
    <s v="women's street Footwear"/>
    <n v="51"/>
    <n v="102"/>
    <n v="5202"/>
    <n v="2601"/>
    <n v="0.5"/>
    <x v="2"/>
    <n v="7803"/>
  </r>
  <r>
    <s v="West Gear"/>
    <n v="1128299"/>
    <x v="562"/>
    <x v="2"/>
    <x v="6"/>
    <s v="Denver"/>
    <s v="women's Athletic Footwear"/>
    <n v="53"/>
    <n v="85"/>
    <n v="4505"/>
    <n v="2072.2999999999997"/>
    <n v="0.45999999999999996"/>
    <x v="2"/>
    <n v="6577.2999999999993"/>
  </r>
  <r>
    <s v="West Gear"/>
    <n v="1128299"/>
    <x v="563"/>
    <x v="2"/>
    <x v="6"/>
    <s v="Denver"/>
    <s v="Men's Apparel"/>
    <n v="64"/>
    <n v="75"/>
    <n v="4800"/>
    <n v="3168.0000000000009"/>
    <n v="0.66000000000000014"/>
    <x v="2"/>
    <n v="7968.0000000000009"/>
  </r>
  <r>
    <s v="West Gear"/>
    <n v="1128299"/>
    <x v="564"/>
    <x v="2"/>
    <x v="6"/>
    <s v="Denver"/>
    <s v="women's Apparel"/>
    <n v="65"/>
    <n v="105"/>
    <n v="6825"/>
    <n v="2047.5000000000002"/>
    <n v="0.30000000000000004"/>
    <x v="2"/>
    <n v="8872.5"/>
  </r>
  <r>
    <s v="West Gear"/>
    <n v="1128299"/>
    <x v="565"/>
    <x v="2"/>
    <x v="6"/>
    <s v="Denver"/>
    <s v="Men's street Footwear"/>
    <n v="52"/>
    <n v="150"/>
    <n v="7800"/>
    <n v="4290"/>
    <n v="0.55000000000000004"/>
    <x v="2"/>
    <n v="12090"/>
  </r>
  <r>
    <s v="West Gear"/>
    <n v="1128299"/>
    <x v="566"/>
    <x v="2"/>
    <x v="6"/>
    <s v="Denver"/>
    <s v="Men's Athletic Footwear"/>
    <n v="55"/>
    <n v="150"/>
    <n v="8250"/>
    <n v="3052.5"/>
    <n v="0.37"/>
    <x v="2"/>
    <n v="11302.5"/>
  </r>
  <r>
    <s v="West Gear"/>
    <n v="1128299"/>
    <x v="567"/>
    <x v="2"/>
    <x v="6"/>
    <s v="Denver"/>
    <s v="women's street Footwear"/>
    <n v="51"/>
    <n v="128"/>
    <n v="6528"/>
    <n v="3459.84"/>
    <n v="0.53"/>
    <x v="2"/>
    <n v="9987.84"/>
  </r>
  <r>
    <s v="West Gear"/>
    <n v="1128299"/>
    <x v="568"/>
    <x v="2"/>
    <x v="6"/>
    <s v="Denver"/>
    <s v="women's Athletic Footwear"/>
    <n v="60"/>
    <n v="116"/>
    <n v="6960"/>
    <n v="3340.7999999999997"/>
    <n v="0.48"/>
    <x v="2"/>
    <n v="10300.799999999999"/>
  </r>
  <r>
    <s v="West Gear"/>
    <n v="1128299"/>
    <x v="569"/>
    <x v="2"/>
    <x v="6"/>
    <s v="Denver"/>
    <s v="Men's Apparel"/>
    <n v="68"/>
    <n v="105"/>
    <n v="7140"/>
    <n v="4926.6000000000013"/>
    <n v="0.69000000000000017"/>
    <x v="2"/>
    <n v="12066.600000000002"/>
  </r>
  <r>
    <s v="West Gear"/>
    <n v="1128299"/>
    <x v="570"/>
    <x v="2"/>
    <x v="6"/>
    <s v="Denver"/>
    <s v="women's Apparel"/>
    <n v="73"/>
    <n v="130"/>
    <n v="9490"/>
    <n v="2941.9"/>
    <n v="0.31"/>
    <x v="2"/>
    <n v="12431.9"/>
  </r>
  <r>
    <s v="West Gear"/>
    <n v="1128299"/>
    <x v="571"/>
    <x v="2"/>
    <x v="6"/>
    <s v="Denver"/>
    <s v="Men's street Footwear"/>
    <n v="59"/>
    <n v="203"/>
    <n v="11977"/>
    <n v="6228.04"/>
    <n v="0.52"/>
    <x v="2"/>
    <n v="18205.04"/>
  </r>
  <r>
    <s v="West Gear"/>
    <n v="1128299"/>
    <x v="572"/>
    <x v="2"/>
    <x v="6"/>
    <s v="Denver"/>
    <s v="Men's Athletic Footwear"/>
    <n v="64"/>
    <n v="182"/>
    <n v="11648"/>
    <n v="4426.24"/>
    <n v="0.38"/>
    <x v="2"/>
    <n v="16074.24"/>
  </r>
  <r>
    <s v="West Gear"/>
    <n v="1128299"/>
    <x v="573"/>
    <x v="2"/>
    <x v="6"/>
    <s v="Denver"/>
    <s v="women's street Footwear"/>
    <n v="60"/>
    <n v="125"/>
    <n v="7500"/>
    <n v="4125"/>
    <n v="0.55000000000000004"/>
    <x v="2"/>
    <n v="11625"/>
  </r>
  <r>
    <s v="West Gear"/>
    <n v="1128299"/>
    <x v="574"/>
    <x v="2"/>
    <x v="6"/>
    <s v="Denver"/>
    <s v="women's Athletic Footwear"/>
    <n v="63"/>
    <n v="125"/>
    <n v="7875"/>
    <n v="3543.7499999999995"/>
    <n v="0.44999999999999996"/>
    <x v="2"/>
    <n v="11418.75"/>
  </r>
  <r>
    <s v="West Gear"/>
    <n v="1128299"/>
    <x v="575"/>
    <x v="2"/>
    <x v="6"/>
    <s v="Denver"/>
    <s v="Men's Apparel"/>
    <n v="68"/>
    <n v="115"/>
    <n v="7820"/>
    <n v="5239.4000000000015"/>
    <n v="0.67000000000000015"/>
    <x v="2"/>
    <n v="13059.400000000001"/>
  </r>
  <r>
    <s v="West Gear"/>
    <n v="1128299"/>
    <x v="576"/>
    <x v="2"/>
    <x v="6"/>
    <s v="Denver"/>
    <s v="women's Apparel"/>
    <n v="75"/>
    <n v="137"/>
    <n v="10275"/>
    <n v="3390.75"/>
    <n v="0.33"/>
    <x v="2"/>
    <n v="13665.75"/>
  </r>
  <r>
    <s v="West Gear"/>
    <n v="1128299"/>
    <x v="577"/>
    <x v="2"/>
    <x v="6"/>
    <s v="Denver"/>
    <s v="Men's street Footwear"/>
    <n v="36"/>
    <n v="117"/>
    <n v="4212"/>
    <n v="1726.9199999999998"/>
    <n v="0.41"/>
    <x v="2"/>
    <n v="5938.92"/>
  </r>
  <r>
    <s v="West Gear"/>
    <n v="1128299"/>
    <x v="578"/>
    <x v="2"/>
    <x v="6"/>
    <s v="Denver"/>
    <s v="Men's Athletic Footwear"/>
    <n v="48"/>
    <n v="131"/>
    <n v="6288"/>
    <n v="2515.2000000000003"/>
    <n v="0.4"/>
    <x v="2"/>
    <n v="8803.2000000000007"/>
  </r>
  <r>
    <s v="West Gear"/>
    <n v="1128299"/>
    <x v="579"/>
    <x v="2"/>
    <x v="6"/>
    <s v="Denver"/>
    <s v="women's street Footwear"/>
    <n v="46"/>
    <n v="135"/>
    <n v="6210"/>
    <n v="2173.5"/>
    <n v="0.35"/>
    <x v="2"/>
    <n v="8383.5"/>
  </r>
  <r>
    <s v="West Gear"/>
    <n v="1128299"/>
    <x v="580"/>
    <x v="2"/>
    <x v="6"/>
    <s v="Denver"/>
    <s v="women's Athletic Footwear"/>
    <n v="49"/>
    <n v="78"/>
    <n v="3822"/>
    <n v="1567.02"/>
    <n v="0.41"/>
    <x v="2"/>
    <n v="5389.02"/>
  </r>
  <r>
    <s v="West Gear"/>
    <n v="1128299"/>
    <x v="581"/>
    <x v="2"/>
    <x v="7"/>
    <s v="Seattle"/>
    <s v="Men's Apparel"/>
    <n v="51"/>
    <n v="73"/>
    <n v="3723"/>
    <n v="1451.97"/>
    <n v="0.39"/>
    <x v="2"/>
    <n v="5174.97"/>
  </r>
  <r>
    <s v="West Gear"/>
    <n v="1128299"/>
    <x v="582"/>
    <x v="2"/>
    <x v="7"/>
    <s v="Seattle"/>
    <s v="women's Apparel"/>
    <n v="46"/>
    <n v="125"/>
    <n v="5750"/>
    <n v="1782.5"/>
    <n v="0.31"/>
    <x v="2"/>
    <n v="7532.5"/>
  </r>
  <r>
    <s v="West Gear"/>
    <n v="1128299"/>
    <x v="583"/>
    <x v="2"/>
    <x v="7"/>
    <s v="Seattle"/>
    <s v="Men's street Footwear"/>
    <n v="36"/>
    <n v="138"/>
    <n v="4968"/>
    <n v="2136.2399999999998"/>
    <n v="0.43"/>
    <x v="2"/>
    <n v="7104.24"/>
  </r>
  <r>
    <s v="West Gear"/>
    <n v="1128299"/>
    <x v="584"/>
    <x v="2"/>
    <x v="7"/>
    <s v="Seattle"/>
    <s v="Men's Athletic Footwear"/>
    <n v="47"/>
    <n v="131"/>
    <n v="6157"/>
    <n v="2401.23"/>
    <n v="0.39"/>
    <x v="2"/>
    <n v="8558.23"/>
  </r>
  <r>
    <s v="West Gear"/>
    <n v="1128299"/>
    <x v="585"/>
    <x v="2"/>
    <x v="7"/>
    <s v="Seattle"/>
    <s v="women's street Footwear"/>
    <n v="47"/>
    <n v="122"/>
    <n v="5734"/>
    <n v="2236.2600000000002"/>
    <n v="0.39"/>
    <x v="2"/>
    <n v="7970.26"/>
  </r>
  <r>
    <s v="West Gear"/>
    <n v="1128299"/>
    <x v="586"/>
    <x v="2"/>
    <x v="7"/>
    <s v="Seattle"/>
    <s v="women's Athletic Footwear"/>
    <n v="48"/>
    <n v="87"/>
    <n v="4176"/>
    <n v="1753.9199999999998"/>
    <n v="0.42"/>
    <x v="2"/>
    <n v="5929.92"/>
  </r>
  <r>
    <s v="West Gear"/>
    <n v="1128299"/>
    <x v="587"/>
    <x v="2"/>
    <x v="7"/>
    <s v="Seattle"/>
    <s v="Men's Apparel"/>
    <n v="52"/>
    <n v="65"/>
    <n v="3380"/>
    <n v="1352"/>
    <n v="0.4"/>
    <x v="2"/>
    <n v="4732"/>
  </r>
  <r>
    <s v="West Gear"/>
    <n v="1128299"/>
    <x v="588"/>
    <x v="2"/>
    <x v="7"/>
    <s v="Seattle"/>
    <s v="women's Apparel"/>
    <n v="46"/>
    <n v="123"/>
    <n v="5658"/>
    <n v="1753.98"/>
    <n v="0.31"/>
    <x v="2"/>
    <n v="7411.98"/>
  </r>
  <r>
    <s v="West Gear"/>
    <n v="1128299"/>
    <x v="589"/>
    <x v="2"/>
    <x v="7"/>
    <s v="Seattle"/>
    <s v="Men's street Footwear"/>
    <n v="46"/>
    <n v="167"/>
    <n v="7682"/>
    <n v="3456.8999999999996"/>
    <n v="0.44999999999999996"/>
    <x v="2"/>
    <n v="11138.9"/>
  </r>
  <r>
    <s v="West Gear"/>
    <n v="1128299"/>
    <x v="590"/>
    <x v="2"/>
    <x v="7"/>
    <s v="Seattle"/>
    <s v="Men's Athletic Footwear"/>
    <n v="58"/>
    <n v="115"/>
    <n v="6670"/>
    <n v="2401.1999999999998"/>
    <n v="0.36"/>
    <x v="2"/>
    <n v="9071.2000000000007"/>
  </r>
  <r>
    <s v="West Gear"/>
    <n v="1128299"/>
    <x v="591"/>
    <x v="2"/>
    <x v="7"/>
    <s v="Seattle"/>
    <s v="women's street Footwear"/>
    <n v="60"/>
    <n v="115"/>
    <n v="6900"/>
    <n v="2760"/>
    <n v="0.4"/>
    <x v="2"/>
    <n v="9660"/>
  </r>
  <r>
    <s v="West Gear"/>
    <n v="1128299"/>
    <x v="592"/>
    <x v="2"/>
    <x v="7"/>
    <s v="Seattle"/>
    <s v="women's Athletic Footwear"/>
    <n v="64"/>
    <n v="85"/>
    <n v="5440"/>
    <n v="2284.7999999999997"/>
    <n v="0.42"/>
    <x v="2"/>
    <n v="7724.7999999999993"/>
  </r>
  <r>
    <s v="West Gear"/>
    <n v="1128299"/>
    <x v="593"/>
    <x v="2"/>
    <x v="7"/>
    <s v="Seattle"/>
    <s v="Men's Apparel"/>
    <n v="69"/>
    <n v="46"/>
    <n v="3174"/>
    <n v="1206.1200000000001"/>
    <n v="0.38"/>
    <x v="2"/>
    <n v="4380.12"/>
  </r>
  <r>
    <s v="West Gear"/>
    <n v="1128299"/>
    <x v="594"/>
    <x v="2"/>
    <x v="7"/>
    <s v="Seattle"/>
    <s v="women's Apparel"/>
    <n v="62"/>
    <n v="105"/>
    <n v="6510"/>
    <n v="2213.4"/>
    <n v="0.34"/>
    <x v="2"/>
    <n v="8723.4"/>
  </r>
  <r>
    <s v="West Gear"/>
    <n v="1128299"/>
    <x v="595"/>
    <x v="2"/>
    <x v="7"/>
    <s v="Seattle"/>
    <s v="Men's street Footwear"/>
    <n v="68"/>
    <n v="160"/>
    <n v="10880"/>
    <n v="4787.2"/>
    <n v="0.44"/>
    <x v="2"/>
    <n v="15667.2"/>
  </r>
  <r>
    <s v="West Gear"/>
    <n v="1128299"/>
    <x v="596"/>
    <x v="2"/>
    <x v="7"/>
    <s v="Seattle"/>
    <s v="Men's Athletic Footwear"/>
    <n v="71"/>
    <n v="88"/>
    <n v="6248"/>
    <n v="2436.7200000000003"/>
    <n v="0.39"/>
    <x v="2"/>
    <n v="8684.7200000000012"/>
  </r>
  <r>
    <s v="West Gear"/>
    <n v="1128299"/>
    <x v="597"/>
    <x v="2"/>
    <x v="7"/>
    <s v="Seattle"/>
    <s v="women's street Footwear"/>
    <n v="74"/>
    <n v="120"/>
    <n v="8880"/>
    <n v="3463.2000000000003"/>
    <n v="0.39"/>
    <x v="2"/>
    <n v="12343.2"/>
  </r>
  <r>
    <s v="West Gear"/>
    <n v="1128299"/>
    <x v="598"/>
    <x v="2"/>
    <x v="7"/>
    <s v="Seattle"/>
    <s v="women's Athletic Footwear"/>
    <n v="55"/>
    <n v="90"/>
    <n v="4950"/>
    <n v="2079"/>
    <n v="0.42"/>
    <x v="2"/>
    <n v="7029"/>
  </r>
  <r>
    <s v="West Gear"/>
    <n v="1128299"/>
    <x v="599"/>
    <x v="2"/>
    <x v="7"/>
    <s v="Seattle"/>
    <s v="Men's Apparel"/>
    <n v="59"/>
    <n v="56"/>
    <n v="3304"/>
    <n v="1321.6000000000001"/>
    <n v="0.4"/>
    <x v="2"/>
    <n v="4625.6000000000004"/>
  </r>
  <r>
    <s v="West Gear"/>
    <n v="1128299"/>
    <x v="600"/>
    <x v="2"/>
    <x v="7"/>
    <s v="Seattle"/>
    <s v="women's Apparel"/>
    <n v="78"/>
    <n v="88"/>
    <n v="6864"/>
    <n v="2196.48"/>
    <n v="0.32"/>
    <x v="2"/>
    <n v="9060.48"/>
  </r>
  <r>
    <s v="West Gear"/>
    <n v="1128299"/>
    <x v="601"/>
    <x v="2"/>
    <x v="7"/>
    <s v="Seattle"/>
    <s v="Men's street Footwear"/>
    <n v="55"/>
    <n v="165"/>
    <n v="9075"/>
    <n v="3720.75"/>
    <n v="0.41"/>
    <x v="2"/>
    <n v="12795.75"/>
  </r>
  <r>
    <s v="West Gear"/>
    <n v="1128299"/>
    <x v="602"/>
    <x v="2"/>
    <x v="7"/>
    <s v="Seattle"/>
    <s v="Men's Athletic Footwear"/>
    <n v="60"/>
    <n v="108"/>
    <n v="6480"/>
    <n v="2462.4"/>
    <n v="0.38"/>
    <x v="2"/>
    <n v="8942.4"/>
  </r>
  <r>
    <s v="West Gear"/>
    <n v="1128299"/>
    <x v="603"/>
    <x v="2"/>
    <x v="7"/>
    <s v="Seattle"/>
    <s v="women's street Footwear"/>
    <n v="61"/>
    <n v="120"/>
    <n v="7320"/>
    <n v="2781.6"/>
    <n v="0.38"/>
    <x v="2"/>
    <n v="10101.6"/>
  </r>
  <r>
    <s v="West Gear"/>
    <n v="1128299"/>
    <x v="604"/>
    <x v="2"/>
    <x v="7"/>
    <s v="Seattle"/>
    <s v="women's Athletic Footwear"/>
    <n v="59"/>
    <n v="90"/>
    <n v="5310"/>
    <n v="2336.4"/>
    <n v="0.44"/>
    <x v="2"/>
    <n v="7646.4"/>
  </r>
  <r>
    <s v="West Gear"/>
    <n v="1128299"/>
    <x v="605"/>
    <x v="2"/>
    <x v="7"/>
    <s v="Seattle"/>
    <s v="Men's Apparel"/>
    <n v="60"/>
    <n v="52"/>
    <n v="3120"/>
    <n v="1185.5999999999999"/>
    <n v="0.38"/>
    <x v="2"/>
    <n v="4305.6000000000004"/>
  </r>
  <r>
    <s v="West Gear"/>
    <n v="1128299"/>
    <x v="606"/>
    <x v="2"/>
    <x v="7"/>
    <s v="Seattle"/>
    <s v="women's Apparel"/>
    <n v="75"/>
    <n v="125"/>
    <n v="9375"/>
    <n v="3093.75"/>
    <n v="0.33"/>
    <x v="2"/>
    <n v="12468.75"/>
  </r>
  <r>
    <s v="West Gear"/>
    <n v="1128299"/>
    <x v="607"/>
    <x v="2"/>
    <x v="7"/>
    <s v="Seattle"/>
    <s v="Men's street Footwear"/>
    <n v="71"/>
    <n v="195"/>
    <n v="13845"/>
    <n v="5814.9"/>
    <n v="0.42"/>
    <x v="2"/>
    <n v="19659.900000000001"/>
  </r>
  <r>
    <s v="West Gear"/>
    <n v="1128299"/>
    <x v="608"/>
    <x v="2"/>
    <x v="7"/>
    <s v="Seattle"/>
    <s v="Men's Athletic Footwear"/>
    <n v="74"/>
    <n v="188"/>
    <n v="13912"/>
    <n v="5147.4399999999996"/>
    <n v="0.37"/>
    <x v="2"/>
    <n v="19059.439999999999"/>
  </r>
  <r>
    <s v="West Gear"/>
    <n v="1128299"/>
    <x v="609"/>
    <x v="2"/>
    <x v="7"/>
    <s v="Seattle"/>
    <s v="women's street Footwear"/>
    <n v="72"/>
    <n v="163"/>
    <n v="11736"/>
    <n v="4459.68"/>
    <n v="0.38"/>
    <x v="2"/>
    <n v="16195.68"/>
  </r>
  <r>
    <s v="West Gear"/>
    <n v="1128299"/>
    <x v="610"/>
    <x v="2"/>
    <x v="7"/>
    <s v="Seattle"/>
    <s v="women's Athletic Footwear"/>
    <n v="75"/>
    <n v="125"/>
    <n v="9375"/>
    <n v="3750"/>
    <n v="0.4"/>
    <x v="2"/>
    <n v="13125"/>
  </r>
  <r>
    <s v="West Gear"/>
    <n v="1128299"/>
    <x v="611"/>
    <x v="2"/>
    <x v="7"/>
    <s v="Seattle"/>
    <s v="Men's Apparel"/>
    <n v="82"/>
    <n v="105"/>
    <n v="8610"/>
    <n v="3357.9"/>
    <n v="0.39"/>
    <x v="2"/>
    <n v="11967.9"/>
  </r>
  <r>
    <s v="West Gear"/>
    <n v="1128299"/>
    <x v="612"/>
    <x v="2"/>
    <x v="7"/>
    <s v="Seattle"/>
    <s v="women's Apparel"/>
    <n v="98"/>
    <n v="182"/>
    <n v="17836"/>
    <n v="6064.2400000000007"/>
    <n v="0.34"/>
    <x v="2"/>
    <n v="23900.240000000002"/>
  </r>
  <r>
    <s v="West Gear"/>
    <n v="1128299"/>
    <x v="613"/>
    <x v="2"/>
    <x v="7"/>
    <s v="Seattle"/>
    <s v="Men's street Footwear"/>
    <n v="73"/>
    <n v="239"/>
    <n v="17447"/>
    <n v="6978.8"/>
    <n v="0.4"/>
    <x v="2"/>
    <n v="24425.8"/>
  </r>
  <r>
    <s v="West Gear"/>
    <n v="1128299"/>
    <x v="614"/>
    <x v="2"/>
    <x v="7"/>
    <s v="Seattle"/>
    <s v="Men's Athletic Footwear"/>
    <n v="82"/>
    <n v="182"/>
    <n v="14924"/>
    <n v="5372.6399999999994"/>
    <n v="0.36"/>
    <x v="2"/>
    <n v="20296.64"/>
  </r>
  <r>
    <s v="West Gear"/>
    <n v="1128299"/>
    <x v="615"/>
    <x v="2"/>
    <x v="7"/>
    <s v="Seattle"/>
    <s v="women's street Footwear"/>
    <n v="78"/>
    <n v="175"/>
    <n v="13650"/>
    <n v="4777.5"/>
    <n v="0.35"/>
    <x v="2"/>
    <n v="18427.5"/>
  </r>
  <r>
    <s v="West Gear"/>
    <n v="1128299"/>
    <x v="616"/>
    <x v="2"/>
    <x v="7"/>
    <s v="Seattle"/>
    <s v="women's Athletic Footwear"/>
    <n v="78"/>
    <n v="137"/>
    <n v="10686"/>
    <n v="4381.2599999999993"/>
    <n v="0.41"/>
    <x v="2"/>
    <n v="15067.259999999998"/>
  </r>
  <r>
    <s v="West Gear"/>
    <n v="1128299"/>
    <x v="617"/>
    <x v="2"/>
    <x v="7"/>
    <s v="Seattle"/>
    <s v="Men's Apparel"/>
    <n v="77"/>
    <n v="144"/>
    <n v="11088"/>
    <n v="3880.7999999999997"/>
    <n v="0.35"/>
    <x v="2"/>
    <n v="14968.8"/>
  </r>
  <r>
    <s v="West Gear"/>
    <n v="1128299"/>
    <x v="618"/>
    <x v="2"/>
    <x v="7"/>
    <s v="Seattle"/>
    <s v="women's Apparel"/>
    <n v="95"/>
    <n v="155"/>
    <n v="14725"/>
    <n v="5153.75"/>
    <n v="0.35"/>
    <x v="2"/>
    <n v="19878.75"/>
  </r>
  <r>
    <s v="West Gear"/>
    <n v="1128299"/>
    <x v="619"/>
    <x v="2"/>
    <x v="7"/>
    <s v="Seattle"/>
    <s v="Men's street Footwear"/>
    <n v="80"/>
    <n v="217"/>
    <n v="17360"/>
    <n v="7811.9999999999991"/>
    <n v="0.44999999999999996"/>
    <x v="2"/>
    <n v="25172"/>
  </r>
  <r>
    <s v="West Gear"/>
    <n v="1128299"/>
    <x v="620"/>
    <x v="2"/>
    <x v="7"/>
    <s v="Seattle"/>
    <s v="Men's Athletic Footwear"/>
    <n v="77"/>
    <n v="210"/>
    <n v="16170"/>
    <n v="6306.3"/>
    <n v="0.39"/>
    <x v="2"/>
    <n v="22476.3"/>
  </r>
  <r>
    <s v="West Gear"/>
    <n v="1128299"/>
    <x v="621"/>
    <x v="2"/>
    <x v="7"/>
    <s v="Seattle"/>
    <s v="women's street Footwear"/>
    <n v="73"/>
    <n v="163"/>
    <n v="11899"/>
    <n v="4164.6499999999996"/>
    <n v="0.35"/>
    <x v="2"/>
    <n v="16063.65"/>
  </r>
  <r>
    <s v="West Gear"/>
    <n v="1128299"/>
    <x v="622"/>
    <x v="2"/>
    <x v="7"/>
    <s v="Seattle"/>
    <s v="women's Athletic Footwear"/>
    <n v="74"/>
    <n v="155"/>
    <n v="11470"/>
    <n v="5046.8"/>
    <n v="0.44"/>
    <x v="2"/>
    <n v="16516.8"/>
  </r>
  <r>
    <s v="West Gear"/>
    <n v="1128299"/>
    <x v="623"/>
    <x v="2"/>
    <x v="7"/>
    <s v="Seattle"/>
    <s v="Men's Apparel"/>
    <n v="71"/>
    <n v="155"/>
    <n v="11005"/>
    <n v="4291.95"/>
    <n v="0.39"/>
    <x v="2"/>
    <n v="15296.95"/>
  </r>
  <r>
    <s v="West Gear"/>
    <n v="1128299"/>
    <x v="624"/>
    <x v="2"/>
    <x v="7"/>
    <s v="Seattle"/>
    <s v="women's Apparel"/>
    <n v="76"/>
    <n v="108"/>
    <n v="8208"/>
    <n v="2708.6400000000003"/>
    <n v="0.33"/>
    <x v="2"/>
    <n v="10916.64"/>
  </r>
  <r>
    <s v="West Gear"/>
    <n v="1128299"/>
    <x v="625"/>
    <x v="2"/>
    <x v="7"/>
    <s v="Seattle"/>
    <s v="Men's street Footwear"/>
    <n v="64"/>
    <n v="156"/>
    <n v="9984"/>
    <n v="4093.4399999999996"/>
    <n v="0.41"/>
    <x v="2"/>
    <n v="14077.439999999999"/>
  </r>
  <r>
    <s v="West Gear"/>
    <n v="1128299"/>
    <x v="626"/>
    <x v="2"/>
    <x v="7"/>
    <s v="Seattle"/>
    <s v="Men's Athletic Footwear"/>
    <n v="71"/>
    <n v="174"/>
    <n v="12354"/>
    <n v="4323.8999999999996"/>
    <n v="0.35"/>
    <x v="2"/>
    <n v="16677.900000000001"/>
  </r>
  <r>
    <s v="West Gear"/>
    <n v="1128299"/>
    <x v="627"/>
    <x v="2"/>
    <x v="7"/>
    <s v="Seattle"/>
    <s v="women's street Footwear"/>
    <n v="63"/>
    <n v="135"/>
    <n v="8505"/>
    <n v="3146.85"/>
    <n v="0.37"/>
    <x v="2"/>
    <n v="11651.85"/>
  </r>
  <r>
    <s v="West Gear"/>
    <n v="1128299"/>
    <x v="628"/>
    <x v="2"/>
    <x v="7"/>
    <s v="Seattle"/>
    <s v="women's Athletic Footwear"/>
    <n v="67"/>
    <n v="112"/>
    <n v="7504"/>
    <n v="3001.6000000000004"/>
    <n v="0.4"/>
    <x v="2"/>
    <n v="10505.6"/>
  </r>
  <r>
    <s v="West Gear"/>
    <n v="1128299"/>
    <x v="629"/>
    <x v="2"/>
    <x v="7"/>
    <s v="Seattle"/>
    <s v="Men's Apparel"/>
    <n v="72"/>
    <n v="111"/>
    <n v="7992"/>
    <n v="3196.8"/>
    <n v="0.4"/>
    <x v="2"/>
    <n v="11188.8"/>
  </r>
  <r>
    <s v="West Gear"/>
    <n v="1128299"/>
    <x v="67"/>
    <x v="2"/>
    <x v="7"/>
    <s v="Seattle"/>
    <s v="women's Apparel"/>
    <n v="62"/>
    <n v="113"/>
    <n v="7006"/>
    <n v="2452.1"/>
    <n v="0.35"/>
    <x v="2"/>
    <n v="9458.1"/>
  </r>
  <r>
    <s v="West Gear"/>
    <n v="1128299"/>
    <x v="68"/>
    <x v="2"/>
    <x v="7"/>
    <s v="Seattle"/>
    <s v="Men's street Footwear"/>
    <n v="58"/>
    <n v="149"/>
    <n v="8642"/>
    <n v="3456.8"/>
    <n v="0.4"/>
    <x v="2"/>
    <n v="12098.8"/>
  </r>
  <r>
    <s v="West Gear"/>
    <n v="1128299"/>
    <x v="69"/>
    <x v="2"/>
    <x v="7"/>
    <s v="Seattle"/>
    <s v="Men's Athletic Footwear"/>
    <n v="64"/>
    <n v="138"/>
    <n v="8832"/>
    <n v="3267.84"/>
    <n v="0.37"/>
    <x v="2"/>
    <n v="12099.84"/>
  </r>
  <r>
    <s v="West Gear"/>
    <n v="1128299"/>
    <x v="70"/>
    <x v="2"/>
    <x v="7"/>
    <s v="Seattle"/>
    <s v="women's street Footwear"/>
    <n v="56"/>
    <n v="113"/>
    <n v="6328"/>
    <n v="2278.08"/>
    <n v="0.36"/>
    <x v="2"/>
    <n v="8606.08"/>
  </r>
  <r>
    <s v="West Gear"/>
    <n v="1128299"/>
    <x v="71"/>
    <x v="2"/>
    <x v="7"/>
    <s v="Seattle"/>
    <s v="women's Athletic Footwear"/>
    <n v="58"/>
    <n v="98"/>
    <n v="5684"/>
    <n v="2500.96"/>
    <n v="0.44"/>
    <x v="2"/>
    <n v="8184.96"/>
  </r>
  <r>
    <s v="West Gear"/>
    <n v="1128299"/>
    <x v="72"/>
    <x v="2"/>
    <x v="7"/>
    <s v="Seattle"/>
    <s v="Men's Apparel"/>
    <n v="69"/>
    <n v="94"/>
    <n v="6486"/>
    <n v="2270.1"/>
    <n v="0.35"/>
    <x v="2"/>
    <n v="8756.1"/>
  </r>
  <r>
    <s v="West Gear"/>
    <n v="1128299"/>
    <x v="73"/>
    <x v="2"/>
    <x v="7"/>
    <s v="Seattle"/>
    <s v="women's Apparel"/>
    <n v="71"/>
    <n v="101"/>
    <n v="7171"/>
    <n v="2509.85"/>
    <n v="0.35"/>
    <x v="2"/>
    <n v="9680.85"/>
  </r>
  <r>
    <s v="West Gear"/>
    <n v="1128299"/>
    <x v="74"/>
    <x v="2"/>
    <x v="7"/>
    <s v="Seattle"/>
    <s v="Men's street Footwear"/>
    <n v="54"/>
    <n v="162"/>
    <n v="8748"/>
    <n v="3849.12"/>
    <n v="0.44"/>
    <x v="2"/>
    <n v="12597.119999999999"/>
  </r>
  <r>
    <s v="West Gear"/>
    <n v="1128299"/>
    <x v="75"/>
    <x v="2"/>
    <x v="7"/>
    <s v="Seattle"/>
    <s v="Men's Athletic Footwear"/>
    <n v="60"/>
    <n v="188"/>
    <n v="11280"/>
    <n v="4173.6000000000004"/>
    <n v="0.37"/>
    <x v="2"/>
    <n v="15453.6"/>
  </r>
  <r>
    <s v="West Gear"/>
    <n v="1128299"/>
    <x v="76"/>
    <x v="2"/>
    <x v="7"/>
    <s v="Seattle"/>
    <s v="women's street Footwear"/>
    <n v="54"/>
    <n v="124"/>
    <n v="6696"/>
    <n v="2477.52"/>
    <n v="0.37"/>
    <x v="2"/>
    <n v="9173.52"/>
  </r>
  <r>
    <s v="West Gear"/>
    <n v="1128299"/>
    <x v="77"/>
    <x v="2"/>
    <x v="7"/>
    <s v="Seattle"/>
    <s v="women's Athletic Footwear"/>
    <n v="69"/>
    <n v="117"/>
    <n v="8073"/>
    <n v="3471.39"/>
    <n v="0.43"/>
    <x v="2"/>
    <n v="11544.39"/>
  </r>
  <r>
    <s v="West Gear"/>
    <n v="1128299"/>
    <x v="78"/>
    <x v="2"/>
    <x v="7"/>
    <s v="Seattle"/>
    <s v="Men's Apparel"/>
    <n v="85"/>
    <n v="115"/>
    <n v="9775"/>
    <n v="3910"/>
    <n v="0.4"/>
    <x v="2"/>
    <n v="13685"/>
  </r>
  <r>
    <s v="West Gear"/>
    <n v="1128299"/>
    <x v="79"/>
    <x v="2"/>
    <x v="7"/>
    <s v="Seattle"/>
    <s v="women's Apparel"/>
    <n v="88"/>
    <n v="138"/>
    <n v="12144"/>
    <n v="3764.64"/>
    <n v="0.31"/>
    <x v="2"/>
    <n v="15908.64"/>
  </r>
  <r>
    <s v="West Gear"/>
    <n v="1128299"/>
    <x v="80"/>
    <x v="2"/>
    <x v="7"/>
    <s v="Seattle"/>
    <s v="Men's street Footwear"/>
    <n v="78"/>
    <n v="188"/>
    <n v="14664"/>
    <n v="5865.6"/>
    <n v="0.4"/>
    <x v="2"/>
    <n v="20529.599999999999"/>
  </r>
  <r>
    <s v="West Gear"/>
    <n v="1128299"/>
    <x v="81"/>
    <x v="2"/>
    <x v="7"/>
    <s v="Seattle"/>
    <s v="Men's Athletic Footwear"/>
    <n v="77"/>
    <n v="195"/>
    <n v="15015"/>
    <n v="5705.7"/>
    <n v="0.38"/>
    <x v="2"/>
    <n v="20720.7"/>
  </r>
  <r>
    <s v="West Gear"/>
    <n v="1128299"/>
    <x v="82"/>
    <x v="2"/>
    <x v="7"/>
    <s v="Seattle"/>
    <s v="women's street Footwear"/>
    <n v="73"/>
    <n v="138"/>
    <n v="10074"/>
    <n v="3928.86"/>
    <n v="0.39"/>
    <x v="2"/>
    <n v="14002.86"/>
  </r>
  <r>
    <s v="West Gear"/>
    <n v="1128299"/>
    <x v="83"/>
    <x v="2"/>
    <x v="7"/>
    <s v="Seattle"/>
    <s v="women's Athletic Footwear"/>
    <n v="76"/>
    <n v="138"/>
    <n v="10488"/>
    <n v="4509.84"/>
    <n v="0.43"/>
    <x v="2"/>
    <n v="14997.84"/>
  </r>
  <r>
    <s v="West Gear"/>
    <n v="1128299"/>
    <x v="84"/>
    <x v="2"/>
    <x v="7"/>
    <s v="Seattle"/>
    <s v="Men's Apparel"/>
    <n v="82"/>
    <n v="133"/>
    <n v="10906"/>
    <n v="4144.28"/>
    <n v="0.38"/>
    <x v="2"/>
    <n v="15050.279999999999"/>
  </r>
  <r>
    <s v="West Gear"/>
    <n v="1128299"/>
    <x v="85"/>
    <x v="2"/>
    <x v="7"/>
    <s v="Seattle"/>
    <s v="women's Apparel"/>
    <n v="86"/>
    <n v="150"/>
    <n v="12900"/>
    <n v="4386"/>
    <n v="0.34"/>
    <x v="2"/>
    <n v="17286"/>
  </r>
  <r>
    <s v="Foot Locker"/>
    <n v="1185732"/>
    <x v="86"/>
    <x v="2"/>
    <x v="7"/>
    <s v="Seattle"/>
    <s v="Men's street Footwear"/>
    <n v="44"/>
    <n v="273"/>
    <n v="12012"/>
    <n v="6606.6"/>
    <n v="0.55000000000000004"/>
    <x v="2"/>
    <n v="18618.599999999999"/>
  </r>
  <r>
    <s v="Foot Locker"/>
    <n v="1185732"/>
    <x v="87"/>
    <x v="2"/>
    <x v="7"/>
    <s v="Seattle"/>
    <s v="Men's Athletic Footwear"/>
    <n v="41"/>
    <n v="221"/>
    <n v="9061"/>
    <n v="4439.8900000000003"/>
    <n v="0.49"/>
    <x v="2"/>
    <n v="13500.89"/>
  </r>
  <r>
    <s v="Foot Locker"/>
    <n v="1185732"/>
    <x v="88"/>
    <x v="2"/>
    <x v="7"/>
    <s v="Seattle"/>
    <s v="women's street Footwear"/>
    <n v="34"/>
    <n v="230"/>
    <n v="7820"/>
    <n v="3049.8"/>
    <n v="0.39"/>
    <x v="2"/>
    <n v="10869.8"/>
  </r>
  <r>
    <s v="Foot Locker"/>
    <n v="1185732"/>
    <x v="89"/>
    <x v="2"/>
    <x v="7"/>
    <s v="Seattle"/>
    <s v="women's Athletic Footwear"/>
    <n v="38"/>
    <n v="175"/>
    <n v="6650"/>
    <n v="2660"/>
    <n v="0.4"/>
    <x v="2"/>
    <n v="9310"/>
  </r>
  <r>
    <s v="Foot Locker"/>
    <n v="1185732"/>
    <x v="90"/>
    <x v="4"/>
    <x v="8"/>
    <s v="Miami"/>
    <s v="Men's Apparel"/>
    <n v="50"/>
    <n v="195"/>
    <n v="9750"/>
    <n v="4875"/>
    <n v="0.5"/>
    <x v="2"/>
    <n v="14625"/>
  </r>
  <r>
    <s v="Foot Locker"/>
    <n v="1185732"/>
    <x v="91"/>
    <x v="4"/>
    <x v="8"/>
    <s v="Miami"/>
    <s v="women's Apparel"/>
    <n v="41"/>
    <n v="247"/>
    <n v="10127"/>
    <n v="6278.74"/>
    <n v="0.62"/>
    <x v="2"/>
    <n v="16405.739999999998"/>
  </r>
  <r>
    <s v="Foot Locker"/>
    <n v="1185732"/>
    <x v="92"/>
    <x v="4"/>
    <x v="8"/>
    <s v="Miami"/>
    <s v="Men's street Footwear"/>
    <n v="43"/>
    <n v="319"/>
    <n v="13717"/>
    <n v="7818.6900000000005"/>
    <n v="0.57000000000000006"/>
    <x v="2"/>
    <n v="21535.690000000002"/>
  </r>
  <r>
    <s v="Foot Locker"/>
    <n v="1185732"/>
    <x v="93"/>
    <x v="4"/>
    <x v="8"/>
    <s v="Miami"/>
    <s v="Men's Athletic Footwear"/>
    <n v="43"/>
    <n v="195"/>
    <n v="8385"/>
    <n v="4108.6499999999996"/>
    <n v="0.49"/>
    <x v="2"/>
    <n v="12493.65"/>
  </r>
  <r>
    <s v="Foot Locker"/>
    <n v="1185732"/>
    <x v="94"/>
    <x v="4"/>
    <x v="8"/>
    <s v="Miami"/>
    <s v="women's street Footwear"/>
    <n v="32"/>
    <n v="240"/>
    <n v="7680"/>
    <n v="2918.4"/>
    <n v="0.38"/>
    <x v="2"/>
    <n v="10598.4"/>
  </r>
  <r>
    <s v="West Gear"/>
    <n v="1185732"/>
    <x v="95"/>
    <x v="4"/>
    <x v="8"/>
    <s v="Miami"/>
    <s v="women's Athletic Footwear"/>
    <n v="38"/>
    <n v="169"/>
    <n v="6422"/>
    <n v="2825.68"/>
    <n v="0.44"/>
    <x v="2"/>
    <n v="9247.68"/>
  </r>
  <r>
    <s v="Foot Locker"/>
    <n v="1185732"/>
    <x v="96"/>
    <x v="4"/>
    <x v="8"/>
    <s v="Miami"/>
    <s v="Men's Apparel"/>
    <n v="53"/>
    <n v="218"/>
    <n v="11554"/>
    <n v="5545.92"/>
    <n v="0.48"/>
    <x v="2"/>
    <n v="17099.919999999998"/>
  </r>
  <r>
    <s v="Foot Locker"/>
    <n v="1185732"/>
    <x v="97"/>
    <x v="4"/>
    <x v="8"/>
    <s v="Miami"/>
    <s v="women's Apparel"/>
    <n v="41"/>
    <n v="221"/>
    <n v="9061"/>
    <n v="5889.6500000000005"/>
    <n v="0.65"/>
    <x v="2"/>
    <n v="14950.650000000001"/>
  </r>
  <r>
    <s v="Foot Locker"/>
    <n v="1185732"/>
    <x v="98"/>
    <x v="4"/>
    <x v="8"/>
    <s v="Miami"/>
    <s v="Men's street Footwear"/>
    <n v="41"/>
    <n v="268"/>
    <n v="10988"/>
    <n v="6592.8"/>
    <n v="0.6"/>
    <x v="2"/>
    <n v="17580.8"/>
  </r>
  <r>
    <s v="Foot Locker"/>
    <n v="1185732"/>
    <x v="99"/>
    <x v="4"/>
    <x v="8"/>
    <s v="Miami"/>
    <s v="Men's Athletic Footwear"/>
    <n v="42"/>
    <n v="225"/>
    <n v="9450"/>
    <n v="4536"/>
    <n v="0.48"/>
    <x v="2"/>
    <n v="13986"/>
  </r>
  <r>
    <s v="Foot Locker"/>
    <n v="1185732"/>
    <x v="100"/>
    <x v="4"/>
    <x v="8"/>
    <s v="Miami"/>
    <s v="women's street Footwear"/>
    <n v="32"/>
    <n v="217"/>
    <n v="6944"/>
    <n v="2430.3999999999996"/>
    <n v="0.35"/>
    <x v="2"/>
    <n v="9374.4"/>
  </r>
  <r>
    <s v="Foot Locker"/>
    <n v="1185732"/>
    <x v="101"/>
    <x v="4"/>
    <x v="8"/>
    <s v="Miami"/>
    <s v="women's Athletic Footwear"/>
    <n v="36"/>
    <n v="175"/>
    <n v="6300"/>
    <n v="2520"/>
    <n v="0.4"/>
    <x v="2"/>
    <n v="8820"/>
  </r>
  <r>
    <s v="Foot Locker"/>
    <n v="1185732"/>
    <x v="102"/>
    <x v="4"/>
    <x v="8"/>
    <s v="Miami"/>
    <s v="Men's Apparel"/>
    <n v="53"/>
    <n v="182"/>
    <n v="9646"/>
    <n v="4437.16"/>
    <n v="0.45999999999999996"/>
    <x v="2"/>
    <n v="14083.16"/>
  </r>
  <r>
    <s v="Foot Locker"/>
    <n v="1185732"/>
    <x v="103"/>
    <x v="4"/>
    <x v="8"/>
    <s v="Miami"/>
    <s v="women's Apparel"/>
    <n v="42"/>
    <n v="225"/>
    <n v="9450"/>
    <n v="6048"/>
    <n v="0.64"/>
    <x v="2"/>
    <n v="15498"/>
  </r>
  <r>
    <s v="Foot Locker"/>
    <n v="1185732"/>
    <x v="53"/>
    <x v="4"/>
    <x v="8"/>
    <s v="Miami"/>
    <s v="Men's street Footwear"/>
    <n v="42"/>
    <n v="256"/>
    <n v="10752"/>
    <n v="6236.1600000000008"/>
    <n v="0.58000000000000007"/>
    <x v="2"/>
    <n v="16988.16"/>
  </r>
  <r>
    <s v="Foot Locker"/>
    <n v="1185732"/>
    <x v="53"/>
    <x v="4"/>
    <x v="8"/>
    <s v="Miami"/>
    <s v="Men's Athletic Footwear"/>
    <n v="41"/>
    <n v="210"/>
    <n v="8610"/>
    <n v="4305"/>
    <n v="0.5"/>
    <x v="2"/>
    <n v="12915"/>
  </r>
  <r>
    <s v="West Gear"/>
    <n v="1185732"/>
    <x v="53"/>
    <x v="4"/>
    <x v="8"/>
    <s v="Miami"/>
    <s v="women's street Footwear"/>
    <n v="32"/>
    <n v="203"/>
    <n v="6496"/>
    <n v="2598.4"/>
    <n v="0.4"/>
    <x v="2"/>
    <n v="9094.4"/>
  </r>
  <r>
    <s v="West Gear"/>
    <n v="1185732"/>
    <x v="53"/>
    <x v="4"/>
    <x v="8"/>
    <s v="Miami"/>
    <s v="women's Athletic Footwear"/>
    <n v="38"/>
    <n v="189"/>
    <n v="7182"/>
    <n v="3231.8999999999996"/>
    <n v="0.44999999999999996"/>
    <x v="2"/>
    <n v="10413.9"/>
  </r>
  <r>
    <s v="West Gear"/>
    <n v="1185732"/>
    <x v="53"/>
    <x v="4"/>
    <x v="8"/>
    <s v="Miami"/>
    <s v="Men's Apparel"/>
    <n v="52"/>
    <n v="196"/>
    <n v="10192"/>
    <n v="4586.3999999999996"/>
    <n v="0.44999999999999996"/>
    <x v="2"/>
    <n v="14778.4"/>
  </r>
  <r>
    <s v="West Gear"/>
    <n v="1185732"/>
    <x v="53"/>
    <x v="4"/>
    <x v="8"/>
    <s v="Miami"/>
    <s v="women's Apparel"/>
    <n v="44"/>
    <n v="208"/>
    <n v="9152"/>
    <n v="5491.2"/>
    <n v="0.6"/>
    <x v="2"/>
    <n v="14643.2"/>
  </r>
  <r>
    <s v="West Gear"/>
    <n v="1185732"/>
    <x v="53"/>
    <x v="4"/>
    <x v="8"/>
    <s v="Miami"/>
    <s v="Men's street Footwear"/>
    <n v="52"/>
    <n v="300"/>
    <n v="15600"/>
    <n v="8736"/>
    <n v="0.56000000000000005"/>
    <x v="2"/>
    <n v="24336"/>
  </r>
  <r>
    <s v="West Gear"/>
    <n v="1185732"/>
    <x v="53"/>
    <x v="4"/>
    <x v="8"/>
    <s v="Miami"/>
    <s v="Men's Athletic Footwear"/>
    <n v="54"/>
    <n v="194"/>
    <n v="10476"/>
    <n v="5238"/>
    <n v="0.5"/>
    <x v="2"/>
    <n v="15714"/>
  </r>
  <r>
    <s v="West Gear"/>
    <n v="1185732"/>
    <x v="53"/>
    <x v="4"/>
    <x v="8"/>
    <s v="Miami"/>
    <s v="women's street Footwear"/>
    <n v="47"/>
    <n v="188"/>
    <n v="8836"/>
    <n v="3269.32"/>
    <n v="0.37"/>
    <x v="2"/>
    <n v="12105.32"/>
  </r>
  <r>
    <s v="West Gear"/>
    <n v="1185732"/>
    <x v="53"/>
    <x v="4"/>
    <x v="8"/>
    <s v="Miami"/>
    <s v="women's Athletic Footwear"/>
    <n v="49"/>
    <n v="175"/>
    <n v="8575"/>
    <n v="3687.25"/>
    <n v="0.43"/>
    <x v="2"/>
    <n v="12262.25"/>
  </r>
  <r>
    <s v="West Gear"/>
    <n v="1185732"/>
    <x v="53"/>
    <x v="4"/>
    <x v="8"/>
    <s v="Miami"/>
    <s v="Men's Apparel"/>
    <n v="58"/>
    <n v="196"/>
    <n v="11368"/>
    <n v="5342.96"/>
    <n v="0.47"/>
    <x v="2"/>
    <n v="16710.96"/>
  </r>
  <r>
    <s v="West Gear"/>
    <n v="1185732"/>
    <x v="53"/>
    <x v="4"/>
    <x v="8"/>
    <s v="Miami"/>
    <s v="women's Apparel"/>
    <n v="64"/>
    <n v="248"/>
    <n v="15872"/>
    <n v="10158.08"/>
    <n v="0.64"/>
    <x v="2"/>
    <n v="26030.080000000002"/>
  </r>
  <r>
    <s v="West Gear"/>
    <n v="1185732"/>
    <x v="53"/>
    <x v="4"/>
    <x v="8"/>
    <s v="Miami"/>
    <s v="Men's street Footwear"/>
    <n v="55"/>
    <n v="290"/>
    <n v="15950"/>
    <n v="9410.5000000000018"/>
    <n v="0.59000000000000008"/>
    <x v="2"/>
    <n v="25360.5"/>
  </r>
  <r>
    <s v="West Gear"/>
    <n v="1185732"/>
    <x v="53"/>
    <x v="4"/>
    <x v="8"/>
    <s v="Miami"/>
    <s v="Men's Athletic Footwear"/>
    <n v="54"/>
    <n v="206"/>
    <n v="11124"/>
    <n v="5450.76"/>
    <n v="0.49"/>
    <x v="2"/>
    <n v="16574.760000000002"/>
  </r>
  <r>
    <s v="West Gear"/>
    <n v="1185732"/>
    <x v="118"/>
    <x v="4"/>
    <x v="8"/>
    <s v="Miami"/>
    <s v="women's street Footwear"/>
    <n v="49"/>
    <n v="208"/>
    <n v="10192"/>
    <n v="3567.2"/>
    <n v="0.35"/>
    <x v="2"/>
    <n v="13759.2"/>
  </r>
  <r>
    <s v="West Gear"/>
    <n v="1185732"/>
    <x v="119"/>
    <x v="4"/>
    <x v="8"/>
    <s v="Miami"/>
    <s v="women's Athletic Footwear"/>
    <n v="47"/>
    <n v="217"/>
    <n v="10199"/>
    <n v="4079.6000000000004"/>
    <n v="0.4"/>
    <x v="2"/>
    <n v="14278.6"/>
  </r>
  <r>
    <s v="West Gear"/>
    <n v="1185732"/>
    <x v="120"/>
    <x v="4"/>
    <x v="8"/>
    <s v="Miami"/>
    <s v="Men's Apparel"/>
    <n v="62"/>
    <n v="233"/>
    <n v="14446"/>
    <n v="7078.54"/>
    <n v="0.49"/>
    <x v="2"/>
    <n v="21524.54"/>
  </r>
  <r>
    <s v="West Gear"/>
    <n v="1185732"/>
    <x v="121"/>
    <x v="4"/>
    <x v="8"/>
    <s v="Miami"/>
    <s v="women's Apparel"/>
    <n v="63"/>
    <n v="259"/>
    <n v="16317"/>
    <n v="10606.050000000001"/>
    <n v="0.65"/>
    <x v="2"/>
    <n v="26923.050000000003"/>
  </r>
  <r>
    <s v="West Gear"/>
    <n v="1185732"/>
    <x v="122"/>
    <x v="4"/>
    <x v="8"/>
    <s v="Miami"/>
    <s v="Men's street Footwear"/>
    <n v="60"/>
    <n v="299"/>
    <n v="17940"/>
    <n v="10764"/>
    <n v="0.6"/>
    <x v="2"/>
    <n v="28704"/>
  </r>
  <r>
    <s v="West Gear"/>
    <n v="1185732"/>
    <x v="123"/>
    <x v="4"/>
    <x v="8"/>
    <s v="Miami"/>
    <s v="Men's Athletic Footwear"/>
    <n v="57"/>
    <n v="225"/>
    <n v="12825"/>
    <n v="5899.4999999999991"/>
    <n v="0.45999999999999996"/>
    <x v="2"/>
    <n v="18724.5"/>
  </r>
  <r>
    <s v="West Gear"/>
    <n v="1185732"/>
    <x v="124"/>
    <x v="4"/>
    <x v="8"/>
    <s v="Miami"/>
    <s v="women's street Footwear"/>
    <n v="50"/>
    <n v="215"/>
    <n v="10750"/>
    <n v="3977.5"/>
    <n v="0.37"/>
    <x v="2"/>
    <n v="14727.5"/>
  </r>
  <r>
    <s v="West Gear"/>
    <n v="1185732"/>
    <x v="125"/>
    <x v="4"/>
    <x v="8"/>
    <s v="Miami"/>
    <s v="women's Athletic Footwear"/>
    <n v="53"/>
    <n v="233"/>
    <n v="12349"/>
    <n v="5310.07"/>
    <n v="0.43"/>
    <x v="2"/>
    <n v="17659.07"/>
  </r>
  <r>
    <s v="West Gear"/>
    <n v="1185732"/>
    <x v="126"/>
    <x v="4"/>
    <x v="8"/>
    <s v="Miami"/>
    <s v="Men's Apparel"/>
    <n v="61"/>
    <n v="208"/>
    <n v="12688"/>
    <n v="6217.12"/>
    <n v="0.49"/>
    <x v="2"/>
    <n v="18905.12"/>
  </r>
  <r>
    <s v="West Gear"/>
    <n v="1185732"/>
    <x v="127"/>
    <x v="4"/>
    <x v="8"/>
    <s v="Miami"/>
    <s v="women's Apparel"/>
    <n v="67"/>
    <n v="244"/>
    <n v="16348"/>
    <n v="10626.2"/>
    <n v="0.65"/>
    <x v="2"/>
    <n v="26974.2"/>
  </r>
  <r>
    <s v="West Gear"/>
    <n v="1185732"/>
    <x v="630"/>
    <x v="4"/>
    <x v="8"/>
    <s v="Miami"/>
    <s v="Men's street Footwear"/>
    <n v="60"/>
    <n v="304"/>
    <n v="18240"/>
    <n v="10396.800000000001"/>
    <n v="0.57000000000000006"/>
    <x v="2"/>
    <n v="28636.800000000003"/>
  </r>
  <r>
    <s v="West Gear"/>
    <n v="1185732"/>
    <x v="631"/>
    <x v="4"/>
    <x v="8"/>
    <s v="Miami"/>
    <s v="Men's Athletic Footwear"/>
    <n v="55"/>
    <n v="252"/>
    <n v="13860"/>
    <n v="6236.9999999999991"/>
    <n v="0.44999999999999996"/>
    <x v="2"/>
    <n v="20097"/>
  </r>
  <r>
    <s v="West Gear"/>
    <n v="1185732"/>
    <x v="632"/>
    <x v="4"/>
    <x v="8"/>
    <s v="Miami"/>
    <s v="women's street Footwear"/>
    <n v="53"/>
    <n v="231"/>
    <n v="12243"/>
    <n v="4529.91"/>
    <n v="0.37"/>
    <x v="2"/>
    <n v="16772.91"/>
  </r>
  <r>
    <s v="Foot Locker"/>
    <n v="1185732"/>
    <x v="633"/>
    <x v="4"/>
    <x v="8"/>
    <s v="Miami"/>
    <s v="women's Athletic Footwear"/>
    <n v="44"/>
    <n v="233"/>
    <n v="10252"/>
    <n v="4100.8"/>
    <n v="0.4"/>
    <x v="2"/>
    <n v="14352.8"/>
  </r>
  <r>
    <s v="Foot Locker"/>
    <n v="1185732"/>
    <x v="634"/>
    <x v="4"/>
    <x v="8"/>
    <s v="Miami"/>
    <s v="Men's Apparel"/>
    <n v="52"/>
    <n v="225"/>
    <n v="11700"/>
    <n v="5264.9999999999991"/>
    <n v="0.44999999999999996"/>
    <x v="2"/>
    <n v="16965"/>
  </r>
  <r>
    <s v="Foot Locker"/>
    <n v="1185732"/>
    <x v="635"/>
    <x v="4"/>
    <x v="8"/>
    <s v="Miami"/>
    <s v="women's Apparel"/>
    <n v="56"/>
    <n v="278"/>
    <n v="15568"/>
    <n v="9496.48"/>
    <n v="0.61"/>
    <x v="2"/>
    <n v="25064.48"/>
  </r>
  <r>
    <s v="Foot Locker"/>
    <n v="1185732"/>
    <x v="636"/>
    <x v="4"/>
    <x v="8"/>
    <s v="Miami"/>
    <s v="Men's street Footwear"/>
    <n v="53"/>
    <n v="284"/>
    <n v="15052"/>
    <n v="8278.6"/>
    <n v="0.55000000000000004"/>
    <x v="2"/>
    <n v="23330.6"/>
  </r>
  <r>
    <s v="Foot Locker"/>
    <n v="1185732"/>
    <x v="637"/>
    <x v="4"/>
    <x v="8"/>
    <s v="Miami"/>
    <s v="Men's Athletic Footwear"/>
    <n v="46"/>
    <n v="255"/>
    <n v="11730"/>
    <n v="5278.4999999999991"/>
    <n v="0.44999999999999996"/>
    <x v="2"/>
    <n v="17008.5"/>
  </r>
  <r>
    <s v="Sports Direct"/>
    <n v="1185732"/>
    <x v="638"/>
    <x v="4"/>
    <x v="8"/>
    <s v="Miami"/>
    <s v="women's street Footwear"/>
    <n v="41"/>
    <n v="225"/>
    <n v="9225"/>
    <n v="3413.25"/>
    <n v="0.37"/>
    <x v="2"/>
    <n v="12638.25"/>
  </r>
  <r>
    <s v="Sports Direct"/>
    <n v="1185732"/>
    <x v="639"/>
    <x v="4"/>
    <x v="8"/>
    <s v="Miami"/>
    <s v="women's Athletic Footwear"/>
    <n v="42"/>
    <n v="210"/>
    <n v="8820"/>
    <n v="3792.6"/>
    <n v="0.43"/>
    <x v="2"/>
    <n v="12612.6"/>
  </r>
  <r>
    <s v="Sports Direct"/>
    <n v="1185732"/>
    <x v="640"/>
    <x v="4"/>
    <x v="8"/>
    <s v="Miami"/>
    <s v="Men's Apparel"/>
    <n v="50"/>
    <n v="210"/>
    <n v="10500"/>
    <n v="5250"/>
    <n v="0.5"/>
    <x v="2"/>
    <n v="15750"/>
  </r>
  <r>
    <s v="Sports Direct"/>
    <n v="1185732"/>
    <x v="641"/>
    <x v="4"/>
    <x v="8"/>
    <s v="Miami"/>
    <s v="women's Apparel"/>
    <n v="55"/>
    <n v="223"/>
    <n v="12265"/>
    <n v="7726.95"/>
    <n v="0.63"/>
    <x v="2"/>
    <n v="19991.95"/>
  </r>
  <r>
    <s v="Sports Direct"/>
    <n v="1185732"/>
    <x v="642"/>
    <x v="4"/>
    <x v="8"/>
    <s v="Miami"/>
    <s v="Men's street Footwear"/>
    <n v="56"/>
    <n v="270"/>
    <n v="15120"/>
    <n v="9072"/>
    <n v="0.6"/>
    <x v="2"/>
    <n v="24192"/>
  </r>
  <r>
    <s v="Sports Direct"/>
    <n v="1185732"/>
    <x v="643"/>
    <x v="4"/>
    <x v="8"/>
    <s v="Miami"/>
    <s v="Men's Athletic Footwear"/>
    <n v="47"/>
    <n v="215"/>
    <n v="10105"/>
    <n v="4547.25"/>
    <n v="0.44999999999999996"/>
    <x v="2"/>
    <n v="14652.25"/>
  </r>
  <r>
    <s v="Sports Direct"/>
    <n v="1185732"/>
    <x v="644"/>
    <x v="4"/>
    <x v="8"/>
    <s v="Miami"/>
    <s v="women's street Footwear"/>
    <n v="47"/>
    <n v="203"/>
    <n v="9541"/>
    <n v="3720.9900000000002"/>
    <n v="0.39"/>
    <x v="2"/>
    <n v="13261.99"/>
  </r>
  <r>
    <s v="Sports Direct"/>
    <n v="1185732"/>
    <x v="645"/>
    <x v="4"/>
    <x v="8"/>
    <s v="Miami"/>
    <s v="women's Athletic Footwear"/>
    <n v="45"/>
    <n v="182"/>
    <n v="8190"/>
    <n v="3603.6"/>
    <n v="0.44"/>
    <x v="2"/>
    <n v="11793.6"/>
  </r>
  <r>
    <s v="Sports Direct"/>
    <n v="1185732"/>
    <x v="646"/>
    <x v="4"/>
    <x v="8"/>
    <s v="Miami"/>
    <s v="Men's Apparel"/>
    <n v="57"/>
    <n v="189"/>
    <n v="10773"/>
    <n v="5386.5"/>
    <n v="0.5"/>
    <x v="2"/>
    <n v="16159.5"/>
  </r>
  <r>
    <s v="Sports Direct"/>
    <n v="1185732"/>
    <x v="647"/>
    <x v="4"/>
    <x v="8"/>
    <s v="Miami"/>
    <s v="women's Apparel"/>
    <n v="59"/>
    <n v="223"/>
    <n v="13157"/>
    <n v="8552.0500000000011"/>
    <n v="0.65"/>
    <x v="2"/>
    <n v="21709.050000000003"/>
  </r>
  <r>
    <s v="Sports Direct"/>
    <n v="1185732"/>
    <x v="648"/>
    <x v="4"/>
    <x v="8"/>
    <s v="Miami"/>
    <s v="Men's street Footwear"/>
    <n v="56"/>
    <n v="244"/>
    <n v="13664"/>
    <n v="7925.1200000000008"/>
    <n v="0.58000000000000007"/>
    <x v="2"/>
    <n v="21589.120000000003"/>
  </r>
  <r>
    <s v="Sports Direct"/>
    <n v="1185732"/>
    <x v="649"/>
    <x v="4"/>
    <x v="8"/>
    <s v="Miami"/>
    <s v="Men's Athletic Footwear"/>
    <n v="49"/>
    <n v="224"/>
    <n v="10976"/>
    <n v="5268.48"/>
    <n v="0.48"/>
    <x v="2"/>
    <n v="16244.48"/>
  </r>
  <r>
    <s v="Sports Direct"/>
    <n v="1185732"/>
    <x v="650"/>
    <x v="4"/>
    <x v="8"/>
    <s v="Miami"/>
    <s v="women's street Footwear"/>
    <n v="46"/>
    <n v="224"/>
    <n v="10304"/>
    <n v="3812.48"/>
    <n v="0.37"/>
    <x v="2"/>
    <n v="14116.48"/>
  </r>
  <r>
    <s v="Sports Direct"/>
    <n v="1185732"/>
    <x v="651"/>
    <x v="4"/>
    <x v="8"/>
    <s v="Miami"/>
    <s v="women's Athletic Footwear"/>
    <n v="49"/>
    <n v="202"/>
    <n v="9898"/>
    <n v="4355.12"/>
    <n v="0.44"/>
    <x v="2"/>
    <n v="14253.119999999999"/>
  </r>
  <r>
    <s v="Sports Direct"/>
    <n v="1185732"/>
    <x v="652"/>
    <x v="4"/>
    <x v="8"/>
    <s v="Miami"/>
    <s v="Men's Apparel"/>
    <n v="64"/>
    <n v="195"/>
    <n v="12480"/>
    <n v="6240"/>
    <n v="0.5"/>
    <x v="2"/>
    <n v="18720"/>
  </r>
  <r>
    <s v="Sports Direct"/>
    <n v="1185732"/>
    <x v="653"/>
    <x v="4"/>
    <x v="8"/>
    <s v="Miami"/>
    <s v="women's Apparel"/>
    <n v="64"/>
    <n v="213"/>
    <n v="13632"/>
    <n v="8179.2"/>
    <n v="0.6"/>
    <x v="2"/>
    <n v="21811.200000000001"/>
  </r>
  <r>
    <s v="Sports Direct"/>
    <n v="1185732"/>
    <x v="575"/>
    <x v="4"/>
    <x v="8"/>
    <s v="Miami"/>
    <s v="Men's street Footwear"/>
    <n v="63"/>
    <n v="323"/>
    <n v="20349"/>
    <n v="11395.44"/>
    <n v="0.56000000000000005"/>
    <x v="2"/>
    <n v="31744.440000000002"/>
  </r>
  <r>
    <s v="Sports Direct"/>
    <n v="1185732"/>
    <x v="575"/>
    <x v="4"/>
    <x v="8"/>
    <s v="Miami"/>
    <s v="Men's Athletic Footwear"/>
    <n v="51"/>
    <n v="254"/>
    <n v="12954"/>
    <n v="6088.38"/>
    <n v="0.47"/>
    <x v="2"/>
    <n v="19042.38"/>
  </r>
  <r>
    <s v="Sports Direct"/>
    <n v="1185732"/>
    <x v="575"/>
    <x v="4"/>
    <x v="8"/>
    <s v="Miami"/>
    <s v="women's street Footwear"/>
    <n v="52"/>
    <n v="248"/>
    <n v="12896"/>
    <n v="4771.5199999999995"/>
    <n v="0.37"/>
    <x v="2"/>
    <n v="17667.52"/>
  </r>
  <r>
    <s v="Sports Direct"/>
    <n v="1185732"/>
    <x v="575"/>
    <x v="4"/>
    <x v="8"/>
    <s v="Miami"/>
    <s v="women's Athletic Footwear"/>
    <n v="54"/>
    <n v="209"/>
    <n v="11286"/>
    <n v="4852.9799999999996"/>
    <n v="0.43"/>
    <x v="2"/>
    <n v="16138.98"/>
  </r>
  <r>
    <s v="Foot Locker"/>
    <n v="1185732"/>
    <x v="575"/>
    <x v="4"/>
    <x v="8"/>
    <s v="Miami"/>
    <s v="Men's Apparel"/>
    <n v="60"/>
    <n v="202"/>
    <n v="12120"/>
    <n v="5938.8"/>
    <n v="0.49"/>
    <x v="2"/>
    <n v="18058.8"/>
  </r>
  <r>
    <s v="Foot Locker"/>
    <n v="1185732"/>
    <x v="575"/>
    <x v="4"/>
    <x v="8"/>
    <s v="Miami"/>
    <s v="women's Apparel"/>
    <n v="64"/>
    <n v="219"/>
    <n v="14016"/>
    <n v="8830.08"/>
    <n v="0.63"/>
    <x v="2"/>
    <n v="22846.080000000002"/>
  </r>
  <r>
    <s v="Foot Locker"/>
    <n v="1185732"/>
    <x v="654"/>
    <x v="4"/>
    <x v="8"/>
    <s v="Miami"/>
    <s v="Men's street Footwear"/>
    <n v="33"/>
    <n v="131"/>
    <n v="4323"/>
    <n v="1945.3500000000004"/>
    <n v="0.45000000000000007"/>
    <x v="2"/>
    <n v="6268.35"/>
  </r>
  <r>
    <s v="Foot Locker"/>
    <n v="1185732"/>
    <x v="655"/>
    <x v="4"/>
    <x v="8"/>
    <s v="Miami"/>
    <s v="Men's Athletic Footwear"/>
    <n v="33"/>
    <n v="65"/>
    <n v="2145"/>
    <n v="858"/>
    <n v="0.4"/>
    <x v="2"/>
    <n v="3003"/>
  </r>
  <r>
    <s v="Foot Locker"/>
    <n v="1185732"/>
    <x v="656"/>
    <x v="4"/>
    <x v="8"/>
    <s v="Miami"/>
    <s v="women's street Footwear"/>
    <n v="24"/>
    <n v="63"/>
    <n v="1512"/>
    <n v="665.28"/>
    <n v="0.44"/>
    <x v="2"/>
    <n v="2177.2799999999997"/>
  </r>
  <r>
    <s v="Foot Locker"/>
    <n v="1185732"/>
    <x v="128"/>
    <x v="4"/>
    <x v="8"/>
    <s v="Miami"/>
    <s v="women's Athletic Footwear"/>
    <n v="29"/>
    <n v="26"/>
    <n v="754"/>
    <n v="339.30000000000007"/>
    <n v="0.45000000000000007"/>
    <x v="2"/>
    <n v="1093.3000000000002"/>
  </r>
  <r>
    <s v="Foot Locker"/>
    <n v="1185732"/>
    <x v="129"/>
    <x v="3"/>
    <x v="9"/>
    <s v="Minneapolis"/>
    <s v="Men's Apparel"/>
    <n v="43"/>
    <n v="39"/>
    <n v="1677"/>
    <n v="754.65"/>
    <n v="0.44999999999999996"/>
    <x v="2"/>
    <n v="2431.65"/>
  </r>
  <r>
    <s v="Foot Locker"/>
    <n v="1185732"/>
    <x v="130"/>
    <x v="3"/>
    <x v="9"/>
    <s v="Minneapolis"/>
    <s v="women's Apparel"/>
    <n v="32"/>
    <n v="65"/>
    <n v="2080"/>
    <n v="1164.8000000000002"/>
    <n v="0.56000000000000005"/>
    <x v="2"/>
    <n v="3244.8"/>
  </r>
  <r>
    <s v="Foot Locker"/>
    <n v="1185732"/>
    <x v="131"/>
    <x v="3"/>
    <x v="9"/>
    <s v="Minneapolis"/>
    <s v="Men's street Footwear"/>
    <n v="32"/>
    <n v="135"/>
    <n v="4320"/>
    <n v="1944.0000000000002"/>
    <n v="0.45000000000000007"/>
    <x v="2"/>
    <n v="6264"/>
  </r>
  <r>
    <s v="Foot Locker"/>
    <n v="1185732"/>
    <x v="132"/>
    <x v="3"/>
    <x v="9"/>
    <s v="Minneapolis"/>
    <s v="Men's Athletic Footwear"/>
    <n v="34"/>
    <n v="38"/>
    <n v="1292"/>
    <n v="581.4"/>
    <n v="0.44999999999999996"/>
    <x v="2"/>
    <n v="1873.4"/>
  </r>
  <r>
    <s v="Foot Locker"/>
    <n v="1185732"/>
    <x v="133"/>
    <x v="3"/>
    <x v="9"/>
    <s v="Minneapolis"/>
    <s v="women's street Footwear"/>
    <n v="25"/>
    <n v="56"/>
    <n v="1400"/>
    <n v="588"/>
    <n v="0.42"/>
    <x v="2"/>
    <n v="1988"/>
  </r>
  <r>
    <s v="Foot Locker"/>
    <n v="1185732"/>
    <x v="134"/>
    <x v="3"/>
    <x v="9"/>
    <s v="Minneapolis"/>
    <s v="women's Athletic Footwear"/>
    <n v="27"/>
    <n v="20"/>
    <n v="540"/>
    <n v="253.8"/>
    <n v="0.47000000000000003"/>
    <x v="2"/>
    <n v="793.8"/>
  </r>
  <r>
    <s v="Foot Locker"/>
    <n v="1185732"/>
    <x v="135"/>
    <x v="3"/>
    <x v="9"/>
    <s v="Minneapolis"/>
    <s v="Men's Apparel"/>
    <n v="41"/>
    <n v="44"/>
    <n v="1804"/>
    <n v="739.64"/>
    <n v="0.41"/>
    <x v="2"/>
    <n v="2543.64"/>
  </r>
  <r>
    <s v="Foot Locker"/>
    <n v="1185732"/>
    <x v="136"/>
    <x v="3"/>
    <x v="9"/>
    <s v="Minneapolis"/>
    <s v="women's Apparel"/>
    <n v="34"/>
    <n v="65"/>
    <n v="2210"/>
    <n v="1215.5"/>
    <n v="0.55000000000000004"/>
    <x v="2"/>
    <n v="3425.5"/>
  </r>
  <r>
    <s v="Foot Locker"/>
    <n v="1185732"/>
    <x v="137"/>
    <x v="3"/>
    <x v="9"/>
    <s v="Minneapolis"/>
    <s v="Men's street Footwear"/>
    <n v="39"/>
    <n v="116"/>
    <n v="4524"/>
    <n v="2262"/>
    <n v="0.5"/>
    <x v="2"/>
    <n v="6786"/>
  </r>
  <r>
    <s v="Foot Locker"/>
    <n v="1185732"/>
    <x v="138"/>
    <x v="3"/>
    <x v="9"/>
    <s v="Minneapolis"/>
    <s v="Men's Athletic Footwear"/>
    <n v="38"/>
    <n v="35"/>
    <n v="1330"/>
    <n v="532"/>
    <n v="0.4"/>
    <x v="2"/>
    <n v="1862"/>
  </r>
  <r>
    <s v="Foot Locker"/>
    <n v="1185732"/>
    <x v="139"/>
    <x v="3"/>
    <x v="9"/>
    <s v="Minneapolis"/>
    <s v="women's street Footwear"/>
    <n v="29"/>
    <n v="53"/>
    <n v="1537"/>
    <n v="691.65"/>
    <n v="0.44999999999999996"/>
    <x v="2"/>
    <n v="2228.65"/>
  </r>
  <r>
    <s v="Foot Locker"/>
    <n v="1185732"/>
    <x v="140"/>
    <x v="3"/>
    <x v="9"/>
    <s v="Minneapolis"/>
    <s v="women's Athletic Footwear"/>
    <n v="32"/>
    <n v="7"/>
    <n v="224"/>
    <n v="112"/>
    <n v="0.5"/>
    <x v="2"/>
    <n v="336"/>
  </r>
  <r>
    <s v="Foot Locker"/>
    <n v="1185732"/>
    <x v="141"/>
    <x v="3"/>
    <x v="9"/>
    <s v="Minneapolis"/>
    <s v="Men's Apparel"/>
    <n v="47"/>
    <n v="19"/>
    <n v="893"/>
    <n v="375.06"/>
    <n v="0.42"/>
    <x v="2"/>
    <n v="1268.06"/>
  </r>
  <r>
    <s v="Foot Locker"/>
    <n v="1185732"/>
    <x v="142"/>
    <x v="3"/>
    <x v="9"/>
    <s v="Minneapolis"/>
    <s v="women's Apparel"/>
    <n v="38"/>
    <n v="47"/>
    <n v="1786"/>
    <n v="982.30000000000007"/>
    <n v="0.55000000000000004"/>
    <x v="2"/>
    <n v="2768.3"/>
  </r>
  <r>
    <s v="Foot Locker"/>
    <n v="1185732"/>
    <x v="143"/>
    <x v="3"/>
    <x v="9"/>
    <s v="Minneapolis"/>
    <s v="Men's street Footwear"/>
    <n v="36"/>
    <n v="120"/>
    <n v="4320"/>
    <n v="2030.4"/>
    <n v="0.47000000000000003"/>
    <x v="2"/>
    <n v="6350.4"/>
  </r>
  <r>
    <s v="Foot Locker"/>
    <n v="1185732"/>
    <x v="144"/>
    <x v="3"/>
    <x v="9"/>
    <s v="Minneapolis"/>
    <s v="Men's Athletic Footwear"/>
    <n v="38"/>
    <n v="28"/>
    <n v="1064"/>
    <n v="446.88"/>
    <n v="0.42"/>
    <x v="2"/>
    <n v="1510.88"/>
  </r>
  <r>
    <s v="Foot Locker"/>
    <n v="1185732"/>
    <x v="145"/>
    <x v="3"/>
    <x v="9"/>
    <s v="Minneapolis"/>
    <s v="women's street Footwear"/>
    <n v="29"/>
    <n v="26"/>
    <n v="754"/>
    <n v="331.76"/>
    <n v="0.44"/>
    <x v="2"/>
    <n v="1085.76"/>
  </r>
  <r>
    <s v="Foot Locker"/>
    <n v="1185732"/>
    <x v="146"/>
    <x v="3"/>
    <x v="9"/>
    <s v="Minneapolis"/>
    <s v="women's Athletic Footwear"/>
    <n v="32"/>
    <n v="7"/>
    <n v="224"/>
    <n v="112"/>
    <n v="0.5"/>
    <x v="2"/>
    <n v="336"/>
  </r>
  <r>
    <s v="Foot Locker"/>
    <n v="1185732"/>
    <x v="147"/>
    <x v="3"/>
    <x v="9"/>
    <s v="Minneapolis"/>
    <s v="Men's Apparel"/>
    <n v="47"/>
    <n v="14"/>
    <n v="658"/>
    <n v="263.2"/>
    <n v="0.4"/>
    <x v="2"/>
    <n v="921.2"/>
  </r>
  <r>
    <s v="Foot Locker"/>
    <n v="1185732"/>
    <x v="148"/>
    <x v="3"/>
    <x v="9"/>
    <s v="Minneapolis"/>
    <s v="women's Apparel"/>
    <n v="36"/>
    <n v="53"/>
    <n v="1908"/>
    <n v="1144.8"/>
    <n v="0.6"/>
    <x v="2"/>
    <n v="3052.8"/>
  </r>
  <r>
    <s v="Foot Locker"/>
    <n v="1185732"/>
    <x v="149"/>
    <x v="3"/>
    <x v="9"/>
    <s v="Minneapolis"/>
    <s v="Men's street Footwear"/>
    <n v="48"/>
    <n v="116"/>
    <n v="5568"/>
    <n v="2616.96"/>
    <n v="0.47000000000000003"/>
    <x v="2"/>
    <n v="8184.96"/>
  </r>
  <r>
    <s v="Foot Locker"/>
    <n v="1185732"/>
    <x v="150"/>
    <x v="3"/>
    <x v="9"/>
    <s v="Minneapolis"/>
    <s v="Men's Athletic Footwear"/>
    <n v="44"/>
    <n v="44"/>
    <n v="1936"/>
    <n v="793.76"/>
    <n v="0.41"/>
    <x v="2"/>
    <n v="2729.76"/>
  </r>
  <r>
    <s v="Foot Locker"/>
    <n v="1185732"/>
    <x v="151"/>
    <x v="3"/>
    <x v="9"/>
    <s v="Minneapolis"/>
    <s v="women's street Footwear"/>
    <n v="37"/>
    <n v="38"/>
    <n v="1406"/>
    <n v="618.64"/>
    <n v="0.44"/>
    <x v="2"/>
    <n v="2024.6399999999999"/>
  </r>
  <r>
    <s v="Foot Locker"/>
    <n v="1185732"/>
    <x v="152"/>
    <x v="3"/>
    <x v="9"/>
    <s v="Minneapolis"/>
    <s v="women's Athletic Footwear"/>
    <n v="36"/>
    <n v="13"/>
    <n v="468"/>
    <n v="229.32000000000002"/>
    <n v="0.49000000000000005"/>
    <x v="2"/>
    <n v="697.32"/>
  </r>
  <r>
    <s v="Foot Locker"/>
    <n v="1185732"/>
    <x v="153"/>
    <x v="3"/>
    <x v="9"/>
    <s v="Minneapolis"/>
    <s v="Men's Apparel"/>
    <n v="50"/>
    <n v="20"/>
    <n v="1000"/>
    <n v="410"/>
    <n v="0.41"/>
    <x v="2"/>
    <n v="1410"/>
  </r>
  <r>
    <s v="Foot Locker"/>
    <n v="1185732"/>
    <x v="154"/>
    <x v="3"/>
    <x v="9"/>
    <s v="Minneapolis"/>
    <s v="women's Apparel"/>
    <n v="58"/>
    <n v="51"/>
    <n v="2958"/>
    <n v="1745.2200000000003"/>
    <n v="0.59000000000000008"/>
    <x v="2"/>
    <n v="4703.22"/>
  </r>
  <r>
    <s v="Foot Locker"/>
    <n v="1185732"/>
    <x v="657"/>
    <x v="3"/>
    <x v="9"/>
    <s v="Minneapolis"/>
    <s v="Men's street Footwear"/>
    <n v="44"/>
    <n v="106"/>
    <n v="4664"/>
    <n v="2285.36"/>
    <n v="0.49000000000000005"/>
    <x v="2"/>
    <n v="6949.3600000000006"/>
  </r>
  <r>
    <s v="Foot Locker"/>
    <n v="1185732"/>
    <x v="658"/>
    <x v="3"/>
    <x v="9"/>
    <s v="Minneapolis"/>
    <s v="Men's Athletic Footwear"/>
    <n v="38"/>
    <n v="49"/>
    <n v="1862"/>
    <n v="763.42"/>
    <n v="0.41"/>
    <x v="2"/>
    <n v="2625.42"/>
  </r>
  <r>
    <s v="Foot Locker"/>
    <n v="1185732"/>
    <x v="659"/>
    <x v="3"/>
    <x v="9"/>
    <s v="Minneapolis"/>
    <s v="women's street Footwear"/>
    <n v="33"/>
    <n v="47"/>
    <n v="1551"/>
    <n v="697.94999999999993"/>
    <n v="0.44999999999999996"/>
    <x v="2"/>
    <n v="2248.9499999999998"/>
  </r>
  <r>
    <s v="Foot Locker"/>
    <n v="1185732"/>
    <x v="660"/>
    <x v="3"/>
    <x v="9"/>
    <s v="Minneapolis"/>
    <s v="women's Athletic Footwear"/>
    <n v="32"/>
    <n v="45"/>
    <n v="1440"/>
    <n v="676.80000000000007"/>
    <n v="0.47000000000000003"/>
    <x v="2"/>
    <n v="2116.8000000000002"/>
  </r>
  <r>
    <s v="Foot Locker"/>
    <n v="1185732"/>
    <x v="661"/>
    <x v="3"/>
    <x v="9"/>
    <s v="Minneapolis"/>
    <s v="Men's Apparel"/>
    <n v="49"/>
    <n v="45"/>
    <n v="2205"/>
    <n v="926.09999999999991"/>
    <n v="0.42"/>
    <x v="2"/>
    <n v="3131.1"/>
  </r>
  <r>
    <s v="Foot Locker"/>
    <n v="1185732"/>
    <x v="662"/>
    <x v="3"/>
    <x v="9"/>
    <s v="Minneapolis"/>
    <s v="women's Apparel"/>
    <n v="53"/>
    <n v="81"/>
    <n v="4293"/>
    <n v="2404.0800000000004"/>
    <n v="0.56000000000000005"/>
    <x v="2"/>
    <n v="6697.08"/>
  </r>
  <r>
    <s v="Foot Locker"/>
    <n v="1185732"/>
    <x v="663"/>
    <x v="3"/>
    <x v="9"/>
    <s v="Minneapolis"/>
    <s v="Men's street Footwear"/>
    <n v="49"/>
    <n v="160"/>
    <n v="7840"/>
    <n v="3684.8"/>
    <n v="0.47000000000000003"/>
    <x v="2"/>
    <n v="11524.8"/>
  </r>
  <r>
    <s v="Foot Locker"/>
    <n v="1185732"/>
    <x v="664"/>
    <x v="3"/>
    <x v="9"/>
    <s v="Minneapolis"/>
    <s v="Men's Athletic Footwear"/>
    <n v="42"/>
    <n v="75"/>
    <n v="3150"/>
    <n v="1417.4999999999998"/>
    <n v="0.44999999999999996"/>
    <x v="2"/>
    <n v="4567.5"/>
  </r>
  <r>
    <s v="Foot Locker"/>
    <n v="1185732"/>
    <x v="665"/>
    <x v="3"/>
    <x v="9"/>
    <s v="Minneapolis"/>
    <s v="women's street Footwear"/>
    <n v="36"/>
    <n v="63"/>
    <n v="2268"/>
    <n v="952.56"/>
    <n v="0.42"/>
    <x v="2"/>
    <n v="3220.56"/>
  </r>
  <r>
    <s v="Foot Locker"/>
    <n v="1185732"/>
    <x v="666"/>
    <x v="3"/>
    <x v="9"/>
    <s v="Minneapolis"/>
    <s v="women's Athletic Footwear"/>
    <n v="38"/>
    <n v="51"/>
    <n v="1938"/>
    <n v="930.24000000000012"/>
    <n v="0.48000000000000004"/>
    <x v="2"/>
    <n v="2868.2400000000002"/>
  </r>
  <r>
    <s v="Foot Locker"/>
    <n v="1185732"/>
    <x v="667"/>
    <x v="3"/>
    <x v="9"/>
    <s v="Minneapolis"/>
    <s v="Men's Apparel"/>
    <n v="49"/>
    <n v="58"/>
    <n v="2842"/>
    <n v="1165.22"/>
    <n v="0.41"/>
    <x v="2"/>
    <n v="4007.2200000000003"/>
  </r>
  <r>
    <s v="Foot Locker"/>
    <n v="1185732"/>
    <x v="668"/>
    <x v="3"/>
    <x v="9"/>
    <s v="Minneapolis"/>
    <s v="women's Apparel"/>
    <n v="54"/>
    <n v="98"/>
    <n v="5292"/>
    <n v="2910.6000000000004"/>
    <n v="0.55000000000000004"/>
    <x v="2"/>
    <n v="8202.6"/>
  </r>
  <r>
    <s v="Foot Locker"/>
    <n v="1185732"/>
    <x v="669"/>
    <x v="3"/>
    <x v="9"/>
    <s v="Minneapolis"/>
    <s v="Men's street Footwear"/>
    <n v="47"/>
    <n v="137"/>
    <n v="6439"/>
    <n v="3026.3300000000004"/>
    <n v="0.47000000000000003"/>
    <x v="2"/>
    <n v="9465.33"/>
  </r>
  <r>
    <s v="Foot Locker"/>
    <n v="1185732"/>
    <x v="670"/>
    <x v="3"/>
    <x v="9"/>
    <s v="Minneapolis"/>
    <s v="Men's Athletic Footwear"/>
    <n v="43"/>
    <n v="87"/>
    <n v="3741"/>
    <n v="1533.81"/>
    <n v="0.41"/>
    <x v="2"/>
    <n v="5274.8099999999995"/>
  </r>
  <r>
    <s v="Foot Locker"/>
    <n v="1185732"/>
    <x v="671"/>
    <x v="3"/>
    <x v="9"/>
    <s v="Minneapolis"/>
    <s v="women's street Footwear"/>
    <n v="37"/>
    <n v="68"/>
    <n v="2516"/>
    <n v="1006.4000000000001"/>
    <n v="0.4"/>
    <x v="2"/>
    <n v="3522.4"/>
  </r>
  <r>
    <s v="Foot Locker"/>
    <n v="1185732"/>
    <x v="672"/>
    <x v="3"/>
    <x v="9"/>
    <s v="Minneapolis"/>
    <s v="women's Athletic Footwear"/>
    <n v="33"/>
    <n v="47"/>
    <n v="1551"/>
    <n v="759.99000000000012"/>
    <n v="0.49000000000000005"/>
    <x v="2"/>
    <n v="2310.9900000000002"/>
  </r>
  <r>
    <s v="Foot Locker"/>
    <n v="1185732"/>
    <x v="673"/>
    <x v="3"/>
    <x v="9"/>
    <s v="Minneapolis"/>
    <s v="Men's Apparel"/>
    <n v="42"/>
    <n v="42"/>
    <n v="1764"/>
    <n v="723.24"/>
    <n v="0.41"/>
    <x v="2"/>
    <n v="2487.2399999999998"/>
  </r>
  <r>
    <s v="Foot Locker"/>
    <n v="1185732"/>
    <x v="674"/>
    <x v="3"/>
    <x v="9"/>
    <s v="Minneapolis"/>
    <s v="women's Apparel"/>
    <n v="46"/>
    <n v="88"/>
    <n v="4048"/>
    <n v="2307.36"/>
    <n v="0.57000000000000006"/>
    <x v="2"/>
    <n v="6355.3600000000006"/>
  </r>
  <r>
    <s v="Foot Locker"/>
    <n v="1185732"/>
    <x v="675"/>
    <x v="3"/>
    <x v="9"/>
    <s v="Minneapolis"/>
    <s v="Men's street Footwear"/>
    <n v="43"/>
    <n v="113"/>
    <n v="4859"/>
    <n v="2332.3200000000002"/>
    <n v="0.48000000000000004"/>
    <x v="2"/>
    <n v="7191.32"/>
  </r>
  <r>
    <s v="Foot Locker"/>
    <n v="1185732"/>
    <x v="676"/>
    <x v="3"/>
    <x v="9"/>
    <s v="Minneapolis"/>
    <s v="Men's Athletic Footwear"/>
    <n v="37"/>
    <n v="73"/>
    <n v="2701"/>
    <n v="1215.4499999999998"/>
    <n v="0.44999999999999996"/>
    <x v="2"/>
    <n v="3916.45"/>
  </r>
  <r>
    <s v="Foot Locker"/>
    <n v="1185732"/>
    <x v="677"/>
    <x v="3"/>
    <x v="9"/>
    <s v="Minneapolis"/>
    <s v="women's street Footwear"/>
    <n v="24"/>
    <n v="41"/>
    <n v="984"/>
    <n v="393.6"/>
    <n v="0.4"/>
    <x v="2"/>
    <n v="1377.6"/>
  </r>
  <r>
    <s v="Foot Locker"/>
    <n v="1185732"/>
    <x v="678"/>
    <x v="3"/>
    <x v="9"/>
    <s v="Minneapolis"/>
    <s v="women's Athletic Footwear"/>
    <n v="24"/>
    <n v="31"/>
    <n v="744"/>
    <n v="342.24"/>
    <n v="0.46"/>
    <x v="2"/>
    <n v="1086.24"/>
  </r>
  <r>
    <s v="Foot Locker"/>
    <n v="1185732"/>
    <x v="679"/>
    <x v="3"/>
    <x v="9"/>
    <s v="Minneapolis"/>
    <s v="Men's Apparel"/>
    <n v="32"/>
    <n v="34"/>
    <n v="1088"/>
    <n v="478.72"/>
    <n v="0.44"/>
    <x v="2"/>
    <n v="1566.72"/>
  </r>
  <r>
    <s v="Foot Locker"/>
    <n v="1185732"/>
    <x v="680"/>
    <x v="3"/>
    <x v="9"/>
    <s v="Minneapolis"/>
    <s v="women's Apparel"/>
    <n v="39"/>
    <n v="52"/>
    <n v="2028"/>
    <n v="1155.96"/>
    <n v="0.57000000000000006"/>
    <x v="2"/>
    <n v="3183.96"/>
  </r>
  <r>
    <s v="Foot Locker"/>
    <n v="1185732"/>
    <x v="681"/>
    <x v="3"/>
    <x v="9"/>
    <s v="Minneapolis"/>
    <s v="Men's street Footwear"/>
    <n v="41"/>
    <n v="98"/>
    <n v="4018"/>
    <n v="1888.46"/>
    <n v="0.47000000000000003"/>
    <x v="2"/>
    <n v="5906.46"/>
  </r>
  <r>
    <s v="Foot Locker"/>
    <n v="1185732"/>
    <x v="682"/>
    <x v="3"/>
    <x v="9"/>
    <s v="Minneapolis"/>
    <s v="Men's Athletic Footwear"/>
    <n v="34"/>
    <n v="58"/>
    <n v="1972"/>
    <n v="847.96"/>
    <n v="0.43"/>
    <x v="2"/>
    <n v="2819.96"/>
  </r>
  <r>
    <s v="Foot Locker"/>
    <n v="1185732"/>
    <x v="683"/>
    <x v="3"/>
    <x v="9"/>
    <s v="Minneapolis"/>
    <s v="women's street Footwear"/>
    <n v="32"/>
    <n v="25"/>
    <n v="800"/>
    <n v="336"/>
    <n v="0.42"/>
    <x v="2"/>
    <n v="1136"/>
  </r>
  <r>
    <s v="Foot Locker"/>
    <n v="1185732"/>
    <x v="684"/>
    <x v="3"/>
    <x v="9"/>
    <s v="Minneapolis"/>
    <s v="women's Athletic Footwear"/>
    <n v="32"/>
    <n v="21"/>
    <n v="672"/>
    <n v="309.12"/>
    <n v="0.46"/>
    <x v="2"/>
    <n v="981.12"/>
  </r>
  <r>
    <s v="Foot Locker"/>
    <n v="1185732"/>
    <x v="685"/>
    <x v="3"/>
    <x v="9"/>
    <s v="Minneapolis"/>
    <s v="Men's Apparel"/>
    <n v="41"/>
    <n v="19"/>
    <n v="779"/>
    <n v="327.18"/>
    <n v="0.42"/>
    <x v="2"/>
    <n v="1106.18"/>
  </r>
  <r>
    <s v="Foot Locker"/>
    <n v="1185732"/>
    <x v="686"/>
    <x v="3"/>
    <x v="9"/>
    <s v="Minneapolis"/>
    <s v="women's Apparel"/>
    <n v="49"/>
    <n v="60"/>
    <n v="2940"/>
    <n v="1764"/>
    <n v="0.6"/>
    <x v="2"/>
    <n v="4704"/>
  </r>
  <r>
    <s v="Foot Locker"/>
    <n v="1185732"/>
    <x v="687"/>
    <x v="3"/>
    <x v="9"/>
    <s v="Minneapolis"/>
    <s v="Men's street Footwear"/>
    <n v="46"/>
    <n v="91"/>
    <n v="4186"/>
    <n v="1967.42"/>
    <n v="0.47000000000000003"/>
    <x v="2"/>
    <n v="6153.42"/>
  </r>
  <r>
    <s v="Foot Locker"/>
    <n v="1185732"/>
    <x v="688"/>
    <x v="3"/>
    <x v="9"/>
    <s v="Minneapolis"/>
    <s v="Men's Athletic Footwear"/>
    <n v="38"/>
    <n v="52"/>
    <n v="1976"/>
    <n v="790.40000000000009"/>
    <n v="0.4"/>
    <x v="2"/>
    <n v="2766.4"/>
  </r>
  <r>
    <s v="Foot Locker"/>
    <n v="1185732"/>
    <x v="689"/>
    <x v="3"/>
    <x v="9"/>
    <s v="Minneapolis"/>
    <s v="women's street Footwear"/>
    <n v="36"/>
    <n v="38"/>
    <n v="1368"/>
    <n v="547.20000000000005"/>
    <n v="0.4"/>
    <x v="2"/>
    <n v="1915.2"/>
  </r>
  <r>
    <s v="Foot Locker"/>
    <n v="1185732"/>
    <x v="690"/>
    <x v="3"/>
    <x v="9"/>
    <s v="Minneapolis"/>
    <s v="women's Athletic Footwear"/>
    <n v="38"/>
    <n v="45"/>
    <n v="1710"/>
    <n v="837.90000000000009"/>
    <n v="0.49000000000000005"/>
    <x v="2"/>
    <n v="2547.9"/>
  </r>
  <r>
    <s v="Foot Locker"/>
    <n v="1185732"/>
    <x v="691"/>
    <x v="3"/>
    <x v="9"/>
    <s v="Minneapolis"/>
    <s v="Men's Apparel"/>
    <n v="52"/>
    <n v="34"/>
    <n v="1768"/>
    <n v="742.56"/>
    <n v="0.42"/>
    <x v="2"/>
    <n v="2510.56"/>
  </r>
  <r>
    <s v="Foot Locker"/>
    <n v="1185732"/>
    <x v="692"/>
    <x v="3"/>
    <x v="9"/>
    <s v="Minneapolis"/>
    <s v="women's Apparel"/>
    <n v="59"/>
    <n v="61"/>
    <n v="3599"/>
    <n v="2159.4"/>
    <n v="0.6"/>
    <x v="2"/>
    <n v="5758.4"/>
  </r>
  <r>
    <s v="Foot Locker"/>
    <n v="1185732"/>
    <x v="155"/>
    <x v="3"/>
    <x v="9"/>
    <s v="Minneapolis"/>
    <s v="Men's street Footwear"/>
    <n v="50"/>
    <n v="124"/>
    <n v="6200"/>
    <n v="3100"/>
    <n v="0.5"/>
    <x v="2"/>
    <n v="9300"/>
  </r>
  <r>
    <s v="Foot Locker"/>
    <n v="1185732"/>
    <x v="156"/>
    <x v="3"/>
    <x v="9"/>
    <s v="Minneapolis"/>
    <s v="Men's Athletic Footwear"/>
    <n v="42"/>
    <n v="77"/>
    <n v="3234"/>
    <n v="1455.3"/>
    <n v="0.44999999999999996"/>
    <x v="2"/>
    <n v="4689.3"/>
  </r>
  <r>
    <s v="Foot Locker"/>
    <n v="1185732"/>
    <x v="157"/>
    <x v="3"/>
    <x v="9"/>
    <s v="Minneapolis"/>
    <s v="women's street Footwear"/>
    <n v="44"/>
    <n v="56"/>
    <n v="2464"/>
    <n v="1010.2399999999999"/>
    <n v="0.41"/>
    <x v="2"/>
    <n v="3474.24"/>
  </r>
  <r>
    <s v="Foot Locker"/>
    <n v="1185732"/>
    <x v="158"/>
    <x v="3"/>
    <x v="9"/>
    <s v="Minneapolis"/>
    <s v="women's Athletic Footwear"/>
    <n v="44"/>
    <n v="49"/>
    <n v="2156"/>
    <n v="1056.44"/>
    <n v="0.49000000000000005"/>
    <x v="2"/>
    <n v="3212.44"/>
  </r>
  <r>
    <s v="Foot Locker"/>
    <n v="1185732"/>
    <x v="159"/>
    <x v="3"/>
    <x v="9"/>
    <s v="Minneapolis"/>
    <s v="Men's Apparel"/>
    <n v="54"/>
    <n v="44"/>
    <n v="2376"/>
    <n v="974.16"/>
    <n v="0.41"/>
    <x v="2"/>
    <n v="3350.16"/>
  </r>
  <r>
    <s v="Foot Locker"/>
    <n v="1185732"/>
    <x v="160"/>
    <x v="3"/>
    <x v="9"/>
    <s v="Minneapolis"/>
    <s v="women's Apparel"/>
    <n v="54"/>
    <n v="77"/>
    <n v="4158"/>
    <n v="2370.0600000000004"/>
    <n v="0.57000000000000006"/>
    <x v="2"/>
    <n v="6528.06"/>
  </r>
  <r>
    <s v="Kohl's"/>
    <n v="1189833"/>
    <x v="161"/>
    <x v="3"/>
    <x v="9"/>
    <s v="Minneapolis"/>
    <s v="Men's street Footwear"/>
    <n v="32"/>
    <n v="119"/>
    <n v="3808"/>
    <n v="2208.6400000000003"/>
    <n v="0.58000000000000007"/>
    <x v="2"/>
    <n v="6016.64"/>
  </r>
  <r>
    <s v="Kohl's"/>
    <n v="1189833"/>
    <x v="162"/>
    <x v="3"/>
    <x v="9"/>
    <s v="Minneapolis"/>
    <s v="Men's Athletic Footwear"/>
    <n v="43"/>
    <n v="128"/>
    <n v="5504"/>
    <n v="2311.6799999999998"/>
    <n v="0.42"/>
    <x v="2"/>
    <n v="7815.68"/>
  </r>
  <r>
    <s v="Kohl's"/>
    <n v="1189833"/>
    <x v="163"/>
    <x v="3"/>
    <x v="9"/>
    <s v="Minneapolis"/>
    <s v="women's street Footwear"/>
    <n v="41"/>
    <n v="119"/>
    <n v="4879"/>
    <n v="2878.6100000000006"/>
    <n v="0.59000000000000008"/>
    <x v="2"/>
    <n v="7757.6100000000006"/>
  </r>
  <r>
    <s v="Kohl's"/>
    <n v="1189833"/>
    <x v="164"/>
    <x v="3"/>
    <x v="9"/>
    <s v="Minneapolis"/>
    <s v="women's Athletic Footwear"/>
    <n v="44"/>
    <n v="98"/>
    <n v="4312"/>
    <n v="2242.2400000000002"/>
    <n v="0.52"/>
    <x v="2"/>
    <n v="6554.24"/>
  </r>
  <r>
    <s v="Kohl's"/>
    <n v="1189833"/>
    <x v="165"/>
    <x v="3"/>
    <x v="10"/>
    <s v="Billings"/>
    <s v="Men's Apparel"/>
    <n v="47"/>
    <n v="77"/>
    <n v="3619"/>
    <n v="2714.2500000000005"/>
    <n v="0.75000000000000011"/>
    <x v="2"/>
    <n v="6333.25"/>
  </r>
  <r>
    <s v="Kohl's"/>
    <n v="1189833"/>
    <x v="166"/>
    <x v="3"/>
    <x v="10"/>
    <s v="Billings"/>
    <s v="women's Apparel"/>
    <n v="43"/>
    <n v="138"/>
    <n v="5934"/>
    <n v="2314.2600000000002"/>
    <n v="0.39"/>
    <x v="2"/>
    <n v="8248.26"/>
  </r>
  <r>
    <s v="Kohl's"/>
    <n v="1189833"/>
    <x v="167"/>
    <x v="3"/>
    <x v="10"/>
    <s v="Billings"/>
    <s v="Men's street Footwear"/>
    <n v="34"/>
    <n v="158"/>
    <n v="5372"/>
    <n v="3062.0400000000004"/>
    <n v="0.57000000000000006"/>
    <x v="2"/>
    <n v="8434.0400000000009"/>
  </r>
  <r>
    <s v="Kohl's"/>
    <n v="1189833"/>
    <x v="168"/>
    <x v="3"/>
    <x v="10"/>
    <s v="Billings"/>
    <s v="Men's Athletic Footwear"/>
    <n v="42"/>
    <n v="123"/>
    <n v="5166"/>
    <n v="2324.6999999999998"/>
    <n v="0.44999999999999996"/>
    <x v="2"/>
    <n v="7490.7"/>
  </r>
  <r>
    <s v="Kohl's"/>
    <n v="1189833"/>
    <x v="169"/>
    <x v="3"/>
    <x v="10"/>
    <s v="Billings"/>
    <s v="women's street Footwear"/>
    <n v="43"/>
    <n v="122"/>
    <n v="5246"/>
    <n v="2990.2200000000003"/>
    <n v="0.57000000000000006"/>
    <x v="2"/>
    <n v="8236.2200000000012"/>
  </r>
  <r>
    <s v="Kohl's"/>
    <n v="1189833"/>
    <x v="170"/>
    <x v="3"/>
    <x v="10"/>
    <s v="Billings"/>
    <s v="women's Athletic Footwear"/>
    <n v="44"/>
    <n v="81"/>
    <n v="3564"/>
    <n v="1960.1999999999998"/>
    <n v="0.54999999999999993"/>
    <x v="2"/>
    <n v="5524.2"/>
  </r>
  <r>
    <s v="Kohl's"/>
    <n v="1189833"/>
    <x v="171"/>
    <x v="3"/>
    <x v="10"/>
    <s v="Billings"/>
    <s v="Men's Apparel"/>
    <n v="48"/>
    <n v="59"/>
    <n v="2832"/>
    <n v="2039.0400000000002"/>
    <n v="0.72000000000000008"/>
    <x v="2"/>
    <n v="4871.04"/>
  </r>
  <r>
    <s v="Kohl's"/>
    <n v="1189833"/>
    <x v="172"/>
    <x v="3"/>
    <x v="10"/>
    <s v="Billings"/>
    <s v="women's Apparel"/>
    <n v="43"/>
    <n v="119"/>
    <n v="5117"/>
    <n v="1893.29"/>
    <n v="0.37"/>
    <x v="2"/>
    <n v="7010.29"/>
  </r>
  <r>
    <s v="Kohl's"/>
    <n v="1189833"/>
    <x v="173"/>
    <x v="3"/>
    <x v="10"/>
    <s v="Billings"/>
    <s v="Men's street Footwear"/>
    <n v="32"/>
    <n v="173"/>
    <n v="5536"/>
    <n v="3044.8"/>
    <n v="0.55000000000000004"/>
    <x v="2"/>
    <n v="8580.7999999999993"/>
  </r>
  <r>
    <s v="Kohl's"/>
    <n v="1189833"/>
    <x v="174"/>
    <x v="3"/>
    <x v="10"/>
    <s v="Billings"/>
    <s v="Men's Athletic Footwear"/>
    <n v="41"/>
    <n v="115"/>
    <n v="4715"/>
    <n v="1933.1499999999999"/>
    <n v="0.41"/>
    <x v="2"/>
    <n v="6648.15"/>
  </r>
  <r>
    <s v="Kohl's"/>
    <n v="1189833"/>
    <x v="175"/>
    <x v="3"/>
    <x v="10"/>
    <s v="Billings"/>
    <s v="women's street Footwear"/>
    <n v="42"/>
    <n v="128"/>
    <n v="5376"/>
    <n v="3064.32"/>
    <n v="0.57000000000000006"/>
    <x v="2"/>
    <n v="8440.32"/>
  </r>
  <r>
    <s v="Kohl's"/>
    <n v="1189833"/>
    <x v="176"/>
    <x v="3"/>
    <x v="10"/>
    <s v="Billings"/>
    <s v="women's Athletic Footwear"/>
    <n v="44"/>
    <n v="91"/>
    <n v="4004"/>
    <n v="2122.12"/>
    <n v="0.53"/>
    <x v="2"/>
    <n v="6126.12"/>
  </r>
  <r>
    <s v="Kohl's"/>
    <n v="1189833"/>
    <x v="177"/>
    <x v="3"/>
    <x v="10"/>
    <s v="Billings"/>
    <s v="Men's Apparel"/>
    <n v="48"/>
    <n v="60"/>
    <n v="2880"/>
    <n v="2044.8000000000002"/>
    <n v="0.71000000000000008"/>
    <x v="2"/>
    <n v="4924.8"/>
  </r>
  <r>
    <s v="Kohl's"/>
    <n v="1189833"/>
    <x v="178"/>
    <x v="3"/>
    <x v="10"/>
    <s v="Billings"/>
    <s v="women's Apparel"/>
    <n v="42"/>
    <n v="112"/>
    <n v="4704"/>
    <n v="1834.5600000000002"/>
    <n v="0.39"/>
    <x v="2"/>
    <n v="6538.56"/>
  </r>
  <r>
    <s v="Kohl's"/>
    <n v="1189833"/>
    <x v="179"/>
    <x v="3"/>
    <x v="10"/>
    <s v="Billings"/>
    <s v="Men's street Footwear"/>
    <n v="44"/>
    <n v="161"/>
    <n v="7084"/>
    <n v="4179.5600000000004"/>
    <n v="0.59000000000000008"/>
    <x v="2"/>
    <n v="11263.560000000001"/>
  </r>
  <r>
    <s v="Kohl's"/>
    <n v="1189833"/>
    <x v="180"/>
    <x v="3"/>
    <x v="10"/>
    <s v="Billings"/>
    <s v="Men's Athletic Footwear"/>
    <n v="43"/>
    <n v="101"/>
    <n v="4343"/>
    <n v="1954.35"/>
    <n v="0.44999999999999996"/>
    <x v="2"/>
    <n v="6297.35"/>
  </r>
  <r>
    <s v="Kohl's"/>
    <n v="1189833"/>
    <x v="181"/>
    <x v="3"/>
    <x v="10"/>
    <s v="Billings"/>
    <s v="women's street Footwear"/>
    <n v="44"/>
    <n v="120"/>
    <n v="5280"/>
    <n v="3168"/>
    <n v="0.6"/>
    <x v="2"/>
    <n v="8448"/>
  </r>
  <r>
    <s v="Kohl's"/>
    <n v="1189833"/>
    <x v="182"/>
    <x v="3"/>
    <x v="10"/>
    <s v="Billings"/>
    <s v="women's Athletic Footwear"/>
    <n v="36"/>
    <n v="78"/>
    <n v="2808"/>
    <n v="1404"/>
    <n v="0.5"/>
    <x v="2"/>
    <n v="4212"/>
  </r>
  <r>
    <s v="Kohl's"/>
    <n v="1189833"/>
    <x v="183"/>
    <x v="3"/>
    <x v="10"/>
    <s v="Billings"/>
    <s v="Men's Apparel"/>
    <n v="44"/>
    <n v="56"/>
    <n v="2464"/>
    <n v="1823.3600000000004"/>
    <n v="0.7400000000000001"/>
    <x v="2"/>
    <n v="4287.3600000000006"/>
  </r>
  <r>
    <s v="Kohl's"/>
    <n v="1189833"/>
    <x v="184"/>
    <x v="3"/>
    <x v="10"/>
    <s v="Billings"/>
    <s v="women's Apparel"/>
    <n v="55"/>
    <n v="101"/>
    <n v="5555"/>
    <n v="2166.4500000000003"/>
    <n v="0.39"/>
    <x v="2"/>
    <n v="7721.4500000000007"/>
  </r>
  <r>
    <s v="Kohl's"/>
    <n v="1189833"/>
    <x v="185"/>
    <x v="3"/>
    <x v="10"/>
    <s v="Billings"/>
    <s v="Men's street Footwear"/>
    <n v="39"/>
    <n v="150"/>
    <n v="5850"/>
    <n v="3334.5000000000005"/>
    <n v="0.57000000000000006"/>
    <x v="2"/>
    <n v="9184.5"/>
  </r>
  <r>
    <s v="Kohl's"/>
    <n v="1189833"/>
    <x v="186"/>
    <x v="3"/>
    <x v="10"/>
    <s v="Billings"/>
    <s v="Men's Athletic Footwear"/>
    <n v="41"/>
    <n v="106"/>
    <n v="4346"/>
    <n v="1912.24"/>
    <n v="0.44"/>
    <x v="2"/>
    <n v="6258.24"/>
  </r>
  <r>
    <s v="Kohl's"/>
    <n v="1189833"/>
    <x v="187"/>
    <x v="3"/>
    <x v="10"/>
    <s v="Billings"/>
    <s v="women's street Footwear"/>
    <n v="44"/>
    <n v="111"/>
    <n v="4884"/>
    <n v="2686.2000000000003"/>
    <n v="0.55000000000000004"/>
    <x v="2"/>
    <n v="7570.2000000000007"/>
  </r>
  <r>
    <s v="Kohl's"/>
    <n v="1189833"/>
    <x v="188"/>
    <x v="3"/>
    <x v="10"/>
    <s v="Billings"/>
    <s v="women's Athletic Footwear"/>
    <n v="38"/>
    <n v="88"/>
    <n v="3344"/>
    <n v="1772.3200000000002"/>
    <n v="0.53"/>
    <x v="2"/>
    <n v="5116.32"/>
  </r>
  <r>
    <s v="Kohl's"/>
    <n v="1189833"/>
    <x v="189"/>
    <x v="3"/>
    <x v="10"/>
    <s v="Billings"/>
    <s v="Men's Apparel"/>
    <n v="41"/>
    <n v="61"/>
    <n v="2501"/>
    <n v="1850.7400000000002"/>
    <n v="0.7400000000000001"/>
    <x v="2"/>
    <n v="4351.74"/>
  </r>
  <r>
    <s v="Kohl's"/>
    <n v="1189833"/>
    <x v="190"/>
    <x v="3"/>
    <x v="10"/>
    <s v="Billings"/>
    <s v="women's Apparel"/>
    <n v="59"/>
    <n v="108"/>
    <n v="6372"/>
    <n v="2421.36"/>
    <n v="0.38"/>
    <x v="2"/>
    <n v="8793.36"/>
  </r>
  <r>
    <s v="Kohl's"/>
    <n v="1189833"/>
    <x v="191"/>
    <x v="3"/>
    <x v="10"/>
    <s v="Billings"/>
    <s v="Men's street Footwear"/>
    <n v="36"/>
    <n v="169"/>
    <n v="6084"/>
    <n v="3589.5600000000004"/>
    <n v="0.59000000000000008"/>
    <x v="2"/>
    <n v="9673.5600000000013"/>
  </r>
  <r>
    <s v="Kohl's"/>
    <n v="1189833"/>
    <x v="192"/>
    <x v="3"/>
    <x v="10"/>
    <s v="Billings"/>
    <s v="Men's Athletic Footwear"/>
    <n v="42"/>
    <n v="147"/>
    <n v="6174"/>
    <n v="2531.3399999999997"/>
    <n v="0.41"/>
    <x v="2"/>
    <n v="8705.34"/>
  </r>
  <r>
    <s v="Kohl's"/>
    <n v="1189833"/>
    <x v="193"/>
    <x v="3"/>
    <x v="10"/>
    <s v="Billings"/>
    <s v="women's street Footwear"/>
    <n v="44"/>
    <n v="165"/>
    <n v="7260"/>
    <n v="3993.0000000000005"/>
    <n v="0.55000000000000004"/>
    <x v="2"/>
    <n v="11253"/>
  </r>
  <r>
    <s v="Kohl's"/>
    <n v="1189833"/>
    <x v="194"/>
    <x v="3"/>
    <x v="10"/>
    <s v="Billings"/>
    <s v="women's Athletic Footwear"/>
    <n v="38"/>
    <n v="106"/>
    <n v="4028"/>
    <n v="2134.84"/>
    <n v="0.53"/>
    <x v="2"/>
    <n v="6162.84"/>
  </r>
  <r>
    <s v="Kohl's"/>
    <n v="1189833"/>
    <x v="195"/>
    <x v="3"/>
    <x v="10"/>
    <s v="Billings"/>
    <s v="Men's Apparel"/>
    <n v="41"/>
    <n v="75"/>
    <n v="3075"/>
    <n v="2275.5000000000005"/>
    <n v="0.7400000000000001"/>
    <x v="2"/>
    <n v="5350.5"/>
  </r>
  <r>
    <s v="Kohl's"/>
    <n v="1189833"/>
    <x v="196"/>
    <x v="3"/>
    <x v="10"/>
    <s v="Billings"/>
    <s v="women's Apparel"/>
    <n v="55"/>
    <n v="150"/>
    <n v="8250"/>
    <n v="2970"/>
    <n v="0.36"/>
    <x v="2"/>
    <n v="11220"/>
  </r>
  <r>
    <s v="Kohl's"/>
    <n v="1189833"/>
    <x v="197"/>
    <x v="3"/>
    <x v="10"/>
    <s v="Billings"/>
    <s v="Men's street Footwear"/>
    <n v="37"/>
    <n v="203"/>
    <n v="7511"/>
    <n v="4431.4900000000007"/>
    <n v="0.59000000000000008"/>
    <x v="2"/>
    <n v="11942.490000000002"/>
  </r>
  <r>
    <s v="Kohl's"/>
    <n v="1189833"/>
    <x v="198"/>
    <x v="3"/>
    <x v="10"/>
    <s v="Billings"/>
    <s v="Men's Athletic Footwear"/>
    <n v="41"/>
    <n v="156"/>
    <n v="6396"/>
    <n v="2750.2799999999997"/>
    <n v="0.43"/>
    <x v="2"/>
    <n v="9146.2799999999988"/>
  </r>
  <r>
    <s v="Kohl's"/>
    <n v="1189833"/>
    <x v="199"/>
    <x v="3"/>
    <x v="10"/>
    <s v="Billings"/>
    <s v="women's street Footwear"/>
    <n v="44"/>
    <n v="143"/>
    <n v="6292"/>
    <n v="3712.2800000000007"/>
    <n v="0.59000000000000008"/>
    <x v="2"/>
    <n v="10004.280000000001"/>
  </r>
  <r>
    <s v="Kohl's"/>
    <n v="1189833"/>
    <x v="200"/>
    <x v="3"/>
    <x v="10"/>
    <s v="Billings"/>
    <s v="women's Athletic Footwear"/>
    <n v="36"/>
    <n v="113"/>
    <n v="4068"/>
    <n v="2156.04"/>
    <n v="0.53"/>
    <x v="2"/>
    <n v="6224.04"/>
  </r>
  <r>
    <s v="Kohl's"/>
    <n v="1189833"/>
    <x v="201"/>
    <x v="3"/>
    <x v="10"/>
    <s v="Billings"/>
    <s v="Men's Apparel"/>
    <n v="42"/>
    <n v="124"/>
    <n v="5208"/>
    <n v="3645.6000000000004"/>
    <n v="0.70000000000000007"/>
    <x v="2"/>
    <n v="8853.6"/>
  </r>
  <r>
    <s v="Kohl's"/>
    <n v="1189833"/>
    <x v="202"/>
    <x v="3"/>
    <x v="10"/>
    <s v="Billings"/>
    <s v="women's Apparel"/>
    <n v="58"/>
    <n v="143"/>
    <n v="8294"/>
    <n v="2902.8999999999996"/>
    <n v="0.35"/>
    <x v="2"/>
    <n v="11196.9"/>
  </r>
  <r>
    <s v="Kohl's"/>
    <n v="1189833"/>
    <x v="203"/>
    <x v="3"/>
    <x v="10"/>
    <s v="Billings"/>
    <s v="Men's street Footwear"/>
    <n v="42"/>
    <n v="203"/>
    <n v="8526"/>
    <n v="4945.0800000000008"/>
    <n v="0.58000000000000007"/>
    <x v="2"/>
    <n v="13471.080000000002"/>
  </r>
  <r>
    <s v="Kohl's"/>
    <n v="1189833"/>
    <x v="204"/>
    <x v="3"/>
    <x v="10"/>
    <s v="Billings"/>
    <s v="Men's Athletic Footwear"/>
    <n v="54"/>
    <n v="188"/>
    <n v="10152"/>
    <n v="4365.3599999999997"/>
    <n v="0.43"/>
    <x v="2"/>
    <n v="14517.36"/>
  </r>
  <r>
    <s v="Kohl's"/>
    <n v="1189833"/>
    <x v="205"/>
    <x v="3"/>
    <x v="10"/>
    <s v="Billings"/>
    <s v="women's street Footwear"/>
    <n v="49"/>
    <n v="130"/>
    <n v="6370"/>
    <n v="3758.3000000000006"/>
    <n v="0.59000000000000008"/>
    <x v="2"/>
    <n v="10128.300000000001"/>
  </r>
  <r>
    <s v="Kohl's"/>
    <n v="1189833"/>
    <x v="206"/>
    <x v="3"/>
    <x v="10"/>
    <s v="Billings"/>
    <s v="women's Athletic Footwear"/>
    <n v="41"/>
    <n v="106"/>
    <n v="4346"/>
    <n v="2346.84"/>
    <n v="0.54"/>
    <x v="2"/>
    <n v="6692.84"/>
  </r>
  <r>
    <s v="Kohl's"/>
    <n v="1189833"/>
    <x v="207"/>
    <x v="3"/>
    <x v="10"/>
    <s v="Billings"/>
    <s v="Men's Apparel"/>
    <n v="52"/>
    <n v="106"/>
    <n v="5512"/>
    <n v="3858.4000000000005"/>
    <n v="0.70000000000000007"/>
    <x v="2"/>
    <n v="9370.4000000000015"/>
  </r>
  <r>
    <s v="Kohl's"/>
    <n v="1189833"/>
    <x v="208"/>
    <x v="3"/>
    <x v="10"/>
    <s v="Billings"/>
    <s v="women's Apparel"/>
    <n v="56"/>
    <n v="112"/>
    <n v="6272"/>
    <n v="2383.36"/>
    <n v="0.38"/>
    <x v="2"/>
    <n v="8655.36"/>
  </r>
  <r>
    <s v="Kohl's"/>
    <n v="1189833"/>
    <x v="209"/>
    <x v="3"/>
    <x v="10"/>
    <s v="Billings"/>
    <s v="Men's street Footwear"/>
    <n v="41"/>
    <n v="180"/>
    <n v="7380"/>
    <n v="4280.4000000000005"/>
    <n v="0.58000000000000007"/>
    <x v="2"/>
    <n v="11660.400000000001"/>
  </r>
  <r>
    <s v="Kohl's"/>
    <n v="1189833"/>
    <x v="210"/>
    <x v="3"/>
    <x v="10"/>
    <s v="Billings"/>
    <s v="Men's Athletic Footwear"/>
    <n v="48"/>
    <n v="156"/>
    <n v="7488"/>
    <n v="3294.72"/>
    <n v="0.44"/>
    <x v="2"/>
    <n v="10782.72"/>
  </r>
  <r>
    <s v="Kohl's"/>
    <n v="1189833"/>
    <x v="211"/>
    <x v="3"/>
    <x v="10"/>
    <s v="Billings"/>
    <s v="women's street Footwear"/>
    <n v="42"/>
    <n v="117"/>
    <n v="4914"/>
    <n v="2751.84"/>
    <n v="0.56000000000000005"/>
    <x v="2"/>
    <n v="7665.84"/>
  </r>
  <r>
    <s v="Kohl's"/>
    <n v="1189833"/>
    <x v="212"/>
    <x v="3"/>
    <x v="10"/>
    <s v="Billings"/>
    <s v="women's Athletic Footwear"/>
    <n v="41"/>
    <n v="116"/>
    <n v="4756"/>
    <n v="2615.7999999999997"/>
    <n v="0.54999999999999993"/>
    <x v="2"/>
    <n v="7371.7999999999993"/>
  </r>
  <r>
    <s v="Kohl's"/>
    <n v="1189833"/>
    <x v="213"/>
    <x v="3"/>
    <x v="10"/>
    <s v="Billings"/>
    <s v="Men's Apparel"/>
    <n v="50"/>
    <n v="100"/>
    <n v="5000"/>
    <n v="3650.0000000000005"/>
    <n v="0.73000000000000009"/>
    <x v="2"/>
    <n v="8650"/>
  </r>
  <r>
    <s v="Kohl's"/>
    <n v="1189833"/>
    <x v="693"/>
    <x v="3"/>
    <x v="10"/>
    <s v="Billings"/>
    <s v="women's Apparel"/>
    <n v="59"/>
    <n v="122"/>
    <n v="7198"/>
    <n v="2879.2000000000003"/>
    <n v="0.4"/>
    <x v="2"/>
    <n v="10077.200000000001"/>
  </r>
  <r>
    <s v="Kohl's"/>
    <n v="1189833"/>
    <x v="694"/>
    <x v="3"/>
    <x v="10"/>
    <s v="Billings"/>
    <s v="Men's street Footwear"/>
    <n v="44"/>
    <n v="160"/>
    <n v="7040"/>
    <n v="3942.4000000000005"/>
    <n v="0.56000000000000005"/>
    <x v="2"/>
    <n v="10982.400000000001"/>
  </r>
  <r>
    <s v="Kohl's"/>
    <n v="1189833"/>
    <x v="695"/>
    <x v="3"/>
    <x v="10"/>
    <s v="Billings"/>
    <s v="Men's Athletic Footwear"/>
    <n v="49"/>
    <n v="160"/>
    <n v="7840"/>
    <n v="3371.2"/>
    <n v="0.43"/>
    <x v="2"/>
    <n v="11211.2"/>
  </r>
  <r>
    <s v="Kohl's"/>
    <n v="1189833"/>
    <x v="696"/>
    <x v="3"/>
    <x v="10"/>
    <s v="Billings"/>
    <s v="women's street Footwear"/>
    <n v="41"/>
    <n v="116"/>
    <n v="4756"/>
    <n v="2710.92"/>
    <n v="0.57000000000000006"/>
    <x v="2"/>
    <n v="7466.92"/>
  </r>
  <r>
    <s v="Kohl's"/>
    <n v="1189833"/>
    <x v="697"/>
    <x v="3"/>
    <x v="10"/>
    <s v="Billings"/>
    <s v="women's Athletic Footwear"/>
    <n v="44"/>
    <n v="105"/>
    <n v="4620"/>
    <n v="2402.4"/>
    <n v="0.52"/>
    <x v="2"/>
    <n v="7022.4"/>
  </r>
  <r>
    <s v="Kohl's"/>
    <n v="1189833"/>
    <x v="698"/>
    <x v="3"/>
    <x v="10"/>
    <s v="Billings"/>
    <s v="Men's Apparel"/>
    <n v="54"/>
    <n v="98"/>
    <n v="5292"/>
    <n v="3969.0000000000005"/>
    <n v="0.75000000000000011"/>
    <x v="2"/>
    <n v="9261"/>
  </r>
  <r>
    <s v="Kohl's"/>
    <n v="1189833"/>
    <x v="699"/>
    <x v="3"/>
    <x v="10"/>
    <s v="Billings"/>
    <s v="women's Apparel"/>
    <n v="58"/>
    <n v="108"/>
    <n v="6264"/>
    <n v="2442.96"/>
    <n v="0.39"/>
    <x v="2"/>
    <n v="8706.9599999999991"/>
  </r>
  <r>
    <s v="Kohl's"/>
    <n v="1189833"/>
    <x v="700"/>
    <x v="3"/>
    <x v="10"/>
    <s v="Billings"/>
    <s v="Men's street Footwear"/>
    <n v="38"/>
    <n v="167"/>
    <n v="6346"/>
    <n v="3744.1400000000003"/>
    <n v="0.59000000000000008"/>
    <x v="2"/>
    <n v="10090.14"/>
  </r>
  <r>
    <s v="Kohl's"/>
    <n v="1189833"/>
    <x v="701"/>
    <x v="3"/>
    <x v="10"/>
    <s v="Billings"/>
    <s v="Men's Athletic Footwear"/>
    <n v="42"/>
    <n v="173"/>
    <n v="7266"/>
    <n v="2979.06"/>
    <n v="0.41"/>
    <x v="2"/>
    <n v="10245.06"/>
  </r>
  <r>
    <s v="Kohl's"/>
    <n v="1189833"/>
    <x v="702"/>
    <x v="3"/>
    <x v="10"/>
    <s v="Billings"/>
    <s v="women's street Footwear"/>
    <n v="37"/>
    <n v="123"/>
    <n v="4551"/>
    <n v="2594.0700000000002"/>
    <n v="0.57000000000000006"/>
    <x v="2"/>
    <n v="7145.07"/>
  </r>
  <r>
    <s v="Kohl's"/>
    <n v="1189833"/>
    <x v="703"/>
    <x v="3"/>
    <x v="10"/>
    <s v="Billings"/>
    <s v="women's Athletic Footwear"/>
    <n v="39"/>
    <n v="119"/>
    <n v="4641"/>
    <n v="2552.5499999999997"/>
    <n v="0.54999999999999993"/>
    <x v="2"/>
    <n v="7193.5499999999993"/>
  </r>
  <r>
    <s v="Kohl's"/>
    <n v="1189833"/>
    <x v="704"/>
    <x v="3"/>
    <x v="10"/>
    <s v="Billings"/>
    <s v="Men's Apparel"/>
    <n v="51"/>
    <n v="113"/>
    <n v="5763"/>
    <n v="4264.6200000000008"/>
    <n v="0.7400000000000001"/>
    <x v="2"/>
    <n v="10027.620000000001"/>
  </r>
  <r>
    <s v="Kohl's"/>
    <n v="1189833"/>
    <x v="705"/>
    <x v="3"/>
    <x v="10"/>
    <s v="Billings"/>
    <s v="women's Apparel"/>
    <n v="56"/>
    <n v="133"/>
    <n v="7448"/>
    <n v="2830.2400000000002"/>
    <n v="0.38"/>
    <x v="2"/>
    <n v="10278.24"/>
  </r>
  <r>
    <s v="Kohl's"/>
    <n v="1189833"/>
    <x v="706"/>
    <x v="3"/>
    <x v="10"/>
    <s v="Billings"/>
    <s v="Men's street Footwear"/>
    <n v="41"/>
    <n v="196"/>
    <n v="8036"/>
    <n v="4500.1600000000008"/>
    <n v="0.56000000000000005"/>
    <x v="2"/>
    <n v="12536.16"/>
  </r>
  <r>
    <s v="Kohl's"/>
    <n v="1189833"/>
    <x v="707"/>
    <x v="3"/>
    <x v="10"/>
    <s v="Billings"/>
    <s v="Men's Athletic Footwear"/>
    <n v="45"/>
    <n v="182"/>
    <n v="8190"/>
    <n v="3521.7"/>
    <n v="0.43"/>
    <x v="2"/>
    <n v="11711.7"/>
  </r>
  <r>
    <s v="Kohl's"/>
    <n v="1189833"/>
    <x v="708"/>
    <x v="3"/>
    <x v="10"/>
    <s v="Billings"/>
    <s v="women's street Footwear"/>
    <n v="42"/>
    <n v="133"/>
    <n v="5586"/>
    <n v="3351.6"/>
    <n v="0.6"/>
    <x v="2"/>
    <n v="8937.6"/>
  </r>
  <r>
    <s v="Kohl's"/>
    <n v="1189833"/>
    <x v="709"/>
    <x v="3"/>
    <x v="10"/>
    <s v="Billings"/>
    <s v="women's Athletic Footwear"/>
    <n v="43"/>
    <n v="143"/>
    <n v="6149"/>
    <n v="3135.9900000000002"/>
    <n v="0.51"/>
    <x v="2"/>
    <n v="9284.99"/>
  </r>
  <r>
    <s v="Kohl's"/>
    <n v="1189833"/>
    <x v="710"/>
    <x v="3"/>
    <x v="10"/>
    <s v="Billings"/>
    <s v="Men's Apparel"/>
    <n v="53"/>
    <n v="120"/>
    <n v="6360"/>
    <n v="4642.8"/>
    <n v="0.73000000000000009"/>
    <x v="2"/>
    <n v="11002.8"/>
  </r>
  <r>
    <s v="Kohl's"/>
    <n v="1189833"/>
    <x v="214"/>
    <x v="3"/>
    <x v="10"/>
    <s v="Billings"/>
    <s v="women's Apparel"/>
    <n v="55"/>
    <n v="130"/>
    <n v="7150"/>
    <n v="2860"/>
    <n v="0.4"/>
    <x v="2"/>
    <n v="10010"/>
  </r>
  <r>
    <s v="Sports Direct"/>
    <n v="1197831"/>
    <x v="215"/>
    <x v="3"/>
    <x v="10"/>
    <s v="Billings"/>
    <s v="Men's street Footwear"/>
    <n v="18"/>
    <n v="210"/>
    <n v="3780"/>
    <n v="1890"/>
    <n v="0.5"/>
    <x v="2"/>
    <n v="5670"/>
  </r>
  <r>
    <s v="Sports Direct"/>
    <n v="1197831"/>
    <x v="216"/>
    <x v="3"/>
    <x v="10"/>
    <s v="Billings"/>
    <s v="Men's Athletic Footwear"/>
    <n v="29"/>
    <n v="182"/>
    <n v="5278"/>
    <n v="2427.8799999999997"/>
    <n v="0.45999999999999996"/>
    <x v="2"/>
    <n v="7705.8799999999992"/>
  </r>
  <r>
    <s v="Sports Direct"/>
    <n v="1197831"/>
    <x v="217"/>
    <x v="3"/>
    <x v="10"/>
    <s v="Billings"/>
    <s v="women's street Footwear"/>
    <n v="27"/>
    <n v="130"/>
    <n v="3510"/>
    <n v="1579.4999999999998"/>
    <n v="0.44999999999999996"/>
    <x v="2"/>
    <n v="5089.5"/>
  </r>
  <r>
    <s v="Sports Direct"/>
    <n v="1197831"/>
    <x v="218"/>
    <x v="3"/>
    <x v="10"/>
    <s v="Billings"/>
    <s v="women's Athletic Footwear"/>
    <n v="32"/>
    <n v="135"/>
    <n v="4320"/>
    <n v="2462.4"/>
    <n v="0.57000000000000006"/>
    <x v="2"/>
    <n v="6782.4"/>
  </r>
  <r>
    <s v="Sports Direct"/>
    <n v="1197831"/>
    <x v="219"/>
    <x v="1"/>
    <x v="11"/>
    <s v="Knoxville"/>
    <s v="Men's Apparel"/>
    <n v="39"/>
    <n v="95"/>
    <n v="3705"/>
    <n v="1482"/>
    <n v="0.4"/>
    <x v="2"/>
    <n v="5187"/>
  </r>
  <r>
    <s v="Sports Direct"/>
    <n v="1197831"/>
    <x v="220"/>
    <x v="1"/>
    <x v="11"/>
    <s v="Knoxville"/>
    <s v="women's Apparel"/>
    <n v="33"/>
    <n v="125"/>
    <n v="4125"/>
    <n v="2681.25"/>
    <n v="0.65"/>
    <x v="2"/>
    <n v="6806.25"/>
  </r>
  <r>
    <s v="Sports Direct"/>
    <n v="1197831"/>
    <x v="221"/>
    <x v="1"/>
    <x v="11"/>
    <s v="Knoxville"/>
    <s v="Men's street Footwear"/>
    <n v="24"/>
    <n v="169"/>
    <n v="4056"/>
    <n v="2028"/>
    <n v="0.5"/>
    <x v="2"/>
    <n v="6084"/>
  </r>
  <r>
    <s v="Sports Direct"/>
    <n v="1197831"/>
    <x v="222"/>
    <x v="1"/>
    <x v="11"/>
    <s v="Knoxville"/>
    <s v="Men's Athletic Footwear"/>
    <n v="33"/>
    <n v="181"/>
    <n v="5973"/>
    <n v="2867.04"/>
    <n v="0.48"/>
    <x v="2"/>
    <n v="8840.0400000000009"/>
  </r>
  <r>
    <s v="Sports Direct"/>
    <n v="1197831"/>
    <x v="223"/>
    <x v="1"/>
    <x v="11"/>
    <s v="Knoxville"/>
    <s v="women's street Footwear"/>
    <n v="32"/>
    <n v="122"/>
    <n v="3904"/>
    <n v="1873.9199999999998"/>
    <n v="0.48"/>
    <x v="2"/>
    <n v="5777.92"/>
  </r>
  <r>
    <s v="Sports Direct"/>
    <n v="1197831"/>
    <x v="224"/>
    <x v="1"/>
    <x v="11"/>
    <s v="Knoxville"/>
    <s v="women's Athletic Footwear"/>
    <n v="33"/>
    <n v="108"/>
    <n v="3564"/>
    <n v="2138.4"/>
    <n v="0.6"/>
    <x v="2"/>
    <n v="5702.4"/>
  </r>
  <r>
    <s v="Sports Direct"/>
    <n v="1197831"/>
    <x v="225"/>
    <x v="1"/>
    <x v="11"/>
    <s v="Knoxville"/>
    <s v="Men's Apparel"/>
    <n v="37"/>
    <n v="83"/>
    <n v="3071"/>
    <n v="1259.1099999999999"/>
    <n v="0.41"/>
    <x v="2"/>
    <n v="4330.1099999999997"/>
  </r>
  <r>
    <s v="Sports Direct"/>
    <n v="1197831"/>
    <x v="226"/>
    <x v="1"/>
    <x v="11"/>
    <s v="Knoxville"/>
    <s v="women's Apparel"/>
    <n v="32"/>
    <n v="133"/>
    <n v="4256"/>
    <n v="2723.84"/>
    <n v="0.64"/>
    <x v="2"/>
    <n v="6979.84"/>
  </r>
  <r>
    <s v="Sports Direct"/>
    <n v="1197831"/>
    <x v="227"/>
    <x v="1"/>
    <x v="11"/>
    <s v="Knoxville"/>
    <s v="Men's street Footwear"/>
    <n v="27"/>
    <n v="189"/>
    <n v="5103"/>
    <n v="2602.5300000000002"/>
    <n v="0.51"/>
    <x v="2"/>
    <n v="7705.5300000000007"/>
  </r>
  <r>
    <s v="Sports Direct"/>
    <n v="1197831"/>
    <x v="228"/>
    <x v="1"/>
    <x v="11"/>
    <s v="Knoxville"/>
    <s v="Men's Athletic Footwear"/>
    <n v="37"/>
    <n v="163"/>
    <n v="6031"/>
    <n v="3136.12"/>
    <n v="0.52"/>
    <x v="2"/>
    <n v="9167.119999999999"/>
  </r>
  <r>
    <s v="Sports Direct"/>
    <n v="1197831"/>
    <x v="711"/>
    <x v="1"/>
    <x v="11"/>
    <s v="Knoxville"/>
    <s v="women's street Footwear"/>
    <n v="28"/>
    <n v="124"/>
    <n v="3472"/>
    <n v="1909.5999999999997"/>
    <n v="0.54999999999999993"/>
    <x v="2"/>
    <n v="5381.5999999999995"/>
  </r>
  <r>
    <s v="Sports Direct"/>
    <n v="1197831"/>
    <x v="712"/>
    <x v="1"/>
    <x v="11"/>
    <s v="Knoxville"/>
    <s v="women's Athletic Footwear"/>
    <n v="33"/>
    <n v="101"/>
    <n v="3333"/>
    <n v="2133.12"/>
    <n v="0.64"/>
    <x v="2"/>
    <n v="5466.12"/>
  </r>
  <r>
    <s v="Sports Direct"/>
    <n v="1197831"/>
    <x v="713"/>
    <x v="1"/>
    <x v="11"/>
    <s v="Knoxville"/>
    <s v="Men's Apparel"/>
    <n v="39"/>
    <n v="69"/>
    <n v="2691"/>
    <n v="1264.77"/>
    <n v="0.47"/>
    <x v="2"/>
    <n v="3955.77"/>
  </r>
  <r>
    <s v="Sports Direct"/>
    <n v="1197831"/>
    <x v="714"/>
    <x v="1"/>
    <x v="11"/>
    <s v="Knoxville"/>
    <s v="women's Apparel"/>
    <n v="33"/>
    <n v="111"/>
    <n v="3663"/>
    <n v="2417.58"/>
    <n v="0.66"/>
    <x v="2"/>
    <n v="6080.58"/>
  </r>
  <r>
    <s v="Sports Direct"/>
    <n v="1197831"/>
    <x v="715"/>
    <x v="1"/>
    <x v="11"/>
    <s v="Knoxville"/>
    <s v="Men's street Footwear"/>
    <n v="19"/>
    <n v="169"/>
    <n v="3211"/>
    <n v="1605.5"/>
    <n v="0.5"/>
    <x v="2"/>
    <n v="4816.5"/>
  </r>
  <r>
    <s v="Sports Direct"/>
    <n v="1197831"/>
    <x v="716"/>
    <x v="1"/>
    <x v="11"/>
    <s v="Knoxville"/>
    <s v="Men's Athletic Footwear"/>
    <n v="24"/>
    <n v="176"/>
    <n v="4224"/>
    <n v="2154.2400000000002"/>
    <n v="0.51"/>
    <x v="2"/>
    <n v="6378.24"/>
  </r>
  <r>
    <s v="Sports Direct"/>
    <n v="1197831"/>
    <x v="717"/>
    <x v="1"/>
    <x v="11"/>
    <s v="Knoxville"/>
    <s v="women's street Footwear"/>
    <n v="19"/>
    <n v="135"/>
    <n v="2565"/>
    <n v="1410.7499999999998"/>
    <n v="0.54999999999999993"/>
    <x v="2"/>
    <n v="3975.75"/>
  </r>
  <r>
    <s v="Sports Direct"/>
    <n v="1197831"/>
    <x v="718"/>
    <x v="1"/>
    <x v="11"/>
    <s v="Knoxville"/>
    <s v="women's Athletic Footwear"/>
    <n v="23"/>
    <n v="112"/>
    <n v="2576"/>
    <n v="1674.4"/>
    <n v="0.65"/>
    <x v="2"/>
    <n v="4250.3999999999996"/>
  </r>
  <r>
    <s v="Sports Direct"/>
    <n v="1197831"/>
    <x v="719"/>
    <x v="1"/>
    <x v="11"/>
    <s v="Knoxville"/>
    <s v="Men's Apparel"/>
    <n v="28"/>
    <n v="84"/>
    <n v="2352"/>
    <n v="1058.3999999999999"/>
    <n v="0.44999999999999996"/>
    <x v="2"/>
    <n v="3410.3999999999996"/>
  </r>
  <r>
    <s v="Sports Direct"/>
    <n v="1197831"/>
    <x v="720"/>
    <x v="1"/>
    <x v="11"/>
    <s v="Knoxville"/>
    <s v="women's Apparel"/>
    <n v="24"/>
    <n v="161"/>
    <n v="3864"/>
    <n v="2627.52"/>
    <n v="0.68"/>
    <x v="2"/>
    <n v="6491.52"/>
  </r>
  <r>
    <s v="Sports Direct"/>
    <n v="1197831"/>
    <x v="721"/>
    <x v="1"/>
    <x v="11"/>
    <s v="Knoxville"/>
    <s v="Men's street Footwear"/>
    <n v="14"/>
    <n v="189"/>
    <n v="2646"/>
    <n v="1323"/>
    <n v="0.5"/>
    <x v="2"/>
    <n v="3969"/>
  </r>
  <r>
    <s v="Sports Direct"/>
    <n v="1197831"/>
    <x v="722"/>
    <x v="1"/>
    <x v="11"/>
    <s v="Knoxville"/>
    <s v="Men's Athletic Footwear"/>
    <n v="23"/>
    <n v="218"/>
    <n v="5014"/>
    <n v="2507"/>
    <n v="0.5"/>
    <x v="2"/>
    <n v="7521"/>
  </r>
  <r>
    <s v="Sports Direct"/>
    <n v="1197831"/>
    <x v="723"/>
    <x v="1"/>
    <x v="11"/>
    <s v="Knoxville"/>
    <s v="women's street Footwear"/>
    <n v="19"/>
    <n v="180"/>
    <n v="3420"/>
    <n v="1846.8000000000002"/>
    <n v="0.54"/>
    <x v="2"/>
    <n v="5266.8"/>
  </r>
  <r>
    <s v="Sports Direct"/>
    <n v="1197831"/>
    <x v="229"/>
    <x v="1"/>
    <x v="11"/>
    <s v="Knoxville"/>
    <s v="women's Athletic Footwear"/>
    <n v="27"/>
    <n v="142"/>
    <n v="3834"/>
    <n v="2300.4"/>
    <n v="0.6"/>
    <x v="2"/>
    <n v="6134.4"/>
  </r>
  <r>
    <s v="Sports Direct"/>
    <n v="1197831"/>
    <x v="230"/>
    <x v="1"/>
    <x v="11"/>
    <s v="Knoxville"/>
    <s v="Men's Apparel"/>
    <n v="41"/>
    <n v="106"/>
    <n v="4346"/>
    <n v="2129.54"/>
    <n v="0.49"/>
    <x v="2"/>
    <n v="6475.54"/>
  </r>
  <r>
    <s v="Sports Direct"/>
    <n v="1197831"/>
    <x v="231"/>
    <x v="1"/>
    <x v="11"/>
    <s v="Knoxville"/>
    <s v="women's Apparel"/>
    <n v="38"/>
    <n v="202"/>
    <n v="7676"/>
    <n v="5142.92"/>
    <n v="0.67"/>
    <x v="2"/>
    <n v="12818.92"/>
  </r>
  <r>
    <s v="Sports Direct"/>
    <n v="1197831"/>
    <x v="232"/>
    <x v="1"/>
    <x v="11"/>
    <s v="Knoxville"/>
    <s v="Men's street Footwear"/>
    <n v="36"/>
    <n v="217"/>
    <n v="7812"/>
    <n v="3984.12"/>
    <n v="0.51"/>
    <x v="2"/>
    <n v="11796.119999999999"/>
  </r>
  <r>
    <s v="Sports Direct"/>
    <n v="1197831"/>
    <x v="233"/>
    <x v="1"/>
    <x v="11"/>
    <s v="Knoxville"/>
    <s v="Men's Athletic Footwear"/>
    <n v="42"/>
    <n v="202"/>
    <n v="8484"/>
    <n v="4326.84"/>
    <n v="0.51"/>
    <x v="2"/>
    <n v="12810.84"/>
  </r>
  <r>
    <s v="Sports Direct"/>
    <n v="1197831"/>
    <x v="234"/>
    <x v="1"/>
    <x v="11"/>
    <s v="Knoxville"/>
    <s v="women's street Footwear"/>
    <n v="36"/>
    <n v="169"/>
    <n v="6084"/>
    <n v="3102.84"/>
    <n v="0.51"/>
    <x v="2"/>
    <n v="9186.84"/>
  </r>
  <r>
    <s v="Sports Direct"/>
    <n v="1197831"/>
    <x v="235"/>
    <x v="1"/>
    <x v="11"/>
    <s v="Knoxville"/>
    <s v="women's Athletic Footwear"/>
    <n v="36"/>
    <n v="174"/>
    <n v="6264"/>
    <n v="3821.04"/>
    <n v="0.61"/>
    <x v="2"/>
    <n v="10085.040000000001"/>
  </r>
  <r>
    <s v="Sports Direct"/>
    <n v="1197831"/>
    <x v="236"/>
    <x v="1"/>
    <x v="11"/>
    <s v="Knoxville"/>
    <s v="Men's Apparel"/>
    <n v="43"/>
    <n v="145"/>
    <n v="6235"/>
    <n v="2992.7999999999997"/>
    <n v="0.48"/>
    <x v="2"/>
    <n v="9227.7999999999993"/>
  </r>
  <r>
    <s v="Sports Direct"/>
    <n v="1197831"/>
    <x v="237"/>
    <x v="1"/>
    <x v="11"/>
    <s v="Knoxville"/>
    <s v="women's Apparel"/>
    <n v="49"/>
    <n v="236"/>
    <n v="11564"/>
    <n v="7516.6"/>
    <n v="0.65"/>
    <x v="2"/>
    <n v="19080.599999999999"/>
  </r>
  <r>
    <s v="Sports Direct"/>
    <n v="1197831"/>
    <x v="238"/>
    <x v="1"/>
    <x v="11"/>
    <s v="Knoxville"/>
    <s v="Men's street Footwear"/>
    <n v="36"/>
    <n v="215"/>
    <n v="7740"/>
    <n v="4411.7999999999993"/>
    <n v="0.56999999999999995"/>
    <x v="2"/>
    <n v="12151.8"/>
  </r>
  <r>
    <s v="Sports Direct"/>
    <n v="1197831"/>
    <x v="239"/>
    <x v="1"/>
    <x v="11"/>
    <s v="Knoxville"/>
    <s v="Men's Athletic Footwear"/>
    <n v="43"/>
    <n v="206"/>
    <n v="8858"/>
    <n v="5137.6399999999994"/>
    <n v="0.57999999999999996"/>
    <x v="2"/>
    <n v="13995.64"/>
  </r>
  <r>
    <s v="Sports Direct"/>
    <n v="1197831"/>
    <x v="240"/>
    <x v="1"/>
    <x v="11"/>
    <s v="Knoxville"/>
    <s v="women's street Footwear"/>
    <n v="36"/>
    <n v="263"/>
    <n v="9468"/>
    <n v="5680.8"/>
    <n v="0.6"/>
    <x v="2"/>
    <n v="15148.8"/>
  </r>
  <r>
    <s v="Sports Direct"/>
    <n v="1197831"/>
    <x v="241"/>
    <x v="1"/>
    <x v="11"/>
    <s v="Knoxville"/>
    <s v="women's Athletic Footwear"/>
    <n v="37"/>
    <n v="161"/>
    <n v="5957"/>
    <n v="3872.05"/>
    <n v="0.65"/>
    <x v="2"/>
    <n v="9829.0499999999993"/>
  </r>
  <r>
    <s v="Sports Direct"/>
    <n v="1197831"/>
    <x v="242"/>
    <x v="1"/>
    <x v="11"/>
    <s v="Knoxville"/>
    <s v="Men's Apparel"/>
    <n v="43"/>
    <n v="165"/>
    <n v="7095"/>
    <n v="3760.3500000000004"/>
    <n v="0.53"/>
    <x v="2"/>
    <n v="10855.35"/>
  </r>
  <r>
    <s v="Sports Direct"/>
    <n v="1197831"/>
    <x v="243"/>
    <x v="1"/>
    <x v="11"/>
    <s v="Knoxville"/>
    <s v="women's Apparel"/>
    <n v="52"/>
    <n v="223"/>
    <n v="11596"/>
    <n v="8117.2000000000007"/>
    <n v="0.70000000000000007"/>
    <x v="2"/>
    <n v="19713.2"/>
  </r>
  <r>
    <s v="Sports Direct"/>
    <n v="1197831"/>
    <x v="244"/>
    <x v="1"/>
    <x v="11"/>
    <s v="Knoxville"/>
    <s v="Men's street Footwear"/>
    <n v="41"/>
    <n v="233"/>
    <n v="9553"/>
    <n v="5445.2099999999991"/>
    <n v="0.56999999999999995"/>
    <x v="2"/>
    <n v="14998.21"/>
  </r>
  <r>
    <s v="Sports Direct"/>
    <n v="1197831"/>
    <x v="245"/>
    <x v="1"/>
    <x v="11"/>
    <s v="Knoxville"/>
    <s v="Men's Athletic Footwear"/>
    <n v="54"/>
    <n v="233"/>
    <n v="12582"/>
    <n v="7171.74"/>
    <n v="0.56999999999999995"/>
    <x v="2"/>
    <n v="19753.739999999998"/>
  </r>
  <r>
    <s v="Sports Direct"/>
    <n v="1197831"/>
    <x v="246"/>
    <x v="1"/>
    <x v="11"/>
    <s v="Knoxville"/>
    <s v="women's street Footwear"/>
    <n v="46"/>
    <n v="285"/>
    <n v="13110"/>
    <n v="7866"/>
    <n v="0.6"/>
    <x v="2"/>
    <n v="20976"/>
  </r>
  <r>
    <s v="Sports Direct"/>
    <n v="1197831"/>
    <x v="247"/>
    <x v="1"/>
    <x v="11"/>
    <s v="Knoxville"/>
    <s v="women's Athletic Footwear"/>
    <n v="42"/>
    <n v="133"/>
    <n v="5586"/>
    <n v="3854.34"/>
    <n v="0.69000000000000006"/>
    <x v="2"/>
    <n v="9440.34"/>
  </r>
  <r>
    <s v="Sports Direct"/>
    <n v="1197831"/>
    <x v="248"/>
    <x v="1"/>
    <x v="11"/>
    <s v="Knoxville"/>
    <s v="Men's Apparel"/>
    <n v="49"/>
    <n v="133"/>
    <n v="6517"/>
    <n v="3454.01"/>
    <n v="0.53"/>
    <x v="2"/>
    <n v="9971.01"/>
  </r>
  <r>
    <s v="Sports Direct"/>
    <n v="1197831"/>
    <x v="249"/>
    <x v="1"/>
    <x v="11"/>
    <s v="Knoxville"/>
    <s v="women's Apparel"/>
    <n v="53"/>
    <n v="181"/>
    <n v="9593"/>
    <n v="6811.0300000000007"/>
    <n v="0.71000000000000008"/>
    <x v="2"/>
    <n v="16404.03"/>
  </r>
  <r>
    <s v="Sports Direct"/>
    <n v="1197831"/>
    <x v="250"/>
    <x v="1"/>
    <x v="11"/>
    <s v="Knoxville"/>
    <s v="Men's street Footwear"/>
    <n v="49"/>
    <n v="182"/>
    <n v="8918"/>
    <n v="5350.8"/>
    <n v="0.6"/>
    <x v="2"/>
    <n v="14268.8"/>
  </r>
  <r>
    <s v="Sports Direct"/>
    <n v="1197831"/>
    <x v="251"/>
    <x v="1"/>
    <x v="11"/>
    <s v="Knoxville"/>
    <s v="Men's Athletic Footwear"/>
    <n v="47"/>
    <n v="169"/>
    <n v="7943"/>
    <n v="4765.8"/>
    <n v="0.6"/>
    <x v="2"/>
    <n v="12708.8"/>
  </r>
  <r>
    <s v="Sports Direct"/>
    <n v="1197831"/>
    <x v="252"/>
    <x v="1"/>
    <x v="11"/>
    <s v="Knoxville"/>
    <s v="women's street Footwear"/>
    <n v="54"/>
    <n v="182"/>
    <n v="9828"/>
    <n v="5798.5199999999995"/>
    <n v="0.59"/>
    <x v="2"/>
    <n v="15626.52"/>
  </r>
  <r>
    <s v="Sports Direct"/>
    <n v="1197831"/>
    <x v="253"/>
    <x v="1"/>
    <x v="11"/>
    <s v="Knoxville"/>
    <s v="women's Athletic Footwear"/>
    <n v="53"/>
    <n v="100"/>
    <n v="5300"/>
    <n v="3710.0000000000005"/>
    <n v="0.70000000000000007"/>
    <x v="2"/>
    <n v="9010"/>
  </r>
  <r>
    <s v="Sports Direct"/>
    <n v="1197831"/>
    <x v="254"/>
    <x v="1"/>
    <x v="11"/>
    <s v="Knoxville"/>
    <s v="Men's Apparel"/>
    <n v="47"/>
    <n v="120"/>
    <n v="5640"/>
    <n v="2876.4"/>
    <n v="0.51"/>
    <x v="2"/>
    <n v="8516.4"/>
  </r>
  <r>
    <s v="Sports Direct"/>
    <n v="1197831"/>
    <x v="255"/>
    <x v="1"/>
    <x v="11"/>
    <s v="Knoxville"/>
    <s v="women's Apparel"/>
    <n v="42"/>
    <n v="163"/>
    <n v="6846"/>
    <n v="5066.0400000000009"/>
    <n v="0.7400000000000001"/>
    <x v="2"/>
    <n v="11912.04"/>
  </r>
  <r>
    <s v="Sports Direct"/>
    <n v="1197831"/>
    <x v="256"/>
    <x v="1"/>
    <x v="11"/>
    <s v="Knoxville"/>
    <s v="Men's street Footwear"/>
    <n v="33"/>
    <n v="173"/>
    <n v="5709"/>
    <n v="3254.1299999999997"/>
    <n v="0.56999999999999995"/>
    <x v="2"/>
    <n v="8963.1299999999992"/>
  </r>
  <r>
    <s v="Sports Direct"/>
    <n v="1197831"/>
    <x v="257"/>
    <x v="1"/>
    <x v="11"/>
    <s v="Knoxville"/>
    <s v="Men's Athletic Footwear"/>
    <n v="32"/>
    <n v="150"/>
    <n v="4800"/>
    <n v="2880"/>
    <n v="0.6"/>
    <x v="2"/>
    <n v="7680"/>
  </r>
  <r>
    <s v="Sports Direct"/>
    <n v="1197831"/>
    <x v="258"/>
    <x v="1"/>
    <x v="11"/>
    <s v="Knoxville"/>
    <s v="women's street Footwear"/>
    <n v="36"/>
    <n v="147"/>
    <n v="5292"/>
    <n v="3069.3599999999997"/>
    <n v="0.57999999999999996"/>
    <x v="2"/>
    <n v="8361.36"/>
  </r>
  <r>
    <s v="Sports Direct"/>
    <n v="1197831"/>
    <x v="259"/>
    <x v="1"/>
    <x v="11"/>
    <s v="Knoxville"/>
    <s v="women's Athletic Footwear"/>
    <n v="38"/>
    <n v="98"/>
    <n v="3724"/>
    <n v="2606.8000000000002"/>
    <n v="0.70000000000000007"/>
    <x v="2"/>
    <n v="6330.8"/>
  </r>
  <r>
    <s v="Sports Direct"/>
    <n v="1197831"/>
    <x v="260"/>
    <x v="1"/>
    <x v="11"/>
    <s v="Knoxville"/>
    <s v="Men's Apparel"/>
    <n v="32"/>
    <n v="88"/>
    <n v="2816"/>
    <n v="1436.16"/>
    <n v="0.51"/>
    <x v="2"/>
    <n v="4252.16"/>
  </r>
  <r>
    <s v="Sports Direct"/>
    <n v="1197831"/>
    <x v="261"/>
    <x v="1"/>
    <x v="11"/>
    <s v="Knoxville"/>
    <s v="women's Apparel"/>
    <n v="43"/>
    <n v="131"/>
    <n v="5633"/>
    <n v="3999.4300000000003"/>
    <n v="0.71000000000000008"/>
    <x v="2"/>
    <n v="9632.43"/>
  </r>
  <r>
    <s v="Sports Direct"/>
    <n v="1197831"/>
    <x v="262"/>
    <x v="1"/>
    <x v="11"/>
    <s v="Knoxville"/>
    <s v="Men's street Footwear"/>
    <n v="29"/>
    <n v="196"/>
    <n v="5684"/>
    <n v="3183.0399999999995"/>
    <n v="0.55999999999999994"/>
    <x v="2"/>
    <n v="8867.0399999999991"/>
  </r>
  <r>
    <s v="Sports Direct"/>
    <n v="1197831"/>
    <x v="263"/>
    <x v="1"/>
    <x v="11"/>
    <s v="Knoxville"/>
    <s v="Men's Athletic Footwear"/>
    <n v="29"/>
    <n v="189"/>
    <n v="5481"/>
    <n v="3069.3599999999997"/>
    <n v="0.55999999999999994"/>
    <x v="2"/>
    <n v="8550.36"/>
  </r>
  <r>
    <s v="Sports Direct"/>
    <n v="1197831"/>
    <x v="264"/>
    <x v="1"/>
    <x v="11"/>
    <s v="Knoxville"/>
    <s v="women's street Footwear"/>
    <n v="50"/>
    <n v="174"/>
    <n v="8700"/>
    <n v="4871.9999999999991"/>
    <n v="0.55999999999999994"/>
    <x v="2"/>
    <n v="13572"/>
  </r>
  <r>
    <s v="Sports Direct"/>
    <n v="1197831"/>
    <x v="265"/>
    <x v="1"/>
    <x v="11"/>
    <s v="Knoxville"/>
    <s v="women's Athletic Footwear"/>
    <n v="52"/>
    <n v="133"/>
    <n v="6916"/>
    <n v="4772.04"/>
    <n v="0.69000000000000006"/>
    <x v="2"/>
    <n v="11688.04"/>
  </r>
  <r>
    <s v="Sports Direct"/>
    <n v="1197831"/>
    <x v="266"/>
    <x v="1"/>
    <x v="11"/>
    <s v="Knoxville"/>
    <s v="Men's Apparel"/>
    <n v="51"/>
    <n v="113"/>
    <n v="5763"/>
    <n v="3054.3900000000003"/>
    <n v="0.53"/>
    <x v="2"/>
    <n v="8817.39"/>
  </r>
  <r>
    <s v="Sports Direct"/>
    <n v="1197831"/>
    <x v="267"/>
    <x v="1"/>
    <x v="11"/>
    <s v="Knoxville"/>
    <s v="women's Apparel"/>
    <n v="59"/>
    <n v="169"/>
    <n v="9971"/>
    <n v="7079.4100000000008"/>
    <n v="0.71000000000000008"/>
    <x v="2"/>
    <n v="17050.41"/>
  </r>
  <r>
    <s v="Sports Direct"/>
    <n v="1197831"/>
    <x v="268"/>
    <x v="1"/>
    <x v="11"/>
    <s v="Knoxville"/>
    <s v="Men's street Footwear"/>
    <n v="53"/>
    <n v="200"/>
    <n v="10600"/>
    <n v="6148"/>
    <n v="0.57999999999999996"/>
    <x v="2"/>
    <n v="16748"/>
  </r>
  <r>
    <s v="Sports Direct"/>
    <n v="1197831"/>
    <x v="269"/>
    <x v="1"/>
    <x v="11"/>
    <s v="Knoxville"/>
    <s v="Men's Athletic Footwear"/>
    <n v="51"/>
    <n v="240"/>
    <n v="12240"/>
    <n v="6731.9999999999991"/>
    <n v="0.54999999999999993"/>
    <x v="2"/>
    <n v="18972"/>
  </r>
  <r>
    <s v="Sports Direct"/>
    <n v="1197831"/>
    <x v="270"/>
    <x v="1"/>
    <x v="11"/>
    <s v="Knoxville"/>
    <s v="women's street Footwear"/>
    <n v="54"/>
    <n v="210"/>
    <n v="11340"/>
    <n v="6236.9999999999991"/>
    <n v="0.54999999999999993"/>
    <x v="2"/>
    <n v="17577"/>
  </r>
  <r>
    <s v="Sports Direct"/>
    <n v="1197831"/>
    <x v="271"/>
    <x v="1"/>
    <x v="11"/>
    <s v="Knoxville"/>
    <s v="women's Athletic Footwear"/>
    <n v="54"/>
    <n v="149"/>
    <n v="8046"/>
    <n v="5551.7400000000007"/>
    <n v="0.69000000000000006"/>
    <x v="2"/>
    <n v="13597.740000000002"/>
  </r>
  <r>
    <s v="Sports Direct"/>
    <n v="1197831"/>
    <x v="272"/>
    <x v="1"/>
    <x v="11"/>
    <s v="Knoxville"/>
    <s v="Men's Apparel"/>
    <n v="50"/>
    <n v="140"/>
    <n v="7000"/>
    <n v="3500"/>
    <n v="0.5"/>
    <x v="2"/>
    <n v="10500"/>
  </r>
  <r>
    <s v="Sports Direct"/>
    <n v="1197831"/>
    <x v="273"/>
    <x v="1"/>
    <x v="11"/>
    <s v="Knoxville"/>
    <s v="women's Apparel"/>
    <n v="61"/>
    <n v="225"/>
    <n v="13725"/>
    <n v="10156.500000000002"/>
    <n v="0.7400000000000001"/>
    <x v="2"/>
    <n v="23881.5"/>
  </r>
  <r>
    <s v="Foot Locker"/>
    <n v="1185732"/>
    <x v="274"/>
    <x v="1"/>
    <x v="11"/>
    <s v="Knoxville"/>
    <s v="Men's street Footwear"/>
    <n v="32"/>
    <n v="119"/>
    <n v="3808"/>
    <n v="1904"/>
    <n v="0.5"/>
    <x v="2"/>
    <n v="5712"/>
  </r>
  <r>
    <s v="Foot Locker"/>
    <n v="1185732"/>
    <x v="275"/>
    <x v="1"/>
    <x v="11"/>
    <s v="Knoxville"/>
    <s v="Men's Athletic Footwear"/>
    <n v="32"/>
    <n v="56"/>
    <n v="1792"/>
    <n v="878.07999999999993"/>
    <n v="0.49"/>
    <x v="2"/>
    <n v="2670.08"/>
  </r>
  <r>
    <s v="Foot Locker"/>
    <n v="1185732"/>
    <x v="276"/>
    <x v="1"/>
    <x v="11"/>
    <s v="Knoxville"/>
    <s v="women's street Footwear"/>
    <n v="24"/>
    <n v="65"/>
    <n v="1560"/>
    <n v="748.8"/>
    <n v="0.48"/>
    <x v="2"/>
    <n v="2308.8000000000002"/>
  </r>
  <r>
    <s v="Foot Locker"/>
    <n v="1185732"/>
    <x v="277"/>
    <x v="1"/>
    <x v="11"/>
    <s v="Knoxville"/>
    <s v="women's Athletic Footwear"/>
    <n v="27"/>
    <n v="19"/>
    <n v="513"/>
    <n v="271.89"/>
    <n v="0.53"/>
    <x v="2"/>
    <n v="784.89"/>
  </r>
  <r>
    <s v="Foot Locker"/>
    <n v="1185732"/>
    <x v="278"/>
    <x v="3"/>
    <x v="12"/>
    <s v="Omaha"/>
    <s v="Men's Apparel"/>
    <n v="43"/>
    <n v="35"/>
    <n v="1505"/>
    <n v="677.24999999999989"/>
    <n v="0.44999999999999996"/>
    <x v="2"/>
    <n v="2182.25"/>
  </r>
  <r>
    <s v="Foot Locker"/>
    <n v="1185732"/>
    <x v="279"/>
    <x v="3"/>
    <x v="12"/>
    <s v="Omaha"/>
    <s v="women's Apparel"/>
    <n v="32"/>
    <n v="68"/>
    <n v="2176"/>
    <n v="1327.36"/>
    <n v="0.61"/>
    <x v="2"/>
    <n v="3503.3599999999997"/>
  </r>
  <r>
    <s v="Foot Locker"/>
    <n v="1185732"/>
    <x v="280"/>
    <x v="3"/>
    <x v="12"/>
    <s v="Omaha"/>
    <s v="Men's street Footwear"/>
    <n v="32"/>
    <n v="119"/>
    <n v="3808"/>
    <n v="2056.3200000000002"/>
    <n v="0.54"/>
    <x v="2"/>
    <n v="5864.32"/>
  </r>
  <r>
    <s v="Foot Locker"/>
    <n v="1185732"/>
    <x v="281"/>
    <x v="3"/>
    <x v="12"/>
    <s v="Omaha"/>
    <s v="Men's Athletic Footwear"/>
    <n v="33"/>
    <n v="38"/>
    <n v="1254"/>
    <n v="627"/>
    <n v="0.5"/>
    <x v="2"/>
    <n v="1881"/>
  </r>
  <r>
    <s v="Foot Locker"/>
    <n v="1185732"/>
    <x v="282"/>
    <x v="3"/>
    <x v="12"/>
    <s v="Omaha"/>
    <s v="women's street Footwear"/>
    <n v="23"/>
    <n v="47"/>
    <n v="1081"/>
    <n v="540.5"/>
    <n v="0.5"/>
    <x v="2"/>
    <n v="1621.5"/>
  </r>
  <r>
    <s v="Foot Locker"/>
    <n v="1185732"/>
    <x v="283"/>
    <x v="3"/>
    <x v="12"/>
    <s v="Omaha"/>
    <s v="women's Athletic Footwear"/>
    <n v="29"/>
    <n v="14"/>
    <n v="406"/>
    <n v="203"/>
    <n v="0.5"/>
    <x v="2"/>
    <n v="609"/>
  </r>
  <r>
    <s v="Foot Locker"/>
    <n v="1185732"/>
    <x v="284"/>
    <x v="3"/>
    <x v="12"/>
    <s v="Omaha"/>
    <s v="Men's Apparel"/>
    <n v="41"/>
    <n v="31"/>
    <n v="1271"/>
    <n v="622.79"/>
    <n v="0.49"/>
    <x v="2"/>
    <n v="1893.79"/>
  </r>
  <r>
    <s v="Foot Locker"/>
    <n v="1185732"/>
    <x v="285"/>
    <x v="3"/>
    <x v="12"/>
    <s v="Omaha"/>
    <s v="women's Apparel"/>
    <n v="32"/>
    <n v="60"/>
    <n v="1920"/>
    <n v="1190.4000000000001"/>
    <n v="0.62"/>
    <x v="2"/>
    <n v="3110.4"/>
  </r>
  <r>
    <s v="Foot Locker"/>
    <n v="1185732"/>
    <x v="286"/>
    <x v="3"/>
    <x v="12"/>
    <s v="Omaha"/>
    <s v="Men's street Footwear"/>
    <n v="38"/>
    <n v="122"/>
    <n v="4636"/>
    <n v="2503.44"/>
    <n v="0.54"/>
    <x v="2"/>
    <n v="7139.4400000000005"/>
  </r>
  <r>
    <s v="Foot Locker"/>
    <n v="1185732"/>
    <x v="287"/>
    <x v="3"/>
    <x v="12"/>
    <s v="Omaha"/>
    <s v="Men's Athletic Footwear"/>
    <n v="39"/>
    <n v="26"/>
    <n v="1014"/>
    <n v="466.43999999999994"/>
    <n v="0.45999999999999996"/>
    <x v="2"/>
    <n v="1480.44"/>
  </r>
  <r>
    <s v="Foot Locker"/>
    <n v="1185732"/>
    <x v="288"/>
    <x v="3"/>
    <x v="12"/>
    <s v="Omaha"/>
    <s v="women's street Footwear"/>
    <n v="29"/>
    <n v="39"/>
    <n v="1131"/>
    <n v="565.5"/>
    <n v="0.5"/>
    <x v="2"/>
    <n v="1696.5"/>
  </r>
  <r>
    <s v="Foot Locker"/>
    <n v="1185732"/>
    <x v="289"/>
    <x v="3"/>
    <x v="12"/>
    <s v="Omaha"/>
    <s v="women's Athletic Footwear"/>
    <n v="33"/>
    <n v="0"/>
    <n v="0"/>
    <n v="0"/>
    <n v="0.55000000000000004"/>
    <x v="2"/>
    <n v="0"/>
  </r>
  <r>
    <s v="Foot Locker"/>
    <n v="1185732"/>
    <x v="290"/>
    <x v="3"/>
    <x v="12"/>
    <s v="Omaha"/>
    <s v="Men's Apparel"/>
    <n v="45"/>
    <n v="13"/>
    <n v="585"/>
    <n v="274.95"/>
    <n v="0.47"/>
    <x v="2"/>
    <n v="859.95"/>
  </r>
  <r>
    <s v="Foot Locker"/>
    <n v="1185732"/>
    <x v="291"/>
    <x v="3"/>
    <x v="12"/>
    <s v="Omaha"/>
    <s v="women's Apparel"/>
    <n v="37"/>
    <n v="38"/>
    <n v="1406"/>
    <n v="857.66"/>
    <n v="0.61"/>
    <x v="2"/>
    <n v="2263.66"/>
  </r>
  <r>
    <s v="Foot Locker"/>
    <n v="1185732"/>
    <x v="292"/>
    <x v="3"/>
    <x v="12"/>
    <s v="Omaha"/>
    <s v="Men's street Footwear"/>
    <n v="38"/>
    <n v="105"/>
    <n v="3990"/>
    <n v="2114.7000000000003"/>
    <n v="0.53"/>
    <x v="2"/>
    <n v="6104.7000000000007"/>
  </r>
  <r>
    <s v="Foot Locker"/>
    <n v="1185732"/>
    <x v="293"/>
    <x v="3"/>
    <x v="12"/>
    <s v="Omaha"/>
    <s v="Men's Athletic Footwear"/>
    <n v="32"/>
    <n v="23"/>
    <n v="736"/>
    <n v="331.2"/>
    <n v="0.44999999999999996"/>
    <x v="2"/>
    <n v="1067.2"/>
  </r>
  <r>
    <s v="Foot Locker"/>
    <n v="1185732"/>
    <x v="294"/>
    <x v="3"/>
    <x v="12"/>
    <s v="Omaha"/>
    <s v="women's street Footwear"/>
    <n v="23"/>
    <n v="21"/>
    <n v="483"/>
    <n v="217.34999999999997"/>
    <n v="0.44999999999999996"/>
    <x v="2"/>
    <n v="700.34999999999991"/>
  </r>
  <r>
    <s v="Foot Locker"/>
    <n v="1185732"/>
    <x v="295"/>
    <x v="3"/>
    <x v="12"/>
    <s v="Omaha"/>
    <s v="women's Athletic Footwear"/>
    <n v="27"/>
    <n v="0"/>
    <n v="0"/>
    <n v="0"/>
    <n v="0.53"/>
    <x v="2"/>
    <n v="0"/>
  </r>
  <r>
    <s v="Foot Locker"/>
    <n v="1185732"/>
    <x v="296"/>
    <x v="3"/>
    <x v="12"/>
    <s v="Omaha"/>
    <s v="Men's Apparel"/>
    <n v="42"/>
    <n v="6"/>
    <n v="252"/>
    <n v="120.96"/>
    <n v="0.48"/>
    <x v="2"/>
    <n v="372.96"/>
  </r>
  <r>
    <s v="Foot Locker"/>
    <n v="1185732"/>
    <x v="297"/>
    <x v="3"/>
    <x v="12"/>
    <s v="Omaha"/>
    <s v="women's Apparel"/>
    <n v="34"/>
    <n v="39"/>
    <n v="1326"/>
    <n v="822.12"/>
    <n v="0.62"/>
    <x v="2"/>
    <n v="2148.12"/>
  </r>
  <r>
    <s v="Foot Locker"/>
    <n v="1185732"/>
    <x v="298"/>
    <x v="3"/>
    <x v="12"/>
    <s v="Omaha"/>
    <s v="Men's street Footwear"/>
    <n v="44"/>
    <n v="118"/>
    <n v="5192"/>
    <n v="2803.6800000000003"/>
    <n v="0.54"/>
    <x v="2"/>
    <n v="7995.68"/>
  </r>
  <r>
    <s v="Foot Locker"/>
    <n v="1185732"/>
    <x v="299"/>
    <x v="3"/>
    <x v="12"/>
    <s v="Omaha"/>
    <s v="Men's Athletic Footwear"/>
    <n v="38"/>
    <n v="33"/>
    <n v="1254"/>
    <n v="627"/>
    <n v="0.5"/>
    <x v="2"/>
    <n v="1881"/>
  </r>
  <r>
    <s v="Foot Locker"/>
    <n v="1185732"/>
    <x v="300"/>
    <x v="3"/>
    <x v="12"/>
    <s v="Omaha"/>
    <s v="women's street Footwear"/>
    <n v="32"/>
    <n v="30"/>
    <n v="960"/>
    <n v="460.79999999999995"/>
    <n v="0.48"/>
    <x v="2"/>
    <n v="1420.8"/>
  </r>
  <r>
    <s v="Foot Locker"/>
    <n v="1185732"/>
    <x v="301"/>
    <x v="3"/>
    <x v="12"/>
    <s v="Omaha"/>
    <s v="women's Athletic Footwear"/>
    <n v="34"/>
    <n v="7"/>
    <n v="238"/>
    <n v="126.14"/>
    <n v="0.53"/>
    <x v="2"/>
    <n v="364.14"/>
  </r>
  <r>
    <s v="Foot Locker"/>
    <n v="1185732"/>
    <x v="302"/>
    <x v="3"/>
    <x v="12"/>
    <s v="Omaha"/>
    <s v="Men's Apparel"/>
    <n v="46"/>
    <n v="13"/>
    <n v="598"/>
    <n v="275.08"/>
    <n v="0.45999999999999996"/>
    <x v="2"/>
    <n v="873.07999999999993"/>
  </r>
  <r>
    <s v="Foot Locker"/>
    <n v="1185732"/>
    <x v="303"/>
    <x v="3"/>
    <x v="12"/>
    <s v="Omaha"/>
    <s v="women's Apparel"/>
    <n v="51"/>
    <n v="41"/>
    <n v="2091"/>
    <n v="1296.42"/>
    <n v="0.62"/>
    <x v="2"/>
    <n v="3387.42"/>
  </r>
  <r>
    <s v="Foot Locker"/>
    <n v="1185732"/>
    <x v="304"/>
    <x v="3"/>
    <x v="12"/>
    <s v="Omaha"/>
    <s v="Men's street Footwear"/>
    <n v="36"/>
    <n v="120"/>
    <n v="4320"/>
    <n v="2289.6"/>
    <n v="0.53"/>
    <x v="2"/>
    <n v="6609.6"/>
  </r>
  <r>
    <s v="Foot Locker"/>
    <n v="1185732"/>
    <x v="305"/>
    <x v="3"/>
    <x v="12"/>
    <s v="Omaha"/>
    <s v="Men's Athletic Footwear"/>
    <n v="32"/>
    <n v="45"/>
    <n v="1440"/>
    <n v="720"/>
    <n v="0.5"/>
    <x v="2"/>
    <n v="2160"/>
  </r>
  <r>
    <s v="Foot Locker"/>
    <n v="1185732"/>
    <x v="306"/>
    <x v="3"/>
    <x v="12"/>
    <s v="Omaha"/>
    <s v="women's street Footwear"/>
    <n v="27"/>
    <n v="46"/>
    <n v="1242"/>
    <n v="558.9"/>
    <n v="0.44999999999999996"/>
    <x v="2"/>
    <n v="1800.9"/>
  </r>
  <r>
    <s v="Foot Locker"/>
    <n v="1185732"/>
    <x v="307"/>
    <x v="3"/>
    <x v="12"/>
    <s v="Omaha"/>
    <s v="women's Athletic Footwear"/>
    <n v="27"/>
    <n v="39"/>
    <n v="1053"/>
    <n v="568.62"/>
    <n v="0.54"/>
    <x v="2"/>
    <n v="1621.62"/>
  </r>
  <r>
    <s v="Foot Locker"/>
    <n v="1185732"/>
    <x v="308"/>
    <x v="3"/>
    <x v="12"/>
    <s v="Omaha"/>
    <s v="Men's Apparel"/>
    <n v="42"/>
    <n v="42"/>
    <n v="1764"/>
    <n v="882"/>
    <n v="0.5"/>
    <x v="2"/>
    <n v="2646"/>
  </r>
  <r>
    <s v="Foot Locker"/>
    <n v="1185732"/>
    <x v="309"/>
    <x v="3"/>
    <x v="12"/>
    <s v="Omaha"/>
    <s v="women's Apparel"/>
    <n v="49"/>
    <n v="85"/>
    <n v="4165"/>
    <n v="2582.3000000000002"/>
    <n v="0.62"/>
    <x v="2"/>
    <n v="6747.3"/>
  </r>
  <r>
    <s v="Foot Locker"/>
    <n v="1185732"/>
    <x v="310"/>
    <x v="3"/>
    <x v="12"/>
    <s v="Omaha"/>
    <s v="Men's street Footwear"/>
    <n v="43"/>
    <n v="165"/>
    <n v="7095"/>
    <n v="3618.4500000000003"/>
    <n v="0.51"/>
    <x v="2"/>
    <n v="10713.45"/>
  </r>
  <r>
    <s v="Foot Locker"/>
    <n v="1185732"/>
    <x v="311"/>
    <x v="3"/>
    <x v="12"/>
    <s v="Omaha"/>
    <s v="Men's Athletic Footwear"/>
    <n v="37"/>
    <n v="81"/>
    <n v="2997"/>
    <n v="1348.6499999999999"/>
    <n v="0.44999999999999996"/>
    <x v="2"/>
    <n v="4345.6499999999996"/>
  </r>
  <r>
    <s v="Foot Locker"/>
    <n v="1185732"/>
    <x v="312"/>
    <x v="3"/>
    <x v="12"/>
    <s v="Omaha"/>
    <s v="women's street Footwear"/>
    <n v="34"/>
    <n v="63"/>
    <n v="2142"/>
    <n v="963.89999999999986"/>
    <n v="0.44999999999999996"/>
    <x v="2"/>
    <n v="3105.8999999999996"/>
  </r>
  <r>
    <s v="Foot Locker"/>
    <n v="1185732"/>
    <x v="313"/>
    <x v="3"/>
    <x v="12"/>
    <s v="Omaha"/>
    <s v="women's Athletic Footwear"/>
    <n v="33"/>
    <n v="46"/>
    <n v="1518"/>
    <n v="789.36"/>
    <n v="0.52"/>
    <x v="2"/>
    <n v="2307.36"/>
  </r>
  <r>
    <s v="Foot Locker"/>
    <n v="1185732"/>
    <x v="314"/>
    <x v="3"/>
    <x v="12"/>
    <s v="Omaha"/>
    <s v="Men's Apparel"/>
    <n v="41"/>
    <n v="44"/>
    <n v="1804"/>
    <n v="883.96"/>
    <n v="0.49"/>
    <x v="2"/>
    <n v="2687.96"/>
  </r>
  <r>
    <s v="Foot Locker"/>
    <n v="1185732"/>
    <x v="315"/>
    <x v="3"/>
    <x v="12"/>
    <s v="Omaha"/>
    <s v="women's Apparel"/>
    <n v="49"/>
    <n v="91"/>
    <n v="4459"/>
    <n v="2809.17"/>
    <n v="0.63"/>
    <x v="2"/>
    <n v="7268.17"/>
  </r>
  <r>
    <s v="Foot Locker"/>
    <n v="1185732"/>
    <x v="316"/>
    <x v="3"/>
    <x v="12"/>
    <s v="Omaha"/>
    <s v="Men's street Footwear"/>
    <n v="41"/>
    <n v="145"/>
    <n v="5945"/>
    <n v="3150.8500000000004"/>
    <n v="0.53"/>
    <x v="2"/>
    <n v="9095.85"/>
  </r>
  <r>
    <s v="Foot Locker"/>
    <n v="1185732"/>
    <x v="317"/>
    <x v="3"/>
    <x v="12"/>
    <s v="Omaha"/>
    <s v="Men's Athletic Footwear"/>
    <n v="42"/>
    <n v="80"/>
    <n v="3360"/>
    <n v="1646.3999999999999"/>
    <n v="0.49"/>
    <x v="2"/>
    <n v="5006.3999999999996"/>
  </r>
  <r>
    <s v="Foot Locker"/>
    <n v="1185732"/>
    <x v="318"/>
    <x v="3"/>
    <x v="12"/>
    <s v="Omaha"/>
    <s v="women's street Footwear"/>
    <n v="36"/>
    <n v="52"/>
    <n v="1872"/>
    <n v="898.56"/>
    <n v="0.48"/>
    <x v="2"/>
    <n v="2770.56"/>
  </r>
  <r>
    <s v="Foot Locker"/>
    <n v="1185732"/>
    <x v="319"/>
    <x v="3"/>
    <x v="12"/>
    <s v="Omaha"/>
    <s v="women's Athletic Footwear"/>
    <n v="29"/>
    <n v="38"/>
    <n v="1102"/>
    <n v="562.02"/>
    <n v="0.51"/>
    <x v="2"/>
    <n v="1664.02"/>
  </r>
  <r>
    <s v="Foot Locker"/>
    <n v="1185732"/>
    <x v="320"/>
    <x v="3"/>
    <x v="12"/>
    <s v="Omaha"/>
    <s v="Men's Apparel"/>
    <n v="37"/>
    <n v="27"/>
    <n v="999"/>
    <n v="479.52"/>
    <n v="0.48"/>
    <x v="2"/>
    <n v="1478.52"/>
  </r>
  <r>
    <s v="Foot Locker"/>
    <n v="1185732"/>
    <x v="321"/>
    <x v="3"/>
    <x v="12"/>
    <s v="Omaha"/>
    <s v="women's Apparel"/>
    <n v="44"/>
    <n v="69"/>
    <n v="3036"/>
    <n v="1821.6"/>
    <n v="0.6"/>
    <x v="2"/>
    <n v="4857.6000000000004"/>
  </r>
  <r>
    <s v="Foot Locker"/>
    <n v="1185732"/>
    <x v="322"/>
    <x v="3"/>
    <x v="12"/>
    <s v="Omaha"/>
    <s v="Men's street Footwear"/>
    <n v="38"/>
    <n v="112"/>
    <n v="4256"/>
    <n v="2298.2400000000002"/>
    <n v="0.54"/>
    <x v="2"/>
    <n v="6554.24"/>
  </r>
  <r>
    <s v="Foot Locker"/>
    <n v="1185732"/>
    <x v="323"/>
    <x v="3"/>
    <x v="12"/>
    <s v="Omaha"/>
    <s v="Men's Athletic Footwear"/>
    <n v="33"/>
    <n v="56"/>
    <n v="1848"/>
    <n v="850.07999999999993"/>
    <n v="0.45999999999999996"/>
    <x v="2"/>
    <n v="2698.08"/>
  </r>
  <r>
    <s v="Foot Locker"/>
    <n v="1185732"/>
    <x v="324"/>
    <x v="3"/>
    <x v="12"/>
    <s v="Omaha"/>
    <s v="women's street Footwear"/>
    <n v="18"/>
    <n v="25"/>
    <n v="450"/>
    <n v="216"/>
    <n v="0.48"/>
    <x v="2"/>
    <n v="666"/>
  </r>
  <r>
    <s v="Foot Locker"/>
    <n v="1185732"/>
    <x v="325"/>
    <x v="3"/>
    <x v="12"/>
    <s v="Omaha"/>
    <s v="women's Athletic Footwear"/>
    <n v="19"/>
    <n v="23"/>
    <n v="437"/>
    <n v="227.24"/>
    <n v="0.52"/>
    <x v="2"/>
    <n v="664.24"/>
  </r>
  <r>
    <s v="Foot Locker"/>
    <n v="1185732"/>
    <x v="326"/>
    <x v="3"/>
    <x v="12"/>
    <s v="Omaha"/>
    <s v="Men's Apparel"/>
    <n v="29"/>
    <n v="21"/>
    <n v="609"/>
    <n v="292.32"/>
    <n v="0.48"/>
    <x v="2"/>
    <n v="901.31999999999994"/>
  </r>
  <r>
    <s v="Foot Locker"/>
    <n v="1185732"/>
    <x v="327"/>
    <x v="3"/>
    <x v="12"/>
    <s v="Omaha"/>
    <s v="women's Apparel"/>
    <n v="34"/>
    <n v="39"/>
    <n v="1326"/>
    <n v="822.12"/>
    <n v="0.62"/>
    <x v="2"/>
    <n v="2148.12"/>
  </r>
  <r>
    <s v="Foot Locker"/>
    <n v="1185732"/>
    <x v="328"/>
    <x v="3"/>
    <x v="12"/>
    <s v="Omaha"/>
    <s v="Men's street Footwear"/>
    <n v="36"/>
    <n v="94"/>
    <n v="3384"/>
    <n v="1827.3600000000001"/>
    <n v="0.54"/>
    <x v="2"/>
    <n v="5211.3600000000006"/>
  </r>
  <r>
    <s v="Foot Locker"/>
    <n v="1185732"/>
    <x v="329"/>
    <x v="3"/>
    <x v="12"/>
    <s v="Omaha"/>
    <s v="Men's Athletic Footwear"/>
    <n v="29"/>
    <n v="41"/>
    <n v="1189"/>
    <n v="546.93999999999994"/>
    <n v="0.45999999999999996"/>
    <x v="2"/>
    <n v="1735.94"/>
  </r>
  <r>
    <s v="Foot Locker"/>
    <n v="1185732"/>
    <x v="330"/>
    <x v="3"/>
    <x v="12"/>
    <s v="Omaha"/>
    <s v="women's street Footwear"/>
    <n v="29"/>
    <n v="14"/>
    <n v="406"/>
    <n v="203"/>
    <n v="0.5"/>
    <x v="2"/>
    <n v="609"/>
  </r>
  <r>
    <s v="Foot Locker"/>
    <n v="1185732"/>
    <x v="331"/>
    <x v="3"/>
    <x v="12"/>
    <s v="Omaha"/>
    <s v="women's Athletic Footwear"/>
    <n v="29"/>
    <n v="7"/>
    <n v="203"/>
    <n v="107.59"/>
    <n v="0.53"/>
    <x v="2"/>
    <n v="310.59000000000003"/>
  </r>
  <r>
    <s v="Foot Locker"/>
    <n v="1185732"/>
    <x v="332"/>
    <x v="3"/>
    <x v="12"/>
    <s v="Omaha"/>
    <s v="Men's Apparel"/>
    <n v="37"/>
    <n v="7"/>
    <n v="259"/>
    <n v="124.32"/>
    <n v="0.48"/>
    <x v="2"/>
    <n v="383.32"/>
  </r>
  <r>
    <s v="Foot Locker"/>
    <n v="1185732"/>
    <x v="333"/>
    <x v="3"/>
    <x v="12"/>
    <s v="Omaha"/>
    <s v="women's Apparel"/>
    <n v="44"/>
    <n v="38"/>
    <n v="1672"/>
    <n v="1053.3599999999999"/>
    <n v="0.63"/>
    <x v="2"/>
    <n v="2725.3599999999997"/>
  </r>
  <r>
    <s v="Foot Locker"/>
    <n v="1185732"/>
    <x v="334"/>
    <x v="3"/>
    <x v="12"/>
    <s v="Omaha"/>
    <s v="Men's street Footwear"/>
    <n v="37"/>
    <n v="84"/>
    <n v="3108"/>
    <n v="1678.3200000000002"/>
    <n v="0.54"/>
    <x v="2"/>
    <n v="4786.32"/>
  </r>
  <r>
    <s v="Foot Locker"/>
    <n v="1185732"/>
    <x v="335"/>
    <x v="3"/>
    <x v="12"/>
    <s v="Omaha"/>
    <s v="Men's Athletic Footwear"/>
    <n v="29"/>
    <n v="41"/>
    <n v="1189"/>
    <n v="546.93999999999994"/>
    <n v="0.45999999999999996"/>
    <x v="2"/>
    <n v="1735.94"/>
  </r>
  <r>
    <s v="Foot Locker"/>
    <n v="1185732"/>
    <x v="336"/>
    <x v="3"/>
    <x v="12"/>
    <s v="Omaha"/>
    <s v="women's street Footwear"/>
    <n v="29"/>
    <n v="25"/>
    <n v="725"/>
    <n v="340.75"/>
    <n v="0.47"/>
    <x v="2"/>
    <n v="1065.75"/>
  </r>
  <r>
    <s v="Foot Locker"/>
    <n v="1185732"/>
    <x v="337"/>
    <x v="3"/>
    <x v="12"/>
    <s v="Omaha"/>
    <s v="women's Athletic Footwear"/>
    <n v="27"/>
    <n v="36"/>
    <n v="972"/>
    <n v="534.6"/>
    <n v="0.55000000000000004"/>
    <x v="2"/>
    <n v="1506.6"/>
  </r>
  <r>
    <s v="Foot Locker"/>
    <n v="1185732"/>
    <x v="338"/>
    <x v="3"/>
    <x v="12"/>
    <s v="Omaha"/>
    <s v="Men's Apparel"/>
    <n v="48"/>
    <n v="27"/>
    <n v="1296"/>
    <n v="583.19999999999993"/>
    <n v="0.44999999999999996"/>
    <x v="2"/>
    <n v="1879.1999999999998"/>
  </r>
  <r>
    <s v="Foot Locker"/>
    <n v="1185732"/>
    <x v="339"/>
    <x v="3"/>
    <x v="12"/>
    <s v="Omaha"/>
    <s v="women's Apparel"/>
    <n v="53"/>
    <n v="58"/>
    <n v="3074"/>
    <n v="1905.8799999999999"/>
    <n v="0.62"/>
    <x v="2"/>
    <n v="4979.88"/>
  </r>
  <r>
    <s v="Foot Locker"/>
    <n v="1185732"/>
    <x v="340"/>
    <x v="3"/>
    <x v="12"/>
    <s v="Omaha"/>
    <s v="Men's street Footwear"/>
    <n v="49"/>
    <n v="117"/>
    <n v="5733"/>
    <n v="2866.5"/>
    <n v="0.5"/>
    <x v="2"/>
    <n v="8599.5"/>
  </r>
  <r>
    <s v="Foot Locker"/>
    <n v="1185732"/>
    <x v="341"/>
    <x v="3"/>
    <x v="12"/>
    <s v="Omaha"/>
    <s v="Men's Athletic Footwear"/>
    <n v="36"/>
    <n v="63"/>
    <n v="2268"/>
    <n v="1134"/>
    <n v="0.5"/>
    <x v="2"/>
    <n v="3402"/>
  </r>
  <r>
    <s v="Foot Locker"/>
    <n v="1185732"/>
    <x v="342"/>
    <x v="3"/>
    <x v="12"/>
    <s v="Omaha"/>
    <s v="women's street Footwear"/>
    <n v="39"/>
    <n v="60"/>
    <n v="2340"/>
    <n v="1146.5999999999999"/>
    <n v="0.49"/>
    <x v="2"/>
    <n v="3486.6"/>
  </r>
  <r>
    <s v="Foot Locker"/>
    <n v="1185732"/>
    <x v="343"/>
    <x v="3"/>
    <x v="12"/>
    <s v="Omaha"/>
    <s v="women's Athletic Footwear"/>
    <n v="38"/>
    <n v="38"/>
    <n v="1444"/>
    <n v="794.2"/>
    <n v="0.55000000000000004"/>
    <x v="2"/>
    <n v="2238.1999999999998"/>
  </r>
  <r>
    <s v="Foot Locker"/>
    <n v="1185732"/>
    <x v="344"/>
    <x v="3"/>
    <x v="12"/>
    <s v="Omaha"/>
    <s v="Men's Apparel"/>
    <n v="45"/>
    <n v="39"/>
    <n v="1755"/>
    <n v="842.4"/>
    <n v="0.48"/>
    <x v="2"/>
    <n v="2597.4"/>
  </r>
  <r>
    <s v="Foot Locker"/>
    <n v="1185732"/>
    <x v="345"/>
    <x v="3"/>
    <x v="12"/>
    <s v="Omaha"/>
    <s v="women's Apparel"/>
    <n v="54"/>
    <n v="65"/>
    <n v="3510"/>
    <n v="2176.1999999999998"/>
    <n v="0.62"/>
    <x v="2"/>
    <n v="5686.2"/>
  </r>
  <r>
    <s v="Sports Direct"/>
    <n v="1197831"/>
    <x v="346"/>
    <x v="3"/>
    <x v="12"/>
    <s v="Omaha"/>
    <s v="Men's street Footwear"/>
    <n v="19"/>
    <n v="203"/>
    <n v="3857"/>
    <n v="2044.21"/>
    <n v="0.53"/>
    <x v="2"/>
    <n v="5901.21"/>
  </r>
  <r>
    <s v="Sports Direct"/>
    <n v="1197831"/>
    <x v="347"/>
    <x v="3"/>
    <x v="12"/>
    <s v="Omaha"/>
    <s v="Men's Athletic Footwear"/>
    <n v="29"/>
    <n v="196"/>
    <n v="5684"/>
    <n v="3069.36"/>
    <n v="0.54"/>
    <x v="2"/>
    <n v="8753.36"/>
  </r>
  <r>
    <s v="Sports Direct"/>
    <n v="1197831"/>
    <x v="348"/>
    <x v="3"/>
    <x v="12"/>
    <s v="Omaha"/>
    <s v="women's street Footwear"/>
    <n v="28"/>
    <n v="138"/>
    <n v="3864"/>
    <n v="2125.1999999999998"/>
    <n v="0.54999999999999993"/>
    <x v="2"/>
    <n v="5989.2"/>
  </r>
  <r>
    <s v="Sports Direct"/>
    <n v="1197831"/>
    <x v="349"/>
    <x v="3"/>
    <x v="12"/>
    <s v="Omaha"/>
    <s v="women's Athletic Footwear"/>
    <n v="33"/>
    <n v="138"/>
    <n v="4554"/>
    <n v="2914.56"/>
    <n v="0.64"/>
    <x v="2"/>
    <n v="7468.5599999999995"/>
  </r>
  <r>
    <s v="Sports Direct"/>
    <n v="1197831"/>
    <x v="350"/>
    <x v="1"/>
    <x v="13"/>
    <s v="Birmingham"/>
    <s v="Men's Apparel"/>
    <n v="37"/>
    <n v="88"/>
    <n v="3256"/>
    <n v="1562.8799999999999"/>
    <n v="0.48"/>
    <x v="2"/>
    <n v="4818.88"/>
  </r>
  <r>
    <s v="Sports Direct"/>
    <n v="1197831"/>
    <x v="351"/>
    <x v="1"/>
    <x v="13"/>
    <s v="Birmingham"/>
    <s v="women's Apparel"/>
    <n v="32"/>
    <n v="138"/>
    <n v="4416"/>
    <n v="3091.2000000000003"/>
    <n v="0.70000000000000007"/>
    <x v="2"/>
    <n v="7507.2000000000007"/>
  </r>
  <r>
    <s v="Sports Direct"/>
    <n v="1197831"/>
    <x v="352"/>
    <x v="1"/>
    <x v="13"/>
    <s v="Birmingham"/>
    <s v="Men's street Footwear"/>
    <n v="24"/>
    <n v="156"/>
    <n v="3744"/>
    <n v="2021.7600000000002"/>
    <n v="0.54"/>
    <x v="2"/>
    <n v="5765.76"/>
  </r>
  <r>
    <s v="Sports Direct"/>
    <n v="1197831"/>
    <x v="353"/>
    <x v="1"/>
    <x v="13"/>
    <s v="Birmingham"/>
    <s v="Men's Athletic Footwear"/>
    <n v="33"/>
    <n v="174"/>
    <n v="5742"/>
    <n v="3100.6800000000003"/>
    <n v="0.54"/>
    <x v="2"/>
    <n v="8842.68"/>
  </r>
  <r>
    <s v="Sports Direct"/>
    <n v="1197831"/>
    <x v="354"/>
    <x v="1"/>
    <x v="13"/>
    <s v="Birmingham"/>
    <s v="women's street Footwear"/>
    <n v="32"/>
    <n v="128"/>
    <n v="4096"/>
    <n v="2129.92"/>
    <n v="0.52"/>
    <x v="2"/>
    <n v="6225.92"/>
  </r>
  <r>
    <s v="Sports Direct"/>
    <n v="1197831"/>
    <x v="355"/>
    <x v="1"/>
    <x v="13"/>
    <s v="Birmingham"/>
    <s v="women's Athletic Footwear"/>
    <n v="32"/>
    <n v="98"/>
    <n v="3136"/>
    <n v="1944.32"/>
    <n v="0.62"/>
    <x v="2"/>
    <n v="5080.32"/>
  </r>
  <r>
    <s v="Sports Direct"/>
    <n v="1197831"/>
    <x v="356"/>
    <x v="1"/>
    <x v="13"/>
    <s v="Birmingham"/>
    <s v="Men's Apparel"/>
    <n v="38"/>
    <n v="68"/>
    <n v="2584"/>
    <n v="1240.32"/>
    <n v="0.48"/>
    <x v="2"/>
    <n v="3824.3199999999997"/>
  </r>
  <r>
    <s v="Sports Direct"/>
    <n v="1197831"/>
    <x v="357"/>
    <x v="1"/>
    <x v="13"/>
    <s v="Birmingham"/>
    <s v="women's Apparel"/>
    <n v="33"/>
    <n v="126"/>
    <n v="4158"/>
    <n v="2785.86"/>
    <n v="0.67"/>
    <x v="2"/>
    <n v="6943.8600000000006"/>
  </r>
  <r>
    <s v="Sports Direct"/>
    <n v="1197831"/>
    <x v="358"/>
    <x v="1"/>
    <x v="13"/>
    <s v="Birmingham"/>
    <s v="Men's street Footwear"/>
    <n v="28"/>
    <n v="163"/>
    <n v="4564"/>
    <n v="2510.1999999999998"/>
    <n v="0.54999999999999993"/>
    <x v="2"/>
    <n v="7074.2"/>
  </r>
  <r>
    <s v="Sports Direct"/>
    <n v="1197831"/>
    <x v="359"/>
    <x v="1"/>
    <x v="13"/>
    <s v="Birmingham"/>
    <s v="Men's Athletic Footwear"/>
    <n v="36"/>
    <n v="188"/>
    <n v="6768"/>
    <n v="3722.3999999999996"/>
    <n v="0.54999999999999993"/>
    <x v="2"/>
    <n v="10490.4"/>
  </r>
  <r>
    <s v="Sports Direct"/>
    <n v="1197831"/>
    <x v="360"/>
    <x v="1"/>
    <x v="13"/>
    <s v="Birmingham"/>
    <s v="women's street Footwear"/>
    <n v="27"/>
    <n v="117"/>
    <n v="3159"/>
    <n v="1832.2199999999998"/>
    <n v="0.57999999999999996"/>
    <x v="2"/>
    <n v="4991.2199999999993"/>
  </r>
  <r>
    <s v="Sports Direct"/>
    <n v="1197831"/>
    <x v="361"/>
    <x v="1"/>
    <x v="13"/>
    <s v="Birmingham"/>
    <s v="women's Athletic Footwear"/>
    <n v="33"/>
    <n v="105"/>
    <n v="3465"/>
    <n v="2356.2000000000003"/>
    <n v="0.68"/>
    <x v="2"/>
    <n v="5821.2000000000007"/>
  </r>
  <r>
    <s v="Sports Direct"/>
    <n v="1197831"/>
    <x v="362"/>
    <x v="1"/>
    <x v="13"/>
    <s v="Birmingham"/>
    <s v="Men's Apparel"/>
    <n v="37"/>
    <n v="73"/>
    <n v="2701"/>
    <n v="1350.5"/>
    <n v="0.5"/>
    <x v="2"/>
    <n v="4051.5"/>
  </r>
  <r>
    <s v="Sports Direct"/>
    <n v="1197831"/>
    <x v="363"/>
    <x v="1"/>
    <x v="13"/>
    <s v="Birmingham"/>
    <s v="women's Apparel"/>
    <n v="34"/>
    <n v="104"/>
    <n v="3536"/>
    <n v="2652.0000000000005"/>
    <n v="0.75000000000000011"/>
    <x v="2"/>
    <n v="6188"/>
  </r>
  <r>
    <s v="Sports Direct"/>
    <n v="1197831"/>
    <x v="364"/>
    <x v="1"/>
    <x v="13"/>
    <s v="Birmingham"/>
    <s v="Men's street Footwear"/>
    <n v="19"/>
    <n v="195"/>
    <n v="3705"/>
    <n v="2148.8999999999996"/>
    <n v="0.57999999999999996"/>
    <x v="2"/>
    <n v="5853.9"/>
  </r>
  <r>
    <s v="Sports Direct"/>
    <n v="1197831"/>
    <x v="365"/>
    <x v="1"/>
    <x v="13"/>
    <s v="Birmingham"/>
    <s v="Men's Athletic Footwear"/>
    <n v="19"/>
    <n v="189"/>
    <n v="3591"/>
    <n v="2082.7799999999997"/>
    <n v="0.57999999999999996"/>
    <x v="2"/>
    <n v="5673.78"/>
  </r>
  <r>
    <s v="Sports Direct"/>
    <n v="1197831"/>
    <x v="366"/>
    <x v="1"/>
    <x v="13"/>
    <s v="Birmingham"/>
    <s v="women's street Footwear"/>
    <n v="14"/>
    <n v="119"/>
    <n v="1666"/>
    <n v="982.93999999999994"/>
    <n v="0.59"/>
    <x v="2"/>
    <n v="2648.94"/>
  </r>
  <r>
    <s v="Sports Direct"/>
    <n v="1197831"/>
    <x v="367"/>
    <x v="1"/>
    <x v="13"/>
    <s v="Birmingham"/>
    <s v="women's Athletic Footwear"/>
    <n v="18"/>
    <n v="113"/>
    <n v="2034"/>
    <n v="1342.44"/>
    <n v="0.66"/>
    <x v="2"/>
    <n v="3376.44"/>
  </r>
  <r>
    <s v="Sports Direct"/>
    <n v="1197831"/>
    <x v="368"/>
    <x v="1"/>
    <x v="13"/>
    <s v="Birmingham"/>
    <s v="Men's Apparel"/>
    <n v="23"/>
    <n v="74"/>
    <n v="1702"/>
    <n v="902.06000000000006"/>
    <n v="0.53"/>
    <x v="2"/>
    <n v="2604.06"/>
  </r>
  <r>
    <s v="Sports Direct"/>
    <n v="1197831"/>
    <x v="369"/>
    <x v="1"/>
    <x v="13"/>
    <s v="Birmingham"/>
    <s v="women's Apparel"/>
    <n v="20"/>
    <n v="149"/>
    <n v="2980"/>
    <n v="2235.0000000000005"/>
    <n v="0.75000000000000011"/>
    <x v="2"/>
    <n v="5215"/>
  </r>
  <r>
    <s v="Sports Direct"/>
    <n v="1197831"/>
    <x v="370"/>
    <x v="1"/>
    <x v="13"/>
    <s v="Birmingham"/>
    <s v="Men's street Footwear"/>
    <n v="9"/>
    <n v="203"/>
    <n v="1827"/>
    <n v="1077.9299999999998"/>
    <n v="0.59"/>
    <x v="2"/>
    <n v="2904.93"/>
  </r>
  <r>
    <s v="Sports Direct"/>
    <n v="1197831"/>
    <x v="371"/>
    <x v="1"/>
    <x v="13"/>
    <s v="Birmingham"/>
    <s v="Men's Athletic Footwear"/>
    <n v="19"/>
    <n v="189"/>
    <n v="3591"/>
    <n v="2118.69"/>
    <n v="0.59"/>
    <x v="2"/>
    <n v="5709.6900000000005"/>
  </r>
  <r>
    <s v="Sports Direct"/>
    <n v="1197831"/>
    <x v="372"/>
    <x v="1"/>
    <x v="13"/>
    <s v="Birmingham"/>
    <s v="women's street Footwear"/>
    <n v="15"/>
    <n v="173"/>
    <n v="2595"/>
    <n v="1453.1999999999998"/>
    <n v="0.55999999999999994"/>
    <x v="2"/>
    <n v="4048.2"/>
  </r>
  <r>
    <s v="Sports Direct"/>
    <n v="1197831"/>
    <x v="373"/>
    <x v="1"/>
    <x v="13"/>
    <s v="Birmingham"/>
    <s v="women's Athletic Footwear"/>
    <n v="34"/>
    <n v="135"/>
    <n v="4590"/>
    <n v="3121.2000000000003"/>
    <n v="0.68"/>
    <x v="2"/>
    <n v="7711.2000000000007"/>
  </r>
  <r>
    <s v="Sports Direct"/>
    <n v="1197831"/>
    <x v="374"/>
    <x v="1"/>
    <x v="13"/>
    <s v="Birmingham"/>
    <s v="Men's Apparel"/>
    <n v="49"/>
    <n v="120"/>
    <n v="5880"/>
    <n v="3175.2000000000003"/>
    <n v="0.54"/>
    <x v="2"/>
    <n v="9055.2000000000007"/>
  </r>
  <r>
    <s v="Sports Direct"/>
    <n v="1197831"/>
    <x v="375"/>
    <x v="1"/>
    <x v="13"/>
    <s v="Birmingham"/>
    <s v="women's Apparel"/>
    <n v="43"/>
    <n v="203"/>
    <n v="8729"/>
    <n v="6284.880000000001"/>
    <n v="0.72000000000000008"/>
    <x v="2"/>
    <n v="15013.880000000001"/>
  </r>
  <r>
    <s v="Sports Direct"/>
    <n v="1197831"/>
    <x v="376"/>
    <x v="1"/>
    <x v="13"/>
    <s v="Birmingham"/>
    <s v="Men's street Footwear"/>
    <n v="43"/>
    <n v="203"/>
    <n v="8729"/>
    <n v="4800.95"/>
    <n v="0.54999999999999993"/>
    <x v="2"/>
    <n v="13529.95"/>
  </r>
  <r>
    <s v="Sports Direct"/>
    <n v="1197831"/>
    <x v="377"/>
    <x v="1"/>
    <x v="13"/>
    <s v="Birmingham"/>
    <s v="Men's Athletic Footwear"/>
    <n v="49"/>
    <n v="203"/>
    <n v="9947"/>
    <n v="5570.32"/>
    <n v="0.55999999999999994"/>
    <x v="2"/>
    <n v="15517.32"/>
  </r>
  <r>
    <s v="Sports Direct"/>
    <n v="1197831"/>
    <x v="378"/>
    <x v="1"/>
    <x v="13"/>
    <s v="Birmingham"/>
    <s v="women's street Footwear"/>
    <n v="44"/>
    <n v="189"/>
    <n v="8316"/>
    <n v="4906.4399999999996"/>
    <n v="0.59"/>
    <x v="2"/>
    <n v="13222.439999999999"/>
  </r>
  <r>
    <s v="Sports Direct"/>
    <n v="1197831"/>
    <x v="379"/>
    <x v="1"/>
    <x v="13"/>
    <s v="Birmingham"/>
    <s v="women's Athletic Footwear"/>
    <n v="41"/>
    <n v="180"/>
    <n v="7380"/>
    <n v="5092.2000000000007"/>
    <n v="0.69000000000000006"/>
    <x v="2"/>
    <n v="12472.2"/>
  </r>
  <r>
    <s v="Sports Direct"/>
    <n v="1197831"/>
    <x v="380"/>
    <x v="1"/>
    <x v="13"/>
    <s v="Birmingham"/>
    <s v="Men's Apparel"/>
    <n v="49"/>
    <n v="145"/>
    <n v="7105"/>
    <n v="3907.7499999999995"/>
    <n v="0.54999999999999993"/>
    <x v="2"/>
    <n v="11012.75"/>
  </r>
  <r>
    <s v="Sports Direct"/>
    <n v="1197831"/>
    <x v="381"/>
    <x v="1"/>
    <x v="13"/>
    <s v="Birmingham"/>
    <s v="women's Apparel"/>
    <n v="50"/>
    <n v="245"/>
    <n v="12250"/>
    <n v="8820.0000000000018"/>
    <n v="0.72000000000000008"/>
    <x v="2"/>
    <n v="21070"/>
  </r>
  <r>
    <s v="Sports Direct"/>
    <n v="1197831"/>
    <x v="382"/>
    <x v="1"/>
    <x v="13"/>
    <s v="Birmingham"/>
    <s v="Men's street Footwear"/>
    <n v="44"/>
    <n v="206"/>
    <n v="9064"/>
    <n v="5800.9599999999991"/>
    <n v="0.6399999999999999"/>
    <x v="2"/>
    <n v="14864.96"/>
  </r>
  <r>
    <s v="Sports Direct"/>
    <n v="1197831"/>
    <x v="383"/>
    <x v="1"/>
    <x v="13"/>
    <s v="Birmingham"/>
    <s v="Men's Athletic Footwear"/>
    <n v="49"/>
    <n v="215"/>
    <n v="10535"/>
    <n v="6742.3999999999987"/>
    <n v="0.6399999999999999"/>
    <x v="2"/>
    <n v="17277.399999999998"/>
  </r>
  <r>
    <s v="Sports Direct"/>
    <n v="1197831"/>
    <x v="384"/>
    <x v="1"/>
    <x v="13"/>
    <s v="Birmingham"/>
    <s v="women's street Footwear"/>
    <n v="41"/>
    <n v="254"/>
    <n v="10414"/>
    <n v="6560.8199999999988"/>
    <n v="0.62999999999999989"/>
    <x v="2"/>
    <n v="16974.82"/>
  </r>
  <r>
    <s v="Sports Direct"/>
    <n v="1197831"/>
    <x v="385"/>
    <x v="1"/>
    <x v="13"/>
    <s v="Birmingham"/>
    <s v="women's Athletic Footwear"/>
    <n v="44"/>
    <n v="173"/>
    <n v="7612"/>
    <n v="5632.880000000001"/>
    <n v="0.7400000000000001"/>
    <x v="2"/>
    <n v="13244.880000000001"/>
  </r>
  <r>
    <s v="Sports Direct"/>
    <n v="1197831"/>
    <x v="386"/>
    <x v="1"/>
    <x v="13"/>
    <s v="Birmingham"/>
    <s v="Men's Apparel"/>
    <n v="45"/>
    <n v="131"/>
    <n v="5895"/>
    <n v="3419.1"/>
    <n v="0.57999999999999996"/>
    <x v="2"/>
    <n v="9314.1"/>
  </r>
  <r>
    <s v="Sports Direct"/>
    <n v="1197831"/>
    <x v="387"/>
    <x v="1"/>
    <x v="13"/>
    <s v="Birmingham"/>
    <s v="women's Apparel"/>
    <n v="56"/>
    <n v="240"/>
    <n v="13440"/>
    <n v="10752.000000000002"/>
    <n v="0.80000000000000016"/>
    <x v="2"/>
    <n v="24192"/>
  </r>
  <r>
    <s v="Sports Direct"/>
    <n v="1197831"/>
    <x v="388"/>
    <x v="1"/>
    <x v="13"/>
    <s v="Birmingham"/>
    <s v="Men's street Footwear"/>
    <n v="38"/>
    <n v="225"/>
    <n v="8550"/>
    <n v="5215.5"/>
    <n v="0.61"/>
    <x v="2"/>
    <n v="13765.5"/>
  </r>
  <r>
    <s v="Sports Direct"/>
    <n v="1197831"/>
    <x v="389"/>
    <x v="1"/>
    <x v="13"/>
    <s v="Birmingham"/>
    <s v="Men's Athletic Footwear"/>
    <n v="52"/>
    <n v="210"/>
    <n v="10920"/>
    <n v="7097.9999999999991"/>
    <n v="0.64999999999999991"/>
    <x v="2"/>
    <n v="18018"/>
  </r>
  <r>
    <s v="Sports Direct"/>
    <n v="1197831"/>
    <x v="390"/>
    <x v="1"/>
    <x v="13"/>
    <s v="Birmingham"/>
    <s v="women's street Footwear"/>
    <n v="51"/>
    <n v="268"/>
    <n v="13668"/>
    <n v="8200.7999999999993"/>
    <n v="0.6"/>
    <x v="2"/>
    <n v="21868.799999999999"/>
  </r>
  <r>
    <s v="Sports Direct"/>
    <n v="1197831"/>
    <x v="391"/>
    <x v="1"/>
    <x v="13"/>
    <s v="Birmingham"/>
    <s v="women's Athletic Footwear"/>
    <n v="46"/>
    <n v="119"/>
    <n v="5474"/>
    <n v="3886.5400000000004"/>
    <n v="0.71000000000000008"/>
    <x v="2"/>
    <n v="9360.5400000000009"/>
  </r>
  <r>
    <s v="Sports Direct"/>
    <n v="1197831"/>
    <x v="392"/>
    <x v="1"/>
    <x v="13"/>
    <s v="Birmingham"/>
    <s v="Men's Apparel"/>
    <n v="50"/>
    <n v="123"/>
    <n v="6150"/>
    <n v="3628.5"/>
    <n v="0.59"/>
    <x v="2"/>
    <n v="9778.5"/>
  </r>
  <r>
    <s v="Sports Direct"/>
    <n v="1197831"/>
    <x v="393"/>
    <x v="1"/>
    <x v="13"/>
    <s v="Birmingham"/>
    <s v="women's Apparel"/>
    <n v="59"/>
    <n v="182"/>
    <n v="10738"/>
    <n v="8268.260000000002"/>
    <n v="0.77000000000000013"/>
    <x v="2"/>
    <n v="19006.260000000002"/>
  </r>
  <r>
    <s v="Sports Direct"/>
    <n v="1197831"/>
    <x v="394"/>
    <x v="1"/>
    <x v="13"/>
    <s v="Birmingham"/>
    <s v="Men's street Footwear"/>
    <n v="51"/>
    <n v="175"/>
    <n v="8925"/>
    <n v="5355"/>
    <n v="0.6"/>
    <x v="2"/>
    <n v="14280"/>
  </r>
  <r>
    <s v="Sports Direct"/>
    <n v="1197831"/>
    <x v="395"/>
    <x v="1"/>
    <x v="13"/>
    <s v="Birmingham"/>
    <s v="Men's Athletic Footwear"/>
    <n v="50"/>
    <n v="144"/>
    <n v="7200"/>
    <n v="4535.9999999999991"/>
    <n v="0.62999999999999989"/>
    <x v="2"/>
    <n v="11736"/>
  </r>
  <r>
    <s v="Sports Direct"/>
    <n v="1197831"/>
    <x v="396"/>
    <x v="1"/>
    <x v="13"/>
    <s v="Birmingham"/>
    <s v="women's street Footwear"/>
    <n v="59"/>
    <n v="188"/>
    <n v="11092"/>
    <n v="6987.9599999999991"/>
    <n v="0.62999999999999989"/>
    <x v="2"/>
    <n v="18079.96"/>
  </r>
  <r>
    <s v="Sports Direct"/>
    <n v="1197831"/>
    <x v="397"/>
    <x v="1"/>
    <x v="13"/>
    <s v="Birmingham"/>
    <s v="women's Athletic Footwear"/>
    <n v="58"/>
    <n v="95"/>
    <n v="5510"/>
    <n v="3912.1000000000004"/>
    <n v="0.71000000000000008"/>
    <x v="2"/>
    <n v="9422.1"/>
  </r>
  <r>
    <s v="Sports Direct"/>
    <n v="1197831"/>
    <x v="398"/>
    <x v="1"/>
    <x v="13"/>
    <s v="Birmingham"/>
    <s v="Men's Apparel"/>
    <n v="41"/>
    <n v="88"/>
    <n v="3608"/>
    <n v="2056.56"/>
    <n v="0.56999999999999995"/>
    <x v="2"/>
    <n v="5664.5599999999995"/>
  </r>
  <r>
    <s v="Sports Direct"/>
    <n v="1197831"/>
    <x v="399"/>
    <x v="1"/>
    <x v="13"/>
    <s v="Birmingham"/>
    <s v="women's Apparel"/>
    <n v="37"/>
    <n v="150"/>
    <n v="5550"/>
    <n v="4273.5000000000009"/>
    <n v="0.77000000000000013"/>
    <x v="2"/>
    <n v="9823.5"/>
  </r>
  <r>
    <s v="Sports Direct"/>
    <n v="1197831"/>
    <x v="400"/>
    <x v="1"/>
    <x v="13"/>
    <s v="Birmingham"/>
    <s v="Men's street Footwear"/>
    <n v="29"/>
    <n v="131"/>
    <n v="3799"/>
    <n v="2279.4"/>
    <n v="0.6"/>
    <x v="2"/>
    <n v="6078.4"/>
  </r>
  <r>
    <s v="Sports Direct"/>
    <n v="1197831"/>
    <x v="401"/>
    <x v="1"/>
    <x v="13"/>
    <s v="Birmingham"/>
    <s v="Men's Athletic Footwear"/>
    <n v="29"/>
    <n v="158"/>
    <n v="4582"/>
    <n v="2886.6599999999994"/>
    <n v="0.62999999999999989"/>
    <x v="2"/>
    <n v="7468.66"/>
  </r>
  <r>
    <s v="Sports Direct"/>
    <n v="1197831"/>
    <x v="402"/>
    <x v="1"/>
    <x v="13"/>
    <s v="Birmingham"/>
    <s v="women's street Footwear"/>
    <n v="32"/>
    <n v="124"/>
    <n v="3968"/>
    <n v="2380.7999999999997"/>
    <n v="0.6"/>
    <x v="2"/>
    <n v="6348.7999999999993"/>
  </r>
  <r>
    <s v="Sports Direct"/>
    <n v="1197831"/>
    <x v="403"/>
    <x v="1"/>
    <x v="13"/>
    <s v="Birmingham"/>
    <s v="women's Athletic Footwear"/>
    <n v="32"/>
    <n v="91"/>
    <n v="2912"/>
    <n v="2125.7600000000002"/>
    <n v="0.73000000000000009"/>
    <x v="2"/>
    <n v="5037.76"/>
  </r>
  <r>
    <s v="Sports Direct"/>
    <n v="1197831"/>
    <x v="404"/>
    <x v="1"/>
    <x v="13"/>
    <s v="Birmingham"/>
    <s v="Men's Apparel"/>
    <n v="29"/>
    <n v="78"/>
    <n v="2262"/>
    <n v="1357.2"/>
    <n v="0.6"/>
    <x v="2"/>
    <n v="3619.2"/>
  </r>
  <r>
    <s v="Sports Direct"/>
    <n v="1197831"/>
    <x v="405"/>
    <x v="1"/>
    <x v="13"/>
    <s v="Birmingham"/>
    <s v="women's Apparel"/>
    <n v="36"/>
    <n v="143"/>
    <n v="5148"/>
    <n v="3861.0000000000005"/>
    <n v="0.75000000000000011"/>
    <x v="2"/>
    <n v="9009"/>
  </r>
  <r>
    <s v="Sports Direct"/>
    <n v="1197831"/>
    <x v="406"/>
    <x v="1"/>
    <x v="13"/>
    <s v="Birmingham"/>
    <s v="Men's street Footwear"/>
    <n v="18"/>
    <n v="169"/>
    <n v="3042"/>
    <n v="1946.8799999999997"/>
    <n v="0.6399999999999999"/>
    <x v="2"/>
    <n v="4988.8799999999992"/>
  </r>
  <r>
    <s v="Sports Direct"/>
    <n v="1197831"/>
    <x v="407"/>
    <x v="1"/>
    <x v="13"/>
    <s v="Birmingham"/>
    <s v="Men's Athletic Footwear"/>
    <n v="19"/>
    <n v="169"/>
    <n v="3211"/>
    <n v="1958.71"/>
    <n v="0.61"/>
    <x v="2"/>
    <n v="5169.71"/>
  </r>
  <r>
    <s v="Sports Direct"/>
    <n v="1197831"/>
    <x v="408"/>
    <x v="1"/>
    <x v="13"/>
    <s v="Birmingham"/>
    <s v="women's street Footwear"/>
    <n v="43"/>
    <n v="144"/>
    <n v="6192"/>
    <n v="3962.8799999999992"/>
    <n v="0.6399999999999999"/>
    <x v="2"/>
    <n v="10154.879999999999"/>
  </r>
  <r>
    <s v="Sports Direct"/>
    <n v="1197831"/>
    <x v="409"/>
    <x v="1"/>
    <x v="13"/>
    <s v="Birmingham"/>
    <s v="women's Athletic Footwear"/>
    <n v="44"/>
    <n v="131"/>
    <n v="5764"/>
    <n v="4207.72"/>
    <n v="0.73000000000000009"/>
    <x v="2"/>
    <n v="9971.7200000000012"/>
  </r>
  <r>
    <s v="Sports Direct"/>
    <n v="1197831"/>
    <x v="410"/>
    <x v="1"/>
    <x v="13"/>
    <s v="Birmingham"/>
    <s v="Men's Apparel"/>
    <n v="48"/>
    <n v="111"/>
    <n v="5328"/>
    <n v="3143.52"/>
    <n v="0.59"/>
    <x v="2"/>
    <n v="8471.52"/>
  </r>
  <r>
    <s v="Sports Direct"/>
    <n v="1197831"/>
    <x v="411"/>
    <x v="1"/>
    <x v="13"/>
    <s v="Birmingham"/>
    <s v="women's Apparel"/>
    <n v="56"/>
    <n v="188"/>
    <n v="10528"/>
    <n v="8317.1200000000008"/>
    <n v="0.79000000000000015"/>
    <x v="2"/>
    <n v="18845.120000000003"/>
  </r>
  <r>
    <s v="Sports Direct"/>
    <n v="1197831"/>
    <x v="412"/>
    <x v="1"/>
    <x v="13"/>
    <s v="Birmingham"/>
    <s v="Men's street Footwear"/>
    <n v="56"/>
    <n v="233"/>
    <n v="13048"/>
    <n v="8220.239999999998"/>
    <n v="0.62999999999999989"/>
    <x v="2"/>
    <n v="21268.239999999998"/>
  </r>
  <r>
    <s v="Sports Direct"/>
    <n v="1197831"/>
    <x v="413"/>
    <x v="1"/>
    <x v="13"/>
    <s v="Birmingham"/>
    <s v="Men's Athletic Footwear"/>
    <n v="58"/>
    <n v="225"/>
    <n v="13050"/>
    <n v="8351.9999999999982"/>
    <n v="0.6399999999999999"/>
    <x v="2"/>
    <n v="21402"/>
  </r>
  <r>
    <s v="Sports Direct"/>
    <n v="1197831"/>
    <x v="414"/>
    <x v="1"/>
    <x v="13"/>
    <s v="Birmingham"/>
    <s v="women's street Footwear"/>
    <n v="64"/>
    <n v="175"/>
    <n v="11200"/>
    <n v="6943.9999999999991"/>
    <n v="0.61999999999999988"/>
    <x v="2"/>
    <n v="18144"/>
  </r>
  <r>
    <s v="Sports Direct"/>
    <n v="1197831"/>
    <x v="415"/>
    <x v="1"/>
    <x v="13"/>
    <s v="Birmingham"/>
    <s v="women's Athletic Footwear"/>
    <n v="63"/>
    <n v="143"/>
    <n v="9009"/>
    <n v="6756.7500000000009"/>
    <n v="0.75000000000000011"/>
    <x v="2"/>
    <n v="15765.75"/>
  </r>
  <r>
    <s v="Sports Direct"/>
    <n v="1197831"/>
    <x v="416"/>
    <x v="1"/>
    <x v="13"/>
    <s v="Birmingham"/>
    <s v="Men's Apparel"/>
    <n v="58"/>
    <n v="145"/>
    <n v="8410"/>
    <n v="4709.5999999999995"/>
    <n v="0.55999999999999994"/>
    <x v="2"/>
    <n v="13119.599999999999"/>
  </r>
  <r>
    <s v="Sports Direct"/>
    <n v="1197831"/>
    <x v="417"/>
    <x v="1"/>
    <x v="13"/>
    <s v="Birmingham"/>
    <s v="women's Apparel"/>
    <n v="68"/>
    <n v="203"/>
    <n v="13804"/>
    <n v="11043.200000000003"/>
    <n v="0.80000000000000016"/>
    <x v="2"/>
    <n v="24847.200000000004"/>
  </r>
  <r>
    <s v="Amazon"/>
    <n v="1185732"/>
    <x v="418"/>
    <x v="1"/>
    <x v="13"/>
    <s v="Birmingham"/>
    <s v="Men's street Footwear"/>
    <n v="38"/>
    <n v="117"/>
    <n v="4446"/>
    <n v="2223"/>
    <n v="0.5"/>
    <x v="2"/>
    <n v="6669"/>
  </r>
  <r>
    <s v="Amazon"/>
    <n v="1185732"/>
    <x v="419"/>
    <x v="1"/>
    <x v="13"/>
    <s v="Birmingham"/>
    <s v="Men's Athletic Footwear"/>
    <n v="38"/>
    <n v="75"/>
    <n v="2850"/>
    <n v="1311"/>
    <n v="0.45999999999999996"/>
    <x v="2"/>
    <n v="4161"/>
  </r>
  <r>
    <s v="Amazon"/>
    <n v="1185732"/>
    <x v="420"/>
    <x v="1"/>
    <x v="13"/>
    <s v="Birmingham"/>
    <s v="women's street Footwear"/>
    <n v="28"/>
    <n v="63"/>
    <n v="1764"/>
    <n v="917.28000000000009"/>
    <n v="0.52"/>
    <x v="2"/>
    <n v="2681.28"/>
  </r>
  <r>
    <s v="Amazon"/>
    <n v="1185732"/>
    <x v="421"/>
    <x v="1"/>
    <x v="13"/>
    <s v="Birmingham"/>
    <s v="women's Athletic Footwear"/>
    <n v="34"/>
    <n v="28"/>
    <n v="952"/>
    <n v="390.32"/>
    <n v="0.41"/>
    <x v="2"/>
    <n v="1342.32"/>
  </r>
  <r>
    <s v="Amazon"/>
    <n v="1185732"/>
    <x v="422"/>
    <x v="0"/>
    <x v="14"/>
    <s v="Portland"/>
    <s v="Men's Apparel"/>
    <n v="47"/>
    <n v="42"/>
    <n v="1974"/>
    <n v="769.86"/>
    <n v="0.39"/>
    <x v="2"/>
    <n v="2743.86"/>
  </r>
  <r>
    <s v="Amazon"/>
    <n v="1185732"/>
    <x v="423"/>
    <x v="0"/>
    <x v="14"/>
    <s v="Portland"/>
    <s v="women's Apparel"/>
    <n v="38"/>
    <n v="68"/>
    <n v="2584"/>
    <n v="1343.68"/>
    <n v="0.52"/>
    <x v="2"/>
    <n v="3927.6800000000003"/>
  </r>
  <r>
    <s v="Amazon"/>
    <n v="1185732"/>
    <x v="424"/>
    <x v="0"/>
    <x v="14"/>
    <s v="Portland"/>
    <s v="Men's street Footwear"/>
    <n v="38"/>
    <n v="140"/>
    <n v="5320"/>
    <n v="2606.7999999999997"/>
    <n v="0.49"/>
    <x v="2"/>
    <n v="7926.7999999999993"/>
  </r>
  <r>
    <s v="Amazon"/>
    <n v="1185732"/>
    <x v="425"/>
    <x v="0"/>
    <x v="14"/>
    <s v="Portland"/>
    <s v="Men's Athletic Footwear"/>
    <n v="38"/>
    <n v="45"/>
    <n v="1710"/>
    <n v="803.69999999999993"/>
    <n v="0.47"/>
    <x v="2"/>
    <n v="2513.6999999999998"/>
  </r>
  <r>
    <s v="Amazon"/>
    <n v="1185732"/>
    <x v="426"/>
    <x v="0"/>
    <x v="14"/>
    <s v="Portland"/>
    <s v="women's street Footwear"/>
    <n v="29"/>
    <n v="60"/>
    <n v="1740"/>
    <n v="922.2"/>
    <n v="0.53"/>
    <x v="2"/>
    <n v="2662.2"/>
  </r>
  <r>
    <s v="Amazon"/>
    <n v="1185732"/>
    <x v="427"/>
    <x v="0"/>
    <x v="14"/>
    <s v="Portland"/>
    <s v="women's Athletic Footwear"/>
    <n v="34"/>
    <n v="19"/>
    <n v="646"/>
    <n v="271.32"/>
    <n v="0.42"/>
    <x v="2"/>
    <n v="917.31999999999994"/>
  </r>
  <r>
    <s v="Amazon"/>
    <n v="1185732"/>
    <x v="428"/>
    <x v="0"/>
    <x v="14"/>
    <s v="Portland"/>
    <s v="Men's Apparel"/>
    <n v="46"/>
    <n v="45"/>
    <n v="2070"/>
    <n v="807.30000000000007"/>
    <n v="0.39"/>
    <x v="2"/>
    <n v="2877.3"/>
  </r>
  <r>
    <s v="Amazon"/>
    <n v="1185732"/>
    <x v="429"/>
    <x v="0"/>
    <x v="14"/>
    <s v="Portland"/>
    <s v="women's Apparel"/>
    <n v="37"/>
    <n v="63"/>
    <n v="2331"/>
    <n v="1188.81"/>
    <n v="0.51"/>
    <x v="2"/>
    <n v="3519.81"/>
  </r>
  <r>
    <s v="Amazon"/>
    <n v="1185732"/>
    <x v="430"/>
    <x v="0"/>
    <x v="14"/>
    <s v="Portland"/>
    <s v="Men's street Footwear"/>
    <n v="39"/>
    <n v="127"/>
    <n v="4953"/>
    <n v="2426.9699999999998"/>
    <n v="0.49"/>
    <x v="2"/>
    <n v="7379.9699999999993"/>
  </r>
  <r>
    <s v="Amazon"/>
    <n v="1185732"/>
    <x v="431"/>
    <x v="0"/>
    <x v="14"/>
    <s v="Portland"/>
    <s v="Men's Athletic Footwear"/>
    <n v="39"/>
    <n v="46"/>
    <n v="1794"/>
    <n v="879.06"/>
    <n v="0.49"/>
    <x v="2"/>
    <n v="2673.06"/>
  </r>
  <r>
    <s v="Amazon"/>
    <n v="1185732"/>
    <x v="432"/>
    <x v="0"/>
    <x v="14"/>
    <s v="Portland"/>
    <s v="women's street Footwear"/>
    <n v="27"/>
    <n v="52"/>
    <n v="1404"/>
    <n v="772.19999999999993"/>
    <n v="0.54999999999999993"/>
    <x v="2"/>
    <n v="2176.1999999999998"/>
  </r>
  <r>
    <s v="Amazon"/>
    <n v="1185732"/>
    <x v="433"/>
    <x v="0"/>
    <x v="14"/>
    <s v="Portland"/>
    <s v="women's Athletic Footwear"/>
    <n v="32"/>
    <n v="13"/>
    <n v="416"/>
    <n v="166.4"/>
    <n v="0.4"/>
    <x v="2"/>
    <n v="582.4"/>
  </r>
  <r>
    <s v="Amazon"/>
    <n v="1185732"/>
    <x v="434"/>
    <x v="0"/>
    <x v="14"/>
    <s v="Portland"/>
    <s v="Men's Apparel"/>
    <n v="49"/>
    <n v="29"/>
    <n v="1421"/>
    <n v="511.56"/>
    <n v="0.36"/>
    <x v="2"/>
    <n v="1932.56"/>
  </r>
  <r>
    <s v="Amazon"/>
    <n v="1185732"/>
    <x v="435"/>
    <x v="0"/>
    <x v="14"/>
    <s v="Portland"/>
    <s v="women's Apparel"/>
    <n v="36"/>
    <n v="50"/>
    <n v="1800"/>
    <n v="990.00000000000011"/>
    <n v="0.55000000000000004"/>
    <x v="2"/>
    <n v="2790"/>
  </r>
  <r>
    <s v="Amazon"/>
    <n v="1185732"/>
    <x v="436"/>
    <x v="0"/>
    <x v="14"/>
    <s v="Portland"/>
    <s v="Men's street Footwear"/>
    <n v="37"/>
    <n v="122"/>
    <n v="4514"/>
    <n v="2166.7199999999998"/>
    <n v="0.48"/>
    <x v="2"/>
    <n v="6680.7199999999993"/>
  </r>
  <r>
    <s v="Amazon"/>
    <n v="1185732"/>
    <x v="437"/>
    <x v="0"/>
    <x v="14"/>
    <s v="Portland"/>
    <s v="Men's Athletic Footwear"/>
    <n v="37"/>
    <n v="44"/>
    <n v="1628"/>
    <n v="765.16"/>
    <n v="0.47"/>
    <x v="2"/>
    <n v="2393.16"/>
  </r>
  <r>
    <s v="Amazon"/>
    <n v="1185732"/>
    <x v="438"/>
    <x v="0"/>
    <x v="14"/>
    <s v="Portland"/>
    <s v="women's street Footwear"/>
    <n v="27"/>
    <n v="44"/>
    <n v="1188"/>
    <n v="641.5200000000001"/>
    <n v="0.54"/>
    <x v="2"/>
    <n v="1829.52"/>
  </r>
  <r>
    <s v="Amazon"/>
    <n v="1185732"/>
    <x v="439"/>
    <x v="0"/>
    <x v="14"/>
    <s v="Portland"/>
    <s v="women's Athletic Footwear"/>
    <n v="33"/>
    <n v="21"/>
    <n v="693"/>
    <n v="277.2"/>
    <n v="0.4"/>
    <x v="2"/>
    <n v="970.2"/>
  </r>
  <r>
    <s v="Amazon"/>
    <n v="1185732"/>
    <x v="440"/>
    <x v="0"/>
    <x v="14"/>
    <s v="Portland"/>
    <s v="Men's Apparel"/>
    <n v="47"/>
    <n v="20"/>
    <n v="940"/>
    <n v="357.2"/>
    <n v="0.38"/>
    <x v="2"/>
    <n v="1297.2"/>
  </r>
  <r>
    <s v="Amazon"/>
    <n v="1185732"/>
    <x v="441"/>
    <x v="0"/>
    <x v="14"/>
    <s v="Portland"/>
    <s v="women's Apparel"/>
    <n v="39"/>
    <n v="63"/>
    <n v="2457"/>
    <n v="1253.07"/>
    <n v="0.51"/>
    <x v="2"/>
    <n v="3710.0699999999997"/>
  </r>
  <r>
    <s v="Amazon"/>
    <n v="1185732"/>
    <x v="442"/>
    <x v="0"/>
    <x v="14"/>
    <s v="Portland"/>
    <s v="Men's street Footwear"/>
    <n v="52"/>
    <n v="144"/>
    <n v="7488"/>
    <n v="3369.5999999999995"/>
    <n v="0.44999999999999996"/>
    <x v="2"/>
    <n v="10857.599999999999"/>
  </r>
  <r>
    <s v="Amazon"/>
    <n v="1185732"/>
    <x v="443"/>
    <x v="0"/>
    <x v="14"/>
    <s v="Portland"/>
    <s v="Men's Athletic Footwear"/>
    <n v="48"/>
    <n v="60"/>
    <n v="2880"/>
    <n v="1440"/>
    <n v="0.5"/>
    <x v="2"/>
    <n v="4320"/>
  </r>
  <r>
    <s v="Amazon"/>
    <n v="1185732"/>
    <x v="444"/>
    <x v="0"/>
    <x v="14"/>
    <s v="Portland"/>
    <s v="women's street Footwear"/>
    <n v="42"/>
    <n v="47"/>
    <n v="1974"/>
    <n v="1065.96"/>
    <n v="0.54"/>
    <x v="2"/>
    <n v="3039.96"/>
  </r>
  <r>
    <s v="Amazon"/>
    <n v="1185732"/>
    <x v="445"/>
    <x v="0"/>
    <x v="14"/>
    <s v="Portland"/>
    <s v="women's Athletic Footwear"/>
    <n v="41"/>
    <n v="34"/>
    <n v="1394"/>
    <n v="557.6"/>
    <n v="0.4"/>
    <x v="2"/>
    <n v="1951.6"/>
  </r>
  <r>
    <s v="Amazon"/>
    <n v="1185732"/>
    <x v="446"/>
    <x v="0"/>
    <x v="14"/>
    <s v="Portland"/>
    <s v="Men's Apparel"/>
    <n v="51"/>
    <n v="42"/>
    <n v="2142"/>
    <n v="792.54"/>
    <n v="0.37"/>
    <x v="2"/>
    <n v="2934.54"/>
  </r>
  <r>
    <s v="Amazon"/>
    <n v="1185732"/>
    <x v="447"/>
    <x v="0"/>
    <x v="14"/>
    <s v="Portland"/>
    <s v="women's Apparel"/>
    <n v="56"/>
    <n v="72"/>
    <n v="4032"/>
    <n v="2136.96"/>
    <n v="0.53"/>
    <x v="2"/>
    <n v="6168.96"/>
  </r>
  <r>
    <s v="Amazon"/>
    <n v="1185732"/>
    <x v="448"/>
    <x v="0"/>
    <x v="14"/>
    <s v="Portland"/>
    <s v="Men's street Footwear"/>
    <n v="54"/>
    <n v="158"/>
    <n v="8532"/>
    <n v="4010.04"/>
    <n v="0.47"/>
    <x v="2"/>
    <n v="12542.04"/>
  </r>
  <r>
    <s v="Amazon"/>
    <n v="1185732"/>
    <x v="449"/>
    <x v="0"/>
    <x v="14"/>
    <s v="Portland"/>
    <s v="Men's Athletic Footwear"/>
    <n v="48"/>
    <n v="77"/>
    <n v="3696"/>
    <n v="1811.04"/>
    <n v="0.49"/>
    <x v="2"/>
    <n v="5507.04"/>
  </r>
  <r>
    <s v="Amazon"/>
    <n v="1185732"/>
    <x v="450"/>
    <x v="0"/>
    <x v="14"/>
    <s v="Portland"/>
    <s v="women's street Footwear"/>
    <n v="42"/>
    <n v="58"/>
    <n v="2436"/>
    <n v="1242.3600000000001"/>
    <n v="0.51"/>
    <x v="2"/>
    <n v="3678.36"/>
  </r>
  <r>
    <s v="Amazon"/>
    <n v="1185732"/>
    <x v="451"/>
    <x v="0"/>
    <x v="14"/>
    <s v="Portland"/>
    <s v="women's Athletic Footwear"/>
    <n v="41"/>
    <n v="51"/>
    <n v="2091"/>
    <n v="878.21999999999991"/>
    <n v="0.42"/>
    <x v="2"/>
    <n v="2969.22"/>
  </r>
  <r>
    <s v="Amazon"/>
    <n v="1185732"/>
    <x v="452"/>
    <x v="0"/>
    <x v="14"/>
    <s v="Portland"/>
    <s v="Men's Apparel"/>
    <n v="50"/>
    <n v="53"/>
    <n v="2650"/>
    <n v="954"/>
    <n v="0.36"/>
    <x v="2"/>
    <n v="3604"/>
  </r>
  <r>
    <s v="Amazon"/>
    <n v="1185732"/>
    <x v="453"/>
    <x v="0"/>
    <x v="14"/>
    <s v="Portland"/>
    <s v="women's Apparel"/>
    <n v="56"/>
    <n v="85"/>
    <n v="4760"/>
    <n v="2427.6"/>
    <n v="0.51"/>
    <x v="2"/>
    <n v="7187.6"/>
  </r>
  <r>
    <s v="Amazon"/>
    <n v="1185732"/>
    <x v="454"/>
    <x v="0"/>
    <x v="14"/>
    <s v="Portland"/>
    <s v="Men's street Footwear"/>
    <n v="51"/>
    <n v="143"/>
    <n v="7293"/>
    <n v="3573.5699999999997"/>
    <n v="0.49"/>
    <x v="2"/>
    <n v="10866.57"/>
  </r>
  <r>
    <s v="Amazon"/>
    <n v="1185732"/>
    <x v="455"/>
    <x v="0"/>
    <x v="14"/>
    <s v="Portland"/>
    <s v="Men's Athletic Footwear"/>
    <n v="46"/>
    <n v="84"/>
    <n v="3864"/>
    <n v="1854.72"/>
    <n v="0.48"/>
    <x v="2"/>
    <n v="5718.72"/>
  </r>
  <r>
    <s v="Amazon"/>
    <n v="1185732"/>
    <x v="456"/>
    <x v="0"/>
    <x v="14"/>
    <s v="Portland"/>
    <s v="women's street Footwear"/>
    <n v="43"/>
    <n v="63"/>
    <n v="2709"/>
    <n v="1489.9499999999998"/>
    <n v="0.54999999999999993"/>
    <x v="2"/>
    <n v="4198.95"/>
  </r>
  <r>
    <s v="Amazon"/>
    <n v="1185732"/>
    <x v="457"/>
    <x v="0"/>
    <x v="14"/>
    <s v="Portland"/>
    <s v="women's Athletic Footwear"/>
    <n v="43"/>
    <n v="44"/>
    <n v="1892"/>
    <n v="775.71999999999991"/>
    <n v="0.41"/>
    <x v="2"/>
    <n v="2667.72"/>
  </r>
  <r>
    <s v="Amazon"/>
    <n v="1185732"/>
    <x v="458"/>
    <x v="0"/>
    <x v="14"/>
    <s v="Portland"/>
    <s v="Men's Apparel"/>
    <n v="53"/>
    <n v="60"/>
    <n v="3180"/>
    <n v="1208.4000000000001"/>
    <n v="0.38"/>
    <x v="2"/>
    <n v="4388.3999999999996"/>
  </r>
  <r>
    <s v="Amazon"/>
    <n v="1185732"/>
    <x v="487"/>
    <x v="0"/>
    <x v="14"/>
    <s v="Portland"/>
    <s v="women's Apparel"/>
    <n v="58"/>
    <n v="113"/>
    <n v="6554"/>
    <n v="3539.1600000000003"/>
    <n v="0.54"/>
    <x v="2"/>
    <n v="10093.16"/>
  </r>
  <r>
    <s v="Amazon"/>
    <n v="1185732"/>
    <x v="488"/>
    <x v="0"/>
    <x v="14"/>
    <s v="Portland"/>
    <s v="Men's street Footwear"/>
    <n v="50"/>
    <n v="147"/>
    <n v="7350"/>
    <n v="3380.9999999999995"/>
    <n v="0.45999999999999996"/>
    <x v="2"/>
    <n v="10731"/>
  </r>
  <r>
    <s v="Amazon"/>
    <n v="1185732"/>
    <x v="489"/>
    <x v="0"/>
    <x v="14"/>
    <s v="Portland"/>
    <s v="Men's Athletic Footwear"/>
    <n v="49"/>
    <n v="90"/>
    <n v="4410"/>
    <n v="2072.6999999999998"/>
    <n v="0.47"/>
    <x v="2"/>
    <n v="6482.7"/>
  </r>
  <r>
    <s v="Amazon"/>
    <n v="1185732"/>
    <x v="490"/>
    <x v="0"/>
    <x v="14"/>
    <s v="Portland"/>
    <s v="women's street Footwear"/>
    <n v="41"/>
    <n v="68"/>
    <n v="2788"/>
    <n v="1394"/>
    <n v="0.5"/>
    <x v="2"/>
    <n v="4182"/>
  </r>
  <r>
    <s v="Amazon"/>
    <n v="1185732"/>
    <x v="491"/>
    <x v="0"/>
    <x v="14"/>
    <s v="Portland"/>
    <s v="women's Athletic Footwear"/>
    <n v="41"/>
    <n v="51"/>
    <n v="2091"/>
    <n v="857.31"/>
    <n v="0.41"/>
    <x v="2"/>
    <n v="2948.31"/>
  </r>
  <r>
    <s v="Amazon"/>
    <n v="1185732"/>
    <x v="492"/>
    <x v="0"/>
    <x v="14"/>
    <s v="Portland"/>
    <s v="Men's Apparel"/>
    <n v="54"/>
    <n v="41"/>
    <n v="2214"/>
    <n v="819.18"/>
    <n v="0.37"/>
    <x v="2"/>
    <n v="3033.18"/>
  </r>
  <r>
    <s v="Amazon"/>
    <n v="1185732"/>
    <x v="493"/>
    <x v="0"/>
    <x v="14"/>
    <s v="Portland"/>
    <s v="women's Apparel"/>
    <n v="54"/>
    <n v="91"/>
    <n v="4914"/>
    <n v="2653.5600000000004"/>
    <n v="0.54"/>
    <x v="2"/>
    <n v="7567.56"/>
  </r>
  <r>
    <s v="Amazon"/>
    <n v="1185732"/>
    <x v="494"/>
    <x v="0"/>
    <x v="14"/>
    <s v="Portland"/>
    <s v="Men's street Footwear"/>
    <n v="53"/>
    <n v="122"/>
    <n v="6466"/>
    <n v="3103.68"/>
    <n v="0.48"/>
    <x v="2"/>
    <n v="9569.68"/>
  </r>
  <r>
    <s v="Amazon"/>
    <n v="1185732"/>
    <x v="495"/>
    <x v="0"/>
    <x v="14"/>
    <s v="Portland"/>
    <s v="Men's Athletic Footwear"/>
    <n v="46"/>
    <n v="70"/>
    <n v="3220"/>
    <n v="1513.3999999999999"/>
    <n v="0.47"/>
    <x v="2"/>
    <n v="4733.3999999999996"/>
  </r>
  <r>
    <s v="Amazon"/>
    <n v="1185732"/>
    <x v="496"/>
    <x v="0"/>
    <x v="14"/>
    <s v="Portland"/>
    <s v="women's street Footwear"/>
    <n v="41"/>
    <n v="38"/>
    <n v="1558"/>
    <n v="856.89999999999986"/>
    <n v="0.54999999999999993"/>
    <x v="2"/>
    <n v="2414.8999999999996"/>
  </r>
  <r>
    <s v="Amazon"/>
    <n v="1185732"/>
    <x v="497"/>
    <x v="0"/>
    <x v="14"/>
    <s v="Portland"/>
    <s v="women's Athletic Footwear"/>
    <n v="42"/>
    <n v="36"/>
    <n v="1512"/>
    <n v="680.4"/>
    <n v="0.44999999999999996"/>
    <x v="2"/>
    <n v="2192.4"/>
  </r>
  <r>
    <s v="Amazon"/>
    <n v="1185732"/>
    <x v="498"/>
    <x v="0"/>
    <x v="14"/>
    <s v="Portland"/>
    <s v="Men's Apparel"/>
    <n v="52"/>
    <n v="36"/>
    <n v="1872"/>
    <n v="692.64"/>
    <n v="0.37"/>
    <x v="2"/>
    <n v="2564.64"/>
  </r>
  <r>
    <s v="Amazon"/>
    <n v="1185732"/>
    <x v="393"/>
    <x v="0"/>
    <x v="14"/>
    <s v="Portland"/>
    <s v="women's Apparel"/>
    <n v="57"/>
    <n v="59"/>
    <n v="3363"/>
    <n v="1748.76"/>
    <n v="0.52"/>
    <x v="2"/>
    <n v="5111.76"/>
  </r>
  <r>
    <s v="Amazon"/>
    <n v="1185732"/>
    <x v="425"/>
    <x v="0"/>
    <x v="14"/>
    <s v="Portland"/>
    <s v="Men's street Footwear"/>
    <n v="55"/>
    <n v="120"/>
    <n v="6600"/>
    <n v="3300"/>
    <n v="0.5"/>
    <x v="2"/>
    <n v="9900"/>
  </r>
  <r>
    <s v="Amazon"/>
    <n v="1185732"/>
    <x v="425"/>
    <x v="0"/>
    <x v="14"/>
    <s v="Portland"/>
    <s v="Men's Athletic Footwear"/>
    <n v="54"/>
    <n v="59"/>
    <n v="3186"/>
    <n v="1561.1399999999999"/>
    <n v="0.49"/>
    <x v="2"/>
    <n v="4747.1399999999994"/>
  </r>
  <r>
    <s v="Amazon"/>
    <n v="1185732"/>
    <x v="425"/>
    <x v="0"/>
    <x v="14"/>
    <s v="Portland"/>
    <s v="women's street Footwear"/>
    <n v="52"/>
    <n v="31"/>
    <n v="1612"/>
    <n v="886.59999999999991"/>
    <n v="0.54999999999999993"/>
    <x v="2"/>
    <n v="2498.6"/>
  </r>
  <r>
    <s v="Amazon"/>
    <n v="1185732"/>
    <x v="425"/>
    <x v="0"/>
    <x v="14"/>
    <s v="Portland"/>
    <s v="women's Athletic Footwear"/>
    <n v="50"/>
    <n v="26"/>
    <n v="1300"/>
    <n v="520"/>
    <n v="0.4"/>
    <x v="2"/>
    <n v="1820"/>
  </r>
  <r>
    <s v="Amazon"/>
    <n v="1185732"/>
    <x v="425"/>
    <x v="0"/>
    <x v="14"/>
    <s v="Portland"/>
    <s v="Men's Apparel"/>
    <n v="61"/>
    <n v="27"/>
    <n v="1647"/>
    <n v="625.86"/>
    <n v="0.38"/>
    <x v="2"/>
    <n v="2272.86"/>
  </r>
  <r>
    <s v="Amazon"/>
    <n v="1185732"/>
    <x v="425"/>
    <x v="0"/>
    <x v="14"/>
    <s v="Portland"/>
    <s v="women's Apparel"/>
    <n v="68"/>
    <n v="56"/>
    <n v="3808"/>
    <n v="2018.24"/>
    <n v="0.53"/>
    <x v="2"/>
    <n v="5826.24"/>
  </r>
  <r>
    <s v="Amazon"/>
    <n v="1185732"/>
    <x v="455"/>
    <x v="0"/>
    <x v="14"/>
    <s v="Portland"/>
    <s v="Men's street Footwear"/>
    <n v="62"/>
    <n v="98"/>
    <n v="6076"/>
    <n v="2977.24"/>
    <n v="0.49"/>
    <x v="2"/>
    <n v="9053.24"/>
  </r>
  <r>
    <s v="Amazon"/>
    <n v="1185732"/>
    <x v="455"/>
    <x v="0"/>
    <x v="14"/>
    <s v="Portland"/>
    <s v="Men's Athletic Footwear"/>
    <n v="52"/>
    <n v="52"/>
    <n v="2704"/>
    <n v="1352"/>
    <n v="0.5"/>
    <x v="2"/>
    <n v="4056"/>
  </r>
  <r>
    <s v="Amazon"/>
    <n v="1185732"/>
    <x v="455"/>
    <x v="0"/>
    <x v="14"/>
    <s v="Portland"/>
    <s v="women's street Footwear"/>
    <n v="52"/>
    <n v="55"/>
    <n v="2860"/>
    <n v="1487.2"/>
    <n v="0.52"/>
    <x v="2"/>
    <n v="4347.2"/>
  </r>
  <r>
    <s v="Amazon"/>
    <n v="1185732"/>
    <x v="455"/>
    <x v="0"/>
    <x v="14"/>
    <s v="Portland"/>
    <s v="women's Athletic Footwear"/>
    <n v="54"/>
    <n v="46"/>
    <n v="2484"/>
    <n v="1068.1199999999999"/>
    <n v="0.43"/>
    <x v="2"/>
    <n v="3552.12"/>
  </r>
  <r>
    <s v="Amazon"/>
    <n v="1185732"/>
    <x v="455"/>
    <x v="0"/>
    <x v="14"/>
    <s v="Portland"/>
    <s v="Men's Apparel"/>
    <n v="60"/>
    <n v="41"/>
    <n v="2460"/>
    <n v="885.6"/>
    <n v="0.36"/>
    <x v="2"/>
    <n v="3345.6"/>
  </r>
  <r>
    <s v="Amazon"/>
    <n v="1185732"/>
    <x v="455"/>
    <x v="0"/>
    <x v="14"/>
    <s v="Portland"/>
    <s v="women's Apparel"/>
    <n v="67"/>
    <n v="63"/>
    <n v="4221"/>
    <n v="2279.34"/>
    <n v="0.54"/>
    <x v="2"/>
    <n v="6500.34"/>
  </r>
  <r>
    <s v="Amazon"/>
    <n v="1185732"/>
    <x v="484"/>
    <x v="0"/>
    <x v="14"/>
    <s v="Portland"/>
    <s v="Men's street Footwear"/>
    <n v="62"/>
    <n v="138"/>
    <n v="8556"/>
    <n v="4106.88"/>
    <n v="0.48"/>
    <x v="2"/>
    <n v="12662.880000000001"/>
  </r>
  <r>
    <s v="Amazon"/>
    <n v="1185732"/>
    <x v="484"/>
    <x v="0"/>
    <x v="14"/>
    <s v="Portland"/>
    <s v="Men's Athletic Footwear"/>
    <n v="53"/>
    <n v="74"/>
    <n v="3922"/>
    <n v="1961"/>
    <n v="0.5"/>
    <x v="2"/>
    <n v="5883"/>
  </r>
  <r>
    <s v="Amazon"/>
    <n v="1185732"/>
    <x v="484"/>
    <x v="0"/>
    <x v="14"/>
    <s v="Portland"/>
    <s v="women's street Footwear"/>
    <n v="52"/>
    <n v="68"/>
    <n v="3536"/>
    <n v="1768"/>
    <n v="0.5"/>
    <x v="2"/>
    <n v="5304"/>
  </r>
  <r>
    <s v="Amazon"/>
    <n v="1185732"/>
    <x v="484"/>
    <x v="0"/>
    <x v="14"/>
    <s v="Portland"/>
    <s v="women's Athletic Footwear"/>
    <n v="52"/>
    <n v="50"/>
    <n v="2600"/>
    <n v="1118"/>
    <n v="0.43"/>
    <x v="2"/>
    <n v="3718"/>
  </r>
  <r>
    <s v="Amazon"/>
    <n v="1185732"/>
    <x v="484"/>
    <x v="0"/>
    <x v="14"/>
    <s v="Portland"/>
    <s v="Men's Apparel"/>
    <n v="60"/>
    <n v="54"/>
    <n v="3240"/>
    <n v="1166.3999999999999"/>
    <n v="0.36"/>
    <x v="2"/>
    <n v="4406.3999999999996"/>
  </r>
  <r>
    <s v="Amazon"/>
    <n v="1185732"/>
    <x v="484"/>
    <x v="0"/>
    <x v="14"/>
    <s v="Portland"/>
    <s v="women's Apparel"/>
    <n v="69"/>
    <n v="75"/>
    <n v="5175"/>
    <n v="2742.75"/>
    <n v="0.53"/>
    <x v="2"/>
    <n v="7917.75"/>
  </r>
  <r>
    <s v="West Gear"/>
    <n v="1128299"/>
    <x v="174"/>
    <x v="0"/>
    <x v="14"/>
    <s v="Portland"/>
    <s v="Men's street Footwear"/>
    <n v="33"/>
    <n v="98"/>
    <n v="3234"/>
    <n v="1131.8999999999999"/>
    <n v="0.35"/>
    <x v="2"/>
    <n v="4365.8999999999996"/>
  </r>
  <r>
    <s v="West Gear"/>
    <n v="1128299"/>
    <x v="174"/>
    <x v="0"/>
    <x v="14"/>
    <s v="Portland"/>
    <s v="Men's Athletic Footwear"/>
    <n v="41"/>
    <n v="109"/>
    <n v="4469"/>
    <n v="1474.77"/>
    <n v="0.33"/>
    <x v="2"/>
    <n v="5943.77"/>
  </r>
  <r>
    <s v="West Gear"/>
    <n v="1128299"/>
    <x v="174"/>
    <x v="0"/>
    <x v="14"/>
    <s v="Portland"/>
    <s v="women's street Footwear"/>
    <n v="43"/>
    <n v="101"/>
    <n v="4343"/>
    <n v="1737.2"/>
    <n v="0.4"/>
    <x v="2"/>
    <n v="6080.2"/>
  </r>
  <r>
    <s v="West Gear"/>
    <n v="1128299"/>
    <x v="174"/>
    <x v="0"/>
    <x v="14"/>
    <s v="Portland"/>
    <s v="women's Athletic Footwear"/>
    <n v="43"/>
    <n v="59"/>
    <n v="2537"/>
    <n v="989.43000000000006"/>
    <n v="0.39"/>
    <x v="2"/>
    <n v="3526.4300000000003"/>
  </r>
  <r>
    <s v="Amazon"/>
    <n v="1185732"/>
    <x v="188"/>
    <x v="2"/>
    <x v="15"/>
    <s v="Anchorage"/>
    <s v="women's Apparel"/>
    <n v="52"/>
    <n v="84"/>
    <n v="4368"/>
    <n v="1790.8799999999999"/>
    <n v="0.41"/>
    <x v="2"/>
    <n v="6158.88"/>
  </r>
  <r>
    <s v="Amazon"/>
    <n v="1185732"/>
    <x v="696"/>
    <x v="2"/>
    <x v="15"/>
    <s v="Anchorage"/>
    <s v="Men's street Footwear"/>
    <n v="51"/>
    <n v="173"/>
    <n v="8823"/>
    <n v="4146.8100000000004"/>
    <n v="0.47000000000000003"/>
    <x v="2"/>
    <n v="12969.810000000001"/>
  </r>
  <r>
    <s v="Amazon"/>
    <n v="1185732"/>
    <x v="696"/>
    <x v="2"/>
    <x v="15"/>
    <s v="Anchorage"/>
    <s v="Men's Athletic Footwear"/>
    <n v="53"/>
    <n v="65"/>
    <n v="3445"/>
    <n v="1653.6000000000001"/>
    <n v="0.48000000000000004"/>
    <x v="2"/>
    <n v="5098.6000000000004"/>
  </r>
  <r>
    <s v="Amazon"/>
    <n v="1185732"/>
    <x v="696"/>
    <x v="2"/>
    <x v="15"/>
    <s v="Anchorage"/>
    <s v="women's street Footwear"/>
    <n v="43"/>
    <n v="77"/>
    <n v="3311"/>
    <n v="1225.07"/>
    <n v="0.37"/>
    <x v="2"/>
    <n v="4536.07"/>
  </r>
  <r>
    <s v="Amazon"/>
    <n v="1185732"/>
    <x v="696"/>
    <x v="2"/>
    <x v="15"/>
    <s v="Anchorage"/>
    <s v="women's Athletic Footwear"/>
    <n v="49"/>
    <n v="46"/>
    <n v="2254"/>
    <n v="879.06000000000006"/>
    <n v="0.39"/>
    <x v="2"/>
    <n v="3133.06"/>
  </r>
  <r>
    <s v="Amazon"/>
    <n v="1185732"/>
    <x v="696"/>
    <x v="2"/>
    <x v="15"/>
    <s v="Anchorage"/>
    <s v="Men's Apparel"/>
    <n v="60"/>
    <n v="75"/>
    <n v="4500"/>
    <n v="1710"/>
    <n v="0.38"/>
    <x v="2"/>
    <n v="6210"/>
  </r>
  <r>
    <s v="Amazon"/>
    <n v="1185732"/>
    <x v="696"/>
    <x v="2"/>
    <x v="15"/>
    <s v="Anchorage"/>
    <s v="women's Apparel"/>
    <n v="52"/>
    <n v="102"/>
    <n v="5304"/>
    <n v="2333.7600000000002"/>
    <n v="0.44"/>
    <x v="2"/>
    <n v="7637.76"/>
  </r>
  <r>
    <s v="Amazon"/>
    <n v="1185732"/>
    <x v="225"/>
    <x v="2"/>
    <x v="15"/>
    <s v="Anchorage"/>
    <s v="Men's street Footwear"/>
    <n v="53"/>
    <n v="153"/>
    <n v="8109"/>
    <n v="3973.4100000000003"/>
    <n v="0.49000000000000005"/>
    <x v="2"/>
    <n v="12082.41"/>
  </r>
  <r>
    <s v="Amazon"/>
    <n v="1185732"/>
    <x v="225"/>
    <x v="2"/>
    <x v="15"/>
    <s v="Anchorage"/>
    <s v="Men's Athletic Footwear"/>
    <n v="52"/>
    <n v="65"/>
    <n v="3380"/>
    <n v="1690"/>
    <n v="0.5"/>
    <x v="2"/>
    <n v="5070"/>
  </r>
  <r>
    <s v="Amazon"/>
    <n v="1185732"/>
    <x v="225"/>
    <x v="2"/>
    <x v="15"/>
    <s v="Anchorage"/>
    <s v="women's street Footwear"/>
    <n v="41"/>
    <n v="69"/>
    <n v="2829"/>
    <n v="1046.73"/>
    <n v="0.37"/>
    <x v="2"/>
    <n v="3875.73"/>
  </r>
  <r>
    <s v="Amazon"/>
    <n v="1185732"/>
    <x v="225"/>
    <x v="2"/>
    <x v="15"/>
    <s v="Anchorage"/>
    <s v="women's Athletic Footwear"/>
    <n v="49"/>
    <n v="36"/>
    <n v="1764"/>
    <n v="670.32"/>
    <n v="0.38"/>
    <x v="2"/>
    <n v="2434.3200000000002"/>
  </r>
  <r>
    <s v="Amazon"/>
    <n v="1185732"/>
    <x v="225"/>
    <x v="2"/>
    <x v="15"/>
    <s v="Anchorage"/>
    <s v="Men's Apparel"/>
    <n v="64"/>
    <n v="53"/>
    <n v="3392"/>
    <n v="1322.88"/>
    <n v="0.39"/>
    <x v="2"/>
    <n v="4714.88"/>
  </r>
  <r>
    <s v="Amazon"/>
    <n v="1185732"/>
    <x v="225"/>
    <x v="2"/>
    <x v="15"/>
    <s v="Anchorage"/>
    <s v="women's Apparel"/>
    <n v="53"/>
    <n v="72"/>
    <n v="3816"/>
    <n v="1526.4"/>
    <n v="0.4"/>
    <x v="2"/>
    <n v="5342.4"/>
  </r>
  <r>
    <s v="Amazon"/>
    <n v="1185732"/>
    <x v="244"/>
    <x v="2"/>
    <x v="15"/>
    <s v="Anchorage"/>
    <s v="Men's street Footwear"/>
    <n v="54"/>
    <n v="131"/>
    <n v="7074"/>
    <n v="3254.04"/>
    <n v="0.46"/>
    <x v="2"/>
    <n v="10328.040000000001"/>
  </r>
  <r>
    <s v="Amazon"/>
    <n v="1185732"/>
    <x v="244"/>
    <x v="2"/>
    <x v="15"/>
    <s v="Anchorage"/>
    <s v="Men's Athletic Footwear"/>
    <n v="50"/>
    <n v="61"/>
    <n v="3050"/>
    <n v="1525"/>
    <n v="0.5"/>
    <x v="2"/>
    <n v="4575"/>
  </r>
  <r>
    <s v="Amazon"/>
    <n v="1185732"/>
    <x v="244"/>
    <x v="2"/>
    <x v="15"/>
    <s v="Anchorage"/>
    <s v="women's street Footwear"/>
    <n v="44"/>
    <n v="61"/>
    <n v="2684"/>
    <n v="1073.6000000000001"/>
    <n v="0.4"/>
    <x v="2"/>
    <n v="3757.6000000000004"/>
  </r>
  <r>
    <s v="Amazon"/>
    <n v="1185732"/>
    <x v="244"/>
    <x v="2"/>
    <x v="15"/>
    <s v="Anchorage"/>
    <s v="women's Athletic Footwear"/>
    <n v="47"/>
    <n v="44"/>
    <n v="2068"/>
    <n v="765.16"/>
    <n v="0.37"/>
    <x v="2"/>
    <n v="2833.16"/>
  </r>
  <r>
    <s v="Amazon"/>
    <n v="1185732"/>
    <x v="244"/>
    <x v="2"/>
    <x v="15"/>
    <s v="Anchorage"/>
    <s v="Men's Apparel"/>
    <n v="56"/>
    <n v="41"/>
    <n v="2296"/>
    <n v="849.52"/>
    <n v="0.37"/>
    <x v="2"/>
    <n v="3145.52"/>
  </r>
  <r>
    <s v="Amazon"/>
    <n v="1185732"/>
    <x v="244"/>
    <x v="2"/>
    <x v="15"/>
    <s v="Anchorage"/>
    <s v="women's Apparel"/>
    <n v="49"/>
    <n v="84"/>
    <n v="4116"/>
    <n v="1811.04"/>
    <n v="0.44"/>
    <x v="2"/>
    <n v="5927.04"/>
  </r>
  <r>
    <s v="Amazon"/>
    <n v="1185732"/>
    <x v="273"/>
    <x v="2"/>
    <x v="15"/>
    <s v="Anchorage"/>
    <s v="Men's street Footwear"/>
    <n v="59"/>
    <n v="160"/>
    <n v="9440"/>
    <n v="4720"/>
    <n v="0.5"/>
    <x v="2"/>
    <n v="14160"/>
  </r>
  <r>
    <s v="Amazon"/>
    <n v="1185732"/>
    <x v="273"/>
    <x v="2"/>
    <x v="15"/>
    <s v="Anchorage"/>
    <s v="Men's Athletic Footwear"/>
    <n v="56"/>
    <n v="72"/>
    <n v="4032"/>
    <n v="1814.4000000000003"/>
    <n v="0.45000000000000007"/>
    <x v="2"/>
    <n v="5846.4000000000005"/>
  </r>
  <r>
    <s v="Amazon"/>
    <n v="1185732"/>
    <x v="273"/>
    <x v="2"/>
    <x v="15"/>
    <s v="Anchorage"/>
    <s v="women's street Footwear"/>
    <n v="53"/>
    <n v="84"/>
    <n v="4452"/>
    <n v="1780.8000000000002"/>
    <n v="0.4"/>
    <x v="2"/>
    <n v="6232.8"/>
  </r>
  <r>
    <s v="Amazon"/>
    <n v="1185732"/>
    <x v="273"/>
    <x v="2"/>
    <x v="15"/>
    <s v="Anchorage"/>
    <s v="women's Athletic Footwear"/>
    <n v="51"/>
    <n v="63"/>
    <n v="3213"/>
    <n v="1220.94"/>
    <n v="0.38"/>
    <x v="2"/>
    <n v="4433.9400000000005"/>
  </r>
  <r>
    <s v="Amazon"/>
    <n v="1185732"/>
    <x v="273"/>
    <x v="2"/>
    <x v="15"/>
    <s v="Anchorage"/>
    <s v="Men's Apparel"/>
    <n v="62"/>
    <n v="69"/>
    <n v="4278"/>
    <n v="1625.64"/>
    <n v="0.38"/>
    <x v="2"/>
    <n v="5903.64"/>
  </r>
  <r>
    <s v="Amazon"/>
    <n v="1185732"/>
    <x v="273"/>
    <x v="2"/>
    <x v="15"/>
    <s v="Anchorage"/>
    <s v="women's Apparel"/>
    <n v="67"/>
    <n v="100"/>
    <n v="6700"/>
    <n v="2747"/>
    <n v="0.41"/>
    <x v="2"/>
    <n v="9447"/>
  </r>
  <r>
    <s v="Amazon"/>
    <n v="1185732"/>
    <x v="306"/>
    <x v="2"/>
    <x v="15"/>
    <s v="Anchorage"/>
    <s v="Men's street Footwear"/>
    <n v="59"/>
    <n v="189"/>
    <n v="11151"/>
    <n v="5129.46"/>
    <n v="0.46"/>
    <x v="2"/>
    <n v="16280.46"/>
  </r>
  <r>
    <s v="Amazon"/>
    <n v="1185732"/>
    <x v="306"/>
    <x v="2"/>
    <x v="15"/>
    <s v="Anchorage"/>
    <s v="Men's Athletic Footwear"/>
    <n v="55"/>
    <n v="112"/>
    <n v="6160"/>
    <n v="3080"/>
    <n v="0.5"/>
    <x v="2"/>
    <n v="9240"/>
  </r>
  <r>
    <s v="Amazon"/>
    <n v="1185732"/>
    <x v="306"/>
    <x v="2"/>
    <x v="15"/>
    <s v="Anchorage"/>
    <s v="women's street Footwear"/>
    <n v="53"/>
    <n v="81"/>
    <n v="4293"/>
    <n v="1545.48"/>
    <n v="0.36"/>
    <x v="2"/>
    <n v="5838.48"/>
  </r>
  <r>
    <s v="Amazon"/>
    <n v="1185732"/>
    <x v="306"/>
    <x v="2"/>
    <x v="15"/>
    <s v="Anchorage"/>
    <s v="women's Athletic Footwear"/>
    <n v="53"/>
    <n v="90"/>
    <n v="4770"/>
    <n v="1717.2"/>
    <n v="0.36"/>
    <x v="2"/>
    <n v="6487.2"/>
  </r>
  <r>
    <s v="Amazon"/>
    <n v="1185732"/>
    <x v="306"/>
    <x v="2"/>
    <x v="15"/>
    <s v="Anchorage"/>
    <s v="Men's Apparel"/>
    <n v="60"/>
    <n v="84"/>
    <n v="5040"/>
    <n v="1814.3999999999999"/>
    <n v="0.36"/>
    <x v="2"/>
    <n v="6854.4"/>
  </r>
  <r>
    <s v="Amazon"/>
    <n v="1185732"/>
    <x v="306"/>
    <x v="2"/>
    <x v="15"/>
    <s v="Anchorage"/>
    <s v="women's Apparel"/>
    <n v="67"/>
    <n v="126"/>
    <n v="8442"/>
    <n v="3545.64"/>
    <n v="0.42"/>
    <x v="2"/>
    <n v="11987.64"/>
  </r>
  <r>
    <s v="Amazon"/>
    <n v="1185732"/>
    <x v="334"/>
    <x v="2"/>
    <x v="15"/>
    <s v="Anchorage"/>
    <s v="Men's street Footwear"/>
    <n v="63"/>
    <n v="182"/>
    <n v="11466"/>
    <n v="5274.3600000000006"/>
    <n v="0.46"/>
    <x v="2"/>
    <n v="16740.36"/>
  </r>
  <r>
    <s v="Amazon"/>
    <n v="1185732"/>
    <x v="334"/>
    <x v="2"/>
    <x v="15"/>
    <s v="Anchorage"/>
    <s v="Men's Athletic Footwear"/>
    <n v="59"/>
    <n v="111"/>
    <n v="6549"/>
    <n v="3078.03"/>
    <n v="0.47000000000000003"/>
    <x v="2"/>
    <n v="9627.0300000000007"/>
  </r>
  <r>
    <s v="Amazon"/>
    <n v="1185732"/>
    <x v="334"/>
    <x v="2"/>
    <x v="15"/>
    <s v="Anchorage"/>
    <s v="women's street Footwear"/>
    <n v="53"/>
    <n v="102"/>
    <n v="5406"/>
    <n v="1946.1599999999999"/>
    <n v="0.36"/>
    <x v="2"/>
    <n v="7352.16"/>
  </r>
  <r>
    <s v="Amazon"/>
    <n v="1185732"/>
    <x v="334"/>
    <x v="2"/>
    <x v="15"/>
    <s v="Anchorage"/>
    <s v="women's Athletic Footwear"/>
    <n v="51"/>
    <n v="75"/>
    <n v="3825"/>
    <n v="1453.5"/>
    <n v="0.38"/>
    <x v="2"/>
    <n v="5278.5"/>
  </r>
  <r>
    <s v="Amazon"/>
    <n v="1185732"/>
    <x v="334"/>
    <x v="2"/>
    <x v="15"/>
    <s v="Anchorage"/>
    <s v="Men's Apparel"/>
    <n v="61"/>
    <n v="91"/>
    <n v="5551"/>
    <n v="2164.89"/>
    <n v="0.39"/>
    <x v="2"/>
    <n v="7715.8899999999994"/>
  </r>
  <r>
    <s v="Amazon"/>
    <n v="1185732"/>
    <x v="334"/>
    <x v="2"/>
    <x v="15"/>
    <s v="Anchorage"/>
    <s v="women's Apparel"/>
    <n v="67"/>
    <n v="130"/>
    <n v="8710"/>
    <n v="3919.4999999999995"/>
    <n v="0.44999999999999996"/>
    <x v="2"/>
    <n v="12629.5"/>
  </r>
  <r>
    <s v="Amazon"/>
    <n v="1185732"/>
    <x v="366"/>
    <x v="2"/>
    <x v="15"/>
    <s v="Anchorage"/>
    <s v="Men's street Footwear"/>
    <n v="59"/>
    <n v="163"/>
    <n v="9617"/>
    <n v="4327.6500000000005"/>
    <n v="0.45000000000000007"/>
    <x v="2"/>
    <n v="13944.650000000001"/>
  </r>
  <r>
    <s v="Amazon"/>
    <n v="1185732"/>
    <x v="366"/>
    <x v="2"/>
    <x v="15"/>
    <s v="Anchorage"/>
    <s v="Men's Athletic Footwear"/>
    <n v="56"/>
    <n v="106"/>
    <n v="5936"/>
    <n v="2671.2000000000003"/>
    <n v="0.45000000000000007"/>
    <x v="2"/>
    <n v="8607.2000000000007"/>
  </r>
  <r>
    <s v="Amazon"/>
    <n v="1185732"/>
    <x v="366"/>
    <x v="2"/>
    <x v="15"/>
    <s v="Anchorage"/>
    <s v="women's street Footwear"/>
    <n v="54"/>
    <n v="102"/>
    <n v="5508"/>
    <n v="1982.8799999999999"/>
    <n v="0.36"/>
    <x v="2"/>
    <n v="7490.88"/>
  </r>
  <r>
    <s v="Amazon"/>
    <n v="1185732"/>
    <x v="366"/>
    <x v="2"/>
    <x v="15"/>
    <s v="Anchorage"/>
    <s v="women's Athletic Footwear"/>
    <n v="53"/>
    <n v="68"/>
    <n v="3604"/>
    <n v="1441.6000000000001"/>
    <n v="0.4"/>
    <x v="2"/>
    <n v="5045.6000000000004"/>
  </r>
  <r>
    <s v="Amazon"/>
    <n v="1185732"/>
    <x v="366"/>
    <x v="2"/>
    <x v="15"/>
    <s v="Anchorage"/>
    <s v="Men's Apparel"/>
    <n v="62"/>
    <n v="65"/>
    <n v="4030"/>
    <n v="1531.4"/>
    <n v="0.38"/>
    <x v="2"/>
    <n v="5561.4"/>
  </r>
  <r>
    <s v="Amazon"/>
    <n v="1185732"/>
    <x v="366"/>
    <x v="2"/>
    <x v="15"/>
    <s v="Anchorage"/>
    <s v="women's Apparel"/>
    <n v="67"/>
    <n v="104"/>
    <n v="6968"/>
    <n v="2926.56"/>
    <n v="0.42"/>
    <x v="2"/>
    <n v="9894.56"/>
  </r>
  <r>
    <s v="Amazon"/>
    <n v="1185732"/>
    <x v="396"/>
    <x v="2"/>
    <x v="15"/>
    <s v="Anchorage"/>
    <s v="Men's street Footwear"/>
    <n v="64"/>
    <n v="131"/>
    <n v="8384"/>
    <n v="4024.32"/>
    <n v="0.48000000000000004"/>
    <x v="2"/>
    <n v="12408.32"/>
  </r>
  <r>
    <s v="Amazon"/>
    <n v="1185732"/>
    <x v="396"/>
    <x v="2"/>
    <x v="15"/>
    <s v="Anchorage"/>
    <s v="Men's Athletic Footwear"/>
    <n v="55"/>
    <n v="91"/>
    <n v="5005"/>
    <n v="2402.4"/>
    <n v="0.48000000000000004"/>
    <x v="2"/>
    <n v="7407.4"/>
  </r>
  <r>
    <s v="Amazon"/>
    <n v="1185732"/>
    <x v="396"/>
    <x v="2"/>
    <x v="15"/>
    <s v="Anchorage"/>
    <s v="women's street Footwear"/>
    <n v="50"/>
    <n v="59"/>
    <n v="2950"/>
    <n v="1121"/>
    <n v="0.38"/>
    <x v="2"/>
    <n v="4071"/>
  </r>
  <r>
    <s v="Amazon"/>
    <n v="1185732"/>
    <x v="396"/>
    <x v="2"/>
    <x v="15"/>
    <s v="Anchorage"/>
    <s v="women's Athletic Footwear"/>
    <n v="50"/>
    <n v="56"/>
    <n v="2800"/>
    <n v="1092"/>
    <n v="0.39"/>
    <x v="2"/>
    <n v="3892"/>
  </r>
  <r>
    <s v="Amazon"/>
    <n v="1185732"/>
    <x v="396"/>
    <x v="2"/>
    <x v="15"/>
    <s v="Anchorage"/>
    <s v="Men's Apparel"/>
    <n v="62"/>
    <n v="60"/>
    <n v="3720"/>
    <n v="1488"/>
    <n v="0.4"/>
    <x v="2"/>
    <n v="5208"/>
  </r>
  <r>
    <s v="Amazon"/>
    <n v="1185732"/>
    <x v="396"/>
    <x v="2"/>
    <x v="15"/>
    <s v="Anchorage"/>
    <s v="women's Apparel"/>
    <n v="64"/>
    <n v="84"/>
    <n v="5376"/>
    <n v="2204.16"/>
    <n v="0.41"/>
    <x v="2"/>
    <n v="7580.16"/>
  </r>
  <r>
    <s v="Amazon"/>
    <n v="1185732"/>
    <x v="428"/>
    <x v="2"/>
    <x v="15"/>
    <s v="Anchorage"/>
    <s v="Men's street Footwear"/>
    <n v="68"/>
    <n v="113"/>
    <n v="7684"/>
    <n v="3611.48"/>
    <n v="0.47000000000000003"/>
    <x v="2"/>
    <n v="11295.48"/>
  </r>
  <r>
    <s v="Amazon"/>
    <n v="1185732"/>
    <x v="428"/>
    <x v="2"/>
    <x v="15"/>
    <s v="Anchorage"/>
    <s v="Men's Athletic Footwear"/>
    <n v="60"/>
    <n v="77"/>
    <n v="4620"/>
    <n v="2217.6000000000004"/>
    <n v="0.48000000000000004"/>
    <x v="2"/>
    <n v="6837.6"/>
  </r>
  <r>
    <s v="Amazon"/>
    <n v="1185732"/>
    <x v="428"/>
    <x v="2"/>
    <x v="15"/>
    <s v="Anchorage"/>
    <s v="women's street Footwear"/>
    <n v="59"/>
    <n v="46"/>
    <n v="2714"/>
    <n v="1085.6000000000001"/>
    <n v="0.4"/>
    <x v="2"/>
    <n v="3799.6000000000004"/>
  </r>
  <r>
    <s v="Amazon"/>
    <n v="1185732"/>
    <x v="428"/>
    <x v="2"/>
    <x v="15"/>
    <s v="Anchorage"/>
    <s v="women's Athletic Footwear"/>
    <n v="59"/>
    <n v="42"/>
    <n v="2478"/>
    <n v="892.07999999999993"/>
    <n v="0.36"/>
    <x v="2"/>
    <n v="3370.08"/>
  </r>
  <r>
    <s v="Amazon"/>
    <n v="1185732"/>
    <x v="428"/>
    <x v="2"/>
    <x v="15"/>
    <s v="Anchorage"/>
    <s v="Men's Apparel"/>
    <n v="71"/>
    <n v="44"/>
    <n v="3124"/>
    <n v="1093.3999999999999"/>
    <n v="0.35"/>
    <x v="2"/>
    <n v="4217.3999999999996"/>
  </r>
  <r>
    <s v="Amazon"/>
    <n v="1185732"/>
    <x v="428"/>
    <x v="2"/>
    <x v="15"/>
    <s v="Anchorage"/>
    <s v="women's Apparel"/>
    <n v="73"/>
    <n v="83"/>
    <n v="6059"/>
    <n v="2423.6"/>
    <n v="0.4"/>
    <x v="2"/>
    <n v="8482.6"/>
  </r>
  <r>
    <s v="Amazon"/>
    <n v="1185732"/>
    <x v="458"/>
    <x v="2"/>
    <x v="15"/>
    <s v="Anchorage"/>
    <s v="Men's street Footwear"/>
    <n v="68"/>
    <n v="123"/>
    <n v="8364"/>
    <n v="4014.7200000000003"/>
    <n v="0.48000000000000004"/>
    <x v="2"/>
    <n v="12378.720000000001"/>
  </r>
  <r>
    <s v="Amazon"/>
    <n v="1185732"/>
    <x v="458"/>
    <x v="2"/>
    <x v="15"/>
    <s v="Anchorage"/>
    <s v="Men's Athletic Footwear"/>
    <n v="59"/>
    <n v="81"/>
    <n v="4779"/>
    <n v="2198.34"/>
    <n v="0.46"/>
    <x v="2"/>
    <n v="6977.34"/>
  </r>
  <r>
    <s v="Amazon"/>
    <n v="1185732"/>
    <x v="458"/>
    <x v="2"/>
    <x v="15"/>
    <s v="Anchorage"/>
    <s v="women's street Footwear"/>
    <n v="59"/>
    <n v="93"/>
    <n v="5487"/>
    <n v="2139.9300000000003"/>
    <n v="0.39"/>
    <x v="2"/>
    <n v="7626.93"/>
  </r>
  <r>
    <s v="Amazon"/>
    <n v="1185732"/>
    <x v="458"/>
    <x v="2"/>
    <x v="15"/>
    <s v="Anchorage"/>
    <s v="women's Athletic Footwear"/>
    <n v="62"/>
    <n v="90"/>
    <n v="5580"/>
    <n v="2120.4"/>
    <n v="0.38"/>
    <x v="2"/>
    <n v="7700.4"/>
  </r>
  <r>
    <s v="Amazon"/>
    <n v="1185732"/>
    <x v="458"/>
    <x v="2"/>
    <x v="15"/>
    <s v="Anchorage"/>
    <s v="Men's Apparel"/>
    <n v="69"/>
    <n v="83"/>
    <n v="5727"/>
    <n v="2004.4499999999998"/>
    <n v="0.35"/>
    <x v="2"/>
    <n v="7731.45"/>
  </r>
  <r>
    <s v="Amazon"/>
    <n v="1185732"/>
    <x v="458"/>
    <x v="2"/>
    <x v="15"/>
    <s v="Anchorage"/>
    <s v="women's Apparel"/>
    <n v="74"/>
    <n v="101"/>
    <n v="7474"/>
    <n v="3139.08"/>
    <n v="0.42"/>
    <x v="2"/>
    <n v="10613.08"/>
  </r>
  <r>
    <s v="Amazon"/>
    <n v="1185732"/>
    <x v="487"/>
    <x v="2"/>
    <x v="15"/>
    <s v="Anchorage"/>
    <s v="Men's street Footwear"/>
    <n v="69"/>
    <n v="174"/>
    <n v="12006"/>
    <n v="5642.8200000000006"/>
    <n v="0.47000000000000003"/>
    <x v="2"/>
    <n v="17648.82"/>
  </r>
  <r>
    <s v="Amazon"/>
    <n v="1185732"/>
    <x v="487"/>
    <x v="2"/>
    <x v="15"/>
    <s v="Anchorage"/>
    <s v="Men's Athletic Footwear"/>
    <n v="60"/>
    <n v="112"/>
    <n v="6720"/>
    <n v="3158.4"/>
    <n v="0.47000000000000003"/>
    <x v="2"/>
    <n v="9878.4"/>
  </r>
  <r>
    <s v="Foot Locker"/>
    <n v="1128299"/>
    <x v="174"/>
    <x v="2"/>
    <x v="15"/>
    <s v="Anchorage"/>
    <s v="Men's street Footwear"/>
    <n v="33"/>
    <n v="109"/>
    <n v="3597"/>
    <n v="1366.8600000000001"/>
    <n v="0.38"/>
    <x v="2"/>
    <n v="4963.8600000000006"/>
  </r>
  <r>
    <s v="Foot Locker"/>
    <n v="1128299"/>
    <x v="174"/>
    <x v="2"/>
    <x v="15"/>
    <s v="Anchorage"/>
    <s v="Men's Athletic Footwear"/>
    <n v="43"/>
    <n v="109"/>
    <n v="4687"/>
    <n v="1546.71"/>
    <n v="0.33"/>
    <x v="2"/>
    <n v="6233.71"/>
  </r>
  <r>
    <s v="Foot Locker"/>
    <n v="1128299"/>
    <x v="174"/>
    <x v="2"/>
    <x v="15"/>
    <s v="Anchorage"/>
    <s v="women's street Footwear"/>
    <n v="41"/>
    <n v="113"/>
    <n v="4633"/>
    <n v="1667.8799999999999"/>
    <n v="0.36"/>
    <x v="2"/>
    <n v="6300.88"/>
  </r>
  <r>
    <s v="Foot Locker"/>
    <n v="1128299"/>
    <x v="174"/>
    <x v="2"/>
    <x v="15"/>
    <s v="Anchorage"/>
    <s v="women's Athletic Footwear"/>
    <n v="43"/>
    <n v="56"/>
    <n v="2408"/>
    <n v="842.8"/>
    <n v="0.35"/>
    <x v="2"/>
    <n v="3250.8"/>
  </r>
  <r>
    <s v="Foot Locker"/>
    <n v="1128299"/>
    <x v="174"/>
    <x v="2"/>
    <x v="15"/>
    <s v="Anchorage"/>
    <s v="Men's Apparel"/>
    <n v="46"/>
    <n v="46"/>
    <n v="2116"/>
    <n v="634.79999999999995"/>
    <n v="0.3"/>
    <x v="2"/>
    <n v="2750.8"/>
  </r>
  <r>
    <s v="Foot Locker"/>
    <n v="1128299"/>
    <x v="174"/>
    <x v="2"/>
    <x v="15"/>
    <s v="Anchorage"/>
    <s v="women's Apparel"/>
    <n v="42"/>
    <n v="123"/>
    <n v="5166"/>
    <n v="2789.6400000000003"/>
    <n v="0.54"/>
    <x v="2"/>
    <n v="7955.64"/>
  </r>
  <r>
    <s v="Foot Locker"/>
    <n v="1128299"/>
    <x v="205"/>
    <x v="2"/>
    <x v="15"/>
    <s v="Anchorage"/>
    <s v="Men's street Footwear"/>
    <n v="33"/>
    <n v="143"/>
    <n v="4719"/>
    <n v="1698.84"/>
    <n v="0.36"/>
    <x v="2"/>
    <n v="6417.84"/>
  </r>
  <r>
    <s v="Foot Locker"/>
    <n v="1128299"/>
    <x v="205"/>
    <x v="2"/>
    <x v="15"/>
    <s v="Anchorage"/>
    <s v="Men's Athletic Footwear"/>
    <n v="42"/>
    <n v="98"/>
    <n v="4116"/>
    <n v="1317.1200000000001"/>
    <n v="0.32"/>
    <x v="2"/>
    <n v="5433.12"/>
  </r>
  <r>
    <s v="Foot Locker"/>
    <n v="1128299"/>
    <x v="205"/>
    <x v="2"/>
    <x v="15"/>
    <s v="Anchorage"/>
    <s v="women's street Footwear"/>
    <n v="44"/>
    <n v="94"/>
    <n v="4136"/>
    <n v="1488.96"/>
    <n v="0.36"/>
    <x v="2"/>
    <n v="5624.96"/>
  </r>
  <r>
    <s v="Foot Locker"/>
    <n v="1128299"/>
    <x v="205"/>
    <x v="2"/>
    <x v="16"/>
    <s v="Honolulu"/>
    <s v="women's Athletic Footwear"/>
    <n v="41"/>
    <n v="56"/>
    <n v="2296"/>
    <n v="895.44"/>
    <n v="0.39"/>
    <x v="2"/>
    <n v="3191.44"/>
  </r>
  <r>
    <s v="Foot Locker"/>
    <n v="1128299"/>
    <x v="205"/>
    <x v="2"/>
    <x v="16"/>
    <s v="Honolulu"/>
    <s v="Men's Apparel"/>
    <n v="47"/>
    <n v="38"/>
    <n v="1786"/>
    <n v="535.79999999999995"/>
    <n v="0.3"/>
    <x v="2"/>
    <n v="2321.8000000000002"/>
  </r>
  <r>
    <s v="Foot Locker"/>
    <n v="1128299"/>
    <x v="205"/>
    <x v="2"/>
    <x v="16"/>
    <s v="Honolulu"/>
    <s v="women's Apparel"/>
    <n v="44"/>
    <n v="102"/>
    <n v="4488"/>
    <n v="2468.4"/>
    <n v="0.55000000000000004"/>
    <x v="2"/>
    <n v="6956.4"/>
  </r>
  <r>
    <s v="Foot Locker"/>
    <n v="1128299"/>
    <x v="214"/>
    <x v="2"/>
    <x v="16"/>
    <s v="Honolulu"/>
    <s v="Men's street Footwear"/>
    <n v="44"/>
    <n v="135"/>
    <n v="5940"/>
    <n v="2376"/>
    <n v="0.4"/>
    <x v="2"/>
    <n v="8316"/>
  </r>
  <r>
    <s v="Foot Locker"/>
    <n v="1128299"/>
    <x v="214"/>
    <x v="2"/>
    <x v="16"/>
    <s v="Honolulu"/>
    <s v="Men's Athletic Footwear"/>
    <n v="54"/>
    <n v="91"/>
    <n v="4914"/>
    <n v="1523.34"/>
    <n v="0.31"/>
    <x v="2"/>
    <n v="6437.34"/>
  </r>
  <r>
    <s v="Foot Locker"/>
    <n v="1128299"/>
    <x v="214"/>
    <x v="2"/>
    <x v="16"/>
    <s v="Honolulu"/>
    <s v="women's street Footwear"/>
    <n v="57"/>
    <n v="101"/>
    <n v="5757"/>
    <n v="2245.23"/>
    <n v="0.39"/>
    <x v="2"/>
    <n v="8002.23"/>
  </r>
  <r>
    <s v="Foot Locker"/>
    <n v="1128299"/>
    <x v="214"/>
    <x v="2"/>
    <x v="16"/>
    <s v="Honolulu"/>
    <s v="women's Athletic Footwear"/>
    <n v="52"/>
    <n v="69"/>
    <n v="3588"/>
    <n v="1291.68"/>
    <n v="0.36"/>
    <x v="2"/>
    <n v="4879.68"/>
  </r>
  <r>
    <s v="Foot Locker"/>
    <n v="1128299"/>
    <x v="214"/>
    <x v="2"/>
    <x v="16"/>
    <s v="Honolulu"/>
    <s v="Men's Apparel"/>
    <n v="55"/>
    <n v="36"/>
    <n v="1980"/>
    <n v="514.80000000000007"/>
    <n v="0.26"/>
    <x v="2"/>
    <n v="2494.8000000000002"/>
  </r>
  <r>
    <s v="Foot Locker"/>
    <n v="1128299"/>
    <x v="214"/>
    <x v="2"/>
    <x v="16"/>
    <s v="Honolulu"/>
    <s v="women's Apparel"/>
    <n v="50"/>
    <n v="85"/>
    <n v="4250"/>
    <n v="2337.5"/>
    <n v="0.55000000000000004"/>
    <x v="2"/>
    <n v="6587.5"/>
  </r>
  <r>
    <s v="Foot Locker"/>
    <n v="1128299"/>
    <x v="233"/>
    <x v="2"/>
    <x v="16"/>
    <s v="Honolulu"/>
    <s v="Men's street Footwear"/>
    <n v="59"/>
    <n v="130"/>
    <n v="7670"/>
    <n v="2761.2"/>
    <n v="0.36"/>
    <x v="2"/>
    <n v="10431.200000000001"/>
  </r>
  <r>
    <s v="Foot Locker"/>
    <n v="1128299"/>
    <x v="233"/>
    <x v="2"/>
    <x v="16"/>
    <s v="Honolulu"/>
    <s v="Men's Athletic Footwear"/>
    <n v="61"/>
    <n v="81"/>
    <n v="4941"/>
    <n v="1729.35"/>
    <n v="0.35"/>
    <x v="2"/>
    <n v="6670.35"/>
  </r>
  <r>
    <s v="Foot Locker"/>
    <n v="1128299"/>
    <x v="233"/>
    <x v="2"/>
    <x v="16"/>
    <s v="Honolulu"/>
    <s v="women's street Footwear"/>
    <n v="60"/>
    <n v="91"/>
    <n v="5460"/>
    <n v="2074.8000000000002"/>
    <n v="0.38"/>
    <x v="2"/>
    <n v="7534.8"/>
  </r>
  <r>
    <s v="Foot Locker"/>
    <n v="1128299"/>
    <x v="233"/>
    <x v="2"/>
    <x v="16"/>
    <s v="Honolulu"/>
    <s v="women's Athletic Footwear"/>
    <n v="48"/>
    <n v="73"/>
    <n v="3504"/>
    <n v="1226.3999999999999"/>
    <n v="0.35"/>
    <x v="2"/>
    <n v="4730.3999999999996"/>
  </r>
  <r>
    <s v="Foot Locker"/>
    <n v="1128299"/>
    <x v="233"/>
    <x v="2"/>
    <x v="16"/>
    <s v="Honolulu"/>
    <s v="Men's Apparel"/>
    <n v="52"/>
    <n v="42"/>
    <n v="2184"/>
    <n v="589.68000000000006"/>
    <n v="0.27"/>
    <x v="2"/>
    <n v="2773.6800000000003"/>
  </r>
  <r>
    <s v="Foot Locker"/>
    <n v="1128299"/>
    <x v="233"/>
    <x v="2"/>
    <x v="16"/>
    <s v="Honolulu"/>
    <s v="women's Apparel"/>
    <n v="66"/>
    <n v="94"/>
    <n v="6204"/>
    <n v="3102"/>
    <n v="0.5"/>
    <x v="2"/>
    <n v="9306"/>
  </r>
  <r>
    <s v="Foot Locker"/>
    <n v="1128299"/>
    <x v="264"/>
    <x v="2"/>
    <x v="16"/>
    <s v="Honolulu"/>
    <s v="Men's street Footwear"/>
    <n v="51"/>
    <n v="158"/>
    <n v="8058"/>
    <n v="2981.46"/>
    <n v="0.37"/>
    <x v="2"/>
    <n v="11039.46"/>
  </r>
  <r>
    <s v="Foot Locker"/>
    <n v="1128299"/>
    <x v="264"/>
    <x v="2"/>
    <x v="16"/>
    <s v="Honolulu"/>
    <s v="Men's Athletic Footwear"/>
    <n v="58"/>
    <n v="98"/>
    <n v="5684"/>
    <n v="1875.72"/>
    <n v="0.33"/>
    <x v="2"/>
    <n v="7559.72"/>
  </r>
  <r>
    <s v="Foot Locker"/>
    <n v="1128299"/>
    <x v="264"/>
    <x v="2"/>
    <x v="16"/>
    <s v="Honolulu"/>
    <s v="women's street Footwear"/>
    <n v="56"/>
    <n v="98"/>
    <n v="5488"/>
    <n v="2195.2000000000003"/>
    <n v="0.4"/>
    <x v="2"/>
    <n v="7683.2000000000007"/>
  </r>
  <r>
    <s v="Foot Locker"/>
    <n v="1128299"/>
    <x v="264"/>
    <x v="2"/>
    <x v="16"/>
    <s v="Honolulu"/>
    <s v="women's Athletic Footwear"/>
    <n v="52"/>
    <n v="80"/>
    <n v="4160"/>
    <n v="1664"/>
    <n v="0.4"/>
    <x v="2"/>
    <n v="5824"/>
  </r>
  <r>
    <s v="Foot Locker"/>
    <n v="1128299"/>
    <x v="264"/>
    <x v="2"/>
    <x v="16"/>
    <s v="Honolulu"/>
    <s v="Men's Apparel"/>
    <n v="55"/>
    <n v="46"/>
    <n v="2530"/>
    <n v="708.40000000000009"/>
    <n v="0.28000000000000003"/>
    <x v="2"/>
    <n v="3238.4"/>
  </r>
  <r>
    <s v="Foot Locker"/>
    <n v="1128299"/>
    <x v="264"/>
    <x v="2"/>
    <x v="16"/>
    <s v="Honolulu"/>
    <s v="women's Apparel"/>
    <n v="69"/>
    <n v="143"/>
    <n v="9867"/>
    <n v="5426.85"/>
    <n v="0.55000000000000004"/>
    <x v="2"/>
    <n v="15293.85"/>
  </r>
  <r>
    <s v="Foot Locker"/>
    <n v="1128299"/>
    <x v="294"/>
    <x v="2"/>
    <x v="16"/>
    <s v="Honolulu"/>
    <s v="Men's street Footwear"/>
    <n v="67"/>
    <n v="210"/>
    <n v="14070"/>
    <n v="5628"/>
    <n v="0.4"/>
    <x v="2"/>
    <n v="19698"/>
  </r>
  <r>
    <s v="Foot Locker"/>
    <n v="1128299"/>
    <x v="294"/>
    <x v="2"/>
    <x v="16"/>
    <s v="Honolulu"/>
    <s v="Men's Athletic Footwear"/>
    <n v="72"/>
    <n v="156"/>
    <n v="11232"/>
    <n v="3481.92"/>
    <n v="0.31"/>
    <x v="2"/>
    <n v="14713.92"/>
  </r>
  <r>
    <s v="Foot Locker"/>
    <n v="1128299"/>
    <x v="294"/>
    <x v="2"/>
    <x v="16"/>
    <s v="Honolulu"/>
    <s v="women's street Footwear"/>
    <n v="71"/>
    <n v="180"/>
    <n v="12780"/>
    <n v="4600.8"/>
    <n v="0.36"/>
    <x v="2"/>
    <n v="17380.8"/>
  </r>
  <r>
    <s v="Foot Locker"/>
    <n v="1128299"/>
    <x v="294"/>
    <x v="2"/>
    <x v="16"/>
    <s v="Honolulu"/>
    <s v="women's Athletic Footwear"/>
    <n v="74"/>
    <n v="133"/>
    <n v="9842"/>
    <n v="3739.96"/>
    <n v="0.38"/>
    <x v="2"/>
    <n v="13581.96"/>
  </r>
  <r>
    <s v="Foot Locker"/>
    <n v="1128299"/>
    <x v="294"/>
    <x v="2"/>
    <x v="16"/>
    <s v="Honolulu"/>
    <s v="Men's Apparel"/>
    <n v="83"/>
    <n v="88"/>
    <n v="7304"/>
    <n v="2191.1999999999998"/>
    <n v="0.3"/>
    <x v="2"/>
    <n v="9495.2000000000007"/>
  </r>
  <r>
    <s v="Foot Locker"/>
    <n v="1128299"/>
    <x v="294"/>
    <x v="2"/>
    <x v="16"/>
    <s v="Honolulu"/>
    <s v="women's Apparel"/>
    <n v="97"/>
    <n v="169"/>
    <n v="16393"/>
    <n v="8524.36"/>
    <n v="0.52"/>
    <x v="2"/>
    <n v="24917.360000000001"/>
  </r>
  <r>
    <s v="Foot Locker"/>
    <n v="1128299"/>
    <x v="323"/>
    <x v="2"/>
    <x v="16"/>
    <s v="Honolulu"/>
    <s v="Men's street Footwear"/>
    <n v="74"/>
    <n v="208"/>
    <n v="15392"/>
    <n v="5695.04"/>
    <n v="0.37"/>
    <x v="2"/>
    <n v="21087.040000000001"/>
  </r>
  <r>
    <s v="Foot Locker"/>
    <n v="1128299"/>
    <x v="323"/>
    <x v="2"/>
    <x v="16"/>
    <s v="Honolulu"/>
    <s v="Men's Athletic Footwear"/>
    <n v="81"/>
    <n v="182"/>
    <n v="14742"/>
    <n v="5012.2800000000007"/>
    <n v="0.34"/>
    <x v="2"/>
    <n v="19754.28"/>
  </r>
  <r>
    <s v="Foot Locker"/>
    <n v="1128299"/>
    <x v="323"/>
    <x v="2"/>
    <x v="16"/>
    <s v="Honolulu"/>
    <s v="women's street Footwear"/>
    <n v="79"/>
    <n v="150"/>
    <n v="11850"/>
    <n v="4266"/>
    <n v="0.36"/>
    <x v="2"/>
    <n v="16116"/>
  </r>
  <r>
    <s v="Foot Locker"/>
    <n v="1128299"/>
    <x v="323"/>
    <x v="2"/>
    <x v="16"/>
    <s v="Honolulu"/>
    <s v="women's Athletic Footwear"/>
    <n v="73"/>
    <n v="130"/>
    <n v="9490"/>
    <n v="3796"/>
    <n v="0.4"/>
    <x v="2"/>
    <n v="13286"/>
  </r>
  <r>
    <s v="Foot Locker"/>
    <n v="1128299"/>
    <x v="323"/>
    <x v="2"/>
    <x v="16"/>
    <s v="Honolulu"/>
    <s v="Men's Apparel"/>
    <n v="80"/>
    <n v="149"/>
    <n v="11920"/>
    <n v="3576"/>
    <n v="0.3"/>
    <x v="2"/>
    <n v="15496"/>
  </r>
  <r>
    <s v="Foot Locker"/>
    <n v="1128299"/>
    <x v="323"/>
    <x v="2"/>
    <x v="16"/>
    <s v="Honolulu"/>
    <s v="women's Apparel"/>
    <n v="96"/>
    <n v="154"/>
    <n v="14784"/>
    <n v="7687.68"/>
    <n v="0.52"/>
    <x v="2"/>
    <n v="22471.68"/>
  </r>
  <r>
    <s v="Foot Locker"/>
    <n v="1128299"/>
    <x v="355"/>
    <x v="2"/>
    <x v="16"/>
    <s v="Honolulu"/>
    <s v="Men's street Footwear"/>
    <n v="79"/>
    <n v="210"/>
    <n v="16590"/>
    <n v="6138.3"/>
    <n v="0.37"/>
    <x v="2"/>
    <n v="22728.3"/>
  </r>
  <r>
    <s v="Foot Locker"/>
    <n v="1128299"/>
    <x v="355"/>
    <x v="2"/>
    <x v="16"/>
    <s v="Honolulu"/>
    <s v="Men's Athletic Footwear"/>
    <n v="71"/>
    <n v="218"/>
    <n v="15478"/>
    <n v="5262.52"/>
    <n v="0.34"/>
    <x v="2"/>
    <n v="20740.52"/>
  </r>
  <r>
    <s v="Foot Locker"/>
    <n v="1128299"/>
    <x v="355"/>
    <x v="2"/>
    <x v="16"/>
    <s v="Honolulu"/>
    <s v="women's street Footwear"/>
    <n v="64"/>
    <n v="162"/>
    <n v="10368"/>
    <n v="4043.52"/>
    <n v="0.39"/>
    <x v="2"/>
    <n v="14411.52"/>
  </r>
  <r>
    <s v="Foot Locker"/>
    <n v="1128299"/>
    <x v="355"/>
    <x v="2"/>
    <x v="16"/>
    <s v="Honolulu"/>
    <s v="women's Athletic Footwear"/>
    <n v="67"/>
    <n v="142"/>
    <n v="9514"/>
    <n v="3615.32"/>
    <n v="0.38"/>
    <x v="2"/>
    <n v="13129.32"/>
  </r>
  <r>
    <s v="Walmart"/>
    <n v="1128299"/>
    <x v="355"/>
    <x v="2"/>
    <x v="16"/>
    <s v="Honolulu"/>
    <s v="Men's Apparel"/>
    <n v="69"/>
    <n v="147"/>
    <n v="10143"/>
    <n v="2738.61"/>
    <n v="0.27"/>
    <x v="2"/>
    <n v="12881.61"/>
  </r>
  <r>
    <s v="Walmart"/>
    <n v="1128299"/>
    <x v="355"/>
    <x v="2"/>
    <x v="16"/>
    <s v="Honolulu"/>
    <s v="women's Apparel"/>
    <n v="72"/>
    <n v="88"/>
    <n v="6336"/>
    <n v="3358.0800000000004"/>
    <n v="0.53"/>
    <x v="2"/>
    <n v="9694.08"/>
  </r>
  <r>
    <s v="Walmart"/>
    <n v="1128299"/>
    <x v="387"/>
    <x v="2"/>
    <x v="16"/>
    <s v="Honolulu"/>
    <s v="Men's street Footwear"/>
    <n v="62"/>
    <n v="149"/>
    <n v="9238"/>
    <n v="3325.68"/>
    <n v="0.36"/>
    <x v="2"/>
    <n v="12563.68"/>
  </r>
  <r>
    <s v="Walmart"/>
    <n v="1128299"/>
    <x v="387"/>
    <x v="2"/>
    <x v="16"/>
    <s v="Honolulu"/>
    <s v="Men's Athletic Footwear"/>
    <n v="69"/>
    <n v="149"/>
    <n v="10281"/>
    <n v="3392.73"/>
    <n v="0.33"/>
    <x v="2"/>
    <n v="13673.73"/>
  </r>
  <r>
    <s v="Walmart"/>
    <n v="1128299"/>
    <x v="387"/>
    <x v="2"/>
    <x v="16"/>
    <s v="Honolulu"/>
    <s v="women's street Footwear"/>
    <n v="64"/>
    <n v="105"/>
    <n v="6720"/>
    <n v="2620.8000000000002"/>
    <n v="0.39"/>
    <x v="2"/>
    <n v="9340.7999999999993"/>
  </r>
  <r>
    <s v="Walmart"/>
    <n v="1128299"/>
    <x v="387"/>
    <x v="2"/>
    <x v="16"/>
    <s v="Honolulu"/>
    <s v="women's Athletic Footwear"/>
    <n v="62"/>
    <n v="85"/>
    <n v="5270"/>
    <n v="2108"/>
    <n v="0.4"/>
    <x v="2"/>
    <n v="7378"/>
  </r>
  <r>
    <s v="Walmart"/>
    <n v="1128299"/>
    <x v="387"/>
    <x v="2"/>
    <x v="16"/>
    <s v="Honolulu"/>
    <s v="Men's Apparel"/>
    <n v="71"/>
    <n v="91"/>
    <n v="6461"/>
    <n v="1938.3"/>
    <n v="0.3"/>
    <x v="2"/>
    <n v="8399.2999999999993"/>
  </r>
  <r>
    <s v="Walmart"/>
    <n v="1128299"/>
    <x v="387"/>
    <x v="2"/>
    <x v="16"/>
    <s v="Honolulu"/>
    <s v="women's Apparel"/>
    <n v="56"/>
    <n v="105"/>
    <n v="5880"/>
    <n v="3116.4"/>
    <n v="0.53"/>
    <x v="2"/>
    <n v="8996.4"/>
  </r>
  <r>
    <s v="Walmart"/>
    <n v="1128299"/>
    <x v="416"/>
    <x v="2"/>
    <x v="16"/>
    <s v="Honolulu"/>
    <s v="Men's street Footwear"/>
    <n v="52"/>
    <n v="124"/>
    <n v="6448"/>
    <n v="2579.2000000000003"/>
    <n v="0.4"/>
    <x v="2"/>
    <n v="9027.2000000000007"/>
  </r>
  <r>
    <s v="Walmart"/>
    <n v="1128299"/>
    <x v="416"/>
    <x v="2"/>
    <x v="16"/>
    <s v="Honolulu"/>
    <s v="Men's Athletic Footwear"/>
    <n v="61"/>
    <n v="138"/>
    <n v="8418"/>
    <n v="2525.4000000000005"/>
    <n v="0.30000000000000004"/>
    <x v="2"/>
    <n v="10943.400000000001"/>
  </r>
  <r>
    <s v="Walmart"/>
    <n v="1128299"/>
    <x v="416"/>
    <x v="2"/>
    <x v="16"/>
    <s v="Honolulu"/>
    <s v="women's street Footwear"/>
    <n v="56"/>
    <n v="87"/>
    <n v="4872"/>
    <n v="1705.1999999999998"/>
    <n v="0.35"/>
    <x v="2"/>
    <n v="6577.2"/>
  </r>
  <r>
    <s v="Walmart"/>
    <n v="1128299"/>
    <x v="416"/>
    <x v="2"/>
    <x v="16"/>
    <s v="Honolulu"/>
    <s v="women's Athletic Footwear"/>
    <n v="50"/>
    <n v="83"/>
    <n v="4150"/>
    <n v="1535.5"/>
    <n v="0.37"/>
    <x v="2"/>
    <n v="5685.5"/>
  </r>
  <r>
    <s v="Walmart"/>
    <n v="1128299"/>
    <x v="416"/>
    <x v="2"/>
    <x v="16"/>
    <s v="Honolulu"/>
    <s v="Men's Apparel"/>
    <n v="63"/>
    <n v="70"/>
    <n v="4410"/>
    <n v="1234.8000000000002"/>
    <n v="0.28000000000000003"/>
    <x v="2"/>
    <n v="5644.8"/>
  </r>
  <r>
    <s v="Walmart"/>
    <n v="1128299"/>
    <x v="416"/>
    <x v="2"/>
    <x v="16"/>
    <s v="Honolulu"/>
    <s v="women's Apparel"/>
    <n v="64"/>
    <n v="75"/>
    <n v="4800"/>
    <n v="2448"/>
    <n v="0.51"/>
    <x v="2"/>
    <n v="7248"/>
  </r>
  <r>
    <s v="Walmart"/>
    <n v="1128299"/>
    <x v="447"/>
    <x v="2"/>
    <x v="16"/>
    <s v="Honolulu"/>
    <s v="Men's street Footwear"/>
    <n v="51"/>
    <n v="158"/>
    <n v="8058"/>
    <n v="2981.46"/>
    <n v="0.37"/>
    <x v="2"/>
    <n v="11039.46"/>
  </r>
  <r>
    <s v="Walmart"/>
    <n v="1128299"/>
    <x v="447"/>
    <x v="2"/>
    <x v="16"/>
    <s v="Honolulu"/>
    <s v="Men's Athletic Footwear"/>
    <n v="56"/>
    <n v="168"/>
    <n v="9408"/>
    <n v="3010.56"/>
    <n v="0.32"/>
    <x v="2"/>
    <n v="12418.56"/>
  </r>
  <r>
    <s v="Walmart"/>
    <n v="1128299"/>
    <x v="447"/>
    <x v="2"/>
    <x v="16"/>
    <s v="Honolulu"/>
    <s v="women's street Footwear"/>
    <n v="50"/>
    <n v="123"/>
    <n v="6150"/>
    <n v="2460"/>
    <n v="0.4"/>
    <x v="2"/>
    <n v="8610"/>
  </r>
  <r>
    <s v="Walmart"/>
    <n v="1128299"/>
    <x v="447"/>
    <x v="2"/>
    <x v="16"/>
    <s v="Honolulu"/>
    <s v="women's Athletic Footwear"/>
    <n v="60"/>
    <n v="104"/>
    <n v="6240"/>
    <n v="2433.6"/>
    <n v="0.39"/>
    <x v="2"/>
    <n v="8673.6"/>
  </r>
  <r>
    <s v="Walmart"/>
    <n v="1128299"/>
    <x v="447"/>
    <x v="2"/>
    <x v="16"/>
    <s v="Honolulu"/>
    <s v="Men's Apparel"/>
    <n v="83"/>
    <n v="113"/>
    <n v="9379"/>
    <n v="2813.7"/>
    <n v="0.3"/>
    <x v="2"/>
    <n v="12192.7"/>
  </r>
  <r>
    <s v="Walmart"/>
    <n v="1128299"/>
    <x v="447"/>
    <x v="2"/>
    <x v="16"/>
    <s v="Honolulu"/>
    <s v="women's Apparel"/>
    <n v="82"/>
    <n v="140"/>
    <n v="11480"/>
    <n v="5969.6"/>
    <n v="0.52"/>
    <x v="2"/>
    <n v="17449.599999999999"/>
  </r>
  <r>
    <s v="Walmart"/>
    <n v="1128299"/>
    <x v="476"/>
    <x v="2"/>
    <x v="16"/>
    <s v="Honolulu"/>
    <s v="Men's street Footwear"/>
    <n v="68"/>
    <n v="189"/>
    <n v="12852"/>
    <n v="5140.8"/>
    <n v="0.4"/>
    <x v="2"/>
    <n v="17992.8"/>
  </r>
  <r>
    <s v="Walmart"/>
    <n v="1128299"/>
    <x v="476"/>
    <x v="2"/>
    <x v="16"/>
    <s v="Honolulu"/>
    <s v="Men's Athletic Footwear"/>
    <n v="77"/>
    <n v="182"/>
    <n v="14014"/>
    <n v="4204.2000000000007"/>
    <n v="0.30000000000000004"/>
    <x v="2"/>
    <n v="18218.2"/>
  </r>
  <r>
    <s v="Sports Direct"/>
    <n v="1128299"/>
    <x v="476"/>
    <x v="2"/>
    <x v="16"/>
    <s v="Honolulu"/>
    <s v="women's street Footwear"/>
    <n v="74"/>
    <n v="135"/>
    <n v="9990"/>
    <n v="3496.5"/>
    <n v="0.35"/>
    <x v="2"/>
    <n v="13486.5"/>
  </r>
  <r>
    <s v="Sports Direct"/>
    <n v="1128299"/>
    <x v="476"/>
    <x v="2"/>
    <x v="16"/>
    <s v="Honolulu"/>
    <s v="women's Athletic Footwear"/>
    <n v="73"/>
    <n v="145"/>
    <n v="10585"/>
    <n v="3704.7499999999995"/>
    <n v="0.35"/>
    <x v="2"/>
    <n v="14289.75"/>
  </r>
  <r>
    <s v="Sports Direct"/>
    <n v="1128299"/>
    <x v="476"/>
    <x v="2"/>
    <x v="16"/>
    <s v="Honolulu"/>
    <s v="Men's Apparel"/>
    <n v="84"/>
    <n v="128"/>
    <n v="10752"/>
    <n v="2795.52"/>
    <n v="0.26"/>
    <x v="2"/>
    <n v="13547.52"/>
  </r>
  <r>
    <s v="Sports Direct"/>
    <n v="1128299"/>
    <x v="476"/>
    <x v="2"/>
    <x v="16"/>
    <s v="Honolulu"/>
    <s v="women's Apparel"/>
    <n v="89"/>
    <n v="142"/>
    <n v="12638"/>
    <n v="6319"/>
    <n v="0.5"/>
    <x v="2"/>
    <n v="18957"/>
  </r>
  <r>
    <s v="Sports Direct"/>
    <n v="1128299"/>
    <x v="181"/>
    <x v="2"/>
    <x v="16"/>
    <s v="Honolulu"/>
    <s v="Men's street Footwear"/>
    <n v="38"/>
    <n v="115"/>
    <n v="4370"/>
    <n v="1879.1"/>
    <n v="0.43"/>
    <x v="2"/>
    <n v="6249.1"/>
  </r>
  <r>
    <s v="Sports Direct"/>
    <n v="1128299"/>
    <x v="181"/>
    <x v="2"/>
    <x v="16"/>
    <s v="Honolulu"/>
    <s v="Men's Athletic Footwear"/>
    <n v="48"/>
    <n v="123"/>
    <n v="5904"/>
    <n v="2066.4"/>
    <n v="0.35"/>
    <x v="2"/>
    <n v="7970.4"/>
  </r>
  <r>
    <s v="Sports Direct"/>
    <n v="1128299"/>
    <x v="181"/>
    <x v="2"/>
    <x v="16"/>
    <s v="Honolulu"/>
    <s v="women's street Footwear"/>
    <n v="45"/>
    <n v="123"/>
    <n v="5535"/>
    <n v="2269.35"/>
    <n v="0.41"/>
    <x v="2"/>
    <n v="7804.35"/>
  </r>
  <r>
    <s v="Sports Direct"/>
    <n v="1128299"/>
    <x v="181"/>
    <x v="2"/>
    <x v="16"/>
    <s v="Honolulu"/>
    <s v="women's Athletic Footwear"/>
    <n v="47"/>
    <n v="77"/>
    <n v="3619"/>
    <n v="1628.5499999999997"/>
    <n v="0.44999999999999996"/>
    <x v="2"/>
    <n v="5247.5499999999993"/>
  </r>
  <r>
    <s v="Sports Direct"/>
    <n v="1128299"/>
    <x v="181"/>
    <x v="2"/>
    <x v="16"/>
    <s v="Honolulu"/>
    <s v="Men's Apparel"/>
    <n v="54"/>
    <n v="68"/>
    <n v="3672"/>
    <n v="1101.6000000000001"/>
    <n v="0.30000000000000004"/>
    <x v="2"/>
    <n v="4773.6000000000004"/>
  </r>
  <r>
    <s v="Sports Direct"/>
    <n v="1128299"/>
    <x v="181"/>
    <x v="2"/>
    <x v="16"/>
    <s v="Honolulu"/>
    <s v="women's Apparel"/>
    <n v="49"/>
    <n v="124"/>
    <n v="6076"/>
    <n v="3584.8400000000006"/>
    <n v="0.59000000000000008"/>
    <x v="2"/>
    <n v="9660.84"/>
  </r>
  <r>
    <s v="Sports Direct"/>
    <n v="1128299"/>
    <x v="212"/>
    <x v="2"/>
    <x v="16"/>
    <s v="Honolulu"/>
    <s v="Men's street Footwear"/>
    <n v="36"/>
    <n v="137"/>
    <n v="4932"/>
    <n v="2071.44"/>
    <n v="0.42"/>
    <x v="2"/>
    <n v="7003.4400000000005"/>
  </r>
  <r>
    <s v="Sports Direct"/>
    <n v="1128299"/>
    <x v="212"/>
    <x v="2"/>
    <x v="16"/>
    <s v="Honolulu"/>
    <s v="Men's Athletic Footwear"/>
    <n v="49"/>
    <n v="111"/>
    <n v="5439"/>
    <n v="1903.6499999999999"/>
    <n v="0.35"/>
    <x v="2"/>
    <n v="7342.65"/>
  </r>
  <r>
    <s v="Sports Direct"/>
    <n v="1128299"/>
    <x v="212"/>
    <x v="2"/>
    <x v="16"/>
    <s v="Honolulu"/>
    <s v="women's street Footwear"/>
    <n v="49"/>
    <n v="111"/>
    <n v="5439"/>
    <n v="2175.6"/>
    <n v="0.4"/>
    <x v="2"/>
    <n v="7614.6"/>
  </r>
  <r>
    <s v="Sports Direct"/>
    <n v="1128299"/>
    <x v="212"/>
    <x v="4"/>
    <x v="8"/>
    <s v="Orlando"/>
    <s v="women's Athletic Footwear"/>
    <n v="45"/>
    <n v="74"/>
    <n v="3330"/>
    <n v="1465.2"/>
    <n v="0.44"/>
    <x v="2"/>
    <n v="4795.2"/>
  </r>
  <r>
    <s v="Sports Direct"/>
    <n v="1128299"/>
    <x v="212"/>
    <x v="4"/>
    <x v="8"/>
    <s v="Orlando"/>
    <s v="Men's Apparel"/>
    <n v="52"/>
    <n v="60"/>
    <n v="3120"/>
    <n v="998.4"/>
    <n v="0.32"/>
    <x v="2"/>
    <n v="4118.3999999999996"/>
  </r>
  <r>
    <s v="Sports Direct"/>
    <n v="1128299"/>
    <x v="212"/>
    <x v="4"/>
    <x v="8"/>
    <s v="Orlando"/>
    <s v="women's Apparel"/>
    <n v="47"/>
    <n v="108"/>
    <n v="5076"/>
    <n v="2944.0800000000004"/>
    <n v="0.58000000000000007"/>
    <x v="2"/>
    <n v="8020.08"/>
  </r>
  <r>
    <s v="Sports Direct"/>
    <n v="1128299"/>
    <x v="221"/>
    <x v="4"/>
    <x v="8"/>
    <s v="Orlando"/>
    <s v="Men's street Footwear"/>
    <n v="46"/>
    <n v="160"/>
    <n v="7360"/>
    <n v="3017.6"/>
    <n v="0.41"/>
    <x v="2"/>
    <n v="10377.6"/>
  </r>
  <r>
    <s v="Sports Direct"/>
    <n v="1128299"/>
    <x v="221"/>
    <x v="4"/>
    <x v="8"/>
    <s v="Orlando"/>
    <s v="Men's Athletic Footwear"/>
    <n v="58"/>
    <n v="100"/>
    <n v="5800"/>
    <n v="2204"/>
    <n v="0.38"/>
    <x v="2"/>
    <n v="8004"/>
  </r>
  <r>
    <s v="Sports Direct"/>
    <n v="1128299"/>
    <x v="221"/>
    <x v="4"/>
    <x v="8"/>
    <s v="Orlando"/>
    <s v="women's street Footwear"/>
    <n v="59"/>
    <n v="115"/>
    <n v="6785"/>
    <n v="2917.55"/>
    <n v="0.43"/>
    <x v="2"/>
    <n v="9702.5499999999993"/>
  </r>
  <r>
    <s v="Sports Direct"/>
    <n v="1128299"/>
    <x v="221"/>
    <x v="4"/>
    <x v="8"/>
    <s v="Orlando"/>
    <s v="women's Athletic Footwear"/>
    <n v="58"/>
    <n v="91"/>
    <n v="5278"/>
    <n v="2216.7599999999998"/>
    <n v="0.42"/>
    <x v="2"/>
    <n v="7494.76"/>
  </r>
  <r>
    <s v="Sports Direct"/>
    <n v="1128299"/>
    <x v="221"/>
    <x v="4"/>
    <x v="8"/>
    <s v="Orlando"/>
    <s v="Men's Apparel"/>
    <n v="61"/>
    <n v="44"/>
    <n v="2684"/>
    <n v="885.72"/>
    <n v="0.33"/>
    <x v="2"/>
    <n v="3569.7200000000003"/>
  </r>
  <r>
    <s v="Sports Direct"/>
    <n v="1128299"/>
    <x v="221"/>
    <x v="4"/>
    <x v="8"/>
    <s v="Orlando"/>
    <s v="women's Apparel"/>
    <n v="54"/>
    <n v="101"/>
    <n v="5454"/>
    <n v="3272.4"/>
    <n v="0.6"/>
    <x v="2"/>
    <n v="8726.4"/>
  </r>
  <r>
    <s v="Walmart"/>
    <n v="1128299"/>
    <x v="240"/>
    <x v="4"/>
    <x v="8"/>
    <s v="Orlando"/>
    <s v="Men's street Footwear"/>
    <n v="62"/>
    <n v="138"/>
    <n v="8556"/>
    <n v="3593.52"/>
    <n v="0.42"/>
    <x v="2"/>
    <n v="12149.52"/>
  </r>
  <r>
    <s v="Walmart"/>
    <n v="1128299"/>
    <x v="240"/>
    <x v="4"/>
    <x v="8"/>
    <s v="Orlando"/>
    <s v="Men's Athletic Footwear"/>
    <n v="66"/>
    <n v="98"/>
    <n v="6468"/>
    <n v="2263.7999999999997"/>
    <n v="0.35"/>
    <x v="2"/>
    <n v="8731.7999999999993"/>
  </r>
  <r>
    <s v="Walmart"/>
    <n v="1128299"/>
    <x v="240"/>
    <x v="4"/>
    <x v="8"/>
    <s v="Orlando"/>
    <s v="women's street Footwear"/>
    <n v="66"/>
    <n v="120"/>
    <n v="7920"/>
    <n v="3247.2"/>
    <n v="0.41"/>
    <x v="2"/>
    <n v="11167.2"/>
  </r>
  <r>
    <s v="Walmart"/>
    <n v="1128299"/>
    <x v="240"/>
    <x v="4"/>
    <x v="8"/>
    <s v="Orlando"/>
    <s v="women's Athletic Footwear"/>
    <n v="52"/>
    <n v="84"/>
    <n v="4368"/>
    <n v="1965.6"/>
    <n v="0.44999999999999996"/>
    <x v="2"/>
    <n v="6333.6"/>
  </r>
  <r>
    <s v="Walmart"/>
    <n v="1128299"/>
    <x v="240"/>
    <x v="4"/>
    <x v="8"/>
    <s v="Orlando"/>
    <s v="Men's Apparel"/>
    <n v="59"/>
    <n v="58"/>
    <n v="3422"/>
    <n v="1197.6999999999998"/>
    <n v="0.35"/>
    <x v="2"/>
    <n v="4619.7"/>
  </r>
  <r>
    <s v="Walmart"/>
    <n v="1128299"/>
    <x v="240"/>
    <x v="4"/>
    <x v="8"/>
    <s v="Orlando"/>
    <s v="women's Apparel"/>
    <n v="72"/>
    <n v="109"/>
    <n v="7848"/>
    <n v="4708.8"/>
    <n v="0.6"/>
    <x v="2"/>
    <n v="12556.8"/>
  </r>
  <r>
    <s v="Walmart"/>
    <n v="1128299"/>
    <x v="271"/>
    <x v="4"/>
    <x v="8"/>
    <s v="Orlando"/>
    <s v="Men's street Footwear"/>
    <n v="58"/>
    <n v="155"/>
    <n v="8990"/>
    <n v="3865.7"/>
    <n v="0.43"/>
    <x v="2"/>
    <n v="12855.7"/>
  </r>
  <r>
    <s v="Walmart"/>
    <n v="1128299"/>
    <x v="271"/>
    <x v="4"/>
    <x v="8"/>
    <s v="Orlando"/>
    <s v="Men's Athletic Footwear"/>
    <n v="60"/>
    <n v="128"/>
    <n v="7680"/>
    <n v="3072"/>
    <n v="0.4"/>
    <x v="2"/>
    <n v="10752"/>
  </r>
  <r>
    <s v="Walmart"/>
    <n v="1128299"/>
    <x v="271"/>
    <x v="4"/>
    <x v="8"/>
    <s v="Orlando"/>
    <s v="women's street Footwear"/>
    <n v="59"/>
    <n v="119"/>
    <n v="7021"/>
    <n v="3159.45"/>
    <n v="0.44999999999999996"/>
    <x v="2"/>
    <n v="10180.450000000001"/>
  </r>
  <r>
    <s v="Walmart"/>
    <n v="1128299"/>
    <x v="271"/>
    <x v="4"/>
    <x v="8"/>
    <s v="Orlando"/>
    <s v="women's Athletic Footwear"/>
    <n v="59"/>
    <n v="88"/>
    <n v="5192"/>
    <n v="2232.56"/>
    <n v="0.43"/>
    <x v="2"/>
    <n v="7424.5599999999995"/>
  </r>
  <r>
    <s v="Walmart"/>
    <n v="1128299"/>
    <x v="271"/>
    <x v="4"/>
    <x v="8"/>
    <s v="Orlando"/>
    <s v="Men's Apparel"/>
    <n v="52"/>
    <n v="68"/>
    <n v="3536"/>
    <n v="1131.52"/>
    <n v="0.32"/>
    <x v="2"/>
    <n v="4667.5200000000004"/>
  </r>
  <r>
    <s v="Walmart"/>
    <n v="1128299"/>
    <x v="271"/>
    <x v="4"/>
    <x v="8"/>
    <s v="Orlando"/>
    <s v="women's Apparel"/>
    <n v="67"/>
    <n v="173"/>
    <n v="11591"/>
    <n v="6722.7800000000007"/>
    <n v="0.58000000000000007"/>
    <x v="2"/>
    <n v="18313.78"/>
  </r>
  <r>
    <s v="Walmart"/>
    <n v="1128299"/>
    <x v="301"/>
    <x v="4"/>
    <x v="8"/>
    <s v="Orlando"/>
    <s v="Men's street Footwear"/>
    <n v="61"/>
    <n v="223"/>
    <n v="13603"/>
    <n v="6121.3499999999995"/>
    <n v="0.44999999999999996"/>
    <x v="2"/>
    <n v="19724.349999999999"/>
  </r>
  <r>
    <s v="Walmart"/>
    <n v="1128299"/>
    <x v="301"/>
    <x v="4"/>
    <x v="8"/>
    <s v="Orlando"/>
    <s v="Men's Athletic Footwear"/>
    <n v="64"/>
    <n v="203"/>
    <n v="12992"/>
    <n v="4547.2"/>
    <n v="0.35"/>
    <x v="2"/>
    <n v="17539.2"/>
  </r>
  <r>
    <s v="Walmart"/>
    <n v="1128299"/>
    <x v="301"/>
    <x v="4"/>
    <x v="8"/>
    <s v="Orlando"/>
    <s v="women's street Footwear"/>
    <n v="80"/>
    <n v="210"/>
    <n v="16800"/>
    <n v="7224"/>
    <n v="0.43"/>
    <x v="2"/>
    <n v="24024"/>
  </r>
  <r>
    <s v="Walmart"/>
    <n v="1128299"/>
    <x v="301"/>
    <x v="4"/>
    <x v="8"/>
    <s v="Orlando"/>
    <s v="women's Athletic Footwear"/>
    <n v="77"/>
    <n v="155"/>
    <n v="11935"/>
    <n v="5012.7"/>
    <n v="0.42"/>
    <x v="2"/>
    <n v="16947.7"/>
  </r>
  <r>
    <s v="Walmart"/>
    <n v="1128299"/>
    <x v="301"/>
    <x v="4"/>
    <x v="8"/>
    <s v="Orlando"/>
    <s v="Men's Apparel"/>
    <n v="89"/>
    <n v="126"/>
    <n v="11214"/>
    <n v="3588.48"/>
    <n v="0.32"/>
    <x v="2"/>
    <n v="14802.48"/>
  </r>
  <r>
    <s v="Walmart"/>
    <n v="1128299"/>
    <x v="301"/>
    <x v="4"/>
    <x v="8"/>
    <s v="Orlando"/>
    <s v="women's Apparel"/>
    <n v="103"/>
    <n v="218"/>
    <n v="22454"/>
    <n v="12574.240000000002"/>
    <n v="0.56000000000000005"/>
    <x v="2"/>
    <n v="35028.240000000005"/>
  </r>
  <r>
    <s v="Walmart"/>
    <n v="1128299"/>
    <x v="330"/>
    <x v="4"/>
    <x v="8"/>
    <s v="Orlando"/>
    <s v="Men's street Footwear"/>
    <n v="83"/>
    <n v="261"/>
    <n v="21663"/>
    <n v="9531.7199999999993"/>
    <n v="0.44"/>
    <x v="2"/>
    <n v="31194.720000000001"/>
  </r>
  <r>
    <s v="Walmart"/>
    <n v="1128299"/>
    <x v="330"/>
    <x v="4"/>
    <x v="8"/>
    <s v="Orlando"/>
    <s v="Men's Athletic Footwear"/>
    <n v="88"/>
    <n v="225"/>
    <n v="19800"/>
    <n v="7920"/>
    <n v="0.4"/>
    <x v="2"/>
    <n v="27720"/>
  </r>
  <r>
    <s v="Walmart"/>
    <n v="1128299"/>
    <x v="330"/>
    <x v="4"/>
    <x v="8"/>
    <s v="Orlando"/>
    <s v="women's street Footwear"/>
    <n v="86"/>
    <n v="189"/>
    <n v="16254"/>
    <n v="7151.76"/>
    <n v="0.44"/>
    <x v="2"/>
    <n v="23405.760000000002"/>
  </r>
  <r>
    <s v="Walmart"/>
    <n v="1128299"/>
    <x v="330"/>
    <x v="4"/>
    <x v="8"/>
    <s v="Orlando"/>
    <s v="women's Athletic Footwear"/>
    <n v="82"/>
    <n v="180"/>
    <n v="14760"/>
    <n v="6346.8"/>
    <n v="0.43"/>
    <x v="2"/>
    <n v="21106.799999999999"/>
  </r>
  <r>
    <s v="Walmart"/>
    <n v="1128299"/>
    <x v="330"/>
    <x v="4"/>
    <x v="8"/>
    <s v="Orlando"/>
    <s v="Men's Apparel"/>
    <n v="89"/>
    <n v="195"/>
    <n v="17355"/>
    <n v="5553.6"/>
    <n v="0.32"/>
    <x v="2"/>
    <n v="22908.6"/>
  </r>
  <r>
    <s v="Walmart"/>
    <n v="1128299"/>
    <x v="330"/>
    <x v="4"/>
    <x v="8"/>
    <s v="Orlando"/>
    <s v="women's Apparel"/>
    <n v="101"/>
    <n v="163"/>
    <n v="16463"/>
    <n v="9383.9100000000017"/>
    <n v="0.57000000000000006"/>
    <x v="2"/>
    <n v="25846.910000000003"/>
  </r>
  <r>
    <s v="Walmart"/>
    <n v="1128299"/>
    <x v="362"/>
    <x v="4"/>
    <x v="8"/>
    <s v="Orlando"/>
    <s v="Men's street Footwear"/>
    <n v="87"/>
    <n v="213"/>
    <n v="18531"/>
    <n v="7597.7099999999991"/>
    <n v="0.41"/>
    <x v="2"/>
    <n v="26128.71"/>
  </r>
  <r>
    <s v="Walmart"/>
    <n v="1128299"/>
    <x v="362"/>
    <x v="4"/>
    <x v="8"/>
    <s v="Orlando"/>
    <s v="Men's Athletic Footwear"/>
    <n v="77"/>
    <n v="206"/>
    <n v="15862"/>
    <n v="5551.7"/>
    <n v="0.35"/>
    <x v="2"/>
    <n v="21413.7"/>
  </r>
  <r>
    <s v="Walmart"/>
    <n v="1128299"/>
    <x v="362"/>
    <x v="4"/>
    <x v="8"/>
    <s v="Orlando"/>
    <s v="women's street Footwear"/>
    <n v="78"/>
    <n v="189"/>
    <n v="14742"/>
    <n v="6339.0599999999995"/>
    <n v="0.43"/>
    <x v="2"/>
    <n v="21081.059999999998"/>
  </r>
  <r>
    <s v="Walmart"/>
    <n v="1128299"/>
    <x v="362"/>
    <x v="4"/>
    <x v="8"/>
    <s v="Orlando"/>
    <s v="women's Athletic Footwear"/>
    <n v="77"/>
    <n v="143"/>
    <n v="11011"/>
    <n v="4624.62"/>
    <n v="0.42"/>
    <x v="2"/>
    <n v="15635.619999999999"/>
  </r>
  <r>
    <s v="Walmart"/>
    <n v="1128299"/>
    <x v="362"/>
    <x v="4"/>
    <x v="8"/>
    <s v="Orlando"/>
    <s v="Men's Apparel"/>
    <n v="74"/>
    <n v="143"/>
    <n v="10582"/>
    <n v="3280.42"/>
    <n v="0.31"/>
    <x v="2"/>
    <n v="13862.42"/>
  </r>
  <r>
    <s v="Walmart"/>
    <n v="1128299"/>
    <x v="362"/>
    <x v="4"/>
    <x v="8"/>
    <s v="Orlando"/>
    <s v="women's Apparel"/>
    <n v="81"/>
    <n v="87"/>
    <n v="7047"/>
    <n v="4087.2600000000007"/>
    <n v="0.58000000000000007"/>
    <x v="2"/>
    <n v="11134.26"/>
  </r>
  <r>
    <s v="Walmart"/>
    <n v="1128299"/>
    <x v="394"/>
    <x v="4"/>
    <x v="8"/>
    <s v="Orlando"/>
    <s v="Men's street Footwear"/>
    <n v="58"/>
    <n v="140"/>
    <n v="8120"/>
    <n v="3248"/>
    <n v="0.4"/>
    <x v="2"/>
    <n v="11368"/>
  </r>
  <r>
    <s v="Walmart"/>
    <n v="1128299"/>
    <x v="394"/>
    <x v="4"/>
    <x v="8"/>
    <s v="Orlando"/>
    <s v="Men's Athletic Footwear"/>
    <n v="60"/>
    <n v="135"/>
    <n v="8100"/>
    <n v="2997"/>
    <n v="0.37"/>
    <x v="2"/>
    <n v="11097"/>
  </r>
  <r>
    <s v="Walmart"/>
    <n v="1128299"/>
    <x v="394"/>
    <x v="4"/>
    <x v="8"/>
    <s v="Orlando"/>
    <s v="women's street Footwear"/>
    <n v="54"/>
    <n v="75"/>
    <n v="4050"/>
    <n v="1822.4999999999998"/>
    <n v="0.44999999999999996"/>
    <x v="2"/>
    <n v="5872.5"/>
  </r>
  <r>
    <s v="Walmart"/>
    <n v="1128299"/>
    <x v="394"/>
    <x v="4"/>
    <x v="8"/>
    <s v="Orlando"/>
    <s v="women's Athletic Footwear"/>
    <n v="54"/>
    <n v="65"/>
    <n v="3510"/>
    <n v="1544.4"/>
    <n v="0.44"/>
    <x v="2"/>
    <n v="5054.3999999999996"/>
  </r>
  <r>
    <s v="Walmart"/>
    <n v="1128299"/>
    <x v="394"/>
    <x v="4"/>
    <x v="8"/>
    <s v="Orlando"/>
    <s v="Men's Apparel"/>
    <n v="64"/>
    <n v="74"/>
    <n v="4736"/>
    <n v="1468.16"/>
    <n v="0.31"/>
    <x v="2"/>
    <n v="6204.16"/>
  </r>
  <r>
    <s v="Walmart"/>
    <n v="1128299"/>
    <x v="394"/>
    <x v="4"/>
    <x v="8"/>
    <s v="Orlando"/>
    <s v="women's Apparel"/>
    <n v="51"/>
    <n v="75"/>
    <n v="3825"/>
    <n v="2103.75"/>
    <n v="0.55000000000000004"/>
    <x v="2"/>
    <n v="5928.75"/>
  </r>
  <r>
    <s v="Walmart"/>
    <n v="1128299"/>
    <x v="423"/>
    <x v="4"/>
    <x v="8"/>
    <s v="Orlando"/>
    <s v="Men's street Footwear"/>
    <n v="47"/>
    <n v="100"/>
    <n v="4700"/>
    <n v="2068"/>
    <n v="0.44"/>
    <x v="2"/>
    <n v="6768"/>
  </r>
  <r>
    <s v="Walmart"/>
    <n v="1128299"/>
    <x v="423"/>
    <x v="4"/>
    <x v="8"/>
    <s v="Orlando"/>
    <s v="Men's Athletic Footwear"/>
    <n v="59"/>
    <n v="144"/>
    <n v="8496"/>
    <n v="3228.48"/>
    <n v="0.38"/>
    <x v="2"/>
    <n v="11724.48"/>
  </r>
  <r>
    <s v="Walmart"/>
    <n v="1128299"/>
    <x v="423"/>
    <x v="4"/>
    <x v="8"/>
    <s v="Orlando"/>
    <s v="women's street Footwear"/>
    <n v="55"/>
    <n v="112"/>
    <n v="6160"/>
    <n v="2525.6"/>
    <n v="0.41"/>
    <x v="2"/>
    <n v="8685.6"/>
  </r>
  <r>
    <s v="Walmart"/>
    <n v="1128299"/>
    <x v="423"/>
    <x v="4"/>
    <x v="8"/>
    <s v="Orlando"/>
    <s v="women's Athletic Footwear"/>
    <n v="51"/>
    <n v="113"/>
    <n v="5763"/>
    <n v="2362.83"/>
    <n v="0.41"/>
    <x v="2"/>
    <n v="8125.83"/>
  </r>
  <r>
    <s v="Walmart"/>
    <n v="1128299"/>
    <x v="423"/>
    <x v="4"/>
    <x v="8"/>
    <s v="Orlando"/>
    <s v="Men's Apparel"/>
    <n v="59"/>
    <n v="98"/>
    <n v="5782"/>
    <n v="1792.42"/>
    <n v="0.31"/>
    <x v="2"/>
    <n v="7574.42"/>
  </r>
  <r>
    <s v="Walmart"/>
    <n v="1128299"/>
    <x v="423"/>
    <x v="4"/>
    <x v="8"/>
    <s v="Orlando"/>
    <s v="women's Apparel"/>
    <n v="65"/>
    <n v="104"/>
    <n v="6760"/>
    <n v="3920.8000000000006"/>
    <n v="0.58000000000000007"/>
    <x v="2"/>
    <n v="10680.800000000001"/>
  </r>
  <r>
    <s v="Walmart"/>
    <n v="1128299"/>
    <x v="454"/>
    <x v="4"/>
    <x v="8"/>
    <s v="Orlando"/>
    <s v="Men's street Footwear"/>
    <n v="52"/>
    <n v="169"/>
    <n v="8788"/>
    <n v="3515.2000000000003"/>
    <n v="0.4"/>
    <x v="2"/>
    <n v="12303.2"/>
  </r>
  <r>
    <s v="Walmart"/>
    <n v="1128299"/>
    <x v="454"/>
    <x v="4"/>
    <x v="8"/>
    <s v="Orlando"/>
    <s v="Men's Athletic Footwear"/>
    <n v="54"/>
    <n v="175"/>
    <n v="9450"/>
    <n v="3591"/>
    <n v="0.38"/>
    <x v="2"/>
    <n v="13041"/>
  </r>
  <r>
    <s v="Walmart"/>
    <n v="1128299"/>
    <x v="454"/>
    <x v="4"/>
    <x v="8"/>
    <s v="Orlando"/>
    <s v="women's street Footwear"/>
    <n v="53"/>
    <n v="147"/>
    <n v="7791"/>
    <n v="3194.31"/>
    <n v="0.41"/>
    <x v="2"/>
    <n v="10985.31"/>
  </r>
  <r>
    <s v="Walmart"/>
    <n v="1128299"/>
    <x v="454"/>
    <x v="4"/>
    <x v="8"/>
    <s v="Orlando"/>
    <s v="women's Athletic Footwear"/>
    <n v="64"/>
    <n v="150"/>
    <n v="9600"/>
    <n v="4128"/>
    <n v="0.43"/>
    <x v="2"/>
    <n v="13728"/>
  </r>
  <r>
    <s v="Walmart"/>
    <n v="1128299"/>
    <x v="454"/>
    <x v="4"/>
    <x v="8"/>
    <s v="Orlando"/>
    <s v="Men's Apparel"/>
    <n v="77"/>
    <n v="124"/>
    <n v="9548"/>
    <n v="2864.4000000000005"/>
    <n v="0.30000000000000004"/>
    <x v="2"/>
    <n v="12412.400000000001"/>
  </r>
  <r>
    <s v="Walmart"/>
    <n v="1128299"/>
    <x v="454"/>
    <x v="4"/>
    <x v="8"/>
    <s v="Orlando"/>
    <s v="women's Apparel"/>
    <n v="86"/>
    <n v="162"/>
    <n v="13932"/>
    <n v="8219.880000000001"/>
    <n v="0.59000000000000008"/>
    <x v="2"/>
    <n v="22151.88"/>
  </r>
  <r>
    <s v="Walmart"/>
    <n v="1128299"/>
    <x v="483"/>
    <x v="4"/>
    <x v="8"/>
    <s v="Orlando"/>
    <s v="Men's street Footwear"/>
    <n v="72"/>
    <n v="216"/>
    <n v="15552"/>
    <n v="6220.8"/>
    <n v="0.4"/>
    <x v="2"/>
    <n v="21772.799999999999"/>
  </r>
  <r>
    <s v="Walmart"/>
    <n v="1128299"/>
    <x v="483"/>
    <x v="4"/>
    <x v="8"/>
    <s v="Orlando"/>
    <s v="Men's Athletic Footwear"/>
    <n v="82"/>
    <n v="200"/>
    <n v="16400"/>
    <n v="5740"/>
    <n v="0.35"/>
    <x v="2"/>
    <n v="22140"/>
  </r>
  <r>
    <s v="West Gear"/>
    <n v="1128299"/>
    <x v="483"/>
    <x v="4"/>
    <x v="8"/>
    <s v="Orlando"/>
    <s v="women's street Footwear"/>
    <n v="75"/>
    <n v="174"/>
    <n v="13050"/>
    <n v="5220"/>
    <n v="0.4"/>
    <x v="2"/>
    <n v="18270"/>
  </r>
  <r>
    <s v="West Gear"/>
    <n v="1128299"/>
    <x v="483"/>
    <x v="4"/>
    <x v="8"/>
    <s v="Orlando"/>
    <s v="women's Athletic Footwear"/>
    <n v="78"/>
    <n v="180"/>
    <n v="14040"/>
    <n v="5756.4"/>
    <n v="0.41"/>
    <x v="2"/>
    <n v="19796.400000000001"/>
  </r>
  <r>
    <s v="West Gear"/>
    <n v="1128299"/>
    <x v="483"/>
    <x v="4"/>
    <x v="8"/>
    <s v="Orlando"/>
    <s v="Men's Apparel"/>
    <n v="86"/>
    <n v="147"/>
    <n v="12642"/>
    <n v="4424.7"/>
    <n v="0.35"/>
    <x v="2"/>
    <n v="17066.7"/>
  </r>
  <r>
    <s v="West Gear"/>
    <n v="1128299"/>
    <x v="483"/>
    <x v="4"/>
    <x v="8"/>
    <s v="Orlando"/>
    <s v="women's Apparel"/>
    <n v="87"/>
    <n v="156"/>
    <n v="13572"/>
    <n v="7464.6"/>
    <n v="0.55000000000000004"/>
    <x v="2"/>
    <n v="21036.6"/>
  </r>
  <r>
    <s v="West Gear"/>
    <n v="1185732"/>
    <x v="176"/>
    <x v="4"/>
    <x v="8"/>
    <s v="Orlando"/>
    <s v="Men's street Footwear"/>
    <n v="41"/>
    <n v="255"/>
    <n v="10455"/>
    <n v="5750.2500000000009"/>
    <n v="0.55000000000000004"/>
    <x v="2"/>
    <n v="16205.25"/>
  </r>
  <r>
    <s v="West Gear"/>
    <n v="1185732"/>
    <x v="176"/>
    <x v="4"/>
    <x v="8"/>
    <s v="Orlando"/>
    <s v="Men's Athletic Footwear"/>
    <n v="44"/>
    <n v="189"/>
    <n v="8316"/>
    <n v="3908.52"/>
    <n v="0.47"/>
    <x v="2"/>
    <n v="12224.52"/>
  </r>
  <r>
    <s v="West Gear"/>
    <n v="1185732"/>
    <x v="176"/>
    <x v="4"/>
    <x v="8"/>
    <s v="Orlando"/>
    <s v="women's street Footwear"/>
    <n v="32"/>
    <n v="169"/>
    <n v="5408"/>
    <n v="2055.04"/>
    <n v="0.38"/>
    <x v="2"/>
    <n v="7463.04"/>
  </r>
  <r>
    <s v="West Gear"/>
    <n v="1185732"/>
    <x v="176"/>
    <x v="4"/>
    <x v="8"/>
    <s v="Orlando"/>
    <s v="women's Athletic Footwear"/>
    <n v="37"/>
    <n v="145"/>
    <n v="5365"/>
    <n v="2199.65"/>
    <n v="0.41"/>
    <x v="2"/>
    <n v="7564.65"/>
  </r>
  <r>
    <s v="West Gear"/>
    <n v="1185732"/>
    <x v="176"/>
    <x v="4"/>
    <x v="8"/>
    <s v="Orlando"/>
    <s v="Men's Apparel"/>
    <n v="51"/>
    <n v="165"/>
    <n v="8415"/>
    <n v="3786.7499999999995"/>
    <n v="0.44999999999999996"/>
    <x v="2"/>
    <n v="12201.75"/>
  </r>
  <r>
    <s v="West Gear"/>
    <n v="1185732"/>
    <x v="176"/>
    <x v="4"/>
    <x v="8"/>
    <s v="Orlando"/>
    <s v="women's Apparel"/>
    <n v="44"/>
    <n v="176"/>
    <n v="7744"/>
    <n v="5033.6000000000004"/>
    <n v="0.65"/>
    <x v="2"/>
    <n v="12777.6"/>
  </r>
  <r>
    <s v="West Gear"/>
    <n v="1185732"/>
    <x v="205"/>
    <x v="4"/>
    <x v="8"/>
    <s v="Orlando"/>
    <s v="Men's street Footwear"/>
    <n v="44"/>
    <n v="234"/>
    <n v="10296"/>
    <n v="5662.8"/>
    <n v="0.55000000000000004"/>
    <x v="2"/>
    <n v="15958.8"/>
  </r>
  <r>
    <s v="West Gear"/>
    <n v="1185732"/>
    <x v="205"/>
    <x v="4"/>
    <x v="8"/>
    <s v="Orlando"/>
    <s v="Men's Athletic Footwear"/>
    <n v="42"/>
    <n v="138"/>
    <n v="5796"/>
    <n v="2840.04"/>
    <n v="0.49"/>
    <x v="2"/>
    <n v="8636.0400000000009"/>
  </r>
  <r>
    <s v="West Gear"/>
    <n v="1185732"/>
    <x v="205"/>
    <x v="4"/>
    <x v="8"/>
    <s v="Orlando"/>
    <s v="women's street Footwear"/>
    <n v="33"/>
    <n v="174"/>
    <n v="5742"/>
    <n v="2124.54"/>
    <n v="0.37"/>
    <x v="2"/>
    <n v="7866.54"/>
  </r>
  <r>
    <s v="West Gear"/>
    <n v="1185732"/>
    <x v="205"/>
    <x v="0"/>
    <x v="0"/>
    <s v="Albany"/>
    <s v="women's Athletic Footwear"/>
    <n v="37"/>
    <n v="133"/>
    <n v="4921"/>
    <n v="2066.8199999999997"/>
    <n v="0.42"/>
    <x v="2"/>
    <n v="6987.82"/>
  </r>
  <r>
    <s v="West Gear"/>
    <n v="1185732"/>
    <x v="205"/>
    <x v="0"/>
    <x v="0"/>
    <s v="Albany"/>
    <s v="Men's Apparel"/>
    <n v="50"/>
    <n v="154"/>
    <n v="7700"/>
    <n v="3541.9999999999995"/>
    <n v="0.45999999999999996"/>
    <x v="2"/>
    <n v="11242"/>
  </r>
  <r>
    <s v="West Gear"/>
    <n v="1185732"/>
    <x v="205"/>
    <x v="0"/>
    <x v="0"/>
    <s v="Albany"/>
    <s v="women's Apparel"/>
    <n v="42"/>
    <n v="182"/>
    <n v="7644"/>
    <n v="4892.16"/>
    <n v="0.64"/>
    <x v="2"/>
    <n v="12536.16"/>
  </r>
  <r>
    <s v="West Gear"/>
    <n v="1185732"/>
    <x v="710"/>
    <x v="0"/>
    <x v="0"/>
    <s v="Albany"/>
    <s v="Men's street Footwear"/>
    <n v="44"/>
    <n v="252"/>
    <n v="11088"/>
    <n v="6541.920000000001"/>
    <n v="0.59000000000000008"/>
    <x v="2"/>
    <n v="17629.920000000002"/>
  </r>
  <r>
    <s v="West Gear"/>
    <n v="1185732"/>
    <x v="710"/>
    <x v="0"/>
    <x v="0"/>
    <s v="Albany"/>
    <s v="Men's Athletic Footwear"/>
    <n v="44"/>
    <n v="165"/>
    <n v="7260"/>
    <n v="3339.6"/>
    <n v="0.45999999999999996"/>
    <x v="2"/>
    <n v="10599.6"/>
  </r>
  <r>
    <s v="West Gear"/>
    <n v="1185732"/>
    <x v="710"/>
    <x v="0"/>
    <x v="0"/>
    <s v="Albany"/>
    <s v="women's street Footwear"/>
    <n v="33"/>
    <n v="161"/>
    <n v="5313"/>
    <n v="1912.6799999999998"/>
    <n v="0.36"/>
    <x v="2"/>
    <n v="7225.68"/>
  </r>
  <r>
    <s v="West Gear"/>
    <n v="1185732"/>
    <x v="710"/>
    <x v="0"/>
    <x v="0"/>
    <s v="Albany"/>
    <s v="women's Athletic Footwear"/>
    <n v="39"/>
    <n v="106"/>
    <n v="4134"/>
    <n v="1694.9399999999998"/>
    <n v="0.41"/>
    <x v="2"/>
    <n v="5828.94"/>
  </r>
  <r>
    <s v="West Gear"/>
    <n v="1185732"/>
    <x v="710"/>
    <x v="0"/>
    <x v="0"/>
    <s v="Albany"/>
    <s v="Men's Apparel"/>
    <n v="51"/>
    <n v="133"/>
    <n v="6783"/>
    <n v="3323.67"/>
    <n v="0.49"/>
    <x v="2"/>
    <n v="10106.67"/>
  </r>
  <r>
    <s v="West Gear"/>
    <n v="1185732"/>
    <x v="710"/>
    <x v="0"/>
    <x v="0"/>
    <s v="Albany"/>
    <s v="women's Apparel"/>
    <n v="43"/>
    <n v="161"/>
    <n v="6923"/>
    <n v="4153.8"/>
    <n v="0.6"/>
    <x v="2"/>
    <n v="11076.8"/>
  </r>
  <r>
    <s v="West Gear"/>
    <n v="1185732"/>
    <x v="232"/>
    <x v="0"/>
    <x v="0"/>
    <s v="Albany"/>
    <s v="Men's street Footwear"/>
    <n v="42"/>
    <n v="248"/>
    <n v="10416"/>
    <n v="5832.9600000000009"/>
    <n v="0.56000000000000005"/>
    <x v="2"/>
    <n v="16248.960000000001"/>
  </r>
  <r>
    <s v="West Gear"/>
    <n v="1185732"/>
    <x v="232"/>
    <x v="0"/>
    <x v="0"/>
    <s v="Albany"/>
    <s v="Men's Athletic Footwear"/>
    <n v="43"/>
    <n v="147"/>
    <n v="6321"/>
    <n v="2844.45"/>
    <n v="0.44999999999999996"/>
    <x v="2"/>
    <n v="9165.4500000000007"/>
  </r>
  <r>
    <s v="West Gear"/>
    <n v="1185732"/>
    <x v="232"/>
    <x v="0"/>
    <x v="0"/>
    <s v="Albany"/>
    <s v="women's street Footwear"/>
    <n v="34"/>
    <n v="152"/>
    <n v="5168"/>
    <n v="1860.48"/>
    <n v="0.36"/>
    <x v="2"/>
    <n v="7028.48"/>
  </r>
  <r>
    <s v="West Gear"/>
    <n v="1185732"/>
    <x v="232"/>
    <x v="0"/>
    <x v="0"/>
    <s v="Albany"/>
    <s v="women's Athletic Footwear"/>
    <n v="37"/>
    <n v="135"/>
    <n v="4995"/>
    <n v="2047.9499999999998"/>
    <n v="0.41"/>
    <x v="2"/>
    <n v="7042.95"/>
  </r>
  <r>
    <s v="West Gear"/>
    <n v="1185732"/>
    <x v="232"/>
    <x v="0"/>
    <x v="0"/>
    <s v="Albany"/>
    <s v="Men's Apparel"/>
    <n v="50"/>
    <n v="124"/>
    <n v="6200"/>
    <n v="2914"/>
    <n v="0.47"/>
    <x v="2"/>
    <n v="9114"/>
  </r>
  <r>
    <s v="West Gear"/>
    <n v="1185732"/>
    <x v="232"/>
    <x v="0"/>
    <x v="0"/>
    <s v="Albany"/>
    <s v="women's Apparel"/>
    <n v="41"/>
    <n v="156"/>
    <n v="6396"/>
    <n v="4157.4000000000005"/>
    <n v="0.65"/>
    <x v="2"/>
    <n v="10553.400000000001"/>
  </r>
  <r>
    <s v="West Gear"/>
    <n v="1185732"/>
    <x v="261"/>
    <x v="0"/>
    <x v="0"/>
    <s v="Albany"/>
    <s v="Men's street Footwear"/>
    <n v="50"/>
    <n v="261"/>
    <n v="13050"/>
    <n v="7830"/>
    <n v="0.6"/>
    <x v="2"/>
    <n v="20880"/>
  </r>
  <r>
    <s v="West Gear"/>
    <n v="1185732"/>
    <x v="261"/>
    <x v="0"/>
    <x v="0"/>
    <s v="Albany"/>
    <s v="Men's Athletic Footwear"/>
    <n v="53"/>
    <n v="161"/>
    <n v="8533"/>
    <n v="4010.5099999999998"/>
    <n v="0.47"/>
    <x v="2"/>
    <n v="12543.51"/>
  </r>
  <r>
    <s v="West Gear"/>
    <n v="1185732"/>
    <x v="261"/>
    <x v="0"/>
    <x v="0"/>
    <s v="Albany"/>
    <s v="women's street Footwear"/>
    <n v="49"/>
    <n v="160"/>
    <n v="7840"/>
    <n v="2822.4"/>
    <n v="0.36"/>
    <x v="2"/>
    <n v="10662.4"/>
  </r>
  <r>
    <s v="West Gear"/>
    <n v="1185732"/>
    <x v="261"/>
    <x v="0"/>
    <x v="0"/>
    <s v="Albany"/>
    <s v="women's Athletic Footwear"/>
    <n v="47"/>
    <n v="130"/>
    <n v="6110"/>
    <n v="2444"/>
    <n v="0.4"/>
    <x v="2"/>
    <n v="8554"/>
  </r>
  <r>
    <s v="West Gear"/>
    <n v="1185732"/>
    <x v="261"/>
    <x v="0"/>
    <x v="0"/>
    <s v="Albany"/>
    <s v="Men's Apparel"/>
    <n v="56"/>
    <n v="137"/>
    <n v="7672"/>
    <n v="3759.2799999999997"/>
    <n v="0.49"/>
    <x v="2"/>
    <n v="11431.279999999999"/>
  </r>
  <r>
    <s v="West Gear"/>
    <n v="1185732"/>
    <x v="261"/>
    <x v="0"/>
    <x v="0"/>
    <s v="Albany"/>
    <s v="women's Apparel"/>
    <n v="59"/>
    <n v="169"/>
    <n v="9971"/>
    <n v="6281.7300000000005"/>
    <n v="0.63"/>
    <x v="2"/>
    <n v="16252.73"/>
  </r>
  <r>
    <s v="West Gear"/>
    <n v="1185732"/>
    <x v="294"/>
    <x v="0"/>
    <x v="0"/>
    <s v="Albany"/>
    <s v="Men's street Footwear"/>
    <n v="59"/>
    <n v="263"/>
    <n v="15517"/>
    <n v="8689.52"/>
    <n v="0.56000000000000005"/>
    <x v="2"/>
    <n v="24206.52"/>
  </r>
  <r>
    <s v="West Gear"/>
    <n v="1185732"/>
    <x v="294"/>
    <x v="0"/>
    <x v="0"/>
    <s v="Albany"/>
    <s v="Men's Athletic Footwear"/>
    <n v="54"/>
    <n v="175"/>
    <n v="9450"/>
    <n v="4536"/>
    <n v="0.48"/>
    <x v="2"/>
    <n v="13986"/>
  </r>
  <r>
    <s v="West Gear"/>
    <n v="1185732"/>
    <x v="294"/>
    <x v="0"/>
    <x v="0"/>
    <s v="Albany"/>
    <s v="women's street Footwear"/>
    <n v="48"/>
    <n v="150"/>
    <n v="7200"/>
    <n v="2736"/>
    <n v="0.38"/>
    <x v="2"/>
    <n v="9936"/>
  </r>
  <r>
    <s v="West Gear"/>
    <n v="1185732"/>
    <x v="294"/>
    <x v="0"/>
    <x v="0"/>
    <s v="Albany"/>
    <s v="women's Athletic Footwear"/>
    <n v="49"/>
    <n v="144"/>
    <n v="7056"/>
    <n v="2892.96"/>
    <n v="0.41"/>
    <x v="2"/>
    <n v="9948.9599999999991"/>
  </r>
  <r>
    <s v="West Gear"/>
    <n v="1185732"/>
    <x v="294"/>
    <x v="0"/>
    <x v="0"/>
    <s v="Albany"/>
    <s v="Men's Apparel"/>
    <n v="62"/>
    <n v="150"/>
    <n v="9300"/>
    <n v="4557"/>
    <n v="0.49"/>
    <x v="2"/>
    <n v="13857"/>
  </r>
  <r>
    <s v="West Gear"/>
    <n v="1185732"/>
    <x v="294"/>
    <x v="0"/>
    <x v="0"/>
    <s v="Albany"/>
    <s v="women's Apparel"/>
    <n v="69"/>
    <n v="181"/>
    <n v="12489"/>
    <n v="7743.18"/>
    <n v="0.62"/>
    <x v="2"/>
    <n v="20232.18"/>
  </r>
  <r>
    <s v="West Gear"/>
    <n v="1185732"/>
    <x v="322"/>
    <x v="0"/>
    <x v="0"/>
    <s v="Albany"/>
    <s v="Men's street Footwear"/>
    <n v="59"/>
    <n v="247"/>
    <n v="14573"/>
    <n v="8015.1500000000005"/>
    <n v="0.55000000000000004"/>
    <x v="2"/>
    <n v="22588.15"/>
  </r>
  <r>
    <s v="West Gear"/>
    <n v="1185732"/>
    <x v="322"/>
    <x v="0"/>
    <x v="0"/>
    <s v="Albany"/>
    <s v="Men's Athletic Footwear"/>
    <n v="56"/>
    <n v="196"/>
    <n v="10976"/>
    <n v="4939.2"/>
    <n v="0.44999999999999996"/>
    <x v="2"/>
    <n v="15915.2"/>
  </r>
  <r>
    <s v="West Gear"/>
    <n v="1185732"/>
    <x v="322"/>
    <x v="0"/>
    <x v="0"/>
    <s v="Albany"/>
    <s v="women's street Footwear"/>
    <n v="51"/>
    <n v="169"/>
    <n v="8619"/>
    <n v="3016.6499999999996"/>
    <n v="0.35"/>
    <x v="2"/>
    <n v="11635.65"/>
  </r>
  <r>
    <s v="West Gear"/>
    <n v="1185732"/>
    <x v="322"/>
    <x v="0"/>
    <x v="0"/>
    <s v="Albany"/>
    <s v="women's Athletic Footwear"/>
    <n v="53"/>
    <n v="150"/>
    <n v="7950"/>
    <n v="3418.5"/>
    <n v="0.43"/>
    <x v="2"/>
    <n v="11368.5"/>
  </r>
  <r>
    <s v="West Gear"/>
    <n v="1185732"/>
    <x v="322"/>
    <x v="0"/>
    <x v="0"/>
    <s v="Albany"/>
    <s v="Men's Apparel"/>
    <n v="62"/>
    <n v="168"/>
    <n v="10416"/>
    <n v="4791.3599999999997"/>
    <n v="0.45999999999999996"/>
    <x v="2"/>
    <n v="15207.36"/>
  </r>
  <r>
    <s v="West Gear"/>
    <n v="1185732"/>
    <x v="322"/>
    <x v="0"/>
    <x v="0"/>
    <s v="Albany"/>
    <s v="women's Apparel"/>
    <n v="66"/>
    <n v="194"/>
    <n v="12804"/>
    <n v="8322.6"/>
    <n v="0.65"/>
    <x v="2"/>
    <n v="21126.6"/>
  </r>
  <r>
    <s v="West Gear"/>
    <n v="1185732"/>
    <x v="354"/>
    <x v="0"/>
    <x v="0"/>
    <s v="Albany"/>
    <s v="Men's street Footwear"/>
    <n v="62"/>
    <n v="250"/>
    <n v="15500"/>
    <n v="8680"/>
    <n v="0.56000000000000005"/>
    <x v="2"/>
    <n v="24180"/>
  </r>
  <r>
    <s v="West Gear"/>
    <n v="1185732"/>
    <x v="354"/>
    <x v="0"/>
    <x v="0"/>
    <s v="Albany"/>
    <s v="Men's Athletic Footwear"/>
    <n v="55"/>
    <n v="210"/>
    <n v="11550"/>
    <n v="5197.4999999999991"/>
    <n v="0.44999999999999996"/>
    <x v="2"/>
    <n v="16747.5"/>
  </r>
  <r>
    <s v="West Gear"/>
    <n v="1185732"/>
    <x v="354"/>
    <x v="0"/>
    <x v="0"/>
    <s v="Albany"/>
    <s v="women's street Footwear"/>
    <n v="51"/>
    <n v="188"/>
    <n v="9588"/>
    <n v="3451.68"/>
    <n v="0.36"/>
    <x v="2"/>
    <n v="13039.68"/>
  </r>
  <r>
    <s v="West Gear"/>
    <n v="1185732"/>
    <x v="354"/>
    <x v="0"/>
    <x v="0"/>
    <s v="Albany"/>
    <s v="women's Athletic Footwear"/>
    <n v="41"/>
    <n v="150"/>
    <n v="6150"/>
    <n v="2460"/>
    <n v="0.4"/>
    <x v="2"/>
    <n v="8610"/>
  </r>
  <r>
    <s v="West Gear"/>
    <n v="1185732"/>
    <x v="354"/>
    <x v="0"/>
    <x v="0"/>
    <s v="Albany"/>
    <s v="Men's Apparel"/>
    <n v="52"/>
    <n v="149"/>
    <n v="7748"/>
    <n v="3719.04"/>
    <n v="0.48"/>
    <x v="2"/>
    <n v="11467.04"/>
  </r>
  <r>
    <s v="West Gear"/>
    <n v="1185732"/>
    <x v="354"/>
    <x v="0"/>
    <x v="0"/>
    <s v="Albany"/>
    <s v="women's Apparel"/>
    <n v="55"/>
    <n v="218"/>
    <n v="11990"/>
    <n v="7194"/>
    <n v="0.6"/>
    <x v="2"/>
    <n v="19184"/>
  </r>
  <r>
    <s v="West Gear"/>
    <n v="1185732"/>
    <x v="384"/>
    <x v="0"/>
    <x v="0"/>
    <s v="Albany"/>
    <s v="Men's street Footwear"/>
    <n v="50"/>
    <n v="238"/>
    <n v="11900"/>
    <n v="7021.0000000000009"/>
    <n v="0.59000000000000008"/>
    <x v="2"/>
    <n v="18921"/>
  </r>
  <r>
    <s v="West Gear"/>
    <n v="1185732"/>
    <x v="384"/>
    <x v="0"/>
    <x v="0"/>
    <s v="Albany"/>
    <s v="Men's Athletic Footwear"/>
    <n v="48"/>
    <n v="163"/>
    <n v="7824"/>
    <n v="3520.7999999999997"/>
    <n v="0.44999999999999996"/>
    <x v="2"/>
    <n v="11344.8"/>
  </r>
  <r>
    <s v="West Gear"/>
    <n v="1185732"/>
    <x v="384"/>
    <x v="0"/>
    <x v="0"/>
    <s v="Albany"/>
    <s v="women's street Footwear"/>
    <n v="41"/>
    <n v="138"/>
    <n v="5658"/>
    <n v="1980.3"/>
    <n v="0.35"/>
    <x v="2"/>
    <n v="7638.3"/>
  </r>
  <r>
    <s v="West Gear"/>
    <n v="1185732"/>
    <x v="384"/>
    <x v="0"/>
    <x v="0"/>
    <s v="Albany"/>
    <s v="women's Athletic Footwear"/>
    <n v="44"/>
    <n v="137"/>
    <n v="6028"/>
    <n v="2471.48"/>
    <n v="0.41"/>
    <x v="2"/>
    <n v="8499.48"/>
  </r>
  <r>
    <s v="West Gear"/>
    <n v="1185732"/>
    <x v="384"/>
    <x v="0"/>
    <x v="0"/>
    <s v="Albany"/>
    <s v="Men's Apparel"/>
    <n v="51"/>
    <n v="131"/>
    <n v="6681"/>
    <n v="3206.8799999999997"/>
    <n v="0.48"/>
    <x v="2"/>
    <n v="9887.8799999999992"/>
  </r>
  <r>
    <s v="West Gear"/>
    <n v="1185732"/>
    <x v="384"/>
    <x v="0"/>
    <x v="0"/>
    <s v="Albany"/>
    <s v="women's Apparel"/>
    <n v="59"/>
    <n v="156"/>
    <n v="9204"/>
    <n v="5522.4"/>
    <n v="0.6"/>
    <x v="2"/>
    <n v="14726.4"/>
  </r>
  <r>
    <s v="West Gear"/>
    <n v="1185732"/>
    <x v="416"/>
    <x v="0"/>
    <x v="0"/>
    <s v="Albany"/>
    <s v="Men's street Footwear"/>
    <n v="57"/>
    <n v="208"/>
    <n v="11856"/>
    <n v="6757.920000000001"/>
    <n v="0.57000000000000006"/>
    <x v="2"/>
    <n v="18613.920000000002"/>
  </r>
  <r>
    <s v="West Gear"/>
    <n v="1185732"/>
    <x v="416"/>
    <x v="0"/>
    <x v="0"/>
    <s v="Albany"/>
    <s v="Men's Athletic Footwear"/>
    <n v="46"/>
    <n v="156"/>
    <n v="7176"/>
    <n v="3300.9599999999996"/>
    <n v="0.45999999999999996"/>
    <x v="2"/>
    <n v="10476.959999999999"/>
  </r>
  <r>
    <s v="West Gear"/>
    <n v="1185732"/>
    <x v="416"/>
    <x v="0"/>
    <x v="0"/>
    <s v="Albany"/>
    <s v="women's street Footwear"/>
    <n v="46"/>
    <n v="137"/>
    <n v="6302"/>
    <n v="2520.8000000000002"/>
    <n v="0.4"/>
    <x v="2"/>
    <n v="8822.7999999999993"/>
  </r>
  <r>
    <s v="West Gear"/>
    <n v="1185732"/>
    <x v="416"/>
    <x v="0"/>
    <x v="0"/>
    <s v="Albany"/>
    <s v="women's Athletic Footwear"/>
    <n v="45"/>
    <n v="135"/>
    <n v="6075"/>
    <n v="2490.75"/>
    <n v="0.41"/>
    <x v="2"/>
    <n v="8565.75"/>
  </r>
  <r>
    <s v="West Gear"/>
    <n v="1185732"/>
    <x v="416"/>
    <x v="0"/>
    <x v="0"/>
    <s v="Albany"/>
    <s v="Men's Apparel"/>
    <n v="59"/>
    <n v="150"/>
    <n v="8850"/>
    <n v="4159.5"/>
    <n v="0.47"/>
    <x v="2"/>
    <n v="13009.5"/>
  </r>
  <r>
    <s v="West Gear"/>
    <n v="1185732"/>
    <x v="416"/>
    <x v="0"/>
    <x v="0"/>
    <s v="Albany"/>
    <s v="women's Apparel"/>
    <n v="64"/>
    <n v="156"/>
    <n v="9984"/>
    <n v="6190.08"/>
    <n v="0.62"/>
    <x v="2"/>
    <n v="16174.08"/>
  </r>
  <r>
    <s v="West Gear"/>
    <n v="1185732"/>
    <x v="446"/>
    <x v="0"/>
    <x v="0"/>
    <s v="Albany"/>
    <s v="Men's street Footwear"/>
    <n v="56"/>
    <n v="217"/>
    <n v="12152"/>
    <n v="6683.6"/>
    <n v="0.55000000000000004"/>
    <x v="2"/>
    <n v="18835.599999999999"/>
  </r>
  <r>
    <s v="West Gear"/>
    <n v="1185732"/>
    <x v="446"/>
    <x v="0"/>
    <x v="0"/>
    <s v="Albany"/>
    <s v="Men's Athletic Footwear"/>
    <n v="49"/>
    <n v="162"/>
    <n v="7938"/>
    <n v="3889.62"/>
    <n v="0.49"/>
    <x v="2"/>
    <n v="11827.619999999999"/>
  </r>
  <r>
    <s v="West Gear"/>
    <n v="1185732"/>
    <x v="446"/>
    <x v="0"/>
    <x v="0"/>
    <s v="Albany"/>
    <s v="women's street Footwear"/>
    <n v="45"/>
    <n v="147"/>
    <n v="6615"/>
    <n v="2381.4"/>
    <n v="0.36"/>
    <x v="2"/>
    <n v="8996.4"/>
  </r>
  <r>
    <s v="West Gear"/>
    <n v="1185732"/>
    <x v="446"/>
    <x v="0"/>
    <x v="0"/>
    <s v="Albany"/>
    <s v="women's Athletic Footwear"/>
    <n v="47"/>
    <n v="144"/>
    <n v="6768"/>
    <n v="2707.2000000000003"/>
    <n v="0.4"/>
    <x v="2"/>
    <n v="9475.2000000000007"/>
  </r>
  <r>
    <s v="West Gear"/>
    <n v="1185732"/>
    <x v="446"/>
    <x v="0"/>
    <x v="0"/>
    <s v="Albany"/>
    <s v="Men's Apparel"/>
    <n v="62"/>
    <n v="154"/>
    <n v="9548"/>
    <n v="4296.5999999999995"/>
    <n v="0.44999999999999996"/>
    <x v="2"/>
    <n v="13844.599999999999"/>
  </r>
  <r>
    <s v="West Gear"/>
    <n v="1185732"/>
    <x v="446"/>
    <x v="0"/>
    <x v="0"/>
    <s v="Albany"/>
    <s v="women's Apparel"/>
    <n v="68"/>
    <n v="176"/>
    <n v="11968"/>
    <n v="7659.52"/>
    <n v="0.64"/>
    <x v="2"/>
    <n v="19627.52"/>
  </r>
  <r>
    <s v="West Gear"/>
    <n v="1185732"/>
    <x v="475"/>
    <x v="0"/>
    <x v="0"/>
    <s v="Albany"/>
    <s v="Men's street Footwear"/>
    <n v="59"/>
    <n v="245"/>
    <n v="14455"/>
    <n v="8383.9000000000015"/>
    <n v="0.58000000000000007"/>
    <x v="2"/>
    <n v="22838.9"/>
  </r>
  <r>
    <s v="West Gear"/>
    <n v="1185732"/>
    <x v="475"/>
    <x v="0"/>
    <x v="0"/>
    <s v="Albany"/>
    <s v="Men's Athletic Footwear"/>
    <n v="51"/>
    <n v="169"/>
    <n v="8619"/>
    <n v="4309.5"/>
    <n v="0.5"/>
    <x v="2"/>
    <n v="12928.5"/>
  </r>
  <r>
    <s v="Kohl's"/>
    <n v="1185732"/>
    <x v="475"/>
    <x v="0"/>
    <x v="0"/>
    <s v="Albany"/>
    <s v="women's street Footwear"/>
    <n v="52"/>
    <n v="163"/>
    <n v="8476"/>
    <n v="3305.6400000000003"/>
    <n v="0.39"/>
    <x v="2"/>
    <n v="11781.64"/>
  </r>
  <r>
    <s v="Kohl's"/>
    <n v="1185732"/>
    <x v="475"/>
    <x v="0"/>
    <x v="0"/>
    <s v="Albany"/>
    <s v="women's Athletic Footwear"/>
    <n v="54"/>
    <n v="155"/>
    <n v="8370"/>
    <n v="3431.7"/>
    <n v="0.41"/>
    <x v="2"/>
    <n v="11801.7"/>
  </r>
  <r>
    <s v="Kohl's"/>
    <n v="1185732"/>
    <x v="475"/>
    <x v="0"/>
    <x v="0"/>
    <s v="Albany"/>
    <s v="Men's Apparel"/>
    <n v="60"/>
    <n v="155"/>
    <n v="9300"/>
    <n v="4278"/>
    <n v="0.45999999999999996"/>
    <x v="2"/>
    <n v="13578"/>
  </r>
  <r>
    <s v="Kohl's"/>
    <n v="1185732"/>
    <x v="475"/>
    <x v="0"/>
    <x v="0"/>
    <s v="Albany"/>
    <s v="women's Apparel"/>
    <n v="69"/>
    <n v="182"/>
    <n v="12558"/>
    <n v="8037.12"/>
    <n v="0.64"/>
    <x v="2"/>
    <n v="20595.12"/>
  </r>
  <r>
    <s v="Kohl's"/>
    <n v="1185732"/>
    <x v="178"/>
    <x v="0"/>
    <x v="0"/>
    <s v="Albany"/>
    <s v="Men's street Footwear"/>
    <n v="39"/>
    <n v="216"/>
    <n v="8424"/>
    <n v="5307.12"/>
    <n v="0.63"/>
    <x v="2"/>
    <n v="13731.119999999999"/>
  </r>
  <r>
    <s v="Kohl's"/>
    <n v="1185732"/>
    <x v="178"/>
    <x v="0"/>
    <x v="0"/>
    <s v="Albany"/>
    <s v="Men's Athletic Footwear"/>
    <n v="39"/>
    <n v="156"/>
    <n v="6084"/>
    <n v="2737.7999999999997"/>
    <n v="0.44999999999999996"/>
    <x v="2"/>
    <n v="8821.7999999999993"/>
  </r>
  <r>
    <s v="Kohl's"/>
    <n v="1185732"/>
    <x v="178"/>
    <x v="0"/>
    <x v="0"/>
    <s v="Albany"/>
    <s v="women's street Footwear"/>
    <n v="29"/>
    <n v="168"/>
    <n v="4872"/>
    <n v="2338.56"/>
    <n v="0.48"/>
    <x v="2"/>
    <n v="7210.5599999999995"/>
  </r>
  <r>
    <s v="Kohl's"/>
    <n v="1185732"/>
    <x v="178"/>
    <x v="0"/>
    <x v="0"/>
    <s v="Albany"/>
    <s v="women's Athletic Footwear"/>
    <n v="34"/>
    <n v="131"/>
    <n v="4454"/>
    <n v="2093.3799999999997"/>
    <n v="0.47"/>
    <x v="2"/>
    <n v="6547.3799999999992"/>
  </r>
  <r>
    <s v="Kohl's"/>
    <n v="1185732"/>
    <x v="178"/>
    <x v="0"/>
    <x v="0"/>
    <s v="Albany"/>
    <s v="Men's Apparel"/>
    <n v="49"/>
    <n v="145"/>
    <n v="7105"/>
    <n v="3197.2499999999995"/>
    <n v="0.44999999999999996"/>
    <x v="2"/>
    <n v="10302.25"/>
  </r>
  <r>
    <s v="Kohl's"/>
    <n v="1185732"/>
    <x v="178"/>
    <x v="0"/>
    <x v="0"/>
    <s v="Albany"/>
    <s v="women's Apparel"/>
    <n v="38"/>
    <n v="156"/>
    <n v="5928"/>
    <n v="2371.2000000000003"/>
    <n v="0.4"/>
    <x v="2"/>
    <n v="8299.2000000000007"/>
  </r>
  <r>
    <s v="Kohl's"/>
    <n v="1185732"/>
    <x v="207"/>
    <x v="0"/>
    <x v="0"/>
    <s v="Albany"/>
    <s v="Men's street Footwear"/>
    <n v="37"/>
    <n v="238"/>
    <n v="8806"/>
    <n v="5371.66"/>
    <n v="0.61"/>
    <x v="2"/>
    <n v="14177.66"/>
  </r>
  <r>
    <s v="Kohl's"/>
    <n v="1185732"/>
    <x v="207"/>
    <x v="0"/>
    <x v="0"/>
    <s v="Albany"/>
    <s v="Men's Athletic Footwear"/>
    <n v="37"/>
    <n v="145"/>
    <n v="5365"/>
    <n v="2199.65"/>
    <n v="0.41"/>
    <x v="2"/>
    <n v="7564.65"/>
  </r>
  <r>
    <s v="Kohl's"/>
    <n v="1185732"/>
    <x v="207"/>
    <x v="0"/>
    <x v="0"/>
    <s v="Albany"/>
    <s v="women's street Footwear"/>
    <n v="29"/>
    <n v="143"/>
    <n v="4147"/>
    <n v="2032.03"/>
    <n v="0.49"/>
    <x v="2"/>
    <n v="6179.03"/>
  </r>
  <r>
    <s v="Kohl's"/>
    <n v="1185732"/>
    <x v="207"/>
    <x v="2"/>
    <x v="17"/>
    <s v="Cheyenne"/>
    <s v="women's Athletic Footwear"/>
    <n v="32"/>
    <n v="123"/>
    <n v="3936"/>
    <n v="1889.28"/>
    <n v="0.48"/>
    <x v="2"/>
    <n v="5825.28"/>
  </r>
  <r>
    <s v="Kohl's"/>
    <n v="1185732"/>
    <x v="207"/>
    <x v="2"/>
    <x v="17"/>
    <s v="Cheyenne"/>
    <s v="Men's Apparel"/>
    <n v="47"/>
    <n v="145"/>
    <n v="6815"/>
    <n v="2794.1499999999996"/>
    <n v="0.41"/>
    <x v="2"/>
    <n v="9609.15"/>
  </r>
  <r>
    <s v="Kohl's"/>
    <n v="1185732"/>
    <x v="207"/>
    <x v="2"/>
    <x v="17"/>
    <s v="Cheyenne"/>
    <s v="women's Apparel"/>
    <n v="38"/>
    <n v="174"/>
    <n v="6612"/>
    <n v="2578.6800000000003"/>
    <n v="0.39"/>
    <x v="2"/>
    <n v="9190.68"/>
  </r>
  <r>
    <s v="Kohl's"/>
    <n v="1185732"/>
    <x v="215"/>
    <x v="2"/>
    <x v="17"/>
    <s v="Cheyenne"/>
    <s v="Men's street Footwear"/>
    <n v="38"/>
    <n v="246"/>
    <n v="9348"/>
    <n v="5608.8"/>
    <n v="0.6"/>
    <x v="2"/>
    <n v="14956.8"/>
  </r>
  <r>
    <s v="Kohl's"/>
    <n v="1185732"/>
    <x v="215"/>
    <x v="2"/>
    <x v="17"/>
    <s v="Cheyenne"/>
    <s v="Men's Athletic Footwear"/>
    <n v="37"/>
    <n v="131"/>
    <n v="4847"/>
    <n v="2132.6799999999998"/>
    <n v="0.44"/>
    <x v="2"/>
    <n v="6979.68"/>
  </r>
  <r>
    <s v="Kohl's"/>
    <n v="1185732"/>
    <x v="215"/>
    <x v="2"/>
    <x v="17"/>
    <s v="Cheyenne"/>
    <s v="women's street Footwear"/>
    <n v="27"/>
    <n v="149"/>
    <n v="4023"/>
    <n v="1810.35"/>
    <n v="0.44999999999999996"/>
    <x v="2"/>
    <n v="5833.35"/>
  </r>
  <r>
    <s v="Kohl's"/>
    <n v="1185732"/>
    <x v="215"/>
    <x v="2"/>
    <x v="17"/>
    <s v="Cheyenne"/>
    <s v="women's Athletic Footwear"/>
    <n v="33"/>
    <n v="112"/>
    <n v="3696"/>
    <n v="1737.12"/>
    <n v="0.47"/>
    <x v="2"/>
    <n v="5433.12"/>
  </r>
  <r>
    <s v="Kohl's"/>
    <n v="1185732"/>
    <x v="215"/>
    <x v="2"/>
    <x v="17"/>
    <s v="Cheyenne"/>
    <s v="Men's Apparel"/>
    <n v="47"/>
    <n v="126"/>
    <n v="5922"/>
    <n v="2664.8999999999996"/>
    <n v="0.44999999999999996"/>
    <x v="2"/>
    <n v="8586.9"/>
  </r>
  <r>
    <s v="Kohl's"/>
    <n v="1185732"/>
    <x v="215"/>
    <x v="2"/>
    <x v="17"/>
    <s v="Cheyenne"/>
    <s v="women's Apparel"/>
    <n v="37"/>
    <n v="165"/>
    <n v="6105"/>
    <n v="2258.85"/>
    <n v="0.37"/>
    <x v="2"/>
    <n v="8363.85"/>
  </r>
  <r>
    <s v="Kohl's"/>
    <n v="1185732"/>
    <x v="234"/>
    <x v="2"/>
    <x v="17"/>
    <s v="Cheyenne"/>
    <s v="Men's street Footwear"/>
    <n v="39"/>
    <n v="208"/>
    <n v="8112"/>
    <n v="5029.4399999999996"/>
    <n v="0.62"/>
    <x v="2"/>
    <n v="13141.439999999999"/>
  </r>
  <r>
    <s v="Kohl's"/>
    <n v="1185732"/>
    <x v="234"/>
    <x v="2"/>
    <x v="17"/>
    <s v="Cheyenne"/>
    <s v="Men's Athletic Footwear"/>
    <n v="39"/>
    <n v="140"/>
    <n v="5460"/>
    <n v="2456.9999999999995"/>
    <n v="0.44999999999999996"/>
    <x v="2"/>
    <n v="7917"/>
  </r>
  <r>
    <s v="Kohl's"/>
    <n v="1185732"/>
    <x v="234"/>
    <x v="2"/>
    <x v="17"/>
    <s v="Cheyenne"/>
    <s v="women's street Footwear"/>
    <n v="28"/>
    <n v="145"/>
    <n v="4060"/>
    <n v="1867.6"/>
    <n v="0.45999999999999996"/>
    <x v="2"/>
    <n v="5927.6"/>
  </r>
  <r>
    <s v="Kohl's"/>
    <n v="1185732"/>
    <x v="234"/>
    <x v="2"/>
    <x v="17"/>
    <s v="Cheyenne"/>
    <s v="women's Athletic Footwear"/>
    <n v="33"/>
    <n v="119"/>
    <n v="3927"/>
    <n v="1845.6899999999998"/>
    <n v="0.47"/>
    <x v="2"/>
    <n v="5772.69"/>
  </r>
  <r>
    <s v="Kohl's"/>
    <n v="1185732"/>
    <x v="234"/>
    <x v="2"/>
    <x v="17"/>
    <s v="Cheyenne"/>
    <s v="Men's Apparel"/>
    <n v="47"/>
    <n v="106"/>
    <n v="4982"/>
    <n v="2092.44"/>
    <n v="0.42"/>
    <x v="2"/>
    <n v="7074.4400000000005"/>
  </r>
  <r>
    <s v="Kohl's"/>
    <n v="1185732"/>
    <x v="234"/>
    <x v="2"/>
    <x v="17"/>
    <s v="Cheyenne"/>
    <s v="women's Apparel"/>
    <n v="36"/>
    <n v="149"/>
    <n v="5364"/>
    <n v="1877.3999999999999"/>
    <n v="0.35"/>
    <x v="2"/>
    <n v="7241.4"/>
  </r>
  <r>
    <s v="Kohl's"/>
    <n v="1185732"/>
    <x v="263"/>
    <x v="2"/>
    <x v="17"/>
    <s v="Cheyenne"/>
    <s v="Men's street Footwear"/>
    <n v="45"/>
    <n v="246"/>
    <n v="11070"/>
    <n v="7195.5"/>
    <n v="0.65"/>
    <x v="2"/>
    <n v="18265.5"/>
  </r>
  <r>
    <s v="Kohl's"/>
    <n v="1185732"/>
    <x v="263"/>
    <x v="2"/>
    <x v="17"/>
    <s v="Cheyenne"/>
    <s v="Men's Athletic Footwear"/>
    <n v="41"/>
    <n v="152"/>
    <n v="6232"/>
    <n v="2492.8000000000002"/>
    <n v="0.4"/>
    <x v="2"/>
    <n v="8724.7999999999993"/>
  </r>
  <r>
    <s v="Kohl's"/>
    <n v="1185732"/>
    <x v="263"/>
    <x v="2"/>
    <x v="17"/>
    <s v="Cheyenne"/>
    <s v="women's street Footwear"/>
    <n v="39"/>
    <n v="145"/>
    <n v="5655"/>
    <n v="2770.95"/>
    <n v="0.49"/>
    <x v="2"/>
    <n v="8425.9500000000007"/>
  </r>
  <r>
    <s v="Kohl's"/>
    <n v="1185732"/>
    <x v="263"/>
    <x v="2"/>
    <x v="17"/>
    <s v="Cheyenne"/>
    <s v="women's Athletic Footwear"/>
    <n v="39"/>
    <n v="131"/>
    <n v="5109"/>
    <n v="2554.5"/>
    <n v="0.5"/>
    <x v="2"/>
    <n v="7663.5"/>
  </r>
  <r>
    <s v="Kohl's"/>
    <n v="1185732"/>
    <x v="263"/>
    <x v="2"/>
    <x v="17"/>
    <s v="Cheyenne"/>
    <s v="Men's Apparel"/>
    <n v="45"/>
    <n v="133"/>
    <n v="5985"/>
    <n v="2513.6999999999998"/>
    <n v="0.42"/>
    <x v="2"/>
    <n v="8498.7000000000007"/>
  </r>
  <r>
    <s v="Kohl's"/>
    <n v="1185732"/>
    <x v="263"/>
    <x v="2"/>
    <x v="17"/>
    <s v="Cheyenne"/>
    <s v="women's Apparel"/>
    <n v="52"/>
    <n v="156"/>
    <n v="8112"/>
    <n v="3244.8"/>
    <n v="0.4"/>
    <x v="2"/>
    <n v="11356.8"/>
  </r>
  <r>
    <s v="Kohl's"/>
    <n v="1185732"/>
    <x v="296"/>
    <x v="2"/>
    <x v="17"/>
    <s v="Cheyenne"/>
    <s v="Men's street Footwear"/>
    <n v="46"/>
    <n v="247"/>
    <n v="11362"/>
    <n v="7158.06"/>
    <n v="0.63"/>
    <x v="2"/>
    <n v="18520.060000000001"/>
  </r>
  <r>
    <s v="Kohl's"/>
    <n v="1185732"/>
    <x v="296"/>
    <x v="2"/>
    <x v="17"/>
    <s v="Cheyenne"/>
    <s v="Men's Athletic Footwear"/>
    <n v="42"/>
    <n v="168"/>
    <n v="7056"/>
    <n v="2892.96"/>
    <n v="0.41"/>
    <x v="2"/>
    <n v="9948.9599999999991"/>
  </r>
  <r>
    <s v="Kohl's"/>
    <n v="1185732"/>
    <x v="296"/>
    <x v="2"/>
    <x v="17"/>
    <s v="Cheyenne"/>
    <s v="women's street Footwear"/>
    <n v="38"/>
    <n v="131"/>
    <n v="4978"/>
    <n v="2240.1"/>
    <n v="0.44999999999999996"/>
    <x v="2"/>
    <n v="7218.1"/>
  </r>
  <r>
    <s v="Kohl's"/>
    <n v="1185732"/>
    <x v="296"/>
    <x v="2"/>
    <x v="17"/>
    <s v="Cheyenne"/>
    <s v="women's Athletic Footwear"/>
    <n v="38"/>
    <n v="140"/>
    <n v="5320"/>
    <n v="2500.3999999999996"/>
    <n v="0.47"/>
    <x v="2"/>
    <n v="7820.4"/>
  </r>
  <r>
    <s v="Kohl's"/>
    <n v="1185732"/>
    <x v="296"/>
    <x v="2"/>
    <x v="17"/>
    <s v="Cheyenne"/>
    <s v="Men's Apparel"/>
    <n v="49"/>
    <n v="135"/>
    <n v="6615"/>
    <n v="2910.6"/>
    <n v="0.44"/>
    <x v="2"/>
    <n v="9525.6"/>
  </r>
  <r>
    <s v="Kohl's"/>
    <n v="1185732"/>
    <x v="296"/>
    <x v="2"/>
    <x v="17"/>
    <s v="Cheyenne"/>
    <s v="women's Apparel"/>
    <n v="50"/>
    <n v="163"/>
    <n v="8150"/>
    <n v="3015.5"/>
    <n v="0.37"/>
    <x v="2"/>
    <n v="11165.5"/>
  </r>
  <r>
    <s v="Kohl's"/>
    <n v="1185732"/>
    <x v="324"/>
    <x v="2"/>
    <x v="17"/>
    <s v="Cheyenne"/>
    <s v="Men's street Footwear"/>
    <n v="48"/>
    <n v="228"/>
    <n v="10944"/>
    <n v="7004.16"/>
    <n v="0.64"/>
    <x v="2"/>
    <n v="17948.16"/>
  </r>
  <r>
    <s v="Kohl's"/>
    <n v="1185732"/>
    <x v="324"/>
    <x v="2"/>
    <x v="17"/>
    <s v="Cheyenne"/>
    <s v="Men's Athletic Footwear"/>
    <n v="44"/>
    <n v="163"/>
    <n v="7172"/>
    <n v="3083.96"/>
    <n v="0.43"/>
    <x v="2"/>
    <n v="10255.959999999999"/>
  </r>
  <r>
    <s v="Kohl's"/>
    <n v="1185732"/>
    <x v="324"/>
    <x v="2"/>
    <x v="17"/>
    <s v="Cheyenne"/>
    <s v="women's street Footwear"/>
    <n v="38"/>
    <n v="149"/>
    <n v="5662"/>
    <n v="2717.7599999999998"/>
    <n v="0.48"/>
    <x v="2"/>
    <n v="8379.76"/>
  </r>
  <r>
    <s v="Kohl's"/>
    <n v="1185732"/>
    <x v="324"/>
    <x v="2"/>
    <x v="17"/>
    <s v="Cheyenne"/>
    <s v="women's Athletic Footwear"/>
    <n v="39"/>
    <n v="150"/>
    <n v="5850"/>
    <n v="2749.5"/>
    <n v="0.47"/>
    <x v="2"/>
    <n v="8599.5"/>
  </r>
  <r>
    <s v="Kohl's"/>
    <n v="1185732"/>
    <x v="324"/>
    <x v="2"/>
    <x v="17"/>
    <s v="Cheyenne"/>
    <s v="Men's Apparel"/>
    <n v="48"/>
    <n v="137"/>
    <n v="6576"/>
    <n v="2761.92"/>
    <n v="0.42"/>
    <x v="2"/>
    <n v="9337.92"/>
  </r>
  <r>
    <s v="Kohl's"/>
    <n v="1185732"/>
    <x v="324"/>
    <x v="2"/>
    <x v="17"/>
    <s v="Cheyenne"/>
    <s v="women's Apparel"/>
    <n v="51"/>
    <n v="196"/>
    <n v="9996"/>
    <n v="3598.56"/>
    <n v="0.36"/>
    <x v="2"/>
    <n v="13594.56"/>
  </r>
  <r>
    <s v="Kohl's"/>
    <n v="1185732"/>
    <x v="356"/>
    <x v="2"/>
    <x v="17"/>
    <s v="Cheyenne"/>
    <s v="Men's street Footwear"/>
    <n v="47"/>
    <n v="255"/>
    <n v="11985"/>
    <n v="7670.4000000000005"/>
    <n v="0.64"/>
    <x v="2"/>
    <n v="19655.400000000001"/>
  </r>
  <r>
    <s v="Kohl's"/>
    <n v="1185732"/>
    <x v="356"/>
    <x v="2"/>
    <x v="17"/>
    <s v="Cheyenne"/>
    <s v="Men's Athletic Footwear"/>
    <n v="43"/>
    <n v="163"/>
    <n v="7009"/>
    <n v="2873.69"/>
    <n v="0.41"/>
    <x v="2"/>
    <n v="9882.69"/>
  </r>
  <r>
    <s v="Kohl's"/>
    <n v="1185732"/>
    <x v="356"/>
    <x v="2"/>
    <x v="17"/>
    <s v="Cheyenne"/>
    <s v="women's street Footwear"/>
    <n v="38"/>
    <n v="143"/>
    <n v="5434"/>
    <n v="2445.2999999999997"/>
    <n v="0.44999999999999996"/>
    <x v="2"/>
    <n v="7879.2999999999993"/>
  </r>
  <r>
    <s v="Kohl's"/>
    <n v="1185732"/>
    <x v="356"/>
    <x v="2"/>
    <x v="17"/>
    <s v="Cheyenne"/>
    <s v="women's Athletic Footwear"/>
    <n v="38"/>
    <n v="147"/>
    <n v="5586"/>
    <n v="2737.14"/>
    <n v="0.49"/>
    <x v="2"/>
    <n v="8323.14"/>
  </r>
  <r>
    <s v="Kohl's"/>
    <n v="1185732"/>
    <x v="356"/>
    <x v="2"/>
    <x v="17"/>
    <s v="Cheyenne"/>
    <s v="Men's Apparel"/>
    <n v="47"/>
    <n v="140"/>
    <n v="6580"/>
    <n v="2697.7999999999997"/>
    <n v="0.41"/>
    <x v="2"/>
    <n v="9277.7999999999993"/>
  </r>
  <r>
    <s v="Kohl's"/>
    <n v="1185732"/>
    <x v="356"/>
    <x v="2"/>
    <x v="17"/>
    <s v="Cheyenne"/>
    <s v="women's Apparel"/>
    <n v="52"/>
    <n v="196"/>
    <n v="10192"/>
    <n v="4076.8"/>
    <n v="0.4"/>
    <x v="2"/>
    <n v="14268.8"/>
  </r>
  <r>
    <s v="Kohl's"/>
    <n v="1185732"/>
    <x v="386"/>
    <x v="2"/>
    <x v="17"/>
    <s v="Cheyenne"/>
    <s v="Men's street Footwear"/>
    <n v="48"/>
    <n v="208"/>
    <n v="9984"/>
    <n v="6389.76"/>
    <n v="0.64"/>
    <x v="2"/>
    <n v="16373.76"/>
  </r>
  <r>
    <s v="Kohl's"/>
    <n v="1185732"/>
    <x v="386"/>
    <x v="2"/>
    <x v="17"/>
    <s v="Cheyenne"/>
    <s v="Men's Athletic Footwear"/>
    <n v="44"/>
    <n v="150"/>
    <n v="6600"/>
    <n v="2838"/>
    <n v="0.43"/>
    <x v="2"/>
    <n v="9438"/>
  </r>
  <r>
    <s v="Kohl's"/>
    <n v="1185732"/>
    <x v="386"/>
    <x v="2"/>
    <x v="17"/>
    <s v="Cheyenne"/>
    <s v="women's street Footwear"/>
    <n v="38"/>
    <n v="137"/>
    <n v="5206"/>
    <n v="2394.7599999999998"/>
    <n v="0.45999999999999996"/>
    <x v="2"/>
    <n v="7600.76"/>
  </r>
  <r>
    <s v="Kohl's"/>
    <n v="1185732"/>
    <x v="386"/>
    <x v="2"/>
    <x v="17"/>
    <s v="Cheyenne"/>
    <s v="women's Athletic Footwear"/>
    <n v="38"/>
    <n v="135"/>
    <n v="5130"/>
    <n v="2513.6999999999998"/>
    <n v="0.49"/>
    <x v="2"/>
    <n v="7643.7"/>
  </r>
  <r>
    <s v="Kohl's"/>
    <n v="1185732"/>
    <x v="386"/>
    <x v="2"/>
    <x v="17"/>
    <s v="Cheyenne"/>
    <s v="Men's Apparel"/>
    <n v="48"/>
    <n v="125"/>
    <n v="6000"/>
    <n v="2580"/>
    <n v="0.43"/>
    <x v="2"/>
    <n v="8580"/>
  </r>
  <r>
    <s v="Kohl's"/>
    <n v="1185732"/>
    <x v="386"/>
    <x v="2"/>
    <x v="17"/>
    <s v="Cheyenne"/>
    <s v="women's Apparel"/>
    <n v="52"/>
    <n v="174"/>
    <n v="9048"/>
    <n v="3619.2000000000003"/>
    <n v="0.4"/>
    <x v="2"/>
    <n v="12667.2"/>
  </r>
  <r>
    <s v="Kohl's"/>
    <n v="1185732"/>
    <x v="418"/>
    <x v="2"/>
    <x v="17"/>
    <s v="Cheyenne"/>
    <s v="Men's street Footwear"/>
    <n v="50"/>
    <n v="202"/>
    <n v="10100"/>
    <n v="6464"/>
    <n v="0.64"/>
    <x v="2"/>
    <n v="16564"/>
  </r>
  <r>
    <s v="Kohl's"/>
    <n v="1185732"/>
    <x v="418"/>
    <x v="2"/>
    <x v="17"/>
    <s v="Cheyenne"/>
    <s v="Men's Athletic Footwear"/>
    <n v="44"/>
    <n v="174"/>
    <n v="7656"/>
    <n v="3062.4"/>
    <n v="0.4"/>
    <x v="2"/>
    <n v="10718.4"/>
  </r>
  <r>
    <s v="Kohl's"/>
    <n v="1185732"/>
    <x v="418"/>
    <x v="2"/>
    <x v="17"/>
    <s v="Cheyenne"/>
    <s v="women's street Footwear"/>
    <n v="42"/>
    <n v="125"/>
    <n v="5250"/>
    <n v="2415"/>
    <n v="0.45999999999999996"/>
    <x v="2"/>
    <n v="7665"/>
  </r>
  <r>
    <s v="Kohl's"/>
    <n v="1185732"/>
    <x v="418"/>
    <x v="2"/>
    <x v="17"/>
    <s v="Cheyenne"/>
    <s v="women's Athletic Footwear"/>
    <n v="41"/>
    <n v="119"/>
    <n v="4879"/>
    <n v="2244.3399999999997"/>
    <n v="0.45999999999999996"/>
    <x v="2"/>
    <n v="7123.34"/>
  </r>
  <r>
    <s v="Kohl's"/>
    <n v="1185732"/>
    <x v="418"/>
    <x v="2"/>
    <x v="17"/>
    <s v="Cheyenne"/>
    <s v="Men's Apparel"/>
    <n v="54"/>
    <n v="128"/>
    <n v="6912"/>
    <n v="3041.28"/>
    <n v="0.44"/>
    <x v="2"/>
    <n v="9953.2800000000007"/>
  </r>
  <r>
    <s v="Kohl's"/>
    <n v="1185732"/>
    <x v="418"/>
    <x v="2"/>
    <x v="17"/>
    <s v="Cheyenne"/>
    <s v="women's Apparel"/>
    <n v="55"/>
    <n v="150"/>
    <n v="8250"/>
    <n v="3052.5"/>
    <n v="0.37"/>
    <x v="2"/>
    <n v="11302.5"/>
  </r>
  <r>
    <s v="Kohl's"/>
    <n v="1185732"/>
    <x v="448"/>
    <x v="2"/>
    <x v="17"/>
    <s v="Cheyenne"/>
    <s v="Men's street Footwear"/>
    <n v="53"/>
    <n v="218"/>
    <n v="11554"/>
    <n v="7047.94"/>
    <n v="0.61"/>
    <x v="2"/>
    <n v="18601.939999999999"/>
  </r>
  <r>
    <s v="Kohl's"/>
    <n v="1185732"/>
    <x v="448"/>
    <x v="2"/>
    <x v="17"/>
    <s v="Cheyenne"/>
    <s v="Men's Athletic Footwear"/>
    <n v="42"/>
    <n v="167"/>
    <n v="7014"/>
    <n v="3016.02"/>
    <n v="0.43"/>
    <x v="2"/>
    <n v="10030.02"/>
  </r>
  <r>
    <s v="Kohl's"/>
    <n v="1185732"/>
    <x v="448"/>
    <x v="2"/>
    <x v="17"/>
    <s v="Cheyenne"/>
    <s v="women's street Footwear"/>
    <n v="42"/>
    <n v="146"/>
    <n v="6132"/>
    <n v="3066"/>
    <n v="0.5"/>
    <x v="2"/>
    <n v="9198"/>
  </r>
  <r>
    <s v="Kohl's"/>
    <n v="1185732"/>
    <x v="448"/>
    <x v="2"/>
    <x v="17"/>
    <s v="Cheyenne"/>
    <s v="women's Athletic Footwear"/>
    <n v="42"/>
    <n v="135"/>
    <n v="5670"/>
    <n v="2778.2999999999997"/>
    <n v="0.49"/>
    <x v="2"/>
    <n v="8448.2999999999993"/>
  </r>
  <r>
    <s v="Kohl's"/>
    <n v="1185732"/>
    <x v="448"/>
    <x v="2"/>
    <x v="17"/>
    <s v="Cheyenne"/>
    <s v="Men's Apparel"/>
    <n v="51"/>
    <n v="143"/>
    <n v="7293"/>
    <n v="2990.1299999999997"/>
    <n v="0.41"/>
    <x v="2"/>
    <n v="10283.129999999999"/>
  </r>
  <r>
    <s v="Kohl's"/>
    <n v="1185732"/>
    <x v="448"/>
    <x v="2"/>
    <x v="17"/>
    <s v="Cheyenne"/>
    <s v="women's Apparel"/>
    <n v="55"/>
    <n v="161"/>
    <n v="8855"/>
    <n v="3453.4500000000003"/>
    <n v="0.39"/>
    <x v="2"/>
    <n v="12308.45"/>
  </r>
  <r>
    <s v="Kohl's"/>
    <n v="1185732"/>
    <x v="477"/>
    <x v="2"/>
    <x v="17"/>
    <s v="Cheyenne"/>
    <s v="Men's street Footwear"/>
    <n v="52"/>
    <n v="224"/>
    <n v="11648"/>
    <n v="7105.28"/>
    <n v="0.61"/>
    <x v="2"/>
    <n v="18753.28"/>
  </r>
  <r>
    <s v="Kohl's"/>
    <n v="1185732"/>
    <x v="477"/>
    <x v="2"/>
    <x v="17"/>
    <s v="Cheyenne"/>
    <s v="Men's Athletic Footwear"/>
    <n v="44"/>
    <n v="168"/>
    <n v="7392"/>
    <n v="3030.72"/>
    <n v="0.41"/>
    <x v="2"/>
    <n v="10422.719999999999"/>
  </r>
  <r>
    <s v="Foot Locker"/>
    <n v="1185732"/>
    <x v="477"/>
    <x v="2"/>
    <x v="17"/>
    <s v="Cheyenne"/>
    <s v="women's street Footwear"/>
    <n v="44"/>
    <n v="165"/>
    <n v="7260"/>
    <n v="3339.6"/>
    <n v="0.45999999999999996"/>
    <x v="2"/>
    <n v="10599.6"/>
  </r>
  <r>
    <s v="Foot Locker"/>
    <n v="1185732"/>
    <x v="477"/>
    <x v="2"/>
    <x v="17"/>
    <s v="Cheyenne"/>
    <s v="women's Athletic Footwear"/>
    <n v="44"/>
    <n v="135"/>
    <n v="5940"/>
    <n v="2910.6"/>
    <n v="0.49"/>
    <x v="2"/>
    <n v="8850.6"/>
  </r>
  <r>
    <s v="Foot Locker"/>
    <n v="1185732"/>
    <x v="477"/>
    <x v="2"/>
    <x v="17"/>
    <s v="Cheyenne"/>
    <s v="Men's Apparel"/>
    <n v="54"/>
    <n v="145"/>
    <n v="7830"/>
    <n v="3523.4999999999995"/>
    <n v="0.44999999999999996"/>
    <x v="2"/>
    <n v="11353.5"/>
  </r>
  <r>
    <s v="Foot Locker"/>
    <n v="1185732"/>
    <x v="477"/>
    <x v="2"/>
    <x v="17"/>
    <s v="Cheyenne"/>
    <s v="women's Apparel"/>
    <n v="56"/>
    <n v="174"/>
    <n v="9744"/>
    <n v="3507.8399999999997"/>
    <n v="0.36"/>
    <x v="2"/>
    <n v="13251.84"/>
  </r>
  <r>
    <s v="Foot Locker"/>
    <n v="1128299"/>
    <x v="188"/>
    <x v="2"/>
    <x v="17"/>
    <s v="Cheyenne"/>
    <s v="Men's street Footwear"/>
    <n v="29"/>
    <n v="91"/>
    <n v="2639"/>
    <n v="1213.9399999999998"/>
    <n v="0.45999999999999996"/>
    <x v="2"/>
    <n v="3852.9399999999996"/>
  </r>
  <r>
    <s v="Foot Locker"/>
    <n v="1128299"/>
    <x v="188"/>
    <x v="2"/>
    <x v="17"/>
    <s v="Cheyenne"/>
    <s v="Men's Athletic Footwear"/>
    <n v="36"/>
    <n v="105"/>
    <n v="3780"/>
    <n v="1738.8"/>
    <n v="0.45999999999999996"/>
    <x v="2"/>
    <n v="5518.8"/>
  </r>
  <r>
    <s v="Foot Locker"/>
    <n v="1128299"/>
    <x v="188"/>
    <x v="2"/>
    <x v="17"/>
    <s v="Cheyenne"/>
    <s v="women's street Footwear"/>
    <n v="39"/>
    <n v="91"/>
    <n v="3549"/>
    <n v="1597.05"/>
    <n v="0.44999999999999996"/>
    <x v="2"/>
    <n v="5146.05"/>
  </r>
  <r>
    <s v="Foot Locker"/>
    <n v="1128299"/>
    <x v="188"/>
    <x v="2"/>
    <x v="17"/>
    <s v="Cheyenne"/>
    <s v="women's Athletic Footwear"/>
    <n v="38"/>
    <n v="54"/>
    <n v="2052"/>
    <n v="964.43999999999994"/>
    <n v="0.47"/>
    <x v="2"/>
    <n v="3016.44"/>
  </r>
  <r>
    <s v="Foot Locker"/>
    <n v="1128299"/>
    <x v="188"/>
    <x v="2"/>
    <x v="17"/>
    <s v="Cheyenne"/>
    <s v="Men's Apparel"/>
    <n v="42"/>
    <n v="45"/>
    <n v="1890"/>
    <n v="963.9"/>
    <n v="0.51"/>
    <x v="2"/>
    <n v="2853.9"/>
  </r>
  <r>
    <s v="Foot Locker"/>
    <n v="1128299"/>
    <x v="188"/>
    <x v="2"/>
    <x v="17"/>
    <s v="Cheyenne"/>
    <s v="women's Apparel"/>
    <n v="38"/>
    <n v="116"/>
    <n v="4408"/>
    <n v="1983.6"/>
    <n v="0.44999999999999996"/>
    <x v="2"/>
    <n v="6391.6"/>
  </r>
  <r>
    <s v="Foot Locker"/>
    <n v="1128299"/>
    <x v="698"/>
    <x v="2"/>
    <x v="17"/>
    <s v="Cheyenne"/>
    <s v="Men's street Footwear"/>
    <n v="27"/>
    <n v="113"/>
    <n v="3051"/>
    <n v="1403.4599999999998"/>
    <n v="0.45999999999999996"/>
    <x v="2"/>
    <n v="4454.46"/>
  </r>
  <r>
    <s v="Foot Locker"/>
    <n v="1128299"/>
    <x v="698"/>
    <x v="2"/>
    <x v="17"/>
    <s v="Cheyenne"/>
    <s v="Men's Athletic Footwear"/>
    <n v="36"/>
    <n v="105"/>
    <n v="3780"/>
    <n v="1700.9999999999998"/>
    <n v="0.44999999999999996"/>
    <x v="2"/>
    <n v="5481"/>
  </r>
  <r>
    <s v="Foot Locker"/>
    <n v="1128299"/>
    <x v="698"/>
    <x v="2"/>
    <x v="17"/>
    <s v="Cheyenne"/>
    <s v="women's street Footwear"/>
    <n v="39"/>
    <n v="88"/>
    <n v="3432"/>
    <n v="1544.3999999999999"/>
    <n v="0.44999999999999996"/>
    <x v="2"/>
    <n v="4976.3999999999996"/>
  </r>
  <r>
    <s v="Foot Locker"/>
    <n v="1128299"/>
    <x v="698"/>
    <x v="4"/>
    <x v="18"/>
    <s v="Richmond"/>
    <s v="women's Athletic Footwear"/>
    <n v="38"/>
    <n v="58"/>
    <n v="2204"/>
    <n v="1102"/>
    <n v="0.5"/>
    <x v="2"/>
    <n v="3306"/>
  </r>
  <r>
    <s v="Foot Locker"/>
    <n v="1128299"/>
    <x v="698"/>
    <x v="4"/>
    <x v="18"/>
    <s v="Richmond"/>
    <s v="Men's Apparel"/>
    <n v="42"/>
    <n v="38"/>
    <n v="1596"/>
    <n v="877.80000000000007"/>
    <n v="0.55000000000000004"/>
    <x v="2"/>
    <n v="2473.8000000000002"/>
  </r>
  <r>
    <s v="Foot Locker"/>
    <n v="1128299"/>
    <x v="698"/>
    <x v="4"/>
    <x v="18"/>
    <s v="Richmond"/>
    <s v="women's Apparel"/>
    <n v="38"/>
    <n v="81"/>
    <n v="3078"/>
    <n v="1323.54"/>
    <n v="0.43"/>
    <x v="2"/>
    <n v="4401.54"/>
  </r>
  <r>
    <s v="Foot Locker"/>
    <n v="1128299"/>
    <x v="228"/>
    <x v="4"/>
    <x v="18"/>
    <s v="Richmond"/>
    <s v="Men's street Footwear"/>
    <n v="38"/>
    <n v="143"/>
    <n v="5434"/>
    <n v="2553.98"/>
    <n v="0.47"/>
    <x v="2"/>
    <n v="7987.98"/>
  </r>
  <r>
    <s v="Foot Locker"/>
    <n v="1128299"/>
    <x v="228"/>
    <x v="4"/>
    <x v="18"/>
    <s v="Richmond"/>
    <s v="Men's Athletic Footwear"/>
    <n v="45"/>
    <n v="85"/>
    <n v="3825"/>
    <n v="1797.75"/>
    <n v="0.47"/>
    <x v="2"/>
    <n v="5622.75"/>
  </r>
  <r>
    <s v="Foot Locker"/>
    <n v="1128299"/>
    <x v="228"/>
    <x v="4"/>
    <x v="18"/>
    <s v="Richmond"/>
    <s v="women's street Footwear"/>
    <n v="52"/>
    <n v="91"/>
    <n v="4732"/>
    <n v="2271.36"/>
    <n v="0.48"/>
    <x v="2"/>
    <n v="7003.3600000000006"/>
  </r>
  <r>
    <s v="Foot Locker"/>
    <n v="1128299"/>
    <x v="228"/>
    <x v="4"/>
    <x v="18"/>
    <s v="Richmond"/>
    <s v="women's Athletic Footwear"/>
    <n v="48"/>
    <n v="65"/>
    <n v="3120"/>
    <n v="1435.1999999999998"/>
    <n v="0.45999999999999996"/>
    <x v="2"/>
    <n v="4555.2"/>
  </r>
  <r>
    <s v="Foot Locker"/>
    <n v="1128299"/>
    <x v="228"/>
    <x v="4"/>
    <x v="18"/>
    <s v="Richmond"/>
    <s v="Men's Apparel"/>
    <n v="51"/>
    <n v="30"/>
    <n v="1530"/>
    <n v="795.6"/>
    <n v="0.52"/>
    <x v="2"/>
    <n v="2325.6"/>
  </r>
  <r>
    <s v="Foot Locker"/>
    <n v="1128299"/>
    <x v="228"/>
    <x v="4"/>
    <x v="18"/>
    <s v="Richmond"/>
    <s v="women's Apparel"/>
    <n v="49"/>
    <n v="78"/>
    <n v="3822"/>
    <n v="1605.24"/>
    <n v="0.42"/>
    <x v="2"/>
    <n v="5427.24"/>
  </r>
  <r>
    <s v="Foot Locker"/>
    <n v="1128299"/>
    <x v="247"/>
    <x v="4"/>
    <x v="18"/>
    <s v="Richmond"/>
    <s v="Men's street Footwear"/>
    <n v="52"/>
    <n v="124"/>
    <n v="6448"/>
    <n v="3095.04"/>
    <n v="0.48"/>
    <x v="2"/>
    <n v="9543.0400000000009"/>
  </r>
  <r>
    <s v="Foot Locker"/>
    <n v="1128299"/>
    <x v="247"/>
    <x v="4"/>
    <x v="18"/>
    <s v="Richmond"/>
    <s v="Men's Athletic Footwear"/>
    <n v="59"/>
    <n v="69"/>
    <n v="4071"/>
    <n v="1954.08"/>
    <n v="0.48"/>
    <x v="2"/>
    <n v="6025.08"/>
  </r>
  <r>
    <s v="Foot Locker"/>
    <n v="1128299"/>
    <x v="247"/>
    <x v="4"/>
    <x v="18"/>
    <s v="Richmond"/>
    <s v="women's street Footwear"/>
    <n v="57"/>
    <n v="85"/>
    <n v="4845"/>
    <n v="2374.0500000000002"/>
    <n v="0.49"/>
    <x v="2"/>
    <n v="7219.05"/>
  </r>
  <r>
    <s v="Foot Locker"/>
    <n v="1128299"/>
    <x v="247"/>
    <x v="4"/>
    <x v="18"/>
    <s v="Richmond"/>
    <s v="women's Athletic Footwear"/>
    <n v="42"/>
    <n v="56"/>
    <n v="2352"/>
    <n v="1105.4399999999998"/>
    <n v="0.47"/>
    <x v="2"/>
    <n v="3457.4399999999996"/>
  </r>
  <r>
    <s v="Foot Locker"/>
    <n v="1128299"/>
    <x v="247"/>
    <x v="4"/>
    <x v="18"/>
    <s v="Richmond"/>
    <s v="Men's Apparel"/>
    <n v="49"/>
    <n v="35"/>
    <n v="1715"/>
    <n v="874.65"/>
    <n v="0.51"/>
    <x v="2"/>
    <n v="2589.65"/>
  </r>
  <r>
    <s v="Foot Locker"/>
    <n v="1128299"/>
    <x v="247"/>
    <x v="4"/>
    <x v="18"/>
    <s v="Richmond"/>
    <s v="women's Apparel"/>
    <n v="64"/>
    <n v="78"/>
    <n v="4992"/>
    <n v="2196.48"/>
    <n v="0.44"/>
    <x v="2"/>
    <n v="7188.48"/>
  </r>
  <r>
    <s v="Foot Locker"/>
    <n v="1128299"/>
    <x v="278"/>
    <x v="4"/>
    <x v="18"/>
    <s v="Richmond"/>
    <s v="Men's street Footwear"/>
    <n v="46"/>
    <n v="125"/>
    <n v="5750"/>
    <n v="2645"/>
    <n v="0.45999999999999996"/>
    <x v="2"/>
    <n v="8395"/>
  </r>
  <r>
    <s v="Foot Locker"/>
    <n v="1128299"/>
    <x v="278"/>
    <x v="4"/>
    <x v="18"/>
    <s v="Richmond"/>
    <s v="Men's Athletic Footwear"/>
    <n v="51"/>
    <n v="98"/>
    <n v="4998"/>
    <n v="2249.1"/>
    <n v="0.44999999999999996"/>
    <x v="2"/>
    <n v="7247.1"/>
  </r>
  <r>
    <s v="Foot Locker"/>
    <n v="1128299"/>
    <x v="278"/>
    <x v="4"/>
    <x v="18"/>
    <s v="Richmond"/>
    <s v="women's street Footwear"/>
    <n v="50"/>
    <n v="88"/>
    <n v="4400"/>
    <n v="2200"/>
    <n v="0.5"/>
    <x v="2"/>
    <n v="6600"/>
  </r>
  <r>
    <s v="Foot Locker"/>
    <n v="1128299"/>
    <x v="278"/>
    <x v="4"/>
    <x v="18"/>
    <s v="Richmond"/>
    <s v="women's Athletic Footwear"/>
    <n v="47"/>
    <n v="69"/>
    <n v="3243"/>
    <n v="1621.5"/>
    <n v="0.5"/>
    <x v="2"/>
    <n v="4864.5"/>
  </r>
  <r>
    <s v="Foot Locker"/>
    <n v="1128299"/>
    <x v="278"/>
    <x v="4"/>
    <x v="18"/>
    <s v="Richmond"/>
    <s v="Men's Apparel"/>
    <n v="44"/>
    <n v="49"/>
    <n v="2156"/>
    <n v="1164.24"/>
    <n v="0.54"/>
    <x v="2"/>
    <n v="3320.24"/>
  </r>
  <r>
    <s v="Foot Locker"/>
    <n v="1128299"/>
    <x v="278"/>
    <x v="4"/>
    <x v="18"/>
    <s v="Richmond"/>
    <s v="women's Apparel"/>
    <n v="56"/>
    <n v="152"/>
    <n v="8512"/>
    <n v="3660.16"/>
    <n v="0.43"/>
    <x v="2"/>
    <n v="12172.16"/>
  </r>
  <r>
    <s v="Foot Locker"/>
    <n v="1128299"/>
    <x v="308"/>
    <x v="4"/>
    <x v="18"/>
    <s v="Richmond"/>
    <s v="Men's street Footwear"/>
    <n v="53"/>
    <n v="233"/>
    <n v="12349"/>
    <n v="5804.03"/>
    <n v="0.47"/>
    <x v="2"/>
    <n v="18153.03"/>
  </r>
  <r>
    <s v="Foot Locker"/>
    <n v="1128299"/>
    <x v="308"/>
    <x v="4"/>
    <x v="18"/>
    <s v="Richmond"/>
    <s v="Men's Athletic Footwear"/>
    <n v="62"/>
    <n v="176"/>
    <n v="10912"/>
    <n v="5019.5199999999995"/>
    <n v="0.45999999999999996"/>
    <x v="2"/>
    <n v="15931.52"/>
  </r>
  <r>
    <s v="Foot Locker"/>
    <n v="1128299"/>
    <x v="308"/>
    <x v="4"/>
    <x v="18"/>
    <s v="Richmond"/>
    <s v="women's street Footwear"/>
    <n v="73"/>
    <n v="195"/>
    <n v="14235"/>
    <n v="6832.8"/>
    <n v="0.48"/>
    <x v="2"/>
    <n v="21067.8"/>
  </r>
  <r>
    <s v="Foot Locker"/>
    <n v="1128299"/>
    <x v="308"/>
    <x v="4"/>
    <x v="18"/>
    <s v="Richmond"/>
    <s v="women's Athletic Footwear"/>
    <n v="72"/>
    <n v="142"/>
    <n v="10224"/>
    <n v="5009.76"/>
    <n v="0.49"/>
    <x v="2"/>
    <n v="15233.76"/>
  </r>
  <r>
    <s v="Foot Locker"/>
    <n v="1128299"/>
    <x v="308"/>
    <x v="4"/>
    <x v="18"/>
    <s v="Richmond"/>
    <s v="Men's Apparel"/>
    <n v="81"/>
    <n v="104"/>
    <n v="8424"/>
    <n v="4296.24"/>
    <n v="0.51"/>
    <x v="2"/>
    <n v="12720.24"/>
  </r>
  <r>
    <s v="Foot Locker"/>
    <n v="1128299"/>
    <x v="308"/>
    <x v="4"/>
    <x v="18"/>
    <s v="Richmond"/>
    <s v="women's Apparel"/>
    <n v="96"/>
    <n v="182"/>
    <n v="17472"/>
    <n v="6988.8"/>
    <n v="0.4"/>
    <x v="2"/>
    <n v="24460.799999999999"/>
  </r>
  <r>
    <s v="Foot Locker"/>
    <n v="1128299"/>
    <x v="337"/>
    <x v="4"/>
    <x v="18"/>
    <s v="Richmond"/>
    <s v="Men's street Footwear"/>
    <n v="79"/>
    <n v="255"/>
    <n v="20145"/>
    <n v="10072.5"/>
    <n v="0.5"/>
    <x v="2"/>
    <n v="30217.5"/>
  </r>
  <r>
    <s v="Foot Locker"/>
    <n v="1128299"/>
    <x v="337"/>
    <x v="4"/>
    <x v="18"/>
    <s v="Richmond"/>
    <s v="Men's Athletic Footwear"/>
    <n v="81"/>
    <n v="203"/>
    <n v="16443"/>
    <n v="8221.5"/>
    <n v="0.5"/>
    <x v="2"/>
    <n v="24664.5"/>
  </r>
  <r>
    <s v="Foot Locker"/>
    <n v="1128299"/>
    <x v="337"/>
    <x v="4"/>
    <x v="18"/>
    <s v="Richmond"/>
    <s v="women's street Footwear"/>
    <n v="86"/>
    <n v="182"/>
    <n v="15652"/>
    <n v="7043.4"/>
    <n v="0.44999999999999996"/>
    <x v="2"/>
    <n v="22695.4"/>
  </r>
  <r>
    <s v="Foot Locker"/>
    <n v="1128299"/>
    <x v="337"/>
    <x v="4"/>
    <x v="18"/>
    <s v="Richmond"/>
    <s v="women's Athletic Footwear"/>
    <n v="82"/>
    <n v="149"/>
    <n v="12218"/>
    <n v="5620.28"/>
    <n v="0.45999999999999996"/>
    <x v="2"/>
    <n v="17838.28"/>
  </r>
  <r>
    <s v="Foot Locker"/>
    <n v="1128299"/>
    <x v="337"/>
    <x v="4"/>
    <x v="18"/>
    <s v="Richmond"/>
    <s v="Men's Apparel"/>
    <n v="85"/>
    <n v="162"/>
    <n v="13770"/>
    <n v="7573.5000000000009"/>
    <n v="0.55000000000000004"/>
    <x v="2"/>
    <n v="21343.5"/>
  </r>
  <r>
    <s v="Foot Locker"/>
    <n v="1128299"/>
    <x v="337"/>
    <x v="4"/>
    <x v="18"/>
    <s v="Richmond"/>
    <s v="women's Apparel"/>
    <n v="96"/>
    <n v="180"/>
    <n v="17280"/>
    <n v="6912"/>
    <n v="0.4"/>
    <x v="2"/>
    <n v="24192"/>
  </r>
  <r>
    <s v="Foot Locker"/>
    <n v="1128299"/>
    <x v="369"/>
    <x v="4"/>
    <x v="18"/>
    <s v="Richmond"/>
    <s v="Men's street Footwear"/>
    <n v="83"/>
    <n v="240"/>
    <n v="19920"/>
    <n v="8964"/>
    <n v="0.44999999999999996"/>
    <x v="2"/>
    <n v="28884"/>
  </r>
  <r>
    <s v="Foot Locker"/>
    <n v="1128299"/>
    <x v="369"/>
    <x v="4"/>
    <x v="18"/>
    <s v="Richmond"/>
    <s v="Men's Athletic Footwear"/>
    <n v="76"/>
    <n v="202"/>
    <n v="15352"/>
    <n v="7368.96"/>
    <n v="0.48"/>
    <x v="2"/>
    <n v="22720.959999999999"/>
  </r>
  <r>
    <s v="Foot Locker"/>
    <n v="1128299"/>
    <x v="369"/>
    <x v="4"/>
    <x v="18"/>
    <s v="Richmond"/>
    <s v="women's street Footwear"/>
    <n v="69"/>
    <n v="189"/>
    <n v="13041"/>
    <n v="6259.6799999999994"/>
    <n v="0.48"/>
    <x v="2"/>
    <n v="19300.68"/>
  </r>
  <r>
    <s v="Foot Locker"/>
    <n v="1128299"/>
    <x v="369"/>
    <x v="4"/>
    <x v="18"/>
    <s v="Richmond"/>
    <s v="women's Athletic Footwear"/>
    <n v="66"/>
    <n v="111"/>
    <n v="7326"/>
    <n v="3589.74"/>
    <n v="0.49"/>
    <x v="2"/>
    <n v="10915.74"/>
  </r>
  <r>
    <s v="Foot Locker"/>
    <n v="1128299"/>
    <x v="369"/>
    <x v="4"/>
    <x v="18"/>
    <s v="Richmond"/>
    <s v="Men's Apparel"/>
    <n v="64"/>
    <n v="106"/>
    <n v="6784"/>
    <n v="3459.84"/>
    <n v="0.51"/>
    <x v="2"/>
    <n v="10243.84"/>
  </r>
  <r>
    <s v="Foot Locker"/>
    <n v="1128299"/>
    <x v="369"/>
    <x v="4"/>
    <x v="18"/>
    <s v="Richmond"/>
    <s v="women's Apparel"/>
    <n v="73"/>
    <n v="75"/>
    <n v="5475"/>
    <n v="2299.5"/>
    <n v="0.42"/>
    <x v="2"/>
    <n v="7774.5"/>
  </r>
  <r>
    <s v="Foot Locker"/>
    <n v="1128299"/>
    <x v="401"/>
    <x v="4"/>
    <x v="18"/>
    <s v="Richmond"/>
    <s v="Men's street Footwear"/>
    <n v="46"/>
    <n v="113"/>
    <n v="5198"/>
    <n v="2599"/>
    <n v="0.5"/>
    <x v="2"/>
    <n v="7797"/>
  </r>
  <r>
    <s v="Foot Locker"/>
    <n v="1128299"/>
    <x v="401"/>
    <x v="4"/>
    <x v="18"/>
    <s v="Richmond"/>
    <s v="Men's Athletic Footwear"/>
    <n v="52"/>
    <n v="113"/>
    <n v="5876"/>
    <n v="2702.9599999999996"/>
    <n v="0.45999999999999996"/>
    <x v="2"/>
    <n v="8578.9599999999991"/>
  </r>
  <r>
    <s v="Foot Locker"/>
    <n v="1128299"/>
    <x v="401"/>
    <x v="4"/>
    <x v="18"/>
    <s v="Richmond"/>
    <s v="women's street Footwear"/>
    <n v="47"/>
    <n v="65"/>
    <n v="3055"/>
    <n v="1435.85"/>
    <n v="0.47"/>
    <x v="2"/>
    <n v="4490.8500000000004"/>
  </r>
  <r>
    <s v="Foot Locker"/>
    <n v="1128299"/>
    <x v="401"/>
    <x v="4"/>
    <x v="18"/>
    <s v="Richmond"/>
    <s v="women's Athletic Footwear"/>
    <n v="45"/>
    <n v="54"/>
    <n v="2430"/>
    <n v="1190.7"/>
    <n v="0.49"/>
    <x v="2"/>
    <n v="3620.7"/>
  </r>
  <r>
    <s v="Foot Locker"/>
    <n v="1128299"/>
    <x v="401"/>
    <x v="4"/>
    <x v="18"/>
    <s v="Richmond"/>
    <s v="Men's Apparel"/>
    <n v="58"/>
    <n v="56"/>
    <n v="3248"/>
    <n v="1624"/>
    <n v="0.5"/>
    <x v="2"/>
    <n v="4872"/>
  </r>
  <r>
    <s v="Foot Locker"/>
    <n v="1128299"/>
    <x v="401"/>
    <x v="4"/>
    <x v="18"/>
    <s v="Richmond"/>
    <s v="women's Apparel"/>
    <n v="42"/>
    <n v="70"/>
    <n v="2940"/>
    <n v="1264.2"/>
    <n v="0.43"/>
    <x v="2"/>
    <n v="4204.2"/>
  </r>
  <r>
    <s v="Foot Locker"/>
    <n v="1128299"/>
    <x v="430"/>
    <x v="4"/>
    <x v="18"/>
    <s v="Richmond"/>
    <s v="Men's street Footwear"/>
    <n v="38"/>
    <n v="102"/>
    <n v="3876"/>
    <n v="1744.1999999999998"/>
    <n v="0.44999999999999996"/>
    <x v="2"/>
    <n v="5620.2"/>
  </r>
  <r>
    <s v="Foot Locker"/>
    <n v="1128299"/>
    <x v="430"/>
    <x v="4"/>
    <x v="18"/>
    <s v="Richmond"/>
    <s v="Men's Athletic Footwear"/>
    <n v="51"/>
    <n v="142"/>
    <n v="7242"/>
    <n v="3548.58"/>
    <n v="0.49"/>
    <x v="2"/>
    <n v="10790.58"/>
  </r>
  <r>
    <s v="Foot Locker"/>
    <n v="1128299"/>
    <x v="430"/>
    <x v="4"/>
    <x v="18"/>
    <s v="Richmond"/>
    <s v="women's street Footwear"/>
    <n v="46"/>
    <n v="95"/>
    <n v="4370"/>
    <n v="2010.1999999999998"/>
    <n v="0.45999999999999996"/>
    <x v="2"/>
    <n v="6380.2"/>
  </r>
  <r>
    <s v="Foot Locker"/>
    <n v="1128299"/>
    <x v="430"/>
    <x v="4"/>
    <x v="18"/>
    <s v="Richmond"/>
    <s v="women's Athletic Footwear"/>
    <n v="41"/>
    <n v="98"/>
    <n v="4018"/>
    <n v="1968.82"/>
    <n v="0.49"/>
    <x v="2"/>
    <n v="5986.82"/>
  </r>
  <r>
    <s v="Foot Locker"/>
    <n v="1128299"/>
    <x v="430"/>
    <x v="4"/>
    <x v="18"/>
    <s v="Richmond"/>
    <s v="Men's Apparel"/>
    <n v="53"/>
    <n v="87"/>
    <n v="4611"/>
    <n v="2489.94"/>
    <n v="0.54"/>
    <x v="2"/>
    <n v="7100.9400000000005"/>
  </r>
  <r>
    <s v="Foot Locker"/>
    <n v="1128299"/>
    <x v="430"/>
    <x v="4"/>
    <x v="18"/>
    <s v="Richmond"/>
    <s v="women's Apparel"/>
    <n v="59"/>
    <n v="102"/>
    <n v="6018"/>
    <n v="2647.92"/>
    <n v="0.44"/>
    <x v="2"/>
    <n v="8665.92"/>
  </r>
  <r>
    <s v="Foot Locker"/>
    <n v="1128299"/>
    <x v="461"/>
    <x v="4"/>
    <x v="18"/>
    <s v="Richmond"/>
    <s v="Men's street Footwear"/>
    <n v="42"/>
    <n v="155"/>
    <n v="6510"/>
    <n v="3059.7"/>
    <n v="0.47"/>
    <x v="2"/>
    <n v="9569.7000000000007"/>
  </r>
  <r>
    <s v="Foot Locker"/>
    <n v="1128299"/>
    <x v="461"/>
    <x v="4"/>
    <x v="18"/>
    <s v="Richmond"/>
    <s v="Men's Athletic Footwear"/>
    <n v="47"/>
    <n v="169"/>
    <n v="7943"/>
    <n v="3892.0699999999997"/>
    <n v="0.49"/>
    <x v="2"/>
    <n v="11835.07"/>
  </r>
  <r>
    <s v="Foot Locker"/>
    <n v="1128299"/>
    <x v="461"/>
    <x v="4"/>
    <x v="18"/>
    <s v="Richmond"/>
    <s v="women's street Footwear"/>
    <n v="43"/>
    <n v="138"/>
    <n v="5934"/>
    <n v="2848.3199999999997"/>
    <n v="0.48"/>
    <x v="2"/>
    <n v="8782.32"/>
  </r>
  <r>
    <s v="Foot Locker"/>
    <n v="1128299"/>
    <x v="461"/>
    <x v="4"/>
    <x v="18"/>
    <s v="Richmond"/>
    <s v="women's Athletic Footwear"/>
    <n v="52"/>
    <n v="113"/>
    <n v="5876"/>
    <n v="2820.48"/>
    <n v="0.48"/>
    <x v="2"/>
    <n v="8696.48"/>
  </r>
  <r>
    <s v="Foot Locker"/>
    <n v="1128299"/>
    <x v="461"/>
    <x v="4"/>
    <x v="18"/>
    <s v="Richmond"/>
    <s v="Men's Apparel"/>
    <n v="73"/>
    <n v="111"/>
    <n v="8103"/>
    <n v="4456.6500000000005"/>
    <n v="0.55000000000000004"/>
    <x v="2"/>
    <n v="12559.650000000001"/>
  </r>
  <r>
    <s v="Foot Locker"/>
    <n v="1128299"/>
    <x v="461"/>
    <x v="4"/>
    <x v="18"/>
    <s v="Richmond"/>
    <s v="women's Apparel"/>
    <n v="74"/>
    <n v="149"/>
    <n v="11026"/>
    <n v="4410.4000000000005"/>
    <n v="0.4"/>
    <x v="2"/>
    <n v="15436.400000000001"/>
  </r>
  <r>
    <s v="Foot Locker"/>
    <n v="1128299"/>
    <x v="490"/>
    <x v="4"/>
    <x v="18"/>
    <s v="Richmond"/>
    <s v="Men's street Footwear"/>
    <n v="60"/>
    <n v="225"/>
    <n v="13500"/>
    <n v="6345"/>
    <n v="0.47"/>
    <x v="2"/>
    <n v="19845"/>
  </r>
  <r>
    <s v="Foot Locker"/>
    <n v="1128299"/>
    <x v="490"/>
    <x v="4"/>
    <x v="18"/>
    <s v="Richmond"/>
    <s v="Men's Athletic Footwear"/>
    <n v="74"/>
    <n v="225"/>
    <n v="16650"/>
    <n v="7492.4999999999991"/>
    <n v="0.44999999999999996"/>
    <x v="2"/>
    <n v="24142.5"/>
  </r>
  <r>
    <s v="Sports Direct"/>
    <n v="1128299"/>
    <x v="490"/>
    <x v="4"/>
    <x v="18"/>
    <s v="Richmond"/>
    <s v="women's street Footwear"/>
    <n v="64"/>
    <n v="154"/>
    <n v="9856"/>
    <n v="4730.88"/>
    <n v="0.48"/>
    <x v="2"/>
    <n v="14586.880000000001"/>
  </r>
  <r>
    <s v="Sports Direct"/>
    <n v="1128299"/>
    <x v="490"/>
    <x v="4"/>
    <x v="18"/>
    <s v="Richmond"/>
    <s v="women's Athletic Footwear"/>
    <n v="67"/>
    <n v="160"/>
    <n v="10720"/>
    <n v="5360"/>
    <n v="0.5"/>
    <x v="2"/>
    <n v="16080"/>
  </r>
  <r>
    <s v="Sports Direct"/>
    <n v="1128299"/>
    <x v="490"/>
    <x v="4"/>
    <x v="18"/>
    <s v="Richmond"/>
    <s v="Men's Apparel"/>
    <n v="72"/>
    <n v="133"/>
    <n v="9576"/>
    <n v="4883.76"/>
    <n v="0.51"/>
    <x v="2"/>
    <n v="14459.76"/>
  </r>
  <r>
    <s v="Sports Direct"/>
    <n v="1128299"/>
    <x v="490"/>
    <x v="4"/>
    <x v="18"/>
    <s v="Richmond"/>
    <s v="women's Apparel"/>
    <n v="82"/>
    <n v="150"/>
    <n v="12300"/>
    <n v="5289"/>
    <n v="0.43"/>
    <x v="2"/>
    <n v="17589"/>
  </r>
  <r>
    <s v="Sports Direct"/>
    <n v="1185732"/>
    <x v="183"/>
    <x v="4"/>
    <x v="18"/>
    <s v="Richmond"/>
    <s v="Men's street Footwear"/>
    <n v="34"/>
    <n v="203"/>
    <n v="6902"/>
    <n v="4210.22"/>
    <n v="0.61"/>
    <x v="2"/>
    <n v="11112.220000000001"/>
  </r>
  <r>
    <s v="Sports Direct"/>
    <n v="1185732"/>
    <x v="183"/>
    <x v="4"/>
    <x v="18"/>
    <s v="Richmond"/>
    <s v="Men's Athletic Footwear"/>
    <n v="34"/>
    <n v="154"/>
    <n v="5236"/>
    <n v="2670.36"/>
    <n v="0.51"/>
    <x v="2"/>
    <n v="7906.3600000000006"/>
  </r>
  <r>
    <s v="Sports Direct"/>
    <n v="1185732"/>
    <x v="183"/>
    <x v="4"/>
    <x v="18"/>
    <s v="Richmond"/>
    <s v="women's street Footwear"/>
    <n v="23"/>
    <n v="149"/>
    <n v="3427"/>
    <n v="1370.8000000000002"/>
    <n v="0.4"/>
    <x v="2"/>
    <n v="4797.8"/>
  </r>
  <r>
    <s v="Sports Direct"/>
    <n v="1185732"/>
    <x v="183"/>
    <x v="4"/>
    <x v="18"/>
    <s v="Richmond"/>
    <s v="women's Athletic Footwear"/>
    <n v="29"/>
    <n v="116"/>
    <n v="3364"/>
    <n v="1682"/>
    <n v="0.5"/>
    <x v="2"/>
    <n v="5046"/>
  </r>
  <r>
    <s v="Sports Direct"/>
    <n v="1185732"/>
    <x v="183"/>
    <x v="4"/>
    <x v="18"/>
    <s v="Richmond"/>
    <s v="Men's Apparel"/>
    <n v="43"/>
    <n v="122"/>
    <n v="5246"/>
    <n v="2727.92"/>
    <n v="0.52"/>
    <x v="2"/>
    <n v="7973.92"/>
  </r>
  <r>
    <s v="Sports Direct"/>
    <n v="1185732"/>
    <x v="183"/>
    <x v="4"/>
    <x v="18"/>
    <s v="Richmond"/>
    <s v="women's Apparel"/>
    <n v="33"/>
    <n v="138"/>
    <n v="4554"/>
    <n v="3096.7200000000003"/>
    <n v="0.68"/>
    <x v="2"/>
    <n v="7650.72"/>
  </r>
  <r>
    <s v="Sports Direct"/>
    <n v="1185732"/>
    <x v="212"/>
    <x v="4"/>
    <x v="18"/>
    <s v="Richmond"/>
    <s v="Men's street Footwear"/>
    <n v="34"/>
    <n v="200"/>
    <n v="6800"/>
    <n v="4284"/>
    <n v="0.63"/>
    <x v="2"/>
    <n v="11084"/>
  </r>
  <r>
    <s v="Sports Direct"/>
    <n v="1185732"/>
    <x v="212"/>
    <x v="4"/>
    <x v="18"/>
    <s v="Richmond"/>
    <s v="Men's Athletic Footwear"/>
    <n v="33"/>
    <n v="117"/>
    <n v="3861"/>
    <n v="2007.72"/>
    <n v="0.52"/>
    <x v="2"/>
    <n v="5868.72"/>
  </r>
  <r>
    <s v="Sports Direct"/>
    <n v="1185732"/>
    <x v="212"/>
    <x v="4"/>
    <x v="18"/>
    <s v="Richmond"/>
    <s v="women's street Footwear"/>
    <n v="23"/>
    <n v="150"/>
    <n v="3450"/>
    <n v="1483.5"/>
    <n v="0.43"/>
    <x v="2"/>
    <n v="4933.5"/>
  </r>
  <r>
    <s v="Sports Direct"/>
    <n v="1185732"/>
    <x v="212"/>
    <x v="3"/>
    <x v="19"/>
    <s v="Detroit"/>
    <s v="women's Athletic Footwear"/>
    <n v="28"/>
    <n v="109"/>
    <n v="3052"/>
    <n v="1495.48"/>
    <n v="0.49"/>
    <x v="2"/>
    <n v="4547.4799999999996"/>
  </r>
  <r>
    <s v="Sports Direct"/>
    <n v="1185732"/>
    <x v="212"/>
    <x v="3"/>
    <x v="19"/>
    <s v="Detroit"/>
    <s v="Men's Apparel"/>
    <n v="41"/>
    <n v="126"/>
    <n v="5166"/>
    <n v="2841.2999999999997"/>
    <n v="0.54999999999999993"/>
    <x v="2"/>
    <n v="8007.2999999999993"/>
  </r>
  <r>
    <s v="Sports Direct"/>
    <n v="1185732"/>
    <x v="212"/>
    <x v="3"/>
    <x v="19"/>
    <s v="Detroit"/>
    <s v="women's Apparel"/>
    <n v="33"/>
    <n v="138"/>
    <n v="4554"/>
    <n v="3051.1800000000003"/>
    <n v="0.67"/>
    <x v="2"/>
    <n v="7605.18"/>
  </r>
  <r>
    <s v="Sports Direct"/>
    <n v="1185732"/>
    <x v="220"/>
    <x v="3"/>
    <x v="19"/>
    <s v="Detroit"/>
    <s v="Men's street Footwear"/>
    <n v="34"/>
    <n v="216"/>
    <n v="7344"/>
    <n v="4479.84"/>
    <n v="0.61"/>
    <x v="2"/>
    <n v="11823.84"/>
  </r>
  <r>
    <s v="Sports Direct"/>
    <n v="1185732"/>
    <x v="220"/>
    <x v="3"/>
    <x v="19"/>
    <s v="Detroit"/>
    <s v="Men's Athletic Footwear"/>
    <n v="32"/>
    <n v="126"/>
    <n v="4032"/>
    <n v="2177.2800000000002"/>
    <n v="0.54"/>
    <x v="2"/>
    <n v="6209.2800000000007"/>
  </r>
  <r>
    <s v="Sports Direct"/>
    <n v="1185732"/>
    <x v="220"/>
    <x v="3"/>
    <x v="19"/>
    <s v="Detroit"/>
    <s v="women's street Footwear"/>
    <n v="25"/>
    <n v="124"/>
    <n v="3100"/>
    <n v="1240"/>
    <n v="0.4"/>
    <x v="2"/>
    <n v="4340"/>
  </r>
  <r>
    <s v="Sports Direct"/>
    <n v="1185732"/>
    <x v="220"/>
    <x v="3"/>
    <x v="19"/>
    <s v="Detroit"/>
    <s v="women's Athletic Footwear"/>
    <n v="29"/>
    <n v="91"/>
    <n v="2639"/>
    <n v="1266.72"/>
    <n v="0.48"/>
    <x v="2"/>
    <n v="3905.7200000000003"/>
  </r>
  <r>
    <s v="Sports Direct"/>
    <n v="1185732"/>
    <x v="220"/>
    <x v="3"/>
    <x v="19"/>
    <s v="Detroit"/>
    <s v="Men's Apparel"/>
    <n v="43"/>
    <n v="94"/>
    <n v="4042"/>
    <n v="2101.84"/>
    <n v="0.52"/>
    <x v="2"/>
    <n v="6143.84"/>
  </r>
  <r>
    <s v="Sports Direct"/>
    <n v="1185732"/>
    <x v="220"/>
    <x v="3"/>
    <x v="19"/>
    <s v="Detroit"/>
    <s v="women's Apparel"/>
    <n v="33"/>
    <n v="143"/>
    <n v="4719"/>
    <n v="3256.11"/>
    <n v="0.69000000000000006"/>
    <x v="2"/>
    <n v="7975.1100000000006"/>
  </r>
  <r>
    <s v="Sports Direct"/>
    <n v="1185732"/>
    <x v="239"/>
    <x v="3"/>
    <x v="19"/>
    <s v="Detroit"/>
    <s v="Men's street Footwear"/>
    <n v="32"/>
    <n v="181"/>
    <n v="5792"/>
    <n v="3475.2"/>
    <n v="0.6"/>
    <x v="2"/>
    <n v="9267.2000000000007"/>
  </r>
  <r>
    <s v="Sports Direct"/>
    <n v="1185732"/>
    <x v="239"/>
    <x v="3"/>
    <x v="19"/>
    <s v="Detroit"/>
    <s v="Men's Athletic Footwear"/>
    <n v="38"/>
    <n v="111"/>
    <n v="4218"/>
    <n v="2235.54"/>
    <n v="0.53"/>
    <x v="2"/>
    <n v="6453.54"/>
  </r>
  <r>
    <s v="Sports Direct"/>
    <n v="1185732"/>
    <x v="239"/>
    <x v="3"/>
    <x v="19"/>
    <s v="Detroit"/>
    <s v="women's street Footwear"/>
    <n v="27"/>
    <n v="135"/>
    <n v="3645"/>
    <n v="1530.8999999999999"/>
    <n v="0.42"/>
    <x v="2"/>
    <n v="5175.8999999999996"/>
  </r>
  <r>
    <s v="Sports Direct"/>
    <n v="1185732"/>
    <x v="239"/>
    <x v="3"/>
    <x v="19"/>
    <s v="Detroit"/>
    <s v="women's Athletic Footwear"/>
    <n v="32"/>
    <n v="109"/>
    <n v="3488"/>
    <n v="1604.4799999999998"/>
    <n v="0.45999999999999996"/>
    <x v="2"/>
    <n v="5092.4799999999996"/>
  </r>
  <r>
    <s v="Sports Direct"/>
    <n v="1185732"/>
    <x v="239"/>
    <x v="3"/>
    <x v="19"/>
    <s v="Detroit"/>
    <s v="Men's Apparel"/>
    <n v="45"/>
    <n v="120"/>
    <n v="5400"/>
    <n v="2700"/>
    <n v="0.5"/>
    <x v="2"/>
    <n v="8100"/>
  </r>
  <r>
    <s v="Sports Direct"/>
    <n v="1185732"/>
    <x v="239"/>
    <x v="3"/>
    <x v="19"/>
    <s v="Detroit"/>
    <s v="women's Apparel"/>
    <n v="37"/>
    <n v="152"/>
    <n v="5624"/>
    <n v="3880.5600000000004"/>
    <n v="0.69000000000000006"/>
    <x v="2"/>
    <n v="9504.5600000000013"/>
  </r>
  <r>
    <s v="Sports Direct"/>
    <n v="1185732"/>
    <x v="268"/>
    <x v="3"/>
    <x v="19"/>
    <s v="Detroit"/>
    <s v="Men's street Footwear"/>
    <n v="48"/>
    <n v="207"/>
    <n v="9936"/>
    <n v="6060.96"/>
    <n v="0.61"/>
    <x v="2"/>
    <n v="15996.96"/>
  </r>
  <r>
    <s v="Sports Direct"/>
    <n v="1185732"/>
    <x v="268"/>
    <x v="3"/>
    <x v="19"/>
    <s v="Detroit"/>
    <s v="Men's Athletic Footwear"/>
    <n v="47"/>
    <n v="150"/>
    <n v="7050"/>
    <n v="3877.4999999999995"/>
    <n v="0.54999999999999993"/>
    <x v="2"/>
    <n v="10927.5"/>
  </r>
  <r>
    <s v="Sports Direct"/>
    <n v="1185732"/>
    <x v="268"/>
    <x v="3"/>
    <x v="19"/>
    <s v="Detroit"/>
    <s v="women's street Footwear"/>
    <n v="44"/>
    <n v="133"/>
    <n v="5852"/>
    <n v="2340.8000000000002"/>
    <n v="0.4"/>
    <x v="2"/>
    <n v="8192.7999999999993"/>
  </r>
  <r>
    <s v="Sports Direct"/>
    <n v="1185732"/>
    <x v="268"/>
    <x v="3"/>
    <x v="19"/>
    <s v="Detroit"/>
    <s v="women's Athletic Footwear"/>
    <n v="42"/>
    <n v="126"/>
    <n v="5292"/>
    <n v="2646"/>
    <n v="0.5"/>
    <x v="2"/>
    <n v="7938"/>
  </r>
  <r>
    <s v="Sports Direct"/>
    <n v="1185732"/>
    <x v="268"/>
    <x v="3"/>
    <x v="19"/>
    <s v="Detroit"/>
    <s v="Men's Apparel"/>
    <n v="52"/>
    <n v="124"/>
    <n v="6448"/>
    <n v="3417.44"/>
    <n v="0.53"/>
    <x v="2"/>
    <n v="9865.44"/>
  </r>
  <r>
    <s v="Sports Direct"/>
    <n v="1185732"/>
    <x v="268"/>
    <x v="3"/>
    <x v="19"/>
    <s v="Detroit"/>
    <s v="women's Apparel"/>
    <n v="55"/>
    <n v="150"/>
    <n v="8250"/>
    <n v="5775.0000000000009"/>
    <n v="0.70000000000000007"/>
    <x v="2"/>
    <n v="14025"/>
  </r>
  <r>
    <s v="Sports Direct"/>
    <n v="1185732"/>
    <x v="301"/>
    <x v="3"/>
    <x v="19"/>
    <s v="Detroit"/>
    <s v="Men's street Footwear"/>
    <n v="52"/>
    <n v="206"/>
    <n v="10712"/>
    <n v="6641.44"/>
    <n v="0.62"/>
    <x v="2"/>
    <n v="17353.439999999999"/>
  </r>
  <r>
    <s v="Sports Direct"/>
    <n v="1185732"/>
    <x v="301"/>
    <x v="3"/>
    <x v="19"/>
    <s v="Detroit"/>
    <s v="Men's Athletic Footwear"/>
    <n v="46"/>
    <n v="167"/>
    <n v="7682"/>
    <n v="4148.2800000000007"/>
    <n v="0.54"/>
    <x v="2"/>
    <n v="11830.28"/>
  </r>
  <r>
    <s v="Sports Direct"/>
    <n v="1185732"/>
    <x v="301"/>
    <x v="3"/>
    <x v="19"/>
    <s v="Detroit"/>
    <s v="women's street Footwear"/>
    <n v="41"/>
    <n v="138"/>
    <n v="5658"/>
    <n v="2489.52"/>
    <n v="0.44"/>
    <x v="2"/>
    <n v="8147.52"/>
  </r>
  <r>
    <s v="Sports Direct"/>
    <n v="1185732"/>
    <x v="301"/>
    <x v="3"/>
    <x v="19"/>
    <s v="Detroit"/>
    <s v="women's Athletic Footwear"/>
    <n v="43"/>
    <n v="158"/>
    <n v="6794"/>
    <n v="3261.12"/>
    <n v="0.48"/>
    <x v="2"/>
    <n v="10055.119999999999"/>
  </r>
  <r>
    <s v="Sports Direct"/>
    <n v="1185732"/>
    <x v="301"/>
    <x v="3"/>
    <x v="19"/>
    <s v="Detroit"/>
    <s v="Men's Apparel"/>
    <n v="57"/>
    <n v="152"/>
    <n v="8664"/>
    <n v="4765.2"/>
    <n v="0.54999999999999993"/>
    <x v="2"/>
    <n v="13429.2"/>
  </r>
  <r>
    <s v="Sports Direct"/>
    <n v="1185732"/>
    <x v="301"/>
    <x v="3"/>
    <x v="19"/>
    <s v="Detroit"/>
    <s v="women's Apparel"/>
    <n v="60"/>
    <n v="169"/>
    <n v="10140"/>
    <n v="6591"/>
    <n v="0.65"/>
    <x v="2"/>
    <n v="16731"/>
  </r>
  <r>
    <s v="Sports Direct"/>
    <n v="1185732"/>
    <x v="329"/>
    <x v="3"/>
    <x v="19"/>
    <s v="Detroit"/>
    <s v="Men's street Footwear"/>
    <n v="57"/>
    <n v="225"/>
    <n v="12825"/>
    <n v="7695"/>
    <n v="0.6"/>
    <x v="2"/>
    <n v="20520"/>
  </r>
  <r>
    <s v="Sports Direct"/>
    <n v="1185732"/>
    <x v="329"/>
    <x v="3"/>
    <x v="19"/>
    <s v="Detroit"/>
    <s v="Men's Athletic Footwear"/>
    <n v="53"/>
    <n v="189"/>
    <n v="10017"/>
    <n v="5108.67"/>
    <n v="0.51"/>
    <x v="2"/>
    <n v="15125.67"/>
  </r>
  <r>
    <s v="Sports Direct"/>
    <n v="1185732"/>
    <x v="329"/>
    <x v="3"/>
    <x v="19"/>
    <s v="Detroit"/>
    <s v="women's street Footwear"/>
    <n v="46"/>
    <n v="173"/>
    <n v="7958"/>
    <n v="3581.0999999999995"/>
    <n v="0.44999999999999996"/>
    <x v="2"/>
    <n v="11539.099999999999"/>
  </r>
  <r>
    <s v="Sports Direct"/>
    <n v="1185732"/>
    <x v="329"/>
    <x v="3"/>
    <x v="19"/>
    <s v="Detroit"/>
    <s v="women's Athletic Footwear"/>
    <n v="47"/>
    <n v="158"/>
    <n v="7426"/>
    <n v="3341.7"/>
    <n v="0.44999999999999996"/>
    <x v="2"/>
    <n v="10767.7"/>
  </r>
  <r>
    <s v="Sports Direct"/>
    <n v="1185732"/>
    <x v="329"/>
    <x v="3"/>
    <x v="19"/>
    <s v="Detroit"/>
    <s v="Men's Apparel"/>
    <n v="54"/>
    <n v="143"/>
    <n v="7722"/>
    <n v="3938.2200000000003"/>
    <n v="0.51"/>
    <x v="2"/>
    <n v="11660.220000000001"/>
  </r>
  <r>
    <s v="Sports Direct"/>
    <n v="1185732"/>
    <x v="329"/>
    <x v="3"/>
    <x v="19"/>
    <s v="Detroit"/>
    <s v="women's Apparel"/>
    <n v="62"/>
    <n v="210"/>
    <n v="13020"/>
    <n v="8983.8000000000011"/>
    <n v="0.69000000000000006"/>
    <x v="2"/>
    <n v="22003.800000000003"/>
  </r>
  <r>
    <s v="Sports Direct"/>
    <n v="1185732"/>
    <x v="361"/>
    <x v="3"/>
    <x v="19"/>
    <s v="Detroit"/>
    <s v="Men's street Footwear"/>
    <n v="55"/>
    <n v="263"/>
    <n v="14465"/>
    <n v="9257.6"/>
    <n v="0.64"/>
    <x v="2"/>
    <n v="23722.6"/>
  </r>
  <r>
    <s v="Sports Direct"/>
    <n v="1185732"/>
    <x v="361"/>
    <x v="3"/>
    <x v="19"/>
    <s v="Detroit"/>
    <s v="Men's Athletic Footwear"/>
    <n v="50"/>
    <n v="195"/>
    <n v="9750"/>
    <n v="4875"/>
    <n v="0.5"/>
    <x v="2"/>
    <n v="14625"/>
  </r>
  <r>
    <s v="Sports Direct"/>
    <n v="1185732"/>
    <x v="361"/>
    <x v="3"/>
    <x v="19"/>
    <s v="Detroit"/>
    <s v="women's street Footwear"/>
    <n v="42"/>
    <n v="144"/>
    <n v="6048"/>
    <n v="2540.16"/>
    <n v="0.42"/>
    <x v="2"/>
    <n v="8588.16"/>
  </r>
  <r>
    <s v="Sports Direct"/>
    <n v="1185732"/>
    <x v="361"/>
    <x v="3"/>
    <x v="19"/>
    <s v="Detroit"/>
    <s v="women's Athletic Footwear"/>
    <n v="34"/>
    <n v="142"/>
    <n v="4828"/>
    <n v="2172.6"/>
    <n v="0.44999999999999996"/>
    <x v="2"/>
    <n v="7000.6"/>
  </r>
  <r>
    <s v="Sports Direct"/>
    <n v="1185732"/>
    <x v="361"/>
    <x v="3"/>
    <x v="19"/>
    <s v="Detroit"/>
    <s v="Men's Apparel"/>
    <n v="42"/>
    <n v="135"/>
    <n v="5670"/>
    <n v="3005.1000000000004"/>
    <n v="0.53"/>
    <x v="2"/>
    <n v="8675.1"/>
  </r>
  <r>
    <s v="Sports Direct"/>
    <n v="1185732"/>
    <x v="361"/>
    <x v="3"/>
    <x v="19"/>
    <s v="Detroit"/>
    <s v="women's Apparel"/>
    <n v="45"/>
    <n v="176"/>
    <n v="7920"/>
    <n v="5385.6"/>
    <n v="0.68"/>
    <x v="2"/>
    <n v="13305.6"/>
  </r>
  <r>
    <s v="Sports Direct"/>
    <n v="1185732"/>
    <x v="391"/>
    <x v="3"/>
    <x v="19"/>
    <s v="Detroit"/>
    <s v="Men's street Footwear"/>
    <n v="42"/>
    <n v="232"/>
    <n v="9744"/>
    <n v="6138.72"/>
    <n v="0.63"/>
    <x v="2"/>
    <n v="15882.720000000001"/>
  </r>
  <r>
    <s v="Sports Direct"/>
    <n v="1185732"/>
    <x v="391"/>
    <x v="3"/>
    <x v="19"/>
    <s v="Detroit"/>
    <s v="Men's Athletic Footwear"/>
    <n v="37"/>
    <n v="174"/>
    <n v="6438"/>
    <n v="3283.38"/>
    <n v="0.51"/>
    <x v="2"/>
    <n v="9721.380000000001"/>
  </r>
  <r>
    <s v="Sports Direct"/>
    <n v="1185732"/>
    <x v="391"/>
    <x v="3"/>
    <x v="19"/>
    <s v="Detroit"/>
    <s v="women's street Footwear"/>
    <n v="34"/>
    <n v="145"/>
    <n v="4930"/>
    <n v="2070.6"/>
    <n v="0.42"/>
    <x v="2"/>
    <n v="7000.6"/>
  </r>
  <r>
    <s v="Sports Direct"/>
    <n v="1185732"/>
    <x v="391"/>
    <x v="3"/>
    <x v="19"/>
    <s v="Detroit"/>
    <s v="women's Athletic Footwear"/>
    <n v="34"/>
    <n v="119"/>
    <n v="4046"/>
    <n v="1820.6999999999998"/>
    <n v="0.44999999999999996"/>
    <x v="2"/>
    <n v="5866.7"/>
  </r>
  <r>
    <s v="Sports Direct"/>
    <n v="1185732"/>
    <x v="391"/>
    <x v="3"/>
    <x v="19"/>
    <s v="Detroit"/>
    <s v="Men's Apparel"/>
    <n v="41"/>
    <n v="128"/>
    <n v="5248"/>
    <n v="2624"/>
    <n v="0.5"/>
    <x v="2"/>
    <n v="7872"/>
  </r>
  <r>
    <s v="Sports Direct"/>
    <n v="1185732"/>
    <x v="391"/>
    <x v="3"/>
    <x v="19"/>
    <s v="Detroit"/>
    <s v="women's Apparel"/>
    <n v="48"/>
    <n v="173"/>
    <n v="8304"/>
    <n v="5397.6"/>
    <n v="0.65"/>
    <x v="2"/>
    <n v="13701.6"/>
  </r>
  <r>
    <s v="Sports Direct"/>
    <n v="1185732"/>
    <x v="423"/>
    <x v="3"/>
    <x v="19"/>
    <s v="Detroit"/>
    <s v="Men's street Footwear"/>
    <n v="49"/>
    <n v="225"/>
    <n v="11025"/>
    <n v="6725.25"/>
    <n v="0.61"/>
    <x v="2"/>
    <n v="17750.25"/>
  </r>
  <r>
    <s v="Sports Direct"/>
    <n v="1185732"/>
    <x v="423"/>
    <x v="3"/>
    <x v="19"/>
    <s v="Detroit"/>
    <s v="Men's Athletic Footwear"/>
    <n v="37"/>
    <n v="167"/>
    <n v="6179"/>
    <n v="3151.29"/>
    <n v="0.51"/>
    <x v="2"/>
    <n v="9330.2900000000009"/>
  </r>
  <r>
    <s v="Sports Direct"/>
    <n v="1185732"/>
    <x v="423"/>
    <x v="3"/>
    <x v="19"/>
    <s v="Detroit"/>
    <s v="women's street Footwear"/>
    <n v="37"/>
    <n v="123"/>
    <n v="4551"/>
    <n v="2047.9499999999998"/>
    <n v="0.44999999999999996"/>
    <x v="2"/>
    <n v="6598.95"/>
  </r>
  <r>
    <s v="Sports Direct"/>
    <n v="1185732"/>
    <x v="423"/>
    <x v="3"/>
    <x v="19"/>
    <s v="Detroit"/>
    <s v="women's Athletic Footwear"/>
    <n v="38"/>
    <n v="116"/>
    <n v="4408"/>
    <n v="2204"/>
    <n v="0.5"/>
    <x v="2"/>
    <n v="6612"/>
  </r>
  <r>
    <s v="Sports Direct"/>
    <n v="1185732"/>
    <x v="423"/>
    <x v="3"/>
    <x v="19"/>
    <s v="Detroit"/>
    <s v="Men's Apparel"/>
    <n v="48"/>
    <n v="112"/>
    <n v="5376"/>
    <n v="2956.7999999999997"/>
    <n v="0.54999999999999993"/>
    <x v="2"/>
    <n v="8332.7999999999993"/>
  </r>
  <r>
    <s v="Sports Direct"/>
    <n v="1185732"/>
    <x v="423"/>
    <x v="3"/>
    <x v="19"/>
    <s v="Detroit"/>
    <s v="women's Apparel"/>
    <n v="52"/>
    <n v="137"/>
    <n v="7124"/>
    <n v="4986.8"/>
    <n v="0.70000000000000007"/>
    <x v="2"/>
    <n v="12110.8"/>
  </r>
  <r>
    <s v="Sports Direct"/>
    <n v="1185732"/>
    <x v="453"/>
    <x v="3"/>
    <x v="19"/>
    <s v="Detroit"/>
    <s v="Men's street Footwear"/>
    <n v="49"/>
    <n v="196"/>
    <n v="9604"/>
    <n v="6050.52"/>
    <n v="0.63"/>
    <x v="2"/>
    <n v="15654.52"/>
  </r>
  <r>
    <s v="Sports Direct"/>
    <n v="1185732"/>
    <x v="453"/>
    <x v="3"/>
    <x v="19"/>
    <s v="Detroit"/>
    <s v="Men's Athletic Footwear"/>
    <n v="42"/>
    <n v="145"/>
    <n v="6090"/>
    <n v="3349.4999999999995"/>
    <n v="0.54999999999999993"/>
    <x v="2"/>
    <n v="9439.5"/>
  </r>
  <r>
    <s v="Sports Direct"/>
    <n v="1185732"/>
    <x v="453"/>
    <x v="3"/>
    <x v="19"/>
    <s v="Detroit"/>
    <s v="women's street Footwear"/>
    <n v="43"/>
    <n v="120"/>
    <n v="5160"/>
    <n v="2321.9999999999995"/>
    <n v="0.44999999999999996"/>
    <x v="2"/>
    <n v="7482"/>
  </r>
  <r>
    <s v="Sports Direct"/>
    <n v="1185732"/>
    <x v="453"/>
    <x v="3"/>
    <x v="19"/>
    <s v="Detroit"/>
    <s v="women's Athletic Footwear"/>
    <n v="41"/>
    <n v="138"/>
    <n v="5658"/>
    <n v="2772.42"/>
    <n v="0.49"/>
    <x v="2"/>
    <n v="8430.42"/>
  </r>
  <r>
    <s v="Sports Direct"/>
    <n v="1185732"/>
    <x v="453"/>
    <x v="3"/>
    <x v="19"/>
    <s v="Detroit"/>
    <s v="Men's Apparel"/>
    <n v="59"/>
    <n v="126"/>
    <n v="7434"/>
    <n v="4088.6999999999994"/>
    <n v="0.54999999999999993"/>
    <x v="2"/>
    <n v="11522.699999999999"/>
  </r>
  <r>
    <s v="Sports Direct"/>
    <n v="1185732"/>
    <x v="453"/>
    <x v="3"/>
    <x v="19"/>
    <s v="Detroit"/>
    <s v="women's Apparel"/>
    <n v="59"/>
    <n v="169"/>
    <n v="9971"/>
    <n v="6879.9900000000007"/>
    <n v="0.69000000000000006"/>
    <x v="2"/>
    <n v="16850.990000000002"/>
  </r>
  <r>
    <s v="Sports Direct"/>
    <n v="1185732"/>
    <x v="482"/>
    <x v="3"/>
    <x v="19"/>
    <s v="Detroit"/>
    <s v="Men's street Footwear"/>
    <n v="55"/>
    <n v="255"/>
    <n v="14025"/>
    <n v="8555.25"/>
    <n v="0.61"/>
    <x v="2"/>
    <n v="22580.25"/>
  </r>
  <r>
    <s v="Sports Direct"/>
    <n v="1185732"/>
    <x v="482"/>
    <x v="3"/>
    <x v="19"/>
    <s v="Detroit"/>
    <s v="Men's Athletic Footwear"/>
    <n v="46"/>
    <n v="176"/>
    <n v="8096"/>
    <n v="4290.88"/>
    <n v="0.53"/>
    <x v="2"/>
    <n v="12386.880000000001"/>
  </r>
  <r>
    <s v="Foot Locker"/>
    <n v="1185732"/>
    <x v="482"/>
    <x v="3"/>
    <x v="19"/>
    <s v="Detroit"/>
    <s v="women's street Footwear"/>
    <n v="48"/>
    <n v="168"/>
    <n v="8064"/>
    <n v="3628.7999999999997"/>
    <n v="0.44999999999999996"/>
    <x v="2"/>
    <n v="11692.8"/>
  </r>
  <r>
    <s v="Foot Locker"/>
    <n v="1185732"/>
    <x v="482"/>
    <x v="3"/>
    <x v="19"/>
    <s v="Detroit"/>
    <s v="women's Athletic Footwear"/>
    <n v="48"/>
    <n v="138"/>
    <n v="6624"/>
    <n v="3179.52"/>
    <n v="0.48"/>
    <x v="2"/>
    <n v="9803.52"/>
  </r>
  <r>
    <s v="Foot Locker"/>
    <n v="1185732"/>
    <x v="482"/>
    <x v="3"/>
    <x v="19"/>
    <s v="Detroit"/>
    <s v="Men's Apparel"/>
    <n v="55"/>
    <n v="143"/>
    <n v="7865"/>
    <n v="4089.8"/>
    <n v="0.52"/>
    <x v="2"/>
    <n v="11954.8"/>
  </r>
  <r>
    <s v="Foot Locker"/>
    <n v="1185732"/>
    <x v="482"/>
    <x v="3"/>
    <x v="19"/>
    <s v="Detroit"/>
    <s v="women's Apparel"/>
    <n v="59"/>
    <n v="163"/>
    <n v="9617"/>
    <n v="6251.05"/>
    <n v="0.65"/>
    <x v="2"/>
    <n v="15868.05"/>
  </r>
  <r>
    <s v="Foot Locker"/>
    <n v="1185732"/>
    <x v="182"/>
    <x v="3"/>
    <x v="19"/>
    <s v="Detroit"/>
    <s v="Men's street Footwear"/>
    <n v="27"/>
    <n v="156"/>
    <n v="4212"/>
    <n v="2106"/>
    <n v="0.5"/>
    <x v="2"/>
    <n v="6318"/>
  </r>
  <r>
    <s v="Foot Locker"/>
    <n v="1185732"/>
    <x v="182"/>
    <x v="3"/>
    <x v="19"/>
    <s v="Detroit"/>
    <s v="Men's Athletic Footwear"/>
    <n v="29"/>
    <n v="123"/>
    <n v="3567"/>
    <n v="1676.49"/>
    <n v="0.47"/>
    <x v="2"/>
    <n v="5243.49"/>
  </r>
  <r>
    <s v="Foot Locker"/>
    <n v="1185732"/>
    <x v="182"/>
    <x v="3"/>
    <x v="19"/>
    <s v="Detroit"/>
    <s v="women's street Footwear"/>
    <n v="19"/>
    <n v="123"/>
    <n v="2337"/>
    <n v="1051.6499999999999"/>
    <n v="0.44999999999999996"/>
    <x v="2"/>
    <n v="3388.6499999999996"/>
  </r>
  <r>
    <s v="Foot Locker"/>
    <n v="1185732"/>
    <x v="182"/>
    <x v="3"/>
    <x v="19"/>
    <s v="Detroit"/>
    <s v="women's Athletic Footwear"/>
    <n v="24"/>
    <n v="77"/>
    <n v="1848"/>
    <n v="960.96"/>
    <n v="0.52"/>
    <x v="2"/>
    <n v="2808.96"/>
  </r>
  <r>
    <s v="Foot Locker"/>
    <n v="1185732"/>
    <x v="182"/>
    <x v="3"/>
    <x v="19"/>
    <s v="Detroit"/>
    <s v="Men's Apparel"/>
    <n v="39"/>
    <n v="98"/>
    <n v="3822"/>
    <n v="1872.78"/>
    <n v="0.49"/>
    <x v="2"/>
    <n v="5694.78"/>
  </r>
  <r>
    <s v="Foot Locker"/>
    <n v="1185732"/>
    <x v="182"/>
    <x v="3"/>
    <x v="19"/>
    <s v="Detroit"/>
    <s v="women's Apparel"/>
    <n v="29"/>
    <n v="123"/>
    <n v="3567"/>
    <n v="2247.21"/>
    <n v="0.63"/>
    <x v="2"/>
    <n v="5814.21"/>
  </r>
  <r>
    <s v="Foot Locker"/>
    <n v="1185732"/>
    <x v="213"/>
    <x v="3"/>
    <x v="19"/>
    <s v="Detroit"/>
    <s v="Men's street Footwear"/>
    <n v="29"/>
    <n v="182"/>
    <n v="5278"/>
    <n v="2797.34"/>
    <n v="0.53"/>
    <x v="2"/>
    <n v="8075.34"/>
  </r>
  <r>
    <s v="Foot Locker"/>
    <n v="1185732"/>
    <x v="213"/>
    <x v="3"/>
    <x v="19"/>
    <s v="Detroit"/>
    <s v="Men's Athletic Footwear"/>
    <n v="28"/>
    <n v="94"/>
    <n v="2632"/>
    <n v="1289.68"/>
    <n v="0.49"/>
    <x v="2"/>
    <n v="3921.6800000000003"/>
  </r>
  <r>
    <s v="Foot Locker"/>
    <n v="1185732"/>
    <x v="213"/>
    <x v="3"/>
    <x v="19"/>
    <s v="Detroit"/>
    <s v="women's street Footwear"/>
    <n v="19"/>
    <n v="113"/>
    <n v="2147"/>
    <n v="966.14999999999986"/>
    <n v="0.44999999999999996"/>
    <x v="2"/>
    <n v="3113.1499999999996"/>
  </r>
  <r>
    <s v="Foot Locker"/>
    <n v="1185732"/>
    <x v="213"/>
    <x v="3"/>
    <x v="20"/>
    <s v="St. Louis"/>
    <s v="women's Athletic Footwear"/>
    <n v="24"/>
    <n v="70"/>
    <n v="1680"/>
    <n v="873.6"/>
    <n v="0.52"/>
    <x v="2"/>
    <n v="2553.6"/>
  </r>
  <r>
    <s v="Foot Locker"/>
    <n v="1185732"/>
    <x v="213"/>
    <x v="3"/>
    <x v="20"/>
    <s v="St. Louis"/>
    <s v="Men's Apparel"/>
    <n v="38"/>
    <n v="88"/>
    <n v="3344"/>
    <n v="1504.8"/>
    <n v="0.44999999999999996"/>
    <x v="2"/>
    <n v="4848.8"/>
  </r>
  <r>
    <s v="Foot Locker"/>
    <n v="1185732"/>
    <x v="213"/>
    <x v="3"/>
    <x v="20"/>
    <s v="St. Louis"/>
    <s v="women's Apparel"/>
    <n v="28"/>
    <n v="120"/>
    <n v="3360"/>
    <n v="2116.8000000000002"/>
    <n v="0.63"/>
    <x v="2"/>
    <n v="5476.8"/>
  </r>
  <r>
    <s v="Foot Locker"/>
    <n v="1185732"/>
    <x v="222"/>
    <x v="3"/>
    <x v="20"/>
    <s v="St. Louis"/>
    <s v="Men's street Footwear"/>
    <n v="34"/>
    <n v="186"/>
    <n v="6324"/>
    <n v="3225.2400000000002"/>
    <n v="0.51"/>
    <x v="2"/>
    <n v="9549.24"/>
  </r>
  <r>
    <s v="Foot Locker"/>
    <n v="1185732"/>
    <x v="222"/>
    <x v="3"/>
    <x v="20"/>
    <s v="St. Louis"/>
    <s v="Men's Athletic Footwear"/>
    <n v="34"/>
    <n v="87"/>
    <n v="2958"/>
    <n v="1331.1"/>
    <n v="0.44999999999999996"/>
    <x v="2"/>
    <n v="4289.1000000000004"/>
  </r>
  <r>
    <s v="Foot Locker"/>
    <n v="1185732"/>
    <x v="222"/>
    <x v="3"/>
    <x v="20"/>
    <s v="St. Louis"/>
    <s v="women's street Footwear"/>
    <n v="23"/>
    <n v="95"/>
    <n v="2185"/>
    <n v="1005.0999999999999"/>
    <n v="0.45999999999999996"/>
    <x v="2"/>
    <n v="3190.1"/>
  </r>
  <r>
    <s v="Foot Locker"/>
    <n v="1185732"/>
    <x v="222"/>
    <x v="3"/>
    <x v="20"/>
    <s v="St. Louis"/>
    <s v="women's Athletic Footwear"/>
    <n v="28"/>
    <n v="54"/>
    <n v="1512"/>
    <n v="771.12"/>
    <n v="0.51"/>
    <x v="2"/>
    <n v="2283.12"/>
  </r>
  <r>
    <s v="Foot Locker"/>
    <n v="1185732"/>
    <x v="222"/>
    <x v="3"/>
    <x v="20"/>
    <s v="St. Louis"/>
    <s v="Men's Apparel"/>
    <n v="41"/>
    <n v="75"/>
    <n v="3075"/>
    <n v="1506.75"/>
    <n v="0.49"/>
    <x v="2"/>
    <n v="4581.75"/>
  </r>
  <r>
    <s v="Foot Locker"/>
    <n v="1185732"/>
    <x v="222"/>
    <x v="3"/>
    <x v="20"/>
    <s v="St. Louis"/>
    <s v="women's Apparel"/>
    <n v="34"/>
    <n v="102"/>
    <n v="3468"/>
    <n v="2254.2000000000003"/>
    <n v="0.65"/>
    <x v="2"/>
    <n v="5722.2000000000007"/>
  </r>
  <r>
    <s v="Foot Locker"/>
    <n v="1185732"/>
    <x v="241"/>
    <x v="3"/>
    <x v="20"/>
    <s v="St. Louis"/>
    <s v="Men's street Footwear"/>
    <n v="33"/>
    <n v="144"/>
    <n v="4752"/>
    <n v="2471.04"/>
    <n v="0.52"/>
    <x v="2"/>
    <n v="7223.04"/>
  </r>
  <r>
    <s v="Foot Locker"/>
    <n v="1185732"/>
    <x v="241"/>
    <x v="3"/>
    <x v="20"/>
    <s v="St. Louis"/>
    <s v="Men's Athletic Footwear"/>
    <n v="27"/>
    <n v="72"/>
    <n v="1944"/>
    <n v="952.56"/>
    <n v="0.49"/>
    <x v="2"/>
    <n v="2896.56"/>
  </r>
  <r>
    <s v="Foot Locker"/>
    <n v="1185732"/>
    <x v="241"/>
    <x v="3"/>
    <x v="20"/>
    <s v="St. Louis"/>
    <s v="women's street Footwear"/>
    <n v="18"/>
    <n v="83"/>
    <n v="1494"/>
    <n v="732.06"/>
    <n v="0.49"/>
    <x v="2"/>
    <n v="2226.06"/>
  </r>
  <r>
    <s v="Foot Locker"/>
    <n v="1185732"/>
    <x v="241"/>
    <x v="3"/>
    <x v="20"/>
    <s v="St. Louis"/>
    <s v="women's Athletic Footwear"/>
    <n v="23"/>
    <n v="52"/>
    <n v="1196"/>
    <n v="621.92000000000007"/>
    <n v="0.52"/>
    <x v="2"/>
    <n v="1817.92"/>
  </r>
  <r>
    <s v="Foot Locker"/>
    <n v="1185732"/>
    <x v="241"/>
    <x v="3"/>
    <x v="20"/>
    <s v="St. Louis"/>
    <s v="Men's Apparel"/>
    <n v="36"/>
    <n v="65"/>
    <n v="2340"/>
    <n v="1053"/>
    <n v="0.44999999999999996"/>
    <x v="2"/>
    <n v="3393"/>
  </r>
  <r>
    <s v="Foot Locker"/>
    <n v="1185732"/>
    <x v="241"/>
    <x v="3"/>
    <x v="20"/>
    <s v="St. Louis"/>
    <s v="women's Apparel"/>
    <n v="28"/>
    <n v="105"/>
    <n v="2940"/>
    <n v="1793.3999999999999"/>
    <n v="0.61"/>
    <x v="2"/>
    <n v="4733.3999999999996"/>
  </r>
  <r>
    <s v="Foot Locker"/>
    <n v="1185732"/>
    <x v="272"/>
    <x v="3"/>
    <x v="20"/>
    <s v="St. Louis"/>
    <s v="Men's street Footwear"/>
    <n v="39"/>
    <n v="180"/>
    <n v="7020"/>
    <n v="3580.2000000000003"/>
    <n v="0.51"/>
    <x v="2"/>
    <n v="10600.2"/>
  </r>
  <r>
    <s v="Foot Locker"/>
    <n v="1185732"/>
    <x v="272"/>
    <x v="3"/>
    <x v="20"/>
    <s v="St. Louis"/>
    <s v="Men's Athletic Footwear"/>
    <n v="34"/>
    <n v="88"/>
    <n v="2992"/>
    <n v="1406.24"/>
    <n v="0.47"/>
    <x v="2"/>
    <n v="4398.24"/>
  </r>
  <r>
    <s v="Foot Locker"/>
    <n v="1185732"/>
    <x v="272"/>
    <x v="3"/>
    <x v="20"/>
    <s v="St. Louis"/>
    <s v="women's street Footwear"/>
    <n v="29"/>
    <n v="87"/>
    <n v="2523"/>
    <n v="1160.58"/>
    <n v="0.45999999999999996"/>
    <x v="2"/>
    <n v="3683.58"/>
  </r>
  <r>
    <s v="Foot Locker"/>
    <n v="1185732"/>
    <x v="272"/>
    <x v="3"/>
    <x v="20"/>
    <s v="St. Louis"/>
    <s v="women's Athletic Footwear"/>
    <n v="29"/>
    <n v="65"/>
    <n v="1885"/>
    <n v="1036.75"/>
    <n v="0.55000000000000004"/>
    <x v="2"/>
    <n v="2921.75"/>
  </r>
  <r>
    <s v="Foot Locker"/>
    <n v="1185732"/>
    <x v="272"/>
    <x v="3"/>
    <x v="20"/>
    <s v="St. Louis"/>
    <s v="Men's Apparel"/>
    <n v="44"/>
    <n v="70"/>
    <n v="3080"/>
    <n v="1478.3999999999999"/>
    <n v="0.48"/>
    <x v="2"/>
    <n v="4558.3999999999996"/>
  </r>
  <r>
    <s v="Foot Locker"/>
    <n v="1185732"/>
    <x v="272"/>
    <x v="3"/>
    <x v="20"/>
    <s v="St. Louis"/>
    <s v="women's Apparel"/>
    <n v="45"/>
    <n v="105"/>
    <n v="4725"/>
    <n v="2835"/>
    <n v="0.6"/>
    <x v="2"/>
    <n v="7560"/>
  </r>
  <r>
    <s v="Foot Locker"/>
    <n v="1185732"/>
    <x v="302"/>
    <x v="3"/>
    <x v="20"/>
    <s v="St. Louis"/>
    <s v="Men's street Footwear"/>
    <n v="32"/>
    <n v="168"/>
    <n v="5376"/>
    <n v="2903.04"/>
    <n v="0.54"/>
    <x v="2"/>
    <n v="8279.0400000000009"/>
  </r>
  <r>
    <s v="Foot Locker"/>
    <n v="1185732"/>
    <x v="302"/>
    <x v="3"/>
    <x v="20"/>
    <s v="St. Louis"/>
    <s v="Men's Athletic Footwear"/>
    <n v="27"/>
    <n v="91"/>
    <n v="2457"/>
    <n v="1130.2199999999998"/>
    <n v="0.45999999999999996"/>
    <x v="2"/>
    <n v="3587.22"/>
  </r>
  <r>
    <s v="Foot Locker"/>
    <n v="1185732"/>
    <x v="302"/>
    <x v="3"/>
    <x v="20"/>
    <s v="St. Louis"/>
    <s v="women's street Footwear"/>
    <n v="23"/>
    <n v="113"/>
    <n v="2599"/>
    <n v="1273.51"/>
    <n v="0.49"/>
    <x v="2"/>
    <n v="3872.51"/>
  </r>
  <r>
    <s v="Foot Locker"/>
    <n v="1185732"/>
    <x v="302"/>
    <x v="3"/>
    <x v="20"/>
    <s v="St. Louis"/>
    <s v="women's Athletic Footwear"/>
    <n v="23"/>
    <n v="91"/>
    <n v="2093"/>
    <n v="1046.5"/>
    <n v="0.5"/>
    <x v="2"/>
    <n v="3139.5"/>
  </r>
  <r>
    <s v="Foot Locker"/>
    <n v="1185732"/>
    <x v="302"/>
    <x v="3"/>
    <x v="20"/>
    <s v="St. Louis"/>
    <s v="Men's Apparel"/>
    <n v="38"/>
    <n v="102"/>
    <n v="3876"/>
    <n v="1744.1999999999998"/>
    <n v="0.44999999999999996"/>
    <x v="2"/>
    <n v="5620.2"/>
  </r>
  <r>
    <s v="Foot Locker"/>
    <n v="1185732"/>
    <x v="302"/>
    <x v="3"/>
    <x v="20"/>
    <s v="St. Louis"/>
    <s v="women's Apparel"/>
    <n v="42"/>
    <n v="142"/>
    <n v="5964"/>
    <n v="3876.6"/>
    <n v="0.65"/>
    <x v="2"/>
    <n v="9840.6"/>
  </r>
  <r>
    <s v="Foot Locker"/>
    <n v="1185732"/>
    <x v="331"/>
    <x v="3"/>
    <x v="20"/>
    <s v="St. Louis"/>
    <s v="Men's street Footwear"/>
    <n v="36"/>
    <n v="203"/>
    <n v="7308"/>
    <n v="4019.4000000000005"/>
    <n v="0.55000000000000004"/>
    <x v="2"/>
    <n v="11327.400000000001"/>
  </r>
  <r>
    <s v="Foot Locker"/>
    <n v="1185732"/>
    <x v="331"/>
    <x v="3"/>
    <x v="20"/>
    <s v="St. Louis"/>
    <s v="Men's Athletic Footwear"/>
    <n v="33"/>
    <n v="130"/>
    <n v="4290"/>
    <n v="2016.3"/>
    <n v="0.47"/>
    <x v="2"/>
    <n v="6306.3"/>
  </r>
  <r>
    <s v="Foot Locker"/>
    <n v="1185732"/>
    <x v="331"/>
    <x v="3"/>
    <x v="20"/>
    <s v="St. Louis"/>
    <s v="women's street Footwear"/>
    <n v="29"/>
    <n v="128"/>
    <n v="3712"/>
    <n v="1707.52"/>
    <n v="0.45999999999999996"/>
    <x v="2"/>
    <n v="5419.52"/>
  </r>
  <r>
    <s v="Foot Locker"/>
    <n v="1185732"/>
    <x v="331"/>
    <x v="3"/>
    <x v="20"/>
    <s v="St. Louis"/>
    <s v="women's Athletic Footwear"/>
    <n v="29"/>
    <n v="101"/>
    <n v="2929"/>
    <n v="1552.3700000000001"/>
    <n v="0.53"/>
    <x v="2"/>
    <n v="4481.37"/>
  </r>
  <r>
    <s v="Foot Locker"/>
    <n v="1185732"/>
    <x v="331"/>
    <x v="3"/>
    <x v="20"/>
    <s v="St. Louis"/>
    <s v="Men's Apparel"/>
    <n v="37"/>
    <n v="94"/>
    <n v="3478"/>
    <n v="1704.22"/>
    <n v="0.49"/>
    <x v="2"/>
    <n v="5182.22"/>
  </r>
  <r>
    <s v="Foot Locker"/>
    <n v="1185732"/>
    <x v="331"/>
    <x v="3"/>
    <x v="20"/>
    <s v="St. Louis"/>
    <s v="women's Apparel"/>
    <n v="41"/>
    <n v="160"/>
    <n v="6560"/>
    <n v="4001.6"/>
    <n v="0.61"/>
    <x v="2"/>
    <n v="10561.6"/>
  </r>
  <r>
    <s v="Foot Locker"/>
    <n v="1185732"/>
    <x v="363"/>
    <x v="3"/>
    <x v="20"/>
    <s v="St. Louis"/>
    <s v="Men's street Footwear"/>
    <n v="38"/>
    <n v="203"/>
    <n v="7714"/>
    <n v="3857"/>
    <n v="0.5"/>
    <x v="2"/>
    <n v="11571"/>
  </r>
  <r>
    <s v="Foot Locker"/>
    <n v="1185732"/>
    <x v="363"/>
    <x v="3"/>
    <x v="20"/>
    <s v="St. Louis"/>
    <s v="Men's Athletic Footwear"/>
    <n v="38"/>
    <n v="143"/>
    <n v="5434"/>
    <n v="2499.64"/>
    <n v="0.45999999999999996"/>
    <x v="2"/>
    <n v="7933.6399999999994"/>
  </r>
  <r>
    <s v="Foot Locker"/>
    <n v="1185732"/>
    <x v="363"/>
    <x v="3"/>
    <x v="20"/>
    <s v="St. Louis"/>
    <s v="women's street Footwear"/>
    <n v="32"/>
    <n v="120"/>
    <n v="3840"/>
    <n v="1766.3999999999999"/>
    <n v="0.45999999999999996"/>
    <x v="2"/>
    <n v="5606.4"/>
  </r>
  <r>
    <s v="Foot Locker"/>
    <n v="1185732"/>
    <x v="363"/>
    <x v="3"/>
    <x v="20"/>
    <s v="St. Louis"/>
    <s v="women's Athletic Footwear"/>
    <n v="24"/>
    <n v="91"/>
    <n v="2184"/>
    <n v="1201.2"/>
    <n v="0.55000000000000004"/>
    <x v="2"/>
    <n v="3385.2"/>
  </r>
  <r>
    <s v="Foot Locker"/>
    <n v="1185732"/>
    <x v="363"/>
    <x v="3"/>
    <x v="20"/>
    <s v="St. Louis"/>
    <s v="Men's Apparel"/>
    <n v="34"/>
    <n v="81"/>
    <n v="2754"/>
    <n v="1294.3799999999999"/>
    <n v="0.47"/>
    <x v="2"/>
    <n v="4048.38"/>
  </r>
  <r>
    <s v="Foot Locker"/>
    <n v="1185732"/>
    <x v="363"/>
    <x v="3"/>
    <x v="20"/>
    <s v="St. Louis"/>
    <s v="women's Apparel"/>
    <n v="36"/>
    <n v="128"/>
    <n v="4608"/>
    <n v="2995.2000000000003"/>
    <n v="0.65"/>
    <x v="2"/>
    <n v="7603.2000000000007"/>
  </r>
  <r>
    <s v="Foot Locker"/>
    <n v="1185732"/>
    <x v="395"/>
    <x v="3"/>
    <x v="20"/>
    <s v="St. Louis"/>
    <s v="Men's street Footwear"/>
    <n v="32"/>
    <n v="174"/>
    <n v="5568"/>
    <n v="2784"/>
    <n v="0.5"/>
    <x v="2"/>
    <n v="8352"/>
  </r>
  <r>
    <s v="Foot Locker"/>
    <n v="1185732"/>
    <x v="395"/>
    <x v="3"/>
    <x v="20"/>
    <s v="St. Louis"/>
    <s v="Men's Athletic Footwear"/>
    <n v="28"/>
    <n v="100"/>
    <n v="2800"/>
    <n v="1316"/>
    <n v="0.47"/>
    <x v="2"/>
    <n v="4116"/>
  </r>
  <r>
    <s v="Foot Locker"/>
    <n v="1185732"/>
    <x v="395"/>
    <x v="3"/>
    <x v="20"/>
    <s v="St. Louis"/>
    <s v="women's street Footwear"/>
    <n v="14"/>
    <n v="75"/>
    <n v="1050"/>
    <n v="514.5"/>
    <n v="0.49"/>
    <x v="2"/>
    <n v="1564.5"/>
  </r>
  <r>
    <s v="Foot Locker"/>
    <n v="1185732"/>
    <x v="395"/>
    <x v="3"/>
    <x v="20"/>
    <s v="St. Louis"/>
    <s v="women's Athletic Footwear"/>
    <n v="14"/>
    <n v="83"/>
    <n v="1162"/>
    <n v="615.86"/>
    <n v="0.53"/>
    <x v="2"/>
    <n v="1777.8600000000001"/>
  </r>
  <r>
    <s v="Foot Locker"/>
    <n v="1185732"/>
    <x v="395"/>
    <x v="3"/>
    <x v="20"/>
    <s v="St. Louis"/>
    <s v="Men's Apparel"/>
    <n v="23"/>
    <n v="77"/>
    <n v="1771"/>
    <n v="832.37"/>
    <n v="0.47"/>
    <x v="2"/>
    <n v="2603.37"/>
  </r>
  <r>
    <s v="Foot Locker"/>
    <n v="1185732"/>
    <x v="395"/>
    <x v="3"/>
    <x v="20"/>
    <s v="St. Louis"/>
    <s v="women's Apparel"/>
    <n v="28"/>
    <n v="95"/>
    <n v="2660"/>
    <n v="1702.4"/>
    <n v="0.64"/>
    <x v="2"/>
    <n v="4362.3999999999996"/>
  </r>
  <r>
    <s v="Foot Locker"/>
    <n v="1185732"/>
    <x v="424"/>
    <x v="3"/>
    <x v="20"/>
    <s v="St. Louis"/>
    <s v="Men's street Footwear"/>
    <n v="34"/>
    <n v="131"/>
    <n v="4454"/>
    <n v="2271.54"/>
    <n v="0.51"/>
    <x v="2"/>
    <n v="6725.54"/>
  </r>
  <r>
    <s v="Foot Locker"/>
    <n v="1185732"/>
    <x v="424"/>
    <x v="3"/>
    <x v="20"/>
    <s v="St. Louis"/>
    <s v="Men's Athletic Footwear"/>
    <n v="24"/>
    <n v="91"/>
    <n v="2184"/>
    <n v="1092"/>
    <n v="0.5"/>
    <x v="2"/>
    <n v="3276"/>
  </r>
  <r>
    <s v="Foot Locker"/>
    <n v="1185732"/>
    <x v="424"/>
    <x v="3"/>
    <x v="20"/>
    <s v="St. Louis"/>
    <s v="women's street Footwear"/>
    <n v="23"/>
    <n v="73"/>
    <n v="1679"/>
    <n v="805.92"/>
    <n v="0.48"/>
    <x v="2"/>
    <n v="2484.92"/>
  </r>
  <r>
    <s v="Foot Locker"/>
    <n v="1185732"/>
    <x v="424"/>
    <x v="3"/>
    <x v="20"/>
    <s v="St. Louis"/>
    <s v="women's Athletic Footwear"/>
    <n v="23"/>
    <n v="59"/>
    <n v="1357"/>
    <n v="678.5"/>
    <n v="0.5"/>
    <x v="2"/>
    <n v="2035.5"/>
  </r>
  <r>
    <s v="Foot Locker"/>
    <n v="1185732"/>
    <x v="424"/>
    <x v="3"/>
    <x v="20"/>
    <s v="St. Louis"/>
    <s v="Men's Apparel"/>
    <n v="32"/>
    <n v="68"/>
    <n v="2176"/>
    <n v="1022.7199999999999"/>
    <n v="0.47"/>
    <x v="2"/>
    <n v="3198.72"/>
  </r>
  <r>
    <s v="Foot Locker"/>
    <n v="1185732"/>
    <x v="424"/>
    <x v="3"/>
    <x v="20"/>
    <s v="St. Louis"/>
    <s v="women's Apparel"/>
    <n v="38"/>
    <n v="88"/>
    <n v="3344"/>
    <n v="2140.16"/>
    <n v="0.64"/>
    <x v="2"/>
    <n v="5484.16"/>
  </r>
  <r>
    <s v="Foot Locker"/>
    <n v="1185732"/>
    <x v="455"/>
    <x v="3"/>
    <x v="20"/>
    <s v="St. Louis"/>
    <s v="Men's street Footwear"/>
    <n v="34"/>
    <n v="150"/>
    <n v="5100"/>
    <n v="2601"/>
    <n v="0.51"/>
    <x v="2"/>
    <n v="7701"/>
  </r>
  <r>
    <s v="Foot Locker"/>
    <n v="1185732"/>
    <x v="455"/>
    <x v="3"/>
    <x v="20"/>
    <s v="St. Louis"/>
    <s v="Men's Athletic Footwear"/>
    <n v="23"/>
    <n v="88"/>
    <n v="2024"/>
    <n v="910.8"/>
    <n v="0.44999999999999996"/>
    <x v="2"/>
    <n v="2934.8"/>
  </r>
  <r>
    <s v="Foot Locker"/>
    <n v="1185732"/>
    <x v="455"/>
    <x v="3"/>
    <x v="20"/>
    <s v="St. Louis"/>
    <s v="women's street Footwear"/>
    <n v="23"/>
    <n v="80"/>
    <n v="1840"/>
    <n v="901.6"/>
    <n v="0.49"/>
    <x v="2"/>
    <n v="2741.6"/>
  </r>
  <r>
    <s v="Foot Locker"/>
    <n v="1185732"/>
    <x v="455"/>
    <x v="3"/>
    <x v="20"/>
    <s v="St. Louis"/>
    <s v="women's Athletic Footwear"/>
    <n v="23"/>
    <n v="88"/>
    <n v="2024"/>
    <n v="1052.48"/>
    <n v="0.52"/>
    <x v="2"/>
    <n v="3076.48"/>
  </r>
  <r>
    <s v="Foot Locker"/>
    <n v="1185732"/>
    <x v="455"/>
    <x v="3"/>
    <x v="20"/>
    <s v="St. Louis"/>
    <s v="Men's Apparel"/>
    <n v="43"/>
    <n v="81"/>
    <n v="3483"/>
    <n v="1671.84"/>
    <n v="0.48"/>
    <x v="2"/>
    <n v="5154.84"/>
  </r>
  <r>
    <s v="Foot Locker"/>
    <n v="1185732"/>
    <x v="455"/>
    <x v="3"/>
    <x v="20"/>
    <s v="St. Louis"/>
    <s v="women's Apparel"/>
    <n v="48"/>
    <n v="108"/>
    <n v="5184"/>
    <n v="3265.92"/>
    <n v="0.63"/>
    <x v="2"/>
    <n v="8449.92"/>
  </r>
  <r>
    <s v="Foot Locker"/>
    <n v="1185732"/>
    <x v="484"/>
    <x v="3"/>
    <x v="20"/>
    <s v="St. Louis"/>
    <s v="Men's street Footwear"/>
    <n v="41"/>
    <n v="163"/>
    <n v="6683"/>
    <n v="3475.1600000000003"/>
    <n v="0.52"/>
    <x v="2"/>
    <n v="10158.16"/>
  </r>
  <r>
    <s v="Foot Locker"/>
    <n v="1185732"/>
    <x v="484"/>
    <x v="3"/>
    <x v="20"/>
    <s v="St. Louis"/>
    <s v="Men's Athletic Footwear"/>
    <n v="32"/>
    <n v="113"/>
    <n v="3616"/>
    <n v="1735.6799999999998"/>
    <n v="0.48"/>
    <x v="2"/>
    <n v="5351.68"/>
  </r>
  <r>
    <s v="West Gear"/>
    <n v="1185732"/>
    <x v="484"/>
    <x v="3"/>
    <x v="20"/>
    <s v="St. Louis"/>
    <s v="women's street Footwear"/>
    <n v="32"/>
    <n v="120"/>
    <n v="3840"/>
    <n v="1804.8"/>
    <n v="0.47"/>
    <x v="2"/>
    <n v="5644.8"/>
  </r>
  <r>
    <s v="West Gear"/>
    <n v="1185732"/>
    <x v="484"/>
    <x v="3"/>
    <x v="20"/>
    <s v="St. Louis"/>
    <s v="women's Athletic Footwear"/>
    <n v="34"/>
    <n v="88"/>
    <n v="2992"/>
    <n v="1555.8400000000001"/>
    <n v="0.52"/>
    <x v="2"/>
    <n v="4547.84"/>
  </r>
  <r>
    <s v="West Gear"/>
    <n v="1185732"/>
    <x v="484"/>
    <x v="3"/>
    <x v="20"/>
    <s v="St. Louis"/>
    <s v="Men's Apparel"/>
    <n v="42"/>
    <n v="88"/>
    <n v="3696"/>
    <n v="1848"/>
    <n v="0.5"/>
    <x v="2"/>
    <n v="5544"/>
  </r>
  <r>
    <s v="West Gear"/>
    <n v="1185732"/>
    <x v="484"/>
    <x v="3"/>
    <x v="20"/>
    <s v="St. Louis"/>
    <s v="women's Apparel"/>
    <n v="47"/>
    <n v="126"/>
    <n v="5922"/>
    <n v="3612.42"/>
    <n v="0.61"/>
    <x v="2"/>
    <n v="9534.42"/>
  </r>
  <r>
    <s v="West Gear"/>
    <n v="1185732"/>
    <x v="175"/>
    <x v="3"/>
    <x v="20"/>
    <s v="St. Louis"/>
    <s v="Men's street Footwear"/>
    <n v="23"/>
    <n v="196"/>
    <n v="4508"/>
    <n v="2479.4"/>
    <n v="0.55000000000000004"/>
    <x v="2"/>
    <n v="6987.4"/>
  </r>
  <r>
    <s v="West Gear"/>
    <n v="1185732"/>
    <x v="175"/>
    <x v="3"/>
    <x v="20"/>
    <s v="St. Louis"/>
    <s v="Men's Athletic Footwear"/>
    <n v="23"/>
    <n v="133"/>
    <n v="3059"/>
    <n v="1437.73"/>
    <n v="0.47"/>
    <x v="2"/>
    <n v="4496.7299999999996"/>
  </r>
  <r>
    <s v="West Gear"/>
    <n v="1185732"/>
    <x v="175"/>
    <x v="3"/>
    <x v="20"/>
    <s v="St. Louis"/>
    <s v="women's street Footwear"/>
    <n v="14"/>
    <n v="143"/>
    <n v="2002"/>
    <n v="940.93999999999994"/>
    <n v="0.47"/>
    <x v="2"/>
    <n v="2942.94"/>
  </r>
  <r>
    <s v="West Gear"/>
    <n v="1185732"/>
    <x v="175"/>
    <x v="3"/>
    <x v="20"/>
    <s v="St. Louis"/>
    <s v="women's Athletic Footwear"/>
    <n v="18"/>
    <n v="88"/>
    <n v="1584"/>
    <n v="823.68000000000006"/>
    <n v="0.52"/>
    <x v="2"/>
    <n v="2407.6800000000003"/>
  </r>
  <r>
    <s v="West Gear"/>
    <n v="1185732"/>
    <x v="175"/>
    <x v="3"/>
    <x v="20"/>
    <s v="St. Louis"/>
    <s v="Men's Apparel"/>
    <n v="33"/>
    <n v="98"/>
    <n v="3234"/>
    <n v="1519.98"/>
    <n v="0.47"/>
    <x v="2"/>
    <n v="4753.9799999999996"/>
  </r>
  <r>
    <s v="West Gear"/>
    <n v="1185732"/>
    <x v="175"/>
    <x v="3"/>
    <x v="20"/>
    <s v="St. Louis"/>
    <s v="women's Apparel"/>
    <n v="24"/>
    <n v="138"/>
    <n v="3312"/>
    <n v="2119.6799999999998"/>
    <n v="0.64"/>
    <x v="2"/>
    <n v="5431.68"/>
  </r>
  <r>
    <s v="West Gear"/>
    <n v="1185732"/>
    <x v="206"/>
    <x v="3"/>
    <x v="20"/>
    <s v="St. Louis"/>
    <s v="Men's street Footwear"/>
    <n v="25"/>
    <n v="218"/>
    <n v="5450"/>
    <n v="2888.5"/>
    <n v="0.53"/>
    <x v="2"/>
    <n v="8338.5"/>
  </r>
  <r>
    <s v="West Gear"/>
    <n v="1185732"/>
    <x v="206"/>
    <x v="3"/>
    <x v="20"/>
    <s v="St. Louis"/>
    <s v="Men's Athletic Footwear"/>
    <n v="24"/>
    <n v="101"/>
    <n v="2424"/>
    <n v="1139.28"/>
    <n v="0.47"/>
    <x v="2"/>
    <n v="3563.2799999999997"/>
  </r>
  <r>
    <s v="West Gear"/>
    <n v="1185732"/>
    <x v="206"/>
    <x v="3"/>
    <x v="20"/>
    <s v="St. Louis"/>
    <s v="women's street Footwear"/>
    <n v="14"/>
    <n v="115"/>
    <n v="1610"/>
    <n v="724.49999999999989"/>
    <n v="0.44999999999999996"/>
    <x v="2"/>
    <n v="2334.5"/>
  </r>
  <r>
    <s v="West Gear"/>
    <n v="1185732"/>
    <x v="206"/>
    <x v="2"/>
    <x v="21"/>
    <s v="Salt Lake City"/>
    <s v="women's Athletic Footwear"/>
    <n v="19"/>
    <n v="87"/>
    <n v="1653"/>
    <n v="826.5"/>
    <n v="0.5"/>
    <x v="2"/>
    <n v="2479.5"/>
  </r>
  <r>
    <s v="West Gear"/>
    <n v="1185732"/>
    <x v="206"/>
    <x v="2"/>
    <x v="21"/>
    <s v="Salt Lake City"/>
    <s v="Men's Apparel"/>
    <n v="32"/>
    <n v="101"/>
    <n v="3232"/>
    <n v="1454.3999999999999"/>
    <n v="0.44999999999999996"/>
    <x v="2"/>
    <n v="4686.3999999999996"/>
  </r>
  <r>
    <s v="West Gear"/>
    <n v="1185732"/>
    <x v="206"/>
    <x v="2"/>
    <x v="21"/>
    <s v="Salt Lake City"/>
    <s v="women's Apparel"/>
    <n v="24"/>
    <n v="131"/>
    <n v="3144"/>
    <n v="1949.28"/>
    <n v="0.62"/>
    <x v="2"/>
    <n v="5093.28"/>
  </r>
  <r>
    <s v="West Gear"/>
    <n v="1185732"/>
    <x v="215"/>
    <x v="2"/>
    <x v="21"/>
    <s v="Salt Lake City"/>
    <s v="Men's street Footwear"/>
    <n v="29"/>
    <n v="168"/>
    <n v="4872"/>
    <n v="2533.44"/>
    <n v="0.52"/>
    <x v="2"/>
    <n v="7405.4400000000005"/>
  </r>
  <r>
    <s v="West Gear"/>
    <n v="1185732"/>
    <x v="215"/>
    <x v="2"/>
    <x v="21"/>
    <s v="Salt Lake City"/>
    <s v="Men's Athletic Footwear"/>
    <n v="28"/>
    <n v="102"/>
    <n v="2856"/>
    <n v="1428"/>
    <n v="0.5"/>
    <x v="2"/>
    <n v="4284"/>
  </r>
  <r>
    <s v="West Gear"/>
    <n v="1185732"/>
    <x v="215"/>
    <x v="2"/>
    <x v="21"/>
    <s v="Salt Lake City"/>
    <s v="women's street Footwear"/>
    <n v="18"/>
    <n v="112"/>
    <n v="2016"/>
    <n v="1008"/>
    <n v="0.5"/>
    <x v="2"/>
    <n v="3024"/>
  </r>
  <r>
    <s v="West Gear"/>
    <n v="1185732"/>
    <x v="215"/>
    <x v="2"/>
    <x v="21"/>
    <s v="Salt Lake City"/>
    <s v="women's Athletic Footwear"/>
    <n v="23"/>
    <n v="73"/>
    <n v="1679"/>
    <n v="889.87"/>
    <n v="0.53"/>
    <x v="2"/>
    <n v="2568.87"/>
  </r>
  <r>
    <s v="West Gear"/>
    <n v="1185732"/>
    <x v="215"/>
    <x v="2"/>
    <x v="21"/>
    <s v="Salt Lake City"/>
    <s v="Men's Apparel"/>
    <n v="38"/>
    <n v="75"/>
    <n v="2850"/>
    <n v="1425"/>
    <n v="0.5"/>
    <x v="2"/>
    <n v="4275"/>
  </r>
  <r>
    <s v="West Gear"/>
    <n v="1185732"/>
    <x v="215"/>
    <x v="2"/>
    <x v="21"/>
    <s v="Salt Lake City"/>
    <s v="women's Apparel"/>
    <n v="29"/>
    <n v="100"/>
    <n v="2900"/>
    <n v="1856"/>
    <n v="0.64"/>
    <x v="2"/>
    <n v="4756"/>
  </r>
  <r>
    <s v="West Gear"/>
    <n v="1185732"/>
    <x v="234"/>
    <x v="2"/>
    <x v="21"/>
    <s v="Salt Lake City"/>
    <s v="Men's street Footwear"/>
    <n v="27"/>
    <n v="181"/>
    <n v="4887"/>
    <n v="2443.5"/>
    <n v="0.5"/>
    <x v="2"/>
    <n v="7330.5"/>
  </r>
  <r>
    <s v="West Gear"/>
    <n v="1185732"/>
    <x v="234"/>
    <x v="2"/>
    <x v="21"/>
    <s v="Salt Lake City"/>
    <s v="Men's Athletic Footwear"/>
    <n v="25"/>
    <n v="94"/>
    <n v="2350"/>
    <n v="1057.5"/>
    <n v="0.44999999999999996"/>
    <x v="2"/>
    <n v="3407.5"/>
  </r>
  <r>
    <s v="West Gear"/>
    <n v="1185732"/>
    <x v="234"/>
    <x v="2"/>
    <x v="21"/>
    <s v="Salt Lake City"/>
    <s v="women's street Footwear"/>
    <n v="14"/>
    <n v="98"/>
    <n v="1372"/>
    <n v="631.12"/>
    <n v="0.45999999999999996"/>
    <x v="2"/>
    <n v="2003.12"/>
  </r>
  <r>
    <s v="West Gear"/>
    <n v="1185732"/>
    <x v="234"/>
    <x v="2"/>
    <x v="21"/>
    <s v="Salt Lake City"/>
    <s v="women's Athletic Footwear"/>
    <n v="18"/>
    <n v="70"/>
    <n v="1260"/>
    <n v="667.80000000000007"/>
    <n v="0.53"/>
    <x v="2"/>
    <n v="1927.8000000000002"/>
  </r>
  <r>
    <s v="West Gear"/>
    <n v="1185732"/>
    <x v="234"/>
    <x v="2"/>
    <x v="21"/>
    <s v="Salt Lake City"/>
    <s v="Men's Apparel"/>
    <n v="33"/>
    <n v="74"/>
    <n v="2442"/>
    <n v="1123.32"/>
    <n v="0.45999999999999996"/>
    <x v="2"/>
    <n v="3565.3199999999997"/>
  </r>
  <r>
    <s v="West Gear"/>
    <n v="1185732"/>
    <x v="234"/>
    <x v="2"/>
    <x v="21"/>
    <s v="Salt Lake City"/>
    <s v="women's Apparel"/>
    <n v="24"/>
    <n v="112"/>
    <n v="2688"/>
    <n v="1612.8"/>
    <n v="0.6"/>
    <x v="2"/>
    <n v="4300.8"/>
  </r>
  <r>
    <s v="West Gear"/>
    <n v="1185732"/>
    <x v="265"/>
    <x v="2"/>
    <x v="21"/>
    <s v="Salt Lake City"/>
    <s v="Men's street Footwear"/>
    <n v="32"/>
    <n v="174"/>
    <n v="5568"/>
    <n v="2839.68"/>
    <n v="0.51"/>
    <x v="2"/>
    <n v="8407.68"/>
  </r>
  <r>
    <s v="West Gear"/>
    <n v="1185732"/>
    <x v="265"/>
    <x v="2"/>
    <x v="21"/>
    <s v="Salt Lake City"/>
    <s v="Men's Athletic Footwear"/>
    <n v="29"/>
    <n v="101"/>
    <n v="2929"/>
    <n v="1435.21"/>
    <n v="0.49"/>
    <x v="2"/>
    <n v="4364.21"/>
  </r>
  <r>
    <s v="West Gear"/>
    <n v="1185732"/>
    <x v="265"/>
    <x v="2"/>
    <x v="21"/>
    <s v="Salt Lake City"/>
    <s v="women's street Footwear"/>
    <n v="25"/>
    <n v="98"/>
    <n v="2450"/>
    <n v="1225"/>
    <n v="0.5"/>
    <x v="2"/>
    <n v="3675"/>
  </r>
  <r>
    <s v="West Gear"/>
    <n v="1185732"/>
    <x v="265"/>
    <x v="2"/>
    <x v="21"/>
    <s v="Salt Lake City"/>
    <s v="women's Athletic Footwear"/>
    <n v="23"/>
    <n v="72"/>
    <n v="1656"/>
    <n v="910.80000000000007"/>
    <n v="0.55000000000000004"/>
    <x v="2"/>
    <n v="2566.8000000000002"/>
  </r>
  <r>
    <s v="West Gear"/>
    <n v="1185732"/>
    <x v="265"/>
    <x v="2"/>
    <x v="21"/>
    <s v="Salt Lake City"/>
    <s v="Men's Apparel"/>
    <n v="39"/>
    <n v="75"/>
    <n v="2925"/>
    <n v="1462.5"/>
    <n v="0.5"/>
    <x v="2"/>
    <n v="4387.5"/>
  </r>
  <r>
    <s v="West Gear"/>
    <n v="1185732"/>
    <x v="265"/>
    <x v="2"/>
    <x v="21"/>
    <s v="Salt Lake City"/>
    <s v="women's Apparel"/>
    <n v="44"/>
    <n v="120"/>
    <n v="5280"/>
    <n v="3432"/>
    <n v="0.65"/>
    <x v="2"/>
    <n v="8712"/>
  </r>
  <r>
    <s v="West Gear"/>
    <n v="1185732"/>
    <x v="295"/>
    <x v="2"/>
    <x v="21"/>
    <s v="Salt Lake City"/>
    <s v="Men's street Footwear"/>
    <n v="28"/>
    <n v="182"/>
    <n v="5096"/>
    <n v="2598.96"/>
    <n v="0.51"/>
    <x v="2"/>
    <n v="7694.96"/>
  </r>
  <r>
    <s v="West Gear"/>
    <n v="1185732"/>
    <x v="295"/>
    <x v="2"/>
    <x v="21"/>
    <s v="Salt Lake City"/>
    <s v="Men's Athletic Footwear"/>
    <n v="24"/>
    <n v="112"/>
    <n v="2688"/>
    <n v="1317.12"/>
    <n v="0.49"/>
    <x v="2"/>
    <n v="4005.12"/>
  </r>
  <r>
    <s v="West Gear"/>
    <n v="1185732"/>
    <x v="295"/>
    <x v="2"/>
    <x v="21"/>
    <s v="Salt Lake City"/>
    <s v="women's street Footwear"/>
    <n v="19"/>
    <n v="115"/>
    <n v="2185"/>
    <n v="1070.6500000000001"/>
    <n v="0.49"/>
    <x v="2"/>
    <n v="3255.65"/>
  </r>
  <r>
    <s v="West Gear"/>
    <n v="1185732"/>
    <x v="295"/>
    <x v="2"/>
    <x v="21"/>
    <s v="Salt Lake City"/>
    <s v="women's Athletic Footwear"/>
    <n v="19"/>
    <n v="108"/>
    <n v="2052"/>
    <n v="1046.52"/>
    <n v="0.51"/>
    <x v="2"/>
    <n v="3098.52"/>
  </r>
  <r>
    <s v="West Gear"/>
    <n v="1185732"/>
    <x v="295"/>
    <x v="2"/>
    <x v="21"/>
    <s v="Salt Lake City"/>
    <s v="Men's Apparel"/>
    <n v="34"/>
    <n v="108"/>
    <n v="3672"/>
    <n v="1652.3999999999999"/>
    <n v="0.44999999999999996"/>
    <x v="2"/>
    <n v="5324.4"/>
  </r>
  <r>
    <s v="West Gear"/>
    <n v="1185732"/>
    <x v="295"/>
    <x v="2"/>
    <x v="21"/>
    <s v="Salt Lake City"/>
    <s v="women's Apparel"/>
    <n v="38"/>
    <n v="150"/>
    <n v="5700"/>
    <n v="3420"/>
    <n v="0.6"/>
    <x v="2"/>
    <n v="9120"/>
  </r>
  <r>
    <s v="West Gear"/>
    <n v="1185732"/>
    <x v="324"/>
    <x v="2"/>
    <x v="21"/>
    <s v="Salt Lake City"/>
    <s v="Men's street Footwear"/>
    <n v="34"/>
    <n v="224"/>
    <n v="7616"/>
    <n v="3960.32"/>
    <n v="0.52"/>
    <x v="2"/>
    <n v="11576.32"/>
  </r>
  <r>
    <s v="West Gear"/>
    <n v="1185732"/>
    <x v="324"/>
    <x v="2"/>
    <x v="21"/>
    <s v="Salt Lake City"/>
    <s v="Men's Athletic Footwear"/>
    <n v="29"/>
    <n v="160"/>
    <n v="4640"/>
    <n v="2227.1999999999998"/>
    <n v="0.48"/>
    <x v="2"/>
    <n v="6867.2"/>
  </r>
  <r>
    <s v="West Gear"/>
    <n v="1185732"/>
    <x v="324"/>
    <x v="2"/>
    <x v="21"/>
    <s v="Salt Lake City"/>
    <s v="women's street Footwear"/>
    <n v="24"/>
    <n v="138"/>
    <n v="3312"/>
    <n v="1589.76"/>
    <n v="0.48"/>
    <x v="2"/>
    <n v="4901.76"/>
  </r>
  <r>
    <s v="West Gear"/>
    <n v="1185732"/>
    <x v="324"/>
    <x v="2"/>
    <x v="21"/>
    <s v="Salt Lake City"/>
    <s v="women's Athletic Footwear"/>
    <n v="23"/>
    <n v="115"/>
    <n v="2645"/>
    <n v="1322.5"/>
    <n v="0.5"/>
    <x v="2"/>
    <n v="3967.5"/>
  </r>
  <r>
    <s v="West Gear"/>
    <n v="1185732"/>
    <x v="324"/>
    <x v="2"/>
    <x v="21"/>
    <s v="Salt Lake City"/>
    <s v="Men's Apparel"/>
    <n v="32"/>
    <n v="128"/>
    <n v="4096"/>
    <n v="1884.1599999999999"/>
    <n v="0.45999999999999996"/>
    <x v="2"/>
    <n v="5980.16"/>
  </r>
  <r>
    <s v="West Gear"/>
    <n v="1185732"/>
    <x v="324"/>
    <x v="2"/>
    <x v="21"/>
    <s v="Salt Lake City"/>
    <s v="women's Apparel"/>
    <n v="38"/>
    <n v="150"/>
    <n v="5700"/>
    <n v="3705"/>
    <n v="0.65"/>
    <x v="2"/>
    <n v="9405"/>
  </r>
  <r>
    <s v="West Gear"/>
    <n v="1185732"/>
    <x v="356"/>
    <x v="2"/>
    <x v="21"/>
    <s v="Salt Lake City"/>
    <s v="Men's street Footwear"/>
    <n v="33"/>
    <n v="203"/>
    <n v="6699"/>
    <n v="3349.5"/>
    <n v="0.5"/>
    <x v="2"/>
    <n v="10048.5"/>
  </r>
  <r>
    <s v="West Gear"/>
    <n v="1185732"/>
    <x v="356"/>
    <x v="2"/>
    <x v="21"/>
    <s v="Salt Lake City"/>
    <s v="Men's Athletic Footwear"/>
    <n v="34"/>
    <n v="131"/>
    <n v="4454"/>
    <n v="2093.3799999999997"/>
    <n v="0.47"/>
    <x v="2"/>
    <n v="6547.3799999999992"/>
  </r>
  <r>
    <s v="West Gear"/>
    <n v="1185732"/>
    <x v="356"/>
    <x v="2"/>
    <x v="21"/>
    <s v="Salt Lake City"/>
    <s v="women's street Footwear"/>
    <n v="29"/>
    <n v="113"/>
    <n v="3277"/>
    <n v="1605.73"/>
    <n v="0.49"/>
    <x v="2"/>
    <n v="4882.7299999999996"/>
  </r>
  <r>
    <s v="West Gear"/>
    <n v="1185732"/>
    <x v="356"/>
    <x v="2"/>
    <x v="21"/>
    <s v="Salt Lake City"/>
    <s v="women's Athletic Footwear"/>
    <n v="19"/>
    <n v="101"/>
    <n v="1919"/>
    <n v="1017.07"/>
    <n v="0.53"/>
    <x v="2"/>
    <n v="2936.07"/>
  </r>
  <r>
    <s v="West Gear"/>
    <n v="1185732"/>
    <x v="356"/>
    <x v="2"/>
    <x v="21"/>
    <s v="Salt Lake City"/>
    <s v="Men's Apparel"/>
    <n v="29"/>
    <n v="105"/>
    <n v="3045"/>
    <n v="1400.6999999999998"/>
    <n v="0.45999999999999996"/>
    <x v="2"/>
    <n v="4445.7"/>
  </r>
  <r>
    <s v="West Gear"/>
    <n v="1185732"/>
    <x v="356"/>
    <x v="2"/>
    <x v="21"/>
    <s v="Salt Lake City"/>
    <s v="women's Apparel"/>
    <n v="32"/>
    <n v="152"/>
    <n v="4864"/>
    <n v="2918.4"/>
    <n v="0.6"/>
    <x v="2"/>
    <n v="7782.4"/>
  </r>
  <r>
    <s v="West Gear"/>
    <n v="1185732"/>
    <x v="388"/>
    <x v="2"/>
    <x v="21"/>
    <s v="Salt Lake City"/>
    <s v="Men's street Footwear"/>
    <n v="29"/>
    <n v="169"/>
    <n v="4901"/>
    <n v="2548.52"/>
    <n v="0.52"/>
    <x v="2"/>
    <n v="7449.52"/>
  </r>
  <r>
    <s v="West Gear"/>
    <n v="1185732"/>
    <x v="388"/>
    <x v="2"/>
    <x v="21"/>
    <s v="Salt Lake City"/>
    <s v="Men's Athletic Footwear"/>
    <n v="23"/>
    <n v="122"/>
    <n v="2806"/>
    <n v="1262.6999999999998"/>
    <n v="0.44999999999999996"/>
    <x v="2"/>
    <n v="4068.7"/>
  </r>
  <r>
    <s v="West Gear"/>
    <n v="1185732"/>
    <x v="388"/>
    <x v="2"/>
    <x v="21"/>
    <s v="Salt Lake City"/>
    <s v="women's street Footwear"/>
    <n v="9"/>
    <n v="91"/>
    <n v="819"/>
    <n v="409.5"/>
    <n v="0.5"/>
    <x v="2"/>
    <n v="1228.5"/>
  </r>
  <r>
    <s v="West Gear"/>
    <n v="1185732"/>
    <x v="388"/>
    <x v="2"/>
    <x v="21"/>
    <s v="Salt Lake City"/>
    <s v="women's Athletic Footwear"/>
    <n v="10"/>
    <n v="88"/>
    <n v="880"/>
    <n v="448.8"/>
    <n v="0.51"/>
    <x v="2"/>
    <n v="1328.8"/>
  </r>
  <r>
    <s v="West Gear"/>
    <n v="1185732"/>
    <x v="388"/>
    <x v="2"/>
    <x v="21"/>
    <s v="Salt Lake City"/>
    <s v="Men's Apparel"/>
    <n v="19"/>
    <n v="88"/>
    <n v="1672"/>
    <n v="836"/>
    <n v="0.5"/>
    <x v="2"/>
    <n v="2508"/>
  </r>
  <r>
    <s v="West Gear"/>
    <n v="1185732"/>
    <x v="388"/>
    <x v="2"/>
    <x v="21"/>
    <s v="Salt Lake City"/>
    <s v="women's Apparel"/>
    <n v="24"/>
    <n v="120"/>
    <n v="2880"/>
    <n v="1843.2"/>
    <n v="0.64"/>
    <x v="2"/>
    <n v="4723.2"/>
  </r>
  <r>
    <s v="West Gear"/>
    <n v="1185732"/>
    <x v="417"/>
    <x v="2"/>
    <x v="21"/>
    <s v="Salt Lake City"/>
    <s v="Men's street Footwear"/>
    <n v="28"/>
    <n v="173"/>
    <n v="4844"/>
    <n v="2470.44"/>
    <n v="0.51"/>
    <x v="2"/>
    <n v="7314.4400000000005"/>
  </r>
  <r>
    <s v="West Gear"/>
    <n v="1185732"/>
    <x v="417"/>
    <x v="2"/>
    <x v="21"/>
    <s v="Salt Lake City"/>
    <s v="Men's Athletic Footwear"/>
    <n v="19"/>
    <n v="100"/>
    <n v="1900"/>
    <n v="950"/>
    <n v="0.5"/>
    <x v="2"/>
    <n v="2850"/>
  </r>
  <r>
    <s v="West Gear"/>
    <n v="1185732"/>
    <x v="417"/>
    <x v="2"/>
    <x v="21"/>
    <s v="Salt Lake City"/>
    <s v="women's street Footwear"/>
    <n v="19"/>
    <n v="87"/>
    <n v="1653"/>
    <n v="809.97"/>
    <n v="0.49"/>
    <x v="2"/>
    <n v="2462.9700000000003"/>
  </r>
  <r>
    <s v="West Gear"/>
    <n v="1185732"/>
    <x v="417"/>
    <x v="2"/>
    <x v="21"/>
    <s v="Salt Lake City"/>
    <s v="women's Athletic Footwear"/>
    <n v="19"/>
    <n v="72"/>
    <n v="1368"/>
    <n v="752.40000000000009"/>
    <n v="0.55000000000000004"/>
    <x v="2"/>
    <n v="2120.4"/>
  </r>
  <r>
    <s v="West Gear"/>
    <n v="1185732"/>
    <x v="417"/>
    <x v="2"/>
    <x v="21"/>
    <s v="Salt Lake City"/>
    <s v="Men's Apparel"/>
    <n v="29"/>
    <n v="83"/>
    <n v="2407"/>
    <n v="1203.5"/>
    <n v="0.5"/>
    <x v="2"/>
    <n v="3610.5"/>
  </r>
  <r>
    <s v="West Gear"/>
    <n v="1185732"/>
    <x v="417"/>
    <x v="2"/>
    <x v="21"/>
    <s v="Salt Lake City"/>
    <s v="women's Apparel"/>
    <n v="32"/>
    <n v="104"/>
    <n v="3328"/>
    <n v="2063.36"/>
    <n v="0.62"/>
    <x v="2"/>
    <n v="5391.3600000000006"/>
  </r>
  <r>
    <s v="West Gear"/>
    <n v="1185732"/>
    <x v="448"/>
    <x v="2"/>
    <x v="21"/>
    <s v="Salt Lake City"/>
    <s v="Men's street Footwear"/>
    <n v="29"/>
    <n v="149"/>
    <n v="4321"/>
    <n v="2160.5"/>
    <n v="0.5"/>
    <x v="2"/>
    <n v="6481.5"/>
  </r>
  <r>
    <s v="West Gear"/>
    <n v="1185732"/>
    <x v="448"/>
    <x v="2"/>
    <x v="21"/>
    <s v="Salt Lake City"/>
    <s v="Men's Athletic Footwear"/>
    <n v="20"/>
    <n v="108"/>
    <n v="2160"/>
    <n v="993.59999999999991"/>
    <n v="0.45999999999999996"/>
    <x v="2"/>
    <n v="3153.6"/>
  </r>
  <r>
    <s v="West Gear"/>
    <n v="1185732"/>
    <x v="448"/>
    <x v="2"/>
    <x v="21"/>
    <s v="Salt Lake City"/>
    <s v="women's street Footwear"/>
    <n v="19"/>
    <n v="93"/>
    <n v="1767"/>
    <n v="848.16"/>
    <n v="0.48"/>
    <x v="2"/>
    <n v="2615.16"/>
  </r>
  <r>
    <s v="West Gear"/>
    <n v="1185732"/>
    <x v="448"/>
    <x v="2"/>
    <x v="21"/>
    <s v="Salt Lake City"/>
    <s v="women's Athletic Footwear"/>
    <n v="19"/>
    <n v="113"/>
    <n v="2147"/>
    <n v="1094.97"/>
    <n v="0.51"/>
    <x v="2"/>
    <n v="3241.9700000000003"/>
  </r>
  <r>
    <s v="West Gear"/>
    <n v="1185732"/>
    <x v="448"/>
    <x v="2"/>
    <x v="21"/>
    <s v="Salt Lake City"/>
    <s v="Men's Apparel"/>
    <n v="39"/>
    <n v="91"/>
    <n v="3549"/>
    <n v="1739.01"/>
    <n v="0.49"/>
    <x v="2"/>
    <n v="5288.01"/>
  </r>
  <r>
    <s v="West Gear"/>
    <n v="1185732"/>
    <x v="448"/>
    <x v="2"/>
    <x v="21"/>
    <s v="Salt Lake City"/>
    <s v="women's Apparel"/>
    <n v="43"/>
    <n v="113"/>
    <n v="4859"/>
    <n v="3158.35"/>
    <n v="0.65"/>
    <x v="2"/>
    <n v="8017.35"/>
  </r>
  <r>
    <s v="West Gear"/>
    <n v="1185732"/>
    <x v="477"/>
    <x v="2"/>
    <x v="21"/>
    <s v="Salt Lake City"/>
    <s v="Men's street Footwear"/>
    <n v="39"/>
    <n v="203"/>
    <n v="7917"/>
    <n v="4354.3500000000004"/>
    <n v="0.55000000000000004"/>
    <x v="2"/>
    <n v="12271.35"/>
  </r>
  <r>
    <s v="West Gear"/>
    <n v="1185732"/>
    <x v="477"/>
    <x v="2"/>
    <x v="21"/>
    <s v="Salt Lake City"/>
    <s v="Men's Athletic Footwear"/>
    <n v="28"/>
    <n v="145"/>
    <n v="4060"/>
    <n v="1989.3999999999999"/>
    <n v="0.49"/>
    <x v="2"/>
    <n v="6049.4"/>
  </r>
  <r>
    <s v="West Gear"/>
    <n v="1185732"/>
    <x v="477"/>
    <x v="2"/>
    <x v="21"/>
    <s v="Salt Lake City"/>
    <s v="women's street Footwear"/>
    <n v="29"/>
    <n v="113"/>
    <n v="3277"/>
    <n v="1540.1899999999998"/>
    <n v="0.47"/>
    <x v="2"/>
    <n v="4817.1899999999996"/>
  </r>
  <r>
    <s v="West Gear"/>
    <n v="1185732"/>
    <x v="477"/>
    <x v="2"/>
    <x v="21"/>
    <s v="Salt Lake City"/>
    <s v="women's Athletic Footwear"/>
    <n v="27"/>
    <n v="112"/>
    <n v="3024"/>
    <n v="1542.24"/>
    <n v="0.51"/>
    <x v="2"/>
    <n v="4566.24"/>
  </r>
  <r>
    <s v="West Gear"/>
    <n v="1185732"/>
    <x v="477"/>
    <x v="2"/>
    <x v="21"/>
    <s v="Salt Lake City"/>
    <s v="Men's Apparel"/>
    <n v="38"/>
    <n v="112"/>
    <n v="4256"/>
    <n v="2128"/>
    <n v="0.5"/>
    <x v="2"/>
    <n v="6384"/>
  </r>
  <r>
    <s v="West Gear"/>
    <n v="1185732"/>
    <x v="477"/>
    <x v="2"/>
    <x v="21"/>
    <s v="Salt Lake City"/>
    <s v="women's Apparel"/>
    <n v="42"/>
    <n v="125"/>
    <n v="5250"/>
    <n v="3202.5"/>
    <n v="0.61"/>
    <x v="2"/>
    <n v="8452.5"/>
  </r>
  <r>
    <s v="West Gear"/>
    <n v="1128299"/>
    <x v="188"/>
    <x v="2"/>
    <x v="21"/>
    <s v="Salt Lake City"/>
    <s v="Men's street Footwear"/>
    <n v="27"/>
    <n v="98"/>
    <n v="2646"/>
    <n v="1270.08"/>
    <n v="0.48"/>
    <x v="2"/>
    <n v="3916.08"/>
  </r>
  <r>
    <s v="West Gear"/>
    <n v="1128299"/>
    <x v="188"/>
    <x v="2"/>
    <x v="21"/>
    <s v="Salt Lake City"/>
    <s v="Men's Athletic Footwear"/>
    <n v="39"/>
    <n v="105"/>
    <n v="4095"/>
    <n v="2006.55"/>
    <n v="0.49"/>
    <x v="2"/>
    <n v="6101.55"/>
  </r>
  <r>
    <s v="West Gear"/>
    <n v="1128299"/>
    <x v="188"/>
    <x v="2"/>
    <x v="21"/>
    <s v="Salt Lake City"/>
    <s v="women's street Footwear"/>
    <n v="39"/>
    <n v="105"/>
    <n v="4095"/>
    <n v="1965.6"/>
    <n v="0.48"/>
    <x v="2"/>
    <n v="6060.6"/>
  </r>
  <r>
    <s v="West Gear"/>
    <n v="1128299"/>
    <x v="188"/>
    <x v="2"/>
    <x v="21"/>
    <s v="Salt Lake City"/>
    <s v="women's Athletic Footwear"/>
    <n v="39"/>
    <n v="58"/>
    <n v="2262"/>
    <n v="1040.52"/>
    <n v="0.45999999999999996"/>
    <x v="2"/>
    <n v="3302.52"/>
  </r>
  <r>
    <s v="West Gear"/>
    <n v="1128299"/>
    <x v="188"/>
    <x v="2"/>
    <x v="21"/>
    <s v="Salt Lake City"/>
    <s v="Men's Apparel"/>
    <n v="42"/>
    <n v="44"/>
    <n v="1848"/>
    <n v="1016.4000000000001"/>
    <n v="0.55000000000000004"/>
    <x v="2"/>
    <n v="2864.4"/>
  </r>
  <r>
    <s v="West Gear"/>
    <n v="1128299"/>
    <x v="188"/>
    <x v="2"/>
    <x v="21"/>
    <s v="Salt Lake City"/>
    <s v="women's Apparel"/>
    <n v="39"/>
    <n v="108"/>
    <n v="4212"/>
    <n v="1811.16"/>
    <n v="0.43"/>
    <x v="2"/>
    <n v="6023.16"/>
  </r>
  <r>
    <s v="West Gear"/>
    <n v="1128299"/>
    <x v="698"/>
    <x v="2"/>
    <x v="21"/>
    <s v="Salt Lake City"/>
    <s v="Men's street Footwear"/>
    <n v="29"/>
    <n v="117"/>
    <n v="3393"/>
    <n v="1526.85"/>
    <n v="0.44999999999999996"/>
    <x v="2"/>
    <n v="4919.8500000000004"/>
  </r>
  <r>
    <s v="West Gear"/>
    <n v="1128299"/>
    <x v="698"/>
    <x v="2"/>
    <x v="21"/>
    <s v="Salt Lake City"/>
    <s v="Men's Athletic Footwear"/>
    <n v="39"/>
    <n v="91"/>
    <n v="3549"/>
    <n v="1703.52"/>
    <n v="0.48"/>
    <x v="2"/>
    <n v="5252.52"/>
  </r>
  <r>
    <s v="West Gear"/>
    <n v="1128299"/>
    <x v="698"/>
    <x v="2"/>
    <x v="21"/>
    <s v="Salt Lake City"/>
    <s v="women's street Footwear"/>
    <n v="36"/>
    <n v="88"/>
    <n v="3168"/>
    <n v="1425.6"/>
    <n v="0.44999999999999996"/>
    <x v="2"/>
    <n v="4593.6000000000004"/>
  </r>
  <r>
    <s v="West Gear"/>
    <n v="1128299"/>
    <x v="698"/>
    <x v="2"/>
    <x v="22"/>
    <s v="Portland"/>
    <s v="women's Athletic Footwear"/>
    <n v="39"/>
    <n v="58"/>
    <n v="2262"/>
    <n v="1085.76"/>
    <n v="0.48"/>
    <x v="2"/>
    <n v="3347.76"/>
  </r>
  <r>
    <s v="West Gear"/>
    <n v="1128299"/>
    <x v="698"/>
    <x v="2"/>
    <x v="22"/>
    <s v="Portland"/>
    <s v="Men's Apparel"/>
    <n v="42"/>
    <n v="38"/>
    <n v="1596"/>
    <n v="829.92000000000007"/>
    <n v="0.52"/>
    <x v="2"/>
    <n v="2425.92"/>
  </r>
  <r>
    <s v="West Gear"/>
    <n v="1128299"/>
    <x v="698"/>
    <x v="2"/>
    <x v="22"/>
    <s v="Portland"/>
    <s v="women's Apparel"/>
    <n v="37"/>
    <n v="85"/>
    <n v="3145"/>
    <n v="1258"/>
    <n v="0.4"/>
    <x v="2"/>
    <n v="4403"/>
  </r>
  <r>
    <s v="West Gear"/>
    <n v="1128299"/>
    <x v="228"/>
    <x v="2"/>
    <x v="22"/>
    <s v="Portland"/>
    <s v="Men's street Footwear"/>
    <n v="38"/>
    <n v="128"/>
    <n v="4864"/>
    <n v="2383.36"/>
    <n v="0.49"/>
    <x v="2"/>
    <n v="7247.3600000000006"/>
  </r>
  <r>
    <s v="West Gear"/>
    <n v="1128299"/>
    <x v="228"/>
    <x v="2"/>
    <x v="22"/>
    <s v="Portland"/>
    <s v="Men's Athletic Footwear"/>
    <n v="45"/>
    <n v="85"/>
    <n v="3825"/>
    <n v="1836"/>
    <n v="0.48"/>
    <x v="2"/>
    <n v="5661"/>
  </r>
  <r>
    <s v="West Gear"/>
    <n v="1128299"/>
    <x v="228"/>
    <x v="2"/>
    <x v="22"/>
    <s v="Portland"/>
    <s v="women's street Footwear"/>
    <n v="54"/>
    <n v="88"/>
    <n v="4752"/>
    <n v="2138.3999999999996"/>
    <n v="0.44999999999999996"/>
    <x v="2"/>
    <n v="6890.4"/>
  </r>
  <r>
    <s v="West Gear"/>
    <n v="1128299"/>
    <x v="228"/>
    <x v="2"/>
    <x v="22"/>
    <s v="Portland"/>
    <s v="women's Athletic Footwear"/>
    <n v="49"/>
    <n v="65"/>
    <n v="3185"/>
    <n v="1528.8"/>
    <n v="0.48"/>
    <x v="2"/>
    <n v="4713.8"/>
  </r>
  <r>
    <s v="West Gear"/>
    <n v="1128299"/>
    <x v="228"/>
    <x v="2"/>
    <x v="22"/>
    <s v="Portland"/>
    <s v="Men's Apparel"/>
    <n v="54"/>
    <n v="26"/>
    <n v="1404"/>
    <n v="744.12"/>
    <n v="0.53"/>
    <x v="2"/>
    <n v="2148.12"/>
  </r>
  <r>
    <s v="West Gear"/>
    <n v="1128299"/>
    <x v="228"/>
    <x v="2"/>
    <x v="22"/>
    <s v="Portland"/>
    <s v="women's Apparel"/>
    <n v="49"/>
    <n v="87"/>
    <n v="4263"/>
    <n v="1790.46"/>
    <n v="0.42"/>
    <x v="2"/>
    <n v="6053.46"/>
  </r>
  <r>
    <s v="West Gear"/>
    <n v="1128299"/>
    <x v="247"/>
    <x v="2"/>
    <x v="22"/>
    <s v="Portland"/>
    <s v="Men's street Footwear"/>
    <n v="51"/>
    <n v="124"/>
    <n v="6324"/>
    <n v="2909.04"/>
    <n v="0.45999999999999996"/>
    <x v="2"/>
    <n v="9233.0400000000009"/>
  </r>
  <r>
    <s v="West Gear"/>
    <n v="1128299"/>
    <x v="247"/>
    <x v="2"/>
    <x v="22"/>
    <s v="Portland"/>
    <s v="Men's Athletic Footwear"/>
    <n v="54"/>
    <n v="83"/>
    <n v="4482"/>
    <n v="2196.1799999999998"/>
    <n v="0.49"/>
    <x v="2"/>
    <n v="6678.18"/>
  </r>
  <r>
    <s v="West Gear"/>
    <n v="1128299"/>
    <x v="247"/>
    <x v="2"/>
    <x v="22"/>
    <s v="Portland"/>
    <s v="women's street Footwear"/>
    <n v="55"/>
    <n v="85"/>
    <n v="4675"/>
    <n v="2244"/>
    <n v="0.48"/>
    <x v="2"/>
    <n v="6919"/>
  </r>
  <r>
    <s v="West Gear"/>
    <n v="1128299"/>
    <x v="247"/>
    <x v="2"/>
    <x v="22"/>
    <s v="Portland"/>
    <s v="women's Athletic Footwear"/>
    <n v="41"/>
    <n v="63"/>
    <n v="2583"/>
    <n v="1291.5"/>
    <n v="0.5"/>
    <x v="2"/>
    <n v="3874.5"/>
  </r>
  <r>
    <s v="West Gear"/>
    <n v="1128299"/>
    <x v="247"/>
    <x v="2"/>
    <x v="22"/>
    <s v="Portland"/>
    <s v="Men's Apparel"/>
    <n v="48"/>
    <n v="36"/>
    <n v="1728"/>
    <n v="864"/>
    <n v="0.5"/>
    <x v="2"/>
    <n v="2592"/>
  </r>
  <r>
    <s v="West Gear"/>
    <n v="1128299"/>
    <x v="247"/>
    <x v="2"/>
    <x v="22"/>
    <s v="Portland"/>
    <s v="women's Apparel"/>
    <n v="59"/>
    <n v="84"/>
    <n v="4956"/>
    <n v="2230.1999999999998"/>
    <n v="0.44999999999999996"/>
    <x v="2"/>
    <n v="7186.2"/>
  </r>
  <r>
    <s v="West Gear"/>
    <n v="1128299"/>
    <x v="278"/>
    <x v="2"/>
    <x v="22"/>
    <s v="Portland"/>
    <s v="Men's street Footwear"/>
    <n v="48"/>
    <n v="145"/>
    <n v="6960"/>
    <n v="3131.9999999999995"/>
    <n v="0.44999999999999996"/>
    <x v="2"/>
    <n v="10092"/>
  </r>
  <r>
    <s v="West Gear"/>
    <n v="1128299"/>
    <x v="278"/>
    <x v="2"/>
    <x v="22"/>
    <s v="Portland"/>
    <s v="Men's Athletic Footwear"/>
    <n v="50"/>
    <n v="105"/>
    <n v="5250"/>
    <n v="2415"/>
    <n v="0.45999999999999996"/>
    <x v="2"/>
    <n v="7665"/>
  </r>
  <r>
    <s v="West Gear"/>
    <n v="1128299"/>
    <x v="278"/>
    <x v="2"/>
    <x v="22"/>
    <s v="Portland"/>
    <s v="women's street Footwear"/>
    <n v="50"/>
    <n v="95"/>
    <n v="4750"/>
    <n v="2375"/>
    <n v="0.5"/>
    <x v="2"/>
    <n v="7125"/>
  </r>
  <r>
    <s v="West Gear"/>
    <n v="1128299"/>
    <x v="278"/>
    <x v="2"/>
    <x v="22"/>
    <s v="Portland"/>
    <s v="women's Athletic Footwear"/>
    <n v="49"/>
    <n v="83"/>
    <n v="4067"/>
    <n v="1952.1599999999999"/>
    <n v="0.48"/>
    <x v="2"/>
    <n v="6019.16"/>
  </r>
  <r>
    <s v="West Gear"/>
    <n v="1128299"/>
    <x v="278"/>
    <x v="2"/>
    <x v="22"/>
    <s v="Portland"/>
    <s v="Men's Apparel"/>
    <n v="41"/>
    <n v="44"/>
    <n v="1804"/>
    <n v="992.2"/>
    <n v="0.55000000000000004"/>
    <x v="2"/>
    <n v="2796.2"/>
  </r>
  <r>
    <s v="West Gear"/>
    <n v="1128299"/>
    <x v="278"/>
    <x v="2"/>
    <x v="22"/>
    <s v="Portland"/>
    <s v="women's Apparel"/>
    <n v="54"/>
    <n v="158"/>
    <n v="8532"/>
    <n v="3839.3999999999996"/>
    <n v="0.44999999999999996"/>
    <x v="2"/>
    <n v="12371.4"/>
  </r>
  <r>
    <s v="West Gear"/>
    <n v="1128299"/>
    <x v="308"/>
    <x v="2"/>
    <x v="22"/>
    <s v="Portland"/>
    <s v="Men's street Footwear"/>
    <n v="51"/>
    <n v="225"/>
    <n v="11475"/>
    <n v="5622.75"/>
    <n v="0.49"/>
    <x v="2"/>
    <n v="17097.75"/>
  </r>
  <r>
    <s v="West Gear"/>
    <n v="1128299"/>
    <x v="308"/>
    <x v="2"/>
    <x v="22"/>
    <s v="Portland"/>
    <s v="Men's Athletic Footwear"/>
    <n v="62"/>
    <n v="169"/>
    <n v="10478"/>
    <n v="5134.22"/>
    <n v="0.49"/>
    <x v="2"/>
    <n v="15612.220000000001"/>
  </r>
  <r>
    <s v="West Gear"/>
    <n v="1128299"/>
    <x v="308"/>
    <x v="2"/>
    <x v="22"/>
    <s v="Portland"/>
    <s v="women's street Footwear"/>
    <n v="78"/>
    <n v="189"/>
    <n v="14742"/>
    <n v="6781.32"/>
    <n v="0.45999999999999996"/>
    <x v="2"/>
    <n v="21523.32"/>
  </r>
  <r>
    <s v="West Gear"/>
    <n v="1128299"/>
    <x v="308"/>
    <x v="2"/>
    <x v="22"/>
    <s v="Portland"/>
    <s v="women's Athletic Footwear"/>
    <n v="74"/>
    <n v="158"/>
    <n v="11692"/>
    <n v="5846"/>
    <n v="0.5"/>
    <x v="2"/>
    <n v="17538"/>
  </r>
  <r>
    <s v="West Gear"/>
    <n v="1128299"/>
    <x v="308"/>
    <x v="2"/>
    <x v="22"/>
    <s v="Portland"/>
    <s v="Men's Apparel"/>
    <n v="86"/>
    <n v="108"/>
    <n v="9288"/>
    <n v="4922.6400000000003"/>
    <n v="0.53"/>
    <x v="2"/>
    <n v="14210.64"/>
  </r>
  <r>
    <s v="West Gear"/>
    <n v="1128299"/>
    <x v="308"/>
    <x v="2"/>
    <x v="22"/>
    <s v="Portland"/>
    <s v="women's Apparel"/>
    <n v="95"/>
    <n v="189"/>
    <n v="17955"/>
    <n v="8079.7499999999991"/>
    <n v="0.44999999999999996"/>
    <x v="2"/>
    <n v="26034.75"/>
  </r>
  <r>
    <s v="West Gear"/>
    <n v="1128299"/>
    <x v="337"/>
    <x v="2"/>
    <x v="22"/>
    <s v="Portland"/>
    <s v="Men's street Footwear"/>
    <n v="79"/>
    <n v="255"/>
    <n v="20145"/>
    <n v="9669.6"/>
    <n v="0.48"/>
    <x v="2"/>
    <n v="29814.6"/>
  </r>
  <r>
    <s v="West Gear"/>
    <n v="1128299"/>
    <x v="337"/>
    <x v="2"/>
    <x v="22"/>
    <s v="Portland"/>
    <s v="Men's Athletic Footwear"/>
    <n v="85"/>
    <n v="196"/>
    <n v="16660"/>
    <n v="7830.2"/>
    <n v="0.47"/>
    <x v="2"/>
    <n v="24490.2"/>
  </r>
  <r>
    <s v="West Gear"/>
    <n v="1128299"/>
    <x v="337"/>
    <x v="2"/>
    <x v="22"/>
    <s v="Portland"/>
    <s v="women's street Footwear"/>
    <n v="86"/>
    <n v="163"/>
    <n v="14018"/>
    <n v="6588.46"/>
    <n v="0.47"/>
    <x v="2"/>
    <n v="20606.46"/>
  </r>
  <r>
    <s v="West Gear"/>
    <n v="1128299"/>
    <x v="337"/>
    <x v="2"/>
    <x v="22"/>
    <s v="Portland"/>
    <s v="women's Athletic Footwear"/>
    <n v="82"/>
    <n v="165"/>
    <n v="13530"/>
    <n v="6494.4"/>
    <n v="0.48"/>
    <x v="2"/>
    <n v="20024.400000000001"/>
  </r>
  <r>
    <s v="West Gear"/>
    <n v="1128299"/>
    <x v="337"/>
    <x v="2"/>
    <x v="22"/>
    <s v="Portland"/>
    <s v="Men's Apparel"/>
    <n v="84"/>
    <n v="156"/>
    <n v="13104"/>
    <n v="6552"/>
    <n v="0.5"/>
    <x v="2"/>
    <n v="19656"/>
  </r>
  <r>
    <s v="West Gear"/>
    <n v="1128299"/>
    <x v="337"/>
    <x v="2"/>
    <x v="22"/>
    <s v="Portland"/>
    <s v="women's Apparel"/>
    <n v="97"/>
    <n v="150"/>
    <n v="14550"/>
    <n v="6111"/>
    <n v="0.42"/>
    <x v="2"/>
    <n v="20661"/>
  </r>
  <r>
    <s v="West Gear"/>
    <n v="1128299"/>
    <x v="369"/>
    <x v="2"/>
    <x v="22"/>
    <s v="Portland"/>
    <s v="Men's street Footwear"/>
    <n v="81"/>
    <n v="200"/>
    <n v="16200"/>
    <n v="7776"/>
    <n v="0.48"/>
    <x v="2"/>
    <n v="23976"/>
  </r>
  <r>
    <s v="West Gear"/>
    <n v="1128299"/>
    <x v="369"/>
    <x v="2"/>
    <x v="22"/>
    <s v="Portland"/>
    <s v="Men's Athletic Footwear"/>
    <n v="76"/>
    <n v="233"/>
    <n v="17708"/>
    <n v="8676.92"/>
    <n v="0.49"/>
    <x v="2"/>
    <n v="26384.92"/>
  </r>
  <r>
    <s v="West Gear"/>
    <n v="1128299"/>
    <x v="369"/>
    <x v="2"/>
    <x v="22"/>
    <s v="Portland"/>
    <s v="women's street Footwear"/>
    <n v="68"/>
    <n v="195"/>
    <n v="13260"/>
    <n v="6497.4"/>
    <n v="0.49"/>
    <x v="2"/>
    <n v="19757.400000000001"/>
  </r>
  <r>
    <s v="West Gear"/>
    <n v="1128299"/>
    <x v="369"/>
    <x v="2"/>
    <x v="22"/>
    <s v="Portland"/>
    <s v="women's Athletic Footwear"/>
    <n v="68"/>
    <n v="119"/>
    <n v="8092"/>
    <n v="3722.3199999999997"/>
    <n v="0.45999999999999996"/>
    <x v="2"/>
    <n v="11814.32"/>
  </r>
  <r>
    <s v="West Gear"/>
    <n v="1128299"/>
    <x v="369"/>
    <x v="2"/>
    <x v="22"/>
    <s v="Portland"/>
    <s v="Men's Apparel"/>
    <n v="65"/>
    <n v="128"/>
    <n v="8320"/>
    <n v="4409.6000000000004"/>
    <n v="0.53"/>
    <x v="2"/>
    <n v="12729.6"/>
  </r>
  <r>
    <s v="West Gear"/>
    <n v="1128299"/>
    <x v="369"/>
    <x v="2"/>
    <x v="22"/>
    <s v="Portland"/>
    <s v="women's Apparel"/>
    <n v="69"/>
    <n v="73"/>
    <n v="5037"/>
    <n v="2216.2800000000002"/>
    <n v="0.44"/>
    <x v="2"/>
    <n v="7253.2800000000007"/>
  </r>
  <r>
    <s v="West Gear"/>
    <n v="1128299"/>
    <x v="401"/>
    <x v="2"/>
    <x v="22"/>
    <s v="Portland"/>
    <s v="Men's street Footwear"/>
    <n v="46"/>
    <n v="122"/>
    <n v="5612"/>
    <n v="2525.3999999999996"/>
    <n v="0.44999999999999996"/>
    <x v="2"/>
    <n v="8137.4"/>
  </r>
  <r>
    <s v="West Gear"/>
    <n v="1128299"/>
    <x v="401"/>
    <x v="2"/>
    <x v="22"/>
    <s v="Portland"/>
    <s v="Men's Athletic Footwear"/>
    <n v="51"/>
    <n v="122"/>
    <n v="6222"/>
    <n v="2862.12"/>
    <n v="0.45999999999999996"/>
    <x v="2"/>
    <n v="9084.119999999999"/>
  </r>
  <r>
    <s v="West Gear"/>
    <n v="1128299"/>
    <x v="401"/>
    <x v="2"/>
    <x v="22"/>
    <s v="Portland"/>
    <s v="women's street Footwear"/>
    <n v="49"/>
    <n v="75"/>
    <n v="3675"/>
    <n v="1653.7499999999998"/>
    <n v="0.44999999999999996"/>
    <x v="2"/>
    <n v="5328.75"/>
  </r>
  <r>
    <s v="West Gear"/>
    <n v="1128299"/>
    <x v="401"/>
    <x v="2"/>
    <x v="22"/>
    <s v="Portland"/>
    <s v="women's Athletic Footwear"/>
    <n v="49"/>
    <n v="52"/>
    <n v="2548"/>
    <n v="1172.08"/>
    <n v="0.45999999999999996"/>
    <x v="2"/>
    <n v="3720.08"/>
  </r>
  <r>
    <s v="West Gear"/>
    <n v="1128299"/>
    <x v="401"/>
    <x v="2"/>
    <x v="22"/>
    <s v="Portland"/>
    <s v="Men's Apparel"/>
    <n v="58"/>
    <n v="59"/>
    <n v="3422"/>
    <n v="1813.66"/>
    <n v="0.53"/>
    <x v="2"/>
    <n v="5235.66"/>
  </r>
  <r>
    <s v="West Gear"/>
    <n v="1128299"/>
    <x v="401"/>
    <x v="2"/>
    <x v="22"/>
    <s v="Portland"/>
    <s v="women's Apparel"/>
    <n v="41"/>
    <n v="73"/>
    <n v="2993"/>
    <n v="1257.06"/>
    <n v="0.42"/>
    <x v="2"/>
    <n v="4250.0599999999995"/>
  </r>
  <r>
    <s v="West Gear"/>
    <n v="1128299"/>
    <x v="430"/>
    <x v="2"/>
    <x v="22"/>
    <s v="Portland"/>
    <s v="Men's street Footwear"/>
    <n v="38"/>
    <n v="102"/>
    <n v="3876"/>
    <n v="1821.7199999999998"/>
    <n v="0.47"/>
    <x v="2"/>
    <n v="5697.7199999999993"/>
  </r>
  <r>
    <s v="West Gear"/>
    <n v="1128299"/>
    <x v="430"/>
    <x v="2"/>
    <x v="22"/>
    <s v="Portland"/>
    <s v="Men's Athletic Footwear"/>
    <n v="50"/>
    <n v="142"/>
    <n v="7100"/>
    <n v="3265.9999999999995"/>
    <n v="0.45999999999999996"/>
    <x v="2"/>
    <n v="10366"/>
  </r>
  <r>
    <s v="West Gear"/>
    <n v="1128299"/>
    <x v="430"/>
    <x v="2"/>
    <x v="22"/>
    <s v="Portland"/>
    <s v="women's street Footwear"/>
    <n v="46"/>
    <n v="91"/>
    <n v="4186"/>
    <n v="2051.14"/>
    <n v="0.49"/>
    <x v="2"/>
    <n v="6237.1399999999994"/>
  </r>
  <r>
    <s v="West Gear"/>
    <n v="1128299"/>
    <x v="430"/>
    <x v="2"/>
    <x v="22"/>
    <s v="Portland"/>
    <s v="women's Athletic Footwear"/>
    <n v="44"/>
    <n v="81"/>
    <n v="3564"/>
    <n v="1710.72"/>
    <n v="0.48"/>
    <x v="2"/>
    <n v="5274.72"/>
  </r>
  <r>
    <s v="West Gear"/>
    <n v="1128299"/>
    <x v="430"/>
    <x v="2"/>
    <x v="22"/>
    <s v="Portland"/>
    <s v="Men's Apparel"/>
    <n v="51"/>
    <n v="75"/>
    <n v="3825"/>
    <n v="2065.5"/>
    <n v="0.54"/>
    <x v="2"/>
    <n v="5890.5"/>
  </r>
  <r>
    <s v="West Gear"/>
    <n v="1128299"/>
    <x v="430"/>
    <x v="2"/>
    <x v="22"/>
    <s v="Portland"/>
    <s v="women's Apparel"/>
    <n v="58"/>
    <n v="105"/>
    <n v="6090"/>
    <n v="2618.6999999999998"/>
    <n v="0.43"/>
    <x v="2"/>
    <n v="8708.7000000000007"/>
  </r>
  <r>
    <s v="West Gear"/>
    <n v="1128299"/>
    <x v="461"/>
    <x v="2"/>
    <x v="22"/>
    <s v="Portland"/>
    <s v="Men's street Footwear"/>
    <n v="44"/>
    <n v="173"/>
    <n v="7612"/>
    <n v="3501.5199999999995"/>
    <n v="0.45999999999999996"/>
    <x v="2"/>
    <n v="11113.52"/>
  </r>
  <r>
    <s v="West Gear"/>
    <n v="1128299"/>
    <x v="461"/>
    <x v="2"/>
    <x v="22"/>
    <s v="Portland"/>
    <s v="Men's Athletic Footwear"/>
    <n v="48"/>
    <n v="195"/>
    <n v="9360"/>
    <n v="4680"/>
    <n v="0.5"/>
    <x v="2"/>
    <n v="14040"/>
  </r>
  <r>
    <s v="West Gear"/>
    <n v="1128299"/>
    <x v="461"/>
    <x v="2"/>
    <x v="22"/>
    <s v="Portland"/>
    <s v="women's street Footwear"/>
    <n v="42"/>
    <n v="128"/>
    <n v="5376"/>
    <n v="2688"/>
    <n v="0.5"/>
    <x v="2"/>
    <n v="8064"/>
  </r>
  <r>
    <s v="West Gear"/>
    <n v="1128299"/>
    <x v="461"/>
    <x v="2"/>
    <x v="22"/>
    <s v="Portland"/>
    <s v="women's Athletic Footwear"/>
    <n v="51"/>
    <n v="131"/>
    <n v="6681"/>
    <n v="3073.2599999999998"/>
    <n v="0.45999999999999996"/>
    <x v="2"/>
    <n v="9754.26"/>
  </r>
  <r>
    <s v="West Gear"/>
    <n v="1128299"/>
    <x v="461"/>
    <x v="2"/>
    <x v="22"/>
    <s v="Portland"/>
    <s v="Men's Apparel"/>
    <n v="68"/>
    <n v="111"/>
    <n v="7548"/>
    <n v="4075.92"/>
    <n v="0.54"/>
    <x v="2"/>
    <n v="11623.92"/>
  </r>
  <r>
    <s v="West Gear"/>
    <n v="1128299"/>
    <x v="461"/>
    <x v="2"/>
    <x v="22"/>
    <s v="Portland"/>
    <s v="women's Apparel"/>
    <n v="76"/>
    <n v="149"/>
    <n v="11324"/>
    <n v="4756.08"/>
    <n v="0.42"/>
    <x v="2"/>
    <n v="16080.08"/>
  </r>
  <r>
    <s v="West Gear"/>
    <n v="1128299"/>
    <x v="490"/>
    <x v="2"/>
    <x v="22"/>
    <s v="Portland"/>
    <s v="Men's street Footwear"/>
    <n v="61"/>
    <n v="188"/>
    <n v="11468"/>
    <n v="5504.6399999999994"/>
    <n v="0.48"/>
    <x v="2"/>
    <n v="16972.64"/>
  </r>
  <r>
    <s v="West Gear"/>
    <n v="1128299"/>
    <x v="490"/>
    <x v="2"/>
    <x v="22"/>
    <s v="Portland"/>
    <s v="Men's Athletic Footwear"/>
    <n v="72"/>
    <n v="218"/>
    <n v="15696"/>
    <n v="7377.12"/>
    <n v="0.47"/>
    <x v="2"/>
    <n v="23073.119999999999"/>
  </r>
  <r>
    <s v="West Gear"/>
    <n v="1128299"/>
    <x v="490"/>
    <x v="2"/>
    <x v="22"/>
    <s v="Portland"/>
    <s v="women's street Footwear"/>
    <n v="67"/>
    <n v="165"/>
    <n v="11055"/>
    <n v="4974.7499999999991"/>
    <n v="0.44999999999999996"/>
    <x v="2"/>
    <n v="16029.75"/>
  </r>
  <r>
    <s v="West Gear"/>
    <n v="1128299"/>
    <x v="490"/>
    <x v="2"/>
    <x v="22"/>
    <s v="Portland"/>
    <s v="women's Athletic Footwear"/>
    <n v="67"/>
    <n v="143"/>
    <n v="9581"/>
    <n v="4311.45"/>
    <n v="0.44999999999999996"/>
    <x v="2"/>
    <n v="13892.45"/>
  </r>
  <r>
    <s v="West Gear"/>
    <n v="1128299"/>
    <x v="490"/>
    <x v="2"/>
    <x v="22"/>
    <s v="Portland"/>
    <s v="Men's Apparel"/>
    <n v="72"/>
    <n v="133"/>
    <n v="9576"/>
    <n v="4788"/>
    <n v="0.5"/>
    <x v="2"/>
    <n v="14364"/>
  </r>
  <r>
    <s v="West Gear"/>
    <n v="1128299"/>
    <x v="490"/>
    <x v="2"/>
    <x v="22"/>
    <s v="Portland"/>
    <s v="women's Apparel"/>
    <n v="77"/>
    <n v="173"/>
    <n v="13321"/>
    <n v="5328.4000000000005"/>
    <n v="0.4"/>
    <x v="2"/>
    <n v="18649.400000000001"/>
  </r>
  <r>
    <s v="West Gear"/>
    <n v="1128299"/>
    <x v="181"/>
    <x v="2"/>
    <x v="22"/>
    <s v="Portland"/>
    <s v="Men's street Footwear"/>
    <n v="33"/>
    <n v="100"/>
    <n v="3300"/>
    <n v="1683"/>
    <n v="0.51"/>
    <x v="2"/>
    <n v="4983"/>
  </r>
  <r>
    <s v="West Gear"/>
    <n v="1128299"/>
    <x v="181"/>
    <x v="2"/>
    <x v="22"/>
    <s v="Portland"/>
    <s v="Men's Athletic Footwear"/>
    <n v="42"/>
    <n v="100"/>
    <n v="4200"/>
    <n v="2268"/>
    <n v="0.54"/>
    <x v="2"/>
    <n v="6468"/>
  </r>
  <r>
    <s v="West Gear"/>
    <n v="1128299"/>
    <x v="181"/>
    <x v="2"/>
    <x v="22"/>
    <s v="Portland"/>
    <s v="women's street Footwear"/>
    <n v="43"/>
    <n v="112"/>
    <n v="4816"/>
    <n v="2600.6400000000003"/>
    <n v="0.54"/>
    <x v="2"/>
    <n v="7416.64"/>
  </r>
  <r>
    <s v="West Gear"/>
    <n v="1128299"/>
    <x v="181"/>
    <x v="2"/>
    <x v="22"/>
    <s v="Portland"/>
    <s v="women's Athletic Footwear"/>
    <n v="41"/>
    <n v="68"/>
    <n v="2788"/>
    <n v="1533.3999999999999"/>
    <n v="0.54999999999999993"/>
    <x v="2"/>
    <n v="4321.3999999999996"/>
  </r>
  <r>
    <s v="West Gear"/>
    <n v="1128299"/>
    <x v="181"/>
    <x v="2"/>
    <x v="22"/>
    <s v="Portland"/>
    <s v="Men's Apparel"/>
    <n v="46"/>
    <n v="58"/>
    <n v="2668"/>
    <n v="1574.1200000000001"/>
    <n v="0.59000000000000008"/>
    <x v="2"/>
    <n v="4242.12"/>
  </r>
  <r>
    <s v="West Gear"/>
    <n v="1128299"/>
    <x v="181"/>
    <x v="2"/>
    <x v="22"/>
    <s v="Portland"/>
    <s v="women's Apparel"/>
    <n v="41"/>
    <n v="122"/>
    <n v="5002"/>
    <n v="2400.96"/>
    <n v="0.48"/>
    <x v="2"/>
    <n v="7402.96"/>
  </r>
  <r>
    <s v="West Gear"/>
    <n v="1128299"/>
    <x v="212"/>
    <x v="2"/>
    <x v="22"/>
    <s v="Portland"/>
    <s v="Men's street Footwear"/>
    <n v="33"/>
    <n v="140"/>
    <n v="4620"/>
    <n v="2448.6"/>
    <n v="0.53"/>
    <x v="2"/>
    <n v="7068.6"/>
  </r>
  <r>
    <s v="West Gear"/>
    <n v="1128299"/>
    <x v="212"/>
    <x v="2"/>
    <x v="22"/>
    <s v="Portland"/>
    <s v="Men's Athletic Footwear"/>
    <n v="41"/>
    <n v="116"/>
    <n v="4756"/>
    <n v="2425.56"/>
    <n v="0.51"/>
    <x v="2"/>
    <n v="7181.5599999999995"/>
  </r>
  <r>
    <s v="West Gear"/>
    <n v="1128299"/>
    <x v="212"/>
    <x v="2"/>
    <x v="22"/>
    <s v="Portland"/>
    <s v="women's street Footwear"/>
    <n v="41"/>
    <n v="120"/>
    <n v="4920"/>
    <n v="2558.4"/>
    <n v="0.52"/>
    <x v="2"/>
    <n v="7478.4"/>
  </r>
  <r>
    <s v="West Gear"/>
    <n v="1128299"/>
    <x v="212"/>
    <x v="1"/>
    <x v="23"/>
    <s v="New Orleans"/>
    <s v="women's Athletic Footwear"/>
    <n v="44"/>
    <n v="73"/>
    <n v="3212"/>
    <n v="1766.5999999999997"/>
    <n v="0.54999999999999993"/>
    <x v="2"/>
    <n v="4978.5999999999995"/>
  </r>
  <r>
    <s v="West Gear"/>
    <n v="1128299"/>
    <x v="212"/>
    <x v="1"/>
    <x v="23"/>
    <s v="New Orleans"/>
    <s v="Men's Apparel"/>
    <n v="48"/>
    <n v="51"/>
    <n v="2448"/>
    <n v="1468.8"/>
    <n v="0.6"/>
    <x v="2"/>
    <n v="3916.8"/>
  </r>
  <r>
    <s v="West Gear"/>
    <n v="1128299"/>
    <x v="212"/>
    <x v="1"/>
    <x v="23"/>
    <s v="New Orleans"/>
    <s v="women's Apparel"/>
    <n v="44"/>
    <n v="105"/>
    <n v="4620"/>
    <n v="2217.6"/>
    <n v="0.48"/>
    <x v="2"/>
    <n v="6837.6"/>
  </r>
  <r>
    <s v="West Gear"/>
    <n v="1128299"/>
    <x v="221"/>
    <x v="1"/>
    <x v="23"/>
    <s v="New Orleans"/>
    <s v="Men's street Footwear"/>
    <n v="44"/>
    <n v="147"/>
    <n v="6468"/>
    <n v="3298.68"/>
    <n v="0.51"/>
    <x v="2"/>
    <n v="9766.68"/>
  </r>
  <r>
    <s v="West Gear"/>
    <n v="1128299"/>
    <x v="221"/>
    <x v="1"/>
    <x v="23"/>
    <s v="New Orleans"/>
    <s v="Men's Athletic Footwear"/>
    <n v="51"/>
    <n v="101"/>
    <n v="5151"/>
    <n v="2833.0499999999997"/>
    <n v="0.54999999999999993"/>
    <x v="2"/>
    <n v="7984.0499999999993"/>
  </r>
  <r>
    <s v="West Gear"/>
    <n v="1128299"/>
    <x v="221"/>
    <x v="1"/>
    <x v="23"/>
    <s v="New Orleans"/>
    <s v="women's street Footwear"/>
    <n v="56"/>
    <n v="116"/>
    <n v="6496"/>
    <n v="3572.7999999999997"/>
    <n v="0.54999999999999993"/>
    <x v="2"/>
    <n v="10068.799999999999"/>
  </r>
  <r>
    <s v="West Gear"/>
    <n v="1128299"/>
    <x v="221"/>
    <x v="1"/>
    <x v="23"/>
    <s v="New Orleans"/>
    <s v="women's Athletic Footwear"/>
    <n v="50"/>
    <n v="84"/>
    <n v="4200"/>
    <n v="2309.9999999999995"/>
    <n v="0.54999999999999993"/>
    <x v="2"/>
    <n v="6510"/>
  </r>
  <r>
    <s v="West Gear"/>
    <n v="1128299"/>
    <x v="221"/>
    <x v="1"/>
    <x v="23"/>
    <s v="New Orleans"/>
    <s v="Men's Apparel"/>
    <n v="56"/>
    <n v="39"/>
    <n v="2184"/>
    <n v="1310.3999999999999"/>
    <n v="0.6"/>
    <x v="2"/>
    <n v="3494.3999999999996"/>
  </r>
  <r>
    <s v="West Gear"/>
    <n v="1128299"/>
    <x v="221"/>
    <x v="1"/>
    <x v="23"/>
    <s v="New Orleans"/>
    <s v="women's Apparel"/>
    <n v="41"/>
    <n v="95"/>
    <n v="3895"/>
    <n v="1752.7499999999998"/>
    <n v="0.44999999999999996"/>
    <x v="2"/>
    <n v="5647.75"/>
  </r>
  <r>
    <s v="West Gear"/>
    <n v="1128299"/>
    <x v="240"/>
    <x v="1"/>
    <x v="23"/>
    <s v="New Orleans"/>
    <s v="Men's street Footwear"/>
    <n v="48"/>
    <n v="142"/>
    <n v="6816"/>
    <n v="3544.32"/>
    <n v="0.52"/>
    <x v="2"/>
    <n v="10360.32"/>
  </r>
  <r>
    <s v="West Gear"/>
    <n v="1128299"/>
    <x v="240"/>
    <x v="1"/>
    <x v="23"/>
    <s v="New Orleans"/>
    <s v="Men's Athletic Footwear"/>
    <n v="52"/>
    <n v="88"/>
    <n v="4576"/>
    <n v="2288"/>
    <n v="0.5"/>
    <x v="2"/>
    <n v="6864"/>
  </r>
  <r>
    <s v="West Gear"/>
    <n v="1128299"/>
    <x v="240"/>
    <x v="1"/>
    <x v="23"/>
    <s v="New Orleans"/>
    <s v="women's street Footwear"/>
    <n v="52"/>
    <n v="105"/>
    <n v="5460"/>
    <n v="2784.6"/>
    <n v="0.51"/>
    <x v="2"/>
    <n v="8244.6"/>
  </r>
  <r>
    <s v="West Gear"/>
    <n v="1128299"/>
    <x v="240"/>
    <x v="1"/>
    <x v="23"/>
    <s v="New Orleans"/>
    <s v="women's Athletic Footwear"/>
    <n v="39"/>
    <n v="74"/>
    <n v="2886"/>
    <n v="1529.5800000000002"/>
    <n v="0.53"/>
    <x v="2"/>
    <n v="4415.58"/>
  </r>
  <r>
    <s v="West Gear"/>
    <n v="1128299"/>
    <x v="240"/>
    <x v="1"/>
    <x v="23"/>
    <s v="New Orleans"/>
    <s v="Men's Apparel"/>
    <n v="43"/>
    <n v="53"/>
    <n v="2279"/>
    <n v="1299.0300000000002"/>
    <n v="0.57000000000000006"/>
    <x v="2"/>
    <n v="3578.03"/>
  </r>
  <r>
    <s v="West Gear"/>
    <n v="1128299"/>
    <x v="240"/>
    <x v="1"/>
    <x v="23"/>
    <s v="New Orleans"/>
    <s v="women's Apparel"/>
    <n v="55"/>
    <n v="105"/>
    <n v="5775"/>
    <n v="2887.5"/>
    <n v="0.5"/>
    <x v="2"/>
    <n v="8662.5"/>
  </r>
  <r>
    <s v="West Gear"/>
    <n v="1128299"/>
    <x v="271"/>
    <x v="1"/>
    <x v="23"/>
    <s v="New Orleans"/>
    <s v="Men's street Footwear"/>
    <n v="43"/>
    <n v="160"/>
    <n v="6880"/>
    <n v="3646.4"/>
    <n v="0.53"/>
    <x v="2"/>
    <n v="10526.4"/>
  </r>
  <r>
    <s v="West Gear"/>
    <n v="1128299"/>
    <x v="271"/>
    <x v="1"/>
    <x v="23"/>
    <s v="New Orleans"/>
    <s v="Men's Athletic Footwear"/>
    <n v="47"/>
    <n v="100"/>
    <n v="4700"/>
    <n v="2444"/>
    <n v="0.52"/>
    <x v="2"/>
    <n v="7144"/>
  </r>
  <r>
    <s v="West Gear"/>
    <n v="1128299"/>
    <x v="271"/>
    <x v="1"/>
    <x v="23"/>
    <s v="New Orleans"/>
    <s v="women's street Footwear"/>
    <n v="49"/>
    <n v="112"/>
    <n v="5488"/>
    <n v="2798.88"/>
    <n v="0.51"/>
    <x v="2"/>
    <n v="8286.880000000001"/>
  </r>
  <r>
    <s v="West Gear"/>
    <n v="1128299"/>
    <x v="271"/>
    <x v="1"/>
    <x v="23"/>
    <s v="New Orleans"/>
    <s v="women's Athletic Footwear"/>
    <n v="44"/>
    <n v="85"/>
    <n v="3740"/>
    <n v="1907.4"/>
    <n v="0.51"/>
    <x v="2"/>
    <n v="5647.4"/>
  </r>
  <r>
    <s v="West Gear"/>
    <n v="1128299"/>
    <x v="271"/>
    <x v="1"/>
    <x v="23"/>
    <s v="New Orleans"/>
    <s v="Men's Apparel"/>
    <n v="36"/>
    <n v="65"/>
    <n v="2340"/>
    <n v="1380.6000000000001"/>
    <n v="0.59000000000000008"/>
    <x v="2"/>
    <n v="3720.6000000000004"/>
  </r>
  <r>
    <s v="West Gear"/>
    <n v="1128299"/>
    <x v="271"/>
    <x v="1"/>
    <x v="23"/>
    <s v="New Orleans"/>
    <s v="women's Apparel"/>
    <n v="59"/>
    <n v="167"/>
    <n v="9853"/>
    <n v="4433.8499999999995"/>
    <n v="0.44999999999999996"/>
    <x v="2"/>
    <n v="14286.849999999999"/>
  </r>
  <r>
    <s v="West Gear"/>
    <n v="1128299"/>
    <x v="301"/>
    <x v="1"/>
    <x v="23"/>
    <s v="New Orleans"/>
    <s v="Men's street Footwear"/>
    <n v="58"/>
    <n v="248"/>
    <n v="14384"/>
    <n v="7335.84"/>
    <n v="0.51"/>
    <x v="2"/>
    <n v="21719.84"/>
  </r>
  <r>
    <s v="West Gear"/>
    <n v="1128299"/>
    <x v="301"/>
    <x v="1"/>
    <x v="23"/>
    <s v="New Orleans"/>
    <s v="Men's Athletic Footwear"/>
    <n v="65"/>
    <n v="210"/>
    <n v="13650"/>
    <n v="7098"/>
    <n v="0.52"/>
    <x v="2"/>
    <n v="20748"/>
  </r>
  <r>
    <s v="West Gear"/>
    <n v="1128299"/>
    <x v="301"/>
    <x v="1"/>
    <x v="23"/>
    <s v="New Orleans"/>
    <s v="women's street Footwear"/>
    <n v="83"/>
    <n v="203"/>
    <n v="16849"/>
    <n v="9266.9499999999989"/>
    <n v="0.54999999999999993"/>
    <x v="2"/>
    <n v="26115.949999999997"/>
  </r>
  <r>
    <s v="West Gear"/>
    <n v="1128299"/>
    <x v="301"/>
    <x v="1"/>
    <x v="23"/>
    <s v="New Orleans"/>
    <s v="women's Athletic Footwear"/>
    <n v="82"/>
    <n v="161"/>
    <n v="13202"/>
    <n v="7261.0999999999995"/>
    <n v="0.54999999999999993"/>
    <x v="2"/>
    <n v="20463.099999999999"/>
  </r>
  <r>
    <s v="West Gear"/>
    <n v="1128299"/>
    <x v="301"/>
    <x v="1"/>
    <x v="23"/>
    <s v="New Orleans"/>
    <s v="Men's Apparel"/>
    <n v="92"/>
    <n v="117"/>
    <n v="10764"/>
    <n v="6135.4800000000005"/>
    <n v="0.57000000000000006"/>
    <x v="2"/>
    <n v="16899.48"/>
  </r>
  <r>
    <s v="West Gear"/>
    <n v="1128299"/>
    <x v="301"/>
    <x v="1"/>
    <x v="23"/>
    <s v="New Orleans"/>
    <s v="women's Apparel"/>
    <n v="100"/>
    <n v="195"/>
    <n v="19500"/>
    <n v="9360"/>
    <n v="0.48"/>
    <x v="2"/>
    <n v="28860"/>
  </r>
  <r>
    <s v="West Gear"/>
    <n v="1128299"/>
    <x v="330"/>
    <x v="1"/>
    <x v="23"/>
    <s v="New Orleans"/>
    <s v="Men's street Footwear"/>
    <n v="86"/>
    <n v="270"/>
    <n v="23220"/>
    <n v="12306.6"/>
    <n v="0.53"/>
    <x v="2"/>
    <n v="35526.6"/>
  </r>
  <r>
    <s v="West Gear"/>
    <n v="1128299"/>
    <x v="330"/>
    <x v="1"/>
    <x v="23"/>
    <s v="New Orleans"/>
    <s v="Men's Athletic Footwear"/>
    <n v="92"/>
    <n v="203"/>
    <n v="18676"/>
    <n v="10271.799999999999"/>
    <n v="0.54999999999999993"/>
    <x v="2"/>
    <n v="28947.8"/>
  </r>
  <r>
    <s v="West Gear"/>
    <n v="1128299"/>
    <x v="330"/>
    <x v="1"/>
    <x v="23"/>
    <s v="New Orleans"/>
    <s v="women's street Footwear"/>
    <n v="90"/>
    <n v="196"/>
    <n v="17640"/>
    <n v="9525.6"/>
    <n v="0.54"/>
    <x v="2"/>
    <n v="27165.599999999999"/>
  </r>
  <r>
    <s v="West Gear"/>
    <n v="1128299"/>
    <x v="330"/>
    <x v="1"/>
    <x v="23"/>
    <s v="New Orleans"/>
    <s v="women's Athletic Footwear"/>
    <n v="86"/>
    <n v="168"/>
    <n v="14448"/>
    <n v="7801.92"/>
    <n v="0.54"/>
    <x v="2"/>
    <n v="22249.919999999998"/>
  </r>
  <r>
    <s v="West Gear"/>
    <n v="1128299"/>
    <x v="330"/>
    <x v="1"/>
    <x v="23"/>
    <s v="New Orleans"/>
    <s v="Men's Apparel"/>
    <n v="86"/>
    <n v="189"/>
    <n v="16254"/>
    <n v="9427.3200000000015"/>
    <n v="0.58000000000000007"/>
    <x v="2"/>
    <n v="25681.32"/>
  </r>
  <r>
    <s v="West Gear"/>
    <n v="1128299"/>
    <x v="330"/>
    <x v="1"/>
    <x v="23"/>
    <s v="New Orleans"/>
    <s v="women's Apparel"/>
    <n v="103"/>
    <n v="163"/>
    <n v="16789"/>
    <n v="8058.7199999999993"/>
    <n v="0.48"/>
    <x v="2"/>
    <n v="24847.72"/>
  </r>
  <r>
    <s v="West Gear"/>
    <n v="1128299"/>
    <x v="362"/>
    <x v="1"/>
    <x v="23"/>
    <s v="New Orleans"/>
    <s v="Men's street Footwear"/>
    <n v="86"/>
    <n v="255"/>
    <n v="21930"/>
    <n v="11184.300000000001"/>
    <n v="0.51"/>
    <x v="2"/>
    <n v="33114.300000000003"/>
  </r>
  <r>
    <s v="West Gear"/>
    <n v="1128299"/>
    <x v="362"/>
    <x v="1"/>
    <x v="23"/>
    <s v="New Orleans"/>
    <s v="Men's Athletic Footwear"/>
    <n v="77"/>
    <n v="239"/>
    <n v="18403"/>
    <n v="9385.5300000000007"/>
    <n v="0.51"/>
    <x v="2"/>
    <n v="27788.53"/>
  </r>
  <r>
    <s v="West Gear"/>
    <n v="1128299"/>
    <x v="362"/>
    <x v="1"/>
    <x v="23"/>
    <s v="New Orleans"/>
    <s v="women's street Footwear"/>
    <n v="70"/>
    <n v="189"/>
    <n v="13230"/>
    <n v="7276.4999999999991"/>
    <n v="0.54999999999999993"/>
    <x v="2"/>
    <n v="20506.5"/>
  </r>
  <r>
    <s v="West Gear"/>
    <n v="1128299"/>
    <x v="362"/>
    <x v="1"/>
    <x v="23"/>
    <s v="New Orleans"/>
    <s v="women's Athletic Footwear"/>
    <n v="74"/>
    <n v="128"/>
    <n v="9472"/>
    <n v="5020.16"/>
    <n v="0.53"/>
    <x v="2"/>
    <n v="14492.16"/>
  </r>
  <r>
    <s v="West Gear"/>
    <n v="1128299"/>
    <x v="362"/>
    <x v="1"/>
    <x v="23"/>
    <s v="New Orleans"/>
    <s v="Men's Apparel"/>
    <n v="64"/>
    <n v="138"/>
    <n v="8832"/>
    <n v="5210.880000000001"/>
    <n v="0.59000000000000008"/>
    <x v="2"/>
    <n v="14042.880000000001"/>
  </r>
  <r>
    <s v="West Gear"/>
    <n v="1128299"/>
    <x v="362"/>
    <x v="1"/>
    <x v="23"/>
    <s v="New Orleans"/>
    <s v="women's Apparel"/>
    <n v="63"/>
    <n v="90"/>
    <n v="5670"/>
    <n v="2778.2999999999997"/>
    <n v="0.49"/>
    <x v="2"/>
    <n v="8448.2999999999993"/>
  </r>
  <r>
    <s v="West Gear"/>
    <n v="1128299"/>
    <x v="394"/>
    <x v="1"/>
    <x v="23"/>
    <s v="New Orleans"/>
    <s v="Men's street Footwear"/>
    <n v="43"/>
    <n v="145"/>
    <n v="6235"/>
    <n v="3429.2499999999995"/>
    <n v="0.54999999999999993"/>
    <x v="2"/>
    <n v="9664.25"/>
  </r>
  <r>
    <s v="West Gear"/>
    <n v="1128299"/>
    <x v="394"/>
    <x v="1"/>
    <x v="23"/>
    <s v="New Orleans"/>
    <s v="Men's Athletic Footwear"/>
    <n v="46"/>
    <n v="125"/>
    <n v="5750"/>
    <n v="2932.5"/>
    <n v="0.51"/>
    <x v="2"/>
    <n v="8682.5"/>
  </r>
  <r>
    <s v="West Gear"/>
    <n v="1128299"/>
    <x v="394"/>
    <x v="1"/>
    <x v="23"/>
    <s v="New Orleans"/>
    <s v="women's street Footwear"/>
    <n v="43"/>
    <n v="78"/>
    <n v="3354"/>
    <n v="1744.0800000000002"/>
    <n v="0.52"/>
    <x v="2"/>
    <n v="5098.08"/>
  </r>
  <r>
    <s v="West Gear"/>
    <n v="1128299"/>
    <x v="394"/>
    <x v="1"/>
    <x v="23"/>
    <s v="New Orleans"/>
    <s v="women's Athletic Footwear"/>
    <n v="41"/>
    <n v="63"/>
    <n v="2583"/>
    <n v="1317.33"/>
    <n v="0.51"/>
    <x v="2"/>
    <n v="3900.33"/>
  </r>
  <r>
    <s v="West Gear"/>
    <n v="1128299"/>
    <x v="394"/>
    <x v="1"/>
    <x v="23"/>
    <s v="New Orleans"/>
    <s v="Men's Apparel"/>
    <n v="51"/>
    <n v="77"/>
    <n v="3927"/>
    <n v="2159.8500000000004"/>
    <n v="0.55000000000000004"/>
    <x v="2"/>
    <n v="6086.85"/>
  </r>
  <r>
    <s v="West Gear"/>
    <n v="1128299"/>
    <x v="394"/>
    <x v="1"/>
    <x v="23"/>
    <s v="New Orleans"/>
    <s v="women's Apparel"/>
    <n v="39"/>
    <n v="75"/>
    <n v="2925"/>
    <n v="1462.5"/>
    <n v="0.5"/>
    <x v="2"/>
    <n v="4387.5"/>
  </r>
  <r>
    <s v="West Gear"/>
    <n v="1128299"/>
    <x v="423"/>
    <x v="1"/>
    <x v="23"/>
    <s v="New Orleans"/>
    <s v="Men's street Footwear"/>
    <n v="34"/>
    <n v="112"/>
    <n v="3808"/>
    <n v="2056.3200000000002"/>
    <n v="0.54"/>
    <x v="2"/>
    <n v="5864.32"/>
  </r>
  <r>
    <s v="West Gear"/>
    <n v="1128299"/>
    <x v="423"/>
    <x v="1"/>
    <x v="23"/>
    <s v="New Orleans"/>
    <s v="Men's Athletic Footwear"/>
    <n v="45"/>
    <n v="155"/>
    <n v="6975"/>
    <n v="3836.2499999999995"/>
    <n v="0.54999999999999993"/>
    <x v="2"/>
    <n v="10811.25"/>
  </r>
  <r>
    <s v="West Gear"/>
    <n v="1128299"/>
    <x v="423"/>
    <x v="1"/>
    <x v="23"/>
    <s v="New Orleans"/>
    <s v="women's street Footwear"/>
    <n v="42"/>
    <n v="100"/>
    <n v="4200"/>
    <n v="2100"/>
    <n v="0.5"/>
    <x v="2"/>
    <n v="6300"/>
  </r>
  <r>
    <s v="West Gear"/>
    <n v="1128299"/>
    <x v="423"/>
    <x v="1"/>
    <x v="23"/>
    <s v="New Orleans"/>
    <s v="women's Athletic Footwear"/>
    <n v="36"/>
    <n v="105"/>
    <n v="3780"/>
    <n v="1890"/>
    <n v="0.5"/>
    <x v="2"/>
    <n v="5670"/>
  </r>
  <r>
    <s v="West Gear"/>
    <n v="1128299"/>
    <x v="423"/>
    <x v="1"/>
    <x v="23"/>
    <s v="New Orleans"/>
    <s v="Men's Apparel"/>
    <n v="47"/>
    <n v="95"/>
    <n v="4465"/>
    <n v="2634.3500000000004"/>
    <n v="0.59000000000000008"/>
    <x v="2"/>
    <n v="7099.35"/>
  </r>
  <r>
    <s v="West Gear"/>
    <n v="1128299"/>
    <x v="423"/>
    <x v="1"/>
    <x v="23"/>
    <s v="New Orleans"/>
    <s v="women's Apparel"/>
    <n v="50"/>
    <n v="108"/>
    <n v="5400"/>
    <n v="2538"/>
    <n v="0.47"/>
    <x v="2"/>
    <n v="7938"/>
  </r>
  <r>
    <s v="West Gear"/>
    <n v="1128299"/>
    <x v="454"/>
    <x v="1"/>
    <x v="23"/>
    <s v="New Orleans"/>
    <s v="Men's street Footwear"/>
    <n v="39"/>
    <n v="188"/>
    <n v="7332"/>
    <n v="3666"/>
    <n v="0.5"/>
    <x v="2"/>
    <n v="10998"/>
  </r>
  <r>
    <s v="West Gear"/>
    <n v="1128299"/>
    <x v="454"/>
    <x v="1"/>
    <x v="23"/>
    <s v="New Orleans"/>
    <s v="Men's Athletic Footwear"/>
    <n v="42"/>
    <n v="210"/>
    <n v="8820"/>
    <n v="4586.4000000000005"/>
    <n v="0.52"/>
    <x v="2"/>
    <n v="13406.400000000001"/>
  </r>
  <r>
    <s v="West Gear"/>
    <n v="1128299"/>
    <x v="454"/>
    <x v="1"/>
    <x v="23"/>
    <s v="New Orleans"/>
    <s v="women's street Footwear"/>
    <n v="38"/>
    <n v="137"/>
    <n v="5206"/>
    <n v="2707.12"/>
    <n v="0.52"/>
    <x v="2"/>
    <n v="7913.12"/>
  </r>
  <r>
    <s v="West Gear"/>
    <n v="1128299"/>
    <x v="454"/>
    <x v="1"/>
    <x v="23"/>
    <s v="New Orleans"/>
    <s v="women's Athletic Footwear"/>
    <n v="48"/>
    <n v="125"/>
    <n v="6000"/>
    <n v="3000"/>
    <n v="0.5"/>
    <x v="2"/>
    <n v="9000"/>
  </r>
  <r>
    <s v="West Gear"/>
    <n v="1128299"/>
    <x v="454"/>
    <x v="1"/>
    <x v="23"/>
    <s v="New Orleans"/>
    <s v="Men's Apparel"/>
    <n v="68"/>
    <n v="119"/>
    <n v="8092"/>
    <n v="4450.6000000000004"/>
    <n v="0.55000000000000004"/>
    <x v="2"/>
    <n v="12542.6"/>
  </r>
  <r>
    <s v="West Gear"/>
    <n v="1128299"/>
    <x v="454"/>
    <x v="1"/>
    <x v="23"/>
    <s v="New Orleans"/>
    <s v="women's Apparel"/>
    <n v="81"/>
    <n v="174"/>
    <n v="14094"/>
    <n v="6765.12"/>
    <n v="0.48"/>
    <x v="2"/>
    <n v="20859.12"/>
  </r>
  <r>
    <s v="West Gear"/>
    <n v="1128299"/>
    <x v="483"/>
    <x v="1"/>
    <x v="23"/>
    <s v="New Orleans"/>
    <s v="Men's street Footwear"/>
    <n v="69"/>
    <n v="240"/>
    <n v="16560"/>
    <n v="8611.2000000000007"/>
    <n v="0.52"/>
    <x v="2"/>
    <n v="25171.200000000001"/>
  </r>
  <r>
    <s v="West Gear"/>
    <n v="1128299"/>
    <x v="483"/>
    <x v="1"/>
    <x v="23"/>
    <s v="New Orleans"/>
    <s v="Men's Athletic Footwear"/>
    <n v="72"/>
    <n v="216"/>
    <n v="15552"/>
    <n v="7776"/>
    <n v="0.5"/>
    <x v="2"/>
    <n v="23328"/>
  </r>
  <r>
    <s v="Foot Locker"/>
    <n v="1128299"/>
    <x v="483"/>
    <x v="1"/>
    <x v="23"/>
    <s v="New Orleans"/>
    <s v="women's street Footwear"/>
    <n v="69"/>
    <n v="162"/>
    <n v="11178"/>
    <n v="5812.56"/>
    <n v="0.52"/>
    <x v="2"/>
    <n v="16990.560000000001"/>
  </r>
  <r>
    <s v="Foot Locker"/>
    <n v="1128299"/>
    <x v="483"/>
    <x v="1"/>
    <x v="23"/>
    <s v="New Orleans"/>
    <s v="women's Athletic Footwear"/>
    <n v="72"/>
    <n v="156"/>
    <n v="11232"/>
    <n v="6065.2800000000007"/>
    <n v="0.54"/>
    <x v="2"/>
    <n v="17297.28"/>
  </r>
  <r>
    <s v="Foot Locker"/>
    <n v="1128299"/>
    <x v="483"/>
    <x v="1"/>
    <x v="23"/>
    <s v="New Orleans"/>
    <s v="Men's Apparel"/>
    <n v="82"/>
    <n v="131"/>
    <n v="10742"/>
    <n v="6230.3600000000006"/>
    <n v="0.58000000000000007"/>
    <x v="2"/>
    <n v="16972.36"/>
  </r>
  <r>
    <s v="Foot Locker"/>
    <n v="1128299"/>
    <x v="483"/>
    <x v="1"/>
    <x v="23"/>
    <s v="New Orleans"/>
    <s v="women's Apparel"/>
    <n v="87"/>
    <n v="175"/>
    <n v="15225"/>
    <n v="6851.2499999999991"/>
    <n v="0.44999999999999996"/>
    <x v="2"/>
    <n v="22076.25"/>
  </r>
  <r>
    <s v="Foot Locker"/>
    <n v="1197831"/>
    <x v="169"/>
    <x v="1"/>
    <x v="23"/>
    <s v="New Orleans"/>
    <s v="Men's street Footwear"/>
    <n v="19"/>
    <n v="182"/>
    <n v="3458"/>
    <n v="1486.94"/>
    <n v="0.43"/>
    <x v="2"/>
    <n v="4944.9400000000005"/>
  </r>
  <r>
    <s v="Foot Locker"/>
    <n v="1197831"/>
    <x v="169"/>
    <x v="1"/>
    <x v="23"/>
    <s v="New Orleans"/>
    <s v="Men's Athletic Footwear"/>
    <n v="28"/>
    <n v="196"/>
    <n v="5488"/>
    <n v="2469.6"/>
    <n v="0.44999999999999996"/>
    <x v="2"/>
    <n v="7957.6"/>
  </r>
  <r>
    <s v="Foot Locker"/>
    <n v="1197831"/>
    <x v="169"/>
    <x v="1"/>
    <x v="23"/>
    <s v="New Orleans"/>
    <s v="women's street Footwear"/>
    <n v="28"/>
    <n v="119"/>
    <n v="3332"/>
    <n v="1332.8000000000002"/>
    <n v="0.4"/>
    <x v="2"/>
    <n v="4664.8"/>
  </r>
  <r>
    <s v="Foot Locker"/>
    <n v="1197831"/>
    <x v="169"/>
    <x v="1"/>
    <x v="23"/>
    <s v="New Orleans"/>
    <s v="women's Athletic Footwear"/>
    <n v="33"/>
    <n v="133"/>
    <n v="4389"/>
    <n v="2326.17"/>
    <n v="0.53"/>
    <x v="2"/>
    <n v="6715.17"/>
  </r>
  <r>
    <s v="Foot Locker"/>
    <n v="1197831"/>
    <x v="169"/>
    <x v="1"/>
    <x v="23"/>
    <s v="New Orleans"/>
    <s v="Men's Apparel"/>
    <n v="36"/>
    <n v="85"/>
    <n v="3060"/>
    <n v="1132.2"/>
    <n v="0.37"/>
    <x v="2"/>
    <n v="4192.2"/>
  </r>
  <r>
    <s v="West Gear"/>
    <n v="1197831"/>
    <x v="169"/>
    <x v="1"/>
    <x v="23"/>
    <s v="New Orleans"/>
    <s v="women's Apparel"/>
    <n v="34"/>
    <n v="143"/>
    <n v="4862"/>
    <n v="2917.2"/>
    <n v="0.6"/>
    <x v="2"/>
    <n v="7779.2"/>
  </r>
  <r>
    <s v="Foot Locker"/>
    <n v="1197831"/>
    <x v="199"/>
    <x v="1"/>
    <x v="23"/>
    <s v="New Orleans"/>
    <s v="Men's street Footwear"/>
    <n v="23"/>
    <n v="163"/>
    <n v="3749"/>
    <n v="1499.6000000000001"/>
    <n v="0.4"/>
    <x v="2"/>
    <n v="5248.6"/>
  </r>
  <r>
    <s v="Foot Locker"/>
    <n v="1197831"/>
    <x v="199"/>
    <x v="1"/>
    <x v="23"/>
    <s v="New Orleans"/>
    <s v="Men's Athletic Footwear"/>
    <n v="32"/>
    <n v="174"/>
    <n v="5568"/>
    <n v="2338.56"/>
    <n v="0.42"/>
    <x v="2"/>
    <n v="7906.5599999999995"/>
  </r>
  <r>
    <s v="Foot Locker"/>
    <n v="1197831"/>
    <x v="199"/>
    <x v="1"/>
    <x v="23"/>
    <s v="New Orleans"/>
    <s v="women's street Footwear"/>
    <n v="34"/>
    <n v="128"/>
    <n v="4352"/>
    <n v="1784.32"/>
    <n v="0.41"/>
    <x v="2"/>
    <n v="6136.32"/>
  </r>
  <r>
    <s v="Foot Locker"/>
    <n v="1197831"/>
    <x v="199"/>
    <x v="2"/>
    <x v="24"/>
    <s v="Boise"/>
    <s v="women's Athletic Footwear"/>
    <n v="32"/>
    <n v="109"/>
    <n v="3488"/>
    <n v="1883.5200000000002"/>
    <n v="0.54"/>
    <x v="2"/>
    <n v="5371.52"/>
  </r>
  <r>
    <s v="Foot Locker"/>
    <n v="1197831"/>
    <x v="199"/>
    <x v="2"/>
    <x v="24"/>
    <s v="Boise"/>
    <s v="Men's Apparel"/>
    <n v="39"/>
    <n v="70"/>
    <n v="2730"/>
    <n v="955.49999999999989"/>
    <n v="0.35"/>
    <x v="2"/>
    <n v="3685.5"/>
  </r>
  <r>
    <s v="Foot Locker"/>
    <n v="1197831"/>
    <x v="199"/>
    <x v="2"/>
    <x v="24"/>
    <s v="Boise"/>
    <s v="women's Apparel"/>
    <n v="34"/>
    <n v="131"/>
    <n v="4454"/>
    <n v="2449.7000000000003"/>
    <n v="0.55000000000000004"/>
    <x v="2"/>
    <n v="6903.7000000000007"/>
  </r>
  <r>
    <s v="Foot Locker"/>
    <n v="1197831"/>
    <x v="708"/>
    <x v="2"/>
    <x v="24"/>
    <s v="Boise"/>
    <s v="Men's street Footwear"/>
    <n v="28"/>
    <n v="156"/>
    <n v="4368"/>
    <n v="1965.6"/>
    <n v="0.44999999999999996"/>
    <x v="2"/>
    <n v="6333.6"/>
  </r>
  <r>
    <s v="Foot Locker"/>
    <n v="1197831"/>
    <x v="708"/>
    <x v="2"/>
    <x v="24"/>
    <s v="Boise"/>
    <s v="Men's Athletic Footwear"/>
    <n v="36"/>
    <n v="169"/>
    <n v="6084"/>
    <n v="2798.64"/>
    <n v="0.45999999999999996"/>
    <x v="2"/>
    <n v="8882.64"/>
  </r>
  <r>
    <s v="Foot Locker"/>
    <n v="1197831"/>
    <x v="708"/>
    <x v="2"/>
    <x v="24"/>
    <s v="Boise"/>
    <s v="women's street Footwear"/>
    <n v="28"/>
    <n v="113"/>
    <n v="3164"/>
    <n v="1550.36"/>
    <n v="0.49"/>
    <x v="2"/>
    <n v="4714.3599999999997"/>
  </r>
  <r>
    <s v="Foot Locker"/>
    <n v="1197831"/>
    <x v="708"/>
    <x v="2"/>
    <x v="24"/>
    <s v="Boise"/>
    <s v="women's Athletic Footwear"/>
    <n v="33"/>
    <n v="105"/>
    <n v="3465"/>
    <n v="2009.7000000000003"/>
    <n v="0.58000000000000007"/>
    <x v="2"/>
    <n v="5474.7000000000007"/>
  </r>
  <r>
    <s v="West Gear"/>
    <n v="1197831"/>
    <x v="708"/>
    <x v="2"/>
    <x v="24"/>
    <s v="Boise"/>
    <s v="Men's Apparel"/>
    <n v="37"/>
    <n v="75"/>
    <n v="2775"/>
    <n v="1248.7499999999998"/>
    <n v="0.44999999999999996"/>
    <x v="2"/>
    <n v="4023.75"/>
  </r>
  <r>
    <s v="West Gear"/>
    <n v="1197831"/>
    <x v="708"/>
    <x v="2"/>
    <x v="24"/>
    <s v="Boise"/>
    <s v="women's Apparel"/>
    <n v="33"/>
    <n v="116"/>
    <n v="3828"/>
    <n v="2488.2000000000003"/>
    <n v="0.65"/>
    <x v="2"/>
    <n v="6316.2000000000007"/>
  </r>
  <r>
    <s v="West Gear"/>
    <n v="1197831"/>
    <x v="723"/>
    <x v="2"/>
    <x v="24"/>
    <s v="Boise"/>
    <s v="Men's street Footwear"/>
    <n v="19"/>
    <n v="195"/>
    <n v="3705"/>
    <n v="1741.35"/>
    <n v="0.47"/>
    <x v="2"/>
    <n v="5446.35"/>
  </r>
  <r>
    <s v="West Gear"/>
    <n v="1197831"/>
    <x v="723"/>
    <x v="2"/>
    <x v="24"/>
    <s v="Boise"/>
    <s v="Men's Athletic Footwear"/>
    <n v="29"/>
    <n v="195"/>
    <n v="5655"/>
    <n v="2714.4"/>
    <n v="0.48"/>
    <x v="2"/>
    <n v="8369.4"/>
  </r>
  <r>
    <s v="West Gear"/>
    <n v="1197831"/>
    <x v="723"/>
    <x v="2"/>
    <x v="24"/>
    <s v="Boise"/>
    <s v="women's street Footwear"/>
    <n v="24"/>
    <n v="138"/>
    <n v="3312"/>
    <n v="1556.6399999999999"/>
    <n v="0.47"/>
    <x v="2"/>
    <n v="4868.6399999999994"/>
  </r>
  <r>
    <s v="West Gear"/>
    <n v="1197831"/>
    <x v="723"/>
    <x v="2"/>
    <x v="24"/>
    <s v="Boise"/>
    <s v="women's Athletic Footwear"/>
    <n v="29"/>
    <n v="113"/>
    <n v="3277"/>
    <n v="1802.3500000000001"/>
    <n v="0.55000000000000004"/>
    <x v="2"/>
    <n v="5079.3500000000004"/>
  </r>
  <r>
    <s v="West Gear"/>
    <n v="1197831"/>
    <x v="723"/>
    <x v="2"/>
    <x v="24"/>
    <s v="Boise"/>
    <s v="Men's Apparel"/>
    <n v="34"/>
    <n v="72"/>
    <n v="2448"/>
    <n v="1052.6399999999999"/>
    <n v="0.43"/>
    <x v="2"/>
    <n v="3500.64"/>
  </r>
  <r>
    <s v="West Gear"/>
    <n v="1197831"/>
    <x v="723"/>
    <x v="2"/>
    <x v="24"/>
    <s v="Boise"/>
    <s v="women's Apparel"/>
    <n v="28"/>
    <n v="138"/>
    <n v="3864"/>
    <n v="2357.04"/>
    <n v="0.61"/>
    <x v="2"/>
    <n v="6221.04"/>
  </r>
  <r>
    <s v="West Gear"/>
    <n v="1197831"/>
    <x v="258"/>
    <x v="2"/>
    <x v="24"/>
    <s v="Boise"/>
    <s v="Men's street Footwear"/>
    <n v="18"/>
    <n v="203"/>
    <n v="3654"/>
    <n v="1827"/>
    <n v="0.5"/>
    <x v="2"/>
    <n v="5481"/>
  </r>
  <r>
    <s v="West Gear"/>
    <n v="1197831"/>
    <x v="258"/>
    <x v="2"/>
    <x v="24"/>
    <s v="Boise"/>
    <s v="Men's Athletic Footwear"/>
    <n v="28"/>
    <n v="196"/>
    <n v="5488"/>
    <n v="2634.24"/>
    <n v="0.48"/>
    <x v="2"/>
    <n v="8122.24"/>
  </r>
  <r>
    <s v="West Gear"/>
    <n v="1197831"/>
    <x v="258"/>
    <x v="2"/>
    <x v="24"/>
    <s v="Boise"/>
    <s v="women's street Footwear"/>
    <n v="23"/>
    <n v="167"/>
    <n v="3841"/>
    <n v="1805.27"/>
    <n v="0.47"/>
    <x v="2"/>
    <n v="5646.27"/>
  </r>
  <r>
    <s v="West Gear"/>
    <n v="1197831"/>
    <x v="258"/>
    <x v="2"/>
    <x v="24"/>
    <s v="Boise"/>
    <s v="women's Athletic Footwear"/>
    <n v="33"/>
    <n v="130"/>
    <n v="4290"/>
    <n v="2359.5"/>
    <n v="0.55000000000000004"/>
    <x v="2"/>
    <n v="6649.5"/>
  </r>
  <r>
    <s v="West Gear"/>
    <n v="1197831"/>
    <x v="258"/>
    <x v="2"/>
    <x v="24"/>
    <s v="Boise"/>
    <s v="Men's Apparel"/>
    <n v="47"/>
    <n v="120"/>
    <n v="5640"/>
    <n v="2256"/>
    <n v="0.4"/>
    <x v="2"/>
    <n v="7896"/>
  </r>
  <r>
    <s v="West Gear"/>
    <n v="1197831"/>
    <x v="258"/>
    <x v="2"/>
    <x v="24"/>
    <s v="Boise"/>
    <s v="women's Apparel"/>
    <n v="42"/>
    <n v="218"/>
    <n v="9156"/>
    <n v="5768.28"/>
    <n v="0.63"/>
    <x v="2"/>
    <n v="14924.279999999999"/>
  </r>
  <r>
    <s v="West Gear"/>
    <n v="1197831"/>
    <x v="288"/>
    <x v="2"/>
    <x v="24"/>
    <s v="Boise"/>
    <s v="Men's street Footwear"/>
    <n v="42"/>
    <n v="195"/>
    <n v="8190"/>
    <n v="4013.1"/>
    <n v="0.49"/>
    <x v="2"/>
    <n v="12203.1"/>
  </r>
  <r>
    <s v="West Gear"/>
    <n v="1197831"/>
    <x v="288"/>
    <x v="2"/>
    <x v="24"/>
    <s v="Boise"/>
    <s v="Men's Athletic Footwear"/>
    <n v="46"/>
    <n v="188"/>
    <n v="8648"/>
    <n v="4151.04"/>
    <n v="0.48"/>
    <x v="2"/>
    <n v="12799.04"/>
  </r>
  <r>
    <s v="West Gear"/>
    <n v="1197831"/>
    <x v="288"/>
    <x v="2"/>
    <x v="24"/>
    <s v="Boise"/>
    <s v="women's street Footwear"/>
    <n v="47"/>
    <n v="174"/>
    <n v="8178"/>
    <n v="3925.44"/>
    <n v="0.48"/>
    <x v="2"/>
    <n v="12103.44"/>
  </r>
  <r>
    <s v="West Gear"/>
    <n v="1197831"/>
    <x v="288"/>
    <x v="2"/>
    <x v="24"/>
    <s v="Boise"/>
    <s v="women's Athletic Footwear"/>
    <n v="48"/>
    <n v="143"/>
    <n v="6864"/>
    <n v="4049.7600000000007"/>
    <n v="0.59000000000000008"/>
    <x v="2"/>
    <n v="10913.76"/>
  </r>
  <r>
    <s v="West Gear"/>
    <n v="1197831"/>
    <x v="288"/>
    <x v="2"/>
    <x v="24"/>
    <s v="Boise"/>
    <s v="Men's Apparel"/>
    <n v="52"/>
    <n v="117"/>
    <n v="6084"/>
    <n v="2616.12"/>
    <n v="0.43"/>
    <x v="2"/>
    <n v="8700.119999999999"/>
  </r>
  <r>
    <s v="West Gear"/>
    <n v="1197831"/>
    <x v="288"/>
    <x v="2"/>
    <x v="24"/>
    <s v="Boise"/>
    <s v="women's Apparel"/>
    <n v="55"/>
    <n v="231"/>
    <n v="12705"/>
    <n v="7750.05"/>
    <n v="0.61"/>
    <x v="2"/>
    <n v="20455.05"/>
  </r>
  <r>
    <s v="West Gear"/>
    <n v="1197831"/>
    <x v="320"/>
    <x v="2"/>
    <x v="24"/>
    <s v="Boise"/>
    <s v="Men's street Footwear"/>
    <n v="48"/>
    <n v="217"/>
    <n v="10416"/>
    <n v="5208"/>
    <n v="0.5"/>
    <x v="2"/>
    <n v="15624"/>
  </r>
  <r>
    <s v="West Gear"/>
    <n v="1197831"/>
    <x v="320"/>
    <x v="2"/>
    <x v="24"/>
    <s v="Boise"/>
    <s v="Men's Athletic Footwear"/>
    <n v="52"/>
    <n v="202"/>
    <n v="10504"/>
    <n v="5462.08"/>
    <n v="0.52"/>
    <x v="2"/>
    <n v="15966.08"/>
  </r>
  <r>
    <s v="West Gear"/>
    <n v="1197831"/>
    <x v="320"/>
    <x v="2"/>
    <x v="24"/>
    <s v="Boise"/>
    <s v="women's street Footwear"/>
    <n v="46"/>
    <n v="241"/>
    <n v="11086"/>
    <n v="6097.2999999999993"/>
    <n v="0.54999999999999993"/>
    <x v="2"/>
    <n v="17183.3"/>
  </r>
  <r>
    <s v="West Gear"/>
    <n v="1197831"/>
    <x v="320"/>
    <x v="2"/>
    <x v="24"/>
    <s v="Boise"/>
    <s v="women's Athletic Footwear"/>
    <n v="47"/>
    <n v="137"/>
    <n v="6439"/>
    <n v="4120.96"/>
    <n v="0.64"/>
    <x v="2"/>
    <n v="10559.96"/>
  </r>
  <r>
    <s v="West Gear"/>
    <n v="1197831"/>
    <x v="320"/>
    <x v="2"/>
    <x v="24"/>
    <s v="Boise"/>
    <s v="Men's Apparel"/>
    <n v="53"/>
    <n v="131"/>
    <n v="6943"/>
    <n v="3332.64"/>
    <n v="0.48"/>
    <x v="2"/>
    <n v="10275.64"/>
  </r>
  <r>
    <s v="Foot Locker"/>
    <n v="1197831"/>
    <x v="320"/>
    <x v="2"/>
    <x v="24"/>
    <s v="Boise"/>
    <s v="women's Apparel"/>
    <n v="64"/>
    <n v="208"/>
    <n v="13312"/>
    <n v="9185.2800000000007"/>
    <n v="0.69000000000000006"/>
    <x v="2"/>
    <n v="22497.279999999999"/>
  </r>
  <r>
    <s v="Foot Locker"/>
    <n v="1197831"/>
    <x v="353"/>
    <x v="2"/>
    <x v="24"/>
    <s v="Boise"/>
    <s v="Men's street Footwear"/>
    <n v="46"/>
    <n v="210"/>
    <n v="9660"/>
    <n v="5312.9999999999991"/>
    <n v="0.54999999999999993"/>
    <x v="2"/>
    <n v="14973"/>
  </r>
  <r>
    <s v="Foot Locker"/>
    <n v="1197831"/>
    <x v="353"/>
    <x v="2"/>
    <x v="24"/>
    <s v="Boise"/>
    <s v="Men's Athletic Footwear"/>
    <n v="53"/>
    <n v="195"/>
    <n v="10335"/>
    <n v="5477.55"/>
    <n v="0.53"/>
    <x v="2"/>
    <n v="15812.55"/>
  </r>
  <r>
    <s v="Foot Locker"/>
    <n v="1197831"/>
    <x v="353"/>
    <x v="2"/>
    <x v="24"/>
    <s v="Boise"/>
    <s v="women's street Footwear"/>
    <n v="46"/>
    <n v="250"/>
    <n v="11500"/>
    <n v="6095"/>
    <n v="0.53"/>
    <x v="2"/>
    <n v="17595"/>
  </r>
  <r>
    <s v="Foot Locker"/>
    <n v="1197831"/>
    <x v="353"/>
    <x v="2"/>
    <x v="24"/>
    <s v="Boise"/>
    <s v="women's Athletic Footwear"/>
    <n v="48"/>
    <n v="124"/>
    <n v="5952"/>
    <n v="3868.8"/>
    <n v="0.65"/>
    <x v="2"/>
    <n v="9820.7999999999993"/>
  </r>
  <r>
    <s v="Sports Direct"/>
    <n v="1197831"/>
    <x v="353"/>
    <x v="2"/>
    <x v="24"/>
    <s v="Boise"/>
    <s v="Men's Apparel"/>
    <n v="52"/>
    <n v="133"/>
    <n v="6916"/>
    <n v="3181.3599999999997"/>
    <n v="0.45999999999999996"/>
    <x v="2"/>
    <n v="10097.36"/>
  </r>
  <r>
    <s v="Sports Direct"/>
    <n v="1197831"/>
    <x v="353"/>
    <x v="2"/>
    <x v="24"/>
    <s v="Boise"/>
    <s v="women's Apparel"/>
    <n v="54"/>
    <n v="196"/>
    <n v="10584"/>
    <n v="7197.1200000000008"/>
    <n v="0.68"/>
    <x v="2"/>
    <n v="17781.120000000003"/>
  </r>
  <r>
    <s v="Sports Direct"/>
    <n v="1197831"/>
    <x v="381"/>
    <x v="2"/>
    <x v="24"/>
    <s v="Boise"/>
    <s v="Men's street Footwear"/>
    <n v="50"/>
    <n v="176"/>
    <n v="8800"/>
    <n v="4400"/>
    <n v="0.5"/>
    <x v="2"/>
    <n v="13200"/>
  </r>
  <r>
    <s v="Sports Direct"/>
    <n v="1197831"/>
    <x v="381"/>
    <x v="2"/>
    <x v="24"/>
    <s v="Boise"/>
    <s v="Men's Athletic Footwear"/>
    <n v="50"/>
    <n v="188"/>
    <n v="9400"/>
    <n v="4888"/>
    <n v="0.52"/>
    <x v="2"/>
    <n v="14288"/>
  </r>
  <r>
    <s v="Sports Direct"/>
    <n v="1197831"/>
    <x v="381"/>
    <x v="2"/>
    <x v="24"/>
    <s v="Boise"/>
    <s v="women's street Footwear"/>
    <n v="56"/>
    <n v="182"/>
    <n v="10192"/>
    <n v="5299.84"/>
    <n v="0.52"/>
    <x v="2"/>
    <n v="15491.84"/>
  </r>
  <r>
    <s v="Sports Direct"/>
    <n v="1197831"/>
    <x v="381"/>
    <x v="2"/>
    <x v="24"/>
    <s v="Boise"/>
    <s v="women's Athletic Footwear"/>
    <n v="55"/>
    <n v="116"/>
    <n v="6380"/>
    <n v="4019.4"/>
    <n v="0.63"/>
    <x v="2"/>
    <n v="10399.4"/>
  </r>
  <r>
    <s v="Sports Direct"/>
    <n v="1197831"/>
    <x v="381"/>
    <x v="2"/>
    <x v="24"/>
    <s v="Boise"/>
    <s v="Men's Apparel"/>
    <n v="50"/>
    <n v="104"/>
    <n v="5200"/>
    <n v="2392"/>
    <n v="0.45999999999999996"/>
    <x v="2"/>
    <n v="7592"/>
  </r>
  <r>
    <s v="Sports Direct"/>
    <n v="1197831"/>
    <x v="381"/>
    <x v="2"/>
    <x v="24"/>
    <s v="Boise"/>
    <s v="women's Apparel"/>
    <n v="49"/>
    <n v="181"/>
    <n v="8869"/>
    <n v="5942.2300000000005"/>
    <n v="0.67"/>
    <x v="2"/>
    <n v="14811.23"/>
  </r>
  <r>
    <s v="Sports Direct"/>
    <n v="1197831"/>
    <x v="410"/>
    <x v="2"/>
    <x v="24"/>
    <s v="Boise"/>
    <s v="Men's street Footwear"/>
    <n v="36"/>
    <n v="167"/>
    <n v="6012"/>
    <n v="3066.12"/>
    <n v="0.51"/>
    <x v="2"/>
    <n v="9078.119999999999"/>
  </r>
  <r>
    <s v="Sports Direct"/>
    <n v="1197831"/>
    <x v="410"/>
    <x v="2"/>
    <x v="24"/>
    <s v="Boise"/>
    <s v="Men's Athletic Footwear"/>
    <n v="37"/>
    <n v="173"/>
    <n v="6401"/>
    <n v="3456.5400000000004"/>
    <n v="0.54"/>
    <x v="2"/>
    <n v="9857.5400000000009"/>
  </r>
  <r>
    <s v="Sports Direct"/>
    <n v="1197831"/>
    <x v="410"/>
    <x v="2"/>
    <x v="24"/>
    <s v="Boise"/>
    <s v="women's street Footwear"/>
    <n v="41"/>
    <n v="131"/>
    <n v="5371"/>
    <n v="2739.21"/>
    <n v="0.51"/>
    <x v="2"/>
    <n v="8110.21"/>
  </r>
  <r>
    <s v="Sports Direct"/>
    <n v="1197831"/>
    <x v="410"/>
    <x v="2"/>
    <x v="24"/>
    <s v="Boise"/>
    <s v="women's Athletic Footwear"/>
    <n v="44"/>
    <n v="101"/>
    <n v="4444"/>
    <n v="2888.6"/>
    <n v="0.65"/>
    <x v="2"/>
    <n v="7332.6"/>
  </r>
  <r>
    <s v="Sports Direct"/>
    <n v="1197831"/>
    <x v="410"/>
    <x v="2"/>
    <x v="24"/>
    <s v="Boise"/>
    <s v="Men's Apparel"/>
    <n v="32"/>
    <n v="91"/>
    <n v="2912"/>
    <n v="1397.76"/>
    <n v="0.48"/>
    <x v="2"/>
    <n v="4309.76"/>
  </r>
  <r>
    <s v="Sports Direct"/>
    <n v="1197831"/>
    <x v="410"/>
    <x v="2"/>
    <x v="24"/>
    <s v="Boise"/>
    <s v="women's Apparel"/>
    <n v="42"/>
    <n v="142"/>
    <n v="5964"/>
    <n v="3936.2400000000002"/>
    <n v="0.66"/>
    <x v="2"/>
    <n v="9900.24"/>
  </r>
  <r>
    <s v="Sports Direct"/>
    <n v="1197831"/>
    <x v="442"/>
    <x v="2"/>
    <x v="24"/>
    <s v="Boise"/>
    <s v="Men's street Footwear"/>
    <n v="33"/>
    <n v="182"/>
    <n v="6006"/>
    <n v="3303.2999999999997"/>
    <n v="0.54999999999999993"/>
    <x v="2"/>
    <n v="9309.2999999999993"/>
  </r>
  <r>
    <s v="Sports Direct"/>
    <n v="1197831"/>
    <x v="442"/>
    <x v="2"/>
    <x v="24"/>
    <s v="Boise"/>
    <s v="Men's Athletic Footwear"/>
    <n v="32"/>
    <n v="189"/>
    <n v="6048"/>
    <n v="3144.96"/>
    <n v="0.52"/>
    <x v="2"/>
    <n v="9192.9599999999991"/>
  </r>
  <r>
    <s v="Sports Direct"/>
    <n v="1197831"/>
    <x v="442"/>
    <x v="2"/>
    <x v="24"/>
    <s v="Boise"/>
    <s v="women's street Footwear"/>
    <n v="58"/>
    <n v="150"/>
    <n v="8700"/>
    <n v="4698"/>
    <n v="0.54"/>
    <x v="2"/>
    <n v="13398"/>
  </r>
  <r>
    <s v="Sports Direct"/>
    <n v="1197831"/>
    <x v="442"/>
    <x v="2"/>
    <x v="24"/>
    <s v="Boise"/>
    <s v="women's Athletic Footwear"/>
    <n v="54"/>
    <n v="122"/>
    <n v="6588"/>
    <n v="4018.68"/>
    <n v="0.61"/>
    <x v="2"/>
    <n v="10606.68"/>
  </r>
  <r>
    <s v="Sports Direct"/>
    <n v="1197831"/>
    <x v="442"/>
    <x v="2"/>
    <x v="24"/>
    <s v="Boise"/>
    <s v="Men's Apparel"/>
    <n v="54"/>
    <n v="106"/>
    <n v="5724"/>
    <n v="2862"/>
    <n v="0.5"/>
    <x v="2"/>
    <n v="8586"/>
  </r>
  <r>
    <s v="Sports Direct"/>
    <n v="1197831"/>
    <x v="442"/>
    <x v="2"/>
    <x v="24"/>
    <s v="Boise"/>
    <s v="women's Apparel"/>
    <n v="63"/>
    <n v="163"/>
    <n v="10269"/>
    <n v="6880.2300000000005"/>
    <n v="0.67"/>
    <x v="2"/>
    <n v="17149.23"/>
  </r>
  <r>
    <s v="Foot Locker"/>
    <n v="1197831"/>
    <x v="471"/>
    <x v="2"/>
    <x v="24"/>
    <s v="Boise"/>
    <s v="Men's street Footwear"/>
    <n v="54"/>
    <n v="233"/>
    <n v="12582"/>
    <n v="6794.2800000000007"/>
    <n v="0.54"/>
    <x v="2"/>
    <n v="19376.28"/>
  </r>
  <r>
    <s v="Foot Locker"/>
    <n v="1197831"/>
    <x v="471"/>
    <x v="2"/>
    <x v="24"/>
    <s v="Boise"/>
    <s v="Men's Athletic Footwear"/>
    <n v="51"/>
    <n v="209"/>
    <n v="10659"/>
    <n v="5755.8600000000006"/>
    <n v="0.54"/>
    <x v="2"/>
    <n v="16414.86"/>
  </r>
  <r>
    <s v="Foot Locker"/>
    <n v="1197831"/>
    <x v="471"/>
    <x v="2"/>
    <x v="24"/>
    <s v="Boise"/>
    <s v="women's street Footwear"/>
    <n v="56"/>
    <n v="176"/>
    <n v="9856"/>
    <n v="5125.12"/>
    <n v="0.52"/>
    <x v="2"/>
    <n v="14981.119999999999"/>
  </r>
  <r>
    <s v="Foot Locker"/>
    <n v="1197831"/>
    <x v="471"/>
    <x v="2"/>
    <x v="24"/>
    <s v="Boise"/>
    <s v="women's Athletic Footwear"/>
    <n v="59"/>
    <n v="142"/>
    <n v="8378"/>
    <n v="5445.7"/>
    <n v="0.65"/>
    <x v="2"/>
    <n v="13823.7"/>
  </r>
  <r>
    <s v="Foot Locker"/>
    <n v="1197831"/>
    <x v="471"/>
    <x v="2"/>
    <x v="24"/>
    <s v="Boise"/>
    <s v="Men's Apparel"/>
    <n v="50"/>
    <n v="133"/>
    <n v="6650"/>
    <n v="3258.5"/>
    <n v="0.49"/>
    <x v="2"/>
    <n v="9908.5"/>
  </r>
  <r>
    <s v="Foot Locker"/>
    <n v="1197831"/>
    <x v="471"/>
    <x v="2"/>
    <x v="24"/>
    <s v="Boise"/>
    <s v="women's Apparel"/>
    <n v="60"/>
    <n v="196"/>
    <n v="11760"/>
    <n v="8114.4000000000005"/>
    <n v="0.69000000000000006"/>
    <x v="2"/>
    <n v="19874.400000000001"/>
  </r>
  <r>
    <s v="Foot Locker"/>
    <n v="1128299"/>
    <x v="187"/>
    <x v="2"/>
    <x v="24"/>
    <s v="Boise"/>
    <s v="Men's street Footwear"/>
    <n v="29"/>
    <n v="119"/>
    <n v="3451"/>
    <n v="1656.48"/>
    <n v="0.48"/>
    <x v="2"/>
    <n v="5107.4799999999996"/>
  </r>
  <r>
    <s v="Foot Locker"/>
    <n v="1128299"/>
    <x v="187"/>
    <x v="2"/>
    <x v="24"/>
    <s v="Boise"/>
    <s v="Men's Athletic Footwear"/>
    <n v="37"/>
    <n v="106"/>
    <n v="3922"/>
    <n v="2000.22"/>
    <n v="0.51"/>
    <x v="2"/>
    <n v="5922.22"/>
  </r>
  <r>
    <s v="Foot Locker"/>
    <n v="1128299"/>
    <x v="187"/>
    <x v="2"/>
    <x v="24"/>
    <s v="Boise"/>
    <s v="women's street Footwear"/>
    <n v="37"/>
    <n v="106"/>
    <n v="3922"/>
    <n v="1921.78"/>
    <n v="0.49"/>
    <x v="2"/>
    <n v="5843.78"/>
  </r>
  <r>
    <s v="Foot Locker"/>
    <n v="1128299"/>
    <x v="187"/>
    <x v="2"/>
    <x v="24"/>
    <s v="Boise"/>
    <s v="women's Athletic Footwear"/>
    <n v="38"/>
    <n v="77"/>
    <n v="2926"/>
    <n v="1345.9599999999998"/>
    <n v="0.45999999999999996"/>
    <x v="2"/>
    <n v="4271.96"/>
  </r>
  <r>
    <s v="Foot Locker"/>
    <n v="1128299"/>
    <x v="187"/>
    <x v="2"/>
    <x v="24"/>
    <s v="Boise"/>
    <s v="Men's Apparel"/>
    <n v="42"/>
    <n v="63"/>
    <n v="2646"/>
    <n v="1190.6999999999998"/>
    <n v="0.44999999999999996"/>
    <x v="2"/>
    <n v="3836.7"/>
  </r>
  <r>
    <s v="Foot Locker"/>
    <n v="1128299"/>
    <x v="187"/>
    <x v="2"/>
    <x v="24"/>
    <s v="Boise"/>
    <s v="women's Apparel"/>
    <n v="36"/>
    <n v="111"/>
    <n v="3996"/>
    <n v="1398.6"/>
    <n v="0.35"/>
    <x v="2"/>
    <n v="5394.6"/>
  </r>
  <r>
    <s v="Foot Locker"/>
    <n v="1128299"/>
    <x v="697"/>
    <x v="2"/>
    <x v="24"/>
    <s v="Boise"/>
    <s v="Men's street Footwear"/>
    <n v="29"/>
    <n v="143"/>
    <n v="4147"/>
    <n v="2073.5"/>
    <n v="0.5"/>
    <x v="2"/>
    <n v="6220.5"/>
  </r>
  <r>
    <s v="Foot Locker"/>
    <n v="1128299"/>
    <x v="697"/>
    <x v="2"/>
    <x v="24"/>
    <s v="Boise"/>
    <s v="Men's Athletic Footwear"/>
    <n v="38"/>
    <n v="113"/>
    <n v="4294"/>
    <n v="2318.7600000000002"/>
    <n v="0.54"/>
    <x v="2"/>
    <n v="6612.76"/>
  </r>
  <r>
    <s v="Foot Locker"/>
    <n v="1128299"/>
    <x v="697"/>
    <x v="2"/>
    <x v="24"/>
    <s v="Boise"/>
    <s v="women's street Footwear"/>
    <n v="38"/>
    <n v="105"/>
    <n v="3990"/>
    <n v="1875.3"/>
    <n v="0.47"/>
    <x v="2"/>
    <n v="5865.3"/>
  </r>
  <r>
    <s v="Foot Locker"/>
    <n v="1128299"/>
    <x v="697"/>
    <x v="2"/>
    <x v="25"/>
    <s v="Phoenix"/>
    <s v="women's Athletic Footwear"/>
    <n v="38"/>
    <n v="63"/>
    <n v="2394"/>
    <n v="1149.1199999999999"/>
    <n v="0.48"/>
    <x v="2"/>
    <n v="3543.12"/>
  </r>
  <r>
    <s v="Foot Locker"/>
    <n v="1128299"/>
    <x v="697"/>
    <x v="2"/>
    <x v="25"/>
    <s v="Phoenix"/>
    <s v="Men's Apparel"/>
    <n v="42"/>
    <n v="44"/>
    <n v="1848"/>
    <n v="813.12"/>
    <n v="0.44"/>
    <x v="2"/>
    <n v="2661.12"/>
  </r>
  <r>
    <s v="Foot Locker"/>
    <n v="1128299"/>
    <x v="697"/>
    <x v="2"/>
    <x v="25"/>
    <s v="Phoenix"/>
    <s v="women's Apparel"/>
    <n v="38"/>
    <n v="88"/>
    <n v="3344"/>
    <n v="1203.8399999999999"/>
    <n v="0.36"/>
    <x v="2"/>
    <n v="4547.84"/>
  </r>
  <r>
    <s v="Foot Locker"/>
    <n v="1128299"/>
    <x v="227"/>
    <x v="2"/>
    <x v="25"/>
    <s v="Phoenix"/>
    <s v="Men's street Footwear"/>
    <n v="37"/>
    <n v="145"/>
    <n v="5365"/>
    <n v="2521.5499999999997"/>
    <n v="0.47"/>
    <x v="2"/>
    <n v="7886.5499999999993"/>
  </r>
  <r>
    <s v="Foot Locker"/>
    <n v="1128299"/>
    <x v="227"/>
    <x v="2"/>
    <x v="25"/>
    <s v="Phoenix"/>
    <s v="Men's Athletic Footwear"/>
    <n v="48"/>
    <n v="95"/>
    <n v="4560"/>
    <n v="2508"/>
    <n v="0.55000000000000004"/>
    <x v="2"/>
    <n v="7068"/>
  </r>
  <r>
    <s v="Foot Locker"/>
    <n v="1128299"/>
    <x v="227"/>
    <x v="2"/>
    <x v="25"/>
    <s v="Phoenix"/>
    <s v="women's street Footwear"/>
    <n v="49"/>
    <n v="91"/>
    <n v="4459"/>
    <n v="2229.5"/>
    <n v="0.5"/>
    <x v="2"/>
    <n v="6688.5"/>
  </r>
  <r>
    <s v="Foot Locker"/>
    <n v="1128299"/>
    <x v="227"/>
    <x v="2"/>
    <x v="25"/>
    <s v="Phoenix"/>
    <s v="women's Athletic Footwear"/>
    <n v="47"/>
    <n v="68"/>
    <n v="3196"/>
    <n v="1470.1599999999999"/>
    <n v="0.45999999999999996"/>
    <x v="2"/>
    <n v="4666.16"/>
  </r>
  <r>
    <s v="Foot Locker"/>
    <n v="1128299"/>
    <x v="227"/>
    <x v="2"/>
    <x v="25"/>
    <s v="Phoenix"/>
    <s v="Men's Apparel"/>
    <n v="54"/>
    <n v="31"/>
    <n v="1674"/>
    <n v="686.33999999999992"/>
    <n v="0.41"/>
    <x v="2"/>
    <n v="2360.34"/>
  </r>
  <r>
    <s v="Foot Locker"/>
    <n v="1128299"/>
    <x v="227"/>
    <x v="2"/>
    <x v="25"/>
    <s v="Phoenix"/>
    <s v="women's Apparel"/>
    <n v="47"/>
    <n v="88"/>
    <n v="4136"/>
    <n v="1654.4"/>
    <n v="0.4"/>
    <x v="2"/>
    <n v="5790.4"/>
  </r>
  <r>
    <s v="Foot Locker"/>
    <n v="1128299"/>
    <x v="246"/>
    <x v="2"/>
    <x v="25"/>
    <s v="Phoenix"/>
    <s v="Men's street Footwear"/>
    <n v="48"/>
    <n v="130"/>
    <n v="6240"/>
    <n v="2807.9999999999995"/>
    <n v="0.44999999999999996"/>
    <x v="2"/>
    <n v="9048"/>
  </r>
  <r>
    <s v="Foot Locker"/>
    <n v="1128299"/>
    <x v="246"/>
    <x v="2"/>
    <x v="25"/>
    <s v="Phoenix"/>
    <s v="Men's Athletic Footwear"/>
    <n v="53"/>
    <n v="90"/>
    <n v="4770"/>
    <n v="2385"/>
    <n v="0.5"/>
    <x v="2"/>
    <n v="7155"/>
  </r>
  <r>
    <s v="Foot Locker"/>
    <n v="1128299"/>
    <x v="246"/>
    <x v="2"/>
    <x v="25"/>
    <s v="Phoenix"/>
    <s v="women's street Footwear"/>
    <n v="50"/>
    <n v="102"/>
    <n v="5100"/>
    <n v="2550"/>
    <n v="0.5"/>
    <x v="2"/>
    <n v="7650"/>
  </r>
  <r>
    <s v="Foot Locker"/>
    <n v="1128299"/>
    <x v="246"/>
    <x v="2"/>
    <x v="25"/>
    <s v="Phoenix"/>
    <s v="women's Athletic Footwear"/>
    <n v="46"/>
    <n v="75"/>
    <n v="3450"/>
    <n v="1725"/>
    <n v="0.5"/>
    <x v="2"/>
    <n v="5175"/>
  </r>
  <r>
    <s v="Foot Locker"/>
    <n v="1128299"/>
    <x v="246"/>
    <x v="2"/>
    <x v="25"/>
    <s v="Phoenix"/>
    <s v="Men's Apparel"/>
    <n v="50"/>
    <n v="39"/>
    <n v="1950"/>
    <n v="819"/>
    <n v="0.42"/>
    <x v="2"/>
    <n v="2769"/>
  </r>
  <r>
    <s v="Foot Locker"/>
    <n v="1128299"/>
    <x v="246"/>
    <x v="2"/>
    <x v="25"/>
    <s v="Phoenix"/>
    <s v="women's Apparel"/>
    <n v="67"/>
    <n v="94"/>
    <n v="6298"/>
    <n v="2267.2799999999997"/>
    <n v="0.36"/>
    <x v="2"/>
    <n v="8565.2799999999988"/>
  </r>
  <r>
    <s v="Foot Locker"/>
    <n v="1128299"/>
    <x v="277"/>
    <x v="2"/>
    <x v="25"/>
    <s v="Phoenix"/>
    <s v="Men's street Footwear"/>
    <n v="47"/>
    <n v="147"/>
    <n v="6909"/>
    <n v="3247.23"/>
    <n v="0.47"/>
    <x v="2"/>
    <n v="10156.23"/>
  </r>
  <r>
    <s v="Foot Locker"/>
    <n v="1128299"/>
    <x v="277"/>
    <x v="2"/>
    <x v="25"/>
    <s v="Phoenix"/>
    <s v="Men's Athletic Footwear"/>
    <n v="53"/>
    <n v="113"/>
    <n v="5989"/>
    <n v="3234.0600000000004"/>
    <n v="0.54"/>
    <x v="2"/>
    <n v="9223.0600000000013"/>
  </r>
  <r>
    <s v="Foot Locker"/>
    <n v="1128299"/>
    <x v="277"/>
    <x v="2"/>
    <x v="25"/>
    <s v="Phoenix"/>
    <s v="women's street Footwear"/>
    <n v="50"/>
    <n v="120"/>
    <n v="6000"/>
    <n v="2820"/>
    <n v="0.47"/>
    <x v="2"/>
    <n v="8820"/>
  </r>
  <r>
    <s v="Foot Locker"/>
    <n v="1128299"/>
    <x v="277"/>
    <x v="2"/>
    <x v="25"/>
    <s v="Phoenix"/>
    <s v="women's Athletic Footwear"/>
    <n v="49"/>
    <n v="90"/>
    <n v="4410"/>
    <n v="2205"/>
    <n v="0.5"/>
    <x v="2"/>
    <n v="6615"/>
  </r>
  <r>
    <s v="Foot Locker"/>
    <n v="1128299"/>
    <x v="277"/>
    <x v="2"/>
    <x v="25"/>
    <s v="Phoenix"/>
    <s v="Men's Apparel"/>
    <n v="51"/>
    <n v="58"/>
    <n v="2958"/>
    <n v="1212.78"/>
    <n v="0.41"/>
    <x v="2"/>
    <n v="4170.78"/>
  </r>
  <r>
    <s v="Foot Locker"/>
    <n v="1128299"/>
    <x v="277"/>
    <x v="2"/>
    <x v="25"/>
    <s v="Phoenix"/>
    <s v="women's Apparel"/>
    <n v="64"/>
    <n v="98"/>
    <n v="6272"/>
    <n v="2257.92"/>
    <n v="0.36"/>
    <x v="2"/>
    <n v="8529.92"/>
  </r>
  <r>
    <s v="Foot Locker"/>
    <n v="1128299"/>
    <x v="307"/>
    <x v="2"/>
    <x v="25"/>
    <s v="Phoenix"/>
    <s v="Men's street Footwear"/>
    <n v="48"/>
    <n v="156"/>
    <n v="7488"/>
    <n v="3669.12"/>
    <n v="0.49"/>
    <x v="2"/>
    <n v="11157.119999999999"/>
  </r>
  <r>
    <s v="Foot Locker"/>
    <n v="1128299"/>
    <x v="307"/>
    <x v="2"/>
    <x v="25"/>
    <s v="Phoenix"/>
    <s v="Men's Athletic Footwear"/>
    <n v="51"/>
    <n v="138"/>
    <n v="7038"/>
    <n v="3659.76"/>
    <n v="0.52"/>
    <x v="2"/>
    <n v="10697.76"/>
  </r>
  <r>
    <s v="Foot Locker"/>
    <n v="1128299"/>
    <x v="307"/>
    <x v="2"/>
    <x v="25"/>
    <s v="Phoenix"/>
    <s v="women's street Footwear"/>
    <n v="51"/>
    <n v="138"/>
    <n v="7038"/>
    <n v="3167.1"/>
    <n v="0.44999999999999996"/>
    <x v="2"/>
    <n v="10205.1"/>
  </r>
  <r>
    <s v="Foot Locker"/>
    <n v="1128299"/>
    <x v="307"/>
    <x v="2"/>
    <x v="25"/>
    <s v="Phoenix"/>
    <s v="women's Athletic Footwear"/>
    <n v="46"/>
    <n v="95"/>
    <n v="4370"/>
    <n v="2185"/>
    <n v="0.5"/>
    <x v="2"/>
    <n v="6555"/>
  </r>
  <r>
    <s v="Foot Locker"/>
    <n v="1128299"/>
    <x v="307"/>
    <x v="2"/>
    <x v="25"/>
    <s v="Phoenix"/>
    <s v="Men's Apparel"/>
    <n v="51"/>
    <n v="68"/>
    <n v="3468"/>
    <n v="1456.56"/>
    <n v="0.42"/>
    <x v="2"/>
    <n v="4924.5599999999995"/>
  </r>
  <r>
    <s v="Foot Locker"/>
    <n v="1128299"/>
    <x v="307"/>
    <x v="2"/>
    <x v="25"/>
    <s v="Phoenix"/>
    <s v="women's Apparel"/>
    <n v="69"/>
    <n v="131"/>
    <n v="9039"/>
    <n v="3525.21"/>
    <n v="0.39"/>
    <x v="2"/>
    <n v="12564.21"/>
  </r>
  <r>
    <s v="Foot Locker"/>
    <n v="1128299"/>
    <x v="336"/>
    <x v="2"/>
    <x v="25"/>
    <s v="Phoenix"/>
    <s v="Men's street Footwear"/>
    <n v="49"/>
    <n v="196"/>
    <n v="9604"/>
    <n v="4705.96"/>
    <n v="0.49"/>
    <x v="2"/>
    <n v="14309.96"/>
  </r>
  <r>
    <s v="Foot Locker"/>
    <n v="1128299"/>
    <x v="336"/>
    <x v="2"/>
    <x v="25"/>
    <s v="Phoenix"/>
    <s v="Men's Athletic Footwear"/>
    <n v="50"/>
    <n v="142"/>
    <n v="7100"/>
    <n v="3621"/>
    <n v="0.51"/>
    <x v="2"/>
    <n v="10721"/>
  </r>
  <r>
    <s v="Foot Locker"/>
    <n v="1128299"/>
    <x v="336"/>
    <x v="2"/>
    <x v="25"/>
    <s v="Phoenix"/>
    <s v="women's street Footwear"/>
    <n v="51"/>
    <n v="133"/>
    <n v="6783"/>
    <n v="3188.0099999999998"/>
    <n v="0.47"/>
    <x v="2"/>
    <n v="9971.01"/>
  </r>
  <r>
    <s v="Foot Locker"/>
    <n v="1128299"/>
    <x v="336"/>
    <x v="2"/>
    <x v="25"/>
    <s v="Phoenix"/>
    <s v="women's Athletic Footwear"/>
    <n v="48"/>
    <n v="101"/>
    <n v="4848"/>
    <n v="2181.6"/>
    <n v="0.44999999999999996"/>
    <x v="2"/>
    <n v="7029.6"/>
  </r>
  <r>
    <s v="Foot Locker"/>
    <n v="1128299"/>
    <x v="336"/>
    <x v="2"/>
    <x v="25"/>
    <s v="Phoenix"/>
    <s v="Men's Apparel"/>
    <n v="52"/>
    <n v="128"/>
    <n v="6656"/>
    <n v="2862.08"/>
    <n v="0.43"/>
    <x v="2"/>
    <n v="9518.08"/>
  </r>
  <r>
    <s v="Foot Locker"/>
    <n v="1128299"/>
    <x v="336"/>
    <x v="2"/>
    <x v="25"/>
    <s v="Phoenix"/>
    <s v="women's Apparel"/>
    <n v="67"/>
    <n v="123"/>
    <n v="8241"/>
    <n v="3131.58"/>
    <n v="0.38"/>
    <x v="2"/>
    <n v="11372.58"/>
  </r>
  <r>
    <s v="Foot Locker"/>
    <n v="1128299"/>
    <x v="368"/>
    <x v="2"/>
    <x v="25"/>
    <s v="Phoenix"/>
    <s v="Men's street Footwear"/>
    <n v="50"/>
    <n v="163"/>
    <n v="8150"/>
    <n v="4075"/>
    <n v="0.5"/>
    <x v="2"/>
    <n v="12225"/>
  </r>
  <r>
    <s v="Foot Locker"/>
    <n v="1128299"/>
    <x v="368"/>
    <x v="2"/>
    <x v="25"/>
    <s v="Phoenix"/>
    <s v="Men's Athletic Footwear"/>
    <n v="57"/>
    <n v="161"/>
    <n v="9177"/>
    <n v="4588.5"/>
    <n v="0.5"/>
    <x v="2"/>
    <n v="13765.5"/>
  </r>
  <r>
    <s v="Foot Locker"/>
    <n v="1128299"/>
    <x v="368"/>
    <x v="2"/>
    <x v="25"/>
    <s v="Phoenix"/>
    <s v="women's street Footwear"/>
    <n v="54"/>
    <n v="113"/>
    <n v="6102"/>
    <n v="2989.98"/>
    <n v="0.49"/>
    <x v="2"/>
    <n v="9091.98"/>
  </r>
  <r>
    <s v="Foot Locker"/>
    <n v="1128299"/>
    <x v="368"/>
    <x v="2"/>
    <x v="25"/>
    <s v="Phoenix"/>
    <s v="women's Athletic Footwear"/>
    <n v="52"/>
    <n v="112"/>
    <n v="5824"/>
    <n v="2853.7599999999998"/>
    <n v="0.49"/>
    <x v="2"/>
    <n v="8677.76"/>
  </r>
  <r>
    <s v="Foot Locker"/>
    <n v="1128299"/>
    <x v="368"/>
    <x v="2"/>
    <x v="25"/>
    <s v="Phoenix"/>
    <s v="Men's Apparel"/>
    <n v="59"/>
    <n v="116"/>
    <n v="6844"/>
    <n v="2806.04"/>
    <n v="0.41"/>
    <x v="2"/>
    <n v="9650.0400000000009"/>
  </r>
  <r>
    <s v="Foot Locker"/>
    <n v="1128299"/>
    <x v="368"/>
    <x v="2"/>
    <x v="25"/>
    <s v="Phoenix"/>
    <s v="women's Apparel"/>
    <n v="65"/>
    <n v="94"/>
    <n v="6110"/>
    <n v="2444"/>
    <n v="0.4"/>
    <x v="2"/>
    <n v="8554"/>
  </r>
  <r>
    <s v="Foot Locker"/>
    <n v="1128299"/>
    <x v="400"/>
    <x v="2"/>
    <x v="25"/>
    <s v="Phoenix"/>
    <s v="Men's street Footwear"/>
    <n v="41"/>
    <n v="167"/>
    <n v="6847"/>
    <n v="3355.0299999999997"/>
    <n v="0.49"/>
    <x v="2"/>
    <n v="10202.029999999999"/>
  </r>
  <r>
    <s v="Foot Locker"/>
    <n v="1128299"/>
    <x v="400"/>
    <x v="2"/>
    <x v="25"/>
    <s v="Phoenix"/>
    <s v="Men's Athletic Footwear"/>
    <n v="45"/>
    <n v="161"/>
    <n v="7245"/>
    <n v="3839.8500000000004"/>
    <n v="0.53"/>
    <x v="2"/>
    <n v="11084.85"/>
  </r>
  <r>
    <s v="Foot Locker"/>
    <n v="1128299"/>
    <x v="400"/>
    <x v="2"/>
    <x v="25"/>
    <s v="Phoenix"/>
    <s v="women's street Footwear"/>
    <n v="43"/>
    <n v="128"/>
    <n v="5504"/>
    <n v="2476.7999999999997"/>
    <n v="0.44999999999999996"/>
    <x v="2"/>
    <n v="7980.7999999999993"/>
  </r>
  <r>
    <s v="Foot Locker"/>
    <n v="1128299"/>
    <x v="400"/>
    <x v="2"/>
    <x v="25"/>
    <s v="Phoenix"/>
    <s v="women's Athletic Footwear"/>
    <n v="41"/>
    <n v="113"/>
    <n v="4633"/>
    <n v="2177.5099999999998"/>
    <n v="0.47"/>
    <x v="2"/>
    <n v="6810.51"/>
  </r>
  <r>
    <s v="Foot Locker"/>
    <n v="1128299"/>
    <x v="400"/>
    <x v="2"/>
    <x v="25"/>
    <s v="Phoenix"/>
    <s v="Men's Apparel"/>
    <n v="54"/>
    <n v="105"/>
    <n v="5670"/>
    <n v="2494.8000000000002"/>
    <n v="0.44"/>
    <x v="2"/>
    <n v="8164.8"/>
  </r>
  <r>
    <s v="Foot Locker"/>
    <n v="1128299"/>
    <x v="400"/>
    <x v="2"/>
    <x v="25"/>
    <s v="Phoenix"/>
    <s v="women's Apparel"/>
    <n v="56"/>
    <n v="119"/>
    <n v="6664"/>
    <n v="2465.6799999999998"/>
    <n v="0.37"/>
    <x v="2"/>
    <n v="9129.68"/>
  </r>
  <r>
    <s v="Foot Locker"/>
    <n v="1128299"/>
    <x v="429"/>
    <x v="2"/>
    <x v="25"/>
    <s v="Phoenix"/>
    <s v="Men's street Footwear"/>
    <n v="41"/>
    <n v="135"/>
    <n v="5535"/>
    <n v="2656.7999999999997"/>
    <n v="0.48"/>
    <x v="2"/>
    <n v="8191.7999999999993"/>
  </r>
  <r>
    <s v="Foot Locker"/>
    <n v="1128299"/>
    <x v="429"/>
    <x v="2"/>
    <x v="25"/>
    <s v="Phoenix"/>
    <s v="Men's Athletic Footwear"/>
    <n v="47"/>
    <n v="145"/>
    <n v="6815"/>
    <n v="3611.9500000000003"/>
    <n v="0.53"/>
    <x v="2"/>
    <n v="10426.950000000001"/>
  </r>
  <r>
    <s v="Foot Locker"/>
    <n v="1128299"/>
    <x v="429"/>
    <x v="2"/>
    <x v="25"/>
    <s v="Phoenix"/>
    <s v="women's street Footwear"/>
    <n v="44"/>
    <n v="91"/>
    <n v="4004"/>
    <n v="1921.9199999999998"/>
    <n v="0.48"/>
    <x v="2"/>
    <n v="5925.92"/>
  </r>
  <r>
    <s v="Foot Locker"/>
    <n v="1128299"/>
    <x v="429"/>
    <x v="2"/>
    <x v="25"/>
    <s v="Phoenix"/>
    <s v="women's Athletic Footwear"/>
    <n v="43"/>
    <n v="90"/>
    <n v="3870"/>
    <n v="1896.3"/>
    <n v="0.49"/>
    <x v="2"/>
    <n v="5766.3"/>
  </r>
  <r>
    <s v="Foot Locker"/>
    <n v="1128299"/>
    <x v="429"/>
    <x v="2"/>
    <x v="25"/>
    <s v="Phoenix"/>
    <s v="Men's Apparel"/>
    <n v="53"/>
    <n v="69"/>
    <n v="3657"/>
    <n v="1462.8000000000002"/>
    <n v="0.4"/>
    <x v="2"/>
    <n v="5119.8"/>
  </r>
  <r>
    <s v="Foot Locker"/>
    <n v="1128299"/>
    <x v="429"/>
    <x v="2"/>
    <x v="25"/>
    <s v="Phoenix"/>
    <s v="women's Apparel"/>
    <n v="56"/>
    <n v="85"/>
    <n v="4760"/>
    <n v="1808.8"/>
    <n v="0.38"/>
    <x v="2"/>
    <n v="6568.8"/>
  </r>
  <r>
    <s v="Foot Locker"/>
    <n v="1128299"/>
    <x v="460"/>
    <x v="2"/>
    <x v="25"/>
    <s v="Phoenix"/>
    <s v="Men's street Footwear"/>
    <n v="42"/>
    <n v="135"/>
    <n v="5670"/>
    <n v="2664.8999999999996"/>
    <n v="0.47"/>
    <x v="2"/>
    <n v="8334.9"/>
  </r>
  <r>
    <s v="Foot Locker"/>
    <n v="1128299"/>
    <x v="460"/>
    <x v="2"/>
    <x v="25"/>
    <s v="Phoenix"/>
    <s v="Men's Athletic Footwear"/>
    <n v="46"/>
    <n v="147"/>
    <n v="6762"/>
    <n v="3516.2400000000002"/>
    <n v="0.52"/>
    <x v="2"/>
    <n v="10278.24"/>
  </r>
  <r>
    <s v="Foot Locker"/>
    <n v="1128299"/>
    <x v="460"/>
    <x v="2"/>
    <x v="25"/>
    <s v="Phoenix"/>
    <s v="women's street Footwear"/>
    <n v="44"/>
    <n v="105"/>
    <n v="4620"/>
    <n v="2125.1999999999998"/>
    <n v="0.45999999999999996"/>
    <x v="2"/>
    <n v="6745.2"/>
  </r>
  <r>
    <s v="Foot Locker"/>
    <n v="1128299"/>
    <x v="460"/>
    <x v="2"/>
    <x v="25"/>
    <s v="Phoenix"/>
    <s v="women's Athletic Footwear"/>
    <n v="42"/>
    <n v="98"/>
    <n v="4116"/>
    <n v="1934.52"/>
    <n v="0.47"/>
    <x v="2"/>
    <n v="6050.52"/>
  </r>
  <r>
    <s v="Foot Locker"/>
    <n v="1128299"/>
    <x v="460"/>
    <x v="2"/>
    <x v="25"/>
    <s v="Phoenix"/>
    <s v="Men's Apparel"/>
    <n v="53"/>
    <n v="87"/>
    <n v="4611"/>
    <n v="1890.51"/>
    <n v="0.41"/>
    <x v="2"/>
    <n v="6501.51"/>
  </r>
  <r>
    <s v="Foot Locker"/>
    <n v="1128299"/>
    <x v="460"/>
    <x v="2"/>
    <x v="25"/>
    <s v="Phoenix"/>
    <s v="women's Apparel"/>
    <n v="55"/>
    <n v="111"/>
    <n v="6105"/>
    <n v="2258.85"/>
    <n v="0.37"/>
    <x v="2"/>
    <n v="8363.85"/>
  </r>
  <r>
    <s v="Foot Locker"/>
    <n v="1128299"/>
    <x v="489"/>
    <x v="2"/>
    <x v="25"/>
    <s v="Phoenix"/>
    <s v="Men's street Footwear"/>
    <n v="44"/>
    <n v="181"/>
    <n v="7964"/>
    <n v="3663.4399999999996"/>
    <n v="0.45999999999999996"/>
    <x v="2"/>
    <n v="11627.439999999999"/>
  </r>
  <r>
    <s v="Foot Locker"/>
    <n v="1128299"/>
    <x v="489"/>
    <x v="2"/>
    <x v="25"/>
    <s v="Phoenix"/>
    <s v="Men's Athletic Footwear"/>
    <n v="49"/>
    <n v="175"/>
    <n v="8575"/>
    <n v="4630.5"/>
    <n v="0.54"/>
    <x v="2"/>
    <n v="13205.5"/>
  </r>
  <r>
    <s v="Kohl's"/>
    <n v="1128299"/>
    <x v="489"/>
    <x v="2"/>
    <x v="25"/>
    <s v="Phoenix"/>
    <s v="women's street Footwear"/>
    <n v="43"/>
    <n v="123"/>
    <n v="5289"/>
    <n v="2538.7199999999998"/>
    <n v="0.48"/>
    <x v="2"/>
    <n v="7827.7199999999993"/>
  </r>
  <r>
    <s v="Kohl's"/>
    <n v="1128299"/>
    <x v="489"/>
    <x v="2"/>
    <x v="25"/>
    <s v="Phoenix"/>
    <s v="women's Athletic Footwear"/>
    <n v="44"/>
    <n v="115"/>
    <n v="5060"/>
    <n v="2277"/>
    <n v="0.44999999999999996"/>
    <x v="2"/>
    <n v="7337"/>
  </r>
  <r>
    <s v="Kohl's"/>
    <n v="1128299"/>
    <x v="489"/>
    <x v="2"/>
    <x v="25"/>
    <s v="Phoenix"/>
    <s v="Men's Apparel"/>
    <n v="52"/>
    <n v="88"/>
    <n v="4576"/>
    <n v="1967.68"/>
    <n v="0.43"/>
    <x v="2"/>
    <n v="6543.68"/>
  </r>
  <r>
    <s v="Kohl's"/>
    <n v="1128299"/>
    <x v="489"/>
    <x v="2"/>
    <x v="25"/>
    <s v="Phoenix"/>
    <s v="women's Apparel"/>
    <n v="58"/>
    <n v="135"/>
    <n v="7830"/>
    <n v="2897.1"/>
    <n v="0.37"/>
    <x v="2"/>
    <n v="10727.1"/>
  </r>
  <r>
    <s v="Kohl's"/>
    <n v="1128299"/>
    <x v="190"/>
    <x v="2"/>
    <x v="25"/>
    <s v="Phoenix"/>
    <s v="Men's street Footwear"/>
    <n v="33"/>
    <n v="133"/>
    <n v="4389"/>
    <n v="2150.61"/>
    <n v="0.49"/>
    <x v="2"/>
    <n v="6539.6100000000006"/>
  </r>
  <r>
    <s v="Kohl's"/>
    <n v="1128299"/>
    <x v="190"/>
    <x v="2"/>
    <x v="25"/>
    <s v="Phoenix"/>
    <s v="Men's Athletic Footwear"/>
    <n v="42"/>
    <n v="138"/>
    <n v="5796"/>
    <n v="3071.88"/>
    <n v="0.53"/>
    <x v="2"/>
    <n v="8867.880000000001"/>
  </r>
  <r>
    <s v="Kohl's"/>
    <n v="1128299"/>
    <x v="190"/>
    <x v="2"/>
    <x v="25"/>
    <s v="Phoenix"/>
    <s v="women's street Footwear"/>
    <n v="42"/>
    <n v="138"/>
    <n v="5796"/>
    <n v="2666.16"/>
    <n v="0.45999999999999996"/>
    <x v="2"/>
    <n v="8462.16"/>
  </r>
  <r>
    <s v="Kohl's"/>
    <n v="1128299"/>
    <x v="190"/>
    <x v="2"/>
    <x v="25"/>
    <s v="Phoenix"/>
    <s v="women's Athletic Footwear"/>
    <n v="43"/>
    <n v="85"/>
    <n v="3655"/>
    <n v="1790.95"/>
    <n v="0.49"/>
    <x v="2"/>
    <n v="5445.95"/>
  </r>
  <r>
    <s v="Kohl's"/>
    <n v="1128299"/>
    <x v="190"/>
    <x v="2"/>
    <x v="25"/>
    <s v="Phoenix"/>
    <s v="Men's Apparel"/>
    <n v="45"/>
    <n v="80"/>
    <n v="3600"/>
    <n v="1476"/>
    <n v="0.41"/>
    <x v="2"/>
    <n v="5076"/>
  </r>
  <r>
    <s v="Kohl's"/>
    <n v="1128299"/>
    <x v="190"/>
    <x v="2"/>
    <x v="25"/>
    <s v="Phoenix"/>
    <s v="women's Apparel"/>
    <n v="42"/>
    <n v="128"/>
    <n v="5376"/>
    <n v="1935.36"/>
    <n v="0.36"/>
    <x v="2"/>
    <n v="7311.36"/>
  </r>
  <r>
    <s v="Kohl's"/>
    <n v="1128299"/>
    <x v="700"/>
    <x v="2"/>
    <x v="25"/>
    <s v="Phoenix"/>
    <s v="Men's street Footwear"/>
    <n v="33"/>
    <n v="147"/>
    <n v="4851"/>
    <n v="2376.9899999999998"/>
    <n v="0.49"/>
    <x v="2"/>
    <n v="7227.99"/>
  </r>
  <r>
    <s v="Kohl's"/>
    <n v="1128299"/>
    <x v="700"/>
    <x v="2"/>
    <x v="25"/>
    <s v="Phoenix"/>
    <s v="Men's Athletic Footwear"/>
    <n v="44"/>
    <n v="106"/>
    <n v="4664"/>
    <n v="2565.2000000000003"/>
    <n v="0.55000000000000004"/>
    <x v="2"/>
    <n v="7229.2000000000007"/>
  </r>
  <r>
    <s v="Kohl's"/>
    <n v="1128299"/>
    <x v="700"/>
    <x v="2"/>
    <x v="25"/>
    <s v="Phoenix"/>
    <s v="women's street Footwear"/>
    <n v="41"/>
    <n v="111"/>
    <n v="4551"/>
    <n v="2093.46"/>
    <n v="0.45999999999999996"/>
    <x v="2"/>
    <n v="6644.46"/>
  </r>
  <r>
    <s v="Kohl's"/>
    <n v="1128299"/>
    <x v="700"/>
    <x v="2"/>
    <x v="26"/>
    <s v="Albuquerque"/>
    <s v="women's Athletic Footwear"/>
    <n v="43"/>
    <n v="74"/>
    <n v="3182"/>
    <n v="1559.18"/>
    <n v="0.49"/>
    <x v="2"/>
    <n v="4741.18"/>
  </r>
  <r>
    <s v="Kohl's"/>
    <n v="1128299"/>
    <x v="700"/>
    <x v="2"/>
    <x v="26"/>
    <s v="Albuquerque"/>
    <s v="Men's Apparel"/>
    <n v="45"/>
    <n v="54"/>
    <n v="2430"/>
    <n v="1069.2"/>
    <n v="0.44"/>
    <x v="2"/>
    <n v="3499.2"/>
  </r>
  <r>
    <s v="Kohl's"/>
    <n v="1128299"/>
    <x v="700"/>
    <x v="2"/>
    <x v="26"/>
    <s v="Albuquerque"/>
    <s v="women's Apparel"/>
    <n v="41"/>
    <n v="104"/>
    <n v="4264"/>
    <n v="1620.32"/>
    <n v="0.38"/>
    <x v="2"/>
    <n v="5884.32"/>
  </r>
  <r>
    <s v="Kohl's"/>
    <n v="1128299"/>
    <x v="712"/>
    <x v="2"/>
    <x v="26"/>
    <s v="Albuquerque"/>
    <s v="Men's street Footwear"/>
    <n v="44"/>
    <n v="165"/>
    <n v="7260"/>
    <n v="3630"/>
    <n v="0.5"/>
    <x v="2"/>
    <n v="10890"/>
  </r>
  <r>
    <s v="Kohl's"/>
    <n v="1128299"/>
    <x v="712"/>
    <x v="2"/>
    <x v="26"/>
    <s v="Albuquerque"/>
    <s v="Men's Athletic Footwear"/>
    <n v="51"/>
    <n v="112"/>
    <n v="5712"/>
    <n v="3027.36"/>
    <n v="0.53"/>
    <x v="2"/>
    <n v="8739.36"/>
  </r>
  <r>
    <s v="Kohl's"/>
    <n v="1128299"/>
    <x v="712"/>
    <x v="2"/>
    <x v="26"/>
    <s v="Albuquerque"/>
    <s v="women's street Footwear"/>
    <n v="52"/>
    <n v="112"/>
    <n v="5824"/>
    <n v="2853.7599999999998"/>
    <n v="0.49"/>
    <x v="2"/>
    <n v="8677.76"/>
  </r>
  <r>
    <s v="Kohl's"/>
    <n v="1128299"/>
    <x v="712"/>
    <x v="2"/>
    <x v="26"/>
    <s v="Albuquerque"/>
    <s v="women's Athletic Footwear"/>
    <n v="50"/>
    <n v="83"/>
    <n v="4150"/>
    <n v="1908.9999999999998"/>
    <n v="0.45999999999999996"/>
    <x v="2"/>
    <n v="6059"/>
  </r>
  <r>
    <s v="Kohl's"/>
    <n v="1128299"/>
    <x v="712"/>
    <x v="2"/>
    <x v="26"/>
    <s v="Albuquerque"/>
    <s v="Men's Apparel"/>
    <n v="55"/>
    <n v="53"/>
    <n v="2915"/>
    <n v="1253.45"/>
    <n v="0.43"/>
    <x v="2"/>
    <n v="4168.45"/>
  </r>
  <r>
    <s v="Kohl's"/>
    <n v="1128299"/>
    <x v="712"/>
    <x v="2"/>
    <x v="26"/>
    <s v="Albuquerque"/>
    <s v="women's Apparel"/>
    <n v="50"/>
    <n v="98"/>
    <n v="4900"/>
    <n v="1862"/>
    <n v="0.38"/>
    <x v="2"/>
    <n v="6762"/>
  </r>
  <r>
    <s v="Kohl's"/>
    <n v="1128299"/>
    <x v="249"/>
    <x v="2"/>
    <x v="26"/>
    <s v="Albuquerque"/>
    <s v="Men's street Footwear"/>
    <n v="51"/>
    <n v="154"/>
    <n v="7854"/>
    <n v="3534.2999999999997"/>
    <n v="0.44999999999999996"/>
    <x v="2"/>
    <n v="11388.3"/>
  </r>
  <r>
    <s v="Kohl's"/>
    <n v="1128299"/>
    <x v="249"/>
    <x v="2"/>
    <x v="26"/>
    <s v="Albuquerque"/>
    <s v="Men's Athletic Footwear"/>
    <n v="59"/>
    <n v="98"/>
    <n v="5782"/>
    <n v="2891"/>
    <n v="0.5"/>
    <x v="2"/>
    <n v="8673"/>
  </r>
  <r>
    <s v="Kohl's"/>
    <n v="1128299"/>
    <x v="249"/>
    <x v="2"/>
    <x v="26"/>
    <s v="Albuquerque"/>
    <s v="women's street Footwear"/>
    <n v="55"/>
    <n v="116"/>
    <n v="6380"/>
    <n v="3190"/>
    <n v="0.5"/>
    <x v="2"/>
    <n v="9570"/>
  </r>
  <r>
    <s v="Kohl's"/>
    <n v="1128299"/>
    <x v="249"/>
    <x v="2"/>
    <x v="26"/>
    <s v="Albuquerque"/>
    <s v="women's Athletic Footwear"/>
    <n v="54"/>
    <n v="87"/>
    <n v="4698"/>
    <n v="2161.08"/>
    <n v="0.45999999999999996"/>
    <x v="2"/>
    <n v="6859.08"/>
  </r>
  <r>
    <s v="Kohl's"/>
    <n v="1128299"/>
    <x v="249"/>
    <x v="2"/>
    <x v="26"/>
    <s v="Albuquerque"/>
    <s v="Men's Apparel"/>
    <n v="56"/>
    <n v="58"/>
    <n v="3248"/>
    <n v="1331.6799999999998"/>
    <n v="0.41"/>
    <x v="2"/>
    <n v="4579.68"/>
  </r>
  <r>
    <s v="Kohl's"/>
    <n v="1128299"/>
    <x v="249"/>
    <x v="2"/>
    <x v="26"/>
    <s v="Albuquerque"/>
    <s v="women's Apparel"/>
    <n v="69"/>
    <n v="101"/>
    <n v="6969"/>
    <n v="2648.2200000000003"/>
    <n v="0.38"/>
    <x v="2"/>
    <n v="9617.2200000000012"/>
  </r>
  <r>
    <s v="Kohl's"/>
    <n v="1128299"/>
    <x v="280"/>
    <x v="2"/>
    <x v="26"/>
    <s v="Albuquerque"/>
    <s v="Men's street Footwear"/>
    <n v="51"/>
    <n v="150"/>
    <n v="7650"/>
    <n v="3442.4999999999995"/>
    <n v="0.44999999999999996"/>
    <x v="2"/>
    <n v="11092.5"/>
  </r>
  <r>
    <s v="Kohl's"/>
    <n v="1128299"/>
    <x v="280"/>
    <x v="2"/>
    <x v="26"/>
    <s v="Albuquerque"/>
    <s v="Men's Athletic Footwear"/>
    <n v="58"/>
    <n v="111"/>
    <n v="6438"/>
    <n v="3283.38"/>
    <n v="0.51"/>
    <x v="2"/>
    <n v="9721.380000000001"/>
  </r>
  <r>
    <s v="Kohl's"/>
    <n v="1128299"/>
    <x v="280"/>
    <x v="2"/>
    <x v="26"/>
    <s v="Albuquerque"/>
    <s v="women's street Footwear"/>
    <n v="56"/>
    <n v="126"/>
    <n v="7056"/>
    <n v="3316.3199999999997"/>
    <n v="0.47"/>
    <x v="2"/>
    <n v="10372.32"/>
  </r>
  <r>
    <s v="Kohl's"/>
    <n v="1128299"/>
    <x v="280"/>
    <x v="2"/>
    <x v="26"/>
    <s v="Albuquerque"/>
    <s v="women's Athletic Footwear"/>
    <n v="51"/>
    <n v="91"/>
    <n v="4641"/>
    <n v="2134.8599999999997"/>
    <n v="0.45999999999999996"/>
    <x v="2"/>
    <n v="6775.86"/>
  </r>
  <r>
    <s v="Kohl's"/>
    <n v="1128299"/>
    <x v="280"/>
    <x v="2"/>
    <x v="26"/>
    <s v="Albuquerque"/>
    <s v="Men's Apparel"/>
    <n v="56"/>
    <n v="65"/>
    <n v="3640"/>
    <n v="1528.8"/>
    <n v="0.42"/>
    <x v="2"/>
    <n v="5168.8"/>
  </r>
  <r>
    <s v="Kohl's"/>
    <n v="1128299"/>
    <x v="280"/>
    <x v="2"/>
    <x v="26"/>
    <s v="Albuquerque"/>
    <s v="women's Apparel"/>
    <n v="69"/>
    <n v="115"/>
    <n v="7935"/>
    <n v="3094.65"/>
    <n v="0.39"/>
    <x v="2"/>
    <n v="11029.65"/>
  </r>
  <r>
    <s v="Kohl's"/>
    <n v="1128299"/>
    <x v="310"/>
    <x v="2"/>
    <x v="26"/>
    <s v="Albuquerque"/>
    <s v="Men's street Footwear"/>
    <n v="52"/>
    <n v="203"/>
    <n v="10556"/>
    <n v="5066.88"/>
    <n v="0.48"/>
    <x v="2"/>
    <n v="15622.880000000001"/>
  </r>
  <r>
    <s v="Kohl's"/>
    <n v="1128299"/>
    <x v="310"/>
    <x v="2"/>
    <x v="26"/>
    <s v="Albuquerque"/>
    <s v="Men's Athletic Footwear"/>
    <n v="54"/>
    <n v="154"/>
    <n v="8316"/>
    <n v="4324.32"/>
    <n v="0.52"/>
    <x v="2"/>
    <n v="12640.32"/>
  </r>
  <r>
    <s v="Kohl's"/>
    <n v="1128299"/>
    <x v="310"/>
    <x v="2"/>
    <x v="26"/>
    <s v="Albuquerque"/>
    <s v="women's street Footwear"/>
    <n v="54"/>
    <n v="149"/>
    <n v="8046"/>
    <n v="4023"/>
    <n v="0.5"/>
    <x v="2"/>
    <n v="12069"/>
  </r>
  <r>
    <s v="Kohl's"/>
    <n v="1128299"/>
    <x v="310"/>
    <x v="2"/>
    <x v="26"/>
    <s v="Albuquerque"/>
    <s v="women's Athletic Footwear"/>
    <n v="54"/>
    <n v="106"/>
    <n v="5724"/>
    <n v="2575.7999999999997"/>
    <n v="0.44999999999999996"/>
    <x v="2"/>
    <n v="8299.7999999999993"/>
  </r>
  <r>
    <s v="Kohl's"/>
    <n v="1128299"/>
    <x v="310"/>
    <x v="2"/>
    <x v="26"/>
    <s v="Albuquerque"/>
    <s v="Men's Apparel"/>
    <n v="56"/>
    <n v="87"/>
    <n v="4872"/>
    <n v="2094.96"/>
    <n v="0.43"/>
    <x v="2"/>
    <n v="6966.96"/>
  </r>
  <r>
    <s v="Kohl's"/>
    <n v="1128299"/>
    <x v="310"/>
    <x v="2"/>
    <x v="26"/>
    <s v="Albuquerque"/>
    <s v="women's Apparel"/>
    <n v="74"/>
    <n v="162"/>
    <n v="11988"/>
    <n v="4315.68"/>
    <n v="0.36"/>
    <x v="2"/>
    <n v="16303.68"/>
  </r>
  <r>
    <s v="Kohl's"/>
    <n v="1128299"/>
    <x v="339"/>
    <x v="2"/>
    <x v="26"/>
    <s v="Albuquerque"/>
    <s v="Men's street Footwear"/>
    <n v="54"/>
    <n v="203"/>
    <n v="10962"/>
    <n v="5152.1399999999994"/>
    <n v="0.47"/>
    <x v="2"/>
    <n v="16114.14"/>
  </r>
  <r>
    <s v="Kohl's"/>
    <n v="1128299"/>
    <x v="339"/>
    <x v="2"/>
    <x v="26"/>
    <s v="Albuquerque"/>
    <s v="Men's Athletic Footwear"/>
    <n v="56"/>
    <n v="180"/>
    <n v="10080"/>
    <n v="5443.2000000000007"/>
    <n v="0.54"/>
    <x v="2"/>
    <n v="15523.2"/>
  </r>
  <r>
    <s v="Kohl's"/>
    <n v="1128299"/>
    <x v="339"/>
    <x v="2"/>
    <x v="26"/>
    <s v="Albuquerque"/>
    <s v="women's street Footwear"/>
    <n v="58"/>
    <n v="160"/>
    <n v="9280"/>
    <n v="4454.3999999999996"/>
    <n v="0.48"/>
    <x v="2"/>
    <n v="13734.4"/>
  </r>
  <r>
    <s v="Kohl's"/>
    <n v="1128299"/>
    <x v="339"/>
    <x v="2"/>
    <x v="26"/>
    <s v="Albuquerque"/>
    <s v="women's Athletic Footwear"/>
    <n v="54"/>
    <n v="135"/>
    <n v="7290"/>
    <n v="3280.4999999999995"/>
    <n v="0.44999999999999996"/>
    <x v="2"/>
    <n v="10570.5"/>
  </r>
  <r>
    <s v="Kohl's"/>
    <n v="1128299"/>
    <x v="339"/>
    <x v="2"/>
    <x v="26"/>
    <s v="Albuquerque"/>
    <s v="Men's Apparel"/>
    <n v="57"/>
    <n v="145"/>
    <n v="8265"/>
    <n v="3553.95"/>
    <n v="0.43"/>
    <x v="2"/>
    <n v="11818.95"/>
  </r>
  <r>
    <s v="Kohl's"/>
    <n v="1128299"/>
    <x v="339"/>
    <x v="2"/>
    <x v="26"/>
    <s v="Albuquerque"/>
    <s v="women's Apparel"/>
    <n v="69"/>
    <n v="140"/>
    <n v="9660"/>
    <n v="3670.8"/>
    <n v="0.38"/>
    <x v="2"/>
    <n v="13330.8"/>
  </r>
  <r>
    <s v="Kohl's"/>
    <n v="1128299"/>
    <x v="371"/>
    <x v="2"/>
    <x v="26"/>
    <s v="Albuquerque"/>
    <s v="Men's street Footwear"/>
    <n v="56"/>
    <n v="175"/>
    <n v="9800"/>
    <n v="4900"/>
    <n v="0.5"/>
    <x v="2"/>
    <n v="14700"/>
  </r>
  <r>
    <s v="Kohl's"/>
    <n v="1128299"/>
    <x v="371"/>
    <x v="2"/>
    <x v="26"/>
    <s v="Albuquerque"/>
    <s v="Men's Athletic Footwear"/>
    <n v="60"/>
    <n v="176"/>
    <n v="10560"/>
    <n v="5491.2"/>
    <n v="0.52"/>
    <x v="2"/>
    <n v="16051.2"/>
  </r>
  <r>
    <s v="Kohl's"/>
    <n v="1128299"/>
    <x v="371"/>
    <x v="2"/>
    <x v="26"/>
    <s v="Albuquerque"/>
    <s v="women's street Footwear"/>
    <n v="58"/>
    <n v="142"/>
    <n v="8236"/>
    <n v="3788.5599999999995"/>
    <n v="0.45999999999999996"/>
    <x v="2"/>
    <n v="12024.56"/>
  </r>
  <r>
    <s v="Kohl's"/>
    <n v="1128299"/>
    <x v="371"/>
    <x v="2"/>
    <x v="26"/>
    <s v="Albuquerque"/>
    <s v="women's Athletic Footwear"/>
    <n v="55"/>
    <n v="143"/>
    <n v="7865"/>
    <n v="3696.5499999999997"/>
    <n v="0.47"/>
    <x v="2"/>
    <n v="11561.55"/>
  </r>
  <r>
    <s v="Kohl's"/>
    <n v="1128299"/>
    <x v="371"/>
    <x v="2"/>
    <x v="26"/>
    <s v="Albuquerque"/>
    <s v="Men's Apparel"/>
    <n v="67"/>
    <n v="124"/>
    <n v="8308"/>
    <n v="3323.2000000000003"/>
    <n v="0.4"/>
    <x v="2"/>
    <n v="11631.2"/>
  </r>
  <r>
    <s v="Kohl's"/>
    <n v="1128299"/>
    <x v="371"/>
    <x v="2"/>
    <x v="26"/>
    <s v="Albuquerque"/>
    <s v="women's Apparel"/>
    <n v="70"/>
    <n v="126"/>
    <n v="8820"/>
    <n v="3351.6"/>
    <n v="0.38"/>
    <x v="2"/>
    <n v="12171.6"/>
  </r>
  <r>
    <s v="Kohl's"/>
    <n v="1128299"/>
    <x v="403"/>
    <x v="2"/>
    <x v="26"/>
    <s v="Albuquerque"/>
    <s v="Men's street Footwear"/>
    <n v="49"/>
    <n v="163"/>
    <n v="7987"/>
    <n v="3594.1499999999996"/>
    <n v="0.44999999999999996"/>
    <x v="2"/>
    <n v="11581.15"/>
  </r>
  <r>
    <s v="Kohl's"/>
    <n v="1128299"/>
    <x v="403"/>
    <x v="2"/>
    <x v="26"/>
    <s v="Albuquerque"/>
    <s v="Men's Athletic Footwear"/>
    <n v="51"/>
    <n v="156"/>
    <n v="7956"/>
    <n v="4057.56"/>
    <n v="0.51"/>
    <x v="2"/>
    <n v="12013.56"/>
  </r>
  <r>
    <s v="Kohl's"/>
    <n v="1128299"/>
    <x v="403"/>
    <x v="2"/>
    <x v="26"/>
    <s v="Albuquerque"/>
    <s v="women's street Footwear"/>
    <n v="46"/>
    <n v="143"/>
    <n v="6578"/>
    <n v="3091.66"/>
    <n v="0.47"/>
    <x v="2"/>
    <n v="9669.66"/>
  </r>
  <r>
    <s v="Kohl's"/>
    <n v="1128299"/>
    <x v="403"/>
    <x v="2"/>
    <x v="26"/>
    <s v="Albuquerque"/>
    <s v="women's Athletic Footwear"/>
    <n v="49"/>
    <n v="123"/>
    <n v="6027"/>
    <n v="2832.69"/>
    <n v="0.47"/>
    <x v="2"/>
    <n v="8859.69"/>
  </r>
  <r>
    <s v="Kohl's"/>
    <n v="1128299"/>
    <x v="403"/>
    <x v="2"/>
    <x v="26"/>
    <s v="Albuquerque"/>
    <s v="Men's Apparel"/>
    <n v="54"/>
    <n v="111"/>
    <n v="5994"/>
    <n v="2397.6"/>
    <n v="0.4"/>
    <x v="2"/>
    <n v="8391.6"/>
  </r>
  <r>
    <s v="Kohl's"/>
    <n v="1128299"/>
    <x v="403"/>
    <x v="2"/>
    <x v="26"/>
    <s v="Albuquerque"/>
    <s v="women's Apparel"/>
    <n v="59"/>
    <n v="133"/>
    <n v="7847"/>
    <n v="2824.92"/>
    <n v="0.36"/>
    <x v="2"/>
    <n v="10671.92"/>
  </r>
  <r>
    <s v="Kohl's"/>
    <n v="1128299"/>
    <x v="432"/>
    <x v="2"/>
    <x v="26"/>
    <s v="Albuquerque"/>
    <s v="Men's street Footwear"/>
    <n v="48"/>
    <n v="165"/>
    <n v="7920"/>
    <n v="3960"/>
    <n v="0.5"/>
    <x v="2"/>
    <n v="11880"/>
  </r>
  <r>
    <s v="Kohl's"/>
    <n v="1128299"/>
    <x v="432"/>
    <x v="2"/>
    <x v="26"/>
    <s v="Albuquerque"/>
    <s v="Men's Athletic Footwear"/>
    <n v="50"/>
    <n v="149"/>
    <n v="7450"/>
    <n v="3948.5"/>
    <n v="0.53"/>
    <x v="2"/>
    <n v="11398.5"/>
  </r>
  <r>
    <s v="Kohl's"/>
    <n v="1128299"/>
    <x v="432"/>
    <x v="2"/>
    <x v="26"/>
    <s v="Albuquerque"/>
    <s v="women's street Footwear"/>
    <n v="48"/>
    <n v="105"/>
    <n v="5040"/>
    <n v="2368.7999999999997"/>
    <n v="0.47"/>
    <x v="2"/>
    <n v="7408.7999999999993"/>
  </r>
  <r>
    <s v="Kohl's"/>
    <n v="1128299"/>
    <x v="432"/>
    <x v="2"/>
    <x v="26"/>
    <s v="Albuquerque"/>
    <s v="women's Athletic Footwear"/>
    <n v="46"/>
    <n v="95"/>
    <n v="4370"/>
    <n v="2141.3000000000002"/>
    <n v="0.49"/>
    <x v="2"/>
    <n v="6511.3"/>
  </r>
  <r>
    <s v="Kohl's"/>
    <n v="1128299"/>
    <x v="432"/>
    <x v="2"/>
    <x v="26"/>
    <s v="Albuquerque"/>
    <s v="Men's Apparel"/>
    <n v="56"/>
    <n v="91"/>
    <n v="5096"/>
    <n v="2242.2400000000002"/>
    <n v="0.44"/>
    <x v="2"/>
    <n v="7338.24"/>
  </r>
  <r>
    <s v="Kohl's"/>
    <n v="1128299"/>
    <x v="432"/>
    <x v="2"/>
    <x v="26"/>
    <s v="Albuquerque"/>
    <s v="women's Apparel"/>
    <n v="68"/>
    <n v="105"/>
    <n v="7140"/>
    <n v="2641.8"/>
    <n v="0.37"/>
    <x v="2"/>
    <n v="9781.7999999999993"/>
  </r>
  <r>
    <s v="Kohl's"/>
    <n v="1128299"/>
    <x v="463"/>
    <x v="2"/>
    <x v="26"/>
    <s v="Albuquerque"/>
    <s v="Men's street Footwear"/>
    <n v="58"/>
    <n v="160"/>
    <n v="9280"/>
    <n v="4547.2"/>
    <n v="0.49"/>
    <x v="2"/>
    <n v="13827.2"/>
  </r>
  <r>
    <s v="Kohl's"/>
    <n v="1128299"/>
    <x v="463"/>
    <x v="2"/>
    <x v="26"/>
    <s v="Albuquerque"/>
    <s v="Men's Athletic Footwear"/>
    <n v="59"/>
    <n v="150"/>
    <n v="8850"/>
    <n v="4779"/>
    <n v="0.54"/>
    <x v="2"/>
    <n v="13629"/>
  </r>
  <r>
    <s v="Kohl's"/>
    <n v="1128299"/>
    <x v="463"/>
    <x v="2"/>
    <x v="26"/>
    <s v="Albuquerque"/>
    <s v="women's street Footwear"/>
    <n v="54"/>
    <n v="117"/>
    <n v="6318"/>
    <n v="3032.64"/>
    <n v="0.48"/>
    <x v="2"/>
    <n v="9350.64"/>
  </r>
  <r>
    <s v="Kohl's"/>
    <n v="1128299"/>
    <x v="463"/>
    <x v="2"/>
    <x v="26"/>
    <s v="Albuquerque"/>
    <s v="women's Athletic Footwear"/>
    <n v="55"/>
    <n v="115"/>
    <n v="6325"/>
    <n v="2972.75"/>
    <n v="0.47"/>
    <x v="2"/>
    <n v="9297.75"/>
  </r>
  <r>
    <s v="Kohl's"/>
    <n v="1128299"/>
    <x v="463"/>
    <x v="2"/>
    <x v="26"/>
    <s v="Albuquerque"/>
    <s v="Men's Apparel"/>
    <n v="65"/>
    <n v="113"/>
    <n v="7345"/>
    <n v="3231.8"/>
    <n v="0.44"/>
    <x v="2"/>
    <n v="10576.8"/>
  </r>
  <r>
    <s v="Kohl's"/>
    <n v="1128299"/>
    <x v="463"/>
    <x v="2"/>
    <x v="26"/>
    <s v="Albuquerque"/>
    <s v="women's Apparel"/>
    <n v="72"/>
    <n v="140"/>
    <n v="10080"/>
    <n v="3931.2000000000003"/>
    <n v="0.39"/>
    <x v="2"/>
    <n v="14011.2"/>
  </r>
  <r>
    <s v="Kohl's"/>
    <n v="1128299"/>
    <x v="492"/>
    <x v="2"/>
    <x v="26"/>
    <s v="Albuquerque"/>
    <s v="Men's street Footwear"/>
    <n v="55"/>
    <n v="210"/>
    <n v="11550"/>
    <n v="5313"/>
    <n v="0.45999999999999996"/>
    <x v="2"/>
    <n v="16863"/>
  </r>
  <r>
    <s v="Kohl's"/>
    <n v="1128299"/>
    <x v="492"/>
    <x v="2"/>
    <x v="26"/>
    <s v="Albuquerque"/>
    <s v="Men's Athletic Footwear"/>
    <n v="61"/>
    <n v="182"/>
    <n v="11102"/>
    <n v="5551"/>
    <n v="0.5"/>
    <x v="2"/>
    <n v="16653"/>
  </r>
  <r>
    <s v="Sports Direct"/>
    <n v="1128299"/>
    <x v="492"/>
    <x v="2"/>
    <x v="26"/>
    <s v="Albuquerque"/>
    <s v="women's street Footwear"/>
    <n v="59"/>
    <n v="130"/>
    <n v="7670"/>
    <n v="3758.2999999999997"/>
    <n v="0.49"/>
    <x v="2"/>
    <n v="11428.3"/>
  </r>
  <r>
    <s v="Sports Direct"/>
    <n v="1128299"/>
    <x v="492"/>
    <x v="2"/>
    <x v="26"/>
    <s v="Albuquerque"/>
    <s v="women's Athletic Footwear"/>
    <n v="55"/>
    <n v="145"/>
    <n v="7975"/>
    <n v="3668.4999999999995"/>
    <n v="0.45999999999999996"/>
    <x v="2"/>
    <n v="11643.5"/>
  </r>
  <r>
    <s v="Sports Direct"/>
    <n v="1128299"/>
    <x v="492"/>
    <x v="2"/>
    <x v="26"/>
    <s v="Albuquerque"/>
    <s v="Men's Apparel"/>
    <n v="64"/>
    <n v="119"/>
    <n v="7616"/>
    <n v="3427.2"/>
    <n v="0.44999999999999996"/>
    <x v="2"/>
    <n v="11043.2"/>
  </r>
  <r>
    <s v="Sports Direct"/>
    <n v="1128299"/>
    <x v="492"/>
    <x v="2"/>
    <x v="26"/>
    <s v="Albuquerque"/>
    <s v="women's Apparel"/>
    <n v="72"/>
    <n v="131"/>
    <n v="9432"/>
    <n v="3301.2"/>
    <n v="0.35"/>
    <x v="2"/>
    <n v="12733.2"/>
  </r>
  <r>
    <s v="Sports Direct"/>
    <n v="1128299"/>
    <x v="177"/>
    <x v="2"/>
    <x v="26"/>
    <s v="Albuquerque"/>
    <s v="Men's street Footwear"/>
    <n v="29"/>
    <n v="131"/>
    <n v="3799"/>
    <n v="1937.49"/>
    <n v="0.51"/>
    <x v="2"/>
    <n v="5736.49"/>
  </r>
  <r>
    <s v="Sports Direct"/>
    <n v="1128299"/>
    <x v="177"/>
    <x v="2"/>
    <x v="26"/>
    <s v="Albuquerque"/>
    <s v="Men's Athletic Footwear"/>
    <n v="39"/>
    <n v="135"/>
    <n v="5265"/>
    <n v="2685.15"/>
    <n v="0.51"/>
    <x v="2"/>
    <n v="7950.15"/>
  </r>
  <r>
    <s v="Sports Direct"/>
    <n v="1128299"/>
    <x v="177"/>
    <x v="2"/>
    <x v="26"/>
    <s v="Albuquerque"/>
    <s v="women's street Footwear"/>
    <n v="38"/>
    <n v="126"/>
    <n v="4788"/>
    <n v="2154.6"/>
    <n v="0.44999999999999996"/>
    <x v="2"/>
    <n v="6942.6"/>
  </r>
  <r>
    <s v="Sports Direct"/>
    <n v="1128299"/>
    <x v="177"/>
    <x v="2"/>
    <x v="26"/>
    <s v="Albuquerque"/>
    <s v="women's Athletic Footwear"/>
    <n v="39"/>
    <n v="75"/>
    <n v="2925"/>
    <n v="1462.5"/>
    <n v="0.5"/>
    <x v="2"/>
    <n v="4387.5"/>
  </r>
  <r>
    <s v="Sports Direct"/>
    <n v="1128299"/>
    <x v="177"/>
    <x v="2"/>
    <x v="26"/>
    <s v="Albuquerque"/>
    <s v="Men's Apparel"/>
    <n v="41"/>
    <n v="63"/>
    <n v="2583"/>
    <n v="1162.3499999999999"/>
    <n v="0.44999999999999996"/>
    <x v="2"/>
    <n v="3745.35"/>
  </r>
  <r>
    <s v="Sports Direct"/>
    <n v="1128299"/>
    <x v="177"/>
    <x v="2"/>
    <x v="26"/>
    <s v="Albuquerque"/>
    <s v="women's Apparel"/>
    <n v="36"/>
    <n v="117"/>
    <n v="4212"/>
    <n v="1642.68"/>
    <n v="0.39"/>
    <x v="2"/>
    <n v="5854.68"/>
  </r>
  <r>
    <s v="Sports Direct"/>
    <n v="1128299"/>
    <x v="208"/>
    <x v="2"/>
    <x v="26"/>
    <s v="Albuquerque"/>
    <s v="Men's street Footwear"/>
    <n v="29"/>
    <n v="145"/>
    <n v="4205"/>
    <n v="2228.65"/>
    <n v="0.53"/>
    <x v="2"/>
    <n v="6433.65"/>
  </r>
  <r>
    <s v="Sports Direct"/>
    <n v="1128299"/>
    <x v="208"/>
    <x v="2"/>
    <x v="26"/>
    <s v="Albuquerque"/>
    <s v="Men's Athletic Footwear"/>
    <n v="37"/>
    <n v="112"/>
    <n v="4144"/>
    <n v="2279.2000000000003"/>
    <n v="0.55000000000000004"/>
    <x v="2"/>
    <n v="6423.2000000000007"/>
  </r>
  <r>
    <s v="Sports Direct"/>
    <n v="1128299"/>
    <x v="208"/>
    <x v="2"/>
    <x v="26"/>
    <s v="Albuquerque"/>
    <s v="women's street Footwear"/>
    <n v="37"/>
    <n v="104"/>
    <n v="3848"/>
    <n v="1924"/>
    <n v="0.5"/>
    <x v="2"/>
    <n v="5772"/>
  </r>
  <r>
    <s v="Sports Direct"/>
    <n v="1128299"/>
    <x v="208"/>
    <x v="4"/>
    <x v="27"/>
    <s v="Atlanta"/>
    <s v="women's Athletic Footwear"/>
    <n v="36"/>
    <n v="63"/>
    <n v="2268"/>
    <n v="1179.3600000000001"/>
    <n v="0.52"/>
    <x v="2"/>
    <n v="3447.36"/>
  </r>
  <r>
    <s v="Sports Direct"/>
    <n v="1128299"/>
    <x v="208"/>
    <x v="4"/>
    <x v="27"/>
    <s v="Atlanta"/>
    <s v="Men's Apparel"/>
    <n v="41"/>
    <n v="51"/>
    <n v="2091"/>
    <n v="1003.68"/>
    <n v="0.48"/>
    <x v="2"/>
    <n v="3094.68"/>
  </r>
  <r>
    <s v="Sports Direct"/>
    <n v="1128299"/>
    <x v="208"/>
    <x v="4"/>
    <x v="27"/>
    <s v="Atlanta"/>
    <s v="women's Apparel"/>
    <n v="37"/>
    <n v="98"/>
    <n v="3626"/>
    <n v="1305.3599999999999"/>
    <n v="0.36"/>
    <x v="2"/>
    <n v="4931.3599999999997"/>
  </r>
  <r>
    <s v="Sports Direct"/>
    <n v="1128299"/>
    <x v="217"/>
    <x v="4"/>
    <x v="27"/>
    <s v="Atlanta"/>
    <s v="Men's street Footwear"/>
    <n v="37"/>
    <n v="137"/>
    <n v="5069"/>
    <n v="2534.5"/>
    <n v="0.5"/>
    <x v="2"/>
    <n v="7603.5"/>
  </r>
  <r>
    <s v="Sports Direct"/>
    <n v="1128299"/>
    <x v="217"/>
    <x v="4"/>
    <x v="27"/>
    <s v="Atlanta"/>
    <s v="Men's Athletic Footwear"/>
    <n v="46"/>
    <n v="101"/>
    <n v="4646"/>
    <n v="2462.38"/>
    <n v="0.53"/>
    <x v="2"/>
    <n v="7108.38"/>
  </r>
  <r>
    <s v="Sports Direct"/>
    <n v="1128299"/>
    <x v="217"/>
    <x v="4"/>
    <x v="27"/>
    <s v="Atlanta"/>
    <s v="women's street Footwear"/>
    <n v="49"/>
    <n v="113"/>
    <n v="5537"/>
    <n v="2713.13"/>
    <n v="0.49"/>
    <x v="2"/>
    <n v="8250.130000000001"/>
  </r>
  <r>
    <s v="Sports Direct"/>
    <n v="1128299"/>
    <x v="217"/>
    <x v="4"/>
    <x v="27"/>
    <s v="Atlanta"/>
    <s v="women's Athletic Footwear"/>
    <n v="47"/>
    <n v="73"/>
    <n v="3431"/>
    <n v="1784.1200000000001"/>
    <n v="0.52"/>
    <x v="2"/>
    <n v="5215.12"/>
  </r>
  <r>
    <s v="Sports Direct"/>
    <n v="1128299"/>
    <x v="217"/>
    <x v="4"/>
    <x v="27"/>
    <s v="Atlanta"/>
    <s v="Men's Apparel"/>
    <n v="51"/>
    <n v="39"/>
    <n v="1989"/>
    <n v="934.82999999999993"/>
    <n v="0.47"/>
    <x v="2"/>
    <n v="2923.83"/>
  </r>
  <r>
    <s v="Sports Direct"/>
    <n v="1128299"/>
    <x v="217"/>
    <x v="4"/>
    <x v="27"/>
    <s v="Atlanta"/>
    <s v="women's Apparel"/>
    <n v="48"/>
    <n v="95"/>
    <n v="4560"/>
    <n v="1641.6"/>
    <n v="0.36"/>
    <x v="2"/>
    <n v="6201.6"/>
  </r>
  <r>
    <s v="Sports Direct"/>
    <n v="1128299"/>
    <x v="236"/>
    <x v="4"/>
    <x v="27"/>
    <s v="Atlanta"/>
    <s v="Men's street Footwear"/>
    <n v="45"/>
    <n v="142"/>
    <n v="6390"/>
    <n v="3258.9"/>
    <n v="0.51"/>
    <x v="2"/>
    <n v="9648.9"/>
  </r>
  <r>
    <s v="Sports Direct"/>
    <n v="1128299"/>
    <x v="236"/>
    <x v="4"/>
    <x v="27"/>
    <s v="Atlanta"/>
    <s v="Men's Athletic Footwear"/>
    <n v="51"/>
    <n v="88"/>
    <n v="4488"/>
    <n v="2244"/>
    <n v="0.5"/>
    <x v="2"/>
    <n v="6732"/>
  </r>
  <r>
    <s v="Sports Direct"/>
    <n v="1128299"/>
    <x v="236"/>
    <x v="4"/>
    <x v="27"/>
    <s v="Atlanta"/>
    <s v="women's street Footwear"/>
    <n v="50"/>
    <n v="94"/>
    <n v="4700"/>
    <n v="2350"/>
    <n v="0.5"/>
    <x v="2"/>
    <n v="7050"/>
  </r>
  <r>
    <s v="Sports Direct"/>
    <n v="1128299"/>
    <x v="236"/>
    <x v="4"/>
    <x v="27"/>
    <s v="Atlanta"/>
    <s v="women's Athletic Footwear"/>
    <n v="48"/>
    <n v="69"/>
    <n v="3312"/>
    <n v="1821.6000000000001"/>
    <n v="0.55000000000000004"/>
    <x v="2"/>
    <n v="5133.6000000000004"/>
  </r>
  <r>
    <s v="Sports Direct"/>
    <n v="1128299"/>
    <x v="236"/>
    <x v="4"/>
    <x v="27"/>
    <s v="Atlanta"/>
    <s v="Men's Apparel"/>
    <n v="52"/>
    <n v="53"/>
    <n v="2756"/>
    <n v="1322.8799999999999"/>
    <n v="0.48"/>
    <x v="2"/>
    <n v="4078.88"/>
  </r>
  <r>
    <s v="Sports Direct"/>
    <n v="1128299"/>
    <x v="236"/>
    <x v="4"/>
    <x v="27"/>
    <s v="Atlanta"/>
    <s v="women's Apparel"/>
    <n v="63"/>
    <n v="105"/>
    <n v="6615"/>
    <n v="2646"/>
    <n v="0.4"/>
    <x v="2"/>
    <n v="9261"/>
  </r>
  <r>
    <s v="Sports Direct"/>
    <n v="1128299"/>
    <x v="267"/>
    <x v="4"/>
    <x v="27"/>
    <s v="Atlanta"/>
    <s v="Men's street Footwear"/>
    <n v="47"/>
    <n v="160"/>
    <n v="7520"/>
    <n v="4060.8"/>
    <n v="0.54"/>
    <x v="2"/>
    <n v="11580.8"/>
  </r>
  <r>
    <s v="Sports Direct"/>
    <n v="1128299"/>
    <x v="267"/>
    <x v="4"/>
    <x v="27"/>
    <s v="Atlanta"/>
    <s v="Men's Athletic Footwear"/>
    <n v="52"/>
    <n v="108"/>
    <n v="5616"/>
    <n v="2920.32"/>
    <n v="0.52"/>
    <x v="2"/>
    <n v="8536.32"/>
  </r>
  <r>
    <s v="Sports Direct"/>
    <n v="1128299"/>
    <x v="267"/>
    <x v="4"/>
    <x v="27"/>
    <s v="Atlanta"/>
    <s v="women's street Footwear"/>
    <n v="52"/>
    <n v="123"/>
    <n v="6396"/>
    <n v="3198"/>
    <n v="0.5"/>
    <x v="2"/>
    <n v="9594"/>
  </r>
  <r>
    <s v="Sports Direct"/>
    <n v="1128299"/>
    <x v="267"/>
    <x v="4"/>
    <x v="27"/>
    <s v="Atlanta"/>
    <s v="women's Athletic Footwear"/>
    <n v="47"/>
    <n v="91"/>
    <n v="4277"/>
    <n v="2309.58"/>
    <n v="0.54"/>
    <x v="2"/>
    <n v="6586.58"/>
  </r>
  <r>
    <s v="Sports Direct"/>
    <n v="1128299"/>
    <x v="267"/>
    <x v="4"/>
    <x v="27"/>
    <s v="Atlanta"/>
    <s v="Men's Apparel"/>
    <n v="50"/>
    <n v="56"/>
    <n v="2800"/>
    <n v="1344"/>
    <n v="0.48"/>
    <x v="2"/>
    <n v="4144"/>
  </r>
  <r>
    <s v="Sports Direct"/>
    <n v="1128299"/>
    <x v="267"/>
    <x v="4"/>
    <x v="27"/>
    <s v="Atlanta"/>
    <s v="women's Apparel"/>
    <n v="64"/>
    <n v="120"/>
    <n v="7680"/>
    <n v="3072"/>
    <n v="0.4"/>
    <x v="2"/>
    <n v="10752"/>
  </r>
  <r>
    <s v="Sports Direct"/>
    <n v="1128299"/>
    <x v="297"/>
    <x v="4"/>
    <x v="27"/>
    <s v="Atlanta"/>
    <s v="Men's street Footwear"/>
    <n v="46"/>
    <n v="176"/>
    <n v="8096"/>
    <n v="4290.88"/>
    <n v="0.53"/>
    <x v="2"/>
    <n v="12386.880000000001"/>
  </r>
  <r>
    <s v="Sports Direct"/>
    <n v="1128299"/>
    <x v="297"/>
    <x v="4"/>
    <x v="27"/>
    <s v="Atlanta"/>
    <s v="Men's Athletic Footwear"/>
    <n v="54"/>
    <n v="147"/>
    <n v="7938"/>
    <n v="4048.38"/>
    <n v="0.51"/>
    <x v="2"/>
    <n v="11986.380000000001"/>
  </r>
  <r>
    <s v="Sports Direct"/>
    <n v="1128299"/>
    <x v="297"/>
    <x v="4"/>
    <x v="27"/>
    <s v="Atlanta"/>
    <s v="women's street Footwear"/>
    <n v="52"/>
    <n v="142"/>
    <n v="7384"/>
    <n v="3544.3199999999997"/>
    <n v="0.48"/>
    <x v="2"/>
    <n v="10928.32"/>
  </r>
  <r>
    <s v="Sports Direct"/>
    <n v="1128299"/>
    <x v="297"/>
    <x v="4"/>
    <x v="27"/>
    <s v="Atlanta"/>
    <s v="women's Athletic Footwear"/>
    <n v="49"/>
    <n v="120"/>
    <n v="5880"/>
    <n v="2998.8"/>
    <n v="0.51"/>
    <x v="2"/>
    <n v="8878.7999999999993"/>
  </r>
  <r>
    <s v="Sports Direct"/>
    <n v="1128299"/>
    <x v="297"/>
    <x v="4"/>
    <x v="27"/>
    <s v="Atlanta"/>
    <s v="Men's Apparel"/>
    <n v="51"/>
    <n v="72"/>
    <n v="3672"/>
    <n v="1762.56"/>
    <n v="0.48"/>
    <x v="2"/>
    <n v="5434.5599999999995"/>
  </r>
  <r>
    <s v="Sports Direct"/>
    <n v="1128299"/>
    <x v="297"/>
    <x v="4"/>
    <x v="27"/>
    <s v="Atlanta"/>
    <s v="women's Apparel"/>
    <n v="67"/>
    <n v="150"/>
    <n v="10050"/>
    <n v="3517.5"/>
    <n v="0.35"/>
    <x v="2"/>
    <n v="13567.5"/>
  </r>
  <r>
    <s v="Sports Direct"/>
    <n v="1128299"/>
    <x v="326"/>
    <x v="4"/>
    <x v="27"/>
    <s v="Atlanta"/>
    <s v="Men's street Footwear"/>
    <n v="47"/>
    <n v="196"/>
    <n v="9212"/>
    <n v="4606"/>
    <n v="0.5"/>
    <x v="2"/>
    <n v="13818"/>
  </r>
  <r>
    <s v="Sports Direct"/>
    <n v="1128299"/>
    <x v="326"/>
    <x v="4"/>
    <x v="27"/>
    <s v="Atlanta"/>
    <s v="Men's Athletic Footwear"/>
    <n v="51"/>
    <n v="173"/>
    <n v="8823"/>
    <n v="4499.7300000000005"/>
    <n v="0.51"/>
    <x v="2"/>
    <n v="13322.73"/>
  </r>
  <r>
    <s v="Sports Direct"/>
    <n v="1128299"/>
    <x v="326"/>
    <x v="4"/>
    <x v="27"/>
    <s v="Atlanta"/>
    <s v="women's street Footwear"/>
    <n v="50"/>
    <n v="137"/>
    <n v="6850"/>
    <n v="3425"/>
    <n v="0.5"/>
    <x v="2"/>
    <n v="10275"/>
  </r>
  <r>
    <s v="Sports Direct"/>
    <n v="1128299"/>
    <x v="326"/>
    <x v="4"/>
    <x v="27"/>
    <s v="Atlanta"/>
    <s v="women's Athletic Footwear"/>
    <n v="46"/>
    <n v="128"/>
    <n v="5888"/>
    <n v="3002.88"/>
    <n v="0.51"/>
    <x v="2"/>
    <n v="8890.880000000001"/>
  </r>
  <r>
    <s v="Sports Direct"/>
    <n v="1128299"/>
    <x v="326"/>
    <x v="4"/>
    <x v="27"/>
    <s v="Atlanta"/>
    <s v="Men's Apparel"/>
    <n v="54"/>
    <n v="138"/>
    <n v="7452"/>
    <n v="3576.96"/>
    <n v="0.48"/>
    <x v="2"/>
    <n v="11028.96"/>
  </r>
  <r>
    <s v="Sports Direct"/>
    <n v="1128299"/>
    <x v="326"/>
    <x v="4"/>
    <x v="27"/>
    <s v="Atlanta"/>
    <s v="women's Apparel"/>
    <n v="67"/>
    <n v="143"/>
    <n v="9581"/>
    <n v="3640.78"/>
    <n v="0.38"/>
    <x v="2"/>
    <n v="13221.78"/>
  </r>
  <r>
    <s v="Sports Direct"/>
    <n v="1128299"/>
    <x v="358"/>
    <x v="4"/>
    <x v="27"/>
    <s v="Atlanta"/>
    <s v="Men's street Footwear"/>
    <n v="53"/>
    <n v="182"/>
    <n v="9646"/>
    <n v="4919.46"/>
    <n v="0.51"/>
    <x v="2"/>
    <n v="14565.46"/>
  </r>
  <r>
    <s v="Sports Direct"/>
    <n v="1128299"/>
    <x v="358"/>
    <x v="4"/>
    <x v="27"/>
    <s v="Atlanta"/>
    <s v="Men's Athletic Footwear"/>
    <n v="58"/>
    <n v="175"/>
    <n v="10150"/>
    <n v="5278"/>
    <n v="0.52"/>
    <x v="2"/>
    <n v="15428"/>
  </r>
  <r>
    <s v="Sports Direct"/>
    <n v="1128299"/>
    <x v="358"/>
    <x v="4"/>
    <x v="27"/>
    <s v="Atlanta"/>
    <s v="women's street Footwear"/>
    <n v="54"/>
    <n v="150"/>
    <n v="8100"/>
    <n v="3725.9999999999995"/>
    <n v="0.45999999999999996"/>
    <x v="2"/>
    <n v="11826"/>
  </r>
  <r>
    <s v="Sports Direct"/>
    <n v="1128299"/>
    <x v="358"/>
    <x v="4"/>
    <x v="27"/>
    <s v="Atlanta"/>
    <s v="women's Athletic Footwear"/>
    <n v="53"/>
    <n v="113"/>
    <n v="5989"/>
    <n v="3114.28"/>
    <n v="0.52"/>
    <x v="2"/>
    <n v="9103.2800000000007"/>
  </r>
  <r>
    <s v="Sports Direct"/>
    <n v="1128299"/>
    <x v="358"/>
    <x v="4"/>
    <x v="27"/>
    <s v="Atlanta"/>
    <s v="Men's Apparel"/>
    <n v="60"/>
    <n v="126"/>
    <n v="7560"/>
    <n v="3628.7999999999997"/>
    <n v="0.48"/>
    <x v="2"/>
    <n v="11188.8"/>
  </r>
  <r>
    <s v="Sports Direct"/>
    <n v="1128299"/>
    <x v="358"/>
    <x v="4"/>
    <x v="27"/>
    <s v="Atlanta"/>
    <s v="women's Apparel"/>
    <n v="68"/>
    <n v="119"/>
    <n v="8092"/>
    <n v="2832.2"/>
    <n v="0.35"/>
    <x v="2"/>
    <n v="10924.2"/>
  </r>
  <r>
    <s v="Sports Direct"/>
    <n v="1128299"/>
    <x v="390"/>
    <x v="4"/>
    <x v="27"/>
    <s v="Atlanta"/>
    <s v="Men's street Footwear"/>
    <n v="43"/>
    <n v="180"/>
    <n v="7740"/>
    <n v="4179.6000000000004"/>
    <n v="0.54"/>
    <x v="2"/>
    <n v="11919.6"/>
  </r>
  <r>
    <s v="Sports Direct"/>
    <n v="1128299"/>
    <x v="390"/>
    <x v="4"/>
    <x v="27"/>
    <s v="Atlanta"/>
    <s v="Men's Athletic Footwear"/>
    <n v="47"/>
    <n v="156"/>
    <n v="7332"/>
    <n v="4032.6000000000004"/>
    <n v="0.55000000000000004"/>
    <x v="2"/>
    <n v="11364.6"/>
  </r>
  <r>
    <s v="Sports Direct"/>
    <n v="1128299"/>
    <x v="390"/>
    <x v="4"/>
    <x v="27"/>
    <s v="Atlanta"/>
    <s v="women's street Footwear"/>
    <n v="42"/>
    <n v="135"/>
    <n v="5670"/>
    <n v="2664.8999999999996"/>
    <n v="0.47"/>
    <x v="2"/>
    <n v="8334.9"/>
  </r>
  <r>
    <s v="Sports Direct"/>
    <n v="1128299"/>
    <x v="390"/>
    <x v="4"/>
    <x v="27"/>
    <s v="Atlanta"/>
    <s v="women's Athletic Footwear"/>
    <n v="43"/>
    <n v="120"/>
    <n v="5160"/>
    <n v="2786.4"/>
    <n v="0.54"/>
    <x v="2"/>
    <n v="7946.4"/>
  </r>
  <r>
    <s v="Sports Direct"/>
    <n v="1128299"/>
    <x v="390"/>
    <x v="4"/>
    <x v="27"/>
    <s v="Atlanta"/>
    <s v="Men's Apparel"/>
    <n v="54"/>
    <n v="100"/>
    <n v="5400"/>
    <n v="2592"/>
    <n v="0.48"/>
    <x v="2"/>
    <n v="7992"/>
  </r>
  <r>
    <s v="Sports Direct"/>
    <n v="1128299"/>
    <x v="390"/>
    <x v="4"/>
    <x v="27"/>
    <s v="Atlanta"/>
    <s v="women's Apparel"/>
    <n v="59"/>
    <n v="131"/>
    <n v="7729"/>
    <n v="3091.6000000000004"/>
    <n v="0.4"/>
    <x v="2"/>
    <n v="10820.6"/>
  </r>
  <r>
    <s v="Sports Direct"/>
    <n v="1128299"/>
    <x v="419"/>
    <x v="4"/>
    <x v="27"/>
    <s v="Atlanta"/>
    <s v="Men's street Footwear"/>
    <n v="42"/>
    <n v="131"/>
    <n v="5502"/>
    <n v="2806.02"/>
    <n v="0.51"/>
    <x v="2"/>
    <n v="8308.02"/>
  </r>
  <r>
    <s v="Sports Direct"/>
    <n v="1128299"/>
    <x v="419"/>
    <x v="4"/>
    <x v="27"/>
    <s v="Atlanta"/>
    <s v="Men's Athletic Footwear"/>
    <n v="47"/>
    <n v="142"/>
    <n v="6674"/>
    <n v="3470.48"/>
    <n v="0.52"/>
    <x v="2"/>
    <n v="10144.48"/>
  </r>
  <r>
    <s v="Sports Direct"/>
    <n v="1128299"/>
    <x v="419"/>
    <x v="4"/>
    <x v="27"/>
    <s v="Atlanta"/>
    <s v="women's street Footwear"/>
    <n v="42"/>
    <n v="105"/>
    <n v="4410"/>
    <n v="2072.6999999999998"/>
    <n v="0.47"/>
    <x v="2"/>
    <n v="6482.7"/>
  </r>
  <r>
    <s v="Sports Direct"/>
    <n v="1128299"/>
    <x v="419"/>
    <x v="4"/>
    <x v="27"/>
    <s v="Atlanta"/>
    <s v="women's Athletic Footwear"/>
    <n v="44"/>
    <n v="88"/>
    <n v="3872"/>
    <n v="1936"/>
    <n v="0.5"/>
    <x v="2"/>
    <n v="5808"/>
  </r>
  <r>
    <s v="Sports Direct"/>
    <n v="1128299"/>
    <x v="419"/>
    <x v="4"/>
    <x v="27"/>
    <s v="Atlanta"/>
    <s v="Men's Apparel"/>
    <n v="50"/>
    <n v="90"/>
    <n v="4500"/>
    <n v="2070"/>
    <n v="0.45999999999999996"/>
    <x v="2"/>
    <n v="6570"/>
  </r>
  <r>
    <s v="Sports Direct"/>
    <n v="1128299"/>
    <x v="419"/>
    <x v="4"/>
    <x v="27"/>
    <s v="Atlanta"/>
    <s v="women's Apparel"/>
    <n v="64"/>
    <n v="102"/>
    <n v="6528"/>
    <n v="2545.92"/>
    <n v="0.39"/>
    <x v="2"/>
    <n v="9073.92"/>
  </r>
  <r>
    <s v="Sports Direct"/>
    <n v="1128299"/>
    <x v="450"/>
    <x v="4"/>
    <x v="27"/>
    <s v="Atlanta"/>
    <s v="Men's street Footwear"/>
    <n v="51"/>
    <n v="137"/>
    <n v="6987"/>
    <n v="3563.37"/>
    <n v="0.51"/>
    <x v="2"/>
    <n v="10550.369999999999"/>
  </r>
  <r>
    <s v="Sports Direct"/>
    <n v="1128299"/>
    <x v="450"/>
    <x v="4"/>
    <x v="27"/>
    <s v="Atlanta"/>
    <s v="Men's Athletic Footwear"/>
    <n v="58"/>
    <n v="173"/>
    <n v="10034"/>
    <n v="5418.3600000000006"/>
    <n v="0.54"/>
    <x v="2"/>
    <n v="15452.36"/>
  </r>
  <r>
    <s v="Sports Direct"/>
    <n v="1128299"/>
    <x v="450"/>
    <x v="4"/>
    <x v="27"/>
    <s v="Atlanta"/>
    <s v="women's street Footwear"/>
    <n v="54"/>
    <n v="115"/>
    <n v="6210"/>
    <n v="2918.7"/>
    <n v="0.47"/>
    <x v="2"/>
    <n v="9128.7000000000007"/>
  </r>
  <r>
    <s v="Sports Direct"/>
    <n v="1128299"/>
    <x v="450"/>
    <x v="4"/>
    <x v="27"/>
    <s v="Atlanta"/>
    <s v="women's Athletic Footwear"/>
    <n v="51"/>
    <n v="116"/>
    <n v="5916"/>
    <n v="3076.32"/>
    <n v="0.52"/>
    <x v="2"/>
    <n v="8992.32"/>
  </r>
  <r>
    <s v="Sports Direct"/>
    <n v="1128299"/>
    <x v="450"/>
    <x v="4"/>
    <x v="27"/>
    <s v="Atlanta"/>
    <s v="Men's Apparel"/>
    <n v="60"/>
    <n v="102"/>
    <n v="6120"/>
    <n v="2876.3999999999996"/>
    <n v="0.47"/>
    <x v="2"/>
    <n v="8996.4"/>
  </r>
  <r>
    <s v="Sports Direct"/>
    <n v="1128299"/>
    <x v="450"/>
    <x v="4"/>
    <x v="27"/>
    <s v="Atlanta"/>
    <s v="women's Apparel"/>
    <n v="65"/>
    <n v="124"/>
    <n v="8060"/>
    <n v="2821"/>
    <n v="0.35"/>
    <x v="2"/>
    <n v="10881"/>
  </r>
  <r>
    <s v="Sports Direct"/>
    <n v="1128299"/>
    <x v="479"/>
    <x v="4"/>
    <x v="27"/>
    <s v="Atlanta"/>
    <s v="Men's street Footwear"/>
    <n v="50"/>
    <n v="203"/>
    <n v="10150"/>
    <n v="5582.5"/>
    <n v="0.55000000000000004"/>
    <x v="2"/>
    <n v="15732.5"/>
  </r>
  <r>
    <s v="Sports Direct"/>
    <n v="1128299"/>
    <x v="479"/>
    <x v="4"/>
    <x v="27"/>
    <s v="Atlanta"/>
    <s v="Men's Athletic Footwear"/>
    <n v="58"/>
    <n v="189"/>
    <n v="10962"/>
    <n v="5809.8600000000006"/>
    <n v="0.53"/>
    <x v="2"/>
    <n v="16771.86"/>
  </r>
  <r>
    <s v="Foot Locker"/>
    <n v="1128299"/>
    <x v="479"/>
    <x v="4"/>
    <x v="27"/>
    <s v="Atlanta"/>
    <s v="women's street Footwear"/>
    <n v="53"/>
    <n v="138"/>
    <n v="7314"/>
    <n v="3657"/>
    <n v="0.5"/>
    <x v="2"/>
    <n v="10971"/>
  </r>
  <r>
    <s v="Foot Locker"/>
    <n v="1128299"/>
    <x v="479"/>
    <x v="4"/>
    <x v="27"/>
    <s v="Atlanta"/>
    <s v="women's Athletic Footwear"/>
    <n v="51"/>
    <n v="128"/>
    <n v="6528"/>
    <n v="3264"/>
    <n v="0.5"/>
    <x v="2"/>
    <n v="9792"/>
  </r>
  <r>
    <s v="Foot Locker"/>
    <n v="1128299"/>
    <x v="479"/>
    <x v="4"/>
    <x v="27"/>
    <s v="Atlanta"/>
    <s v="Men's Apparel"/>
    <n v="64"/>
    <n v="116"/>
    <n v="7424"/>
    <n v="3712"/>
    <n v="0.5"/>
    <x v="2"/>
    <n v="11136"/>
  </r>
  <r>
    <s v="Foot Locker"/>
    <n v="1128299"/>
    <x v="479"/>
    <x v="4"/>
    <x v="27"/>
    <s v="Atlanta"/>
    <s v="women's Apparel"/>
    <n v="64"/>
    <n v="135"/>
    <n v="8640"/>
    <n v="3024"/>
    <n v="0.35"/>
    <x v="2"/>
    <n v="11664"/>
  </r>
  <r>
    <s v="Foot Locker"/>
    <n v="1185732"/>
    <x v="173"/>
    <x v="4"/>
    <x v="27"/>
    <s v="Atlanta"/>
    <s v="Men's street Footwear"/>
    <n v="39"/>
    <n v="256"/>
    <n v="9984"/>
    <n v="5790.7200000000012"/>
    <n v="0.58000000000000007"/>
    <x v="2"/>
    <n v="15774.720000000001"/>
  </r>
  <r>
    <s v="Foot Locker"/>
    <n v="1185732"/>
    <x v="173"/>
    <x v="4"/>
    <x v="27"/>
    <s v="Atlanta"/>
    <s v="Men's Athletic Footwear"/>
    <n v="37"/>
    <n v="206"/>
    <n v="7622"/>
    <n v="3429.8999999999996"/>
    <n v="0.44999999999999996"/>
    <x v="2"/>
    <n v="11051.9"/>
  </r>
  <r>
    <s v="Foot Locker"/>
    <n v="1185732"/>
    <x v="173"/>
    <x v="4"/>
    <x v="27"/>
    <s v="Atlanta"/>
    <s v="women's street Footwear"/>
    <n v="29"/>
    <n v="248"/>
    <n v="7192"/>
    <n v="2804.88"/>
    <n v="0.39"/>
    <x v="2"/>
    <n v="9996.880000000001"/>
  </r>
  <r>
    <s v="Foot Locker"/>
    <n v="1185732"/>
    <x v="173"/>
    <x v="4"/>
    <x v="27"/>
    <s v="Atlanta"/>
    <s v="women's Athletic Footwear"/>
    <n v="34"/>
    <n v="203"/>
    <n v="6902"/>
    <n v="3036.88"/>
    <n v="0.44"/>
    <x v="2"/>
    <n v="9938.880000000001"/>
  </r>
  <r>
    <s v="Foot Locker"/>
    <n v="1185732"/>
    <x v="173"/>
    <x v="4"/>
    <x v="27"/>
    <s v="Atlanta"/>
    <s v="Men's Apparel"/>
    <n v="47"/>
    <n v="189"/>
    <n v="8883"/>
    <n v="4175.01"/>
    <n v="0.47"/>
    <x v="2"/>
    <n v="13058.01"/>
  </r>
  <r>
    <s v="Foot Locker"/>
    <n v="1185732"/>
    <x v="173"/>
    <x v="4"/>
    <x v="27"/>
    <s v="Atlanta"/>
    <s v="women's Apparel"/>
    <n v="37"/>
    <n v="239"/>
    <n v="8843"/>
    <n v="5305.8"/>
    <n v="0.6"/>
    <x v="2"/>
    <n v="14148.8"/>
  </r>
  <r>
    <s v="Foot Locker"/>
    <n v="1185732"/>
    <x v="202"/>
    <x v="4"/>
    <x v="27"/>
    <s v="Atlanta"/>
    <s v="Men's street Footwear"/>
    <n v="38"/>
    <n v="312"/>
    <n v="11856"/>
    <n v="6995.0400000000009"/>
    <n v="0.59000000000000008"/>
    <x v="2"/>
    <n v="18851.04"/>
  </r>
  <r>
    <s v="Foot Locker"/>
    <n v="1185732"/>
    <x v="202"/>
    <x v="4"/>
    <x v="27"/>
    <s v="Atlanta"/>
    <s v="Men's Athletic Footwear"/>
    <n v="39"/>
    <n v="218"/>
    <n v="8502"/>
    <n v="3910.9199999999996"/>
    <n v="0.45999999999999996"/>
    <x v="2"/>
    <n v="12412.92"/>
  </r>
  <r>
    <s v="Foot Locker"/>
    <n v="1185732"/>
    <x v="202"/>
    <x v="4"/>
    <x v="27"/>
    <s v="Atlanta"/>
    <s v="women's street Footwear"/>
    <n v="29"/>
    <n v="217"/>
    <n v="6293"/>
    <n v="2328.41"/>
    <n v="0.37"/>
    <x v="2"/>
    <n v="8621.41"/>
  </r>
  <r>
    <s v="Foot Locker"/>
    <n v="1185732"/>
    <x v="202"/>
    <x v="4"/>
    <x v="28"/>
    <s v="Charleston"/>
    <s v="women's Athletic Footwear"/>
    <n v="33"/>
    <n v="169"/>
    <n v="5577"/>
    <n v="2509.6499999999996"/>
    <n v="0.44999999999999996"/>
    <x v="2"/>
    <n v="8086.65"/>
  </r>
  <r>
    <s v="Foot Locker"/>
    <n v="1185732"/>
    <x v="202"/>
    <x v="4"/>
    <x v="28"/>
    <s v="Charleston"/>
    <s v="Men's Apparel"/>
    <n v="49"/>
    <n v="189"/>
    <n v="9261"/>
    <n v="4352.67"/>
    <n v="0.47"/>
    <x v="2"/>
    <n v="13613.67"/>
  </r>
  <r>
    <s v="Foot Locker"/>
    <n v="1185732"/>
    <x v="202"/>
    <x v="4"/>
    <x v="28"/>
    <s v="Charleston"/>
    <s v="women's Apparel"/>
    <n v="34"/>
    <n v="216"/>
    <n v="7344"/>
    <n v="4773.6000000000004"/>
    <n v="0.65"/>
    <x v="2"/>
    <n v="12117.6"/>
  </r>
  <r>
    <s v="Foot Locker"/>
    <n v="1185732"/>
    <x v="707"/>
    <x v="4"/>
    <x v="28"/>
    <s v="Charleston"/>
    <s v="Men's street Footwear"/>
    <n v="33"/>
    <n v="265"/>
    <n v="8745"/>
    <n v="5072.1000000000004"/>
    <n v="0.58000000000000007"/>
    <x v="2"/>
    <n v="13817.1"/>
  </r>
  <r>
    <s v="Foot Locker"/>
    <n v="1185732"/>
    <x v="707"/>
    <x v="4"/>
    <x v="28"/>
    <s v="Charleston"/>
    <s v="Men's Athletic Footwear"/>
    <n v="32"/>
    <n v="210"/>
    <n v="6720"/>
    <n v="3292.7999999999997"/>
    <n v="0.49"/>
    <x v="2"/>
    <n v="10012.799999999999"/>
  </r>
  <r>
    <s v="Foot Locker"/>
    <n v="1185732"/>
    <x v="707"/>
    <x v="4"/>
    <x v="28"/>
    <s v="Charleston"/>
    <s v="women's street Footwear"/>
    <n v="24"/>
    <n v="181"/>
    <n v="4344"/>
    <n v="1650.72"/>
    <n v="0.38"/>
    <x v="2"/>
    <n v="5994.72"/>
  </r>
  <r>
    <s v="Foot Locker"/>
    <n v="1185732"/>
    <x v="707"/>
    <x v="4"/>
    <x v="28"/>
    <s v="Charleston"/>
    <s v="women's Athletic Footwear"/>
    <n v="27"/>
    <n v="144"/>
    <n v="3888"/>
    <n v="1632.96"/>
    <n v="0.42"/>
    <x v="2"/>
    <n v="5520.96"/>
  </r>
  <r>
    <s v="Foot Locker"/>
    <n v="1185732"/>
    <x v="707"/>
    <x v="4"/>
    <x v="28"/>
    <s v="Charleston"/>
    <s v="Men's Apparel"/>
    <n v="41"/>
    <n v="181"/>
    <n v="7421"/>
    <n v="3562.08"/>
    <n v="0.48"/>
    <x v="2"/>
    <n v="10983.08"/>
  </r>
  <r>
    <s v="Foot Locker"/>
    <n v="1185732"/>
    <x v="707"/>
    <x v="4"/>
    <x v="28"/>
    <s v="Charleston"/>
    <s v="women's Apparel"/>
    <n v="32"/>
    <n v="189"/>
    <n v="6048"/>
    <n v="3810.2400000000002"/>
    <n v="0.63"/>
    <x v="2"/>
    <n v="9858.24"/>
  </r>
  <r>
    <s v="Foot Locker"/>
    <n v="1185732"/>
    <x v="229"/>
    <x v="4"/>
    <x v="28"/>
    <s v="Charleston"/>
    <s v="Men's street Footwear"/>
    <n v="33"/>
    <n v="283"/>
    <n v="9339"/>
    <n v="5323.2300000000005"/>
    <n v="0.57000000000000006"/>
    <x v="2"/>
    <n v="14662.23"/>
  </r>
  <r>
    <s v="Foot Locker"/>
    <n v="1185732"/>
    <x v="229"/>
    <x v="4"/>
    <x v="28"/>
    <s v="Charleston"/>
    <s v="Men's Athletic Footwear"/>
    <n v="34"/>
    <n v="182"/>
    <n v="6188"/>
    <n v="2846.4799999999996"/>
    <n v="0.45999999999999996"/>
    <x v="2"/>
    <n v="9034.48"/>
  </r>
  <r>
    <s v="Foot Locker"/>
    <n v="1185732"/>
    <x v="229"/>
    <x v="4"/>
    <x v="28"/>
    <s v="Charleston"/>
    <s v="women's street Footwear"/>
    <n v="24"/>
    <n v="182"/>
    <n v="4368"/>
    <n v="1659.84"/>
    <n v="0.38"/>
    <x v="2"/>
    <n v="6027.84"/>
  </r>
  <r>
    <s v="Foot Locker"/>
    <n v="1185732"/>
    <x v="229"/>
    <x v="4"/>
    <x v="28"/>
    <s v="Charleston"/>
    <s v="women's Athletic Footwear"/>
    <n v="27"/>
    <n v="180"/>
    <n v="4860"/>
    <n v="2089.8000000000002"/>
    <n v="0.43"/>
    <x v="2"/>
    <n v="6949.8"/>
  </r>
  <r>
    <s v="Foot Locker"/>
    <n v="1185732"/>
    <x v="229"/>
    <x v="4"/>
    <x v="28"/>
    <s v="Charleston"/>
    <s v="Men's Apparel"/>
    <n v="47"/>
    <n v="188"/>
    <n v="8836"/>
    <n v="4418"/>
    <n v="0.5"/>
    <x v="2"/>
    <n v="13254"/>
  </r>
  <r>
    <s v="Foot Locker"/>
    <n v="1185732"/>
    <x v="229"/>
    <x v="4"/>
    <x v="28"/>
    <s v="Charleston"/>
    <s v="women's Apparel"/>
    <n v="39"/>
    <n v="209"/>
    <n v="8151"/>
    <n v="5135.13"/>
    <n v="0.63"/>
    <x v="2"/>
    <n v="13286.130000000001"/>
  </r>
  <r>
    <s v="Foot Locker"/>
    <n v="1185732"/>
    <x v="258"/>
    <x v="4"/>
    <x v="28"/>
    <s v="Charleston"/>
    <s v="Men's street Footwear"/>
    <n v="48"/>
    <n v="282"/>
    <n v="13536"/>
    <n v="7444.8"/>
    <n v="0.55000000000000004"/>
    <x v="2"/>
    <n v="20980.799999999999"/>
  </r>
  <r>
    <s v="Foot Locker"/>
    <n v="1185732"/>
    <x v="258"/>
    <x v="4"/>
    <x v="28"/>
    <s v="Charleston"/>
    <s v="Men's Athletic Footwear"/>
    <n v="45"/>
    <n v="188"/>
    <n v="8460"/>
    <n v="3806.9999999999995"/>
    <n v="0.44999999999999996"/>
    <x v="2"/>
    <n v="12267"/>
  </r>
  <r>
    <s v="Foot Locker"/>
    <n v="1185732"/>
    <x v="258"/>
    <x v="4"/>
    <x v="28"/>
    <s v="Charleston"/>
    <s v="women's street Footwear"/>
    <n v="41"/>
    <n v="210"/>
    <n v="8610"/>
    <n v="3185.7"/>
    <n v="0.37"/>
    <x v="2"/>
    <n v="11795.7"/>
  </r>
  <r>
    <s v="Foot Locker"/>
    <n v="1185732"/>
    <x v="258"/>
    <x v="4"/>
    <x v="28"/>
    <s v="Charleston"/>
    <s v="women's Athletic Footwear"/>
    <n v="43"/>
    <n v="182"/>
    <n v="7826"/>
    <n v="3286.92"/>
    <n v="0.42"/>
    <x v="2"/>
    <n v="11112.92"/>
  </r>
  <r>
    <s v="Foot Locker"/>
    <n v="1185732"/>
    <x v="258"/>
    <x v="4"/>
    <x v="28"/>
    <s v="Charleston"/>
    <s v="Men's Apparel"/>
    <n v="53"/>
    <n v="196"/>
    <n v="10388"/>
    <n v="5194"/>
    <n v="0.5"/>
    <x v="2"/>
    <n v="15582"/>
  </r>
  <r>
    <s v="Foot Locker"/>
    <n v="1185732"/>
    <x v="258"/>
    <x v="4"/>
    <x v="28"/>
    <s v="Charleston"/>
    <s v="women's Apparel"/>
    <n v="59"/>
    <n v="200"/>
    <n v="11800"/>
    <n v="7080"/>
    <n v="0.6"/>
    <x v="2"/>
    <n v="18880"/>
  </r>
  <r>
    <s v="Foot Locker"/>
    <n v="1185732"/>
    <x v="291"/>
    <x v="4"/>
    <x v="28"/>
    <s v="Charleston"/>
    <s v="Men's street Footwear"/>
    <n v="51"/>
    <n v="273"/>
    <n v="13923"/>
    <n v="7796.880000000001"/>
    <n v="0.56000000000000005"/>
    <x v="2"/>
    <n v="21719.88"/>
  </r>
  <r>
    <s v="Foot Locker"/>
    <n v="1185732"/>
    <x v="291"/>
    <x v="4"/>
    <x v="28"/>
    <s v="Charleston"/>
    <s v="Men's Athletic Footwear"/>
    <n v="49"/>
    <n v="200"/>
    <n v="9800"/>
    <n v="4410"/>
    <n v="0.44999999999999996"/>
    <x v="2"/>
    <n v="14210"/>
  </r>
  <r>
    <s v="Foot Locker"/>
    <n v="1185732"/>
    <x v="291"/>
    <x v="4"/>
    <x v="28"/>
    <s v="Charleston"/>
    <s v="women's street Footwear"/>
    <n v="47"/>
    <n v="209"/>
    <n v="9823"/>
    <n v="3536.2799999999997"/>
    <n v="0.36"/>
    <x v="2"/>
    <n v="13359.279999999999"/>
  </r>
  <r>
    <s v="Foot Locker"/>
    <n v="1185732"/>
    <x v="291"/>
    <x v="4"/>
    <x v="28"/>
    <s v="Charleston"/>
    <s v="women's Athletic Footwear"/>
    <n v="47"/>
    <n v="218"/>
    <n v="10246"/>
    <n v="4610.7"/>
    <n v="0.44999999999999996"/>
    <x v="2"/>
    <n v="14856.7"/>
  </r>
  <r>
    <s v="Foot Locker"/>
    <n v="1185732"/>
    <x v="291"/>
    <x v="4"/>
    <x v="28"/>
    <s v="Charleston"/>
    <s v="Men's Apparel"/>
    <n v="62"/>
    <n v="195"/>
    <n v="12090"/>
    <n v="5440.4999999999991"/>
    <n v="0.44999999999999996"/>
    <x v="2"/>
    <n v="17530.5"/>
  </r>
  <r>
    <s v="Foot Locker"/>
    <n v="1185732"/>
    <x v="291"/>
    <x v="4"/>
    <x v="28"/>
    <s v="Charleston"/>
    <s v="women's Apparel"/>
    <n v="65"/>
    <n v="250"/>
    <n v="16250"/>
    <n v="10400"/>
    <n v="0.64"/>
    <x v="2"/>
    <n v="26650"/>
  </r>
  <r>
    <s v="Foot Locker"/>
    <n v="1185732"/>
    <x v="319"/>
    <x v="4"/>
    <x v="28"/>
    <s v="Charleston"/>
    <s v="Men's street Footwear"/>
    <n v="63"/>
    <n v="311"/>
    <n v="19593"/>
    <n v="11559.87"/>
    <n v="0.59000000000000008"/>
    <x v="2"/>
    <n v="31152.870000000003"/>
  </r>
  <r>
    <s v="Foot Locker"/>
    <n v="1185732"/>
    <x v="319"/>
    <x v="4"/>
    <x v="28"/>
    <s v="Charleston"/>
    <s v="Men's Athletic Footwear"/>
    <n v="58"/>
    <n v="270"/>
    <n v="15660"/>
    <n v="7673.4"/>
    <n v="0.49"/>
    <x v="2"/>
    <n v="23333.4"/>
  </r>
  <r>
    <s v="Foot Locker"/>
    <n v="1185732"/>
    <x v="319"/>
    <x v="4"/>
    <x v="28"/>
    <s v="Charleston"/>
    <s v="women's street Footwear"/>
    <n v="51"/>
    <n v="248"/>
    <n v="12648"/>
    <n v="4553.28"/>
    <n v="0.36"/>
    <x v="2"/>
    <n v="17201.28"/>
  </r>
  <r>
    <s v="Foot Locker"/>
    <n v="1185732"/>
    <x v="319"/>
    <x v="4"/>
    <x v="28"/>
    <s v="Charleston"/>
    <s v="women's Athletic Footwear"/>
    <n v="52"/>
    <n v="202"/>
    <n v="10504"/>
    <n v="4411.68"/>
    <n v="0.42"/>
    <x v="2"/>
    <n v="14915.68"/>
  </r>
  <r>
    <s v="Foot Locker"/>
    <n v="1185732"/>
    <x v="319"/>
    <x v="4"/>
    <x v="28"/>
    <s v="Charleston"/>
    <s v="Men's Apparel"/>
    <n v="64"/>
    <n v="240"/>
    <n v="15360"/>
    <n v="6911.9999999999991"/>
    <n v="0.44999999999999996"/>
    <x v="2"/>
    <n v="22272"/>
  </r>
  <r>
    <s v="Foot Locker"/>
    <n v="1185732"/>
    <x v="319"/>
    <x v="4"/>
    <x v="28"/>
    <s v="Charleston"/>
    <s v="women's Apparel"/>
    <n v="66"/>
    <n v="244"/>
    <n v="16104"/>
    <n v="10467.6"/>
    <n v="0.65"/>
    <x v="2"/>
    <n v="26571.599999999999"/>
  </r>
  <r>
    <s v="Foot Locker"/>
    <n v="1185732"/>
    <x v="351"/>
    <x v="4"/>
    <x v="28"/>
    <s v="Charleston"/>
    <s v="Men's street Footwear"/>
    <n v="62"/>
    <n v="326"/>
    <n v="20212"/>
    <n v="11520.840000000002"/>
    <n v="0.57000000000000006"/>
    <x v="2"/>
    <n v="31732.840000000004"/>
  </r>
  <r>
    <s v="Foot Locker"/>
    <n v="1185732"/>
    <x v="351"/>
    <x v="4"/>
    <x v="28"/>
    <s v="Charleston"/>
    <s v="Men's Athletic Footwear"/>
    <n v="54"/>
    <n v="243"/>
    <n v="13122"/>
    <n v="6429.78"/>
    <n v="0.49"/>
    <x v="2"/>
    <n v="19551.78"/>
  </r>
  <r>
    <s v="Foot Locker"/>
    <n v="1185732"/>
    <x v="351"/>
    <x v="4"/>
    <x v="28"/>
    <s v="Charleston"/>
    <s v="women's street Footwear"/>
    <n v="50"/>
    <n v="231"/>
    <n v="11550"/>
    <n v="4620"/>
    <n v="0.4"/>
    <x v="2"/>
    <n v="16170"/>
  </r>
  <r>
    <s v="Foot Locker"/>
    <n v="1185732"/>
    <x v="351"/>
    <x v="4"/>
    <x v="28"/>
    <s v="Charleston"/>
    <s v="women's Athletic Footwear"/>
    <n v="44"/>
    <n v="233"/>
    <n v="10252"/>
    <n v="4203.32"/>
    <n v="0.41"/>
    <x v="2"/>
    <n v="14455.32"/>
  </r>
  <r>
    <s v="Foot Locker"/>
    <n v="1185732"/>
    <x v="351"/>
    <x v="4"/>
    <x v="28"/>
    <s v="Charleston"/>
    <s v="Men's Apparel"/>
    <n v="51"/>
    <n v="225"/>
    <n v="11475"/>
    <n v="5278.5"/>
    <n v="0.45999999999999996"/>
    <x v="2"/>
    <n v="16753.5"/>
  </r>
  <r>
    <s v="Foot Locker"/>
    <n v="1185732"/>
    <x v="351"/>
    <x v="4"/>
    <x v="28"/>
    <s v="Charleston"/>
    <s v="women's Apparel"/>
    <n v="58"/>
    <n v="278"/>
    <n v="16124"/>
    <n v="9835.64"/>
    <n v="0.61"/>
    <x v="2"/>
    <n v="25959.64"/>
  </r>
  <r>
    <s v="Foot Locker"/>
    <n v="1185732"/>
    <x v="381"/>
    <x v="4"/>
    <x v="28"/>
    <s v="Charleston"/>
    <s v="Men's street Footwear"/>
    <n v="51"/>
    <n v="287"/>
    <n v="14637"/>
    <n v="8489.4600000000009"/>
    <n v="0.58000000000000007"/>
    <x v="2"/>
    <n v="23126.46"/>
  </r>
  <r>
    <s v="Foot Locker"/>
    <n v="1185732"/>
    <x v="381"/>
    <x v="4"/>
    <x v="28"/>
    <s v="Charleston"/>
    <s v="Men's Athletic Footwear"/>
    <n v="48"/>
    <n v="223"/>
    <n v="10704"/>
    <n v="5137.92"/>
    <n v="0.48"/>
    <x v="2"/>
    <n v="15841.92"/>
  </r>
  <r>
    <s v="Foot Locker"/>
    <n v="1185732"/>
    <x v="381"/>
    <x v="4"/>
    <x v="28"/>
    <s v="Charleston"/>
    <s v="women's street Footwear"/>
    <n v="38"/>
    <n v="196"/>
    <n v="7448"/>
    <n v="2904.7200000000003"/>
    <n v="0.39"/>
    <x v="2"/>
    <n v="10352.720000000001"/>
  </r>
  <r>
    <s v="Foot Locker"/>
    <n v="1185732"/>
    <x v="381"/>
    <x v="4"/>
    <x v="28"/>
    <s v="Charleston"/>
    <s v="women's Athletic Footwear"/>
    <n v="39"/>
    <n v="210"/>
    <n v="8190"/>
    <n v="3276"/>
    <n v="0.4"/>
    <x v="2"/>
    <n v="11466"/>
  </r>
  <r>
    <s v="Foot Locker"/>
    <n v="1185732"/>
    <x v="381"/>
    <x v="4"/>
    <x v="28"/>
    <s v="Charleston"/>
    <s v="Men's Apparel"/>
    <n v="48"/>
    <n v="175"/>
    <n v="8400"/>
    <n v="3863.9999999999995"/>
    <n v="0.45999999999999996"/>
    <x v="2"/>
    <n v="12264"/>
  </r>
  <r>
    <s v="Foot Locker"/>
    <n v="1185732"/>
    <x v="381"/>
    <x v="4"/>
    <x v="28"/>
    <s v="Charleston"/>
    <s v="women's Apparel"/>
    <n v="52"/>
    <n v="232"/>
    <n v="12064"/>
    <n v="7238.4"/>
    <n v="0.6"/>
    <x v="2"/>
    <n v="19302.400000000001"/>
  </r>
  <r>
    <s v="Foot Locker"/>
    <n v="1185732"/>
    <x v="413"/>
    <x v="4"/>
    <x v="28"/>
    <s v="Charleston"/>
    <s v="Men's street Footwear"/>
    <n v="50"/>
    <n v="244"/>
    <n v="12200"/>
    <n v="7320"/>
    <n v="0.6"/>
    <x v="2"/>
    <n v="19520"/>
  </r>
  <r>
    <s v="Foot Locker"/>
    <n v="1185732"/>
    <x v="413"/>
    <x v="4"/>
    <x v="28"/>
    <s v="Charleston"/>
    <s v="Men's Athletic Footwear"/>
    <n v="42"/>
    <n v="208"/>
    <n v="8736"/>
    <n v="4368"/>
    <n v="0.5"/>
    <x v="2"/>
    <n v="13104"/>
  </r>
  <r>
    <s v="Foot Locker"/>
    <n v="1185732"/>
    <x v="413"/>
    <x v="4"/>
    <x v="28"/>
    <s v="Charleston"/>
    <s v="women's street Footwear"/>
    <n v="41"/>
    <n v="176"/>
    <n v="7216"/>
    <n v="2814.2400000000002"/>
    <n v="0.39"/>
    <x v="2"/>
    <n v="10030.24"/>
  </r>
  <r>
    <s v="Foot Locker"/>
    <n v="1185732"/>
    <x v="413"/>
    <x v="4"/>
    <x v="28"/>
    <s v="Charleston"/>
    <s v="women's Athletic Footwear"/>
    <n v="41"/>
    <n v="176"/>
    <n v="7216"/>
    <n v="2886.4"/>
    <n v="0.4"/>
    <x v="2"/>
    <n v="10102.4"/>
  </r>
  <r>
    <s v="Foot Locker"/>
    <n v="1185732"/>
    <x v="413"/>
    <x v="4"/>
    <x v="28"/>
    <s v="Charleston"/>
    <s v="Men's Apparel"/>
    <n v="52"/>
    <n v="189"/>
    <n v="9828"/>
    <n v="4717.4399999999996"/>
    <n v="0.48"/>
    <x v="2"/>
    <n v="14545.439999999999"/>
  </r>
  <r>
    <s v="Foot Locker"/>
    <n v="1185732"/>
    <x v="413"/>
    <x v="4"/>
    <x v="28"/>
    <s v="Charleston"/>
    <s v="women's Apparel"/>
    <n v="56"/>
    <n v="225"/>
    <n v="12600"/>
    <n v="8190"/>
    <n v="0.65"/>
    <x v="2"/>
    <n v="20790"/>
  </r>
  <r>
    <s v="Foot Locker"/>
    <n v="1185732"/>
    <x v="443"/>
    <x v="4"/>
    <x v="28"/>
    <s v="Charleston"/>
    <s v="Men's street Footwear"/>
    <n v="50"/>
    <n v="278"/>
    <n v="13900"/>
    <n v="7923.0000000000009"/>
    <n v="0.57000000000000006"/>
    <x v="2"/>
    <n v="21823"/>
  </r>
  <r>
    <s v="Foot Locker"/>
    <n v="1185732"/>
    <x v="443"/>
    <x v="4"/>
    <x v="28"/>
    <s v="Charleston"/>
    <s v="Men's Athletic Footwear"/>
    <n v="44"/>
    <n v="188"/>
    <n v="8272"/>
    <n v="3722.3999999999996"/>
    <n v="0.44999999999999996"/>
    <x v="2"/>
    <n v="11994.4"/>
  </r>
  <r>
    <s v="Foot Locker"/>
    <n v="1185732"/>
    <x v="443"/>
    <x v="4"/>
    <x v="28"/>
    <s v="Charleston"/>
    <s v="women's street Footwear"/>
    <n v="43"/>
    <n v="202"/>
    <n v="8686"/>
    <n v="3040.1"/>
    <n v="0.35"/>
    <x v="2"/>
    <n v="11726.1"/>
  </r>
  <r>
    <s v="Foot Locker"/>
    <n v="1185732"/>
    <x v="443"/>
    <x v="4"/>
    <x v="28"/>
    <s v="Charleston"/>
    <s v="women's Athletic Footwear"/>
    <n v="53"/>
    <n v="225"/>
    <n v="11925"/>
    <n v="5008.5"/>
    <n v="0.42"/>
    <x v="2"/>
    <n v="16933.5"/>
  </r>
  <r>
    <s v="Foot Locker"/>
    <n v="1185732"/>
    <x v="443"/>
    <x v="4"/>
    <x v="28"/>
    <s v="Charleston"/>
    <s v="Men's Apparel"/>
    <n v="66"/>
    <n v="196"/>
    <n v="12936"/>
    <n v="6079.92"/>
    <n v="0.47"/>
    <x v="2"/>
    <n v="19015.919999999998"/>
  </r>
  <r>
    <s v="Foot Locker"/>
    <n v="1185732"/>
    <x v="443"/>
    <x v="4"/>
    <x v="28"/>
    <s v="Charleston"/>
    <s v="women's Apparel"/>
    <n v="74"/>
    <n v="206"/>
    <n v="15244"/>
    <n v="9603.7199999999993"/>
    <n v="0.63"/>
    <x v="2"/>
    <n v="24847.72"/>
  </r>
  <r>
    <s v="Foot Locker"/>
    <n v="1185732"/>
    <x v="472"/>
    <x v="4"/>
    <x v="28"/>
    <s v="Charleston"/>
    <s v="Men's street Footwear"/>
    <n v="67"/>
    <n v="290"/>
    <n v="19430"/>
    <n v="11658"/>
    <n v="0.6"/>
    <x v="2"/>
    <n v="31088"/>
  </r>
  <r>
    <s v="Foot Locker"/>
    <n v="1185732"/>
    <x v="472"/>
    <x v="4"/>
    <x v="28"/>
    <s v="Charleston"/>
    <s v="Men's Athletic Footwear"/>
    <n v="58"/>
    <n v="219"/>
    <n v="12702"/>
    <n v="5715.9"/>
    <n v="0.44999999999999996"/>
    <x v="2"/>
    <n v="18417.900000000001"/>
  </r>
  <r>
    <s v="Sports Direct"/>
    <n v="1185732"/>
    <x v="472"/>
    <x v="4"/>
    <x v="28"/>
    <s v="Charleston"/>
    <s v="women's street Footwear"/>
    <n v="56"/>
    <n v="215"/>
    <n v="12040"/>
    <n v="4214"/>
    <n v="0.35"/>
    <x v="2"/>
    <n v="16254"/>
  </r>
  <r>
    <s v="Sports Direct"/>
    <n v="1185732"/>
    <x v="472"/>
    <x v="4"/>
    <x v="28"/>
    <s v="Charleston"/>
    <s v="women's Athletic Footwear"/>
    <n v="59"/>
    <n v="194"/>
    <n v="11446"/>
    <n v="5150.7"/>
    <n v="0.44999999999999996"/>
    <x v="2"/>
    <n v="16596.7"/>
  </r>
  <r>
    <s v="Sports Direct"/>
    <n v="1185732"/>
    <x v="472"/>
    <x v="4"/>
    <x v="28"/>
    <s v="Charleston"/>
    <s v="Men's Apparel"/>
    <n v="66"/>
    <n v="225"/>
    <n v="14850"/>
    <n v="6682.4999999999991"/>
    <n v="0.44999999999999996"/>
    <x v="2"/>
    <n v="21532.5"/>
  </r>
  <r>
    <s v="Sports Direct"/>
    <n v="1185732"/>
    <x v="472"/>
    <x v="4"/>
    <x v="28"/>
    <s v="Charleston"/>
    <s v="women's Apparel"/>
    <n v="68"/>
    <n v="228"/>
    <n v="15504"/>
    <n v="9302.4"/>
    <n v="0.6"/>
    <x v="2"/>
    <n v="24806.400000000001"/>
  </r>
  <r>
    <s v="Sports Direct"/>
    <n v="1185732"/>
    <x v="170"/>
    <x v="4"/>
    <x v="28"/>
    <s v="Charleston"/>
    <s v="Men's street Footwear"/>
    <n v="33"/>
    <n v="231"/>
    <n v="7623"/>
    <n v="3811.5"/>
    <n v="0.5"/>
    <x v="2"/>
    <n v="11434.5"/>
  </r>
  <r>
    <s v="Sports Direct"/>
    <n v="1185732"/>
    <x v="170"/>
    <x v="4"/>
    <x v="28"/>
    <s v="Charleston"/>
    <s v="Men's Athletic Footwear"/>
    <n v="34"/>
    <n v="181"/>
    <n v="6154"/>
    <n v="3077"/>
    <n v="0.5"/>
    <x v="2"/>
    <n v="9231"/>
  </r>
  <r>
    <s v="Sports Direct"/>
    <n v="1185732"/>
    <x v="170"/>
    <x v="4"/>
    <x v="28"/>
    <s v="Charleston"/>
    <s v="women's street Footwear"/>
    <n v="24"/>
    <n v="189"/>
    <n v="4536"/>
    <n v="2449.44"/>
    <n v="0.54"/>
    <x v="2"/>
    <n v="6985.4400000000005"/>
  </r>
  <r>
    <s v="Sports Direct"/>
    <n v="1185732"/>
    <x v="170"/>
    <x v="4"/>
    <x v="28"/>
    <s v="Charleston"/>
    <s v="women's Athletic Footwear"/>
    <n v="29"/>
    <n v="173"/>
    <n v="5017"/>
    <n v="2759.3500000000004"/>
    <n v="0.55000000000000004"/>
    <x v="2"/>
    <n v="7776.35"/>
  </r>
  <r>
    <s v="Sports Direct"/>
    <n v="1185732"/>
    <x v="170"/>
    <x v="4"/>
    <x v="28"/>
    <s v="Charleston"/>
    <s v="Men's Apparel"/>
    <n v="42"/>
    <n v="156"/>
    <n v="6552"/>
    <n v="3013.9199999999996"/>
    <n v="0.45999999999999996"/>
    <x v="2"/>
    <n v="9565.92"/>
  </r>
  <r>
    <s v="Sports Direct"/>
    <n v="1185732"/>
    <x v="170"/>
    <x v="4"/>
    <x v="28"/>
    <s v="Charleston"/>
    <s v="women's Apparel"/>
    <n v="34"/>
    <n v="196"/>
    <n v="6664"/>
    <n v="4264.96"/>
    <n v="0.64"/>
    <x v="2"/>
    <n v="10928.96"/>
  </r>
  <r>
    <s v="Sports Direct"/>
    <n v="1185732"/>
    <x v="199"/>
    <x v="4"/>
    <x v="28"/>
    <s v="Charleston"/>
    <s v="Men's street Footwear"/>
    <n v="34"/>
    <n v="263"/>
    <n v="8942"/>
    <n v="4471"/>
    <n v="0.5"/>
    <x v="2"/>
    <n v="13413"/>
  </r>
  <r>
    <s v="Sports Direct"/>
    <n v="1185732"/>
    <x v="199"/>
    <x v="4"/>
    <x v="28"/>
    <s v="Charleston"/>
    <s v="Men's Athletic Footwear"/>
    <n v="34"/>
    <n v="188"/>
    <n v="6392"/>
    <n v="3068.16"/>
    <n v="0.48"/>
    <x v="2"/>
    <n v="9460.16"/>
  </r>
  <r>
    <s v="Sports Direct"/>
    <n v="1185732"/>
    <x v="199"/>
    <x v="4"/>
    <x v="28"/>
    <s v="Charleston"/>
    <s v="women's street Footwear"/>
    <n v="23"/>
    <n v="169"/>
    <n v="3887"/>
    <n v="2137.8500000000004"/>
    <n v="0.55000000000000004"/>
    <x v="2"/>
    <n v="6024.85"/>
  </r>
  <r>
    <s v="Sports Direct"/>
    <n v="1185732"/>
    <x v="199"/>
    <x v="4"/>
    <x v="29"/>
    <s v="Charlotte"/>
    <s v="women's Athletic Footwear"/>
    <n v="29"/>
    <n v="142"/>
    <n v="4118"/>
    <n v="2059"/>
    <n v="0.5"/>
    <x v="2"/>
    <n v="6177"/>
  </r>
  <r>
    <s v="Sports Direct"/>
    <n v="1185732"/>
    <x v="199"/>
    <x v="4"/>
    <x v="29"/>
    <s v="Charlotte"/>
    <s v="Men's Apparel"/>
    <n v="44"/>
    <n v="180"/>
    <n v="7920"/>
    <n v="3960"/>
    <n v="0.5"/>
    <x v="2"/>
    <n v="11880"/>
  </r>
  <r>
    <s v="Sports Direct"/>
    <n v="1185732"/>
    <x v="199"/>
    <x v="4"/>
    <x v="29"/>
    <s v="Charlotte"/>
    <s v="women's Apparel"/>
    <n v="29"/>
    <n v="203"/>
    <n v="5887"/>
    <n v="3532.2"/>
    <n v="0.6"/>
    <x v="2"/>
    <n v="9419.2000000000007"/>
  </r>
  <r>
    <s v="Sports Direct"/>
    <n v="1185732"/>
    <x v="704"/>
    <x v="4"/>
    <x v="29"/>
    <s v="Charlotte"/>
    <s v="Men's street Footwear"/>
    <n v="28"/>
    <n v="276"/>
    <n v="7728"/>
    <n v="4173.12"/>
    <n v="0.54"/>
    <x v="2"/>
    <n v="11901.119999999999"/>
  </r>
  <r>
    <s v="Sports Direct"/>
    <n v="1185732"/>
    <x v="704"/>
    <x v="4"/>
    <x v="29"/>
    <s v="Charlotte"/>
    <s v="Men's Athletic Footwear"/>
    <n v="29"/>
    <n v="150"/>
    <n v="4350"/>
    <n v="1957.4999999999998"/>
    <n v="0.44999999999999996"/>
    <x v="2"/>
    <n v="6307.5"/>
  </r>
  <r>
    <s v="Sports Direct"/>
    <n v="1185732"/>
    <x v="704"/>
    <x v="4"/>
    <x v="29"/>
    <s v="Charlotte"/>
    <s v="women's street Footwear"/>
    <n v="19"/>
    <n v="181"/>
    <n v="3439"/>
    <n v="1788.28"/>
    <n v="0.52"/>
    <x v="2"/>
    <n v="5227.28"/>
  </r>
  <r>
    <s v="Sports Direct"/>
    <n v="1185732"/>
    <x v="704"/>
    <x v="4"/>
    <x v="29"/>
    <s v="Charlotte"/>
    <s v="women's Athletic Footwear"/>
    <n v="25"/>
    <n v="124"/>
    <n v="3100"/>
    <n v="1674"/>
    <n v="0.54"/>
    <x v="2"/>
    <n v="4774"/>
  </r>
  <r>
    <s v="Sports Direct"/>
    <n v="1185732"/>
    <x v="704"/>
    <x v="4"/>
    <x v="29"/>
    <s v="Charlotte"/>
    <s v="Men's Apparel"/>
    <n v="37"/>
    <n v="158"/>
    <n v="5846"/>
    <n v="2630.7"/>
    <n v="0.44999999999999996"/>
    <x v="2"/>
    <n v="8476.7000000000007"/>
  </r>
  <r>
    <s v="Sports Direct"/>
    <n v="1185732"/>
    <x v="704"/>
    <x v="4"/>
    <x v="29"/>
    <s v="Charlotte"/>
    <s v="women's Apparel"/>
    <n v="27"/>
    <n v="169"/>
    <n v="4563"/>
    <n v="2829.06"/>
    <n v="0.62"/>
    <x v="2"/>
    <n v="7392.0599999999995"/>
  </r>
  <r>
    <s v="Sports Direct"/>
    <n v="1185732"/>
    <x v="721"/>
    <x v="4"/>
    <x v="29"/>
    <s v="Charlotte"/>
    <s v="Men's street Footwear"/>
    <n v="27"/>
    <n v="263"/>
    <n v="7101"/>
    <n v="3834.5400000000004"/>
    <n v="0.54"/>
    <x v="2"/>
    <n v="10935.54"/>
  </r>
  <r>
    <s v="Sports Direct"/>
    <n v="1185732"/>
    <x v="721"/>
    <x v="4"/>
    <x v="29"/>
    <s v="Charlotte"/>
    <s v="Men's Athletic Footwear"/>
    <n v="28"/>
    <n v="155"/>
    <n v="4340"/>
    <n v="2039.8"/>
    <n v="0.47"/>
    <x v="2"/>
    <n v="6379.8"/>
  </r>
  <r>
    <s v="Sports Direct"/>
    <n v="1185732"/>
    <x v="721"/>
    <x v="4"/>
    <x v="29"/>
    <s v="Charlotte"/>
    <s v="women's street Footwear"/>
    <n v="20"/>
    <n v="144"/>
    <n v="2880"/>
    <n v="1584.0000000000002"/>
    <n v="0.55000000000000004"/>
    <x v="2"/>
    <n v="4464"/>
  </r>
  <r>
    <s v="Sports Direct"/>
    <n v="1185732"/>
    <x v="721"/>
    <x v="4"/>
    <x v="29"/>
    <s v="Charlotte"/>
    <s v="women's Athletic Footwear"/>
    <n v="24"/>
    <n v="140"/>
    <n v="3360"/>
    <n v="1814.4"/>
    <n v="0.54"/>
    <x v="2"/>
    <n v="5174.3999999999996"/>
  </r>
  <r>
    <s v="Sports Direct"/>
    <n v="1185732"/>
    <x v="721"/>
    <x v="4"/>
    <x v="29"/>
    <s v="Charlotte"/>
    <s v="Men's Apparel"/>
    <n v="42"/>
    <n v="131"/>
    <n v="5502"/>
    <n v="2751"/>
    <n v="0.5"/>
    <x v="2"/>
    <n v="8253"/>
  </r>
  <r>
    <s v="Sports Direct"/>
    <n v="1185732"/>
    <x v="721"/>
    <x v="4"/>
    <x v="29"/>
    <s v="Charlotte"/>
    <s v="women's Apparel"/>
    <n v="32"/>
    <n v="189"/>
    <n v="6048"/>
    <n v="3689.2799999999997"/>
    <n v="0.61"/>
    <x v="2"/>
    <n v="9737.2799999999988"/>
  </r>
  <r>
    <s v="Sports Direct"/>
    <n v="1185732"/>
    <x v="255"/>
    <x v="4"/>
    <x v="29"/>
    <s v="Charlotte"/>
    <s v="Men's street Footwear"/>
    <n v="41"/>
    <n v="246"/>
    <n v="10086"/>
    <n v="5547.3"/>
    <n v="0.55000000000000004"/>
    <x v="2"/>
    <n v="15633.3"/>
  </r>
  <r>
    <s v="Sports Direct"/>
    <n v="1185732"/>
    <x v="255"/>
    <x v="4"/>
    <x v="29"/>
    <s v="Charlotte"/>
    <s v="Men's Athletic Footwear"/>
    <n v="42"/>
    <n v="182"/>
    <n v="7644"/>
    <n v="3516.24"/>
    <n v="0.45999999999999996"/>
    <x v="2"/>
    <n v="11160.24"/>
  </r>
  <r>
    <s v="Sports Direct"/>
    <n v="1185732"/>
    <x v="255"/>
    <x v="4"/>
    <x v="29"/>
    <s v="Charlotte"/>
    <s v="women's street Footwear"/>
    <n v="37"/>
    <n v="169"/>
    <n v="6253"/>
    <n v="3314.09"/>
    <n v="0.53"/>
    <x v="2"/>
    <n v="9567.09"/>
  </r>
  <r>
    <s v="Sports Direct"/>
    <n v="1185732"/>
    <x v="255"/>
    <x v="4"/>
    <x v="29"/>
    <s v="Charlotte"/>
    <s v="women's Athletic Footwear"/>
    <n v="38"/>
    <n v="150"/>
    <n v="5700"/>
    <n v="3078"/>
    <n v="0.54"/>
    <x v="2"/>
    <n v="8778"/>
  </r>
  <r>
    <s v="Sports Direct"/>
    <n v="1185732"/>
    <x v="255"/>
    <x v="4"/>
    <x v="29"/>
    <s v="Charlotte"/>
    <s v="Men's Apparel"/>
    <n v="46"/>
    <n v="150"/>
    <n v="6900"/>
    <n v="3381"/>
    <n v="0.49"/>
    <x v="2"/>
    <n v="10281"/>
  </r>
  <r>
    <s v="Sports Direct"/>
    <n v="1185732"/>
    <x v="255"/>
    <x v="4"/>
    <x v="29"/>
    <s v="Charlotte"/>
    <s v="women's Apparel"/>
    <n v="51"/>
    <n v="203"/>
    <n v="10353"/>
    <n v="6418.86"/>
    <n v="0.62"/>
    <x v="2"/>
    <n v="16771.86"/>
  </r>
  <r>
    <s v="Sports Direct"/>
    <n v="1185732"/>
    <x v="288"/>
    <x v="4"/>
    <x v="29"/>
    <s v="Charlotte"/>
    <s v="Men's street Footwear"/>
    <n v="46"/>
    <n v="238"/>
    <n v="10948"/>
    <n v="6021.4000000000005"/>
    <n v="0.55000000000000004"/>
    <x v="2"/>
    <n v="16969.400000000001"/>
  </r>
  <r>
    <s v="Sports Direct"/>
    <n v="1185732"/>
    <x v="288"/>
    <x v="4"/>
    <x v="29"/>
    <s v="Charlotte"/>
    <s v="Men's Athletic Footwear"/>
    <n v="42"/>
    <n v="182"/>
    <n v="7644"/>
    <n v="3592.68"/>
    <n v="0.47"/>
    <x v="2"/>
    <n v="11236.68"/>
  </r>
  <r>
    <s v="Sports Direct"/>
    <n v="1185732"/>
    <x v="288"/>
    <x v="4"/>
    <x v="29"/>
    <s v="Charlotte"/>
    <s v="women's street Footwear"/>
    <n v="47"/>
    <n v="169"/>
    <n v="7943"/>
    <n v="4289.22"/>
    <n v="0.54"/>
    <x v="2"/>
    <n v="12232.220000000001"/>
  </r>
  <r>
    <s v="Sports Direct"/>
    <n v="1185732"/>
    <x v="288"/>
    <x v="4"/>
    <x v="29"/>
    <s v="Charlotte"/>
    <s v="women's Athletic Footwear"/>
    <n v="49"/>
    <n v="169"/>
    <n v="8281"/>
    <n v="4223.3100000000004"/>
    <n v="0.51"/>
    <x v="2"/>
    <n v="12504.310000000001"/>
  </r>
  <r>
    <s v="Sports Direct"/>
    <n v="1185732"/>
    <x v="288"/>
    <x v="4"/>
    <x v="29"/>
    <s v="Charlotte"/>
    <s v="Men's Apparel"/>
    <n v="61"/>
    <n v="163"/>
    <n v="9943"/>
    <n v="4872.07"/>
    <n v="0.49"/>
    <x v="2"/>
    <n v="14815.07"/>
  </r>
  <r>
    <s v="Sports Direct"/>
    <n v="1185732"/>
    <x v="288"/>
    <x v="4"/>
    <x v="29"/>
    <s v="Charlotte"/>
    <s v="women's Apparel"/>
    <n v="67"/>
    <n v="231"/>
    <n v="15477"/>
    <n v="9286.1999999999989"/>
    <n v="0.6"/>
    <x v="2"/>
    <n v="24763.199999999997"/>
  </r>
  <r>
    <s v="Sports Direct"/>
    <n v="1185732"/>
    <x v="316"/>
    <x v="4"/>
    <x v="29"/>
    <s v="Charlotte"/>
    <s v="Men's street Footwear"/>
    <n v="60"/>
    <n v="294"/>
    <n v="17640"/>
    <n v="8820"/>
    <n v="0.5"/>
    <x v="2"/>
    <n v="26460"/>
  </r>
  <r>
    <s v="Sports Direct"/>
    <n v="1185732"/>
    <x v="316"/>
    <x v="4"/>
    <x v="29"/>
    <s v="Charlotte"/>
    <s v="Men's Athletic Footwear"/>
    <n v="58"/>
    <n v="224"/>
    <n v="12992"/>
    <n v="6496"/>
    <n v="0.5"/>
    <x v="2"/>
    <n v="19488"/>
  </r>
  <r>
    <s v="Sports Direct"/>
    <n v="1185732"/>
    <x v="316"/>
    <x v="4"/>
    <x v="29"/>
    <s v="Charlotte"/>
    <s v="women's street Footwear"/>
    <n v="53"/>
    <n v="196"/>
    <n v="10388"/>
    <n v="5713.4000000000005"/>
    <n v="0.55000000000000004"/>
    <x v="2"/>
    <n v="16101.400000000001"/>
  </r>
  <r>
    <s v="Sports Direct"/>
    <n v="1185732"/>
    <x v="316"/>
    <x v="4"/>
    <x v="29"/>
    <s v="Charlotte"/>
    <s v="women's Athletic Footwear"/>
    <n v="52"/>
    <n v="203"/>
    <n v="10556"/>
    <n v="5383.56"/>
    <n v="0.51"/>
    <x v="2"/>
    <n v="15939.560000000001"/>
  </r>
  <r>
    <s v="Sports Direct"/>
    <n v="1185732"/>
    <x v="316"/>
    <x v="4"/>
    <x v="29"/>
    <s v="Charlotte"/>
    <s v="Men's Apparel"/>
    <n v="59"/>
    <n v="182"/>
    <n v="10738"/>
    <n v="5261.62"/>
    <n v="0.49"/>
    <x v="2"/>
    <n v="15999.619999999999"/>
  </r>
  <r>
    <s v="Sports Direct"/>
    <n v="1185732"/>
    <x v="316"/>
    <x v="4"/>
    <x v="29"/>
    <s v="Charlotte"/>
    <s v="women's Apparel"/>
    <n v="64"/>
    <n v="263"/>
    <n v="16832"/>
    <n v="10604.16"/>
    <n v="0.63"/>
    <x v="2"/>
    <n v="27436.16"/>
  </r>
  <r>
    <s v="Sports Direct"/>
    <n v="1185732"/>
    <x v="348"/>
    <x v="4"/>
    <x v="29"/>
    <s v="Charlotte"/>
    <s v="Men's street Footwear"/>
    <n v="61"/>
    <n v="308"/>
    <n v="18788"/>
    <n v="9957.6400000000012"/>
    <n v="0.53"/>
    <x v="2"/>
    <n v="28745.64"/>
  </r>
  <r>
    <s v="Sports Direct"/>
    <n v="1185732"/>
    <x v="348"/>
    <x v="4"/>
    <x v="29"/>
    <s v="Charlotte"/>
    <s v="Men's Athletic Footwear"/>
    <n v="58"/>
    <n v="200"/>
    <n v="11600"/>
    <n v="5219.9999999999991"/>
    <n v="0.44999999999999996"/>
    <x v="2"/>
    <n v="16820"/>
  </r>
  <r>
    <s v="Sports Direct"/>
    <n v="1185732"/>
    <x v="348"/>
    <x v="4"/>
    <x v="29"/>
    <s v="Charlotte"/>
    <s v="women's street Footwear"/>
    <n v="54"/>
    <n v="210"/>
    <n v="11340"/>
    <n v="6010.2000000000007"/>
    <n v="0.53"/>
    <x v="2"/>
    <n v="17350.2"/>
  </r>
  <r>
    <s v="Sports Direct"/>
    <n v="1185732"/>
    <x v="348"/>
    <x v="4"/>
    <x v="29"/>
    <s v="Charlotte"/>
    <s v="women's Athletic Footwear"/>
    <n v="44"/>
    <n v="182"/>
    <n v="8008"/>
    <n v="4244.24"/>
    <n v="0.53"/>
    <x v="2"/>
    <n v="12252.24"/>
  </r>
  <r>
    <s v="Sports Direct"/>
    <n v="1185732"/>
    <x v="348"/>
    <x v="4"/>
    <x v="29"/>
    <s v="Charlotte"/>
    <s v="Men's Apparel"/>
    <n v="53"/>
    <n v="176"/>
    <n v="9328"/>
    <n v="4477.4399999999996"/>
    <n v="0.48"/>
    <x v="2"/>
    <n v="13805.439999999999"/>
  </r>
  <r>
    <s v="Sports Direct"/>
    <n v="1185732"/>
    <x v="348"/>
    <x v="4"/>
    <x v="29"/>
    <s v="Charlotte"/>
    <s v="women's Apparel"/>
    <n v="54"/>
    <n v="231"/>
    <n v="12474"/>
    <n v="7983.3600000000006"/>
    <n v="0.64"/>
    <x v="2"/>
    <n v="20457.36"/>
  </r>
  <r>
    <s v="Sports Direct"/>
    <n v="1185732"/>
    <x v="378"/>
    <x v="4"/>
    <x v="29"/>
    <s v="Charlotte"/>
    <s v="Men's street Footwear"/>
    <n v="53"/>
    <n v="250"/>
    <n v="13250"/>
    <n v="6890"/>
    <n v="0.52"/>
    <x v="2"/>
    <n v="20140"/>
  </r>
  <r>
    <s v="Sports Direct"/>
    <n v="1185732"/>
    <x v="378"/>
    <x v="4"/>
    <x v="29"/>
    <s v="Charlotte"/>
    <s v="Men's Athletic Footwear"/>
    <n v="49"/>
    <n v="181"/>
    <n v="8869"/>
    <n v="4434.5"/>
    <n v="0.5"/>
    <x v="2"/>
    <n v="13303.5"/>
  </r>
  <r>
    <s v="Sports Direct"/>
    <n v="1185732"/>
    <x v="378"/>
    <x v="4"/>
    <x v="29"/>
    <s v="Charlotte"/>
    <s v="women's street Footwear"/>
    <n v="28"/>
    <n v="175"/>
    <n v="4900"/>
    <n v="2499"/>
    <n v="0.51"/>
    <x v="2"/>
    <n v="7399"/>
  </r>
  <r>
    <s v="Sports Direct"/>
    <n v="1185732"/>
    <x v="378"/>
    <x v="4"/>
    <x v="29"/>
    <s v="Charlotte"/>
    <s v="women's Athletic Footwear"/>
    <n v="28"/>
    <n v="150"/>
    <n v="4200"/>
    <n v="2100"/>
    <n v="0.5"/>
    <x v="2"/>
    <n v="6300"/>
  </r>
  <r>
    <s v="Sports Direct"/>
    <n v="1185732"/>
    <x v="378"/>
    <x v="4"/>
    <x v="29"/>
    <s v="Charlotte"/>
    <s v="Men's Apparel"/>
    <n v="38"/>
    <n v="156"/>
    <n v="5928"/>
    <n v="2726.8799999999997"/>
    <n v="0.45999999999999996"/>
    <x v="2"/>
    <n v="8654.8799999999992"/>
  </r>
  <r>
    <s v="Sports Direct"/>
    <n v="1185732"/>
    <x v="378"/>
    <x v="4"/>
    <x v="29"/>
    <s v="Charlotte"/>
    <s v="women's Apparel"/>
    <n v="41"/>
    <n v="203"/>
    <n v="8323"/>
    <n v="5077.03"/>
    <n v="0.61"/>
    <x v="2"/>
    <n v="13400.029999999999"/>
  </r>
  <r>
    <s v="Sports Direct"/>
    <n v="1185732"/>
    <x v="410"/>
    <x v="4"/>
    <x v="29"/>
    <s v="Charlotte"/>
    <s v="Men's street Footwear"/>
    <n v="42"/>
    <n v="245"/>
    <n v="10290"/>
    <n v="5556.6"/>
    <n v="0.54"/>
    <x v="2"/>
    <n v="15846.6"/>
  </r>
  <r>
    <s v="Sports Direct"/>
    <n v="1185732"/>
    <x v="410"/>
    <x v="4"/>
    <x v="29"/>
    <s v="Charlotte"/>
    <s v="Men's Athletic Footwear"/>
    <n v="33"/>
    <n v="196"/>
    <n v="6468"/>
    <n v="2975.2799999999997"/>
    <n v="0.45999999999999996"/>
    <x v="2"/>
    <n v="9443.2799999999988"/>
  </r>
  <r>
    <s v="Sports Direct"/>
    <n v="1185732"/>
    <x v="410"/>
    <x v="4"/>
    <x v="29"/>
    <s v="Charlotte"/>
    <s v="women's street Footwear"/>
    <n v="34"/>
    <n v="150"/>
    <n v="5100"/>
    <n v="2601"/>
    <n v="0.51"/>
    <x v="2"/>
    <n v="7701"/>
  </r>
  <r>
    <s v="Sports Direct"/>
    <n v="1185732"/>
    <x v="410"/>
    <x v="4"/>
    <x v="29"/>
    <s v="Charlotte"/>
    <s v="women's Athletic Footwear"/>
    <n v="34"/>
    <n v="160"/>
    <n v="5440"/>
    <n v="2937.6000000000004"/>
    <n v="0.54"/>
    <x v="2"/>
    <n v="8377.6"/>
  </r>
  <r>
    <s v="Sports Direct"/>
    <n v="1185732"/>
    <x v="410"/>
    <x v="4"/>
    <x v="29"/>
    <s v="Charlotte"/>
    <s v="Men's Apparel"/>
    <n v="42"/>
    <n v="149"/>
    <n v="6258"/>
    <n v="2941.2599999999998"/>
    <n v="0.47"/>
    <x v="2"/>
    <n v="9199.26"/>
  </r>
  <r>
    <s v="Sports Direct"/>
    <n v="1185732"/>
    <x v="410"/>
    <x v="4"/>
    <x v="29"/>
    <s v="Charlotte"/>
    <s v="women's Apparel"/>
    <n v="48"/>
    <n v="176"/>
    <n v="8448"/>
    <n v="5322.24"/>
    <n v="0.63"/>
    <x v="2"/>
    <n v="13770.24"/>
  </r>
  <r>
    <s v="Sports Direct"/>
    <n v="1185732"/>
    <x v="440"/>
    <x v="4"/>
    <x v="29"/>
    <s v="Charlotte"/>
    <s v="Men's street Footwear"/>
    <n v="44"/>
    <n v="215"/>
    <n v="9460"/>
    <n v="5203"/>
    <n v="0.55000000000000004"/>
    <x v="2"/>
    <n v="14663"/>
  </r>
  <r>
    <s v="Sports Direct"/>
    <n v="1185732"/>
    <x v="440"/>
    <x v="4"/>
    <x v="29"/>
    <s v="Charlotte"/>
    <s v="Men's Athletic Footwear"/>
    <n v="32"/>
    <n v="195"/>
    <n v="6240"/>
    <n v="2932.7999999999997"/>
    <n v="0.47"/>
    <x v="2"/>
    <n v="9172.7999999999993"/>
  </r>
  <r>
    <s v="Sports Direct"/>
    <n v="1185732"/>
    <x v="440"/>
    <x v="4"/>
    <x v="29"/>
    <s v="Charlotte"/>
    <s v="women's street Footwear"/>
    <n v="38"/>
    <n v="167"/>
    <n v="6346"/>
    <n v="3426.84"/>
    <n v="0.54"/>
    <x v="2"/>
    <n v="9772.84"/>
  </r>
  <r>
    <s v="Sports Direct"/>
    <n v="1185732"/>
    <x v="440"/>
    <x v="4"/>
    <x v="29"/>
    <s v="Charlotte"/>
    <s v="women's Athletic Footwear"/>
    <n v="55"/>
    <n v="163"/>
    <n v="8965"/>
    <n v="4572.1499999999996"/>
    <n v="0.51"/>
    <x v="2"/>
    <n v="13537.15"/>
  </r>
  <r>
    <s v="Sports Direct"/>
    <n v="1185732"/>
    <x v="440"/>
    <x v="4"/>
    <x v="29"/>
    <s v="Charlotte"/>
    <s v="Men's Apparel"/>
    <n v="72"/>
    <n v="163"/>
    <n v="11736"/>
    <n v="5750.64"/>
    <n v="0.49"/>
    <x v="2"/>
    <n v="17486.64"/>
  </r>
  <r>
    <s v="Sports Direct"/>
    <n v="1185732"/>
    <x v="440"/>
    <x v="4"/>
    <x v="29"/>
    <s v="Charlotte"/>
    <s v="women's Apparel"/>
    <n v="72"/>
    <n v="210"/>
    <n v="15120"/>
    <n v="9676.8000000000011"/>
    <n v="0.64"/>
    <x v="2"/>
    <n v="24796.800000000003"/>
  </r>
  <r>
    <s v="Sports Direct"/>
    <n v="1185732"/>
    <x v="469"/>
    <x v="4"/>
    <x v="29"/>
    <s v="Charlotte"/>
    <s v="Men's street Footwear"/>
    <n v="64"/>
    <n v="244"/>
    <n v="15616"/>
    <n v="7964.16"/>
    <n v="0.51"/>
    <x v="2"/>
    <n v="23580.16"/>
  </r>
  <r>
    <s v="Sports Direct"/>
    <n v="1185732"/>
    <x v="469"/>
    <x v="4"/>
    <x v="29"/>
    <s v="Charlotte"/>
    <s v="Men's Athletic Footwear"/>
    <n v="55"/>
    <n v="202"/>
    <n v="11110"/>
    <n v="4999.4999999999991"/>
    <n v="0.44999999999999996"/>
    <x v="2"/>
    <n v="16109.5"/>
  </r>
  <r>
    <s v="Amazon"/>
    <n v="1185732"/>
    <x v="469"/>
    <x v="4"/>
    <x v="29"/>
    <s v="Charlotte"/>
    <s v="women's street Footwear"/>
    <n v="55"/>
    <n v="218"/>
    <n v="11990"/>
    <n v="6114.9000000000005"/>
    <n v="0.51"/>
    <x v="2"/>
    <n v="18104.900000000001"/>
  </r>
  <r>
    <s v="Amazon"/>
    <n v="1185732"/>
    <x v="469"/>
    <x v="4"/>
    <x v="29"/>
    <s v="Charlotte"/>
    <s v="women's Athletic Footwear"/>
    <n v="55"/>
    <n v="196"/>
    <n v="10780"/>
    <n v="5821.2000000000007"/>
    <n v="0.54"/>
    <x v="2"/>
    <n v="16601.2"/>
  </r>
  <r>
    <s v="Amazon"/>
    <n v="1185732"/>
    <x v="469"/>
    <x v="4"/>
    <x v="29"/>
    <s v="Charlotte"/>
    <s v="Men's Apparel"/>
    <n v="65"/>
    <n v="169"/>
    <n v="10985"/>
    <n v="5382.65"/>
    <n v="0.49"/>
    <x v="2"/>
    <n v="16367.65"/>
  </r>
  <r>
    <s v="Amazon"/>
    <n v="1185732"/>
    <x v="469"/>
    <x v="4"/>
    <x v="29"/>
    <s v="Charlotte"/>
    <s v="women's Apparel"/>
    <n v="69"/>
    <n v="225"/>
    <n v="15525"/>
    <n v="10091.25"/>
    <n v="0.65"/>
    <x v="2"/>
    <n v="25616.25"/>
  </r>
  <r>
    <s v="Amazon"/>
    <n v="1185732"/>
    <x v="177"/>
    <x v="4"/>
    <x v="29"/>
    <s v="Charlotte"/>
    <s v="Men's street Footwear"/>
    <n v="32"/>
    <n v="194"/>
    <n v="6208"/>
    <n v="3228.1600000000003"/>
    <n v="0.52"/>
    <x v="2"/>
    <n v="9436.16"/>
  </r>
  <r>
    <s v="Amazon"/>
    <n v="1185732"/>
    <x v="177"/>
    <x v="4"/>
    <x v="29"/>
    <s v="Charlotte"/>
    <s v="Men's Athletic Footwear"/>
    <n v="33"/>
    <n v="150"/>
    <n v="4950"/>
    <n v="2475"/>
    <n v="0.5"/>
    <x v="2"/>
    <n v="7425"/>
  </r>
  <r>
    <s v="Amazon"/>
    <n v="1185732"/>
    <x v="177"/>
    <x v="4"/>
    <x v="29"/>
    <s v="Charlotte"/>
    <s v="women's street Footwear"/>
    <n v="24"/>
    <n v="167"/>
    <n v="4008"/>
    <n v="2164.3200000000002"/>
    <n v="0.54"/>
    <x v="2"/>
    <n v="6172.32"/>
  </r>
  <r>
    <s v="Amazon"/>
    <n v="1185732"/>
    <x v="177"/>
    <x v="4"/>
    <x v="29"/>
    <s v="Charlotte"/>
    <s v="women's Athletic Footwear"/>
    <n v="29"/>
    <n v="123"/>
    <n v="3567"/>
    <n v="1854.8400000000001"/>
    <n v="0.52"/>
    <x v="2"/>
    <n v="5421.84"/>
  </r>
  <r>
    <s v="Amazon"/>
    <n v="1185732"/>
    <x v="177"/>
    <x v="4"/>
    <x v="29"/>
    <s v="Charlotte"/>
    <s v="Men's Apparel"/>
    <n v="44"/>
    <n v="128"/>
    <n v="5632"/>
    <n v="2816"/>
    <n v="0.5"/>
    <x v="2"/>
    <n v="8448"/>
  </r>
  <r>
    <s v="Amazon"/>
    <n v="1185732"/>
    <x v="177"/>
    <x v="4"/>
    <x v="29"/>
    <s v="Charlotte"/>
    <s v="women's Apparel"/>
    <n v="32"/>
    <n v="173"/>
    <n v="5536"/>
    <n v="3598.4"/>
    <n v="0.65"/>
    <x v="2"/>
    <n v="9134.4"/>
  </r>
  <r>
    <s v="Amazon"/>
    <n v="1185732"/>
    <x v="206"/>
    <x v="4"/>
    <x v="29"/>
    <s v="Charlotte"/>
    <s v="Men's street Footwear"/>
    <n v="32"/>
    <n v="231"/>
    <n v="7392"/>
    <n v="3696"/>
    <n v="0.5"/>
    <x v="2"/>
    <n v="11088"/>
  </r>
  <r>
    <s v="Amazon"/>
    <n v="1185732"/>
    <x v="206"/>
    <x v="4"/>
    <x v="29"/>
    <s v="Charlotte"/>
    <s v="Men's Athletic Footwear"/>
    <n v="33"/>
    <n v="143"/>
    <n v="4719"/>
    <n v="2359.5"/>
    <n v="0.5"/>
    <x v="2"/>
    <n v="7078.5"/>
  </r>
  <r>
    <s v="Amazon"/>
    <n v="1185732"/>
    <x v="206"/>
    <x v="4"/>
    <x v="29"/>
    <s v="Charlotte"/>
    <s v="women's street Footwear"/>
    <n v="23"/>
    <n v="158"/>
    <n v="3634"/>
    <n v="1817"/>
    <n v="0.5"/>
    <x v="2"/>
    <n v="5451"/>
  </r>
  <r>
    <s v="Amazon"/>
    <n v="1185732"/>
    <x v="206"/>
    <x v="3"/>
    <x v="30"/>
    <s v="Columbus"/>
    <s v="women's Athletic Footwear"/>
    <n v="29"/>
    <n v="101"/>
    <n v="2929"/>
    <n v="1464.5"/>
    <n v="0.5"/>
    <x v="2"/>
    <n v="4393.5"/>
  </r>
  <r>
    <s v="Amazon"/>
    <n v="1185732"/>
    <x v="206"/>
    <x v="3"/>
    <x v="30"/>
    <s v="Columbus"/>
    <s v="Men's Apparel"/>
    <n v="41"/>
    <n v="122"/>
    <n v="5002"/>
    <n v="2300.9199999999996"/>
    <n v="0.45999999999999996"/>
    <x v="2"/>
    <n v="7302.92"/>
  </r>
  <r>
    <s v="Amazon"/>
    <n v="1185732"/>
    <x v="206"/>
    <x v="3"/>
    <x v="30"/>
    <s v="Columbus"/>
    <s v="women's Apparel"/>
    <n v="29"/>
    <n v="143"/>
    <n v="4147"/>
    <n v="2529.67"/>
    <n v="0.61"/>
    <x v="2"/>
    <n v="6676.67"/>
  </r>
  <r>
    <s v="Amazon"/>
    <n v="1185732"/>
    <x v="214"/>
    <x v="3"/>
    <x v="30"/>
    <s v="Columbus"/>
    <s v="Men's street Footwear"/>
    <n v="27"/>
    <n v="231"/>
    <n v="6237"/>
    <n v="3243.2400000000002"/>
    <n v="0.52"/>
    <x v="2"/>
    <n v="9480.24"/>
  </r>
  <r>
    <s v="Amazon"/>
    <n v="1185732"/>
    <x v="214"/>
    <x v="3"/>
    <x v="30"/>
    <s v="Columbus"/>
    <s v="Men's Athletic Footwear"/>
    <n v="27"/>
    <n v="126"/>
    <n v="3402"/>
    <n v="1530.8999999999999"/>
    <n v="0.44999999999999996"/>
    <x v="2"/>
    <n v="4932.8999999999996"/>
  </r>
  <r>
    <s v="Amazon"/>
    <n v="1185732"/>
    <x v="214"/>
    <x v="3"/>
    <x v="30"/>
    <s v="Columbus"/>
    <s v="women's street Footwear"/>
    <n v="20"/>
    <n v="124"/>
    <n v="2480"/>
    <n v="1314.4"/>
    <n v="0.53"/>
    <x v="2"/>
    <n v="3794.4"/>
  </r>
  <r>
    <s v="Amazon"/>
    <n v="1185732"/>
    <x v="214"/>
    <x v="3"/>
    <x v="30"/>
    <s v="Columbus"/>
    <s v="women's Athletic Footwear"/>
    <n v="24"/>
    <n v="98"/>
    <n v="2352"/>
    <n v="1223.04"/>
    <n v="0.52"/>
    <x v="2"/>
    <n v="3575.04"/>
  </r>
  <r>
    <s v="Amazon"/>
    <n v="1185732"/>
    <x v="214"/>
    <x v="3"/>
    <x v="30"/>
    <s v="Columbus"/>
    <s v="Men's Apparel"/>
    <n v="37"/>
    <n v="113"/>
    <n v="4181"/>
    <n v="2048.69"/>
    <n v="0.49"/>
    <x v="2"/>
    <n v="6229.6900000000005"/>
  </r>
  <r>
    <s v="Amazon"/>
    <n v="1185732"/>
    <x v="214"/>
    <x v="3"/>
    <x v="30"/>
    <s v="Columbus"/>
    <s v="women's Apparel"/>
    <n v="28"/>
    <n v="128"/>
    <n v="3584"/>
    <n v="2186.2399999999998"/>
    <n v="0.61"/>
    <x v="2"/>
    <n v="5770.24"/>
  </r>
  <r>
    <s v="Amazon"/>
    <n v="1185732"/>
    <x v="233"/>
    <x v="3"/>
    <x v="30"/>
    <s v="Columbus"/>
    <s v="Men's street Footwear"/>
    <n v="28"/>
    <n v="218"/>
    <n v="6104"/>
    <n v="3357.2000000000003"/>
    <n v="0.55000000000000004"/>
    <x v="2"/>
    <n v="9461.2000000000007"/>
  </r>
  <r>
    <s v="Amazon"/>
    <n v="1185732"/>
    <x v="233"/>
    <x v="3"/>
    <x v="30"/>
    <s v="Columbus"/>
    <s v="Men's Athletic Footwear"/>
    <n v="28"/>
    <n v="111"/>
    <n v="3108"/>
    <n v="1522.92"/>
    <n v="0.49"/>
    <x v="2"/>
    <n v="4630.92"/>
  </r>
  <r>
    <s v="Amazon"/>
    <n v="1185732"/>
    <x v="233"/>
    <x v="3"/>
    <x v="30"/>
    <s v="Columbus"/>
    <s v="women's street Footwear"/>
    <n v="19"/>
    <n v="106"/>
    <n v="2014"/>
    <n v="1067.42"/>
    <n v="0.53"/>
    <x v="2"/>
    <n v="3081.42"/>
  </r>
  <r>
    <s v="Amazon"/>
    <n v="1185732"/>
    <x v="233"/>
    <x v="3"/>
    <x v="30"/>
    <s v="Columbus"/>
    <s v="women's Athletic Footwear"/>
    <n v="24"/>
    <n v="102"/>
    <n v="2448"/>
    <n v="1224"/>
    <n v="0.5"/>
    <x v="2"/>
    <n v="3672"/>
  </r>
  <r>
    <s v="Amazon"/>
    <n v="1185732"/>
    <x v="233"/>
    <x v="3"/>
    <x v="30"/>
    <s v="Columbus"/>
    <s v="Men's Apparel"/>
    <n v="42"/>
    <n v="101"/>
    <n v="4242"/>
    <n v="1993.7399999999998"/>
    <n v="0.47"/>
    <x v="2"/>
    <n v="6235.74"/>
  </r>
  <r>
    <s v="Amazon"/>
    <n v="1185732"/>
    <x v="233"/>
    <x v="3"/>
    <x v="30"/>
    <s v="Columbus"/>
    <s v="women's Apparel"/>
    <n v="34"/>
    <n v="137"/>
    <n v="4658"/>
    <n v="3027.7000000000003"/>
    <n v="0.65"/>
    <x v="2"/>
    <n v="7685.7000000000007"/>
  </r>
  <r>
    <s v="Amazon"/>
    <n v="1185732"/>
    <x v="262"/>
    <x v="3"/>
    <x v="30"/>
    <s v="Columbus"/>
    <s v="Men's street Footwear"/>
    <n v="42"/>
    <n v="207"/>
    <n v="8694"/>
    <n v="4347"/>
    <n v="0.5"/>
    <x v="2"/>
    <n v="13041"/>
  </r>
  <r>
    <s v="Amazon"/>
    <n v="1185732"/>
    <x v="262"/>
    <x v="3"/>
    <x v="30"/>
    <s v="Columbus"/>
    <s v="Men's Athletic Footwear"/>
    <n v="44"/>
    <n v="135"/>
    <n v="5940"/>
    <n v="2910.6"/>
    <n v="0.49"/>
    <x v="2"/>
    <n v="8850.6"/>
  </r>
  <r>
    <s v="Amazon"/>
    <n v="1185732"/>
    <x v="262"/>
    <x v="3"/>
    <x v="30"/>
    <s v="Columbus"/>
    <s v="women's street Footwear"/>
    <n v="39"/>
    <n v="143"/>
    <n v="5577"/>
    <n v="2844.27"/>
    <n v="0.51"/>
    <x v="2"/>
    <n v="8421.27"/>
  </r>
  <r>
    <s v="Amazon"/>
    <n v="1185732"/>
    <x v="262"/>
    <x v="3"/>
    <x v="30"/>
    <s v="Columbus"/>
    <s v="women's Athletic Footwear"/>
    <n v="38"/>
    <n v="123"/>
    <n v="4674"/>
    <n v="2570.7000000000003"/>
    <n v="0.55000000000000004"/>
    <x v="2"/>
    <n v="7244.7000000000007"/>
  </r>
  <r>
    <s v="Amazon"/>
    <n v="1185732"/>
    <x v="262"/>
    <x v="3"/>
    <x v="30"/>
    <s v="Columbus"/>
    <s v="Men's Apparel"/>
    <n v="49"/>
    <n v="126"/>
    <n v="6174"/>
    <n v="2840.04"/>
    <n v="0.45999999999999996"/>
    <x v="2"/>
    <n v="9014.0400000000009"/>
  </r>
  <r>
    <s v="Amazon"/>
    <n v="1185732"/>
    <x v="262"/>
    <x v="3"/>
    <x v="30"/>
    <s v="Columbus"/>
    <s v="women's Apparel"/>
    <n v="53"/>
    <n v="143"/>
    <n v="7579"/>
    <n v="4850.5600000000004"/>
    <n v="0.64"/>
    <x v="2"/>
    <n v="12429.560000000001"/>
  </r>
  <r>
    <s v="Amazon"/>
    <n v="1185732"/>
    <x v="295"/>
    <x v="3"/>
    <x v="30"/>
    <s v="Columbus"/>
    <s v="Men's street Footwear"/>
    <n v="49"/>
    <n v="232"/>
    <n v="11368"/>
    <n v="6025.04"/>
    <n v="0.53"/>
    <x v="2"/>
    <n v="17393.04"/>
  </r>
  <r>
    <s v="Amazon"/>
    <n v="1185732"/>
    <x v="295"/>
    <x v="3"/>
    <x v="30"/>
    <s v="Columbus"/>
    <s v="Men's Athletic Footwear"/>
    <n v="41"/>
    <n v="138"/>
    <n v="5658"/>
    <n v="2602.6799999999998"/>
    <n v="0.45999999999999996"/>
    <x v="2"/>
    <n v="8260.68"/>
  </r>
  <r>
    <s v="Amazon"/>
    <n v="1185732"/>
    <x v="295"/>
    <x v="3"/>
    <x v="30"/>
    <s v="Columbus"/>
    <s v="women's street Footwear"/>
    <n v="49"/>
    <n v="142"/>
    <n v="6958"/>
    <n v="3757.32"/>
    <n v="0.54"/>
    <x v="2"/>
    <n v="10715.32"/>
  </r>
  <r>
    <s v="Amazon"/>
    <n v="1185732"/>
    <x v="295"/>
    <x v="3"/>
    <x v="30"/>
    <s v="Columbus"/>
    <s v="women's Athletic Footwear"/>
    <n v="49"/>
    <n v="140"/>
    <n v="6860"/>
    <n v="3498.6"/>
    <n v="0.51"/>
    <x v="2"/>
    <n v="10358.6"/>
  </r>
  <r>
    <s v="Amazon"/>
    <n v="1185732"/>
    <x v="295"/>
    <x v="3"/>
    <x v="30"/>
    <s v="Columbus"/>
    <s v="Men's Apparel"/>
    <n v="62"/>
    <n v="150"/>
    <n v="9300"/>
    <n v="4371"/>
    <n v="0.47"/>
    <x v="2"/>
    <n v="13671"/>
  </r>
  <r>
    <s v="Amazon"/>
    <n v="1185732"/>
    <x v="295"/>
    <x v="3"/>
    <x v="30"/>
    <s v="Columbus"/>
    <s v="women's Apparel"/>
    <n v="64"/>
    <n v="196"/>
    <n v="12544"/>
    <n v="7777.28"/>
    <n v="0.62"/>
    <x v="2"/>
    <n v="20321.28"/>
  </r>
  <r>
    <s v="Amazon"/>
    <n v="1185732"/>
    <x v="323"/>
    <x v="3"/>
    <x v="30"/>
    <s v="Columbus"/>
    <s v="Men's street Footwear"/>
    <n v="63"/>
    <n v="252"/>
    <n v="15876"/>
    <n v="8255.52"/>
    <n v="0.52"/>
    <x v="2"/>
    <n v="24131.52"/>
  </r>
  <r>
    <s v="Amazon"/>
    <n v="1185732"/>
    <x v="323"/>
    <x v="3"/>
    <x v="30"/>
    <s v="Columbus"/>
    <s v="Men's Athletic Footwear"/>
    <n v="56"/>
    <n v="195"/>
    <n v="10920"/>
    <n v="5132.3999999999996"/>
    <n v="0.47"/>
    <x v="2"/>
    <n v="16052.4"/>
  </r>
  <r>
    <s v="Amazon"/>
    <n v="1185732"/>
    <x v="323"/>
    <x v="3"/>
    <x v="30"/>
    <s v="Columbus"/>
    <s v="women's street Footwear"/>
    <n v="51"/>
    <n v="173"/>
    <n v="8823"/>
    <n v="4499.7300000000005"/>
    <n v="0.51"/>
    <x v="2"/>
    <n v="13322.73"/>
  </r>
  <r>
    <s v="Amazon"/>
    <n v="1185732"/>
    <x v="323"/>
    <x v="3"/>
    <x v="30"/>
    <s v="Columbus"/>
    <s v="women's Athletic Footwear"/>
    <n v="53"/>
    <n v="152"/>
    <n v="8056"/>
    <n v="4350.2400000000007"/>
    <n v="0.54"/>
    <x v="2"/>
    <n v="12406.240000000002"/>
  </r>
  <r>
    <s v="Amazon"/>
    <n v="1185732"/>
    <x v="323"/>
    <x v="3"/>
    <x v="30"/>
    <s v="Columbus"/>
    <s v="Men's Apparel"/>
    <n v="59"/>
    <n v="154"/>
    <n v="9086"/>
    <n v="4179.5599999999995"/>
    <n v="0.45999999999999996"/>
    <x v="2"/>
    <n v="13265.56"/>
  </r>
  <r>
    <s v="Amazon"/>
    <n v="1185732"/>
    <x v="323"/>
    <x v="3"/>
    <x v="30"/>
    <s v="Columbus"/>
    <s v="women's Apparel"/>
    <n v="69"/>
    <n v="181"/>
    <n v="12489"/>
    <n v="7868.07"/>
    <n v="0.63"/>
    <x v="2"/>
    <n v="20357.07"/>
  </r>
  <r>
    <s v="Amazon"/>
    <n v="1185732"/>
    <x v="355"/>
    <x v="3"/>
    <x v="30"/>
    <s v="Columbus"/>
    <s v="Men's street Footwear"/>
    <n v="61"/>
    <n v="228"/>
    <n v="13908"/>
    <n v="6954"/>
    <n v="0.5"/>
    <x v="2"/>
    <n v="20862"/>
  </r>
  <r>
    <s v="Amazon"/>
    <n v="1185732"/>
    <x v="355"/>
    <x v="3"/>
    <x v="30"/>
    <s v="Columbus"/>
    <s v="Men's Athletic Footwear"/>
    <n v="58"/>
    <n v="195"/>
    <n v="11310"/>
    <n v="5202.5999999999995"/>
    <n v="0.45999999999999996"/>
    <x v="2"/>
    <n v="16512.599999999999"/>
  </r>
  <r>
    <s v="Amazon"/>
    <n v="1185732"/>
    <x v="355"/>
    <x v="3"/>
    <x v="30"/>
    <s v="Columbus"/>
    <s v="women's street Footwear"/>
    <n v="53"/>
    <n v="150"/>
    <n v="7950"/>
    <n v="4054.5"/>
    <n v="0.51"/>
    <x v="2"/>
    <n v="12004.5"/>
  </r>
  <r>
    <s v="Amazon"/>
    <n v="1185732"/>
    <x v="355"/>
    <x v="3"/>
    <x v="30"/>
    <s v="Columbus"/>
    <s v="women's Athletic Footwear"/>
    <n v="41"/>
    <n v="158"/>
    <n v="6478"/>
    <n v="3303.78"/>
    <n v="0.51"/>
    <x v="2"/>
    <n v="9781.7800000000007"/>
  </r>
  <r>
    <s v="Amazon"/>
    <n v="1185732"/>
    <x v="355"/>
    <x v="3"/>
    <x v="30"/>
    <s v="Columbus"/>
    <s v="Men's Apparel"/>
    <n v="50"/>
    <n v="135"/>
    <n v="6750"/>
    <n v="3307.5"/>
    <n v="0.49"/>
    <x v="2"/>
    <n v="10057.5"/>
  </r>
  <r>
    <s v="Amazon"/>
    <n v="1185732"/>
    <x v="355"/>
    <x v="3"/>
    <x v="30"/>
    <s v="Columbus"/>
    <s v="women's Apparel"/>
    <n v="54"/>
    <n v="169"/>
    <n v="9126"/>
    <n v="5566.86"/>
    <n v="0.61"/>
    <x v="2"/>
    <n v="14692.86"/>
  </r>
  <r>
    <s v="Amazon"/>
    <n v="1185732"/>
    <x v="385"/>
    <x v="3"/>
    <x v="30"/>
    <s v="Columbus"/>
    <s v="Men's street Footwear"/>
    <n v="50"/>
    <n v="225"/>
    <n v="11250"/>
    <n v="6075"/>
    <n v="0.54"/>
    <x v="2"/>
    <n v="17325"/>
  </r>
  <r>
    <s v="Amazon"/>
    <n v="1185732"/>
    <x v="385"/>
    <x v="3"/>
    <x v="30"/>
    <s v="Columbus"/>
    <s v="Men's Athletic Footwear"/>
    <n v="47"/>
    <n v="173"/>
    <n v="8131"/>
    <n v="3821.5699999999997"/>
    <n v="0.47"/>
    <x v="2"/>
    <n v="11952.57"/>
  </r>
  <r>
    <s v="Amazon"/>
    <n v="1185732"/>
    <x v="385"/>
    <x v="3"/>
    <x v="30"/>
    <s v="Columbus"/>
    <s v="women's street Footwear"/>
    <n v="23"/>
    <n v="138"/>
    <n v="3174"/>
    <n v="1745.7"/>
    <n v="0.55000000000000004"/>
    <x v="2"/>
    <n v="4919.7"/>
  </r>
  <r>
    <s v="Amazon"/>
    <n v="1185732"/>
    <x v="385"/>
    <x v="3"/>
    <x v="30"/>
    <s v="Columbus"/>
    <s v="women's Athletic Footwear"/>
    <n v="24"/>
    <n v="113"/>
    <n v="2712"/>
    <n v="1383.1200000000001"/>
    <n v="0.51"/>
    <x v="2"/>
    <n v="4095.12"/>
  </r>
  <r>
    <s v="Amazon"/>
    <n v="1185732"/>
    <x v="385"/>
    <x v="3"/>
    <x v="30"/>
    <s v="Columbus"/>
    <s v="Men's Apparel"/>
    <n v="32"/>
    <n v="122"/>
    <n v="3904"/>
    <n v="1873.9199999999998"/>
    <n v="0.48"/>
    <x v="2"/>
    <n v="5777.92"/>
  </r>
  <r>
    <s v="Amazon"/>
    <n v="1185732"/>
    <x v="385"/>
    <x v="3"/>
    <x v="30"/>
    <s v="Columbus"/>
    <s v="women's Apparel"/>
    <n v="37"/>
    <n v="138"/>
    <n v="5106"/>
    <n v="3165.72"/>
    <n v="0.62"/>
    <x v="2"/>
    <n v="8271.7199999999993"/>
  </r>
  <r>
    <s v="Amazon"/>
    <n v="1185732"/>
    <x v="417"/>
    <x v="3"/>
    <x v="30"/>
    <s v="Columbus"/>
    <s v="Men's street Footwear"/>
    <n v="36"/>
    <n v="210"/>
    <n v="7560"/>
    <n v="3931.2000000000003"/>
    <n v="0.52"/>
    <x v="2"/>
    <n v="11491.2"/>
  </r>
  <r>
    <s v="Amazon"/>
    <n v="1185732"/>
    <x v="417"/>
    <x v="3"/>
    <x v="30"/>
    <s v="Columbus"/>
    <s v="Men's Athletic Footwear"/>
    <n v="29"/>
    <n v="138"/>
    <n v="4002"/>
    <n v="1880.9399999999998"/>
    <n v="0.47"/>
    <x v="2"/>
    <n v="5882.94"/>
  </r>
  <r>
    <s v="Amazon"/>
    <n v="1185732"/>
    <x v="417"/>
    <x v="3"/>
    <x v="30"/>
    <s v="Columbus"/>
    <s v="women's street Footwear"/>
    <n v="27"/>
    <n v="106"/>
    <n v="2862"/>
    <n v="1516.8600000000001"/>
    <n v="0.53"/>
    <x v="2"/>
    <n v="4378.8600000000006"/>
  </r>
  <r>
    <s v="Amazon"/>
    <n v="1185732"/>
    <x v="417"/>
    <x v="3"/>
    <x v="30"/>
    <s v="Columbus"/>
    <s v="women's Athletic Footwear"/>
    <n v="29"/>
    <n v="112"/>
    <n v="3248"/>
    <n v="1656.48"/>
    <n v="0.51"/>
    <x v="2"/>
    <n v="4904.4799999999996"/>
  </r>
  <r>
    <s v="Amazon"/>
    <n v="1185732"/>
    <x v="417"/>
    <x v="3"/>
    <x v="30"/>
    <s v="Columbus"/>
    <s v="Men's Apparel"/>
    <n v="37"/>
    <n v="116"/>
    <n v="4292"/>
    <n v="1974.32"/>
    <n v="0.45999999999999996"/>
    <x v="2"/>
    <n v="6266.32"/>
  </r>
  <r>
    <s v="Amazon"/>
    <n v="1185732"/>
    <x v="417"/>
    <x v="3"/>
    <x v="30"/>
    <s v="Columbus"/>
    <s v="women's Apparel"/>
    <n v="38"/>
    <n v="147"/>
    <n v="5586"/>
    <n v="3519.18"/>
    <n v="0.63"/>
    <x v="2"/>
    <n v="9105.18"/>
  </r>
  <r>
    <s v="Amazon"/>
    <n v="1185732"/>
    <x v="447"/>
    <x v="3"/>
    <x v="30"/>
    <s v="Columbus"/>
    <s v="Men's street Footwear"/>
    <n v="34"/>
    <n v="169"/>
    <n v="5746"/>
    <n v="2987.92"/>
    <n v="0.52"/>
    <x v="2"/>
    <n v="8733.92"/>
  </r>
  <r>
    <s v="Amazon"/>
    <n v="1185732"/>
    <x v="447"/>
    <x v="3"/>
    <x v="30"/>
    <s v="Columbus"/>
    <s v="Men's Athletic Footwear"/>
    <n v="24"/>
    <n v="140"/>
    <n v="3360"/>
    <n v="1511.9999999999998"/>
    <n v="0.44999999999999996"/>
    <x v="2"/>
    <n v="4872"/>
  </r>
  <r>
    <s v="Amazon"/>
    <n v="1185732"/>
    <x v="447"/>
    <x v="3"/>
    <x v="30"/>
    <s v="Columbus"/>
    <s v="women's street Footwear"/>
    <n v="32"/>
    <n v="116"/>
    <n v="3712"/>
    <n v="1856"/>
    <n v="0.5"/>
    <x v="2"/>
    <n v="5568"/>
  </r>
  <r>
    <s v="Amazon"/>
    <n v="1185732"/>
    <x v="447"/>
    <x v="3"/>
    <x v="30"/>
    <s v="Columbus"/>
    <s v="women's Athletic Footwear"/>
    <n v="59"/>
    <n v="135"/>
    <n v="7965"/>
    <n v="3982.5"/>
    <n v="0.5"/>
    <x v="2"/>
    <n v="11947.5"/>
  </r>
  <r>
    <s v="Amazon"/>
    <n v="1185732"/>
    <x v="447"/>
    <x v="3"/>
    <x v="30"/>
    <s v="Columbus"/>
    <s v="Men's Apparel"/>
    <n v="76"/>
    <n v="138"/>
    <n v="10488"/>
    <n v="5139.12"/>
    <n v="0.49"/>
    <x v="2"/>
    <n v="15627.119999999999"/>
  </r>
  <r>
    <s v="Amazon"/>
    <n v="1185732"/>
    <x v="447"/>
    <x v="3"/>
    <x v="30"/>
    <s v="Columbus"/>
    <s v="women's Apparel"/>
    <n v="74"/>
    <n v="167"/>
    <n v="12358"/>
    <n v="7909.12"/>
    <n v="0.64"/>
    <x v="2"/>
    <n v="20267.12"/>
  </r>
  <r>
    <s v="Amazon"/>
    <n v="1185732"/>
    <x v="476"/>
    <x v="3"/>
    <x v="30"/>
    <s v="Columbus"/>
    <s v="Men's street Footwear"/>
    <n v="70"/>
    <n v="231"/>
    <n v="16170"/>
    <n v="8085"/>
    <n v="0.5"/>
    <x v="2"/>
    <n v="24255"/>
  </r>
  <r>
    <s v="Amazon"/>
    <n v="1185732"/>
    <x v="476"/>
    <x v="3"/>
    <x v="30"/>
    <s v="Columbus"/>
    <s v="Men's Athletic Footwear"/>
    <n v="60"/>
    <n v="181"/>
    <n v="10860"/>
    <n v="5104.2"/>
    <n v="0.47"/>
    <x v="2"/>
    <n v="15964.2"/>
  </r>
  <r>
    <s v="West Gear"/>
    <n v="1185732"/>
    <x v="476"/>
    <x v="3"/>
    <x v="30"/>
    <s v="Columbus"/>
    <s v="women's street Footwear"/>
    <n v="59"/>
    <n v="161"/>
    <n v="9499"/>
    <n v="4939.4800000000005"/>
    <n v="0.52"/>
    <x v="2"/>
    <n v="14438.48"/>
  </r>
  <r>
    <s v="West Gear"/>
    <n v="1185732"/>
    <x v="476"/>
    <x v="3"/>
    <x v="30"/>
    <s v="Columbus"/>
    <s v="women's Athletic Footwear"/>
    <n v="63"/>
    <n v="147"/>
    <n v="9261"/>
    <n v="4630.5"/>
    <n v="0.5"/>
    <x v="2"/>
    <n v="13891.5"/>
  </r>
  <r>
    <s v="West Gear"/>
    <n v="1185732"/>
    <x v="476"/>
    <x v="3"/>
    <x v="30"/>
    <s v="Columbus"/>
    <s v="Men's Apparel"/>
    <n v="68"/>
    <n v="142"/>
    <n v="9656"/>
    <n v="4731.4399999999996"/>
    <n v="0.49"/>
    <x v="2"/>
    <n v="14387.439999999999"/>
  </r>
  <r>
    <s v="West Gear"/>
    <n v="1185732"/>
    <x v="476"/>
    <x v="3"/>
    <x v="30"/>
    <s v="Columbus"/>
    <s v="women's Apparel"/>
    <n v="74"/>
    <n v="156"/>
    <n v="11544"/>
    <n v="6926.4"/>
    <n v="0.6"/>
    <x v="2"/>
    <n v="18470.400000000001"/>
  </r>
  <r>
    <s v="Amazon"/>
    <n v="1185732"/>
    <x v="186"/>
    <x v="3"/>
    <x v="30"/>
    <s v="Columbus"/>
    <s v="Men's street Footwear"/>
    <n v="37"/>
    <n v="135"/>
    <n v="4995"/>
    <n v="2697.3"/>
    <n v="0.54"/>
    <x v="2"/>
    <n v="7692.3"/>
  </r>
  <r>
    <s v="Amazon"/>
    <n v="1185732"/>
    <x v="186"/>
    <x v="3"/>
    <x v="30"/>
    <s v="Columbus"/>
    <s v="Men's Athletic Footwear"/>
    <n v="38"/>
    <n v="78"/>
    <n v="2964"/>
    <n v="1393.08"/>
    <n v="0.47"/>
    <x v="2"/>
    <n v="4357.08"/>
  </r>
  <r>
    <s v="Amazon"/>
    <n v="1185732"/>
    <x v="186"/>
    <x v="3"/>
    <x v="30"/>
    <s v="Columbus"/>
    <s v="women's street Footwear"/>
    <n v="28"/>
    <n v="75"/>
    <n v="2100"/>
    <n v="1092"/>
    <n v="0.52"/>
    <x v="2"/>
    <n v="3192"/>
  </r>
  <r>
    <s v="Amazon"/>
    <n v="1185732"/>
    <x v="186"/>
    <x v="3"/>
    <x v="30"/>
    <s v="Columbus"/>
    <s v="women's Athletic Footwear"/>
    <n v="34"/>
    <n v="42"/>
    <n v="1428"/>
    <n v="714"/>
    <n v="0.5"/>
    <x v="2"/>
    <n v="2142"/>
  </r>
  <r>
    <s v="Amazon"/>
    <n v="1185732"/>
    <x v="186"/>
    <x v="3"/>
    <x v="30"/>
    <s v="Columbus"/>
    <s v="Men's Apparel"/>
    <n v="46"/>
    <n v="52"/>
    <n v="2392"/>
    <n v="1124.24"/>
    <n v="0.47"/>
    <x v="2"/>
    <n v="3516.24"/>
  </r>
  <r>
    <s v="Amazon"/>
    <n v="1185732"/>
    <x v="186"/>
    <x v="3"/>
    <x v="30"/>
    <s v="Columbus"/>
    <s v="women's Apparel"/>
    <n v="37"/>
    <n v="81"/>
    <n v="2997"/>
    <n v="1618.38"/>
    <n v="0.54"/>
    <x v="2"/>
    <n v="4615.38"/>
  </r>
  <r>
    <s v="Amazon"/>
    <n v="1185732"/>
    <x v="696"/>
    <x v="3"/>
    <x v="30"/>
    <s v="Columbus"/>
    <s v="Men's street Footwear"/>
    <n v="38"/>
    <n v="138"/>
    <n v="5244"/>
    <n v="2779.32"/>
    <n v="0.53"/>
    <x v="2"/>
    <n v="8023.32"/>
  </r>
  <r>
    <s v="Amazon"/>
    <n v="1185732"/>
    <x v="696"/>
    <x v="3"/>
    <x v="30"/>
    <s v="Columbus"/>
    <s v="Men's Athletic Footwear"/>
    <n v="38"/>
    <n v="58"/>
    <n v="2204"/>
    <n v="1013.8399999999999"/>
    <n v="0.45999999999999996"/>
    <x v="2"/>
    <n v="3217.84"/>
  </r>
  <r>
    <s v="Amazon"/>
    <n v="1185732"/>
    <x v="696"/>
    <x v="3"/>
    <x v="30"/>
    <s v="Columbus"/>
    <s v="women's street Footwear"/>
    <n v="29"/>
    <n v="63"/>
    <n v="1827"/>
    <n v="968.31000000000006"/>
    <n v="0.53"/>
    <x v="2"/>
    <n v="2795.31"/>
  </r>
  <r>
    <s v="Amazon"/>
    <n v="1185732"/>
    <x v="696"/>
    <x v="4"/>
    <x v="31"/>
    <s v="Louisville"/>
    <s v="women's Athletic Footwear"/>
    <n v="34"/>
    <n v="34"/>
    <n v="1156"/>
    <n v="624.24"/>
    <n v="0.54"/>
    <x v="2"/>
    <n v="1780.24"/>
  </r>
  <r>
    <s v="Amazon"/>
    <n v="1185732"/>
    <x v="696"/>
    <x v="4"/>
    <x v="31"/>
    <s v="Louisville"/>
    <s v="Men's Apparel"/>
    <n v="48"/>
    <n v="54"/>
    <n v="2592"/>
    <n v="1218.24"/>
    <n v="0.47"/>
    <x v="2"/>
    <n v="3810.24"/>
  </r>
  <r>
    <s v="Amazon"/>
    <n v="1185732"/>
    <x v="696"/>
    <x v="4"/>
    <x v="31"/>
    <s v="Louisville"/>
    <s v="women's Apparel"/>
    <n v="39"/>
    <n v="78"/>
    <n v="3042"/>
    <n v="1551.42"/>
    <n v="0.51"/>
    <x v="2"/>
    <n v="4593.42"/>
  </r>
  <r>
    <s v="Amazon"/>
    <n v="1185732"/>
    <x v="226"/>
    <x v="4"/>
    <x v="31"/>
    <s v="Louisville"/>
    <s v="Men's street Footwear"/>
    <n v="41"/>
    <n v="156"/>
    <n v="6396"/>
    <n v="3261.96"/>
    <n v="0.51"/>
    <x v="2"/>
    <n v="9657.9599999999991"/>
  </r>
  <r>
    <s v="Amazon"/>
    <n v="1185732"/>
    <x v="226"/>
    <x v="4"/>
    <x v="31"/>
    <s v="Louisville"/>
    <s v="Men's Athletic Footwear"/>
    <n v="41"/>
    <n v="59"/>
    <n v="2419"/>
    <n v="1185.31"/>
    <n v="0.49"/>
    <x v="2"/>
    <n v="3604.31"/>
  </r>
  <r>
    <s v="Amazon"/>
    <n v="1185732"/>
    <x v="226"/>
    <x v="4"/>
    <x v="31"/>
    <s v="Louisville"/>
    <s v="women's street Footwear"/>
    <n v="34"/>
    <n v="73"/>
    <n v="2482"/>
    <n v="1241"/>
    <n v="0.5"/>
    <x v="2"/>
    <n v="3723"/>
  </r>
  <r>
    <s v="Amazon"/>
    <n v="1185732"/>
    <x v="226"/>
    <x v="4"/>
    <x v="31"/>
    <s v="Louisville"/>
    <s v="women's Athletic Footwear"/>
    <n v="36"/>
    <n v="27"/>
    <n v="972"/>
    <n v="505.44"/>
    <n v="0.52"/>
    <x v="2"/>
    <n v="1477.44"/>
  </r>
  <r>
    <s v="Amazon"/>
    <n v="1185732"/>
    <x v="226"/>
    <x v="4"/>
    <x v="31"/>
    <s v="Louisville"/>
    <s v="Men's Apparel"/>
    <n v="52"/>
    <n v="44"/>
    <n v="2288"/>
    <n v="1052.48"/>
    <n v="0.45999999999999996"/>
    <x v="2"/>
    <n v="3340.48"/>
  </r>
  <r>
    <s v="Amazon"/>
    <n v="1185732"/>
    <x v="226"/>
    <x v="4"/>
    <x v="31"/>
    <s v="Louisville"/>
    <s v="women's Apparel"/>
    <n v="42"/>
    <n v="65"/>
    <n v="2730"/>
    <n v="1392.3"/>
    <n v="0.51"/>
    <x v="2"/>
    <n v="4122.3"/>
  </r>
  <r>
    <s v="Amazon"/>
    <n v="1185732"/>
    <x v="245"/>
    <x v="4"/>
    <x v="31"/>
    <s v="Louisville"/>
    <s v="Men's street Footwear"/>
    <n v="41"/>
    <n v="119"/>
    <n v="4879"/>
    <n v="2683.4500000000003"/>
    <n v="0.55000000000000004"/>
    <x v="2"/>
    <n v="7562.4500000000007"/>
  </r>
  <r>
    <s v="Amazon"/>
    <n v="1185732"/>
    <x v="245"/>
    <x v="4"/>
    <x v="31"/>
    <s v="Louisville"/>
    <s v="Men's Athletic Footwear"/>
    <n v="41"/>
    <n v="49"/>
    <n v="2009"/>
    <n v="964.31999999999994"/>
    <n v="0.48"/>
    <x v="2"/>
    <n v="2973.3199999999997"/>
  </r>
  <r>
    <s v="Amazon"/>
    <n v="1185732"/>
    <x v="245"/>
    <x v="4"/>
    <x v="31"/>
    <s v="Louisville"/>
    <s v="women's street Footwear"/>
    <n v="38"/>
    <n v="49"/>
    <n v="1862"/>
    <n v="1024.1000000000001"/>
    <n v="0.55000000000000004"/>
    <x v="2"/>
    <n v="2886.1000000000004"/>
  </r>
  <r>
    <s v="Amazon"/>
    <n v="1185732"/>
    <x v="245"/>
    <x v="4"/>
    <x v="31"/>
    <s v="Louisville"/>
    <s v="women's Athletic Footwear"/>
    <n v="42"/>
    <n v="29"/>
    <n v="1218"/>
    <n v="609"/>
    <n v="0.5"/>
    <x v="2"/>
    <n v="1827"/>
  </r>
  <r>
    <s v="Amazon"/>
    <n v="1185732"/>
    <x v="245"/>
    <x v="4"/>
    <x v="31"/>
    <s v="Louisville"/>
    <s v="Men's Apparel"/>
    <n v="47"/>
    <n v="35"/>
    <n v="1645"/>
    <n v="806.05"/>
    <n v="0.49"/>
    <x v="2"/>
    <n v="2451.0500000000002"/>
  </r>
  <r>
    <s v="Amazon"/>
    <n v="1185732"/>
    <x v="245"/>
    <x v="4"/>
    <x v="31"/>
    <s v="Louisville"/>
    <s v="women's Apparel"/>
    <n v="36"/>
    <n v="75"/>
    <n v="2700"/>
    <n v="1350"/>
    <n v="0.5"/>
    <x v="2"/>
    <n v="4050"/>
  </r>
  <r>
    <s v="Amazon"/>
    <n v="1185732"/>
    <x v="276"/>
    <x v="4"/>
    <x v="31"/>
    <s v="Louisville"/>
    <s v="Men's street Footwear"/>
    <n v="49"/>
    <n v="156"/>
    <n v="7644"/>
    <n v="3898.44"/>
    <n v="0.51"/>
    <x v="2"/>
    <n v="11542.44"/>
  </r>
  <r>
    <s v="Amazon"/>
    <n v="1185732"/>
    <x v="276"/>
    <x v="4"/>
    <x v="31"/>
    <s v="Louisville"/>
    <s v="Men's Athletic Footwear"/>
    <n v="42"/>
    <n v="68"/>
    <n v="2856"/>
    <n v="1428"/>
    <n v="0.5"/>
    <x v="2"/>
    <n v="4284"/>
  </r>
  <r>
    <s v="Amazon"/>
    <n v="1185732"/>
    <x v="276"/>
    <x v="4"/>
    <x v="31"/>
    <s v="Louisville"/>
    <s v="women's street Footwear"/>
    <n v="38"/>
    <n v="58"/>
    <n v="2204"/>
    <n v="1146.08"/>
    <n v="0.52"/>
    <x v="2"/>
    <n v="3350.08"/>
  </r>
  <r>
    <s v="Amazon"/>
    <n v="1185732"/>
    <x v="276"/>
    <x v="4"/>
    <x v="31"/>
    <s v="Louisville"/>
    <s v="women's Athletic Footwear"/>
    <n v="38"/>
    <n v="38"/>
    <n v="1444"/>
    <n v="779.7600000000001"/>
    <n v="0.54"/>
    <x v="2"/>
    <n v="2223.7600000000002"/>
  </r>
  <r>
    <s v="Amazon"/>
    <n v="1185732"/>
    <x v="276"/>
    <x v="4"/>
    <x v="31"/>
    <s v="Louisville"/>
    <s v="Men's Apparel"/>
    <n v="46"/>
    <n v="42"/>
    <n v="1932"/>
    <n v="888.71999999999991"/>
    <n v="0.45999999999999996"/>
    <x v="2"/>
    <n v="2820.72"/>
  </r>
  <r>
    <s v="Amazon"/>
    <n v="1185732"/>
    <x v="276"/>
    <x v="4"/>
    <x v="31"/>
    <s v="Louisville"/>
    <s v="women's Apparel"/>
    <n v="51"/>
    <n v="83"/>
    <n v="4233"/>
    <n v="2158.83"/>
    <n v="0.51"/>
    <x v="2"/>
    <n v="6391.83"/>
  </r>
  <r>
    <s v="Amazon"/>
    <n v="1185732"/>
    <x v="306"/>
    <x v="4"/>
    <x v="31"/>
    <s v="Louisville"/>
    <s v="Men's street Footwear"/>
    <n v="36"/>
    <n v="142"/>
    <n v="5112"/>
    <n v="2556"/>
    <n v="0.5"/>
    <x v="2"/>
    <n v="7668"/>
  </r>
  <r>
    <s v="Amazon"/>
    <n v="1185732"/>
    <x v="306"/>
    <x v="4"/>
    <x v="31"/>
    <s v="Louisville"/>
    <s v="Men's Athletic Footwear"/>
    <n v="33"/>
    <n v="77"/>
    <n v="2541"/>
    <n v="1245.0899999999999"/>
    <n v="0.49"/>
    <x v="2"/>
    <n v="3786.09"/>
  </r>
  <r>
    <s v="Amazon"/>
    <n v="1185732"/>
    <x v="306"/>
    <x v="4"/>
    <x v="31"/>
    <s v="Louisville"/>
    <s v="women's street Footwear"/>
    <n v="28"/>
    <n v="56"/>
    <n v="1568"/>
    <n v="862.40000000000009"/>
    <n v="0.55000000000000004"/>
    <x v="2"/>
    <n v="2430.4"/>
  </r>
  <r>
    <s v="Amazon"/>
    <n v="1185732"/>
    <x v="306"/>
    <x v="4"/>
    <x v="31"/>
    <s v="Louisville"/>
    <s v="women's Athletic Footwear"/>
    <n v="29"/>
    <n v="52"/>
    <n v="1508"/>
    <n v="829.40000000000009"/>
    <n v="0.55000000000000004"/>
    <x v="2"/>
    <n v="2337.4"/>
  </r>
  <r>
    <s v="Amazon"/>
    <n v="1185732"/>
    <x v="306"/>
    <x v="4"/>
    <x v="31"/>
    <s v="Louisville"/>
    <s v="Men's Apparel"/>
    <n v="49"/>
    <n v="54"/>
    <n v="2646"/>
    <n v="1296.54"/>
    <n v="0.49"/>
    <x v="2"/>
    <n v="3942.54"/>
  </r>
  <r>
    <s v="Amazon"/>
    <n v="1185732"/>
    <x v="306"/>
    <x v="4"/>
    <x v="31"/>
    <s v="Louisville"/>
    <s v="women's Apparel"/>
    <n v="52"/>
    <n v="101"/>
    <n v="5252"/>
    <n v="2731.04"/>
    <n v="0.52"/>
    <x v="2"/>
    <n v="7983.04"/>
  </r>
  <r>
    <s v="Amazon"/>
    <n v="1185732"/>
    <x v="335"/>
    <x v="4"/>
    <x v="31"/>
    <s v="Louisville"/>
    <s v="Men's street Footwear"/>
    <n v="47"/>
    <n v="168"/>
    <n v="7896"/>
    <n v="4342.8"/>
    <n v="0.55000000000000004"/>
    <x v="2"/>
    <n v="12238.8"/>
  </r>
  <r>
    <s v="Amazon"/>
    <n v="1185732"/>
    <x v="335"/>
    <x v="4"/>
    <x v="31"/>
    <s v="Louisville"/>
    <s v="Men's Athletic Footwear"/>
    <n v="44"/>
    <n v="95"/>
    <n v="4180"/>
    <n v="2048.1999999999998"/>
    <n v="0.49"/>
    <x v="2"/>
    <n v="6228.2"/>
  </r>
  <r>
    <s v="Amazon"/>
    <n v="1185732"/>
    <x v="335"/>
    <x v="4"/>
    <x v="31"/>
    <s v="Louisville"/>
    <s v="women's street Footwear"/>
    <n v="38"/>
    <n v="69"/>
    <n v="2622"/>
    <n v="1363.44"/>
    <n v="0.52"/>
    <x v="2"/>
    <n v="3985.44"/>
  </r>
  <r>
    <s v="Amazon"/>
    <n v="1185732"/>
    <x v="335"/>
    <x v="4"/>
    <x v="31"/>
    <s v="Louisville"/>
    <s v="women's Athletic Footwear"/>
    <n v="37"/>
    <n v="63"/>
    <n v="2331"/>
    <n v="1258.74"/>
    <n v="0.54"/>
    <x v="2"/>
    <n v="3589.74"/>
  </r>
  <r>
    <s v="Amazon"/>
    <n v="1185732"/>
    <x v="335"/>
    <x v="4"/>
    <x v="31"/>
    <s v="Louisville"/>
    <s v="Men's Apparel"/>
    <n v="46"/>
    <n v="75"/>
    <n v="3450"/>
    <n v="1586.9999999999998"/>
    <n v="0.45999999999999996"/>
    <x v="2"/>
    <n v="5037"/>
  </r>
  <r>
    <s v="Amazon"/>
    <n v="1185732"/>
    <x v="335"/>
    <x v="4"/>
    <x v="31"/>
    <s v="Louisville"/>
    <s v="women's Apparel"/>
    <n v="50"/>
    <n v="115"/>
    <n v="5750"/>
    <n v="3105"/>
    <n v="0.54"/>
    <x v="2"/>
    <n v="8855"/>
  </r>
  <r>
    <s v="Amazon"/>
    <n v="1185732"/>
    <x v="367"/>
    <x v="4"/>
    <x v="31"/>
    <s v="Louisville"/>
    <s v="Men's street Footwear"/>
    <n v="46"/>
    <n v="167"/>
    <n v="7682"/>
    <n v="4148.2800000000007"/>
    <n v="0.54"/>
    <x v="2"/>
    <n v="11830.28"/>
  </r>
  <r>
    <s v="Amazon"/>
    <n v="1185732"/>
    <x v="367"/>
    <x v="4"/>
    <x v="31"/>
    <s v="Louisville"/>
    <s v="Men's Athletic Footwear"/>
    <n v="41"/>
    <n v="91"/>
    <n v="3731"/>
    <n v="1753.57"/>
    <n v="0.47"/>
    <x v="2"/>
    <n v="5484.57"/>
  </r>
  <r>
    <s v="Amazon"/>
    <n v="1185732"/>
    <x v="367"/>
    <x v="4"/>
    <x v="31"/>
    <s v="Louisville"/>
    <s v="women's street Footwear"/>
    <n v="36"/>
    <n v="80"/>
    <n v="2880"/>
    <n v="1555.2"/>
    <n v="0.54"/>
    <x v="2"/>
    <n v="4435.2"/>
  </r>
  <r>
    <s v="Amazon"/>
    <n v="1185732"/>
    <x v="367"/>
    <x v="4"/>
    <x v="31"/>
    <s v="Louisville"/>
    <s v="women's Athletic Footwear"/>
    <n v="38"/>
    <n v="75"/>
    <n v="2850"/>
    <n v="1425"/>
    <n v="0.5"/>
    <x v="2"/>
    <n v="4275"/>
  </r>
  <r>
    <s v="Amazon"/>
    <n v="1185732"/>
    <x v="367"/>
    <x v="4"/>
    <x v="31"/>
    <s v="Louisville"/>
    <s v="Men's Apparel"/>
    <n v="49"/>
    <n v="65"/>
    <n v="3185"/>
    <n v="1560.6499999999999"/>
    <n v="0.49"/>
    <x v="2"/>
    <n v="4745.6499999999996"/>
  </r>
  <r>
    <s v="Amazon"/>
    <n v="1185732"/>
    <x v="367"/>
    <x v="4"/>
    <x v="31"/>
    <s v="Louisville"/>
    <s v="women's Apparel"/>
    <n v="51"/>
    <n v="120"/>
    <n v="6120"/>
    <n v="3304.8"/>
    <n v="0.54"/>
    <x v="2"/>
    <n v="9424.7999999999993"/>
  </r>
  <r>
    <s v="Amazon"/>
    <n v="1185732"/>
    <x v="399"/>
    <x v="4"/>
    <x v="31"/>
    <s v="Louisville"/>
    <s v="Men's street Footwear"/>
    <n v="48"/>
    <n v="137"/>
    <n v="6576"/>
    <n v="3485.28"/>
    <n v="0.53"/>
    <x v="2"/>
    <n v="10061.280000000001"/>
  </r>
  <r>
    <s v="Amazon"/>
    <n v="1185732"/>
    <x v="399"/>
    <x v="4"/>
    <x v="31"/>
    <s v="Louisville"/>
    <s v="Men's Athletic Footwear"/>
    <n v="44"/>
    <n v="94"/>
    <n v="4136"/>
    <n v="2026.6399999999999"/>
    <n v="0.49"/>
    <x v="2"/>
    <n v="6162.6399999999994"/>
  </r>
  <r>
    <s v="Amazon"/>
    <n v="1185732"/>
    <x v="399"/>
    <x v="4"/>
    <x v="31"/>
    <s v="Louisville"/>
    <s v="women's street Footwear"/>
    <n v="33"/>
    <n v="65"/>
    <n v="2145"/>
    <n v="1136.8500000000001"/>
    <n v="0.53"/>
    <x v="2"/>
    <n v="3281.8500000000004"/>
  </r>
  <r>
    <s v="Amazon"/>
    <n v="1185732"/>
    <x v="399"/>
    <x v="4"/>
    <x v="31"/>
    <s v="Louisville"/>
    <s v="women's Athletic Footwear"/>
    <n v="32"/>
    <n v="54"/>
    <n v="1728"/>
    <n v="881.28"/>
    <n v="0.51"/>
    <x v="2"/>
    <n v="2609.2799999999997"/>
  </r>
  <r>
    <s v="Amazon"/>
    <n v="1185732"/>
    <x v="399"/>
    <x v="4"/>
    <x v="31"/>
    <s v="Louisville"/>
    <s v="Men's Apparel"/>
    <n v="43"/>
    <n v="58"/>
    <n v="2494"/>
    <n v="1172.1799999999998"/>
    <n v="0.47"/>
    <x v="2"/>
    <n v="3666.18"/>
  </r>
  <r>
    <s v="Amazon"/>
    <n v="1185732"/>
    <x v="399"/>
    <x v="4"/>
    <x v="31"/>
    <s v="Louisville"/>
    <s v="women's Apparel"/>
    <n v="49"/>
    <n v="74"/>
    <n v="3626"/>
    <n v="1885.52"/>
    <n v="0.52"/>
    <x v="2"/>
    <n v="5511.52"/>
  </r>
  <r>
    <s v="Amazon"/>
    <n v="1185732"/>
    <x v="428"/>
    <x v="4"/>
    <x v="31"/>
    <s v="Louisville"/>
    <s v="Men's street Footwear"/>
    <n v="53"/>
    <n v="126"/>
    <n v="6678"/>
    <n v="3672.9"/>
    <n v="0.55000000000000004"/>
    <x v="2"/>
    <n v="10350.9"/>
  </r>
  <r>
    <s v="Amazon"/>
    <n v="1185732"/>
    <x v="428"/>
    <x v="4"/>
    <x v="31"/>
    <s v="Louisville"/>
    <s v="Men's Athletic Footwear"/>
    <n v="41"/>
    <n v="83"/>
    <n v="3403"/>
    <n v="1701.5"/>
    <n v="0.5"/>
    <x v="2"/>
    <n v="5104.5"/>
  </r>
  <r>
    <s v="Amazon"/>
    <n v="1185732"/>
    <x v="428"/>
    <x v="4"/>
    <x v="31"/>
    <s v="Louisville"/>
    <s v="women's street Footwear"/>
    <n v="43"/>
    <n v="47"/>
    <n v="2021"/>
    <n v="1091.3400000000001"/>
    <n v="0.54"/>
    <x v="2"/>
    <n v="3112.34"/>
  </r>
  <r>
    <s v="Amazon"/>
    <n v="1185732"/>
    <x v="428"/>
    <x v="4"/>
    <x v="31"/>
    <s v="Louisville"/>
    <s v="women's Athletic Footwear"/>
    <n v="41"/>
    <n v="42"/>
    <n v="1722"/>
    <n v="895.44"/>
    <n v="0.52"/>
    <x v="2"/>
    <n v="2617.44"/>
  </r>
  <r>
    <s v="Amazon"/>
    <n v="1185732"/>
    <x v="428"/>
    <x v="4"/>
    <x v="31"/>
    <s v="Louisville"/>
    <s v="Men's Apparel"/>
    <n v="53"/>
    <n v="41"/>
    <n v="2173"/>
    <n v="1064.77"/>
    <n v="0.49"/>
    <x v="2"/>
    <n v="3237.77"/>
  </r>
  <r>
    <s v="Amazon"/>
    <n v="1185732"/>
    <x v="428"/>
    <x v="4"/>
    <x v="31"/>
    <s v="Louisville"/>
    <s v="women's Apparel"/>
    <n v="53"/>
    <n v="83"/>
    <n v="4399"/>
    <n v="2199.5"/>
    <n v="0.5"/>
    <x v="2"/>
    <n v="6598.5"/>
  </r>
  <r>
    <s v="Amazon"/>
    <n v="1185732"/>
    <x v="459"/>
    <x v="4"/>
    <x v="31"/>
    <s v="Louisville"/>
    <s v="Men's street Footwear"/>
    <n v="48"/>
    <n v="123"/>
    <n v="5904"/>
    <n v="3070.08"/>
    <n v="0.52"/>
    <x v="2"/>
    <n v="8974.08"/>
  </r>
  <r>
    <s v="Amazon"/>
    <n v="1185732"/>
    <x v="459"/>
    <x v="4"/>
    <x v="31"/>
    <s v="Louisville"/>
    <s v="Men's Athletic Footwear"/>
    <n v="39"/>
    <n v="72"/>
    <n v="2808"/>
    <n v="1319.76"/>
    <n v="0.47"/>
    <x v="2"/>
    <n v="4127.76"/>
  </r>
  <r>
    <s v="Amazon"/>
    <n v="1185732"/>
    <x v="459"/>
    <x v="4"/>
    <x v="31"/>
    <s v="Louisville"/>
    <s v="women's street Footwear"/>
    <n v="41"/>
    <n v="57"/>
    <n v="2337"/>
    <n v="1191.8700000000001"/>
    <n v="0.51"/>
    <x v="2"/>
    <n v="3528.87"/>
  </r>
  <r>
    <s v="Foot Locker"/>
    <n v="1185732"/>
    <x v="459"/>
    <x v="4"/>
    <x v="31"/>
    <s v="Louisville"/>
    <s v="women's Athletic Footwear"/>
    <n v="52"/>
    <n v="52"/>
    <n v="2704"/>
    <n v="1352"/>
    <n v="0.5"/>
    <x v="2"/>
    <n v="4056"/>
  </r>
  <r>
    <s v="Foot Locker"/>
    <n v="1185732"/>
    <x v="459"/>
    <x v="4"/>
    <x v="31"/>
    <s v="Louisville"/>
    <s v="Men's Apparel"/>
    <n v="59"/>
    <n v="53"/>
    <n v="3127"/>
    <n v="1500.96"/>
    <n v="0.48"/>
    <x v="2"/>
    <n v="4627.96"/>
  </r>
  <r>
    <s v="Foot Locker"/>
    <n v="1185732"/>
    <x v="459"/>
    <x v="4"/>
    <x v="31"/>
    <s v="Louisville"/>
    <s v="women's Apparel"/>
    <n v="66"/>
    <n v="80"/>
    <n v="5280"/>
    <n v="2851.2000000000003"/>
    <n v="0.54"/>
    <x v="2"/>
    <n v="8131.2000000000007"/>
  </r>
  <r>
    <s v="Foot Locker"/>
    <n v="1185732"/>
    <x v="488"/>
    <x v="4"/>
    <x v="31"/>
    <s v="Louisville"/>
    <s v="Men's street Footwear"/>
    <n v="59"/>
    <n v="158"/>
    <n v="9322"/>
    <n v="5127.1000000000004"/>
    <n v="0.55000000000000004"/>
    <x v="2"/>
    <n v="14449.1"/>
  </r>
  <r>
    <s v="Foot Locker"/>
    <n v="1185732"/>
    <x v="488"/>
    <x v="4"/>
    <x v="31"/>
    <s v="Louisville"/>
    <s v="Men's Athletic Footwear"/>
    <n v="52"/>
    <n v="98"/>
    <n v="5096"/>
    <n v="2446.08"/>
    <n v="0.48"/>
    <x v="2"/>
    <n v="7542.08"/>
  </r>
  <r>
    <s v="Foot Locker"/>
    <n v="1185732"/>
    <x v="488"/>
    <x v="4"/>
    <x v="31"/>
    <s v="Louisville"/>
    <s v="women's street Footwear"/>
    <n v="51"/>
    <n v="74"/>
    <n v="3774"/>
    <n v="2075.7000000000003"/>
    <n v="0.55000000000000004"/>
    <x v="2"/>
    <n v="5849.7000000000007"/>
  </r>
  <r>
    <s v="Foot Locker"/>
    <n v="1185732"/>
    <x v="488"/>
    <x v="4"/>
    <x v="31"/>
    <s v="Louisville"/>
    <s v="women's Athletic Footwear"/>
    <n v="49"/>
    <n v="68"/>
    <n v="3332"/>
    <n v="1765.96"/>
    <n v="0.53"/>
    <x v="2"/>
    <n v="5097.96"/>
  </r>
  <r>
    <s v="Foot Locker"/>
    <n v="1185732"/>
    <x v="488"/>
    <x v="4"/>
    <x v="31"/>
    <s v="Louisville"/>
    <s v="Men's Apparel"/>
    <n v="54"/>
    <n v="68"/>
    <n v="3672"/>
    <n v="1725.84"/>
    <n v="0.47"/>
    <x v="2"/>
    <n v="5397.84"/>
  </r>
  <r>
    <s v="Foot Locker"/>
    <n v="1185732"/>
    <x v="488"/>
    <x v="4"/>
    <x v="31"/>
    <s v="Louisville"/>
    <s v="women's Apparel"/>
    <n v="64"/>
    <n v="98"/>
    <n v="6272"/>
    <n v="3324.1600000000003"/>
    <n v="0.53"/>
    <x v="2"/>
    <n v="9596.16"/>
  </r>
  <r>
    <s v="Foot Locker"/>
    <n v="1185732"/>
    <x v="184"/>
    <x v="4"/>
    <x v="31"/>
    <s v="Louisville"/>
    <s v="Men's street Footwear"/>
    <n v="29"/>
    <n v="189"/>
    <n v="5481"/>
    <n v="2959.7400000000002"/>
    <n v="0.54"/>
    <x v="2"/>
    <n v="8440.74"/>
  </r>
  <r>
    <s v="Foot Locker"/>
    <n v="1185732"/>
    <x v="184"/>
    <x v="4"/>
    <x v="31"/>
    <s v="Louisville"/>
    <s v="Men's Athletic Footwear"/>
    <n v="29"/>
    <n v="142"/>
    <n v="4118"/>
    <n v="1853.1"/>
    <n v="0.44999999999999996"/>
    <x v="2"/>
    <n v="5971.1"/>
  </r>
  <r>
    <s v="Foot Locker"/>
    <n v="1185732"/>
    <x v="184"/>
    <x v="4"/>
    <x v="31"/>
    <s v="Louisville"/>
    <s v="women's street Footwear"/>
    <n v="18"/>
    <n v="158"/>
    <n v="2844"/>
    <n v="1564.2"/>
    <n v="0.55000000000000004"/>
    <x v="2"/>
    <n v="4408.2"/>
  </r>
  <r>
    <s v="Foot Locker"/>
    <n v="1185732"/>
    <x v="184"/>
    <x v="4"/>
    <x v="31"/>
    <s v="Louisville"/>
    <s v="women's Athletic Footwear"/>
    <n v="23"/>
    <n v="101"/>
    <n v="2323"/>
    <n v="1231.19"/>
    <n v="0.53"/>
    <x v="2"/>
    <n v="3554.19"/>
  </r>
  <r>
    <s v="Foot Locker"/>
    <n v="1185732"/>
    <x v="184"/>
    <x v="4"/>
    <x v="31"/>
    <s v="Louisville"/>
    <s v="Men's Apparel"/>
    <n v="38"/>
    <n v="115"/>
    <n v="4370"/>
    <n v="2097.6"/>
    <n v="0.48"/>
    <x v="2"/>
    <n v="6467.6"/>
  </r>
  <r>
    <s v="Foot Locker"/>
    <n v="1185732"/>
    <x v="184"/>
    <x v="4"/>
    <x v="31"/>
    <s v="Louisville"/>
    <s v="women's Apparel"/>
    <n v="29"/>
    <n v="158"/>
    <n v="4582"/>
    <n v="2840.84"/>
    <n v="0.62"/>
    <x v="2"/>
    <n v="7422.84"/>
  </r>
  <r>
    <s v="Foot Locker"/>
    <n v="1185732"/>
    <x v="213"/>
    <x v="4"/>
    <x v="31"/>
    <s v="Louisville"/>
    <s v="Men's street Footwear"/>
    <n v="28"/>
    <n v="225"/>
    <n v="6300"/>
    <n v="3276"/>
    <n v="0.52"/>
    <x v="2"/>
    <n v="9576"/>
  </r>
  <r>
    <s v="Foot Locker"/>
    <n v="1185732"/>
    <x v="213"/>
    <x v="4"/>
    <x v="31"/>
    <s v="Louisville"/>
    <s v="Men's Athletic Footwear"/>
    <n v="27"/>
    <n v="106"/>
    <n v="2862"/>
    <n v="1373.76"/>
    <n v="0.48"/>
    <x v="2"/>
    <n v="4235.76"/>
  </r>
  <r>
    <s v="Foot Locker"/>
    <n v="1185732"/>
    <x v="213"/>
    <x v="4"/>
    <x v="31"/>
    <s v="Louisville"/>
    <s v="women's street Footwear"/>
    <n v="18"/>
    <n v="124"/>
    <n v="2232"/>
    <n v="1227.6000000000001"/>
    <n v="0.55000000000000004"/>
    <x v="2"/>
    <n v="3459.6000000000004"/>
  </r>
  <r>
    <s v="Foot Locker"/>
    <n v="1185732"/>
    <x v="213"/>
    <x v="1"/>
    <x v="32"/>
    <s v="Jackson"/>
    <s v="women's Athletic Footwear"/>
    <n v="25"/>
    <n v="91"/>
    <n v="2275"/>
    <n v="1137.5"/>
    <n v="0.5"/>
    <x v="2"/>
    <n v="3412.5"/>
  </r>
  <r>
    <s v="Foot Locker"/>
    <n v="1185732"/>
    <x v="213"/>
    <x v="1"/>
    <x v="32"/>
    <s v="Jackson"/>
    <s v="Men's Apparel"/>
    <n v="39"/>
    <n v="108"/>
    <n v="4212"/>
    <n v="1937.5199999999998"/>
    <n v="0.45999999999999996"/>
    <x v="2"/>
    <n v="6149.5199999999995"/>
  </r>
  <r>
    <s v="Foot Locker"/>
    <n v="1185732"/>
    <x v="213"/>
    <x v="1"/>
    <x v="32"/>
    <s v="Jackson"/>
    <s v="women's Apparel"/>
    <n v="24"/>
    <n v="125"/>
    <n v="3000"/>
    <n v="1800"/>
    <n v="0.6"/>
    <x v="2"/>
    <n v="4800"/>
  </r>
  <r>
    <s v="Foot Locker"/>
    <n v="1185732"/>
    <x v="221"/>
    <x v="1"/>
    <x v="32"/>
    <s v="Jackson"/>
    <s v="Men's street Footwear"/>
    <n v="23"/>
    <n v="187"/>
    <n v="4301"/>
    <n v="2365.5500000000002"/>
    <n v="0.55000000000000004"/>
    <x v="2"/>
    <n v="6666.55"/>
  </r>
  <r>
    <s v="Foot Locker"/>
    <n v="1185732"/>
    <x v="221"/>
    <x v="1"/>
    <x v="32"/>
    <s v="Jackson"/>
    <s v="Men's Athletic Footwear"/>
    <n v="24"/>
    <n v="100"/>
    <n v="2400"/>
    <n v="1128"/>
    <n v="0.47"/>
    <x v="2"/>
    <n v="3528"/>
  </r>
  <r>
    <s v="Foot Locker"/>
    <n v="1185732"/>
    <x v="221"/>
    <x v="1"/>
    <x v="32"/>
    <s v="Jackson"/>
    <s v="women's street Footwear"/>
    <n v="14"/>
    <n v="128"/>
    <n v="1792"/>
    <n v="949.76"/>
    <n v="0.53"/>
    <x v="2"/>
    <n v="2741.76"/>
  </r>
  <r>
    <s v="Foot Locker"/>
    <n v="1185732"/>
    <x v="221"/>
    <x v="1"/>
    <x v="32"/>
    <s v="Jackson"/>
    <s v="women's Athletic Footwear"/>
    <n v="19"/>
    <n v="80"/>
    <n v="1520"/>
    <n v="790.4"/>
    <n v="0.52"/>
    <x v="2"/>
    <n v="2310.4"/>
  </r>
  <r>
    <s v="Foot Locker"/>
    <n v="1185732"/>
    <x v="221"/>
    <x v="1"/>
    <x v="32"/>
    <s v="Jackson"/>
    <s v="Men's Apparel"/>
    <n v="32"/>
    <n v="81"/>
    <n v="2592"/>
    <n v="1192.32"/>
    <n v="0.45999999999999996"/>
    <x v="2"/>
    <n v="3784.3199999999997"/>
  </r>
  <r>
    <s v="Foot Locker"/>
    <n v="1185732"/>
    <x v="221"/>
    <x v="1"/>
    <x v="32"/>
    <s v="Jackson"/>
    <s v="women's Apparel"/>
    <n v="24"/>
    <n v="123"/>
    <n v="2952"/>
    <n v="1830.24"/>
    <n v="0.62"/>
    <x v="2"/>
    <n v="4782.24"/>
  </r>
  <r>
    <s v="Foot Locker"/>
    <n v="1185732"/>
    <x v="240"/>
    <x v="1"/>
    <x v="32"/>
    <s v="Jackson"/>
    <s v="Men's street Footwear"/>
    <n v="23"/>
    <n v="169"/>
    <n v="3887"/>
    <n v="2098.98"/>
    <n v="0.54"/>
    <x v="2"/>
    <n v="5985.98"/>
  </r>
  <r>
    <s v="Foot Locker"/>
    <n v="1185732"/>
    <x v="240"/>
    <x v="1"/>
    <x v="32"/>
    <s v="Jackson"/>
    <s v="Men's Athletic Footwear"/>
    <n v="23"/>
    <n v="109"/>
    <n v="2507"/>
    <n v="1253.5"/>
    <n v="0.5"/>
    <x v="2"/>
    <n v="3760.5"/>
  </r>
  <r>
    <s v="Foot Locker"/>
    <n v="1185732"/>
    <x v="240"/>
    <x v="1"/>
    <x v="32"/>
    <s v="Jackson"/>
    <s v="women's street Footwear"/>
    <n v="14"/>
    <n v="101"/>
    <n v="1414"/>
    <n v="777.7"/>
    <n v="0.55000000000000004"/>
    <x v="2"/>
    <n v="2191.6999999999998"/>
  </r>
  <r>
    <s v="Foot Locker"/>
    <n v="1185732"/>
    <x v="240"/>
    <x v="1"/>
    <x v="32"/>
    <s v="Jackson"/>
    <s v="women's Athletic Footwear"/>
    <n v="19"/>
    <n v="75"/>
    <n v="1425"/>
    <n v="741"/>
    <n v="0.52"/>
    <x v="2"/>
    <n v="2166"/>
  </r>
  <r>
    <s v="Foot Locker"/>
    <n v="1185732"/>
    <x v="240"/>
    <x v="1"/>
    <x v="32"/>
    <s v="Jackson"/>
    <s v="Men's Apparel"/>
    <n v="38"/>
    <n v="81"/>
    <n v="3078"/>
    <n v="1477.44"/>
    <n v="0.48"/>
    <x v="2"/>
    <n v="4555.4400000000005"/>
  </r>
  <r>
    <s v="Foot Locker"/>
    <n v="1185732"/>
    <x v="240"/>
    <x v="1"/>
    <x v="32"/>
    <s v="Jackson"/>
    <s v="women's Apparel"/>
    <n v="28"/>
    <n v="124"/>
    <n v="3472"/>
    <n v="2117.92"/>
    <n v="0.61"/>
    <x v="2"/>
    <n v="5589.92"/>
  </r>
  <r>
    <s v="Foot Locker"/>
    <n v="1185732"/>
    <x v="269"/>
    <x v="1"/>
    <x v="32"/>
    <s v="Jackson"/>
    <s v="Men's street Footwear"/>
    <n v="39"/>
    <n v="194"/>
    <n v="7566"/>
    <n v="4161.3"/>
    <n v="0.55000000000000004"/>
    <x v="2"/>
    <n v="11727.3"/>
  </r>
  <r>
    <s v="Foot Locker"/>
    <n v="1185732"/>
    <x v="269"/>
    <x v="1"/>
    <x v="32"/>
    <s v="Jackson"/>
    <s v="Men's Athletic Footwear"/>
    <n v="37"/>
    <n v="131"/>
    <n v="4847"/>
    <n v="2181.1499999999996"/>
    <n v="0.44999999999999996"/>
    <x v="2"/>
    <n v="7028.15"/>
  </r>
  <r>
    <s v="Foot Locker"/>
    <n v="1185732"/>
    <x v="269"/>
    <x v="1"/>
    <x v="32"/>
    <s v="Jackson"/>
    <s v="women's street Footwear"/>
    <n v="33"/>
    <n v="119"/>
    <n v="3927"/>
    <n v="2120.58"/>
    <n v="0.54"/>
    <x v="2"/>
    <n v="6047.58"/>
  </r>
  <r>
    <s v="Foot Locker"/>
    <n v="1185732"/>
    <x v="269"/>
    <x v="1"/>
    <x v="32"/>
    <s v="Jackson"/>
    <s v="women's Athletic Footwear"/>
    <n v="33"/>
    <n v="101"/>
    <n v="3333"/>
    <n v="1699.83"/>
    <n v="0.51"/>
    <x v="2"/>
    <n v="5032.83"/>
  </r>
  <r>
    <s v="Foot Locker"/>
    <n v="1185732"/>
    <x v="269"/>
    <x v="1"/>
    <x v="32"/>
    <s v="Jackson"/>
    <s v="Men's Apparel"/>
    <n v="41"/>
    <n v="116"/>
    <n v="4756"/>
    <n v="2235.3199999999997"/>
    <n v="0.47"/>
    <x v="2"/>
    <n v="6991.32"/>
  </r>
  <r>
    <s v="Foot Locker"/>
    <n v="1185732"/>
    <x v="269"/>
    <x v="1"/>
    <x v="32"/>
    <s v="Jackson"/>
    <s v="women's Apparel"/>
    <n v="47"/>
    <n v="140"/>
    <n v="6580"/>
    <n v="4211.2"/>
    <n v="0.64"/>
    <x v="2"/>
    <n v="10791.2"/>
  </r>
  <r>
    <s v="Foot Locker"/>
    <n v="1185732"/>
    <x v="302"/>
    <x v="1"/>
    <x v="32"/>
    <s v="Jackson"/>
    <s v="Men's street Footwear"/>
    <n v="44"/>
    <n v="210"/>
    <n v="9240"/>
    <n v="4804.8"/>
    <n v="0.52"/>
    <x v="2"/>
    <n v="14044.8"/>
  </r>
  <r>
    <s v="Foot Locker"/>
    <n v="1185732"/>
    <x v="302"/>
    <x v="1"/>
    <x v="32"/>
    <s v="Jackson"/>
    <s v="Men's Athletic Footwear"/>
    <n v="37"/>
    <n v="125"/>
    <n v="4625"/>
    <n v="2173.75"/>
    <n v="0.47"/>
    <x v="2"/>
    <n v="6798.75"/>
  </r>
  <r>
    <s v="Foot Locker"/>
    <n v="1185732"/>
    <x v="302"/>
    <x v="1"/>
    <x v="32"/>
    <s v="Jackson"/>
    <s v="women's street Footwear"/>
    <n v="41"/>
    <n v="143"/>
    <n v="5863"/>
    <n v="3224.65"/>
    <n v="0.55000000000000004"/>
    <x v="2"/>
    <n v="9087.65"/>
  </r>
  <r>
    <s v="Foot Locker"/>
    <n v="1185732"/>
    <x v="302"/>
    <x v="1"/>
    <x v="32"/>
    <s v="Jackson"/>
    <s v="women's Athletic Footwear"/>
    <n v="43"/>
    <n v="117"/>
    <n v="5031"/>
    <n v="2515.5"/>
    <n v="0.5"/>
    <x v="2"/>
    <n v="7546.5"/>
  </r>
  <r>
    <s v="Foot Locker"/>
    <n v="1185732"/>
    <x v="302"/>
    <x v="1"/>
    <x v="32"/>
    <s v="Jackson"/>
    <s v="Men's Apparel"/>
    <n v="57"/>
    <n v="135"/>
    <n v="7695"/>
    <n v="3462.7499999999995"/>
    <n v="0.44999999999999996"/>
    <x v="2"/>
    <n v="11157.75"/>
  </r>
  <r>
    <s v="Foot Locker"/>
    <n v="1185732"/>
    <x v="302"/>
    <x v="1"/>
    <x v="32"/>
    <s v="Jackson"/>
    <s v="women's Apparel"/>
    <n v="60"/>
    <n v="188"/>
    <n v="11280"/>
    <n v="7106.4"/>
    <n v="0.63"/>
    <x v="2"/>
    <n v="18386.400000000001"/>
  </r>
  <r>
    <s v="Foot Locker"/>
    <n v="1185732"/>
    <x v="330"/>
    <x v="1"/>
    <x v="32"/>
    <s v="Jackson"/>
    <s v="Men's street Footwear"/>
    <n v="58"/>
    <n v="221"/>
    <n v="12818"/>
    <n v="6537.18"/>
    <n v="0.51"/>
    <x v="2"/>
    <n v="19355.18"/>
  </r>
  <r>
    <s v="Walmart"/>
    <n v="1185732"/>
    <x v="330"/>
    <x v="1"/>
    <x v="32"/>
    <s v="Jackson"/>
    <s v="Men's Athletic Footwear"/>
    <n v="53"/>
    <n v="156"/>
    <n v="8268"/>
    <n v="3720.5999999999995"/>
    <n v="0.44999999999999996"/>
    <x v="2"/>
    <n v="11988.599999999999"/>
  </r>
  <r>
    <s v="Walmart"/>
    <n v="1185732"/>
    <x v="330"/>
    <x v="1"/>
    <x v="32"/>
    <s v="Jackson"/>
    <s v="women's street Footwear"/>
    <n v="48"/>
    <n v="142"/>
    <n v="6816"/>
    <n v="3408"/>
    <n v="0.5"/>
    <x v="2"/>
    <n v="10224"/>
  </r>
  <r>
    <s v="Walmart"/>
    <n v="1185732"/>
    <x v="330"/>
    <x v="1"/>
    <x v="32"/>
    <s v="Jackson"/>
    <s v="women's Athletic Footwear"/>
    <n v="48"/>
    <n v="124"/>
    <n v="5952"/>
    <n v="3154.56"/>
    <n v="0.53"/>
    <x v="2"/>
    <n v="9106.56"/>
  </r>
  <r>
    <s v="Walmart"/>
    <n v="1185732"/>
    <x v="330"/>
    <x v="1"/>
    <x v="32"/>
    <s v="Jackson"/>
    <s v="Men's Apparel"/>
    <n v="59"/>
    <n v="150"/>
    <n v="8850"/>
    <n v="4248"/>
    <n v="0.48"/>
    <x v="2"/>
    <n v="13098"/>
  </r>
  <r>
    <s v="Walmart"/>
    <n v="1185732"/>
    <x v="330"/>
    <x v="1"/>
    <x v="32"/>
    <s v="Jackson"/>
    <s v="women's Apparel"/>
    <n v="61"/>
    <n v="176"/>
    <n v="10736"/>
    <n v="6548.96"/>
    <n v="0.61"/>
    <x v="2"/>
    <n v="17284.96"/>
  </r>
  <r>
    <s v="Walmart"/>
    <n v="1185732"/>
    <x v="362"/>
    <x v="1"/>
    <x v="32"/>
    <s v="Jackson"/>
    <s v="Men's street Footwear"/>
    <n v="56"/>
    <n v="215"/>
    <n v="12040"/>
    <n v="6501.6"/>
    <n v="0.54"/>
    <x v="2"/>
    <n v="18541.599999999999"/>
  </r>
  <r>
    <s v="Walmart"/>
    <n v="1185732"/>
    <x v="362"/>
    <x v="1"/>
    <x v="32"/>
    <s v="Jackson"/>
    <s v="Men's Athletic Footwear"/>
    <n v="50"/>
    <n v="168"/>
    <n v="8400"/>
    <n v="4032"/>
    <n v="0.48"/>
    <x v="2"/>
    <n v="12432"/>
  </r>
  <r>
    <s v="Walmart"/>
    <n v="1185732"/>
    <x v="362"/>
    <x v="1"/>
    <x v="32"/>
    <s v="Jackson"/>
    <s v="women's street Footwear"/>
    <n v="48"/>
    <n v="147"/>
    <n v="7056"/>
    <n v="3669.1200000000003"/>
    <n v="0.52"/>
    <x v="2"/>
    <n v="10725.12"/>
  </r>
  <r>
    <s v="Walmart"/>
    <n v="1185732"/>
    <x v="362"/>
    <x v="1"/>
    <x v="32"/>
    <s v="Jackson"/>
    <s v="women's Athletic Footwear"/>
    <n v="39"/>
    <n v="128"/>
    <n v="4992"/>
    <n v="2595.84"/>
    <n v="0.52"/>
    <x v="2"/>
    <n v="7587.84"/>
  </r>
  <r>
    <s v="Walmart"/>
    <n v="1185732"/>
    <x v="362"/>
    <x v="1"/>
    <x v="32"/>
    <s v="Jackson"/>
    <s v="Men's Apparel"/>
    <n v="46"/>
    <n v="122"/>
    <n v="5612"/>
    <n v="2525.3999999999996"/>
    <n v="0.44999999999999996"/>
    <x v="2"/>
    <n v="8137.4"/>
  </r>
  <r>
    <s v="Walmart"/>
    <n v="1185732"/>
    <x v="362"/>
    <x v="1"/>
    <x v="32"/>
    <s v="Jackson"/>
    <s v="women's Apparel"/>
    <n v="53"/>
    <n v="169"/>
    <n v="8957"/>
    <n v="5822.05"/>
    <n v="0.65"/>
    <x v="2"/>
    <n v="14779.05"/>
  </r>
  <r>
    <s v="Walmart"/>
    <n v="1185732"/>
    <x v="392"/>
    <x v="1"/>
    <x v="32"/>
    <s v="Jackson"/>
    <s v="Men's street Footwear"/>
    <n v="47"/>
    <n v="203"/>
    <n v="9541"/>
    <n v="5152.1400000000003"/>
    <n v="0.54"/>
    <x v="2"/>
    <n v="14693.14"/>
  </r>
  <r>
    <s v="Walmart"/>
    <n v="1185732"/>
    <x v="392"/>
    <x v="1"/>
    <x v="32"/>
    <s v="Jackson"/>
    <s v="Men's Athletic Footwear"/>
    <n v="42"/>
    <n v="147"/>
    <n v="6174"/>
    <n v="2778.2999999999997"/>
    <n v="0.44999999999999996"/>
    <x v="2"/>
    <n v="8952.2999999999993"/>
  </r>
  <r>
    <s v="Walmart"/>
    <n v="1185732"/>
    <x v="392"/>
    <x v="1"/>
    <x v="32"/>
    <s v="Jackson"/>
    <s v="women's street Footwear"/>
    <n v="19"/>
    <n v="123"/>
    <n v="2337"/>
    <n v="1168.5"/>
    <n v="0.5"/>
    <x v="2"/>
    <n v="3505.5"/>
  </r>
  <r>
    <s v="Walmart"/>
    <n v="1185732"/>
    <x v="392"/>
    <x v="1"/>
    <x v="32"/>
    <s v="Jackson"/>
    <s v="women's Athletic Footwear"/>
    <n v="19"/>
    <n v="100"/>
    <n v="1900"/>
    <n v="1045"/>
    <n v="0.55000000000000004"/>
    <x v="2"/>
    <n v="2945"/>
  </r>
  <r>
    <s v="Walmart"/>
    <n v="1185732"/>
    <x v="392"/>
    <x v="1"/>
    <x v="32"/>
    <s v="Jackson"/>
    <s v="Men's Apparel"/>
    <n v="29"/>
    <n v="108"/>
    <n v="3132"/>
    <n v="1503.36"/>
    <n v="0.48"/>
    <x v="2"/>
    <n v="4635.3599999999997"/>
  </r>
  <r>
    <s v="Walmart"/>
    <n v="1185732"/>
    <x v="392"/>
    <x v="1"/>
    <x v="32"/>
    <s v="Jackson"/>
    <s v="women's Apparel"/>
    <n v="32"/>
    <n v="130"/>
    <n v="4160"/>
    <n v="2579.1999999999998"/>
    <n v="0.62"/>
    <x v="2"/>
    <n v="6739.2"/>
  </r>
  <r>
    <s v="Walmart"/>
    <n v="1185732"/>
    <x v="424"/>
    <x v="1"/>
    <x v="32"/>
    <s v="Jackson"/>
    <s v="Men's street Footwear"/>
    <n v="32"/>
    <n v="176"/>
    <n v="5632"/>
    <n v="3041.28"/>
    <n v="0.54"/>
    <x v="2"/>
    <n v="8673.2800000000007"/>
  </r>
  <r>
    <s v="Walmart"/>
    <n v="1185732"/>
    <x v="424"/>
    <x v="1"/>
    <x v="32"/>
    <s v="Jackson"/>
    <s v="Men's Athletic Footwear"/>
    <n v="25"/>
    <n v="145"/>
    <n v="3625"/>
    <n v="1631.2499999999998"/>
    <n v="0.44999999999999996"/>
    <x v="2"/>
    <n v="5256.25"/>
  </r>
  <r>
    <s v="Walmart"/>
    <n v="1185732"/>
    <x v="424"/>
    <x v="1"/>
    <x v="32"/>
    <s v="Jackson"/>
    <s v="women's street Footwear"/>
    <n v="24"/>
    <n v="98"/>
    <n v="2352"/>
    <n v="1270.0800000000002"/>
    <n v="0.54"/>
    <x v="2"/>
    <n v="3622.08"/>
  </r>
  <r>
    <s v="Walmart"/>
    <n v="1185732"/>
    <x v="424"/>
    <x v="1"/>
    <x v="32"/>
    <s v="Jackson"/>
    <s v="women's Athletic Footwear"/>
    <n v="23"/>
    <n v="105"/>
    <n v="2415"/>
    <n v="1207.5"/>
    <n v="0.5"/>
    <x v="2"/>
    <n v="3622.5"/>
  </r>
  <r>
    <s v="Walmart"/>
    <n v="1185732"/>
    <x v="424"/>
    <x v="1"/>
    <x v="32"/>
    <s v="Jackson"/>
    <s v="Men's Apparel"/>
    <n v="32"/>
    <n v="98"/>
    <n v="3136"/>
    <n v="1568"/>
    <n v="0.5"/>
    <x v="2"/>
    <n v="4704"/>
  </r>
  <r>
    <s v="Sports Direct"/>
    <n v="1185732"/>
    <x v="424"/>
    <x v="1"/>
    <x v="32"/>
    <s v="Jackson"/>
    <s v="women's Apparel"/>
    <n v="33"/>
    <n v="124"/>
    <n v="4092"/>
    <n v="2618.88"/>
    <n v="0.64"/>
    <x v="2"/>
    <n v="6710.88"/>
  </r>
  <r>
    <s v="Sports Direct"/>
    <n v="1185732"/>
    <x v="454"/>
    <x v="1"/>
    <x v="32"/>
    <s v="Jackson"/>
    <s v="Men's street Footwear"/>
    <n v="28"/>
    <n v="163"/>
    <n v="4564"/>
    <n v="2464.56"/>
    <n v="0.54"/>
    <x v="2"/>
    <n v="7028.5599999999995"/>
  </r>
  <r>
    <s v="Sports Direct"/>
    <n v="1185732"/>
    <x v="454"/>
    <x v="1"/>
    <x v="32"/>
    <s v="Jackson"/>
    <s v="Men's Athletic Footwear"/>
    <n v="18"/>
    <n v="117"/>
    <n v="2106"/>
    <n v="947.69999999999993"/>
    <n v="0.44999999999999996"/>
    <x v="2"/>
    <n v="3053.7"/>
  </r>
  <r>
    <s v="Sports Direct"/>
    <n v="1185732"/>
    <x v="454"/>
    <x v="1"/>
    <x v="32"/>
    <s v="Jackson"/>
    <s v="women's street Footwear"/>
    <n v="28"/>
    <n v="111"/>
    <n v="3108"/>
    <n v="1678.3200000000002"/>
    <n v="0.54"/>
    <x v="2"/>
    <n v="4786.32"/>
  </r>
  <r>
    <s v="Sports Direct"/>
    <n v="1185732"/>
    <x v="454"/>
    <x v="1"/>
    <x v="32"/>
    <s v="Jackson"/>
    <s v="women's Athletic Footwear"/>
    <n v="54"/>
    <n v="117"/>
    <n v="6318"/>
    <n v="3348.54"/>
    <n v="0.53"/>
    <x v="2"/>
    <n v="9666.5400000000009"/>
  </r>
  <r>
    <s v="Sports Direct"/>
    <n v="1185732"/>
    <x v="454"/>
    <x v="1"/>
    <x v="32"/>
    <s v="Jackson"/>
    <s v="Men's Apparel"/>
    <n v="71"/>
    <n v="123"/>
    <n v="8733"/>
    <n v="3929.8499999999995"/>
    <n v="0.44999999999999996"/>
    <x v="2"/>
    <n v="12662.849999999999"/>
  </r>
  <r>
    <s v="Sports Direct"/>
    <n v="1185732"/>
    <x v="454"/>
    <x v="1"/>
    <x v="32"/>
    <s v="Jackson"/>
    <s v="women's Apparel"/>
    <n v="68"/>
    <n v="158"/>
    <n v="10744"/>
    <n v="6553.84"/>
    <n v="0.61"/>
    <x v="2"/>
    <n v="17297.84"/>
  </r>
  <r>
    <s v="Sports Direct"/>
    <n v="1185732"/>
    <x v="483"/>
    <x v="1"/>
    <x v="32"/>
    <s v="Jackson"/>
    <s v="Men's street Footwear"/>
    <n v="68"/>
    <n v="194"/>
    <n v="13192"/>
    <n v="6991.76"/>
    <n v="0.53"/>
    <x v="2"/>
    <n v="20183.760000000002"/>
  </r>
  <r>
    <s v="Sports Direct"/>
    <n v="1185732"/>
    <x v="483"/>
    <x v="1"/>
    <x v="32"/>
    <s v="Jackson"/>
    <s v="Men's Athletic Footwear"/>
    <n v="58"/>
    <n v="155"/>
    <n v="8990"/>
    <n v="4405.1000000000004"/>
    <n v="0.49"/>
    <x v="2"/>
    <n v="13395.1"/>
  </r>
  <r>
    <s v="Sports Direct"/>
    <n v="1185732"/>
    <x v="483"/>
    <x v="1"/>
    <x v="32"/>
    <s v="Jackson"/>
    <s v="women's street Footwear"/>
    <n v="59"/>
    <n v="137"/>
    <n v="8083"/>
    <n v="4364.8200000000006"/>
    <n v="0.54"/>
    <x v="2"/>
    <n v="12447.82"/>
  </r>
  <r>
    <s v="Sports Direct"/>
    <n v="1185732"/>
    <x v="483"/>
    <x v="1"/>
    <x v="32"/>
    <s v="Jackson"/>
    <s v="women's Athletic Footwear"/>
    <n v="56"/>
    <n v="133"/>
    <n v="7448"/>
    <n v="3872.96"/>
    <n v="0.52"/>
    <x v="2"/>
    <n v="11320.96"/>
  </r>
  <r>
    <s v="Sports Direct"/>
    <n v="1185732"/>
    <x v="483"/>
    <x v="1"/>
    <x v="32"/>
    <s v="Jackson"/>
    <s v="Men's Apparel"/>
    <n v="65"/>
    <n v="124"/>
    <n v="8060"/>
    <n v="4030"/>
    <n v="0.5"/>
    <x v="2"/>
    <n v="12090"/>
  </r>
  <r>
    <s v="Sports Direct"/>
    <n v="1185732"/>
    <x v="483"/>
    <x v="1"/>
    <x v="32"/>
    <s v="Jackson"/>
    <s v="women's Apparel"/>
    <n v="71"/>
    <n v="144"/>
    <n v="10224"/>
    <n v="6236.6399999999994"/>
    <n v="0.61"/>
    <x v="2"/>
    <n v="16460.64"/>
  </r>
  <r>
    <s v="Sports Direct"/>
    <n v="1197831"/>
    <x v="187"/>
    <x v="1"/>
    <x v="32"/>
    <s v="Jackson"/>
    <s v="Men's street Footwear"/>
    <n v="24"/>
    <n v="176"/>
    <n v="4224"/>
    <n v="2154.2400000000002"/>
    <n v="0.51"/>
    <x v="2"/>
    <n v="6378.24"/>
  </r>
  <r>
    <s v="Sports Direct"/>
    <n v="1197831"/>
    <x v="187"/>
    <x v="1"/>
    <x v="32"/>
    <s v="Jackson"/>
    <s v="Men's Athletic Footwear"/>
    <n v="25"/>
    <n v="131"/>
    <n v="3275"/>
    <n v="1473.7499999999998"/>
    <n v="0.44999999999999996"/>
    <x v="2"/>
    <n v="4748.75"/>
  </r>
  <r>
    <s v="Sports Direct"/>
    <n v="1197831"/>
    <x v="187"/>
    <x v="1"/>
    <x v="32"/>
    <s v="Jackson"/>
    <s v="women's street Footwear"/>
    <n v="14"/>
    <n v="117"/>
    <n v="1638"/>
    <n v="835.38"/>
    <n v="0.51"/>
    <x v="2"/>
    <n v="2473.38"/>
  </r>
  <r>
    <s v="Sports Direct"/>
    <n v="1197831"/>
    <x v="187"/>
    <x v="1"/>
    <x v="32"/>
    <s v="Jackson"/>
    <s v="women's Athletic Footwear"/>
    <n v="19"/>
    <n v="78"/>
    <n v="1482"/>
    <n v="785.46"/>
    <n v="0.53"/>
    <x v="2"/>
    <n v="2267.46"/>
  </r>
  <r>
    <s v="Sports Direct"/>
    <n v="1197831"/>
    <x v="187"/>
    <x v="1"/>
    <x v="32"/>
    <s v="Jackson"/>
    <s v="Men's Apparel"/>
    <n v="34"/>
    <n v="95"/>
    <n v="3230"/>
    <n v="1550.3999999999999"/>
    <n v="0.48"/>
    <x v="2"/>
    <n v="4780.3999999999996"/>
  </r>
  <r>
    <s v="Sports Direct"/>
    <n v="1197831"/>
    <x v="187"/>
    <x v="1"/>
    <x v="32"/>
    <s v="Jackson"/>
    <s v="women's Apparel"/>
    <n v="23"/>
    <n v="122"/>
    <n v="2806"/>
    <n v="1459.1200000000001"/>
    <n v="0.52"/>
    <x v="2"/>
    <n v="4265.12"/>
  </r>
  <r>
    <s v="Sports Direct"/>
    <n v="1197831"/>
    <x v="695"/>
    <x v="1"/>
    <x v="32"/>
    <s v="Jackson"/>
    <s v="Men's street Footwear"/>
    <n v="24"/>
    <n v="189"/>
    <n v="4536"/>
    <n v="2313.36"/>
    <n v="0.51"/>
    <x v="2"/>
    <n v="6849.3600000000006"/>
  </r>
  <r>
    <s v="Sports Direct"/>
    <n v="1197831"/>
    <x v="695"/>
    <x v="1"/>
    <x v="32"/>
    <s v="Jackson"/>
    <s v="Men's Athletic Footwear"/>
    <n v="24"/>
    <n v="105"/>
    <n v="2520"/>
    <n v="1134"/>
    <n v="0.44999999999999996"/>
    <x v="2"/>
    <n v="3654"/>
  </r>
  <r>
    <s v="Sports Direct"/>
    <n v="1197831"/>
    <x v="695"/>
    <x v="1"/>
    <x v="32"/>
    <s v="Jackson"/>
    <s v="women's street Footwear"/>
    <n v="14"/>
    <n v="120"/>
    <n v="1680"/>
    <n v="840"/>
    <n v="0.5"/>
    <x v="2"/>
    <n v="2520"/>
  </r>
  <r>
    <s v="Walmart"/>
    <n v="1197831"/>
    <x v="695"/>
    <x v="1"/>
    <x v="33"/>
    <s v="Little Rock"/>
    <s v="women's Athletic Footwear"/>
    <n v="18"/>
    <n v="70"/>
    <n v="1260"/>
    <n v="630"/>
    <n v="0.5"/>
    <x v="2"/>
    <n v="1890"/>
  </r>
  <r>
    <s v="Walmart"/>
    <n v="1197831"/>
    <x v="695"/>
    <x v="1"/>
    <x v="33"/>
    <s v="Little Rock"/>
    <s v="Men's Apparel"/>
    <n v="34"/>
    <n v="98"/>
    <n v="3332"/>
    <n v="1499.3999999999999"/>
    <n v="0.44999999999999996"/>
    <x v="2"/>
    <n v="4831.3999999999996"/>
  </r>
  <r>
    <s v="Walmart"/>
    <n v="1197831"/>
    <x v="695"/>
    <x v="1"/>
    <x v="33"/>
    <s v="Little Rock"/>
    <s v="women's Apparel"/>
    <n v="19"/>
    <n v="115"/>
    <n v="2185"/>
    <n v="1179.9000000000001"/>
    <n v="0.54"/>
    <x v="2"/>
    <n v="3364.9"/>
  </r>
  <r>
    <s v="Walmart"/>
    <n v="1197831"/>
    <x v="224"/>
    <x v="1"/>
    <x v="33"/>
    <s v="Little Rock"/>
    <s v="Men's street Footwear"/>
    <n v="18"/>
    <n v="181"/>
    <n v="3258"/>
    <n v="1726.74"/>
    <n v="0.53"/>
    <x v="2"/>
    <n v="4984.74"/>
  </r>
  <r>
    <s v="Walmart"/>
    <n v="1197831"/>
    <x v="224"/>
    <x v="1"/>
    <x v="33"/>
    <s v="Little Rock"/>
    <s v="Men's Athletic Footwear"/>
    <n v="20"/>
    <n v="98"/>
    <n v="1960"/>
    <n v="881.99999999999989"/>
    <n v="0.44999999999999996"/>
    <x v="2"/>
    <n v="2842"/>
  </r>
  <r>
    <s v="Walmart"/>
    <n v="1197831"/>
    <x v="224"/>
    <x v="1"/>
    <x v="33"/>
    <s v="Little Rock"/>
    <s v="women's street Footwear"/>
    <n v="10"/>
    <n v="88"/>
    <n v="880"/>
    <n v="475.20000000000005"/>
    <n v="0.54"/>
    <x v="2"/>
    <n v="1355.2"/>
  </r>
  <r>
    <s v="Walmart"/>
    <n v="1197831"/>
    <x v="224"/>
    <x v="1"/>
    <x v="33"/>
    <s v="Little Rock"/>
    <s v="women's Athletic Footwear"/>
    <n v="19"/>
    <n v="60"/>
    <n v="1140"/>
    <n v="592.80000000000007"/>
    <n v="0.52"/>
    <x v="2"/>
    <n v="1732.8000000000002"/>
  </r>
  <r>
    <s v="Walmart"/>
    <n v="1197831"/>
    <x v="224"/>
    <x v="1"/>
    <x v="33"/>
    <s v="Little Rock"/>
    <s v="Men's Apparel"/>
    <n v="32"/>
    <n v="65"/>
    <n v="2080"/>
    <n v="956.8"/>
    <n v="0.45999999999999996"/>
    <x v="2"/>
    <n v="3036.8"/>
  </r>
  <r>
    <s v="Walmart"/>
    <n v="1197831"/>
    <x v="224"/>
    <x v="1"/>
    <x v="33"/>
    <s v="Little Rock"/>
    <s v="women's Apparel"/>
    <n v="24"/>
    <n v="102"/>
    <n v="2448"/>
    <n v="1248.48"/>
    <n v="0.51"/>
    <x v="2"/>
    <n v="3696.48"/>
  </r>
  <r>
    <s v="Walmart"/>
    <n v="1197831"/>
    <x v="243"/>
    <x v="1"/>
    <x v="33"/>
    <s v="Little Rock"/>
    <s v="Men's street Footwear"/>
    <n v="23"/>
    <n v="174"/>
    <n v="4002"/>
    <n v="2161.08"/>
    <n v="0.54"/>
    <x v="2"/>
    <n v="6163.08"/>
  </r>
  <r>
    <s v="Walmart"/>
    <n v="1197831"/>
    <x v="243"/>
    <x v="1"/>
    <x v="33"/>
    <s v="Little Rock"/>
    <s v="Men's Athletic Footwear"/>
    <n v="24"/>
    <n v="81"/>
    <n v="1944"/>
    <n v="952.56"/>
    <n v="0.49"/>
    <x v="2"/>
    <n v="2896.56"/>
  </r>
  <r>
    <s v="Walmart"/>
    <n v="1197831"/>
    <x v="243"/>
    <x v="1"/>
    <x v="33"/>
    <s v="Little Rock"/>
    <s v="women's street Footwear"/>
    <n v="14"/>
    <n v="75"/>
    <n v="1050"/>
    <n v="546"/>
    <n v="0.52"/>
    <x v="2"/>
    <n v="1596"/>
  </r>
  <r>
    <s v="Walmart"/>
    <n v="1197831"/>
    <x v="243"/>
    <x v="1"/>
    <x v="33"/>
    <s v="Little Rock"/>
    <s v="women's Athletic Footwear"/>
    <n v="20"/>
    <n v="63"/>
    <n v="1260"/>
    <n v="667.80000000000007"/>
    <n v="0.53"/>
    <x v="2"/>
    <n v="1927.8000000000002"/>
  </r>
  <r>
    <s v="Walmart"/>
    <n v="1197831"/>
    <x v="243"/>
    <x v="1"/>
    <x v="33"/>
    <s v="Little Rock"/>
    <s v="Men's Apparel"/>
    <n v="37"/>
    <n v="73"/>
    <n v="2701"/>
    <n v="1296.48"/>
    <n v="0.48"/>
    <x v="2"/>
    <n v="3997.48"/>
  </r>
  <r>
    <s v="Walmart"/>
    <n v="1197831"/>
    <x v="243"/>
    <x v="1"/>
    <x v="33"/>
    <s v="Little Rock"/>
    <s v="women's Apparel"/>
    <n v="28"/>
    <n v="116"/>
    <n v="3248"/>
    <n v="1656.48"/>
    <n v="0.51"/>
    <x v="2"/>
    <n v="4904.4799999999996"/>
  </r>
  <r>
    <s v="Walmart"/>
    <n v="1197831"/>
    <x v="272"/>
    <x v="1"/>
    <x v="33"/>
    <s v="Little Rock"/>
    <s v="Men's street Footwear"/>
    <n v="39"/>
    <n v="181"/>
    <n v="7059"/>
    <n v="3811.86"/>
    <n v="0.54"/>
    <x v="2"/>
    <n v="10870.86"/>
  </r>
  <r>
    <s v="Walmart"/>
    <n v="1197831"/>
    <x v="272"/>
    <x v="1"/>
    <x v="33"/>
    <s v="Little Rock"/>
    <s v="Men's Athletic Footwear"/>
    <n v="38"/>
    <n v="113"/>
    <n v="4294"/>
    <n v="2147"/>
    <n v="0.5"/>
    <x v="2"/>
    <n v="6441"/>
  </r>
  <r>
    <s v="Walmart"/>
    <n v="1197831"/>
    <x v="272"/>
    <x v="1"/>
    <x v="33"/>
    <s v="Little Rock"/>
    <s v="women's street Footwear"/>
    <n v="34"/>
    <n v="91"/>
    <n v="3094"/>
    <n v="1701.7"/>
    <n v="0.55000000000000004"/>
    <x v="2"/>
    <n v="4795.7"/>
  </r>
  <r>
    <s v="Walmart"/>
    <n v="1197831"/>
    <x v="272"/>
    <x v="1"/>
    <x v="33"/>
    <s v="Little Rock"/>
    <s v="women's Athletic Footwear"/>
    <n v="34"/>
    <n v="78"/>
    <n v="2652"/>
    <n v="1405.5600000000002"/>
    <n v="0.53"/>
    <x v="2"/>
    <n v="4057.5600000000004"/>
  </r>
  <r>
    <s v="Walmart"/>
    <n v="1197831"/>
    <x v="272"/>
    <x v="1"/>
    <x v="33"/>
    <s v="Little Rock"/>
    <s v="Men's Apparel"/>
    <n v="42"/>
    <n v="85"/>
    <n v="3570"/>
    <n v="1677.8999999999999"/>
    <n v="0.47"/>
    <x v="2"/>
    <n v="5247.9"/>
  </r>
  <r>
    <s v="Walmart"/>
    <n v="1197831"/>
    <x v="272"/>
    <x v="1"/>
    <x v="33"/>
    <s v="Little Rock"/>
    <s v="women's Apparel"/>
    <n v="44"/>
    <n v="111"/>
    <n v="4884"/>
    <n v="2686.2000000000003"/>
    <n v="0.55000000000000004"/>
    <x v="2"/>
    <n v="7570.2000000000007"/>
  </r>
  <r>
    <s v="Walmart"/>
    <n v="1197831"/>
    <x v="305"/>
    <x v="1"/>
    <x v="33"/>
    <s v="Little Rock"/>
    <s v="Men's street Footwear"/>
    <n v="36"/>
    <n v="203"/>
    <n v="7308"/>
    <n v="3654"/>
    <n v="0.5"/>
    <x v="2"/>
    <n v="10962"/>
  </r>
  <r>
    <s v="Walmart"/>
    <n v="1197831"/>
    <x v="305"/>
    <x v="1"/>
    <x v="33"/>
    <s v="Little Rock"/>
    <s v="Men's Athletic Footwear"/>
    <n v="32"/>
    <n v="106"/>
    <n v="3392"/>
    <n v="1662.08"/>
    <n v="0.49"/>
    <x v="2"/>
    <n v="5054.08"/>
  </r>
  <r>
    <s v="Walmart"/>
    <n v="1197831"/>
    <x v="305"/>
    <x v="1"/>
    <x v="33"/>
    <s v="Little Rock"/>
    <s v="women's street Footwear"/>
    <n v="38"/>
    <n v="104"/>
    <n v="3952"/>
    <n v="2134.08"/>
    <n v="0.54"/>
    <x v="2"/>
    <n v="6086.08"/>
  </r>
  <r>
    <s v="Walmart"/>
    <n v="1197831"/>
    <x v="305"/>
    <x v="1"/>
    <x v="33"/>
    <s v="Little Rock"/>
    <s v="women's Athletic Footwear"/>
    <n v="37"/>
    <n v="98"/>
    <n v="3626"/>
    <n v="1885.52"/>
    <n v="0.52"/>
    <x v="2"/>
    <n v="5511.52"/>
  </r>
  <r>
    <s v="Walmart"/>
    <n v="1197831"/>
    <x v="305"/>
    <x v="1"/>
    <x v="33"/>
    <s v="Little Rock"/>
    <s v="Men's Apparel"/>
    <n v="54"/>
    <n v="98"/>
    <n v="5292"/>
    <n v="2540.16"/>
    <n v="0.48"/>
    <x v="2"/>
    <n v="7832.16"/>
  </r>
  <r>
    <s v="Walmart"/>
    <n v="1197831"/>
    <x v="305"/>
    <x v="1"/>
    <x v="33"/>
    <s v="Little Rock"/>
    <s v="women's Apparel"/>
    <n v="54"/>
    <n v="160"/>
    <n v="8640"/>
    <n v="4665.6000000000004"/>
    <n v="0.54"/>
    <x v="2"/>
    <n v="13305.6"/>
  </r>
  <r>
    <s v="Walmart"/>
    <n v="1197831"/>
    <x v="333"/>
    <x v="1"/>
    <x v="33"/>
    <s v="Little Rock"/>
    <s v="Men's street Footwear"/>
    <n v="50"/>
    <n v="233"/>
    <n v="11650"/>
    <n v="5825"/>
    <n v="0.5"/>
    <x v="2"/>
    <n v="17475"/>
  </r>
  <r>
    <s v="Walmart"/>
    <n v="1197831"/>
    <x v="333"/>
    <x v="1"/>
    <x v="33"/>
    <s v="Little Rock"/>
    <s v="Men's Athletic Footwear"/>
    <n v="47"/>
    <n v="147"/>
    <n v="6909"/>
    <n v="3109.0499999999997"/>
    <n v="0.44999999999999996"/>
    <x v="2"/>
    <n v="10018.049999999999"/>
  </r>
  <r>
    <s v="Walmart"/>
    <n v="1197831"/>
    <x v="333"/>
    <x v="1"/>
    <x v="33"/>
    <s v="Little Rock"/>
    <s v="women's street Footwear"/>
    <n v="43"/>
    <n v="126"/>
    <n v="5418"/>
    <n v="2763.18"/>
    <n v="0.51"/>
    <x v="2"/>
    <n v="8181.18"/>
  </r>
  <r>
    <s v="Walmart"/>
    <n v="1197831"/>
    <x v="333"/>
    <x v="1"/>
    <x v="33"/>
    <s v="Little Rock"/>
    <s v="women's Athletic Footwear"/>
    <n v="41"/>
    <n v="116"/>
    <n v="4756"/>
    <n v="2568.2400000000002"/>
    <n v="0.54"/>
    <x v="2"/>
    <n v="7324.24"/>
  </r>
  <r>
    <s v="Walmart"/>
    <n v="1197831"/>
    <x v="333"/>
    <x v="1"/>
    <x v="33"/>
    <s v="Little Rock"/>
    <s v="Men's Apparel"/>
    <n v="55"/>
    <n v="119"/>
    <n v="6545"/>
    <n v="3207.0499999999997"/>
    <n v="0.49"/>
    <x v="2"/>
    <n v="9752.0499999999993"/>
  </r>
  <r>
    <s v="Walmart"/>
    <n v="1197831"/>
    <x v="333"/>
    <x v="1"/>
    <x v="33"/>
    <s v="Little Rock"/>
    <s v="women's Apparel"/>
    <n v="63"/>
    <n v="150"/>
    <n v="9450"/>
    <n v="5103"/>
    <n v="0.54"/>
    <x v="2"/>
    <n v="14553"/>
  </r>
  <r>
    <s v="Walmart"/>
    <n v="1197831"/>
    <x v="365"/>
    <x v="1"/>
    <x v="33"/>
    <s v="Little Rock"/>
    <s v="Men's street Footwear"/>
    <n v="55"/>
    <n v="210"/>
    <n v="11550"/>
    <n v="6237"/>
    <n v="0.54"/>
    <x v="2"/>
    <n v="17787"/>
  </r>
  <r>
    <s v="Walmart"/>
    <n v="1197831"/>
    <x v="365"/>
    <x v="1"/>
    <x v="33"/>
    <s v="Little Rock"/>
    <s v="Men's Athletic Footwear"/>
    <n v="50"/>
    <n v="152"/>
    <n v="7600"/>
    <n v="3648"/>
    <n v="0.48"/>
    <x v="2"/>
    <n v="11248"/>
  </r>
  <r>
    <s v="Walmart"/>
    <n v="1197831"/>
    <x v="365"/>
    <x v="1"/>
    <x v="33"/>
    <s v="Little Rock"/>
    <s v="women's street Footwear"/>
    <n v="47"/>
    <n v="126"/>
    <n v="5922"/>
    <n v="3079.44"/>
    <n v="0.52"/>
    <x v="2"/>
    <n v="9001.44"/>
  </r>
  <r>
    <s v="Walmart"/>
    <n v="1197831"/>
    <x v="365"/>
    <x v="1"/>
    <x v="33"/>
    <s v="Little Rock"/>
    <s v="women's Athletic Footwear"/>
    <n v="39"/>
    <n v="104"/>
    <n v="4056"/>
    <n v="2028"/>
    <n v="0.5"/>
    <x v="2"/>
    <n v="6084"/>
  </r>
  <r>
    <s v="Walmart"/>
    <n v="1197831"/>
    <x v="365"/>
    <x v="1"/>
    <x v="33"/>
    <s v="Little Rock"/>
    <s v="Men's Apparel"/>
    <n v="48"/>
    <n v="113"/>
    <n v="5424"/>
    <n v="2657.7599999999998"/>
    <n v="0.49"/>
    <x v="2"/>
    <n v="8081.76"/>
  </r>
  <r>
    <s v="Walmart"/>
    <n v="1197831"/>
    <x v="365"/>
    <x v="1"/>
    <x v="33"/>
    <s v="Little Rock"/>
    <s v="women's Apparel"/>
    <n v="50"/>
    <n v="143"/>
    <n v="7150"/>
    <n v="3718"/>
    <n v="0.52"/>
    <x v="2"/>
    <n v="10868"/>
  </r>
  <r>
    <s v="Walmart"/>
    <n v="1197831"/>
    <x v="395"/>
    <x v="1"/>
    <x v="33"/>
    <s v="Little Rock"/>
    <s v="Men's street Footwear"/>
    <n v="48"/>
    <n v="182"/>
    <n v="8736"/>
    <n v="4542.72"/>
    <n v="0.52"/>
    <x v="2"/>
    <n v="13278.720000000001"/>
  </r>
  <r>
    <s v="Walmart"/>
    <n v="1197831"/>
    <x v="395"/>
    <x v="1"/>
    <x v="33"/>
    <s v="Little Rock"/>
    <s v="Men's Athletic Footwear"/>
    <n v="39"/>
    <n v="126"/>
    <n v="4914"/>
    <n v="2358.7199999999998"/>
    <n v="0.48"/>
    <x v="2"/>
    <n v="7272.7199999999993"/>
  </r>
  <r>
    <s v="Walmart"/>
    <n v="1197831"/>
    <x v="395"/>
    <x v="1"/>
    <x v="33"/>
    <s v="Little Rock"/>
    <s v="women's street Footwear"/>
    <n v="14"/>
    <n v="88"/>
    <n v="1232"/>
    <n v="640.64"/>
    <n v="0.52"/>
    <x v="2"/>
    <n v="1872.6399999999999"/>
  </r>
  <r>
    <s v="Walmart"/>
    <n v="1197831"/>
    <x v="395"/>
    <x v="1"/>
    <x v="33"/>
    <s v="Little Rock"/>
    <s v="women's Athletic Footwear"/>
    <n v="14"/>
    <n v="88"/>
    <n v="1232"/>
    <n v="640.64"/>
    <n v="0.52"/>
    <x v="2"/>
    <n v="1872.6399999999999"/>
  </r>
  <r>
    <s v="Walmart"/>
    <n v="1197831"/>
    <x v="395"/>
    <x v="1"/>
    <x v="33"/>
    <s v="Little Rock"/>
    <s v="Men's Apparel"/>
    <n v="23"/>
    <n v="94"/>
    <n v="2162"/>
    <n v="1081"/>
    <n v="0.5"/>
    <x v="2"/>
    <n v="3243"/>
  </r>
  <r>
    <s v="Walmart"/>
    <n v="1197831"/>
    <x v="395"/>
    <x v="1"/>
    <x v="33"/>
    <s v="Little Rock"/>
    <s v="women's Apparel"/>
    <n v="29"/>
    <n v="119"/>
    <n v="3451"/>
    <n v="1863.5400000000002"/>
    <n v="0.54"/>
    <x v="2"/>
    <n v="5314.54"/>
  </r>
  <r>
    <s v="Walmart"/>
    <n v="1197831"/>
    <x v="427"/>
    <x v="1"/>
    <x v="33"/>
    <s v="Little Rock"/>
    <s v="Men's street Footwear"/>
    <n v="27"/>
    <n v="150"/>
    <n v="4050"/>
    <n v="2025"/>
    <n v="0.5"/>
    <x v="2"/>
    <n v="6075"/>
  </r>
  <r>
    <s v="Walmart"/>
    <n v="1197831"/>
    <x v="427"/>
    <x v="1"/>
    <x v="33"/>
    <s v="Little Rock"/>
    <s v="Men's Athletic Footwear"/>
    <n v="19"/>
    <n v="106"/>
    <n v="2014"/>
    <n v="906.3"/>
    <n v="0.44999999999999996"/>
    <x v="2"/>
    <n v="2920.3"/>
  </r>
  <r>
    <s v="Walmart"/>
    <n v="1197831"/>
    <x v="427"/>
    <x v="1"/>
    <x v="33"/>
    <s v="Little Rock"/>
    <s v="women's street Footwear"/>
    <n v="19"/>
    <n v="78"/>
    <n v="1482"/>
    <n v="741"/>
    <n v="0.5"/>
    <x v="2"/>
    <n v="2223"/>
  </r>
  <r>
    <s v="Walmart"/>
    <n v="1197831"/>
    <x v="427"/>
    <x v="1"/>
    <x v="33"/>
    <s v="Little Rock"/>
    <s v="women's Athletic Footwear"/>
    <n v="19"/>
    <n v="72"/>
    <n v="1368"/>
    <n v="725.04000000000008"/>
    <n v="0.53"/>
    <x v="2"/>
    <n v="2093.04"/>
  </r>
  <r>
    <s v="Walmart"/>
    <n v="1197831"/>
    <x v="427"/>
    <x v="1"/>
    <x v="33"/>
    <s v="Little Rock"/>
    <s v="Men's Apparel"/>
    <n v="27"/>
    <n v="83"/>
    <n v="2241"/>
    <n v="1053.27"/>
    <n v="0.47"/>
    <x v="2"/>
    <n v="3294.27"/>
  </r>
  <r>
    <s v="West Gear"/>
    <n v="1197831"/>
    <x v="427"/>
    <x v="1"/>
    <x v="33"/>
    <s v="Little Rock"/>
    <s v="women's Apparel"/>
    <n v="29"/>
    <n v="104"/>
    <n v="3016"/>
    <n v="1598.48"/>
    <n v="0.53"/>
    <x v="2"/>
    <n v="4614.4799999999996"/>
  </r>
  <r>
    <s v="West Gear"/>
    <n v="1197831"/>
    <x v="457"/>
    <x v="1"/>
    <x v="33"/>
    <s v="Little Rock"/>
    <s v="Men's street Footwear"/>
    <n v="24"/>
    <n v="143"/>
    <n v="3432"/>
    <n v="1716"/>
    <n v="0.5"/>
    <x v="2"/>
    <n v="5148"/>
  </r>
  <r>
    <s v="West Gear"/>
    <n v="1197831"/>
    <x v="457"/>
    <x v="1"/>
    <x v="33"/>
    <s v="Little Rock"/>
    <s v="Men's Athletic Footwear"/>
    <n v="14"/>
    <n v="94"/>
    <n v="1316"/>
    <n v="658"/>
    <n v="0.5"/>
    <x v="2"/>
    <n v="1974"/>
  </r>
  <r>
    <s v="West Gear"/>
    <n v="1197831"/>
    <x v="457"/>
    <x v="1"/>
    <x v="33"/>
    <s v="Little Rock"/>
    <s v="women's street Footwear"/>
    <n v="23"/>
    <n v="90"/>
    <n v="2070"/>
    <n v="1055.7"/>
    <n v="0.51"/>
    <x v="2"/>
    <n v="3125.7"/>
  </r>
  <r>
    <s v="West Gear"/>
    <n v="1197831"/>
    <x v="457"/>
    <x v="1"/>
    <x v="33"/>
    <s v="Little Rock"/>
    <s v="women's Athletic Footwear"/>
    <n v="51"/>
    <n v="109"/>
    <n v="5559"/>
    <n v="2779.5"/>
    <n v="0.5"/>
    <x v="2"/>
    <n v="8338.5"/>
  </r>
  <r>
    <s v="West Gear"/>
    <n v="1197831"/>
    <x v="457"/>
    <x v="1"/>
    <x v="33"/>
    <s v="Little Rock"/>
    <s v="Men's Apparel"/>
    <n v="69"/>
    <n v="91"/>
    <n v="6279"/>
    <n v="2951.1299999999997"/>
    <n v="0.47"/>
    <x v="2"/>
    <n v="9230.1299999999992"/>
  </r>
  <r>
    <s v="West Gear"/>
    <n v="1197831"/>
    <x v="457"/>
    <x v="1"/>
    <x v="33"/>
    <s v="Little Rock"/>
    <s v="women's Apparel"/>
    <n v="73"/>
    <n v="117"/>
    <n v="8541"/>
    <n v="4526.7300000000005"/>
    <n v="0.53"/>
    <x v="2"/>
    <n v="13067.73"/>
  </r>
  <r>
    <s v="West Gear"/>
    <n v="1197831"/>
    <x v="486"/>
    <x v="1"/>
    <x v="33"/>
    <s v="Little Rock"/>
    <s v="Men's street Footwear"/>
    <n v="67"/>
    <n v="203"/>
    <n v="13601"/>
    <n v="7480.55"/>
    <n v="0.55000000000000004"/>
    <x v="2"/>
    <n v="21081.55"/>
  </r>
  <r>
    <s v="West Gear"/>
    <n v="1197831"/>
    <x v="486"/>
    <x v="1"/>
    <x v="33"/>
    <s v="Little Rock"/>
    <s v="Men's Athletic Footwear"/>
    <n v="54"/>
    <n v="140"/>
    <n v="7560"/>
    <n v="3553.2"/>
    <n v="0.47"/>
    <x v="2"/>
    <n v="11113.2"/>
  </r>
  <r>
    <s v="West Gear"/>
    <n v="1197831"/>
    <x v="486"/>
    <x v="1"/>
    <x v="33"/>
    <s v="Little Rock"/>
    <s v="women's street Footwear"/>
    <n v="55"/>
    <n v="126"/>
    <n v="6930"/>
    <n v="3742.2000000000003"/>
    <n v="0.54"/>
    <x v="2"/>
    <n v="10672.2"/>
  </r>
  <r>
    <s v="West Gear"/>
    <n v="1197831"/>
    <x v="486"/>
    <x v="1"/>
    <x v="33"/>
    <s v="Little Rock"/>
    <s v="women's Athletic Footwear"/>
    <n v="57"/>
    <n v="120"/>
    <n v="6840"/>
    <n v="3488.4"/>
    <n v="0.51"/>
    <x v="2"/>
    <n v="10328.4"/>
  </r>
  <r>
    <s v="West Gear"/>
    <n v="1197831"/>
    <x v="486"/>
    <x v="1"/>
    <x v="33"/>
    <s v="Little Rock"/>
    <s v="Men's Apparel"/>
    <n v="64"/>
    <n v="112"/>
    <n v="7168"/>
    <n v="3512.3199999999997"/>
    <n v="0.49"/>
    <x v="2"/>
    <n v="10680.32"/>
  </r>
  <r>
    <s v="West Gear"/>
    <n v="1197831"/>
    <x v="486"/>
    <x v="1"/>
    <x v="33"/>
    <s v="Little Rock"/>
    <s v="women's Apparel"/>
    <n v="70"/>
    <n v="150"/>
    <n v="10500"/>
    <n v="5355"/>
    <n v="0.51"/>
    <x v="2"/>
    <n v="15855"/>
  </r>
  <r>
    <s v="West Gear"/>
    <n v="1197831"/>
    <x v="187"/>
    <x v="1"/>
    <x v="33"/>
    <s v="Little Rock"/>
    <s v="Men's street Footwear"/>
    <n v="24"/>
    <n v="167"/>
    <n v="4008"/>
    <n v="2124.2400000000002"/>
    <n v="0.53"/>
    <x v="2"/>
    <n v="6132.24"/>
  </r>
  <r>
    <s v="West Gear"/>
    <n v="1197831"/>
    <x v="187"/>
    <x v="1"/>
    <x v="33"/>
    <s v="Little Rock"/>
    <s v="Men's Athletic Footwear"/>
    <n v="25"/>
    <n v="109"/>
    <n v="2725"/>
    <n v="1226.2499999999998"/>
    <n v="0.44999999999999996"/>
    <x v="2"/>
    <n v="3951.25"/>
  </r>
  <r>
    <s v="West Gear"/>
    <n v="1197831"/>
    <x v="187"/>
    <x v="1"/>
    <x v="33"/>
    <s v="Little Rock"/>
    <s v="women's street Footwear"/>
    <n v="15"/>
    <n v="98"/>
    <n v="1470"/>
    <n v="808.50000000000011"/>
    <n v="0.55000000000000004"/>
    <x v="2"/>
    <n v="2278.5"/>
  </r>
  <r>
    <s v="West Gear"/>
    <n v="1197831"/>
    <x v="187"/>
    <x v="1"/>
    <x v="33"/>
    <s v="Little Rock"/>
    <s v="women's Athletic Footwear"/>
    <n v="18"/>
    <n v="65"/>
    <n v="1170"/>
    <n v="643.5"/>
    <n v="0.55000000000000004"/>
    <x v="2"/>
    <n v="1813.5"/>
  </r>
  <r>
    <s v="West Gear"/>
    <n v="1197831"/>
    <x v="187"/>
    <x v="1"/>
    <x v="33"/>
    <s v="Little Rock"/>
    <s v="Men's Apparel"/>
    <n v="33"/>
    <n v="80"/>
    <n v="2640"/>
    <n v="1320"/>
    <n v="0.5"/>
    <x v="2"/>
    <n v="3960"/>
  </r>
  <r>
    <s v="West Gear"/>
    <n v="1197831"/>
    <x v="187"/>
    <x v="1"/>
    <x v="33"/>
    <s v="Little Rock"/>
    <s v="women's Apparel"/>
    <n v="23"/>
    <n v="101"/>
    <n v="2323"/>
    <n v="1207.96"/>
    <n v="0.52"/>
    <x v="2"/>
    <n v="3530.96"/>
  </r>
  <r>
    <s v="West Gear"/>
    <n v="1197831"/>
    <x v="695"/>
    <x v="1"/>
    <x v="33"/>
    <s v="Little Rock"/>
    <s v="Men's street Footwear"/>
    <n v="24"/>
    <n v="169"/>
    <n v="4056"/>
    <n v="2109.12"/>
    <n v="0.52"/>
    <x v="2"/>
    <n v="6165.12"/>
  </r>
  <r>
    <s v="West Gear"/>
    <n v="1197831"/>
    <x v="695"/>
    <x v="1"/>
    <x v="33"/>
    <s v="Little Rock"/>
    <s v="Men's Athletic Footwear"/>
    <n v="23"/>
    <n v="80"/>
    <n v="1840"/>
    <n v="846.4"/>
    <n v="0.45999999999999996"/>
    <x v="2"/>
    <n v="2686.4"/>
  </r>
  <r>
    <s v="West Gear"/>
    <n v="1197831"/>
    <x v="695"/>
    <x v="1"/>
    <x v="33"/>
    <s v="Little Rock"/>
    <s v="women's street Footwear"/>
    <n v="15"/>
    <n v="91"/>
    <n v="1365"/>
    <n v="682.5"/>
    <n v="0.5"/>
    <x v="2"/>
    <n v="2047.5"/>
  </r>
  <r>
    <s v="West Gear"/>
    <n v="1197831"/>
    <x v="695"/>
    <x v="1"/>
    <x v="34"/>
    <s v="Oklahoma City"/>
    <s v="women's Athletic Footwear"/>
    <n v="19"/>
    <n v="49"/>
    <n v="931"/>
    <n v="474.81"/>
    <n v="0.51"/>
    <x v="2"/>
    <n v="1405.81"/>
  </r>
  <r>
    <s v="West Gear"/>
    <n v="1197831"/>
    <x v="695"/>
    <x v="1"/>
    <x v="34"/>
    <s v="Oklahoma City"/>
    <s v="Men's Apparel"/>
    <n v="34"/>
    <n v="75"/>
    <n v="2550"/>
    <n v="1198.5"/>
    <n v="0.47"/>
    <x v="2"/>
    <n v="3748.5"/>
  </r>
  <r>
    <s v="West Gear"/>
    <n v="1197831"/>
    <x v="695"/>
    <x v="1"/>
    <x v="34"/>
    <s v="Oklahoma City"/>
    <s v="women's Apparel"/>
    <n v="18"/>
    <n v="98"/>
    <n v="1764"/>
    <n v="899.64"/>
    <n v="0.51"/>
    <x v="2"/>
    <n v="2663.64"/>
  </r>
  <r>
    <s v="West Gear"/>
    <n v="1197831"/>
    <x v="224"/>
    <x v="1"/>
    <x v="34"/>
    <s v="Oklahoma City"/>
    <s v="Men's street Footwear"/>
    <n v="19"/>
    <n v="154"/>
    <n v="2926"/>
    <n v="1463"/>
    <n v="0.5"/>
    <x v="2"/>
    <n v="4389"/>
  </r>
  <r>
    <s v="West Gear"/>
    <n v="1197831"/>
    <x v="224"/>
    <x v="1"/>
    <x v="34"/>
    <s v="Oklahoma City"/>
    <s v="Men's Athletic Footwear"/>
    <n v="19"/>
    <n v="73"/>
    <n v="1387"/>
    <n v="665.76"/>
    <n v="0.48"/>
    <x v="2"/>
    <n v="2052.7600000000002"/>
  </r>
  <r>
    <s v="West Gear"/>
    <n v="1197831"/>
    <x v="224"/>
    <x v="1"/>
    <x v="34"/>
    <s v="Oklahoma City"/>
    <s v="women's street Footwear"/>
    <n v="9"/>
    <n v="80"/>
    <n v="720"/>
    <n v="360"/>
    <n v="0.5"/>
    <x v="2"/>
    <n v="1080"/>
  </r>
  <r>
    <s v="West Gear"/>
    <n v="1197831"/>
    <x v="224"/>
    <x v="1"/>
    <x v="34"/>
    <s v="Oklahoma City"/>
    <s v="women's Athletic Footwear"/>
    <n v="20"/>
    <n v="34"/>
    <n v="680"/>
    <n v="340"/>
    <n v="0.5"/>
    <x v="2"/>
    <n v="1020"/>
  </r>
  <r>
    <s v="West Gear"/>
    <n v="1197831"/>
    <x v="224"/>
    <x v="1"/>
    <x v="34"/>
    <s v="Oklahoma City"/>
    <s v="Men's Apparel"/>
    <n v="34"/>
    <n v="49"/>
    <n v="1666"/>
    <n v="783.02"/>
    <n v="0.47"/>
    <x v="2"/>
    <n v="2449.02"/>
  </r>
  <r>
    <s v="West Gear"/>
    <n v="1197831"/>
    <x v="224"/>
    <x v="1"/>
    <x v="34"/>
    <s v="Oklahoma City"/>
    <s v="women's Apparel"/>
    <n v="23"/>
    <n v="69"/>
    <n v="1587"/>
    <n v="856.98"/>
    <n v="0.54"/>
    <x v="2"/>
    <n v="2443.98"/>
  </r>
  <r>
    <s v="West Gear"/>
    <n v="1197831"/>
    <x v="243"/>
    <x v="1"/>
    <x v="34"/>
    <s v="Oklahoma City"/>
    <s v="Men's street Footwear"/>
    <n v="24"/>
    <n v="152"/>
    <n v="3648"/>
    <n v="1933.44"/>
    <n v="0.53"/>
    <x v="2"/>
    <n v="5581.4400000000005"/>
  </r>
  <r>
    <s v="West Gear"/>
    <n v="1197831"/>
    <x v="243"/>
    <x v="1"/>
    <x v="34"/>
    <s v="Oklahoma City"/>
    <s v="Men's Athletic Footwear"/>
    <n v="23"/>
    <n v="65"/>
    <n v="1495"/>
    <n v="717.6"/>
    <n v="0.48"/>
    <x v="2"/>
    <n v="2212.6"/>
  </r>
  <r>
    <s v="West Gear"/>
    <n v="1197831"/>
    <x v="243"/>
    <x v="1"/>
    <x v="34"/>
    <s v="Oklahoma City"/>
    <s v="women's street Footwear"/>
    <n v="14"/>
    <n v="68"/>
    <n v="952"/>
    <n v="504.56"/>
    <n v="0.53"/>
    <x v="2"/>
    <n v="1456.56"/>
  </r>
  <r>
    <s v="West Gear"/>
    <n v="1197831"/>
    <x v="243"/>
    <x v="1"/>
    <x v="34"/>
    <s v="Oklahoma City"/>
    <s v="women's Athletic Footwear"/>
    <n v="18"/>
    <n v="45"/>
    <n v="810"/>
    <n v="429.3"/>
    <n v="0.53"/>
    <x v="2"/>
    <n v="1239.3"/>
  </r>
  <r>
    <s v="West Gear"/>
    <n v="1197831"/>
    <x v="243"/>
    <x v="1"/>
    <x v="34"/>
    <s v="Oklahoma City"/>
    <s v="Men's Apparel"/>
    <n v="38"/>
    <n v="53"/>
    <n v="2014"/>
    <n v="1007"/>
    <n v="0.5"/>
    <x v="2"/>
    <n v="3021"/>
  </r>
  <r>
    <s v="West Gear"/>
    <n v="1197831"/>
    <x v="243"/>
    <x v="1"/>
    <x v="34"/>
    <s v="Oklahoma City"/>
    <s v="women's Apparel"/>
    <n v="28"/>
    <n v="94"/>
    <n v="2632"/>
    <n v="1447.6000000000001"/>
    <n v="0.55000000000000004"/>
    <x v="2"/>
    <n v="4079.6000000000004"/>
  </r>
  <r>
    <s v="West Gear"/>
    <n v="1197831"/>
    <x v="272"/>
    <x v="1"/>
    <x v="34"/>
    <s v="Oklahoma City"/>
    <s v="Men's street Footwear"/>
    <n v="36"/>
    <n v="167"/>
    <n v="6012"/>
    <n v="3246.48"/>
    <n v="0.54"/>
    <x v="2"/>
    <n v="9258.48"/>
  </r>
  <r>
    <s v="West Gear"/>
    <n v="1197831"/>
    <x v="272"/>
    <x v="1"/>
    <x v="34"/>
    <s v="Oklahoma City"/>
    <s v="Men's Athletic Footwear"/>
    <n v="39"/>
    <n v="87"/>
    <n v="3393"/>
    <n v="1526.85"/>
    <n v="0.44999999999999996"/>
    <x v="2"/>
    <n v="4919.8500000000004"/>
  </r>
  <r>
    <s v="West Gear"/>
    <n v="1197831"/>
    <x v="272"/>
    <x v="1"/>
    <x v="34"/>
    <s v="Oklahoma City"/>
    <s v="women's street Footwear"/>
    <n v="34"/>
    <n v="72"/>
    <n v="2448"/>
    <n v="1272.96"/>
    <n v="0.52"/>
    <x v="2"/>
    <n v="3720.96"/>
  </r>
  <r>
    <s v="West Gear"/>
    <n v="1197831"/>
    <x v="272"/>
    <x v="1"/>
    <x v="34"/>
    <s v="Oklahoma City"/>
    <s v="women's Athletic Footwear"/>
    <n v="34"/>
    <n v="59"/>
    <n v="2006"/>
    <n v="1103.3000000000002"/>
    <n v="0.55000000000000004"/>
    <x v="2"/>
    <n v="3109.3"/>
  </r>
  <r>
    <s v="West Gear"/>
    <n v="1197831"/>
    <x v="272"/>
    <x v="1"/>
    <x v="34"/>
    <s v="Oklahoma City"/>
    <s v="Men's Apparel"/>
    <n v="43"/>
    <n v="75"/>
    <n v="3225"/>
    <n v="1451.2499999999998"/>
    <n v="0.44999999999999996"/>
    <x v="2"/>
    <n v="4676.25"/>
  </r>
  <r>
    <s v="West Gear"/>
    <n v="1197831"/>
    <x v="272"/>
    <x v="1"/>
    <x v="34"/>
    <s v="Oklahoma City"/>
    <s v="women's Apparel"/>
    <n v="42"/>
    <n v="98"/>
    <n v="4116"/>
    <n v="2140.3200000000002"/>
    <n v="0.52"/>
    <x v="2"/>
    <n v="6256.32"/>
  </r>
  <r>
    <s v="West Gear"/>
    <n v="1197831"/>
    <x v="305"/>
    <x v="1"/>
    <x v="34"/>
    <s v="Oklahoma City"/>
    <s v="Men's street Footwear"/>
    <n v="38"/>
    <n v="156"/>
    <n v="5928"/>
    <n v="3023.28"/>
    <n v="0.51"/>
    <x v="2"/>
    <n v="8951.2800000000007"/>
  </r>
  <r>
    <s v="West Gear"/>
    <n v="1197831"/>
    <x v="305"/>
    <x v="1"/>
    <x v="34"/>
    <s v="Oklahoma City"/>
    <s v="Men's Athletic Footwear"/>
    <n v="33"/>
    <n v="88"/>
    <n v="2904"/>
    <n v="1306.8"/>
    <n v="0.44999999999999996"/>
    <x v="2"/>
    <n v="4210.8"/>
  </r>
  <r>
    <s v="West Gear"/>
    <n v="1197831"/>
    <x v="305"/>
    <x v="1"/>
    <x v="34"/>
    <s v="Oklahoma City"/>
    <s v="women's street Footwear"/>
    <n v="36"/>
    <n v="88"/>
    <n v="3168"/>
    <n v="1647.3600000000001"/>
    <n v="0.52"/>
    <x v="2"/>
    <n v="4815.3600000000006"/>
  </r>
  <r>
    <s v="West Gear"/>
    <n v="1197831"/>
    <x v="305"/>
    <x v="1"/>
    <x v="34"/>
    <s v="Oklahoma City"/>
    <s v="women's Athletic Footwear"/>
    <n v="38"/>
    <n v="87"/>
    <n v="3306"/>
    <n v="1653"/>
    <n v="0.5"/>
    <x v="2"/>
    <n v="4959"/>
  </r>
  <r>
    <s v="West Gear"/>
    <n v="1197831"/>
    <x v="305"/>
    <x v="1"/>
    <x v="34"/>
    <s v="Oklahoma City"/>
    <s v="Men's Apparel"/>
    <n v="51"/>
    <n v="87"/>
    <n v="4437"/>
    <n v="2085.39"/>
    <n v="0.47"/>
    <x v="2"/>
    <n v="6522.3899999999994"/>
  </r>
  <r>
    <s v="West Gear"/>
    <n v="1197831"/>
    <x v="305"/>
    <x v="1"/>
    <x v="34"/>
    <s v="Oklahoma City"/>
    <s v="women's Apparel"/>
    <n v="55"/>
    <n v="124"/>
    <n v="6820"/>
    <n v="3478.2000000000003"/>
    <n v="0.51"/>
    <x v="2"/>
    <n v="10298.200000000001"/>
  </r>
  <r>
    <s v="West Gear"/>
    <n v="1197831"/>
    <x v="333"/>
    <x v="1"/>
    <x v="34"/>
    <s v="Oklahoma City"/>
    <s v="Men's street Footwear"/>
    <n v="50"/>
    <n v="182"/>
    <n v="9100"/>
    <n v="4732"/>
    <n v="0.52"/>
    <x v="2"/>
    <n v="13832"/>
  </r>
  <r>
    <s v="West Gear"/>
    <n v="1197831"/>
    <x v="333"/>
    <x v="1"/>
    <x v="34"/>
    <s v="Oklahoma City"/>
    <s v="Men's Athletic Footwear"/>
    <n v="45"/>
    <n v="117"/>
    <n v="5265"/>
    <n v="2632.5"/>
    <n v="0.5"/>
    <x v="2"/>
    <n v="7897.5"/>
  </r>
  <r>
    <s v="West Gear"/>
    <n v="1197831"/>
    <x v="333"/>
    <x v="1"/>
    <x v="34"/>
    <s v="Oklahoma City"/>
    <s v="women's street Footwear"/>
    <n v="44"/>
    <n v="94"/>
    <n v="4136"/>
    <n v="2233.44"/>
    <n v="0.54"/>
    <x v="2"/>
    <n v="6369.4400000000005"/>
  </r>
  <r>
    <s v="West Gear"/>
    <n v="1197831"/>
    <x v="333"/>
    <x v="1"/>
    <x v="34"/>
    <s v="Oklahoma City"/>
    <s v="women's Athletic Footwear"/>
    <n v="41"/>
    <n v="85"/>
    <n v="3485"/>
    <n v="1847.0500000000002"/>
    <n v="0.53"/>
    <x v="2"/>
    <n v="5332.05"/>
  </r>
  <r>
    <s v="West Gear"/>
    <n v="1197831"/>
    <x v="333"/>
    <x v="1"/>
    <x v="34"/>
    <s v="Oklahoma City"/>
    <s v="Men's Apparel"/>
    <n v="59"/>
    <n v="98"/>
    <n v="5782"/>
    <n v="2659.72"/>
    <n v="0.45999999999999996"/>
    <x v="2"/>
    <n v="8441.7199999999993"/>
  </r>
  <r>
    <s v="West Gear"/>
    <n v="1197831"/>
    <x v="333"/>
    <x v="1"/>
    <x v="34"/>
    <s v="Oklahoma City"/>
    <s v="women's Apparel"/>
    <n v="61"/>
    <n v="142"/>
    <n v="8662"/>
    <n v="4677.4800000000005"/>
    <n v="0.54"/>
    <x v="2"/>
    <n v="13339.48"/>
  </r>
  <r>
    <s v="West Gear"/>
    <n v="1197831"/>
    <x v="365"/>
    <x v="1"/>
    <x v="34"/>
    <s v="Oklahoma City"/>
    <s v="Men's street Footwear"/>
    <n v="56"/>
    <n v="189"/>
    <n v="10584"/>
    <n v="5397.84"/>
    <n v="0.51"/>
    <x v="2"/>
    <n v="15981.84"/>
  </r>
  <r>
    <s v="West Gear"/>
    <n v="1197831"/>
    <x v="365"/>
    <x v="1"/>
    <x v="34"/>
    <s v="Oklahoma City"/>
    <s v="Men's Athletic Footwear"/>
    <n v="51"/>
    <n v="113"/>
    <n v="5763"/>
    <n v="2708.6099999999997"/>
    <n v="0.47"/>
    <x v="2"/>
    <n v="8471.61"/>
  </r>
  <r>
    <s v="West Gear"/>
    <n v="1197831"/>
    <x v="365"/>
    <x v="1"/>
    <x v="34"/>
    <s v="Oklahoma City"/>
    <s v="women's street Footwear"/>
    <n v="47"/>
    <n v="113"/>
    <n v="5311"/>
    <n v="2814.83"/>
    <n v="0.53"/>
    <x v="2"/>
    <n v="8125.83"/>
  </r>
  <r>
    <s v="West Gear"/>
    <n v="1197831"/>
    <x v="365"/>
    <x v="1"/>
    <x v="34"/>
    <s v="Oklahoma City"/>
    <s v="women's Athletic Footwear"/>
    <n v="37"/>
    <n v="88"/>
    <n v="3256"/>
    <n v="1693.1200000000001"/>
    <n v="0.52"/>
    <x v="2"/>
    <n v="4949.12"/>
  </r>
  <r>
    <s v="West Gear"/>
    <n v="1197831"/>
    <x v="365"/>
    <x v="1"/>
    <x v="34"/>
    <s v="Oklahoma City"/>
    <s v="Men's Apparel"/>
    <n v="47"/>
    <n v="81"/>
    <n v="3807"/>
    <n v="1713.1499999999999"/>
    <n v="0.44999999999999996"/>
    <x v="2"/>
    <n v="5520.15"/>
  </r>
  <r>
    <s v="West Gear"/>
    <n v="1197831"/>
    <x v="365"/>
    <x v="1"/>
    <x v="34"/>
    <s v="Oklahoma City"/>
    <s v="women's Apparel"/>
    <n v="50"/>
    <n v="124"/>
    <n v="6200"/>
    <n v="3224"/>
    <n v="0.52"/>
    <x v="2"/>
    <n v="9424"/>
  </r>
  <r>
    <s v="West Gear"/>
    <n v="1197831"/>
    <x v="395"/>
    <x v="1"/>
    <x v="34"/>
    <s v="Oklahoma City"/>
    <s v="Men's street Footwear"/>
    <n v="49"/>
    <n v="150"/>
    <n v="7350"/>
    <n v="3969.0000000000005"/>
    <n v="0.54"/>
    <x v="2"/>
    <n v="11319"/>
  </r>
  <r>
    <s v="West Gear"/>
    <n v="1197831"/>
    <x v="395"/>
    <x v="1"/>
    <x v="34"/>
    <s v="Oklahoma City"/>
    <s v="Men's Athletic Footwear"/>
    <n v="38"/>
    <n v="98"/>
    <n v="3724"/>
    <n v="1675.7999999999997"/>
    <n v="0.44999999999999996"/>
    <x v="2"/>
    <n v="5399.7999999999993"/>
  </r>
  <r>
    <s v="West Gear"/>
    <n v="1197831"/>
    <x v="395"/>
    <x v="1"/>
    <x v="34"/>
    <s v="Oklahoma City"/>
    <s v="women's street Footwear"/>
    <n v="14"/>
    <n v="69"/>
    <n v="966"/>
    <n v="492.66"/>
    <n v="0.51"/>
    <x v="2"/>
    <n v="1458.66"/>
  </r>
  <r>
    <s v="West Gear"/>
    <n v="1197831"/>
    <x v="395"/>
    <x v="1"/>
    <x v="34"/>
    <s v="Oklahoma City"/>
    <s v="women's Athletic Footwear"/>
    <n v="14"/>
    <n v="63"/>
    <n v="882"/>
    <n v="449.82"/>
    <n v="0.51"/>
    <x v="2"/>
    <n v="1331.82"/>
  </r>
  <r>
    <s v="West Gear"/>
    <n v="1197831"/>
    <x v="395"/>
    <x v="1"/>
    <x v="34"/>
    <s v="Oklahoma City"/>
    <s v="Men's Apparel"/>
    <n v="23"/>
    <n v="68"/>
    <n v="1564"/>
    <n v="703.8"/>
    <n v="0.44999999999999996"/>
    <x v="2"/>
    <n v="2267.8000000000002"/>
  </r>
  <r>
    <s v="West Gear"/>
    <n v="1197831"/>
    <x v="395"/>
    <x v="1"/>
    <x v="34"/>
    <s v="Oklahoma City"/>
    <s v="women's Apparel"/>
    <n v="28"/>
    <n v="91"/>
    <n v="2548"/>
    <n v="1324.96"/>
    <n v="0.52"/>
    <x v="2"/>
    <n v="3872.96"/>
  </r>
  <r>
    <s v="West Gear"/>
    <n v="1197831"/>
    <x v="427"/>
    <x v="1"/>
    <x v="34"/>
    <s v="Oklahoma City"/>
    <s v="Men's street Footwear"/>
    <n v="29"/>
    <n v="137"/>
    <n v="3973"/>
    <n v="2145.42"/>
    <n v="0.54"/>
    <x v="2"/>
    <n v="6118.42"/>
  </r>
  <r>
    <s v="West Gear"/>
    <n v="1197831"/>
    <x v="427"/>
    <x v="1"/>
    <x v="34"/>
    <s v="Oklahoma City"/>
    <s v="Men's Athletic Footwear"/>
    <n v="19"/>
    <n v="88"/>
    <n v="1672"/>
    <n v="769.11999999999989"/>
    <n v="0.45999999999999996"/>
    <x v="2"/>
    <n v="2441.12"/>
  </r>
  <r>
    <s v="West Gear"/>
    <n v="1197831"/>
    <x v="427"/>
    <x v="1"/>
    <x v="34"/>
    <s v="Oklahoma City"/>
    <s v="women's street Footwear"/>
    <n v="20"/>
    <n v="56"/>
    <n v="1120"/>
    <n v="571.20000000000005"/>
    <n v="0.51"/>
    <x v="2"/>
    <n v="1691.2"/>
  </r>
  <r>
    <s v="West Gear"/>
    <n v="1197831"/>
    <x v="427"/>
    <x v="1"/>
    <x v="34"/>
    <s v="Oklahoma City"/>
    <s v="women's Athletic Footwear"/>
    <n v="18"/>
    <n v="52"/>
    <n v="936"/>
    <n v="486.72"/>
    <n v="0.52"/>
    <x v="2"/>
    <n v="1422.72"/>
  </r>
  <r>
    <s v="West Gear"/>
    <n v="1197831"/>
    <x v="427"/>
    <x v="1"/>
    <x v="34"/>
    <s v="Oklahoma City"/>
    <s v="Men's Apparel"/>
    <n v="29"/>
    <n v="50"/>
    <n v="1450"/>
    <n v="696"/>
    <n v="0.48"/>
    <x v="2"/>
    <n v="2146"/>
  </r>
  <r>
    <s v="Kohl's"/>
    <n v="1197831"/>
    <x v="427"/>
    <x v="1"/>
    <x v="34"/>
    <s v="Oklahoma City"/>
    <s v="women's Apparel"/>
    <n v="29"/>
    <n v="91"/>
    <n v="2639"/>
    <n v="1451.45"/>
    <n v="0.55000000000000004"/>
    <x v="2"/>
    <n v="4090.45"/>
  </r>
  <r>
    <s v="Kohl's"/>
    <n v="1197831"/>
    <x v="457"/>
    <x v="1"/>
    <x v="34"/>
    <s v="Oklahoma City"/>
    <s v="Men's street Footwear"/>
    <n v="23"/>
    <n v="133"/>
    <n v="3059"/>
    <n v="1651.8600000000001"/>
    <n v="0.54"/>
    <x v="2"/>
    <n v="4710.8600000000006"/>
  </r>
  <r>
    <s v="Kohl's"/>
    <n v="1197831"/>
    <x v="457"/>
    <x v="1"/>
    <x v="34"/>
    <s v="Oklahoma City"/>
    <s v="Men's Athletic Footwear"/>
    <n v="14"/>
    <n v="78"/>
    <n v="1092"/>
    <n v="513.24"/>
    <n v="0.47"/>
    <x v="2"/>
    <n v="1605.24"/>
  </r>
  <r>
    <s v="Kohl's"/>
    <n v="1197831"/>
    <x v="457"/>
    <x v="1"/>
    <x v="34"/>
    <s v="Oklahoma City"/>
    <s v="women's street Footwear"/>
    <n v="23"/>
    <n v="74"/>
    <n v="1702"/>
    <n v="919.08"/>
    <n v="0.54"/>
    <x v="2"/>
    <n v="2621.08"/>
  </r>
  <r>
    <s v="Kohl's"/>
    <n v="1197831"/>
    <x v="457"/>
    <x v="1"/>
    <x v="34"/>
    <s v="Oklahoma City"/>
    <s v="women's Athletic Footwear"/>
    <n v="52"/>
    <n v="75"/>
    <n v="3900"/>
    <n v="2067"/>
    <n v="0.53"/>
    <x v="2"/>
    <n v="5967"/>
  </r>
  <r>
    <s v="Kohl's"/>
    <n v="1197831"/>
    <x v="457"/>
    <x v="1"/>
    <x v="34"/>
    <s v="Oklahoma City"/>
    <s v="Men's Apparel"/>
    <n v="71"/>
    <n v="77"/>
    <n v="5467"/>
    <n v="2678.83"/>
    <n v="0.49"/>
    <x v="2"/>
    <n v="8145.83"/>
  </r>
  <r>
    <s v="Kohl's"/>
    <n v="1197831"/>
    <x v="457"/>
    <x v="1"/>
    <x v="34"/>
    <s v="Oklahoma City"/>
    <s v="women's Apparel"/>
    <n v="72"/>
    <n v="105"/>
    <n v="7560"/>
    <n v="3780"/>
    <n v="0.5"/>
    <x v="2"/>
    <n v="11340"/>
  </r>
  <r>
    <s v="Kohl's"/>
    <n v="1197831"/>
    <x v="486"/>
    <x v="1"/>
    <x v="34"/>
    <s v="Oklahoma City"/>
    <s v="Men's street Footwear"/>
    <n v="64"/>
    <n v="169"/>
    <n v="10816"/>
    <n v="5948.8"/>
    <n v="0.55000000000000004"/>
    <x v="2"/>
    <n v="16764.8"/>
  </r>
  <r>
    <s v="Kohl's"/>
    <n v="1197831"/>
    <x v="486"/>
    <x v="1"/>
    <x v="34"/>
    <s v="Oklahoma City"/>
    <s v="Men's Athletic Footwear"/>
    <n v="58"/>
    <n v="119"/>
    <n v="6902"/>
    <n v="3105.8999999999996"/>
    <n v="0.44999999999999996"/>
    <x v="2"/>
    <n v="10007.9"/>
  </r>
  <r>
    <s v="Kohl's"/>
    <n v="1197831"/>
    <x v="486"/>
    <x v="1"/>
    <x v="34"/>
    <s v="Oklahoma City"/>
    <s v="women's street Footwear"/>
    <n v="55"/>
    <n v="101"/>
    <n v="5555"/>
    <n v="2777.5"/>
    <n v="0.5"/>
    <x v="2"/>
    <n v="8332.5"/>
  </r>
  <r>
    <s v="Kohl's"/>
    <n v="1197831"/>
    <x v="486"/>
    <x v="1"/>
    <x v="34"/>
    <s v="Oklahoma City"/>
    <s v="women's Athletic Footwear"/>
    <n v="54"/>
    <n v="94"/>
    <n v="5076"/>
    <n v="2690.28"/>
    <n v="0.53"/>
    <x v="2"/>
    <n v="7766.2800000000007"/>
  </r>
  <r>
    <s v="Kohl's"/>
    <n v="1197831"/>
    <x v="486"/>
    <x v="1"/>
    <x v="34"/>
    <s v="Oklahoma City"/>
    <s v="Men's Apparel"/>
    <n v="69"/>
    <n v="81"/>
    <n v="5589"/>
    <n v="2682.72"/>
    <n v="0.48"/>
    <x v="2"/>
    <n v="8271.7199999999993"/>
  </r>
  <r>
    <s v="Kohl's"/>
    <n v="1197831"/>
    <x v="486"/>
    <x v="1"/>
    <x v="34"/>
    <s v="Oklahoma City"/>
    <s v="women's Apparel"/>
    <n v="68"/>
    <n v="123"/>
    <n v="8364"/>
    <n v="4182"/>
    <n v="0.5"/>
    <x v="2"/>
    <n v="12546"/>
  </r>
  <r>
    <s v="Kohl's"/>
    <n v="1197831"/>
    <x v="180"/>
    <x v="1"/>
    <x v="34"/>
    <s v="Oklahoma City"/>
    <s v="Men's street Footwear"/>
    <n v="23"/>
    <n v="149"/>
    <n v="3427"/>
    <n v="1679.23"/>
    <n v="0.49"/>
    <x v="2"/>
    <n v="5106.2299999999996"/>
  </r>
  <r>
    <s v="Kohl's"/>
    <n v="1197831"/>
    <x v="180"/>
    <x v="1"/>
    <x v="34"/>
    <s v="Oklahoma City"/>
    <s v="Men's Athletic Footwear"/>
    <n v="23"/>
    <n v="91"/>
    <n v="2093"/>
    <n v="1025.57"/>
    <n v="0.49"/>
    <x v="2"/>
    <n v="3118.5699999999997"/>
  </r>
  <r>
    <s v="Kohl's"/>
    <n v="1197831"/>
    <x v="180"/>
    <x v="1"/>
    <x v="34"/>
    <s v="Oklahoma City"/>
    <s v="women's street Footwear"/>
    <n v="14"/>
    <n v="88"/>
    <n v="1232"/>
    <n v="591.36"/>
    <n v="0.48"/>
    <x v="2"/>
    <n v="1823.3600000000001"/>
  </r>
  <r>
    <s v="Kohl's"/>
    <n v="1197831"/>
    <x v="180"/>
    <x v="1"/>
    <x v="34"/>
    <s v="Oklahoma City"/>
    <s v="women's Athletic Footwear"/>
    <n v="19"/>
    <n v="56"/>
    <n v="1064"/>
    <n v="521.36"/>
    <n v="0.49"/>
    <x v="2"/>
    <n v="1585.3600000000001"/>
  </r>
  <r>
    <s v="Kohl's"/>
    <n v="1197831"/>
    <x v="180"/>
    <x v="1"/>
    <x v="34"/>
    <s v="Oklahoma City"/>
    <s v="Men's Apparel"/>
    <n v="33"/>
    <n v="65"/>
    <n v="2145"/>
    <n v="1029.5999999999999"/>
    <n v="0.48"/>
    <x v="2"/>
    <n v="3174.6"/>
  </r>
  <r>
    <s v="Kohl's"/>
    <n v="1197831"/>
    <x v="180"/>
    <x v="1"/>
    <x v="34"/>
    <s v="Oklahoma City"/>
    <s v="women's Apparel"/>
    <n v="23"/>
    <n v="102"/>
    <n v="2346"/>
    <n v="1173"/>
    <n v="0.5"/>
    <x v="2"/>
    <n v="3519"/>
  </r>
  <r>
    <s v="Kohl's"/>
    <n v="1197831"/>
    <x v="209"/>
    <x v="1"/>
    <x v="34"/>
    <s v="Oklahoma City"/>
    <s v="Men's street Footwear"/>
    <n v="23"/>
    <n v="162"/>
    <n v="3726"/>
    <n v="1751.2199999999998"/>
    <n v="0.47"/>
    <x v="2"/>
    <n v="5477.2199999999993"/>
  </r>
  <r>
    <s v="Kohl's"/>
    <n v="1197831"/>
    <x v="209"/>
    <x v="1"/>
    <x v="34"/>
    <s v="Oklahoma City"/>
    <s v="Men's Athletic Footwear"/>
    <n v="23"/>
    <n v="65"/>
    <n v="1495"/>
    <n v="747.5"/>
    <n v="0.5"/>
    <x v="2"/>
    <n v="2242.5"/>
  </r>
  <r>
    <s v="Kohl's"/>
    <n v="1197831"/>
    <x v="209"/>
    <x v="1"/>
    <x v="34"/>
    <s v="Oklahoma City"/>
    <s v="women's street Footwear"/>
    <n v="14"/>
    <n v="75"/>
    <n v="1050"/>
    <n v="514.5"/>
    <n v="0.49"/>
    <x v="2"/>
    <n v="1564.5"/>
  </r>
  <r>
    <s v="Kohl's"/>
    <n v="1197831"/>
    <x v="209"/>
    <x v="3"/>
    <x v="35"/>
    <s v="Wichita"/>
    <s v="women's Athletic Footwear"/>
    <n v="20"/>
    <n v="42"/>
    <n v="840"/>
    <n v="377.99999999999994"/>
    <n v="0.44999999999999996"/>
    <x v="2"/>
    <n v="1218"/>
  </r>
  <r>
    <s v="Kohl's"/>
    <n v="1197831"/>
    <x v="209"/>
    <x v="3"/>
    <x v="35"/>
    <s v="Wichita"/>
    <s v="Men's Apparel"/>
    <n v="32"/>
    <n v="68"/>
    <n v="2176"/>
    <n v="1044.48"/>
    <n v="0.48"/>
    <x v="2"/>
    <n v="3220.48"/>
  </r>
  <r>
    <s v="Kohl's"/>
    <n v="1197831"/>
    <x v="209"/>
    <x v="3"/>
    <x v="35"/>
    <s v="Wichita"/>
    <s v="women's Apparel"/>
    <n v="18"/>
    <n v="98"/>
    <n v="1764"/>
    <n v="864.36"/>
    <n v="0.49"/>
    <x v="2"/>
    <n v="2628.36"/>
  </r>
  <r>
    <s v="Kohl's"/>
    <n v="1197831"/>
    <x v="217"/>
    <x v="3"/>
    <x v="35"/>
    <s v="Wichita"/>
    <s v="Men's street Footwear"/>
    <n v="20"/>
    <n v="153"/>
    <n v="3060"/>
    <n v="1499.3999999999999"/>
    <n v="0.49"/>
    <x v="2"/>
    <n v="4559.3999999999996"/>
  </r>
  <r>
    <s v="Kohl's"/>
    <n v="1197831"/>
    <x v="217"/>
    <x v="3"/>
    <x v="35"/>
    <s v="Wichita"/>
    <s v="Men's Athletic Footwear"/>
    <n v="19"/>
    <n v="59"/>
    <n v="1121"/>
    <n v="526.87"/>
    <n v="0.47"/>
    <x v="2"/>
    <n v="1647.87"/>
  </r>
  <r>
    <s v="Kohl's"/>
    <n v="1197831"/>
    <x v="217"/>
    <x v="3"/>
    <x v="35"/>
    <s v="Wichita"/>
    <s v="women's street Footwear"/>
    <n v="9"/>
    <n v="75"/>
    <n v="675"/>
    <n v="310.5"/>
    <n v="0.45999999999999996"/>
    <x v="2"/>
    <n v="985.5"/>
  </r>
  <r>
    <s v="Kohl's"/>
    <n v="1197831"/>
    <x v="217"/>
    <x v="3"/>
    <x v="35"/>
    <s v="Wichita"/>
    <s v="women's Athletic Footwear"/>
    <n v="20"/>
    <n v="26"/>
    <n v="520"/>
    <n v="249.6"/>
    <n v="0.48"/>
    <x v="2"/>
    <n v="769.6"/>
  </r>
  <r>
    <s v="Kohl's"/>
    <n v="1197831"/>
    <x v="217"/>
    <x v="3"/>
    <x v="35"/>
    <s v="Wichita"/>
    <s v="Men's Apparel"/>
    <n v="32"/>
    <n v="41"/>
    <n v="1312"/>
    <n v="603.52"/>
    <n v="0.45999999999999996"/>
    <x v="2"/>
    <n v="1915.52"/>
  </r>
  <r>
    <s v="Kohl's"/>
    <n v="1197831"/>
    <x v="217"/>
    <x v="3"/>
    <x v="35"/>
    <s v="Wichita"/>
    <s v="women's Apparel"/>
    <n v="23"/>
    <n v="65"/>
    <n v="1495"/>
    <n v="747.5"/>
    <n v="0.5"/>
    <x v="2"/>
    <n v="2242.5"/>
  </r>
  <r>
    <s v="Kohl's"/>
    <n v="1197831"/>
    <x v="236"/>
    <x v="3"/>
    <x v="35"/>
    <s v="Wichita"/>
    <s v="Men's street Footwear"/>
    <n v="24"/>
    <n v="150"/>
    <n v="3600"/>
    <n v="1619.9999999999998"/>
    <n v="0.44999999999999996"/>
    <x v="2"/>
    <n v="5220"/>
  </r>
  <r>
    <s v="Kohl's"/>
    <n v="1197831"/>
    <x v="236"/>
    <x v="3"/>
    <x v="35"/>
    <s v="Wichita"/>
    <s v="Men's Athletic Footwear"/>
    <n v="25"/>
    <n v="58"/>
    <n v="1450"/>
    <n v="696"/>
    <n v="0.48"/>
    <x v="2"/>
    <n v="2146"/>
  </r>
  <r>
    <s v="Kohl's"/>
    <n v="1197831"/>
    <x v="236"/>
    <x v="3"/>
    <x v="35"/>
    <s v="Wichita"/>
    <s v="women's street Footwear"/>
    <n v="14"/>
    <n v="60"/>
    <n v="840"/>
    <n v="420"/>
    <n v="0.5"/>
    <x v="2"/>
    <n v="1260"/>
  </r>
  <r>
    <s v="Kohl's"/>
    <n v="1197831"/>
    <x v="236"/>
    <x v="3"/>
    <x v="35"/>
    <s v="Wichita"/>
    <s v="women's Athletic Footwear"/>
    <n v="19"/>
    <n v="35"/>
    <n v="665"/>
    <n v="299.24999999999994"/>
    <n v="0.44999999999999996"/>
    <x v="2"/>
    <n v="964.25"/>
  </r>
  <r>
    <s v="Kohl's"/>
    <n v="1197831"/>
    <x v="236"/>
    <x v="3"/>
    <x v="35"/>
    <s v="Wichita"/>
    <s v="Men's Apparel"/>
    <n v="39"/>
    <n v="38"/>
    <n v="1482"/>
    <n v="726.18"/>
    <n v="0.49"/>
    <x v="2"/>
    <n v="2208.1799999999998"/>
  </r>
  <r>
    <s v="Kohl's"/>
    <n v="1197831"/>
    <x v="236"/>
    <x v="3"/>
    <x v="35"/>
    <s v="Wichita"/>
    <s v="women's Apparel"/>
    <n v="29"/>
    <n v="81"/>
    <n v="2349"/>
    <n v="1151.01"/>
    <n v="0.49"/>
    <x v="2"/>
    <n v="3500.01"/>
  </r>
  <r>
    <s v="Kohl's"/>
    <n v="1197831"/>
    <x v="265"/>
    <x v="3"/>
    <x v="35"/>
    <s v="Wichita"/>
    <s v="Men's street Footwear"/>
    <n v="36"/>
    <n v="143"/>
    <n v="5148"/>
    <n v="2316.6"/>
    <n v="0.44999999999999996"/>
    <x v="2"/>
    <n v="7464.6"/>
  </r>
  <r>
    <s v="Kohl's"/>
    <n v="1197831"/>
    <x v="265"/>
    <x v="3"/>
    <x v="35"/>
    <s v="Wichita"/>
    <s v="Men's Athletic Footwear"/>
    <n v="39"/>
    <n v="77"/>
    <n v="3003"/>
    <n v="1441.44"/>
    <n v="0.48"/>
    <x v="2"/>
    <n v="4444.4400000000005"/>
  </r>
  <r>
    <s v="Kohl's"/>
    <n v="1197831"/>
    <x v="265"/>
    <x v="3"/>
    <x v="35"/>
    <s v="Wichita"/>
    <s v="women's street Footwear"/>
    <n v="32"/>
    <n v="65"/>
    <n v="2080"/>
    <n v="1019.1999999999999"/>
    <n v="0.49"/>
    <x v="2"/>
    <n v="3099.2"/>
  </r>
  <r>
    <s v="Kohl's"/>
    <n v="1197831"/>
    <x v="265"/>
    <x v="3"/>
    <x v="35"/>
    <s v="Wichita"/>
    <s v="women's Athletic Footwear"/>
    <n v="32"/>
    <n v="58"/>
    <n v="1856"/>
    <n v="928"/>
    <n v="0.5"/>
    <x v="2"/>
    <n v="2784"/>
  </r>
  <r>
    <s v="Kohl's"/>
    <n v="1197831"/>
    <x v="265"/>
    <x v="3"/>
    <x v="35"/>
    <s v="Wichita"/>
    <s v="Men's Apparel"/>
    <n v="43"/>
    <n v="56"/>
    <n v="2408"/>
    <n v="1204"/>
    <n v="0.5"/>
    <x v="2"/>
    <n v="3612"/>
  </r>
  <r>
    <s v="Kohl's"/>
    <n v="1197831"/>
    <x v="265"/>
    <x v="3"/>
    <x v="35"/>
    <s v="Wichita"/>
    <s v="women's Apparel"/>
    <n v="42"/>
    <n v="94"/>
    <n v="3948"/>
    <n v="1776.6"/>
    <n v="0.44999999999999996"/>
    <x v="2"/>
    <n v="5724.6"/>
  </r>
  <r>
    <s v="Kohl's"/>
    <n v="1197831"/>
    <x v="298"/>
    <x v="3"/>
    <x v="35"/>
    <s v="Wichita"/>
    <s v="Men's street Footwear"/>
    <n v="37"/>
    <n v="144"/>
    <n v="5328"/>
    <n v="2664"/>
    <n v="0.5"/>
    <x v="2"/>
    <n v="7992"/>
  </r>
  <r>
    <s v="Kohl's"/>
    <n v="1197831"/>
    <x v="298"/>
    <x v="3"/>
    <x v="35"/>
    <s v="Wichita"/>
    <s v="Men's Athletic Footwear"/>
    <n v="32"/>
    <n v="94"/>
    <n v="3008"/>
    <n v="1443.84"/>
    <n v="0.48"/>
    <x v="2"/>
    <n v="4451.84"/>
  </r>
  <r>
    <s v="Kohl's"/>
    <n v="1197831"/>
    <x v="298"/>
    <x v="3"/>
    <x v="35"/>
    <s v="Wichita"/>
    <s v="women's street Footwear"/>
    <n v="37"/>
    <n v="81"/>
    <n v="2997"/>
    <n v="1378.62"/>
    <n v="0.45999999999999996"/>
    <x v="2"/>
    <n v="4375.62"/>
  </r>
  <r>
    <s v="Kohl's"/>
    <n v="1197831"/>
    <x v="298"/>
    <x v="3"/>
    <x v="35"/>
    <s v="Wichita"/>
    <s v="women's Athletic Footwear"/>
    <n v="38"/>
    <n v="80"/>
    <n v="3040"/>
    <n v="1367.9999999999998"/>
    <n v="0.44999999999999996"/>
    <x v="2"/>
    <n v="4408"/>
  </r>
  <r>
    <s v="Kohl's"/>
    <n v="1197831"/>
    <x v="298"/>
    <x v="3"/>
    <x v="35"/>
    <s v="Wichita"/>
    <s v="Men's Apparel"/>
    <n v="54"/>
    <n v="83"/>
    <n v="4482"/>
    <n v="2151.36"/>
    <n v="0.48"/>
    <x v="2"/>
    <n v="6633.3600000000006"/>
  </r>
  <r>
    <s v="Kohl's"/>
    <n v="1197831"/>
    <x v="298"/>
    <x v="3"/>
    <x v="35"/>
    <s v="Wichita"/>
    <s v="women's Apparel"/>
    <n v="58"/>
    <n v="117"/>
    <n v="6786"/>
    <n v="3325.14"/>
    <n v="0.49"/>
    <x v="2"/>
    <n v="10111.14"/>
  </r>
  <r>
    <s v="Kohl's"/>
    <n v="1197831"/>
    <x v="326"/>
    <x v="3"/>
    <x v="35"/>
    <s v="Wichita"/>
    <s v="Men's street Footwear"/>
    <n v="51"/>
    <n v="182"/>
    <n v="9282"/>
    <n v="4641"/>
    <n v="0.5"/>
    <x v="2"/>
    <n v="13923"/>
  </r>
  <r>
    <s v="Kohl's"/>
    <n v="1197831"/>
    <x v="326"/>
    <x v="3"/>
    <x v="35"/>
    <s v="Wichita"/>
    <s v="Men's Athletic Footwear"/>
    <n v="49"/>
    <n v="119"/>
    <n v="5831"/>
    <n v="2915.5"/>
    <n v="0.5"/>
    <x v="2"/>
    <n v="8746.5"/>
  </r>
  <r>
    <s v="Kohl's"/>
    <n v="1197831"/>
    <x v="326"/>
    <x v="3"/>
    <x v="35"/>
    <s v="Wichita"/>
    <s v="women's street Footwear"/>
    <n v="42"/>
    <n v="102"/>
    <n v="4284"/>
    <n v="1970.6399999999999"/>
    <n v="0.45999999999999996"/>
    <x v="2"/>
    <n v="6254.6399999999994"/>
  </r>
  <r>
    <s v="Kohl's"/>
    <n v="1197831"/>
    <x v="326"/>
    <x v="3"/>
    <x v="35"/>
    <s v="Wichita"/>
    <s v="women's Athletic Footwear"/>
    <n v="43"/>
    <n v="75"/>
    <n v="3225"/>
    <n v="1580.25"/>
    <n v="0.49"/>
    <x v="2"/>
    <n v="4805.25"/>
  </r>
  <r>
    <s v="Kohl's"/>
    <n v="1197831"/>
    <x v="326"/>
    <x v="3"/>
    <x v="35"/>
    <s v="Wichita"/>
    <s v="Men's Apparel"/>
    <n v="56"/>
    <n v="91"/>
    <n v="5096"/>
    <n v="2344.16"/>
    <n v="0.45999999999999996"/>
    <x v="2"/>
    <n v="7440.16"/>
  </r>
  <r>
    <s v="Kohl's"/>
    <n v="1197831"/>
    <x v="326"/>
    <x v="3"/>
    <x v="35"/>
    <s v="Wichita"/>
    <s v="women's Apparel"/>
    <n v="60"/>
    <n v="140"/>
    <n v="8400"/>
    <n v="4116"/>
    <n v="0.49"/>
    <x v="2"/>
    <n v="12516"/>
  </r>
  <r>
    <s v="Kohl's"/>
    <n v="1197831"/>
    <x v="358"/>
    <x v="3"/>
    <x v="35"/>
    <s v="Wichita"/>
    <s v="Men's street Footwear"/>
    <n v="56"/>
    <n v="189"/>
    <n v="10584"/>
    <n v="5292"/>
    <n v="0.5"/>
    <x v="2"/>
    <n v="15876"/>
  </r>
  <r>
    <s v="Kohl's"/>
    <n v="1197831"/>
    <x v="358"/>
    <x v="3"/>
    <x v="35"/>
    <s v="Wichita"/>
    <s v="Men's Athletic Footwear"/>
    <n v="51"/>
    <n v="111"/>
    <n v="5661"/>
    <n v="2547.4499999999998"/>
    <n v="0.44999999999999996"/>
    <x v="2"/>
    <n v="8208.4500000000007"/>
  </r>
  <r>
    <s v="Kohl's"/>
    <n v="1197831"/>
    <x v="358"/>
    <x v="3"/>
    <x v="35"/>
    <s v="Wichita"/>
    <s v="women's street Footwear"/>
    <n v="47"/>
    <n v="102"/>
    <n v="4794"/>
    <n v="2397"/>
    <n v="0.5"/>
    <x v="2"/>
    <n v="7191"/>
  </r>
  <r>
    <s v="Kohl's"/>
    <n v="1197831"/>
    <x v="358"/>
    <x v="3"/>
    <x v="35"/>
    <s v="Wichita"/>
    <s v="women's Athletic Footwear"/>
    <n v="37"/>
    <n v="90"/>
    <n v="3330"/>
    <n v="1631.7"/>
    <n v="0.49"/>
    <x v="2"/>
    <n v="4961.7"/>
  </r>
  <r>
    <s v="Kohl's"/>
    <n v="1197831"/>
    <x v="358"/>
    <x v="3"/>
    <x v="35"/>
    <s v="Wichita"/>
    <s v="Men's Apparel"/>
    <n v="47"/>
    <n v="69"/>
    <n v="3243"/>
    <n v="1621.5"/>
    <n v="0.5"/>
    <x v="2"/>
    <n v="4864.5"/>
  </r>
  <r>
    <s v="Kohl's"/>
    <n v="1197831"/>
    <x v="358"/>
    <x v="3"/>
    <x v="35"/>
    <s v="Wichita"/>
    <s v="women's Apparel"/>
    <n v="52"/>
    <n v="113"/>
    <n v="5876"/>
    <n v="2938"/>
    <n v="0.5"/>
    <x v="2"/>
    <n v="8814"/>
  </r>
  <r>
    <s v="Kohl's"/>
    <n v="1197831"/>
    <x v="388"/>
    <x v="3"/>
    <x v="35"/>
    <s v="Wichita"/>
    <s v="Men's street Footwear"/>
    <n v="47"/>
    <n v="165"/>
    <n v="7755"/>
    <n v="3877.5"/>
    <n v="0.5"/>
    <x v="2"/>
    <n v="11632.5"/>
  </r>
  <r>
    <s v="Kohl's"/>
    <n v="1197831"/>
    <x v="388"/>
    <x v="3"/>
    <x v="35"/>
    <s v="Wichita"/>
    <s v="Men's Athletic Footwear"/>
    <n v="38"/>
    <n v="91"/>
    <n v="3458"/>
    <n v="1556.1"/>
    <n v="0.44999999999999996"/>
    <x v="2"/>
    <n v="5014.1000000000004"/>
  </r>
  <r>
    <s v="Kohl's"/>
    <n v="1197831"/>
    <x v="388"/>
    <x v="3"/>
    <x v="35"/>
    <s v="Wichita"/>
    <s v="women's street Footwear"/>
    <n v="15"/>
    <n v="75"/>
    <n v="1125"/>
    <n v="528.75"/>
    <n v="0.47"/>
    <x v="2"/>
    <n v="1653.75"/>
  </r>
  <r>
    <s v="Kohl's"/>
    <n v="1197831"/>
    <x v="388"/>
    <x v="3"/>
    <x v="35"/>
    <s v="Wichita"/>
    <s v="women's Athletic Footwear"/>
    <n v="14"/>
    <n v="65"/>
    <n v="910"/>
    <n v="427.7"/>
    <n v="0.47"/>
    <x v="2"/>
    <n v="1337.7"/>
  </r>
  <r>
    <s v="Kohl's"/>
    <n v="1197831"/>
    <x v="388"/>
    <x v="3"/>
    <x v="35"/>
    <s v="Wichita"/>
    <s v="Men's Apparel"/>
    <n v="24"/>
    <n v="61"/>
    <n v="1464"/>
    <n v="717.36"/>
    <n v="0.49"/>
    <x v="2"/>
    <n v="2181.36"/>
  </r>
  <r>
    <s v="Kohl's"/>
    <n v="1197831"/>
    <x v="388"/>
    <x v="3"/>
    <x v="35"/>
    <s v="Wichita"/>
    <s v="women's Apparel"/>
    <n v="29"/>
    <n v="94"/>
    <n v="2726"/>
    <n v="1335.74"/>
    <n v="0.49"/>
    <x v="2"/>
    <n v="4061.74"/>
  </r>
  <r>
    <s v="Kohl's"/>
    <n v="1197831"/>
    <x v="420"/>
    <x v="3"/>
    <x v="35"/>
    <s v="Wichita"/>
    <s v="Men's street Footwear"/>
    <n v="29"/>
    <n v="145"/>
    <n v="4205"/>
    <n v="1934.3"/>
    <n v="0.45999999999999996"/>
    <x v="2"/>
    <n v="6139.3"/>
  </r>
  <r>
    <s v="Kohl's"/>
    <n v="1197831"/>
    <x v="420"/>
    <x v="3"/>
    <x v="35"/>
    <s v="Wichita"/>
    <s v="Men's Athletic Footwear"/>
    <n v="19"/>
    <n v="85"/>
    <n v="1615"/>
    <n v="742.9"/>
    <n v="0.45999999999999996"/>
    <x v="2"/>
    <n v="2357.9"/>
  </r>
  <r>
    <s v="Kohl's"/>
    <n v="1197831"/>
    <x v="420"/>
    <x v="3"/>
    <x v="35"/>
    <s v="Wichita"/>
    <s v="women's street Footwear"/>
    <n v="19"/>
    <n v="60"/>
    <n v="1140"/>
    <n v="535.79999999999995"/>
    <n v="0.47"/>
    <x v="2"/>
    <n v="1675.8"/>
  </r>
  <r>
    <s v="Kohl's"/>
    <n v="1197831"/>
    <x v="420"/>
    <x v="3"/>
    <x v="35"/>
    <s v="Wichita"/>
    <s v="women's Athletic Footwear"/>
    <n v="19"/>
    <n v="47"/>
    <n v="893"/>
    <n v="428.64"/>
    <n v="0.48"/>
    <x v="2"/>
    <n v="1321.6399999999999"/>
  </r>
  <r>
    <s v="Kohl's"/>
    <n v="1197831"/>
    <x v="420"/>
    <x v="3"/>
    <x v="35"/>
    <s v="Wichita"/>
    <s v="Men's Apparel"/>
    <n v="29"/>
    <n v="46"/>
    <n v="1334"/>
    <n v="653.66"/>
    <n v="0.49"/>
    <x v="2"/>
    <n v="1987.6599999999999"/>
  </r>
  <r>
    <s v="Foot Locker"/>
    <n v="1197831"/>
    <x v="420"/>
    <x v="3"/>
    <x v="35"/>
    <s v="Wichita"/>
    <s v="women's Apparel"/>
    <n v="28"/>
    <n v="90"/>
    <n v="2520"/>
    <n v="1209.5999999999999"/>
    <n v="0.48"/>
    <x v="2"/>
    <n v="3729.6"/>
  </r>
  <r>
    <s v="Foot Locker"/>
    <n v="1197831"/>
    <x v="450"/>
    <x v="3"/>
    <x v="35"/>
    <s v="Wichita"/>
    <s v="Men's street Footwear"/>
    <n v="23"/>
    <n v="122"/>
    <n v="2806"/>
    <n v="1318.82"/>
    <n v="0.47"/>
    <x v="2"/>
    <n v="4124.82"/>
  </r>
  <r>
    <s v="Foot Locker"/>
    <n v="1197831"/>
    <x v="450"/>
    <x v="3"/>
    <x v="35"/>
    <s v="Wichita"/>
    <s v="Men's Athletic Footwear"/>
    <n v="14"/>
    <n v="72"/>
    <n v="1008"/>
    <n v="504"/>
    <n v="0.5"/>
    <x v="2"/>
    <n v="1512"/>
  </r>
  <r>
    <s v="Foot Locker"/>
    <n v="1197831"/>
    <x v="450"/>
    <x v="3"/>
    <x v="35"/>
    <s v="Wichita"/>
    <s v="women's street Footwear"/>
    <n v="23"/>
    <n v="55"/>
    <n v="1265"/>
    <n v="632.5"/>
    <n v="0.5"/>
    <x v="2"/>
    <n v="1897.5"/>
  </r>
  <r>
    <s v="Foot Locker"/>
    <n v="1197831"/>
    <x v="450"/>
    <x v="3"/>
    <x v="35"/>
    <s v="Wichita"/>
    <s v="women's Athletic Footwear"/>
    <n v="54"/>
    <n v="83"/>
    <n v="4482"/>
    <n v="2151.36"/>
    <n v="0.48"/>
    <x v="2"/>
    <n v="6633.3600000000006"/>
  </r>
  <r>
    <s v="Foot Locker"/>
    <n v="1197831"/>
    <x v="450"/>
    <x v="3"/>
    <x v="35"/>
    <s v="Wichita"/>
    <s v="Men's Apparel"/>
    <n v="68"/>
    <n v="70"/>
    <n v="4760"/>
    <n v="2189.6"/>
    <n v="0.45999999999999996"/>
    <x v="2"/>
    <n v="6949.6"/>
  </r>
  <r>
    <s v="Foot Locker"/>
    <n v="1197831"/>
    <x v="450"/>
    <x v="3"/>
    <x v="35"/>
    <s v="Wichita"/>
    <s v="women's Apparel"/>
    <n v="73"/>
    <n v="88"/>
    <n v="6424"/>
    <n v="2955.04"/>
    <n v="0.45999999999999996"/>
    <x v="2"/>
    <n v="9379.0400000000009"/>
  </r>
  <r>
    <s v="Foot Locker"/>
    <n v="1197831"/>
    <x v="479"/>
    <x v="3"/>
    <x v="35"/>
    <s v="Wichita"/>
    <s v="Men's street Footwear"/>
    <n v="66"/>
    <n v="150"/>
    <n v="9900"/>
    <n v="4950"/>
    <n v="0.5"/>
    <x v="2"/>
    <n v="14850"/>
  </r>
  <r>
    <s v="Foot Locker"/>
    <n v="1197831"/>
    <x v="479"/>
    <x v="3"/>
    <x v="35"/>
    <s v="Wichita"/>
    <s v="Men's Athletic Footwear"/>
    <n v="59"/>
    <n v="120"/>
    <n v="7080"/>
    <n v="3540"/>
    <n v="0.5"/>
    <x v="2"/>
    <n v="10620"/>
  </r>
  <r>
    <s v="Foot Locker"/>
    <n v="1197831"/>
    <x v="479"/>
    <x v="3"/>
    <x v="35"/>
    <s v="Wichita"/>
    <s v="women's street Footwear"/>
    <n v="58"/>
    <n v="95"/>
    <n v="5510"/>
    <n v="2534.6"/>
    <n v="0.45999999999999996"/>
    <x v="2"/>
    <n v="8044.6"/>
  </r>
  <r>
    <s v="Foot Locker"/>
    <n v="1197831"/>
    <x v="479"/>
    <x v="3"/>
    <x v="35"/>
    <s v="Wichita"/>
    <s v="women's Athletic Footwear"/>
    <n v="59"/>
    <n v="90"/>
    <n v="5310"/>
    <n v="2389.4999999999995"/>
    <n v="0.44999999999999996"/>
    <x v="2"/>
    <n v="7699.5"/>
  </r>
  <r>
    <s v="Foot Locker"/>
    <n v="1197831"/>
    <x v="479"/>
    <x v="3"/>
    <x v="35"/>
    <s v="Wichita"/>
    <s v="Men's Apparel"/>
    <n v="64"/>
    <n v="81"/>
    <n v="5184"/>
    <n v="2592"/>
    <n v="0.5"/>
    <x v="2"/>
    <n v="7776"/>
  </r>
  <r>
    <s v="Foot Locker"/>
    <n v="1197831"/>
    <x v="479"/>
    <x v="3"/>
    <x v="35"/>
    <s v="Wichita"/>
    <s v="women's Apparel"/>
    <n v="68"/>
    <n v="112"/>
    <n v="7616"/>
    <n v="3503.3599999999997"/>
    <n v="0.45999999999999996"/>
    <x v="2"/>
    <n v="11119.36"/>
  </r>
  <r>
    <s v="Foot Locker"/>
    <n v="1185732"/>
    <x v="176"/>
    <x v="3"/>
    <x v="35"/>
    <s v="Wichita"/>
    <s v="Men's street Footwear"/>
    <n v="38"/>
    <n v="138"/>
    <n v="5244"/>
    <n v="2569.56"/>
    <n v="0.49"/>
    <x v="2"/>
    <n v="7813.5599999999995"/>
  </r>
  <r>
    <s v="Foot Locker"/>
    <n v="1185732"/>
    <x v="176"/>
    <x v="3"/>
    <x v="35"/>
    <s v="Wichita"/>
    <s v="Men's Athletic Footwear"/>
    <n v="37"/>
    <n v="80"/>
    <n v="2960"/>
    <n v="1184"/>
    <n v="0.4"/>
    <x v="2"/>
    <n v="4144"/>
  </r>
  <r>
    <s v="Foot Locker"/>
    <n v="1185732"/>
    <x v="176"/>
    <x v="3"/>
    <x v="35"/>
    <s v="Wichita"/>
    <s v="women's street Footwear"/>
    <n v="27"/>
    <n v="83"/>
    <n v="2241"/>
    <n v="986.04"/>
    <n v="0.44"/>
    <x v="2"/>
    <n v="3227.04"/>
  </r>
  <r>
    <s v="Foot Locker"/>
    <n v="1185732"/>
    <x v="176"/>
    <x v="3"/>
    <x v="35"/>
    <s v="Wichita"/>
    <s v="women's Athletic Footwear"/>
    <n v="34"/>
    <n v="36"/>
    <n v="1224"/>
    <n v="489.6"/>
    <n v="0.4"/>
    <x v="2"/>
    <n v="1713.6"/>
  </r>
  <r>
    <s v="Foot Locker"/>
    <n v="1185732"/>
    <x v="176"/>
    <x v="3"/>
    <x v="35"/>
    <s v="Wichita"/>
    <s v="Men's Apparel"/>
    <n v="48"/>
    <n v="44"/>
    <n v="2112"/>
    <n v="992.64"/>
    <n v="0.47"/>
    <x v="2"/>
    <n v="3104.64"/>
  </r>
  <r>
    <s v="Foot Locker"/>
    <n v="1185732"/>
    <x v="176"/>
    <x v="3"/>
    <x v="35"/>
    <s v="Wichita"/>
    <s v="women's Apparel"/>
    <n v="37"/>
    <n v="72"/>
    <n v="2664"/>
    <n v="1465.2"/>
    <n v="0.55000000000000004"/>
    <x v="2"/>
    <n v="4129.2"/>
  </r>
  <r>
    <s v="Foot Locker"/>
    <n v="1185732"/>
    <x v="207"/>
    <x v="3"/>
    <x v="35"/>
    <s v="Wichita"/>
    <s v="Men's street Footwear"/>
    <n v="37"/>
    <n v="158"/>
    <n v="5846"/>
    <n v="2923"/>
    <n v="0.5"/>
    <x v="2"/>
    <n v="8769"/>
  </r>
  <r>
    <s v="Foot Locker"/>
    <n v="1185732"/>
    <x v="207"/>
    <x v="3"/>
    <x v="35"/>
    <s v="Wichita"/>
    <s v="Men's Athletic Footwear"/>
    <n v="39"/>
    <n v="47"/>
    <n v="1833"/>
    <n v="806.52"/>
    <n v="0.44"/>
    <x v="2"/>
    <n v="2639.52"/>
  </r>
  <r>
    <s v="Foot Locker"/>
    <n v="1185732"/>
    <x v="207"/>
    <x v="3"/>
    <x v="35"/>
    <s v="Wichita"/>
    <s v="women's street Footwear"/>
    <n v="29"/>
    <n v="59"/>
    <n v="1711"/>
    <n v="735.73"/>
    <n v="0.43"/>
    <x v="2"/>
    <n v="2446.73"/>
  </r>
  <r>
    <s v="Foot Locker"/>
    <n v="1185732"/>
    <x v="207"/>
    <x v="3"/>
    <x v="36"/>
    <s v="Sioux Falls"/>
    <s v="women's Athletic Footwear"/>
    <n v="33"/>
    <n v="25"/>
    <n v="825"/>
    <n v="363"/>
    <n v="0.44"/>
    <x v="2"/>
    <n v="1188"/>
  </r>
  <r>
    <s v="Foot Locker"/>
    <n v="1185732"/>
    <x v="207"/>
    <x v="3"/>
    <x v="36"/>
    <s v="Sioux Falls"/>
    <s v="Men's Apparel"/>
    <n v="48"/>
    <n v="46"/>
    <n v="2208"/>
    <n v="993.59999999999991"/>
    <n v="0.44999999999999996"/>
    <x v="2"/>
    <n v="3201.6"/>
  </r>
  <r>
    <s v="Foot Locker"/>
    <n v="1185732"/>
    <x v="207"/>
    <x v="3"/>
    <x v="36"/>
    <s v="Sioux Falls"/>
    <s v="women's Apparel"/>
    <n v="32"/>
    <n v="80"/>
    <n v="2560"/>
    <n v="1408"/>
    <n v="0.55000000000000004"/>
    <x v="2"/>
    <n v="3968"/>
  </r>
  <r>
    <s v="Foot Locker"/>
    <n v="1185732"/>
    <x v="216"/>
    <x v="3"/>
    <x v="36"/>
    <s v="Sioux Falls"/>
    <s v="Men's street Footwear"/>
    <n v="39"/>
    <n v="124"/>
    <n v="4836"/>
    <n v="2369.64"/>
    <n v="0.49"/>
    <x v="2"/>
    <n v="7205.6399999999994"/>
  </r>
  <r>
    <s v="Foot Locker"/>
    <n v="1185732"/>
    <x v="216"/>
    <x v="3"/>
    <x v="36"/>
    <s v="Sioux Falls"/>
    <s v="Men's Athletic Footwear"/>
    <n v="37"/>
    <n v="50"/>
    <n v="1850"/>
    <n v="777"/>
    <n v="0.42"/>
    <x v="2"/>
    <n v="2627"/>
  </r>
  <r>
    <s v="Foot Locker"/>
    <n v="1185732"/>
    <x v="216"/>
    <x v="3"/>
    <x v="36"/>
    <s v="Sioux Falls"/>
    <s v="women's street Footwear"/>
    <n v="27"/>
    <n v="59"/>
    <n v="1593"/>
    <n v="669.06"/>
    <n v="0.42"/>
    <x v="2"/>
    <n v="2262.06"/>
  </r>
  <r>
    <s v="Foot Locker"/>
    <n v="1185732"/>
    <x v="216"/>
    <x v="3"/>
    <x v="36"/>
    <s v="Sioux Falls"/>
    <s v="women's Athletic Footwear"/>
    <n v="33"/>
    <n v="23"/>
    <n v="759"/>
    <n v="333.96"/>
    <n v="0.44"/>
    <x v="2"/>
    <n v="1092.96"/>
  </r>
  <r>
    <s v="Foot Locker"/>
    <n v="1185732"/>
    <x v="216"/>
    <x v="3"/>
    <x v="36"/>
    <s v="Sioux Falls"/>
    <s v="Men's Apparel"/>
    <n v="47"/>
    <n v="31"/>
    <n v="1457"/>
    <n v="728.5"/>
    <n v="0.5"/>
    <x v="2"/>
    <n v="2185.5"/>
  </r>
  <r>
    <s v="Foot Locker"/>
    <n v="1185732"/>
    <x v="216"/>
    <x v="3"/>
    <x v="36"/>
    <s v="Sioux Falls"/>
    <s v="women's Apparel"/>
    <n v="37"/>
    <n v="59"/>
    <n v="2183"/>
    <n v="1156.99"/>
    <n v="0.53"/>
    <x v="2"/>
    <n v="3339.99"/>
  </r>
  <r>
    <s v="Foot Locker"/>
    <n v="1185732"/>
    <x v="235"/>
    <x v="3"/>
    <x v="36"/>
    <s v="Sioux Falls"/>
    <s v="Men's street Footwear"/>
    <n v="38"/>
    <n v="113"/>
    <n v="4294"/>
    <n v="1975.2399999999998"/>
    <n v="0.45999999999999996"/>
    <x v="2"/>
    <n v="6269.24"/>
  </r>
  <r>
    <s v="Foot Locker"/>
    <n v="1185732"/>
    <x v="235"/>
    <x v="3"/>
    <x v="36"/>
    <s v="Sioux Falls"/>
    <s v="Men's Athletic Footwear"/>
    <n v="39"/>
    <n v="42"/>
    <n v="1638"/>
    <n v="671.57999999999993"/>
    <n v="0.41"/>
    <x v="2"/>
    <n v="2309.58"/>
  </r>
  <r>
    <s v="Foot Locker"/>
    <n v="1185732"/>
    <x v="235"/>
    <x v="3"/>
    <x v="36"/>
    <s v="Sioux Falls"/>
    <s v="women's street Footwear"/>
    <n v="29"/>
    <n v="45"/>
    <n v="1305"/>
    <n v="522"/>
    <n v="0.4"/>
    <x v="2"/>
    <n v="1827"/>
  </r>
  <r>
    <s v="Foot Locker"/>
    <n v="1185732"/>
    <x v="235"/>
    <x v="3"/>
    <x v="36"/>
    <s v="Sioux Falls"/>
    <s v="women's Athletic Footwear"/>
    <n v="34"/>
    <n v="20"/>
    <n v="680"/>
    <n v="292.39999999999998"/>
    <n v="0.43"/>
    <x v="2"/>
    <n v="972.4"/>
  </r>
  <r>
    <s v="Foot Locker"/>
    <n v="1185732"/>
    <x v="235"/>
    <x v="3"/>
    <x v="36"/>
    <s v="Sioux Falls"/>
    <s v="Men's Apparel"/>
    <n v="56"/>
    <n v="29"/>
    <n v="1624"/>
    <n v="747.04"/>
    <n v="0.45999999999999996"/>
    <x v="2"/>
    <n v="2371.04"/>
  </r>
  <r>
    <s v="Foot Locker"/>
    <n v="1185732"/>
    <x v="235"/>
    <x v="3"/>
    <x v="36"/>
    <s v="Sioux Falls"/>
    <s v="women's Apparel"/>
    <n v="48"/>
    <n v="61"/>
    <n v="2928"/>
    <n v="1551.8400000000001"/>
    <n v="0.53"/>
    <x v="2"/>
    <n v="4479.84"/>
  </r>
  <r>
    <s v="Foot Locker"/>
    <n v="1185732"/>
    <x v="266"/>
    <x v="3"/>
    <x v="36"/>
    <s v="Sioux Falls"/>
    <s v="Men's street Footwear"/>
    <n v="58"/>
    <n v="139"/>
    <n v="8062"/>
    <n v="3789.14"/>
    <n v="0.47"/>
    <x v="2"/>
    <n v="11851.14"/>
  </r>
  <r>
    <s v="Foot Locker"/>
    <n v="1185732"/>
    <x v="266"/>
    <x v="3"/>
    <x v="36"/>
    <s v="Sioux Falls"/>
    <s v="Men's Athletic Footwear"/>
    <n v="45"/>
    <n v="60"/>
    <n v="2700"/>
    <n v="1214.9999999999998"/>
    <n v="0.44999999999999996"/>
    <x v="2"/>
    <n v="3915"/>
  </r>
  <r>
    <s v="Foot Locker"/>
    <n v="1185732"/>
    <x v="266"/>
    <x v="3"/>
    <x v="36"/>
    <s v="Sioux Falls"/>
    <s v="women's street Footwear"/>
    <n v="43"/>
    <n v="46"/>
    <n v="1978"/>
    <n v="830.76"/>
    <n v="0.42"/>
    <x v="2"/>
    <n v="2808.76"/>
  </r>
  <r>
    <s v="Foot Locker"/>
    <n v="1185732"/>
    <x v="266"/>
    <x v="3"/>
    <x v="36"/>
    <s v="Sioux Falls"/>
    <s v="women's Athletic Footwear"/>
    <n v="43"/>
    <n v="26"/>
    <n v="1118"/>
    <n v="503.09999999999997"/>
    <n v="0.44999999999999996"/>
    <x v="2"/>
    <n v="1621.1"/>
  </r>
  <r>
    <s v="Foot Locker"/>
    <n v="1185732"/>
    <x v="266"/>
    <x v="3"/>
    <x v="36"/>
    <s v="Sioux Falls"/>
    <s v="Men's Apparel"/>
    <n v="51"/>
    <n v="38"/>
    <n v="1938"/>
    <n v="969"/>
    <n v="0.5"/>
    <x v="2"/>
    <n v="2907"/>
  </r>
  <r>
    <s v="Foot Locker"/>
    <n v="1185732"/>
    <x v="266"/>
    <x v="3"/>
    <x v="36"/>
    <s v="Sioux Falls"/>
    <s v="women's Apparel"/>
    <n v="58"/>
    <n v="68"/>
    <n v="3944"/>
    <n v="2011.44"/>
    <n v="0.51"/>
    <x v="2"/>
    <n v="5955.4400000000005"/>
  </r>
  <r>
    <s v="Foot Locker"/>
    <n v="1185732"/>
    <x v="296"/>
    <x v="3"/>
    <x v="36"/>
    <s v="Sioux Falls"/>
    <s v="Men's street Footwear"/>
    <n v="41"/>
    <n v="135"/>
    <n v="5535"/>
    <n v="2546.1"/>
    <n v="0.45999999999999996"/>
    <x v="2"/>
    <n v="8081.1"/>
  </r>
  <r>
    <s v="Foot Locker"/>
    <n v="1185732"/>
    <x v="296"/>
    <x v="3"/>
    <x v="36"/>
    <s v="Sioux Falls"/>
    <s v="Men's Athletic Footwear"/>
    <n v="39"/>
    <n v="70"/>
    <n v="2730"/>
    <n v="1092"/>
    <n v="0.4"/>
    <x v="2"/>
    <n v="3822"/>
  </r>
  <r>
    <s v="Foot Locker"/>
    <n v="1185732"/>
    <x v="296"/>
    <x v="3"/>
    <x v="36"/>
    <s v="Sioux Falls"/>
    <s v="women's street Footwear"/>
    <n v="32"/>
    <n v="54"/>
    <n v="1728"/>
    <n v="743.04"/>
    <n v="0.43"/>
    <x v="2"/>
    <n v="2471.04"/>
  </r>
  <r>
    <s v="Foot Locker"/>
    <n v="1185732"/>
    <x v="296"/>
    <x v="3"/>
    <x v="36"/>
    <s v="Sioux Falls"/>
    <s v="women's Athletic Footwear"/>
    <n v="32"/>
    <n v="49"/>
    <n v="1568"/>
    <n v="705.59999999999991"/>
    <n v="0.44999999999999996"/>
    <x v="2"/>
    <n v="2273.6"/>
  </r>
  <r>
    <s v="Foot Locker"/>
    <n v="1185732"/>
    <x v="296"/>
    <x v="3"/>
    <x v="36"/>
    <s v="Sioux Falls"/>
    <s v="Men's Apparel"/>
    <n v="41"/>
    <n v="51"/>
    <n v="2091"/>
    <n v="940.94999999999993"/>
    <n v="0.44999999999999996"/>
    <x v="2"/>
    <n v="3031.95"/>
  </r>
  <r>
    <s v="Foot Locker"/>
    <n v="1185732"/>
    <x v="296"/>
    <x v="3"/>
    <x v="36"/>
    <s v="Sioux Falls"/>
    <s v="women's Apparel"/>
    <n v="50"/>
    <n v="94"/>
    <n v="4700"/>
    <n v="2491"/>
    <n v="0.53"/>
    <x v="2"/>
    <n v="7191"/>
  </r>
  <r>
    <s v="Foot Locker"/>
    <n v="1185732"/>
    <x v="325"/>
    <x v="3"/>
    <x v="36"/>
    <s v="Sioux Falls"/>
    <s v="Men's street Footwear"/>
    <n v="47"/>
    <n v="154"/>
    <n v="7238"/>
    <n v="3329.4799999999996"/>
    <n v="0.45999999999999996"/>
    <x v="2"/>
    <n v="10567.48"/>
  </r>
  <r>
    <s v="Foot Locker"/>
    <n v="1185732"/>
    <x v="325"/>
    <x v="3"/>
    <x v="36"/>
    <s v="Sioux Falls"/>
    <s v="Men's Athletic Footwear"/>
    <n v="44"/>
    <n v="81"/>
    <n v="3564"/>
    <n v="1603.8"/>
    <n v="0.44999999999999996"/>
    <x v="2"/>
    <n v="5167.8"/>
  </r>
  <r>
    <s v="Foot Locker"/>
    <n v="1185732"/>
    <x v="325"/>
    <x v="3"/>
    <x v="36"/>
    <s v="Sioux Falls"/>
    <s v="women's street Footwear"/>
    <n v="37"/>
    <n v="61"/>
    <n v="2257"/>
    <n v="947.93999999999994"/>
    <n v="0.42"/>
    <x v="2"/>
    <n v="3204.94"/>
  </r>
  <r>
    <s v="Foot Locker"/>
    <n v="1185732"/>
    <x v="325"/>
    <x v="3"/>
    <x v="36"/>
    <s v="Sioux Falls"/>
    <s v="women's Athletic Footwear"/>
    <n v="38"/>
    <n v="44"/>
    <n v="1672"/>
    <n v="718.96"/>
    <n v="0.43"/>
    <x v="2"/>
    <n v="2390.96"/>
  </r>
  <r>
    <s v="Foot Locker"/>
    <n v="1185732"/>
    <x v="325"/>
    <x v="3"/>
    <x v="36"/>
    <s v="Sioux Falls"/>
    <s v="Men's Apparel"/>
    <n v="49"/>
    <n v="52"/>
    <n v="2548"/>
    <n v="1172.08"/>
    <n v="0.45999999999999996"/>
    <x v="2"/>
    <n v="3720.08"/>
  </r>
  <r>
    <s v="Foot Locker"/>
    <n v="1185732"/>
    <x v="325"/>
    <x v="3"/>
    <x v="36"/>
    <s v="Sioux Falls"/>
    <s v="women's Apparel"/>
    <n v="53"/>
    <n v="94"/>
    <n v="4982"/>
    <n v="2640.46"/>
    <n v="0.53"/>
    <x v="2"/>
    <n v="7622.46"/>
  </r>
  <r>
    <s v="Foot Locker"/>
    <n v="1185732"/>
    <x v="357"/>
    <x v="3"/>
    <x v="36"/>
    <s v="Sioux Falls"/>
    <s v="Men's street Footwear"/>
    <n v="49"/>
    <n v="131"/>
    <n v="6419"/>
    <n v="3081.12"/>
    <n v="0.48"/>
    <x v="2"/>
    <n v="9500.119999999999"/>
  </r>
  <r>
    <s v="Foot Locker"/>
    <n v="1185732"/>
    <x v="357"/>
    <x v="3"/>
    <x v="36"/>
    <s v="Sioux Falls"/>
    <s v="Men's Athletic Footwear"/>
    <n v="42"/>
    <n v="78"/>
    <n v="3276"/>
    <n v="1474.1999999999998"/>
    <n v="0.44999999999999996"/>
    <x v="2"/>
    <n v="4750.2"/>
  </r>
  <r>
    <s v="Foot Locker"/>
    <n v="1185732"/>
    <x v="357"/>
    <x v="3"/>
    <x v="36"/>
    <s v="Sioux Falls"/>
    <s v="women's street Footwear"/>
    <n v="36"/>
    <n v="65"/>
    <n v="2340"/>
    <n v="936"/>
    <n v="0.4"/>
    <x v="2"/>
    <n v="3276"/>
  </r>
  <r>
    <s v="Foot Locker"/>
    <n v="1185732"/>
    <x v="357"/>
    <x v="3"/>
    <x v="36"/>
    <s v="Sioux Falls"/>
    <s v="women's Athletic Footwear"/>
    <n v="38"/>
    <n v="58"/>
    <n v="2204"/>
    <n v="947.72"/>
    <n v="0.43"/>
    <x v="2"/>
    <n v="3151.7200000000003"/>
  </r>
  <r>
    <s v="Foot Locker"/>
    <n v="1185732"/>
    <x v="357"/>
    <x v="3"/>
    <x v="36"/>
    <s v="Sioux Falls"/>
    <s v="Men's Apparel"/>
    <n v="47"/>
    <n v="46"/>
    <n v="2162"/>
    <n v="994.51999999999987"/>
    <n v="0.45999999999999996"/>
    <x v="2"/>
    <n v="3156.52"/>
  </r>
  <r>
    <s v="Foot Locker"/>
    <n v="1185732"/>
    <x v="357"/>
    <x v="3"/>
    <x v="36"/>
    <s v="Sioux Falls"/>
    <s v="women's Apparel"/>
    <n v="53"/>
    <n v="88"/>
    <n v="4664"/>
    <n v="2332"/>
    <n v="0.5"/>
    <x v="2"/>
    <n v="6996"/>
  </r>
  <r>
    <s v="Foot Locker"/>
    <n v="1185732"/>
    <x v="389"/>
    <x v="3"/>
    <x v="36"/>
    <s v="Sioux Falls"/>
    <s v="Men's street Footwear"/>
    <n v="42"/>
    <n v="138"/>
    <n v="5796"/>
    <n v="2608.1999999999998"/>
    <n v="0.44999999999999996"/>
    <x v="2"/>
    <n v="8404.2000000000007"/>
  </r>
  <r>
    <s v="Foot Locker"/>
    <n v="1185732"/>
    <x v="389"/>
    <x v="3"/>
    <x v="36"/>
    <s v="Sioux Falls"/>
    <s v="Men's Athletic Footwear"/>
    <n v="39"/>
    <n v="80"/>
    <n v="3120"/>
    <n v="1248"/>
    <n v="0.4"/>
    <x v="2"/>
    <n v="4368"/>
  </r>
  <r>
    <s v="Foot Locker"/>
    <n v="1185732"/>
    <x v="389"/>
    <x v="3"/>
    <x v="36"/>
    <s v="Sioux Falls"/>
    <s v="women's street Footwear"/>
    <n v="32"/>
    <n v="53"/>
    <n v="1696"/>
    <n v="678.40000000000009"/>
    <n v="0.4"/>
    <x v="2"/>
    <n v="2374.4"/>
  </r>
  <r>
    <s v="Foot Locker"/>
    <n v="1185732"/>
    <x v="389"/>
    <x v="3"/>
    <x v="36"/>
    <s v="Sioux Falls"/>
    <s v="women's Athletic Footwear"/>
    <n v="34"/>
    <n v="39"/>
    <n v="1326"/>
    <n v="530.4"/>
    <n v="0.4"/>
    <x v="2"/>
    <n v="1856.4"/>
  </r>
  <r>
    <s v="Foot Locker"/>
    <n v="1185732"/>
    <x v="389"/>
    <x v="3"/>
    <x v="36"/>
    <s v="Sioux Falls"/>
    <s v="Men's Apparel"/>
    <n v="41"/>
    <n v="42"/>
    <n v="1722"/>
    <n v="861"/>
    <n v="0.5"/>
    <x v="2"/>
    <n v="2583"/>
  </r>
  <r>
    <s v="Foot Locker"/>
    <n v="1185732"/>
    <x v="389"/>
    <x v="3"/>
    <x v="36"/>
    <s v="Sioux Falls"/>
    <s v="women's Apparel"/>
    <n v="46"/>
    <n v="65"/>
    <n v="2990"/>
    <n v="1495"/>
    <n v="0.5"/>
    <x v="2"/>
    <n v="4485"/>
  </r>
  <r>
    <s v="Foot Locker"/>
    <n v="1185732"/>
    <x v="418"/>
    <x v="3"/>
    <x v="36"/>
    <s v="Sioux Falls"/>
    <s v="Men's street Footwear"/>
    <n v="54"/>
    <n v="104"/>
    <n v="5616"/>
    <n v="2583.3599999999997"/>
    <n v="0.45999999999999996"/>
    <x v="2"/>
    <n v="8199.36"/>
  </r>
  <r>
    <s v="Foot Locker"/>
    <n v="1185732"/>
    <x v="418"/>
    <x v="3"/>
    <x v="36"/>
    <s v="Sioux Falls"/>
    <s v="Men's Athletic Footwear"/>
    <n v="41"/>
    <n v="75"/>
    <n v="3075"/>
    <n v="1291.5"/>
    <n v="0.42"/>
    <x v="2"/>
    <n v="4366.5"/>
  </r>
  <r>
    <s v="Foot Locker"/>
    <n v="1185732"/>
    <x v="418"/>
    <x v="3"/>
    <x v="36"/>
    <s v="Sioux Falls"/>
    <s v="women's street Footwear"/>
    <n v="43"/>
    <n v="42"/>
    <n v="1806"/>
    <n v="722.40000000000009"/>
    <n v="0.4"/>
    <x v="2"/>
    <n v="2528.4"/>
  </r>
  <r>
    <s v="Foot Locker"/>
    <n v="1185732"/>
    <x v="418"/>
    <x v="3"/>
    <x v="36"/>
    <s v="Sioux Falls"/>
    <s v="women's Athletic Footwear"/>
    <n v="43"/>
    <n v="36"/>
    <n v="1548"/>
    <n v="696.59999999999991"/>
    <n v="0.44999999999999996"/>
    <x v="2"/>
    <n v="2244.6"/>
  </r>
  <r>
    <s v="Foot Locker"/>
    <n v="1185732"/>
    <x v="418"/>
    <x v="3"/>
    <x v="36"/>
    <s v="Sioux Falls"/>
    <s v="Men's Apparel"/>
    <n v="54"/>
    <n v="38"/>
    <n v="2052"/>
    <n v="964.43999999999994"/>
    <n v="0.47"/>
    <x v="2"/>
    <n v="3016.44"/>
  </r>
  <r>
    <s v="Sports Direct"/>
    <n v="1185732"/>
    <x v="418"/>
    <x v="3"/>
    <x v="36"/>
    <s v="Sioux Falls"/>
    <s v="women's Apparel"/>
    <n v="55"/>
    <n v="70"/>
    <n v="3850"/>
    <n v="2117.5"/>
    <n v="0.55000000000000004"/>
    <x v="2"/>
    <n v="5967.5"/>
  </r>
  <r>
    <s v="Sports Direct"/>
    <n v="1185732"/>
    <x v="449"/>
    <x v="3"/>
    <x v="36"/>
    <s v="Sioux Falls"/>
    <s v="Men's street Footwear"/>
    <n v="53"/>
    <n v="104"/>
    <n v="5512"/>
    <n v="2700.88"/>
    <n v="0.49"/>
    <x v="2"/>
    <n v="8212.880000000001"/>
  </r>
  <r>
    <s v="Sports Direct"/>
    <n v="1185732"/>
    <x v="449"/>
    <x v="3"/>
    <x v="36"/>
    <s v="Sioux Falls"/>
    <s v="Men's Athletic Footwear"/>
    <n v="41"/>
    <n v="63"/>
    <n v="2583"/>
    <n v="1059.03"/>
    <n v="0.41"/>
    <x v="2"/>
    <n v="3642.0299999999997"/>
  </r>
  <r>
    <s v="Sports Direct"/>
    <n v="1185732"/>
    <x v="449"/>
    <x v="3"/>
    <x v="36"/>
    <s v="Sioux Falls"/>
    <s v="women's street Footwear"/>
    <n v="43"/>
    <n v="57"/>
    <n v="2451"/>
    <n v="1078.44"/>
    <n v="0.44"/>
    <x v="2"/>
    <n v="3529.44"/>
  </r>
  <r>
    <s v="Sports Direct"/>
    <n v="1185732"/>
    <x v="449"/>
    <x v="3"/>
    <x v="36"/>
    <s v="Sioux Falls"/>
    <s v="women's Athletic Footwear"/>
    <n v="43"/>
    <n v="44"/>
    <n v="1892"/>
    <n v="832.48"/>
    <n v="0.44"/>
    <x v="2"/>
    <n v="2724.48"/>
  </r>
  <r>
    <s v="Sports Direct"/>
    <n v="1185732"/>
    <x v="449"/>
    <x v="3"/>
    <x v="36"/>
    <s v="Sioux Falls"/>
    <s v="Men's Apparel"/>
    <n v="59"/>
    <n v="45"/>
    <n v="2655"/>
    <n v="1221.3"/>
    <n v="0.45999999999999996"/>
    <x v="2"/>
    <n v="3876.3"/>
  </r>
  <r>
    <s v="Sports Direct"/>
    <n v="1185732"/>
    <x v="449"/>
    <x v="3"/>
    <x v="36"/>
    <s v="Sioux Falls"/>
    <s v="women's Apparel"/>
    <n v="61"/>
    <n v="65"/>
    <n v="3965"/>
    <n v="1982.5"/>
    <n v="0.5"/>
    <x v="2"/>
    <n v="5947.5"/>
  </r>
  <r>
    <s v="Sports Direct"/>
    <n v="1185732"/>
    <x v="478"/>
    <x v="3"/>
    <x v="36"/>
    <s v="Sioux Falls"/>
    <s v="Men's street Footwear"/>
    <n v="58"/>
    <n v="140"/>
    <n v="8120"/>
    <n v="3735.2"/>
    <n v="0.45999999999999996"/>
    <x v="2"/>
    <n v="11855.2"/>
  </r>
  <r>
    <s v="Sports Direct"/>
    <n v="1185732"/>
    <x v="478"/>
    <x v="3"/>
    <x v="36"/>
    <s v="Sioux Falls"/>
    <s v="Men's Athletic Footwear"/>
    <n v="45"/>
    <n v="75"/>
    <n v="3375"/>
    <n v="1451.25"/>
    <n v="0.43"/>
    <x v="2"/>
    <n v="4826.25"/>
  </r>
  <r>
    <s v="Sports Direct"/>
    <n v="1185732"/>
    <x v="478"/>
    <x v="3"/>
    <x v="36"/>
    <s v="Sioux Falls"/>
    <s v="women's street Footwear"/>
    <n v="45"/>
    <n v="73"/>
    <n v="3285"/>
    <n v="1379.7"/>
    <n v="0.42"/>
    <x v="2"/>
    <n v="4664.7"/>
  </r>
  <r>
    <s v="Sports Direct"/>
    <n v="1185732"/>
    <x v="478"/>
    <x v="3"/>
    <x v="36"/>
    <s v="Sioux Falls"/>
    <s v="women's Athletic Footwear"/>
    <n v="45"/>
    <n v="50"/>
    <n v="2250"/>
    <n v="1012.4999999999999"/>
    <n v="0.44999999999999996"/>
    <x v="2"/>
    <n v="3262.5"/>
  </r>
  <r>
    <s v="Sports Direct"/>
    <n v="1185732"/>
    <x v="478"/>
    <x v="3"/>
    <x v="36"/>
    <s v="Sioux Falls"/>
    <s v="Men's Apparel"/>
    <n v="56"/>
    <n v="50"/>
    <n v="2800"/>
    <n v="1259.9999999999998"/>
    <n v="0.44999999999999996"/>
    <x v="2"/>
    <n v="4060"/>
  </r>
  <r>
    <s v="Sports Direct"/>
    <n v="1185732"/>
    <x v="478"/>
    <x v="3"/>
    <x v="36"/>
    <s v="Sioux Falls"/>
    <s v="women's Apparel"/>
    <n v="64"/>
    <n v="75"/>
    <n v="4800"/>
    <n v="2496"/>
    <n v="0.52"/>
    <x v="2"/>
    <n v="7296"/>
  </r>
  <r>
    <s v="Sports Direct"/>
    <n v="1185732"/>
    <x v="173"/>
    <x v="3"/>
    <x v="36"/>
    <s v="Sioux Falls"/>
    <s v="Men's street Footwear"/>
    <n v="33"/>
    <n v="128"/>
    <n v="4224"/>
    <n v="1900.7999999999997"/>
    <n v="0.44999999999999996"/>
    <x v="2"/>
    <n v="6124.7999999999993"/>
  </r>
  <r>
    <s v="Sports Direct"/>
    <n v="1185732"/>
    <x v="173"/>
    <x v="3"/>
    <x v="36"/>
    <s v="Sioux Falls"/>
    <s v="Men's Athletic Footwear"/>
    <n v="32"/>
    <n v="74"/>
    <n v="2368"/>
    <n v="1041.92"/>
    <n v="0.44"/>
    <x v="2"/>
    <n v="3409.92"/>
  </r>
  <r>
    <s v="Sports Direct"/>
    <n v="1185732"/>
    <x v="173"/>
    <x v="3"/>
    <x v="36"/>
    <s v="Sioux Falls"/>
    <s v="women's street Footwear"/>
    <n v="25"/>
    <n v="74"/>
    <n v="1850"/>
    <n v="740"/>
    <n v="0.4"/>
    <x v="2"/>
    <n v="2590"/>
  </r>
  <r>
    <s v="Sports Direct"/>
    <n v="1185732"/>
    <x v="173"/>
    <x v="3"/>
    <x v="36"/>
    <s v="Sioux Falls"/>
    <s v="women's Athletic Footwear"/>
    <n v="28"/>
    <n v="33"/>
    <n v="924"/>
    <n v="415.79999999999995"/>
    <n v="0.44999999999999996"/>
    <x v="2"/>
    <n v="1339.8"/>
  </r>
  <r>
    <s v="Sports Direct"/>
    <n v="1185732"/>
    <x v="173"/>
    <x v="3"/>
    <x v="36"/>
    <s v="Sioux Falls"/>
    <s v="Men's Apparel"/>
    <n v="43"/>
    <n v="49"/>
    <n v="2107"/>
    <n v="1032.43"/>
    <n v="0.49"/>
    <x v="2"/>
    <n v="3139.4300000000003"/>
  </r>
  <r>
    <s v="Sports Direct"/>
    <n v="1185732"/>
    <x v="173"/>
    <x v="3"/>
    <x v="36"/>
    <s v="Sioux Falls"/>
    <s v="women's Apparel"/>
    <n v="33"/>
    <n v="72"/>
    <n v="2376"/>
    <n v="1211.76"/>
    <n v="0.51"/>
    <x v="2"/>
    <n v="3587.76"/>
  </r>
  <r>
    <s v="Sports Direct"/>
    <n v="1185732"/>
    <x v="204"/>
    <x v="3"/>
    <x v="36"/>
    <s v="Sioux Falls"/>
    <s v="Men's street Footwear"/>
    <n v="34"/>
    <n v="152"/>
    <n v="5168"/>
    <n v="2325.6"/>
    <n v="0.44999999999999996"/>
    <x v="2"/>
    <n v="7493.6"/>
  </r>
  <r>
    <s v="Sports Direct"/>
    <n v="1185732"/>
    <x v="204"/>
    <x v="3"/>
    <x v="36"/>
    <s v="Sioux Falls"/>
    <s v="Men's Athletic Footwear"/>
    <n v="34"/>
    <n v="51"/>
    <n v="1734"/>
    <n v="745.62"/>
    <n v="0.43"/>
    <x v="2"/>
    <n v="2479.62"/>
  </r>
  <r>
    <s v="Sports Direct"/>
    <n v="1185732"/>
    <x v="204"/>
    <x v="3"/>
    <x v="36"/>
    <s v="Sioux Falls"/>
    <s v="women's street Footwear"/>
    <n v="24"/>
    <n v="68"/>
    <n v="1632"/>
    <n v="685.43999999999994"/>
    <n v="0.42"/>
    <x v="2"/>
    <n v="2317.44"/>
  </r>
  <r>
    <s v="Sports Direct"/>
    <n v="1185732"/>
    <x v="204"/>
    <x v="3"/>
    <x v="37"/>
    <s v="Fargo"/>
    <s v="women's Athletic Footwear"/>
    <n v="29"/>
    <n v="30"/>
    <n v="870"/>
    <n v="391.49999999999994"/>
    <n v="0.44999999999999996"/>
    <x v="2"/>
    <n v="1261.5"/>
  </r>
  <r>
    <s v="Sports Direct"/>
    <n v="1185732"/>
    <x v="204"/>
    <x v="3"/>
    <x v="37"/>
    <s v="Fargo"/>
    <s v="Men's Apparel"/>
    <n v="42"/>
    <n v="51"/>
    <n v="2142"/>
    <n v="1049.58"/>
    <n v="0.49"/>
    <x v="2"/>
    <n v="3191.58"/>
  </r>
  <r>
    <s v="Sports Direct"/>
    <n v="1185732"/>
    <x v="204"/>
    <x v="3"/>
    <x v="37"/>
    <s v="Fargo"/>
    <s v="women's Apparel"/>
    <n v="23"/>
    <n v="69"/>
    <n v="1587"/>
    <n v="809.37"/>
    <n v="0.51"/>
    <x v="2"/>
    <n v="2396.37"/>
  </r>
  <r>
    <s v="Sports Direct"/>
    <n v="1185732"/>
    <x v="710"/>
    <x v="3"/>
    <x v="37"/>
    <s v="Fargo"/>
    <s v="Men's street Footwear"/>
    <n v="29"/>
    <n v="134"/>
    <n v="3886"/>
    <n v="1826.4199999999998"/>
    <n v="0.47"/>
    <x v="2"/>
    <n v="5712.42"/>
  </r>
  <r>
    <s v="Sports Direct"/>
    <n v="1185732"/>
    <x v="710"/>
    <x v="3"/>
    <x v="37"/>
    <s v="Fargo"/>
    <s v="Men's Athletic Footwear"/>
    <n v="27"/>
    <n v="58"/>
    <n v="1566"/>
    <n v="657.72"/>
    <n v="0.42"/>
    <x v="2"/>
    <n v="2223.7200000000003"/>
  </r>
  <r>
    <s v="Sports Direct"/>
    <n v="1185732"/>
    <x v="710"/>
    <x v="3"/>
    <x v="37"/>
    <s v="Fargo"/>
    <s v="women's street Footwear"/>
    <n v="19"/>
    <n v="56"/>
    <n v="1064"/>
    <n v="446.88"/>
    <n v="0.42"/>
    <x v="2"/>
    <n v="1510.88"/>
  </r>
  <r>
    <s v="Sports Direct"/>
    <n v="1185732"/>
    <x v="710"/>
    <x v="3"/>
    <x v="37"/>
    <s v="Fargo"/>
    <s v="women's Athletic Footwear"/>
    <n v="25"/>
    <n v="22"/>
    <n v="550"/>
    <n v="231"/>
    <n v="0.42"/>
    <x v="2"/>
    <n v="781"/>
  </r>
  <r>
    <s v="Sports Direct"/>
    <n v="1185732"/>
    <x v="710"/>
    <x v="3"/>
    <x v="37"/>
    <s v="Fargo"/>
    <s v="Men's Apparel"/>
    <n v="36"/>
    <n v="36"/>
    <n v="1296"/>
    <n v="648"/>
    <n v="0.5"/>
    <x v="2"/>
    <n v="1944"/>
  </r>
  <r>
    <s v="Sports Direct"/>
    <n v="1185732"/>
    <x v="710"/>
    <x v="3"/>
    <x v="37"/>
    <s v="Fargo"/>
    <s v="women's Apparel"/>
    <n v="28"/>
    <n v="63"/>
    <n v="1764"/>
    <n v="917.28000000000009"/>
    <n v="0.52"/>
    <x v="2"/>
    <n v="2681.28"/>
  </r>
  <r>
    <s v="Sports Direct"/>
    <n v="1185732"/>
    <x v="232"/>
    <x v="3"/>
    <x v="37"/>
    <s v="Fargo"/>
    <s v="Men's street Footwear"/>
    <n v="28"/>
    <n v="113"/>
    <n v="3164"/>
    <n v="1550.36"/>
    <n v="0.49"/>
    <x v="2"/>
    <n v="4714.3599999999997"/>
  </r>
  <r>
    <s v="Sports Direct"/>
    <n v="1185732"/>
    <x v="232"/>
    <x v="3"/>
    <x v="37"/>
    <s v="Fargo"/>
    <s v="Men's Athletic Footwear"/>
    <n v="28"/>
    <n v="44"/>
    <n v="1232"/>
    <n v="529.76"/>
    <n v="0.43"/>
    <x v="2"/>
    <n v="1761.76"/>
  </r>
  <r>
    <s v="Sports Direct"/>
    <n v="1185732"/>
    <x v="232"/>
    <x v="3"/>
    <x v="37"/>
    <s v="Fargo"/>
    <s v="women's street Footwear"/>
    <n v="19"/>
    <n v="41"/>
    <n v="779"/>
    <n v="327.18"/>
    <n v="0.42"/>
    <x v="2"/>
    <n v="1106.18"/>
  </r>
  <r>
    <s v="Sports Direct"/>
    <n v="1185732"/>
    <x v="232"/>
    <x v="3"/>
    <x v="37"/>
    <s v="Fargo"/>
    <s v="women's Athletic Footwear"/>
    <n v="24"/>
    <n v="22"/>
    <n v="528"/>
    <n v="227.04"/>
    <n v="0.43"/>
    <x v="2"/>
    <n v="755.04"/>
  </r>
  <r>
    <s v="Sports Direct"/>
    <n v="1185732"/>
    <x v="232"/>
    <x v="3"/>
    <x v="37"/>
    <s v="Fargo"/>
    <s v="Men's Apparel"/>
    <n v="58"/>
    <n v="30"/>
    <n v="1740"/>
    <n v="835.19999999999993"/>
    <n v="0.48"/>
    <x v="2"/>
    <n v="2575.1999999999998"/>
  </r>
  <r>
    <s v="Sports Direct"/>
    <n v="1185732"/>
    <x v="232"/>
    <x v="3"/>
    <x v="37"/>
    <s v="Fargo"/>
    <s v="women's Apparel"/>
    <n v="49"/>
    <n v="68"/>
    <n v="3332"/>
    <n v="1765.96"/>
    <n v="0.53"/>
    <x v="2"/>
    <n v="5097.96"/>
  </r>
  <r>
    <s v="Sports Direct"/>
    <n v="1185732"/>
    <x v="263"/>
    <x v="3"/>
    <x v="37"/>
    <s v="Fargo"/>
    <s v="Men's street Footwear"/>
    <n v="55"/>
    <n v="129"/>
    <n v="7095"/>
    <n v="3405.6"/>
    <n v="0.48"/>
    <x v="2"/>
    <n v="10500.6"/>
  </r>
  <r>
    <s v="Sports Direct"/>
    <n v="1185732"/>
    <x v="263"/>
    <x v="3"/>
    <x v="37"/>
    <s v="Fargo"/>
    <s v="Men's Athletic Footwear"/>
    <n v="41"/>
    <n v="54"/>
    <n v="2214"/>
    <n v="974.16"/>
    <n v="0.44"/>
    <x v="2"/>
    <n v="3188.16"/>
  </r>
  <r>
    <s v="Sports Direct"/>
    <n v="1185732"/>
    <x v="263"/>
    <x v="3"/>
    <x v="37"/>
    <s v="Fargo"/>
    <s v="women's street Footwear"/>
    <n v="37"/>
    <n v="51"/>
    <n v="1887"/>
    <n v="811.41"/>
    <n v="0.43"/>
    <x v="2"/>
    <n v="2698.41"/>
  </r>
  <r>
    <s v="Sports Direct"/>
    <n v="1185732"/>
    <x v="263"/>
    <x v="3"/>
    <x v="37"/>
    <s v="Fargo"/>
    <s v="women's Athletic Footwear"/>
    <n v="36"/>
    <n v="26"/>
    <n v="936"/>
    <n v="411.84"/>
    <n v="0.44"/>
    <x v="2"/>
    <n v="1347.84"/>
  </r>
  <r>
    <s v="Sports Direct"/>
    <n v="1185732"/>
    <x v="263"/>
    <x v="3"/>
    <x v="37"/>
    <s v="Fargo"/>
    <s v="Men's Apparel"/>
    <n v="46"/>
    <n v="31"/>
    <n v="1426"/>
    <n v="684.48"/>
    <n v="0.48"/>
    <x v="2"/>
    <n v="2110.48"/>
  </r>
  <r>
    <s v="Sports Direct"/>
    <n v="1185732"/>
    <x v="263"/>
    <x v="3"/>
    <x v="37"/>
    <s v="Fargo"/>
    <s v="women's Apparel"/>
    <n v="52"/>
    <n v="75"/>
    <n v="3900"/>
    <n v="1989"/>
    <n v="0.51"/>
    <x v="2"/>
    <n v="5889"/>
  </r>
  <r>
    <s v="Sports Direct"/>
    <n v="1185732"/>
    <x v="293"/>
    <x v="3"/>
    <x v="37"/>
    <s v="Fargo"/>
    <s v="Men's street Footwear"/>
    <n v="36"/>
    <n v="125"/>
    <n v="4500"/>
    <n v="2024.9999999999998"/>
    <n v="0.44999999999999996"/>
    <x v="2"/>
    <n v="6525"/>
  </r>
  <r>
    <s v="Sports Direct"/>
    <n v="1185732"/>
    <x v="293"/>
    <x v="3"/>
    <x v="37"/>
    <s v="Fargo"/>
    <s v="Men's Athletic Footwear"/>
    <n v="32"/>
    <n v="65"/>
    <n v="2080"/>
    <n v="894.4"/>
    <n v="0.43"/>
    <x v="2"/>
    <n v="2974.4"/>
  </r>
  <r>
    <s v="Sports Direct"/>
    <n v="1185732"/>
    <x v="293"/>
    <x v="3"/>
    <x v="37"/>
    <s v="Fargo"/>
    <s v="women's street Footwear"/>
    <n v="27"/>
    <n v="60"/>
    <n v="1620"/>
    <n v="648"/>
    <n v="0.4"/>
    <x v="2"/>
    <n v="2268"/>
  </r>
  <r>
    <s v="Sports Direct"/>
    <n v="1185732"/>
    <x v="293"/>
    <x v="3"/>
    <x v="37"/>
    <s v="Fargo"/>
    <s v="women's Athletic Footwear"/>
    <n v="29"/>
    <n v="51"/>
    <n v="1479"/>
    <n v="621.17999999999995"/>
    <n v="0.42"/>
    <x v="2"/>
    <n v="2100.1799999999998"/>
  </r>
  <r>
    <s v="Sports Direct"/>
    <n v="1185732"/>
    <x v="293"/>
    <x v="3"/>
    <x v="37"/>
    <s v="Fargo"/>
    <s v="Men's Apparel"/>
    <n v="38"/>
    <n v="47"/>
    <n v="1786"/>
    <n v="821.56"/>
    <n v="0.45999999999999996"/>
    <x v="2"/>
    <n v="2607.56"/>
  </r>
  <r>
    <s v="Sports Direct"/>
    <n v="1185732"/>
    <x v="293"/>
    <x v="3"/>
    <x v="37"/>
    <s v="Fargo"/>
    <s v="women's Apparel"/>
    <n v="51"/>
    <n v="91"/>
    <n v="4641"/>
    <n v="2506.1400000000003"/>
    <n v="0.54"/>
    <x v="2"/>
    <n v="7147.14"/>
  </r>
  <r>
    <s v="Sports Direct"/>
    <n v="1185732"/>
    <x v="322"/>
    <x v="3"/>
    <x v="37"/>
    <s v="Fargo"/>
    <s v="Men's street Footwear"/>
    <n v="48"/>
    <n v="160"/>
    <n v="7680"/>
    <n v="3763.2"/>
    <n v="0.49"/>
    <x v="2"/>
    <n v="11443.2"/>
  </r>
  <r>
    <s v="Sports Direct"/>
    <n v="1185732"/>
    <x v="322"/>
    <x v="3"/>
    <x v="37"/>
    <s v="Fargo"/>
    <s v="Men's Athletic Footwear"/>
    <n v="44"/>
    <n v="84"/>
    <n v="3696"/>
    <n v="1589.28"/>
    <n v="0.43"/>
    <x v="2"/>
    <n v="5285.28"/>
  </r>
  <r>
    <s v="Sports Direct"/>
    <n v="1185732"/>
    <x v="322"/>
    <x v="3"/>
    <x v="37"/>
    <s v="Fargo"/>
    <s v="women's street Footwear"/>
    <n v="37"/>
    <n v="59"/>
    <n v="2183"/>
    <n v="873.2"/>
    <n v="0.4"/>
    <x v="2"/>
    <n v="3056.2"/>
  </r>
  <r>
    <s v="Sports Direct"/>
    <n v="1185732"/>
    <x v="322"/>
    <x v="3"/>
    <x v="37"/>
    <s v="Fargo"/>
    <s v="women's Athletic Footwear"/>
    <n v="38"/>
    <n v="53"/>
    <n v="2014"/>
    <n v="866.02"/>
    <n v="0.43"/>
    <x v="2"/>
    <n v="2880.02"/>
  </r>
  <r>
    <s v="Sports Direct"/>
    <n v="1185732"/>
    <x v="322"/>
    <x v="3"/>
    <x v="37"/>
    <s v="Fargo"/>
    <s v="Men's Apparel"/>
    <n v="49"/>
    <n v="60"/>
    <n v="2940"/>
    <n v="1352.3999999999999"/>
    <n v="0.45999999999999996"/>
    <x v="2"/>
    <n v="4292.3999999999996"/>
  </r>
  <r>
    <s v="Sports Direct"/>
    <n v="1185732"/>
    <x v="322"/>
    <x v="3"/>
    <x v="37"/>
    <s v="Fargo"/>
    <s v="women's Apparel"/>
    <n v="54"/>
    <n v="98"/>
    <n v="5292"/>
    <n v="2857.6800000000003"/>
    <n v="0.54"/>
    <x v="2"/>
    <n v="8149.68"/>
  </r>
  <r>
    <s v="Sports Direct"/>
    <n v="1185732"/>
    <x v="354"/>
    <x v="3"/>
    <x v="37"/>
    <s v="Fargo"/>
    <s v="Men's street Footwear"/>
    <n v="46"/>
    <n v="147"/>
    <n v="6762"/>
    <n v="3313.38"/>
    <n v="0.49"/>
    <x v="2"/>
    <n v="10075.380000000001"/>
  </r>
  <r>
    <s v="Sports Direct"/>
    <n v="1185732"/>
    <x v="354"/>
    <x v="3"/>
    <x v="37"/>
    <s v="Fargo"/>
    <s v="Men's Athletic Footwear"/>
    <n v="42"/>
    <n v="90"/>
    <n v="3780"/>
    <n v="1512"/>
    <n v="0.4"/>
    <x v="2"/>
    <n v="5292"/>
  </r>
  <r>
    <s v="Sports Direct"/>
    <n v="1185732"/>
    <x v="354"/>
    <x v="3"/>
    <x v="37"/>
    <s v="Fargo"/>
    <s v="women's street Footwear"/>
    <n v="37"/>
    <n v="63"/>
    <n v="2331"/>
    <n v="955.70999999999992"/>
    <n v="0.41"/>
    <x v="2"/>
    <n v="3286.71"/>
  </r>
  <r>
    <s v="Sports Direct"/>
    <n v="1185732"/>
    <x v="354"/>
    <x v="3"/>
    <x v="37"/>
    <s v="Fargo"/>
    <s v="women's Athletic Footwear"/>
    <n v="38"/>
    <n v="52"/>
    <n v="1976"/>
    <n v="810.16"/>
    <n v="0.41"/>
    <x v="2"/>
    <n v="2786.16"/>
  </r>
  <r>
    <s v="Sports Direct"/>
    <n v="1185732"/>
    <x v="354"/>
    <x v="3"/>
    <x v="37"/>
    <s v="Fargo"/>
    <s v="Men's Apparel"/>
    <n v="46"/>
    <n v="44"/>
    <n v="2024"/>
    <n v="931.04"/>
    <n v="0.45999999999999996"/>
    <x v="2"/>
    <n v="2955.04"/>
  </r>
  <r>
    <s v="Sports Direct"/>
    <n v="1185732"/>
    <x v="354"/>
    <x v="3"/>
    <x v="37"/>
    <s v="Fargo"/>
    <s v="women's Apparel"/>
    <n v="54"/>
    <n v="95"/>
    <n v="5130"/>
    <n v="2718.9"/>
    <n v="0.53"/>
    <x v="2"/>
    <n v="7848.9"/>
  </r>
  <r>
    <s v="Sports Direct"/>
    <n v="1185732"/>
    <x v="386"/>
    <x v="3"/>
    <x v="37"/>
    <s v="Fargo"/>
    <s v="Men's street Footwear"/>
    <n v="36"/>
    <n v="133"/>
    <n v="4788"/>
    <n v="2394"/>
    <n v="0.5"/>
    <x v="2"/>
    <n v="7182"/>
  </r>
  <r>
    <s v="Sports Direct"/>
    <n v="1185732"/>
    <x v="386"/>
    <x v="3"/>
    <x v="37"/>
    <s v="Fargo"/>
    <s v="Men's Athletic Footwear"/>
    <n v="34"/>
    <n v="72"/>
    <n v="2448"/>
    <n v="1052.6399999999999"/>
    <n v="0.43"/>
    <x v="2"/>
    <n v="3500.64"/>
  </r>
  <r>
    <s v="Sports Direct"/>
    <n v="1185732"/>
    <x v="386"/>
    <x v="3"/>
    <x v="37"/>
    <s v="Fargo"/>
    <s v="women's street Footwear"/>
    <n v="27"/>
    <n v="51"/>
    <n v="1377"/>
    <n v="605.88"/>
    <n v="0.44"/>
    <x v="2"/>
    <n v="1982.88"/>
  </r>
  <r>
    <s v="Sports Direct"/>
    <n v="1185732"/>
    <x v="386"/>
    <x v="3"/>
    <x v="37"/>
    <s v="Fargo"/>
    <s v="women's Athletic Footwear"/>
    <n v="28"/>
    <n v="44"/>
    <n v="1232"/>
    <n v="505.11999999999995"/>
    <n v="0.41"/>
    <x v="2"/>
    <n v="1737.12"/>
  </r>
  <r>
    <s v="Sports Direct"/>
    <n v="1185732"/>
    <x v="386"/>
    <x v="3"/>
    <x v="37"/>
    <s v="Fargo"/>
    <s v="Men's Apparel"/>
    <n v="36"/>
    <n v="42"/>
    <n v="1512"/>
    <n v="740.88"/>
    <n v="0.49"/>
    <x v="2"/>
    <n v="2252.88"/>
  </r>
  <r>
    <s v="Sports Direct"/>
    <n v="1185732"/>
    <x v="386"/>
    <x v="3"/>
    <x v="37"/>
    <s v="Fargo"/>
    <s v="women's Apparel"/>
    <n v="44"/>
    <n v="63"/>
    <n v="2772"/>
    <n v="1524.6000000000001"/>
    <n v="0.55000000000000004"/>
    <x v="2"/>
    <n v="4296.6000000000004"/>
  </r>
  <r>
    <s v="Sports Direct"/>
    <n v="1185732"/>
    <x v="415"/>
    <x v="3"/>
    <x v="37"/>
    <s v="Fargo"/>
    <s v="Men's street Footwear"/>
    <n v="49"/>
    <n v="116"/>
    <n v="5684"/>
    <n v="2671.48"/>
    <n v="0.47"/>
    <x v="2"/>
    <n v="8355.48"/>
  </r>
  <r>
    <s v="Sports Direct"/>
    <n v="1185732"/>
    <x v="415"/>
    <x v="3"/>
    <x v="37"/>
    <s v="Fargo"/>
    <s v="Men's Athletic Footwear"/>
    <n v="36"/>
    <n v="73"/>
    <n v="2628"/>
    <n v="1077.48"/>
    <n v="0.41"/>
    <x v="2"/>
    <n v="3705.48"/>
  </r>
  <r>
    <s v="Sports Direct"/>
    <n v="1185732"/>
    <x v="415"/>
    <x v="3"/>
    <x v="37"/>
    <s v="Fargo"/>
    <s v="women's street Footwear"/>
    <n v="39"/>
    <n v="39"/>
    <n v="1521"/>
    <n v="669.24"/>
    <n v="0.44"/>
    <x v="2"/>
    <n v="2190.2399999999998"/>
  </r>
  <r>
    <s v="Sports Direct"/>
    <n v="1185732"/>
    <x v="415"/>
    <x v="3"/>
    <x v="37"/>
    <s v="Fargo"/>
    <s v="women's Athletic Footwear"/>
    <n v="38"/>
    <n v="33"/>
    <n v="1254"/>
    <n v="501.6"/>
    <n v="0.4"/>
    <x v="2"/>
    <n v="1755.6"/>
  </r>
  <r>
    <s v="Sports Direct"/>
    <n v="1185732"/>
    <x v="415"/>
    <x v="3"/>
    <x v="37"/>
    <s v="Fargo"/>
    <s v="Men's Apparel"/>
    <n v="45"/>
    <n v="34"/>
    <n v="1530"/>
    <n v="719.09999999999991"/>
    <n v="0.47"/>
    <x v="2"/>
    <n v="2249.1"/>
  </r>
  <r>
    <s v="Foot Locker"/>
    <n v="1185732"/>
    <x v="415"/>
    <x v="3"/>
    <x v="37"/>
    <s v="Fargo"/>
    <s v="women's Apparel"/>
    <n v="53"/>
    <n v="73"/>
    <n v="3869"/>
    <n v="2050.5700000000002"/>
    <n v="0.53"/>
    <x v="2"/>
    <n v="5919.57"/>
  </r>
  <r>
    <s v="Foot Locker"/>
    <n v="1185732"/>
    <x v="446"/>
    <x v="3"/>
    <x v="37"/>
    <s v="Fargo"/>
    <s v="Men's street Footwear"/>
    <n v="49"/>
    <n v="120"/>
    <n v="5880"/>
    <n v="2940"/>
    <n v="0.5"/>
    <x v="2"/>
    <n v="8820"/>
  </r>
  <r>
    <s v="Foot Locker"/>
    <n v="1185732"/>
    <x v="446"/>
    <x v="3"/>
    <x v="37"/>
    <s v="Fargo"/>
    <s v="Men's Athletic Footwear"/>
    <n v="36"/>
    <n v="73"/>
    <n v="2628"/>
    <n v="1182.5999999999999"/>
    <n v="0.44999999999999996"/>
    <x v="2"/>
    <n v="3810.6"/>
  </r>
  <r>
    <s v="Foot Locker"/>
    <n v="1185732"/>
    <x v="446"/>
    <x v="3"/>
    <x v="37"/>
    <s v="Fargo"/>
    <s v="women's street Footwear"/>
    <n v="39"/>
    <n v="53"/>
    <n v="2067"/>
    <n v="909.48"/>
    <n v="0.44"/>
    <x v="2"/>
    <n v="2976.48"/>
  </r>
  <r>
    <s v="Foot Locker"/>
    <n v="1185732"/>
    <x v="446"/>
    <x v="3"/>
    <x v="37"/>
    <s v="Fargo"/>
    <s v="women's Athletic Footwear"/>
    <n v="39"/>
    <n v="47"/>
    <n v="1833"/>
    <n v="788.18999999999994"/>
    <n v="0.43"/>
    <x v="2"/>
    <n v="2621.19"/>
  </r>
  <r>
    <s v="Foot Locker"/>
    <n v="1185732"/>
    <x v="446"/>
    <x v="3"/>
    <x v="37"/>
    <s v="Fargo"/>
    <s v="Men's Apparel"/>
    <n v="55"/>
    <n v="44"/>
    <n v="2420"/>
    <n v="1089"/>
    <n v="0.44999999999999996"/>
    <x v="2"/>
    <n v="3509"/>
  </r>
  <r>
    <s v="Foot Locker"/>
    <n v="1185732"/>
    <x v="446"/>
    <x v="3"/>
    <x v="37"/>
    <s v="Fargo"/>
    <s v="women's Apparel"/>
    <n v="60"/>
    <n v="65"/>
    <n v="3900"/>
    <n v="1989"/>
    <n v="0.51"/>
    <x v="2"/>
    <n v="5889"/>
  </r>
  <r>
    <s v="Foot Locker"/>
    <n v="1185732"/>
    <x v="475"/>
    <x v="3"/>
    <x v="37"/>
    <s v="Fargo"/>
    <s v="Men's street Footwear"/>
    <n v="55"/>
    <n v="150"/>
    <n v="8250"/>
    <n v="3794.9999999999995"/>
    <n v="0.45999999999999996"/>
    <x v="2"/>
    <n v="12045"/>
  </r>
  <r>
    <s v="Foot Locker"/>
    <n v="1185732"/>
    <x v="475"/>
    <x v="3"/>
    <x v="37"/>
    <s v="Fargo"/>
    <s v="Men's Athletic Footwear"/>
    <n v="46"/>
    <n v="75"/>
    <n v="3450"/>
    <n v="1552.4999999999998"/>
    <n v="0.44999999999999996"/>
    <x v="2"/>
    <n v="5002.5"/>
  </r>
  <r>
    <s v="Foot Locker"/>
    <n v="1185732"/>
    <x v="475"/>
    <x v="3"/>
    <x v="37"/>
    <s v="Fargo"/>
    <s v="women's street Footwear"/>
    <n v="48"/>
    <n v="73"/>
    <n v="3504"/>
    <n v="1576.8"/>
    <n v="0.44999999999999996"/>
    <x v="2"/>
    <n v="5080.8"/>
  </r>
  <r>
    <s v="Foot Locker"/>
    <n v="1185732"/>
    <x v="475"/>
    <x v="3"/>
    <x v="37"/>
    <s v="Fargo"/>
    <s v="women's Athletic Footwear"/>
    <n v="47"/>
    <n v="54"/>
    <n v="2538"/>
    <n v="1040.58"/>
    <n v="0.41"/>
    <x v="2"/>
    <n v="3578.58"/>
  </r>
  <r>
    <s v="Foot Locker"/>
    <n v="1185732"/>
    <x v="475"/>
    <x v="3"/>
    <x v="37"/>
    <s v="Fargo"/>
    <s v="Men's Apparel"/>
    <n v="58"/>
    <n v="54"/>
    <n v="3132"/>
    <n v="1409.3999999999999"/>
    <n v="0.44999999999999996"/>
    <x v="2"/>
    <n v="4541.3999999999996"/>
  </r>
  <r>
    <s v="Foot Locker"/>
    <n v="1185732"/>
    <x v="475"/>
    <x v="3"/>
    <x v="37"/>
    <s v="Fargo"/>
    <s v="women's Apparel"/>
    <n v="63"/>
    <n v="78"/>
    <n v="4914"/>
    <n v="2604.42"/>
    <n v="0.53"/>
    <x v="2"/>
    <n v="7518.42"/>
  </r>
  <r>
    <s v="Foot Locker"/>
    <n v="1185732"/>
    <x v="170"/>
    <x v="3"/>
    <x v="37"/>
    <s v="Fargo"/>
    <s v="Men's street Footwear"/>
    <n v="27"/>
    <n v="113"/>
    <n v="3051"/>
    <n v="1372.9499999999998"/>
    <n v="0.44999999999999996"/>
    <x v="2"/>
    <n v="4423.95"/>
  </r>
  <r>
    <s v="Foot Locker"/>
    <n v="1185732"/>
    <x v="170"/>
    <x v="3"/>
    <x v="37"/>
    <s v="Fargo"/>
    <s v="Men's Athletic Footwear"/>
    <n v="29"/>
    <n v="70"/>
    <n v="2030"/>
    <n v="933.8"/>
    <n v="0.45999999999999996"/>
    <x v="2"/>
    <n v="2963.8"/>
  </r>
  <r>
    <s v="Foot Locker"/>
    <n v="1185732"/>
    <x v="170"/>
    <x v="3"/>
    <x v="37"/>
    <s v="Fargo"/>
    <s v="women's street Footwear"/>
    <n v="19"/>
    <n v="68"/>
    <n v="1292"/>
    <n v="581.4"/>
    <n v="0.44999999999999996"/>
    <x v="2"/>
    <n v="1873.4"/>
  </r>
  <r>
    <s v="Foot Locker"/>
    <n v="1185732"/>
    <x v="170"/>
    <x v="3"/>
    <x v="37"/>
    <s v="Fargo"/>
    <s v="women's Athletic Footwear"/>
    <n v="24"/>
    <n v="26"/>
    <n v="624"/>
    <n v="280.79999999999995"/>
    <n v="0.44999999999999996"/>
    <x v="2"/>
    <n v="904.8"/>
  </r>
  <r>
    <s v="Foot Locker"/>
    <n v="1185732"/>
    <x v="170"/>
    <x v="3"/>
    <x v="37"/>
    <s v="Fargo"/>
    <s v="Men's Apparel"/>
    <n v="38"/>
    <n v="42"/>
    <n v="1596"/>
    <n v="1005.48"/>
    <n v="0.63"/>
    <x v="2"/>
    <n v="2601.48"/>
  </r>
  <r>
    <s v="Foot Locker"/>
    <n v="1185732"/>
    <x v="170"/>
    <x v="3"/>
    <x v="37"/>
    <s v="Fargo"/>
    <s v="women's Apparel"/>
    <n v="28"/>
    <n v="75"/>
    <n v="2100"/>
    <n v="1092"/>
    <n v="0.52"/>
    <x v="2"/>
    <n v="3192"/>
  </r>
  <r>
    <s v="Foot Locker"/>
    <n v="1185732"/>
    <x v="201"/>
    <x v="3"/>
    <x v="37"/>
    <s v="Fargo"/>
    <s v="Men's street Footwear"/>
    <n v="28"/>
    <n v="145"/>
    <n v="4060"/>
    <n v="1786.4"/>
    <n v="0.44"/>
    <x v="2"/>
    <n v="5846.4"/>
  </r>
  <r>
    <s v="Foot Locker"/>
    <n v="1185732"/>
    <x v="201"/>
    <x v="3"/>
    <x v="37"/>
    <s v="Fargo"/>
    <s v="Men's Athletic Footwear"/>
    <n v="28"/>
    <n v="45"/>
    <n v="1260"/>
    <n v="579.59999999999991"/>
    <n v="0.45999999999999996"/>
    <x v="2"/>
    <n v="1839.6"/>
  </r>
  <r>
    <s v="Foot Locker"/>
    <n v="1185732"/>
    <x v="201"/>
    <x v="3"/>
    <x v="37"/>
    <s v="Fargo"/>
    <s v="women's street Footwear"/>
    <n v="19"/>
    <n v="56"/>
    <n v="1064"/>
    <n v="436.23999999999995"/>
    <n v="0.41"/>
    <x v="2"/>
    <n v="1500.24"/>
  </r>
  <r>
    <s v="Foot Locker"/>
    <n v="1185732"/>
    <x v="201"/>
    <x v="3"/>
    <x v="38"/>
    <s v="Des Moines"/>
    <s v="women's Athletic Footwear"/>
    <n v="25"/>
    <n v="23"/>
    <n v="575"/>
    <n v="253"/>
    <n v="0.44"/>
    <x v="2"/>
    <n v="828"/>
  </r>
  <r>
    <s v="Foot Locker"/>
    <n v="1185732"/>
    <x v="201"/>
    <x v="3"/>
    <x v="38"/>
    <s v="Des Moines"/>
    <s v="Men's Apparel"/>
    <n v="38"/>
    <n v="38"/>
    <n v="1444"/>
    <n v="938.6"/>
    <n v="0.65"/>
    <x v="2"/>
    <n v="2382.6"/>
  </r>
  <r>
    <s v="Foot Locker"/>
    <n v="1185732"/>
    <x v="201"/>
    <x v="3"/>
    <x v="38"/>
    <s v="Des Moines"/>
    <s v="women's Apparel"/>
    <n v="14"/>
    <n v="68"/>
    <n v="952"/>
    <n v="514.08000000000004"/>
    <n v="0.54"/>
    <x v="2"/>
    <n v="1466.08"/>
  </r>
  <r>
    <s v="Foot Locker"/>
    <n v="1185732"/>
    <x v="707"/>
    <x v="3"/>
    <x v="38"/>
    <s v="Des Moines"/>
    <s v="Men's street Footwear"/>
    <n v="19"/>
    <n v="136"/>
    <n v="2584"/>
    <n v="1033.6000000000001"/>
    <n v="0.4"/>
    <x v="2"/>
    <n v="3617.6000000000004"/>
  </r>
  <r>
    <s v="Foot Locker"/>
    <n v="1185732"/>
    <x v="707"/>
    <x v="3"/>
    <x v="38"/>
    <s v="Des Moines"/>
    <s v="Men's Athletic Footwear"/>
    <n v="19"/>
    <n v="47"/>
    <n v="893"/>
    <n v="401.84999999999997"/>
    <n v="0.44999999999999996"/>
    <x v="2"/>
    <n v="1294.8499999999999"/>
  </r>
  <r>
    <s v="Foot Locker"/>
    <n v="1185732"/>
    <x v="707"/>
    <x v="3"/>
    <x v="38"/>
    <s v="Des Moines"/>
    <s v="women's street Footwear"/>
    <n v="9"/>
    <n v="65"/>
    <n v="585"/>
    <n v="234"/>
    <n v="0.4"/>
    <x v="2"/>
    <n v="819"/>
  </r>
  <r>
    <s v="Foot Locker"/>
    <n v="1185732"/>
    <x v="707"/>
    <x v="3"/>
    <x v="38"/>
    <s v="Des Moines"/>
    <s v="women's Athletic Footwear"/>
    <n v="14"/>
    <n v="28"/>
    <n v="392"/>
    <n v="164.64"/>
    <n v="0.42"/>
    <x v="2"/>
    <n v="556.64"/>
  </r>
  <r>
    <s v="Foot Locker"/>
    <n v="1185732"/>
    <x v="707"/>
    <x v="3"/>
    <x v="38"/>
    <s v="Des Moines"/>
    <s v="Men's Apparel"/>
    <n v="28"/>
    <n v="39"/>
    <n v="1092"/>
    <n v="698.88"/>
    <n v="0.64"/>
    <x v="2"/>
    <n v="1790.88"/>
  </r>
  <r>
    <s v="Foot Locker"/>
    <n v="1185732"/>
    <x v="707"/>
    <x v="3"/>
    <x v="38"/>
    <s v="Des Moines"/>
    <s v="women's Apparel"/>
    <n v="20"/>
    <n v="68"/>
    <n v="1360"/>
    <n v="720.80000000000007"/>
    <n v="0.53"/>
    <x v="2"/>
    <n v="2080.8000000000002"/>
  </r>
  <r>
    <s v="Foot Locker"/>
    <n v="1185732"/>
    <x v="229"/>
    <x v="3"/>
    <x v="38"/>
    <s v="Des Moines"/>
    <s v="Men's street Footwear"/>
    <n v="20"/>
    <n v="124"/>
    <n v="2480"/>
    <n v="1116"/>
    <n v="0.44999999999999996"/>
    <x v="2"/>
    <n v="3596"/>
  </r>
  <r>
    <s v="Foot Locker"/>
    <n v="1185732"/>
    <x v="229"/>
    <x v="3"/>
    <x v="38"/>
    <s v="Des Moines"/>
    <s v="Men's Athletic Footwear"/>
    <n v="18"/>
    <n v="49"/>
    <n v="882"/>
    <n v="432.18"/>
    <n v="0.49"/>
    <x v="2"/>
    <n v="1314.18"/>
  </r>
  <r>
    <s v="Foot Locker"/>
    <n v="1185732"/>
    <x v="229"/>
    <x v="3"/>
    <x v="38"/>
    <s v="Des Moines"/>
    <s v="women's street Footwear"/>
    <n v="10"/>
    <n v="53"/>
    <n v="530"/>
    <n v="233.2"/>
    <n v="0.44"/>
    <x v="2"/>
    <n v="763.2"/>
  </r>
  <r>
    <s v="Foot Locker"/>
    <n v="1185732"/>
    <x v="229"/>
    <x v="3"/>
    <x v="38"/>
    <s v="Des Moines"/>
    <s v="women's Athletic Footwear"/>
    <n v="15"/>
    <n v="28"/>
    <n v="420"/>
    <n v="188.99999999999997"/>
    <n v="0.44999999999999996"/>
    <x v="2"/>
    <n v="609"/>
  </r>
  <r>
    <s v="Foot Locker"/>
    <n v="1185732"/>
    <x v="229"/>
    <x v="3"/>
    <x v="38"/>
    <s v="Des Moines"/>
    <s v="Men's Apparel"/>
    <n v="55"/>
    <n v="34"/>
    <n v="1870"/>
    <n v="1140.7"/>
    <n v="0.61"/>
    <x v="2"/>
    <n v="3010.7"/>
  </r>
  <r>
    <s v="Foot Locker"/>
    <n v="1185732"/>
    <x v="229"/>
    <x v="3"/>
    <x v="38"/>
    <s v="Des Moines"/>
    <s v="women's Apparel"/>
    <n v="46"/>
    <n v="63"/>
    <n v="2898"/>
    <n v="1506.96"/>
    <n v="0.52"/>
    <x v="2"/>
    <n v="4404.96"/>
  </r>
  <r>
    <s v="Foot Locker"/>
    <n v="1185732"/>
    <x v="260"/>
    <x v="3"/>
    <x v="38"/>
    <s v="Des Moines"/>
    <s v="Men's street Footwear"/>
    <n v="57"/>
    <n v="146"/>
    <n v="8322"/>
    <n v="3495.24"/>
    <n v="0.42"/>
    <x v="2"/>
    <n v="11817.24"/>
  </r>
  <r>
    <s v="Foot Locker"/>
    <n v="1185732"/>
    <x v="260"/>
    <x v="3"/>
    <x v="38"/>
    <s v="Des Moines"/>
    <s v="Men's Athletic Footwear"/>
    <n v="37"/>
    <n v="63"/>
    <n v="2331"/>
    <n v="1072.26"/>
    <n v="0.45999999999999996"/>
    <x v="2"/>
    <n v="3403.26"/>
  </r>
  <r>
    <s v="Foot Locker"/>
    <n v="1185732"/>
    <x v="260"/>
    <x v="3"/>
    <x v="38"/>
    <s v="Des Moines"/>
    <s v="women's street Footwear"/>
    <n v="33"/>
    <n v="54"/>
    <n v="1782"/>
    <n v="730.62"/>
    <n v="0.41"/>
    <x v="2"/>
    <n v="2512.62"/>
  </r>
  <r>
    <s v="Foot Locker"/>
    <n v="1185732"/>
    <x v="260"/>
    <x v="3"/>
    <x v="38"/>
    <s v="Des Moines"/>
    <s v="women's Athletic Footwear"/>
    <n v="33"/>
    <n v="34"/>
    <n v="1122"/>
    <n v="493.68"/>
    <n v="0.44"/>
    <x v="2"/>
    <n v="1615.68"/>
  </r>
  <r>
    <s v="Foot Locker"/>
    <n v="1185732"/>
    <x v="260"/>
    <x v="3"/>
    <x v="38"/>
    <s v="Des Moines"/>
    <s v="Men's Apparel"/>
    <n v="43"/>
    <n v="42"/>
    <n v="1806"/>
    <n v="1173.9000000000001"/>
    <n v="0.65"/>
    <x v="2"/>
    <n v="2979.9"/>
  </r>
  <r>
    <s v="Foot Locker"/>
    <n v="1185732"/>
    <x v="260"/>
    <x v="3"/>
    <x v="38"/>
    <s v="Des Moines"/>
    <s v="women's Apparel"/>
    <n v="46"/>
    <n v="69"/>
    <n v="3174"/>
    <n v="1650.48"/>
    <n v="0.52"/>
    <x v="2"/>
    <n v="4824.4799999999996"/>
  </r>
  <r>
    <s v="Foot Locker"/>
    <n v="1185732"/>
    <x v="290"/>
    <x v="3"/>
    <x v="38"/>
    <s v="Des Moines"/>
    <s v="Men's street Footwear"/>
    <n v="32"/>
    <n v="137"/>
    <n v="4384"/>
    <n v="1841.28"/>
    <n v="0.42"/>
    <x v="2"/>
    <n v="6225.28"/>
  </r>
  <r>
    <s v="Foot Locker"/>
    <n v="1185732"/>
    <x v="290"/>
    <x v="3"/>
    <x v="38"/>
    <s v="Des Moines"/>
    <s v="Men's Athletic Footwear"/>
    <n v="28"/>
    <n v="77"/>
    <n v="2156"/>
    <n v="1034.8799999999999"/>
    <n v="0.48"/>
    <x v="2"/>
    <n v="3190.88"/>
  </r>
  <r>
    <s v="Foot Locker"/>
    <n v="1185732"/>
    <x v="290"/>
    <x v="3"/>
    <x v="38"/>
    <s v="Des Moines"/>
    <s v="women's street Footwear"/>
    <n v="23"/>
    <n v="50"/>
    <n v="1150"/>
    <n v="517.5"/>
    <n v="0.44999999999999996"/>
    <x v="2"/>
    <n v="1667.5"/>
  </r>
  <r>
    <s v="Foot Locker"/>
    <n v="1185732"/>
    <x v="290"/>
    <x v="3"/>
    <x v="38"/>
    <s v="Des Moines"/>
    <s v="women's Athletic Footwear"/>
    <n v="24"/>
    <n v="44"/>
    <n v="1056"/>
    <n v="464.64"/>
    <n v="0.44"/>
    <x v="2"/>
    <n v="1520.6399999999999"/>
  </r>
  <r>
    <s v="Foot Locker"/>
    <n v="1185732"/>
    <x v="290"/>
    <x v="3"/>
    <x v="38"/>
    <s v="Des Moines"/>
    <s v="Men's Apparel"/>
    <n v="34"/>
    <n v="44"/>
    <n v="1496"/>
    <n v="957.44"/>
    <n v="0.64"/>
    <x v="2"/>
    <n v="2453.44"/>
  </r>
  <r>
    <s v="Foot Locker"/>
    <n v="1185732"/>
    <x v="290"/>
    <x v="3"/>
    <x v="38"/>
    <s v="Des Moines"/>
    <s v="women's Apparel"/>
    <n v="51"/>
    <n v="85"/>
    <n v="4335"/>
    <n v="2297.5500000000002"/>
    <n v="0.53"/>
    <x v="2"/>
    <n v="6632.55"/>
  </r>
  <r>
    <s v="Foot Locker"/>
    <n v="1185732"/>
    <x v="319"/>
    <x v="3"/>
    <x v="38"/>
    <s v="Des Moines"/>
    <s v="Men's street Footwear"/>
    <n v="49"/>
    <n v="138"/>
    <n v="6762"/>
    <n v="2975.28"/>
    <n v="0.44"/>
    <x v="2"/>
    <n v="9737.2800000000007"/>
  </r>
  <r>
    <s v="Foot Locker"/>
    <n v="1185732"/>
    <x v="319"/>
    <x v="3"/>
    <x v="38"/>
    <s v="Des Moines"/>
    <s v="Men's Athletic Footwear"/>
    <n v="44"/>
    <n v="87"/>
    <n v="3828"/>
    <n v="1875.72"/>
    <n v="0.49"/>
    <x v="2"/>
    <n v="5703.72"/>
  </r>
  <r>
    <s v="Foot Locker"/>
    <n v="1185732"/>
    <x v="319"/>
    <x v="3"/>
    <x v="38"/>
    <s v="Des Moines"/>
    <s v="women's street Footwear"/>
    <n v="36"/>
    <n v="68"/>
    <n v="2448"/>
    <n v="1077.1200000000001"/>
    <n v="0.44"/>
    <x v="2"/>
    <n v="3525.12"/>
  </r>
  <r>
    <s v="Foot Locker"/>
    <n v="1185732"/>
    <x v="319"/>
    <x v="3"/>
    <x v="38"/>
    <s v="Des Moines"/>
    <s v="women's Athletic Footwear"/>
    <n v="37"/>
    <n v="47"/>
    <n v="1739"/>
    <n v="712.99"/>
    <n v="0.41"/>
    <x v="2"/>
    <n v="2451.9899999999998"/>
  </r>
  <r>
    <s v="Foot Locker"/>
    <n v="1185732"/>
    <x v="319"/>
    <x v="3"/>
    <x v="38"/>
    <s v="Des Moines"/>
    <s v="Men's Apparel"/>
    <n v="46"/>
    <n v="60"/>
    <n v="2760"/>
    <n v="1656"/>
    <n v="0.6"/>
    <x v="2"/>
    <n v="4416"/>
  </r>
  <r>
    <s v="Foot Locker"/>
    <n v="1185732"/>
    <x v="319"/>
    <x v="3"/>
    <x v="38"/>
    <s v="Des Moines"/>
    <s v="women's Apparel"/>
    <n v="51"/>
    <n v="94"/>
    <n v="4794"/>
    <n v="2397"/>
    <n v="0.5"/>
    <x v="2"/>
    <n v="7191"/>
  </r>
  <r>
    <s v="Foot Locker"/>
    <n v="1185732"/>
    <x v="351"/>
    <x v="3"/>
    <x v="38"/>
    <s v="Des Moines"/>
    <s v="Men's street Footwear"/>
    <n v="49"/>
    <n v="131"/>
    <n v="6419"/>
    <n v="2695.98"/>
    <n v="0.42"/>
    <x v="2"/>
    <n v="9114.98"/>
  </r>
  <r>
    <s v="Foot Locker"/>
    <n v="1185732"/>
    <x v="351"/>
    <x v="3"/>
    <x v="38"/>
    <s v="Des Moines"/>
    <s v="Men's Athletic Footwear"/>
    <n v="42"/>
    <n v="78"/>
    <n v="3276"/>
    <n v="1506.9599999999998"/>
    <n v="0.45999999999999996"/>
    <x v="2"/>
    <n v="4782.96"/>
  </r>
  <r>
    <s v="Foot Locker"/>
    <n v="1185732"/>
    <x v="351"/>
    <x v="3"/>
    <x v="38"/>
    <s v="Des Moines"/>
    <s v="women's street Footwear"/>
    <n v="39"/>
    <n v="61"/>
    <n v="2379"/>
    <n v="1022.97"/>
    <n v="0.43"/>
    <x v="2"/>
    <n v="3401.9700000000003"/>
  </r>
  <r>
    <s v="Foot Locker"/>
    <n v="1185732"/>
    <x v="351"/>
    <x v="3"/>
    <x v="38"/>
    <s v="Des Moines"/>
    <s v="women's Athletic Footwear"/>
    <n v="37"/>
    <n v="54"/>
    <n v="1998"/>
    <n v="819.18"/>
    <n v="0.41"/>
    <x v="2"/>
    <n v="2817.18"/>
  </r>
  <r>
    <s v="Foot Locker"/>
    <n v="1185732"/>
    <x v="351"/>
    <x v="3"/>
    <x v="38"/>
    <s v="Des Moines"/>
    <s v="Men's Apparel"/>
    <n v="48"/>
    <n v="51"/>
    <n v="2448"/>
    <n v="1468.8"/>
    <n v="0.6"/>
    <x v="2"/>
    <n v="3916.8"/>
  </r>
  <r>
    <s v="Foot Locker"/>
    <n v="1185732"/>
    <x v="351"/>
    <x v="3"/>
    <x v="38"/>
    <s v="Des Moines"/>
    <s v="women's Apparel"/>
    <n v="53"/>
    <n v="98"/>
    <n v="5194"/>
    <n v="2856.7000000000003"/>
    <n v="0.55000000000000004"/>
    <x v="2"/>
    <n v="8050.7000000000007"/>
  </r>
  <r>
    <s v="Foot Locker"/>
    <n v="1185732"/>
    <x v="383"/>
    <x v="3"/>
    <x v="38"/>
    <s v="Des Moines"/>
    <s v="Men's street Footwear"/>
    <n v="34"/>
    <n v="133"/>
    <n v="4522"/>
    <n v="1808.8000000000002"/>
    <n v="0.4"/>
    <x v="2"/>
    <n v="6330.8"/>
  </r>
  <r>
    <s v="Foot Locker"/>
    <n v="1185732"/>
    <x v="383"/>
    <x v="3"/>
    <x v="38"/>
    <s v="Des Moines"/>
    <s v="Men's Athletic Footwear"/>
    <n v="27"/>
    <n v="77"/>
    <n v="2079"/>
    <n v="977.13"/>
    <n v="0.47"/>
    <x v="2"/>
    <n v="3056.13"/>
  </r>
  <r>
    <s v="Foot Locker"/>
    <n v="1185732"/>
    <x v="383"/>
    <x v="3"/>
    <x v="38"/>
    <s v="Des Moines"/>
    <s v="women's street Footwear"/>
    <n v="24"/>
    <n v="49"/>
    <n v="1176"/>
    <n v="470.40000000000003"/>
    <n v="0.4"/>
    <x v="2"/>
    <n v="1646.4"/>
  </r>
  <r>
    <s v="Foot Locker"/>
    <n v="1185732"/>
    <x v="383"/>
    <x v="3"/>
    <x v="38"/>
    <s v="Des Moines"/>
    <s v="women's Athletic Footwear"/>
    <n v="23"/>
    <n v="38"/>
    <n v="874"/>
    <n v="393.29999999999995"/>
    <n v="0.44999999999999996"/>
    <x v="2"/>
    <n v="1267.3"/>
  </r>
  <r>
    <s v="Foot Locker"/>
    <n v="1185732"/>
    <x v="383"/>
    <x v="3"/>
    <x v="38"/>
    <s v="Des Moines"/>
    <s v="Men's Apparel"/>
    <n v="34"/>
    <n v="45"/>
    <n v="1530"/>
    <n v="933.3"/>
    <n v="0.61"/>
    <x v="2"/>
    <n v="2463.3000000000002"/>
  </r>
  <r>
    <s v="Foot Locker"/>
    <n v="1185732"/>
    <x v="383"/>
    <x v="3"/>
    <x v="38"/>
    <s v="Des Moines"/>
    <s v="women's Apparel"/>
    <n v="36"/>
    <n v="61"/>
    <n v="2196"/>
    <n v="1098"/>
    <n v="0.5"/>
    <x v="2"/>
    <n v="3294"/>
  </r>
  <r>
    <s v="Foot Locker"/>
    <n v="1185732"/>
    <x v="412"/>
    <x v="3"/>
    <x v="38"/>
    <s v="Des Moines"/>
    <s v="Men's street Footwear"/>
    <n v="43"/>
    <n v="112"/>
    <n v="4816"/>
    <n v="1974.56"/>
    <n v="0.41"/>
    <x v="2"/>
    <n v="6790.5599999999995"/>
  </r>
  <r>
    <s v="Foot Locker"/>
    <n v="1185732"/>
    <x v="412"/>
    <x v="3"/>
    <x v="38"/>
    <s v="Des Moines"/>
    <s v="Men's Athletic Footwear"/>
    <n v="32"/>
    <n v="75"/>
    <n v="2400"/>
    <n v="1104"/>
    <n v="0.45999999999999996"/>
    <x v="2"/>
    <n v="3504"/>
  </r>
  <r>
    <s v="Foot Locker"/>
    <n v="1185732"/>
    <x v="412"/>
    <x v="3"/>
    <x v="38"/>
    <s v="Des Moines"/>
    <s v="women's street Footwear"/>
    <n v="34"/>
    <n v="39"/>
    <n v="1326"/>
    <n v="543.66"/>
    <n v="0.41"/>
    <x v="2"/>
    <n v="1869.6599999999999"/>
  </r>
  <r>
    <s v="Foot Locker"/>
    <n v="1185732"/>
    <x v="412"/>
    <x v="3"/>
    <x v="38"/>
    <s v="Des Moines"/>
    <s v="women's Athletic Footwear"/>
    <n v="34"/>
    <n v="31"/>
    <n v="1054"/>
    <n v="442.68"/>
    <n v="0.42"/>
    <x v="2"/>
    <n v="1496.68"/>
  </r>
  <r>
    <s v="Foot Locker"/>
    <n v="1185732"/>
    <x v="412"/>
    <x v="3"/>
    <x v="38"/>
    <s v="Des Moines"/>
    <s v="Men's Apparel"/>
    <n v="42"/>
    <n v="38"/>
    <n v="1596"/>
    <n v="1021.44"/>
    <n v="0.64"/>
    <x v="2"/>
    <n v="2617.44"/>
  </r>
  <r>
    <s v="West Gear"/>
    <n v="1185732"/>
    <x v="412"/>
    <x v="3"/>
    <x v="38"/>
    <s v="Des Moines"/>
    <s v="women's Apparel"/>
    <n v="49"/>
    <n v="73"/>
    <n v="3577"/>
    <n v="1895.8100000000002"/>
    <n v="0.53"/>
    <x v="2"/>
    <n v="5472.81"/>
  </r>
  <r>
    <s v="West Gear"/>
    <n v="1185732"/>
    <x v="443"/>
    <x v="3"/>
    <x v="38"/>
    <s v="Des Moines"/>
    <s v="Men's street Footwear"/>
    <n v="41"/>
    <n v="112"/>
    <n v="4592"/>
    <n v="2020.48"/>
    <n v="0.44"/>
    <x v="2"/>
    <n v="6612.48"/>
  </r>
  <r>
    <s v="West Gear"/>
    <n v="1185732"/>
    <x v="443"/>
    <x v="3"/>
    <x v="38"/>
    <s v="Des Moines"/>
    <s v="Men's Athletic Footwear"/>
    <n v="32"/>
    <n v="72"/>
    <n v="2304"/>
    <n v="1128.96"/>
    <n v="0.49"/>
    <x v="2"/>
    <n v="3432.96"/>
  </r>
  <r>
    <s v="West Gear"/>
    <n v="1185732"/>
    <x v="443"/>
    <x v="3"/>
    <x v="38"/>
    <s v="Des Moines"/>
    <s v="women's street Footwear"/>
    <n v="32"/>
    <n v="57"/>
    <n v="1824"/>
    <n v="802.56000000000006"/>
    <n v="0.44"/>
    <x v="2"/>
    <n v="2626.56"/>
  </r>
  <r>
    <s v="West Gear"/>
    <n v="1185732"/>
    <x v="443"/>
    <x v="3"/>
    <x v="38"/>
    <s v="Des Moines"/>
    <s v="women's Athletic Footwear"/>
    <n v="34"/>
    <n v="52"/>
    <n v="1768"/>
    <n v="724.88"/>
    <n v="0.41"/>
    <x v="2"/>
    <n v="2492.88"/>
  </r>
  <r>
    <s v="West Gear"/>
    <n v="1185732"/>
    <x v="443"/>
    <x v="3"/>
    <x v="38"/>
    <s v="Des Moines"/>
    <s v="Men's Apparel"/>
    <n v="55"/>
    <n v="49"/>
    <n v="2695"/>
    <n v="1617"/>
    <n v="0.6"/>
    <x v="2"/>
    <n v="4312"/>
  </r>
  <r>
    <s v="West Gear"/>
    <n v="1185732"/>
    <x v="443"/>
    <x v="3"/>
    <x v="38"/>
    <s v="Des Moines"/>
    <s v="women's Apparel"/>
    <n v="59"/>
    <n v="72"/>
    <n v="4248"/>
    <n v="2208.96"/>
    <n v="0.52"/>
    <x v="2"/>
    <n v="6456.96"/>
  </r>
  <r>
    <s v="West Gear"/>
    <n v="1185732"/>
    <x v="472"/>
    <x v="3"/>
    <x v="38"/>
    <s v="Des Moines"/>
    <s v="Men's street Footwear"/>
    <n v="54"/>
    <n v="147"/>
    <n v="7938"/>
    <n v="3333.96"/>
    <n v="0.42"/>
    <x v="2"/>
    <n v="11271.96"/>
  </r>
  <r>
    <s v="West Gear"/>
    <n v="1185732"/>
    <x v="472"/>
    <x v="3"/>
    <x v="38"/>
    <s v="Des Moines"/>
    <s v="Men's Athletic Footwear"/>
    <n v="47"/>
    <n v="91"/>
    <n v="4277"/>
    <n v="2010.1899999999998"/>
    <n v="0.47"/>
    <x v="2"/>
    <n v="6287.19"/>
  </r>
  <r>
    <s v="West Gear"/>
    <n v="1185732"/>
    <x v="472"/>
    <x v="3"/>
    <x v="38"/>
    <s v="Des Moines"/>
    <s v="women's street Footwear"/>
    <n v="47"/>
    <n v="83"/>
    <n v="3901"/>
    <n v="1638.4199999999998"/>
    <n v="0.42"/>
    <x v="2"/>
    <n v="5539.42"/>
  </r>
  <r>
    <s v="West Gear"/>
    <n v="1185732"/>
    <x v="472"/>
    <x v="3"/>
    <x v="38"/>
    <s v="Des Moines"/>
    <s v="women's Athletic Footwear"/>
    <n v="49"/>
    <n v="61"/>
    <n v="2989"/>
    <n v="1285.27"/>
    <n v="0.43"/>
    <x v="2"/>
    <n v="4274.2700000000004"/>
  </r>
  <r>
    <s v="West Gear"/>
    <n v="1185732"/>
    <x v="472"/>
    <x v="3"/>
    <x v="38"/>
    <s v="Des Moines"/>
    <s v="Men's Apparel"/>
    <n v="59"/>
    <n v="59"/>
    <n v="3481"/>
    <n v="2123.41"/>
    <n v="0.61"/>
    <x v="2"/>
    <n v="5604.41"/>
  </r>
  <r>
    <s v="West Gear"/>
    <n v="1185732"/>
    <x v="472"/>
    <x v="3"/>
    <x v="38"/>
    <s v="Des Moines"/>
    <s v="women's Apparel"/>
    <n v="59"/>
    <n v="88"/>
    <n v="5192"/>
    <n v="2855.6000000000004"/>
    <n v="0.55000000000000004"/>
    <x v="2"/>
    <n v="8047.6"/>
  </r>
  <r>
    <s v="West Gear"/>
    <n v="1185732"/>
    <x v="167"/>
    <x v="3"/>
    <x v="38"/>
    <s v="Des Moines"/>
    <s v="Men's street Footwear"/>
    <n v="28"/>
    <n v="126"/>
    <n v="3528"/>
    <n v="1587.6"/>
    <n v="0.44999999999999996"/>
    <x v="2"/>
    <n v="5115.6000000000004"/>
  </r>
  <r>
    <s v="West Gear"/>
    <n v="1185732"/>
    <x v="167"/>
    <x v="3"/>
    <x v="38"/>
    <s v="Des Moines"/>
    <s v="Men's Athletic Footwear"/>
    <n v="29"/>
    <n v="70"/>
    <n v="2030"/>
    <n v="933.8"/>
    <n v="0.45999999999999996"/>
    <x v="2"/>
    <n v="2963.8"/>
  </r>
  <r>
    <s v="West Gear"/>
    <n v="1185732"/>
    <x v="167"/>
    <x v="3"/>
    <x v="38"/>
    <s v="Des Moines"/>
    <s v="women's street Footwear"/>
    <n v="18"/>
    <n v="65"/>
    <n v="1170"/>
    <n v="479.7"/>
    <n v="0.41"/>
    <x v="2"/>
    <n v="1649.7"/>
  </r>
  <r>
    <s v="West Gear"/>
    <n v="1185732"/>
    <x v="167"/>
    <x v="3"/>
    <x v="38"/>
    <s v="Des Moines"/>
    <s v="women's Athletic Footwear"/>
    <n v="23"/>
    <n v="29"/>
    <n v="667"/>
    <n v="300.14999999999998"/>
    <n v="0.44999999999999996"/>
    <x v="2"/>
    <n v="967.15"/>
  </r>
  <r>
    <s v="West Gear"/>
    <n v="1185732"/>
    <x v="167"/>
    <x v="3"/>
    <x v="38"/>
    <s v="Des Moines"/>
    <s v="Men's Apparel"/>
    <n v="38"/>
    <n v="45"/>
    <n v="1710"/>
    <n v="1060.2"/>
    <n v="0.62"/>
    <x v="2"/>
    <n v="2770.2"/>
  </r>
  <r>
    <s v="West Gear"/>
    <n v="1185732"/>
    <x v="167"/>
    <x v="3"/>
    <x v="38"/>
    <s v="Des Moines"/>
    <s v="women's Apparel"/>
    <n v="28"/>
    <n v="73"/>
    <n v="2044"/>
    <n v="1124.2"/>
    <n v="0.55000000000000004"/>
    <x v="2"/>
    <n v="3168.2"/>
  </r>
  <r>
    <s v="West Gear"/>
    <n v="1185732"/>
    <x v="198"/>
    <x v="3"/>
    <x v="38"/>
    <s v="Des Moines"/>
    <s v="Men's street Footwear"/>
    <n v="29"/>
    <n v="140"/>
    <n v="4060"/>
    <n v="1664.6"/>
    <n v="0.41"/>
    <x v="2"/>
    <n v="5724.6"/>
  </r>
  <r>
    <s v="West Gear"/>
    <n v="1185732"/>
    <x v="198"/>
    <x v="3"/>
    <x v="38"/>
    <s v="Des Moines"/>
    <s v="Men's Athletic Footwear"/>
    <n v="29"/>
    <n v="39"/>
    <n v="1131"/>
    <n v="554.18999999999994"/>
    <n v="0.49"/>
    <x v="2"/>
    <n v="1685.19"/>
  </r>
  <r>
    <s v="West Gear"/>
    <n v="1185732"/>
    <x v="198"/>
    <x v="3"/>
    <x v="38"/>
    <s v="Des Moines"/>
    <s v="women's street Footwear"/>
    <n v="20"/>
    <n v="60"/>
    <n v="1200"/>
    <n v="516"/>
    <n v="0.43"/>
    <x v="2"/>
    <n v="1716"/>
  </r>
  <r>
    <s v="West Gear"/>
    <n v="1185732"/>
    <x v="198"/>
    <x v="3"/>
    <x v="39"/>
    <s v="Milwaukee"/>
    <s v="women's Athletic Footwear"/>
    <n v="23"/>
    <n v="20"/>
    <n v="460"/>
    <n v="197.79999999999998"/>
    <n v="0.43"/>
    <x v="2"/>
    <n v="657.8"/>
  </r>
  <r>
    <s v="West Gear"/>
    <n v="1185732"/>
    <x v="198"/>
    <x v="3"/>
    <x v="39"/>
    <s v="Milwaukee"/>
    <s v="Men's Apparel"/>
    <n v="38"/>
    <n v="38"/>
    <n v="1444"/>
    <n v="880.84"/>
    <n v="0.61"/>
    <x v="2"/>
    <n v="2324.84"/>
  </r>
  <r>
    <s v="West Gear"/>
    <n v="1185732"/>
    <x v="198"/>
    <x v="3"/>
    <x v="39"/>
    <s v="Milwaukee"/>
    <s v="women's Apparel"/>
    <n v="14"/>
    <n v="65"/>
    <n v="910"/>
    <n v="464.1"/>
    <n v="0.51"/>
    <x v="2"/>
    <n v="1374.1"/>
  </r>
  <r>
    <s v="West Gear"/>
    <n v="1185732"/>
    <x v="704"/>
    <x v="3"/>
    <x v="39"/>
    <s v="Milwaukee"/>
    <s v="Men's street Footwear"/>
    <n v="19"/>
    <n v="141"/>
    <n v="2679"/>
    <n v="1098.3899999999999"/>
    <n v="0.41"/>
    <x v="2"/>
    <n v="3777.39"/>
  </r>
  <r>
    <s v="West Gear"/>
    <n v="1185732"/>
    <x v="704"/>
    <x v="3"/>
    <x v="39"/>
    <s v="Milwaukee"/>
    <s v="Men's Athletic Footwear"/>
    <n v="19"/>
    <n v="44"/>
    <n v="836"/>
    <n v="418"/>
    <n v="0.5"/>
    <x v="2"/>
    <n v="1254"/>
  </r>
  <r>
    <s v="West Gear"/>
    <n v="1185732"/>
    <x v="704"/>
    <x v="3"/>
    <x v="39"/>
    <s v="Milwaukee"/>
    <s v="women's street Footwear"/>
    <n v="9"/>
    <n v="59"/>
    <n v="531"/>
    <n v="233.64000000000001"/>
    <n v="0.44"/>
    <x v="2"/>
    <n v="764.64"/>
  </r>
  <r>
    <s v="West Gear"/>
    <n v="1185732"/>
    <x v="704"/>
    <x v="3"/>
    <x v="39"/>
    <s v="Milwaukee"/>
    <s v="women's Athletic Footwear"/>
    <n v="14"/>
    <n v="20"/>
    <n v="280"/>
    <n v="114.8"/>
    <n v="0.41"/>
    <x v="2"/>
    <n v="394.8"/>
  </r>
  <r>
    <s v="West Gear"/>
    <n v="1185732"/>
    <x v="704"/>
    <x v="3"/>
    <x v="39"/>
    <s v="Milwaukee"/>
    <s v="Men's Apparel"/>
    <n v="29"/>
    <n v="34"/>
    <n v="986"/>
    <n v="601.46"/>
    <n v="0.61"/>
    <x v="2"/>
    <n v="1587.46"/>
  </r>
  <r>
    <s v="West Gear"/>
    <n v="1185732"/>
    <x v="704"/>
    <x v="3"/>
    <x v="39"/>
    <s v="Milwaukee"/>
    <s v="women's Apparel"/>
    <n v="18"/>
    <n v="63"/>
    <n v="1134"/>
    <n v="612.36"/>
    <n v="0.54"/>
    <x v="2"/>
    <n v="1746.3600000000001"/>
  </r>
  <r>
    <s v="West Gear"/>
    <n v="1185732"/>
    <x v="721"/>
    <x v="3"/>
    <x v="39"/>
    <s v="Milwaukee"/>
    <s v="Men's street Footwear"/>
    <n v="18"/>
    <n v="122"/>
    <n v="2196"/>
    <n v="900.3599999999999"/>
    <n v="0.41"/>
    <x v="2"/>
    <n v="3096.3599999999997"/>
  </r>
  <r>
    <s v="West Gear"/>
    <n v="1185732"/>
    <x v="721"/>
    <x v="3"/>
    <x v="39"/>
    <s v="Milwaukee"/>
    <s v="Men's Athletic Footwear"/>
    <n v="20"/>
    <n v="39"/>
    <n v="780"/>
    <n v="358.79999999999995"/>
    <n v="0.45999999999999996"/>
    <x v="2"/>
    <n v="1138.8"/>
  </r>
  <r>
    <s v="West Gear"/>
    <n v="1185732"/>
    <x v="721"/>
    <x v="3"/>
    <x v="39"/>
    <s v="Milwaukee"/>
    <s v="women's street Footwear"/>
    <n v="9"/>
    <n v="41"/>
    <n v="369"/>
    <n v="158.66999999999999"/>
    <n v="0.43"/>
    <x v="2"/>
    <n v="527.66999999999996"/>
  </r>
  <r>
    <s v="West Gear"/>
    <n v="1185732"/>
    <x v="721"/>
    <x v="3"/>
    <x v="39"/>
    <s v="Milwaukee"/>
    <s v="women's Athletic Footwear"/>
    <n v="15"/>
    <n v="22"/>
    <n v="330"/>
    <n v="135.29999999999998"/>
    <n v="0.41"/>
    <x v="2"/>
    <n v="465.29999999999995"/>
  </r>
  <r>
    <s v="West Gear"/>
    <n v="1185732"/>
    <x v="721"/>
    <x v="3"/>
    <x v="39"/>
    <s v="Milwaukee"/>
    <s v="Men's Apparel"/>
    <n v="55"/>
    <n v="26"/>
    <n v="1430"/>
    <n v="886.6"/>
    <n v="0.62"/>
    <x v="2"/>
    <n v="2316.6"/>
  </r>
  <r>
    <s v="West Gear"/>
    <n v="1185732"/>
    <x v="721"/>
    <x v="3"/>
    <x v="39"/>
    <s v="Milwaukee"/>
    <s v="women's Apparel"/>
    <n v="49"/>
    <n v="61"/>
    <n v="2989"/>
    <n v="1643.95"/>
    <n v="0.55000000000000004"/>
    <x v="2"/>
    <n v="4632.95"/>
  </r>
  <r>
    <s v="West Gear"/>
    <n v="1185732"/>
    <x v="257"/>
    <x v="3"/>
    <x v="39"/>
    <s v="Milwaukee"/>
    <s v="Men's street Footwear"/>
    <n v="58"/>
    <n v="134"/>
    <n v="7772"/>
    <n v="3186.52"/>
    <n v="0.41"/>
    <x v="2"/>
    <n v="10958.52"/>
  </r>
  <r>
    <s v="West Gear"/>
    <n v="1185732"/>
    <x v="257"/>
    <x v="3"/>
    <x v="39"/>
    <s v="Milwaukee"/>
    <s v="Men's Athletic Footwear"/>
    <n v="39"/>
    <n v="50"/>
    <n v="1950"/>
    <n v="955.5"/>
    <n v="0.49"/>
    <x v="2"/>
    <n v="2905.5"/>
  </r>
  <r>
    <s v="West Gear"/>
    <n v="1185732"/>
    <x v="257"/>
    <x v="3"/>
    <x v="39"/>
    <s v="Milwaukee"/>
    <s v="women's street Footwear"/>
    <n v="33"/>
    <n v="49"/>
    <n v="1617"/>
    <n v="727.65"/>
    <n v="0.44999999999999996"/>
    <x v="2"/>
    <n v="2344.65"/>
  </r>
  <r>
    <s v="West Gear"/>
    <n v="1185732"/>
    <x v="257"/>
    <x v="3"/>
    <x v="39"/>
    <s v="Milwaukee"/>
    <s v="women's Athletic Footwear"/>
    <n v="32"/>
    <n v="38"/>
    <n v="1216"/>
    <n v="535.04"/>
    <n v="0.44"/>
    <x v="2"/>
    <n v="1751.04"/>
  </r>
  <r>
    <s v="West Gear"/>
    <n v="1185732"/>
    <x v="257"/>
    <x v="3"/>
    <x v="39"/>
    <s v="Milwaukee"/>
    <s v="Men's Apparel"/>
    <n v="44"/>
    <n v="53"/>
    <n v="2332"/>
    <n v="1422.52"/>
    <n v="0.61"/>
    <x v="2"/>
    <n v="3754.52"/>
  </r>
  <r>
    <s v="West Gear"/>
    <n v="1185732"/>
    <x v="257"/>
    <x v="3"/>
    <x v="39"/>
    <s v="Milwaukee"/>
    <s v="women's Apparel"/>
    <n v="47"/>
    <n v="90"/>
    <n v="4230"/>
    <n v="2157.3000000000002"/>
    <n v="0.51"/>
    <x v="2"/>
    <n v="6387.3"/>
  </r>
  <r>
    <s v="West Gear"/>
    <n v="1185732"/>
    <x v="287"/>
    <x v="3"/>
    <x v="39"/>
    <s v="Milwaukee"/>
    <s v="Men's street Footwear"/>
    <n v="32"/>
    <n v="160"/>
    <n v="5120"/>
    <n v="2252.8000000000002"/>
    <n v="0.44"/>
    <x v="2"/>
    <n v="7372.8"/>
  </r>
  <r>
    <s v="West Gear"/>
    <n v="1185732"/>
    <x v="287"/>
    <x v="3"/>
    <x v="39"/>
    <s v="Milwaukee"/>
    <s v="Men's Athletic Footwear"/>
    <n v="27"/>
    <n v="90"/>
    <n v="2430"/>
    <n v="1190.7"/>
    <n v="0.49"/>
    <x v="2"/>
    <n v="3620.7"/>
  </r>
  <r>
    <s v="West Gear"/>
    <n v="1185732"/>
    <x v="287"/>
    <x v="3"/>
    <x v="39"/>
    <s v="Milwaukee"/>
    <s v="women's street Footwear"/>
    <n v="24"/>
    <n v="52"/>
    <n v="1248"/>
    <n v="549.12"/>
    <n v="0.44"/>
    <x v="2"/>
    <n v="1797.12"/>
  </r>
  <r>
    <s v="West Gear"/>
    <n v="1185732"/>
    <x v="287"/>
    <x v="3"/>
    <x v="39"/>
    <s v="Milwaukee"/>
    <s v="women's Athletic Footwear"/>
    <n v="24"/>
    <n v="47"/>
    <n v="1128"/>
    <n v="462.47999999999996"/>
    <n v="0.41"/>
    <x v="2"/>
    <n v="1590.48"/>
  </r>
  <r>
    <s v="West Gear"/>
    <n v="1185732"/>
    <x v="287"/>
    <x v="3"/>
    <x v="39"/>
    <s v="Milwaukee"/>
    <s v="Men's Apparel"/>
    <n v="34"/>
    <n v="46"/>
    <n v="1564"/>
    <n v="938.4"/>
    <n v="0.6"/>
    <x v="2"/>
    <n v="2502.4"/>
  </r>
  <r>
    <s v="West Gear"/>
    <n v="1185732"/>
    <x v="287"/>
    <x v="3"/>
    <x v="39"/>
    <s v="Milwaukee"/>
    <s v="women's Apparel"/>
    <n v="51"/>
    <n v="98"/>
    <n v="4998"/>
    <n v="2748.9"/>
    <n v="0.55000000000000004"/>
    <x v="2"/>
    <n v="7746.9"/>
  </r>
  <r>
    <s v="West Gear"/>
    <n v="1185732"/>
    <x v="316"/>
    <x v="3"/>
    <x v="39"/>
    <s v="Milwaukee"/>
    <s v="Men's street Footwear"/>
    <n v="45"/>
    <n v="149"/>
    <n v="6705"/>
    <n v="2816.1"/>
    <n v="0.42"/>
    <x v="2"/>
    <n v="9521.1"/>
  </r>
  <r>
    <s v="West Gear"/>
    <n v="1185732"/>
    <x v="316"/>
    <x v="3"/>
    <x v="39"/>
    <s v="Milwaukee"/>
    <s v="Men's Athletic Footwear"/>
    <n v="42"/>
    <n v="87"/>
    <n v="3654"/>
    <n v="1790.46"/>
    <n v="0.49"/>
    <x v="2"/>
    <n v="5444.46"/>
  </r>
  <r>
    <s v="West Gear"/>
    <n v="1185732"/>
    <x v="316"/>
    <x v="3"/>
    <x v="39"/>
    <s v="Milwaukee"/>
    <s v="women's street Footwear"/>
    <n v="38"/>
    <n v="61"/>
    <n v="2318"/>
    <n v="996.74"/>
    <n v="0.43"/>
    <x v="2"/>
    <n v="3314.74"/>
  </r>
  <r>
    <s v="West Gear"/>
    <n v="1185732"/>
    <x v="316"/>
    <x v="3"/>
    <x v="39"/>
    <s v="Milwaukee"/>
    <s v="women's Athletic Footwear"/>
    <n v="38"/>
    <n v="51"/>
    <n v="1938"/>
    <n v="813.95999999999992"/>
    <n v="0.42"/>
    <x v="2"/>
    <n v="2751.96"/>
  </r>
  <r>
    <s v="West Gear"/>
    <n v="1185732"/>
    <x v="316"/>
    <x v="3"/>
    <x v="39"/>
    <s v="Milwaukee"/>
    <s v="Men's Apparel"/>
    <n v="48"/>
    <n v="50"/>
    <n v="2400"/>
    <n v="1488"/>
    <n v="0.62"/>
    <x v="2"/>
    <n v="3888"/>
  </r>
  <r>
    <s v="West Gear"/>
    <n v="1185732"/>
    <x v="316"/>
    <x v="3"/>
    <x v="39"/>
    <s v="Milwaukee"/>
    <s v="women's Apparel"/>
    <n v="52"/>
    <n v="94"/>
    <n v="4888"/>
    <n v="2639.52"/>
    <n v="0.54"/>
    <x v="2"/>
    <n v="7527.52"/>
  </r>
  <r>
    <s v="West Gear"/>
    <n v="1185732"/>
    <x v="348"/>
    <x v="3"/>
    <x v="39"/>
    <s v="Milwaukee"/>
    <s v="Men's street Footwear"/>
    <n v="46"/>
    <n v="158"/>
    <n v="7268"/>
    <n v="3052.56"/>
    <n v="0.42"/>
    <x v="2"/>
    <n v="10320.56"/>
  </r>
  <r>
    <s v="West Gear"/>
    <n v="1185732"/>
    <x v="348"/>
    <x v="3"/>
    <x v="39"/>
    <s v="Milwaukee"/>
    <s v="Men's Athletic Footwear"/>
    <n v="43"/>
    <n v="84"/>
    <n v="3612"/>
    <n v="1697.6399999999999"/>
    <n v="0.47"/>
    <x v="2"/>
    <n v="5309.6399999999994"/>
  </r>
  <r>
    <s v="West Gear"/>
    <n v="1185732"/>
    <x v="348"/>
    <x v="3"/>
    <x v="39"/>
    <s v="Milwaukee"/>
    <s v="women's street Footwear"/>
    <n v="39"/>
    <n v="56"/>
    <n v="2184"/>
    <n v="873.6"/>
    <n v="0.4"/>
    <x v="2"/>
    <n v="3057.6"/>
  </r>
  <r>
    <s v="West Gear"/>
    <n v="1185732"/>
    <x v="348"/>
    <x v="3"/>
    <x v="39"/>
    <s v="Milwaukee"/>
    <s v="women's Athletic Footwear"/>
    <n v="39"/>
    <n v="50"/>
    <n v="1950"/>
    <n v="877.49999999999989"/>
    <n v="0.44999999999999996"/>
    <x v="2"/>
    <n v="2827.5"/>
  </r>
  <r>
    <s v="West Gear"/>
    <n v="1185732"/>
    <x v="348"/>
    <x v="3"/>
    <x v="39"/>
    <s v="Milwaukee"/>
    <s v="Men's Apparel"/>
    <n v="48"/>
    <n v="46"/>
    <n v="2208"/>
    <n v="1435.2"/>
    <n v="0.65"/>
    <x v="2"/>
    <n v="3643.2"/>
  </r>
  <r>
    <s v="West Gear"/>
    <n v="1185732"/>
    <x v="348"/>
    <x v="3"/>
    <x v="39"/>
    <s v="Milwaukee"/>
    <s v="women's Apparel"/>
    <n v="52"/>
    <n v="102"/>
    <n v="5304"/>
    <n v="2705.04"/>
    <n v="0.51"/>
    <x v="2"/>
    <n v="8009.04"/>
  </r>
  <r>
    <s v="West Gear"/>
    <n v="1185732"/>
    <x v="380"/>
    <x v="3"/>
    <x v="39"/>
    <s v="Milwaukee"/>
    <s v="Men's street Footwear"/>
    <n v="33"/>
    <n v="143"/>
    <n v="4719"/>
    <n v="1934.79"/>
    <n v="0.41"/>
    <x v="2"/>
    <n v="6653.79"/>
  </r>
  <r>
    <s v="West Gear"/>
    <n v="1185732"/>
    <x v="380"/>
    <x v="3"/>
    <x v="39"/>
    <s v="Milwaukee"/>
    <s v="Men's Athletic Footwear"/>
    <n v="29"/>
    <n v="65"/>
    <n v="1885"/>
    <n v="848.24999999999989"/>
    <n v="0.44999999999999996"/>
    <x v="2"/>
    <n v="2733.25"/>
  </r>
  <r>
    <s v="West Gear"/>
    <n v="1185732"/>
    <x v="380"/>
    <x v="3"/>
    <x v="39"/>
    <s v="Milwaukee"/>
    <s v="women's street Footwear"/>
    <n v="24"/>
    <n v="44"/>
    <n v="1056"/>
    <n v="475.19999999999993"/>
    <n v="0.44999999999999996"/>
    <x v="2"/>
    <n v="1531.1999999999998"/>
  </r>
  <r>
    <s v="West Gear"/>
    <n v="1185732"/>
    <x v="380"/>
    <x v="3"/>
    <x v="39"/>
    <s v="Milwaukee"/>
    <s v="women's Athletic Footwear"/>
    <n v="23"/>
    <n v="34"/>
    <n v="782"/>
    <n v="351.9"/>
    <n v="0.44999999999999996"/>
    <x v="2"/>
    <n v="1133.9000000000001"/>
  </r>
  <r>
    <s v="West Gear"/>
    <n v="1185732"/>
    <x v="380"/>
    <x v="3"/>
    <x v="39"/>
    <s v="Milwaukee"/>
    <s v="Men's Apparel"/>
    <n v="33"/>
    <n v="33"/>
    <n v="1089"/>
    <n v="707.85"/>
    <n v="0.65"/>
    <x v="2"/>
    <n v="1796.85"/>
  </r>
  <r>
    <s v="West Gear"/>
    <n v="1185732"/>
    <x v="380"/>
    <x v="3"/>
    <x v="39"/>
    <s v="Milwaukee"/>
    <s v="women's Apparel"/>
    <n v="38"/>
    <n v="52"/>
    <n v="1976"/>
    <n v="988"/>
    <n v="0.5"/>
    <x v="2"/>
    <n v="2964"/>
  </r>
  <r>
    <s v="West Gear"/>
    <n v="1185732"/>
    <x v="409"/>
    <x v="3"/>
    <x v="39"/>
    <s v="Milwaukee"/>
    <s v="Men's street Footwear"/>
    <n v="43"/>
    <n v="113"/>
    <n v="4859"/>
    <n v="2040.78"/>
    <n v="0.42"/>
    <x v="2"/>
    <n v="6899.78"/>
  </r>
  <r>
    <s v="West Gear"/>
    <n v="1185732"/>
    <x v="409"/>
    <x v="3"/>
    <x v="39"/>
    <s v="Milwaukee"/>
    <s v="Men's Athletic Footwear"/>
    <n v="33"/>
    <n v="68"/>
    <n v="2244"/>
    <n v="1077.1199999999999"/>
    <n v="0.48"/>
    <x v="2"/>
    <n v="3321.12"/>
  </r>
  <r>
    <s v="West Gear"/>
    <n v="1185732"/>
    <x v="409"/>
    <x v="3"/>
    <x v="39"/>
    <s v="Milwaukee"/>
    <s v="women's street Footwear"/>
    <n v="34"/>
    <n v="33"/>
    <n v="1122"/>
    <n v="482.46"/>
    <n v="0.43"/>
    <x v="2"/>
    <n v="1604.46"/>
  </r>
  <r>
    <s v="West Gear"/>
    <n v="1185732"/>
    <x v="409"/>
    <x v="3"/>
    <x v="39"/>
    <s v="Milwaukee"/>
    <s v="women's Athletic Footwear"/>
    <n v="32"/>
    <n v="33"/>
    <n v="1056"/>
    <n v="432.96"/>
    <n v="0.41"/>
    <x v="2"/>
    <n v="1488.96"/>
  </r>
  <r>
    <s v="West Gear"/>
    <n v="1185732"/>
    <x v="409"/>
    <x v="3"/>
    <x v="39"/>
    <s v="Milwaukee"/>
    <s v="Men's Apparel"/>
    <n v="44"/>
    <n v="33"/>
    <n v="1452"/>
    <n v="914.76"/>
    <n v="0.63"/>
    <x v="2"/>
    <n v="2366.7600000000002"/>
  </r>
  <r>
    <s v="West Gear"/>
    <n v="1185732"/>
    <x v="409"/>
    <x v="3"/>
    <x v="39"/>
    <s v="Milwaukee"/>
    <s v="women's Apparel"/>
    <n v="46"/>
    <n v="65"/>
    <n v="2990"/>
    <n v="1524.9"/>
    <n v="0.51"/>
    <x v="2"/>
    <n v="4514.8999999999996"/>
  </r>
  <r>
    <s v="West Gear"/>
    <n v="1185732"/>
    <x v="440"/>
    <x v="3"/>
    <x v="39"/>
    <s v="Milwaukee"/>
    <s v="Men's street Footwear"/>
    <n v="41"/>
    <n v="104"/>
    <n v="4264"/>
    <n v="1833.52"/>
    <n v="0.43"/>
    <x v="2"/>
    <n v="6097.52"/>
  </r>
  <r>
    <s v="West Gear"/>
    <n v="1185732"/>
    <x v="440"/>
    <x v="3"/>
    <x v="39"/>
    <s v="Milwaukee"/>
    <s v="Men's Athletic Footwear"/>
    <n v="32"/>
    <n v="78"/>
    <n v="2496"/>
    <n v="1173.1199999999999"/>
    <n v="0.47"/>
    <x v="2"/>
    <n v="3669.12"/>
  </r>
  <r>
    <s v="West Gear"/>
    <n v="1185732"/>
    <x v="440"/>
    <x v="3"/>
    <x v="39"/>
    <s v="Milwaukee"/>
    <s v="women's street Footwear"/>
    <n v="33"/>
    <n v="69"/>
    <n v="2277"/>
    <n v="956.33999999999992"/>
    <n v="0.42"/>
    <x v="2"/>
    <n v="3233.34"/>
  </r>
  <r>
    <s v="West Gear"/>
    <n v="1185732"/>
    <x v="440"/>
    <x v="3"/>
    <x v="39"/>
    <s v="Milwaukee"/>
    <s v="women's Athletic Footwear"/>
    <n v="33"/>
    <n v="65"/>
    <n v="2145"/>
    <n v="965.24999999999989"/>
    <n v="0.44999999999999996"/>
    <x v="2"/>
    <n v="3110.25"/>
  </r>
  <r>
    <s v="West Gear"/>
    <n v="1185732"/>
    <x v="440"/>
    <x v="3"/>
    <x v="39"/>
    <s v="Milwaukee"/>
    <s v="Men's Apparel"/>
    <n v="58"/>
    <n v="56"/>
    <n v="3248"/>
    <n v="2013.76"/>
    <n v="0.62"/>
    <x v="2"/>
    <n v="5261.76"/>
  </r>
  <r>
    <s v="West Gear"/>
    <n v="1185732"/>
    <x v="440"/>
    <x v="3"/>
    <x v="39"/>
    <s v="Milwaukee"/>
    <s v="women's Apparel"/>
    <n v="61"/>
    <n v="75"/>
    <n v="4575"/>
    <n v="2333.25"/>
    <n v="0.51"/>
    <x v="2"/>
    <n v="6908.25"/>
  </r>
  <r>
    <s v="West Gear"/>
    <n v="1185732"/>
    <x v="469"/>
    <x v="3"/>
    <x v="39"/>
    <s v="Milwaukee"/>
    <s v="Men's street Footwear"/>
    <n v="58"/>
    <n v="138"/>
    <n v="8004"/>
    <n v="3281.64"/>
    <n v="0.41"/>
    <x v="2"/>
    <n v="11285.64"/>
  </r>
  <r>
    <s v="West Gear"/>
    <n v="1185732"/>
    <x v="469"/>
    <x v="3"/>
    <x v="39"/>
    <s v="Milwaukee"/>
    <s v="Men's Athletic Footwear"/>
    <n v="49"/>
    <n v="102"/>
    <n v="4998"/>
    <n v="2349.06"/>
    <n v="0.47"/>
    <x v="2"/>
    <n v="7347.0599999999995"/>
  </r>
  <r>
    <s v="West Gear"/>
    <n v="1185732"/>
    <x v="469"/>
    <x v="3"/>
    <x v="39"/>
    <s v="Milwaukee"/>
    <s v="women's street Footwear"/>
    <n v="45"/>
    <n v="87"/>
    <n v="3915"/>
    <n v="1722.6"/>
    <n v="0.44"/>
    <x v="2"/>
    <n v="5637.6"/>
  </r>
  <r>
    <s v="West Gear"/>
    <n v="1185732"/>
    <x v="469"/>
    <x v="3"/>
    <x v="39"/>
    <s v="Milwaukee"/>
    <s v="women's Athletic Footwear"/>
    <n v="48"/>
    <n v="73"/>
    <n v="3504"/>
    <n v="1576.8"/>
    <n v="0.44999999999999996"/>
    <x v="2"/>
    <n v="5080.8"/>
  </r>
  <r>
    <s v="West Gear"/>
    <n v="1185732"/>
    <x v="469"/>
    <x v="3"/>
    <x v="39"/>
    <s v="Milwaukee"/>
    <s v="Men's Apparel"/>
    <n v="57"/>
    <n v="73"/>
    <n v="4161"/>
    <n v="2496.6"/>
    <n v="0.6"/>
    <x v="2"/>
    <n v="6657.6"/>
  </r>
  <r>
    <s v="West Gear"/>
    <n v="1185732"/>
    <x v="469"/>
    <x v="3"/>
    <x v="39"/>
    <s v="Milwaukee"/>
    <s v="women's Apparel"/>
    <n v="59"/>
    <n v="88"/>
    <n v="5192"/>
    <n v="2699.84"/>
    <n v="0.52"/>
    <x v="2"/>
    <n v="7891.84"/>
  </r>
  <r>
    <s v="West Gear"/>
    <n v="1185732"/>
    <x v="174"/>
    <x v="3"/>
    <x v="39"/>
    <s v="Milwaukee"/>
    <s v="Men's street Footwear"/>
    <n v="32"/>
    <n v="140"/>
    <n v="4480"/>
    <n v="2329.6"/>
    <n v="0.52"/>
    <x v="2"/>
    <n v="6809.6"/>
  </r>
  <r>
    <s v="West Gear"/>
    <n v="1185732"/>
    <x v="174"/>
    <x v="3"/>
    <x v="39"/>
    <s v="Milwaukee"/>
    <s v="Men's Athletic Footwear"/>
    <n v="32"/>
    <n v="78"/>
    <n v="2496"/>
    <n v="1272.96"/>
    <n v="0.51"/>
    <x v="2"/>
    <n v="3768.96"/>
  </r>
  <r>
    <s v="West Gear"/>
    <n v="1185732"/>
    <x v="174"/>
    <x v="3"/>
    <x v="39"/>
    <s v="Milwaukee"/>
    <s v="women's street Footwear"/>
    <n v="24"/>
    <n v="87"/>
    <n v="2088"/>
    <n v="939.59999999999991"/>
    <n v="0.44999999999999996"/>
    <x v="2"/>
    <n v="3027.6"/>
  </r>
  <r>
    <s v="West Gear"/>
    <n v="1185732"/>
    <x v="174"/>
    <x v="3"/>
    <x v="39"/>
    <s v="Milwaukee"/>
    <s v="women's Athletic Footwear"/>
    <n v="28"/>
    <n v="44"/>
    <n v="1232"/>
    <n v="591.36"/>
    <n v="0.48"/>
    <x v="2"/>
    <n v="1823.3600000000001"/>
  </r>
  <r>
    <s v="West Gear"/>
    <n v="1185732"/>
    <x v="174"/>
    <x v="3"/>
    <x v="39"/>
    <s v="Milwaukee"/>
    <s v="Men's Apparel"/>
    <n v="41"/>
    <n v="58"/>
    <n v="2378"/>
    <n v="1046.32"/>
    <n v="0.44"/>
    <x v="2"/>
    <n v="3424.3199999999997"/>
  </r>
  <r>
    <s v="West Gear"/>
    <n v="1185732"/>
    <x v="174"/>
    <x v="3"/>
    <x v="39"/>
    <s v="Milwaukee"/>
    <s v="women's Apparel"/>
    <n v="32"/>
    <n v="84"/>
    <n v="2688"/>
    <n v="1344"/>
    <n v="0.5"/>
    <x v="2"/>
    <n v="4032"/>
  </r>
  <r>
    <s v="West Gear"/>
    <n v="1185732"/>
    <x v="205"/>
    <x v="3"/>
    <x v="39"/>
    <s v="Milwaukee"/>
    <s v="Men's street Footwear"/>
    <n v="34"/>
    <n v="160"/>
    <n v="5440"/>
    <n v="2992.0000000000005"/>
    <n v="0.55000000000000004"/>
    <x v="2"/>
    <n v="8432"/>
  </r>
  <r>
    <s v="West Gear"/>
    <n v="1185732"/>
    <x v="205"/>
    <x v="3"/>
    <x v="39"/>
    <s v="Milwaukee"/>
    <s v="Men's Athletic Footwear"/>
    <n v="34"/>
    <n v="52"/>
    <n v="1768"/>
    <n v="901.68000000000006"/>
    <n v="0.51"/>
    <x v="2"/>
    <n v="2669.6800000000003"/>
  </r>
  <r>
    <s v="West Gear"/>
    <n v="1185732"/>
    <x v="205"/>
    <x v="3"/>
    <x v="39"/>
    <s v="Milwaukee"/>
    <s v="women's street Footwear"/>
    <n v="24"/>
    <n v="73"/>
    <n v="1752"/>
    <n v="876"/>
    <n v="0.5"/>
    <x v="2"/>
    <n v="2628"/>
  </r>
  <r>
    <s v="West Gear"/>
    <n v="1185732"/>
    <x v="205"/>
    <x v="3"/>
    <x v="40"/>
    <s v="Indianapolis"/>
    <s v="women's Athletic Footwear"/>
    <n v="29"/>
    <n v="36"/>
    <n v="1044"/>
    <n v="490.67999999999995"/>
    <n v="0.47"/>
    <x v="2"/>
    <n v="1534.6799999999998"/>
  </r>
  <r>
    <s v="West Gear"/>
    <n v="1185732"/>
    <x v="205"/>
    <x v="3"/>
    <x v="40"/>
    <s v="Indianapolis"/>
    <s v="Men's Apparel"/>
    <n v="41"/>
    <n v="58"/>
    <n v="2378"/>
    <n v="1046.32"/>
    <n v="0.44"/>
    <x v="2"/>
    <n v="3424.3199999999997"/>
  </r>
  <r>
    <s v="West Gear"/>
    <n v="1185732"/>
    <x v="205"/>
    <x v="3"/>
    <x v="40"/>
    <s v="Indianapolis"/>
    <s v="women's Apparel"/>
    <n v="19"/>
    <n v="75"/>
    <n v="1425"/>
    <n v="726.75"/>
    <n v="0.51"/>
    <x v="2"/>
    <n v="2151.75"/>
  </r>
  <r>
    <s v="West Gear"/>
    <n v="1185732"/>
    <x v="214"/>
    <x v="3"/>
    <x v="40"/>
    <s v="Indianapolis"/>
    <s v="Men's street Footwear"/>
    <n v="23"/>
    <n v="151"/>
    <n v="3473"/>
    <n v="1771.23"/>
    <n v="0.51"/>
    <x v="2"/>
    <n v="5244.23"/>
  </r>
  <r>
    <s v="West Gear"/>
    <n v="1185732"/>
    <x v="214"/>
    <x v="3"/>
    <x v="40"/>
    <s v="Indianapolis"/>
    <s v="Men's Athletic Footwear"/>
    <n v="23"/>
    <n v="61"/>
    <n v="1403"/>
    <n v="771.65000000000009"/>
    <n v="0.55000000000000004"/>
    <x v="2"/>
    <n v="2174.65"/>
  </r>
  <r>
    <s v="West Gear"/>
    <n v="1185732"/>
    <x v="214"/>
    <x v="3"/>
    <x v="40"/>
    <s v="Indianapolis"/>
    <s v="women's street Footwear"/>
    <n v="14"/>
    <n v="72"/>
    <n v="1008"/>
    <n v="504"/>
    <n v="0.5"/>
    <x v="2"/>
    <n v="1512"/>
  </r>
  <r>
    <s v="West Gear"/>
    <n v="1185732"/>
    <x v="214"/>
    <x v="3"/>
    <x v="40"/>
    <s v="Indianapolis"/>
    <s v="women's Athletic Footwear"/>
    <n v="19"/>
    <n v="31"/>
    <n v="589"/>
    <n v="265.04999999999995"/>
    <n v="0.44999999999999996"/>
    <x v="2"/>
    <n v="854.05"/>
  </r>
  <r>
    <s v="West Gear"/>
    <n v="1185732"/>
    <x v="214"/>
    <x v="3"/>
    <x v="40"/>
    <s v="Indianapolis"/>
    <s v="Men's Apparel"/>
    <n v="32"/>
    <n v="44"/>
    <n v="1408"/>
    <n v="605.43999999999994"/>
    <n v="0.43"/>
    <x v="2"/>
    <n v="2013.44"/>
  </r>
  <r>
    <s v="West Gear"/>
    <n v="1185732"/>
    <x v="214"/>
    <x v="3"/>
    <x v="40"/>
    <s v="Indianapolis"/>
    <s v="women's Apparel"/>
    <n v="24"/>
    <n v="74"/>
    <n v="1776"/>
    <n v="923.52"/>
    <n v="0.52"/>
    <x v="2"/>
    <n v="2699.52"/>
  </r>
  <r>
    <s v="West Gear"/>
    <n v="1185732"/>
    <x v="233"/>
    <x v="3"/>
    <x v="40"/>
    <s v="Indianapolis"/>
    <s v="Men's street Footwear"/>
    <n v="23"/>
    <n v="125"/>
    <n v="2875"/>
    <n v="1581.2500000000002"/>
    <n v="0.55000000000000004"/>
    <x v="2"/>
    <n v="4456.25"/>
  </r>
  <r>
    <s v="West Gear"/>
    <n v="1185732"/>
    <x v="233"/>
    <x v="3"/>
    <x v="40"/>
    <s v="Indianapolis"/>
    <s v="Men's Athletic Footwear"/>
    <n v="23"/>
    <n v="54"/>
    <n v="1242"/>
    <n v="645.84"/>
    <n v="0.52"/>
    <x v="2"/>
    <n v="1887.8400000000001"/>
  </r>
  <r>
    <s v="West Gear"/>
    <n v="1185732"/>
    <x v="233"/>
    <x v="3"/>
    <x v="40"/>
    <s v="Indianapolis"/>
    <s v="women's street Footwear"/>
    <n v="14"/>
    <n v="52"/>
    <n v="728"/>
    <n v="364"/>
    <n v="0.5"/>
    <x v="2"/>
    <n v="1092"/>
  </r>
  <r>
    <s v="West Gear"/>
    <n v="1185732"/>
    <x v="233"/>
    <x v="3"/>
    <x v="40"/>
    <s v="Indianapolis"/>
    <s v="women's Athletic Footwear"/>
    <n v="19"/>
    <n v="36"/>
    <n v="684"/>
    <n v="328.32"/>
    <n v="0.48"/>
    <x v="2"/>
    <n v="1012.3199999999999"/>
  </r>
  <r>
    <s v="West Gear"/>
    <n v="1185732"/>
    <x v="233"/>
    <x v="3"/>
    <x v="40"/>
    <s v="Indianapolis"/>
    <s v="Men's Apparel"/>
    <n v="61"/>
    <n v="45"/>
    <n v="2745"/>
    <n v="1207.8"/>
    <n v="0.44"/>
    <x v="2"/>
    <n v="3952.8"/>
  </r>
  <r>
    <s v="West Gear"/>
    <n v="1185732"/>
    <x v="233"/>
    <x v="3"/>
    <x v="40"/>
    <s v="Indianapolis"/>
    <s v="women's Apparel"/>
    <n v="47"/>
    <n v="72"/>
    <n v="3384"/>
    <n v="1861.2"/>
    <n v="0.55000000000000004"/>
    <x v="2"/>
    <n v="5245.2"/>
  </r>
  <r>
    <s v="West Gear"/>
    <n v="1185732"/>
    <x v="264"/>
    <x v="3"/>
    <x v="40"/>
    <s v="Indianapolis"/>
    <s v="Men's street Footwear"/>
    <n v="54"/>
    <n v="164"/>
    <n v="8856"/>
    <n v="4428"/>
    <n v="0.5"/>
    <x v="2"/>
    <n v="13284"/>
  </r>
  <r>
    <s v="West Gear"/>
    <n v="1185732"/>
    <x v="264"/>
    <x v="3"/>
    <x v="40"/>
    <s v="Indianapolis"/>
    <s v="Men's Athletic Footwear"/>
    <n v="37"/>
    <n v="73"/>
    <n v="2701"/>
    <n v="1485.5500000000002"/>
    <n v="0.55000000000000004"/>
    <x v="2"/>
    <n v="4186.55"/>
  </r>
  <r>
    <s v="West Gear"/>
    <n v="1185732"/>
    <x v="264"/>
    <x v="3"/>
    <x v="40"/>
    <s v="Indianapolis"/>
    <s v="women's street Footwear"/>
    <n v="34"/>
    <n v="56"/>
    <n v="1904"/>
    <n v="894.88"/>
    <n v="0.47"/>
    <x v="2"/>
    <n v="2798.88"/>
  </r>
  <r>
    <s v="West Gear"/>
    <n v="1185732"/>
    <x v="264"/>
    <x v="3"/>
    <x v="40"/>
    <s v="Indianapolis"/>
    <s v="women's Athletic Footwear"/>
    <n v="34"/>
    <n v="49"/>
    <n v="1666"/>
    <n v="816.34"/>
    <n v="0.49"/>
    <x v="2"/>
    <n v="2482.34"/>
  </r>
  <r>
    <s v="West Gear"/>
    <n v="1185732"/>
    <x v="264"/>
    <x v="3"/>
    <x v="40"/>
    <s v="Indianapolis"/>
    <s v="Men's Apparel"/>
    <n v="44"/>
    <n v="58"/>
    <n v="2552"/>
    <n v="1148.3999999999999"/>
    <n v="0.44999999999999996"/>
    <x v="2"/>
    <n v="3700.3999999999996"/>
  </r>
  <r>
    <s v="West Gear"/>
    <n v="1185732"/>
    <x v="264"/>
    <x v="3"/>
    <x v="40"/>
    <s v="Indianapolis"/>
    <s v="women's Apparel"/>
    <n v="53"/>
    <n v="91"/>
    <n v="4823"/>
    <n v="2507.96"/>
    <n v="0.52"/>
    <x v="2"/>
    <n v="7330.96"/>
  </r>
  <r>
    <s v="West Gear"/>
    <n v="1185732"/>
    <x v="294"/>
    <x v="3"/>
    <x v="40"/>
    <s v="Indianapolis"/>
    <s v="Men's street Footwear"/>
    <n v="36"/>
    <n v="155"/>
    <n v="5580"/>
    <n v="3069.0000000000005"/>
    <n v="0.55000000000000004"/>
    <x v="2"/>
    <n v="8649"/>
  </r>
  <r>
    <s v="West Gear"/>
    <n v="1185732"/>
    <x v="294"/>
    <x v="3"/>
    <x v="40"/>
    <s v="Indianapolis"/>
    <s v="Men's Athletic Footwear"/>
    <n v="32"/>
    <n v="94"/>
    <n v="3008"/>
    <n v="1594.24"/>
    <n v="0.53"/>
    <x v="2"/>
    <n v="4602.24"/>
  </r>
  <r>
    <s v="West Gear"/>
    <n v="1185732"/>
    <x v="294"/>
    <x v="3"/>
    <x v="40"/>
    <s v="Indianapolis"/>
    <s v="women's street Footwear"/>
    <n v="27"/>
    <n v="50"/>
    <n v="1350"/>
    <n v="607.49999999999989"/>
    <n v="0.44999999999999996"/>
    <x v="2"/>
    <n v="1957.5"/>
  </r>
  <r>
    <s v="West Gear"/>
    <n v="1185732"/>
    <x v="294"/>
    <x v="3"/>
    <x v="40"/>
    <s v="Indianapolis"/>
    <s v="women's Athletic Footwear"/>
    <n v="29"/>
    <n v="46"/>
    <n v="1334"/>
    <n v="626.98"/>
    <n v="0.47"/>
    <x v="2"/>
    <n v="1960.98"/>
  </r>
  <r>
    <s v="West Gear"/>
    <n v="1185732"/>
    <x v="294"/>
    <x v="3"/>
    <x v="40"/>
    <s v="Indianapolis"/>
    <s v="Men's Apparel"/>
    <n v="36"/>
    <n v="53"/>
    <n v="1908"/>
    <n v="858.59999999999991"/>
    <n v="0.44999999999999996"/>
    <x v="2"/>
    <n v="2766.6"/>
  </r>
  <r>
    <s v="West Gear"/>
    <n v="1185732"/>
    <x v="294"/>
    <x v="3"/>
    <x v="40"/>
    <s v="Indianapolis"/>
    <s v="women's Apparel"/>
    <n v="56"/>
    <n v="91"/>
    <n v="5096"/>
    <n v="2598.96"/>
    <n v="0.51"/>
    <x v="2"/>
    <n v="7694.96"/>
  </r>
  <r>
    <s v="West Gear"/>
    <n v="1185732"/>
    <x v="323"/>
    <x v="3"/>
    <x v="40"/>
    <s v="Indianapolis"/>
    <s v="Men's street Footwear"/>
    <n v="51"/>
    <n v="149"/>
    <n v="7599"/>
    <n v="4027.4700000000003"/>
    <n v="0.53"/>
    <x v="2"/>
    <n v="11626.470000000001"/>
  </r>
  <r>
    <s v="West Gear"/>
    <n v="1185732"/>
    <x v="323"/>
    <x v="3"/>
    <x v="40"/>
    <s v="Indianapolis"/>
    <s v="Men's Athletic Footwear"/>
    <n v="49"/>
    <n v="84"/>
    <n v="4116"/>
    <n v="2058"/>
    <n v="0.5"/>
    <x v="2"/>
    <n v="6174"/>
  </r>
  <r>
    <s v="West Gear"/>
    <n v="1185732"/>
    <x v="323"/>
    <x v="3"/>
    <x v="40"/>
    <s v="Indianapolis"/>
    <s v="women's street Footwear"/>
    <n v="42"/>
    <n v="68"/>
    <n v="2856"/>
    <n v="1285.1999999999998"/>
    <n v="0.44999999999999996"/>
    <x v="2"/>
    <n v="4141.2"/>
  </r>
  <r>
    <s v="West Gear"/>
    <n v="1185732"/>
    <x v="323"/>
    <x v="3"/>
    <x v="40"/>
    <s v="Indianapolis"/>
    <s v="women's Athletic Footwear"/>
    <n v="42"/>
    <n v="49"/>
    <n v="2058"/>
    <n v="967.26"/>
    <n v="0.47"/>
    <x v="2"/>
    <n v="3025.26"/>
  </r>
  <r>
    <s v="West Gear"/>
    <n v="1185732"/>
    <x v="323"/>
    <x v="3"/>
    <x v="40"/>
    <s v="Indianapolis"/>
    <s v="Men's Apparel"/>
    <n v="51"/>
    <n v="50"/>
    <n v="2550"/>
    <n v="1071"/>
    <n v="0.42"/>
    <x v="2"/>
    <n v="3621"/>
  </r>
  <r>
    <s v="West Gear"/>
    <n v="1185732"/>
    <x v="323"/>
    <x v="3"/>
    <x v="40"/>
    <s v="Indianapolis"/>
    <s v="women's Apparel"/>
    <n v="54"/>
    <n v="101"/>
    <n v="5454"/>
    <n v="2781.54"/>
    <n v="0.51"/>
    <x v="2"/>
    <n v="8235.5400000000009"/>
  </r>
  <r>
    <s v="West Gear"/>
    <n v="1185732"/>
    <x v="355"/>
    <x v="3"/>
    <x v="40"/>
    <s v="Indianapolis"/>
    <s v="Men's street Footwear"/>
    <n v="47"/>
    <n v="152"/>
    <n v="7144"/>
    <n v="3929.2000000000003"/>
    <n v="0.55000000000000004"/>
    <x v="2"/>
    <n v="11073.2"/>
  </r>
  <r>
    <s v="West Gear"/>
    <n v="1185732"/>
    <x v="355"/>
    <x v="3"/>
    <x v="40"/>
    <s v="Indianapolis"/>
    <s v="Men's Athletic Footwear"/>
    <n v="41"/>
    <n v="87"/>
    <n v="3567"/>
    <n v="1926.18"/>
    <n v="0.54"/>
    <x v="2"/>
    <n v="5493.18"/>
  </r>
  <r>
    <s v="West Gear"/>
    <n v="1185732"/>
    <x v="355"/>
    <x v="3"/>
    <x v="40"/>
    <s v="Indianapolis"/>
    <s v="women's street Footwear"/>
    <n v="37"/>
    <n v="56"/>
    <n v="2072"/>
    <n v="973.83999999999992"/>
    <n v="0.47"/>
    <x v="2"/>
    <n v="3045.84"/>
  </r>
  <r>
    <s v="West Gear"/>
    <n v="1185732"/>
    <x v="355"/>
    <x v="3"/>
    <x v="40"/>
    <s v="Indianapolis"/>
    <s v="women's Athletic Footwear"/>
    <n v="38"/>
    <n v="60"/>
    <n v="2280"/>
    <n v="1071.5999999999999"/>
    <n v="0.47"/>
    <x v="2"/>
    <n v="3351.6"/>
  </r>
  <r>
    <s v="West Gear"/>
    <n v="1185732"/>
    <x v="355"/>
    <x v="3"/>
    <x v="40"/>
    <s v="Indianapolis"/>
    <s v="Men's Apparel"/>
    <n v="47"/>
    <n v="53"/>
    <n v="2491"/>
    <n v="1120.9499999999998"/>
    <n v="0.44999999999999996"/>
    <x v="2"/>
    <n v="3611.95"/>
  </r>
  <r>
    <s v="West Gear"/>
    <n v="1185732"/>
    <x v="355"/>
    <x v="3"/>
    <x v="40"/>
    <s v="Indianapolis"/>
    <s v="women's Apparel"/>
    <n v="54"/>
    <n v="91"/>
    <n v="4914"/>
    <n v="2604.42"/>
    <n v="0.53"/>
    <x v="2"/>
    <n v="7518.42"/>
  </r>
  <r>
    <s v="West Gear"/>
    <n v="1185732"/>
    <x v="387"/>
    <x v="3"/>
    <x v="40"/>
    <s v="Indianapolis"/>
    <s v="Men's street Footwear"/>
    <n v="33"/>
    <n v="133"/>
    <n v="4389"/>
    <n v="2370.06"/>
    <n v="0.54"/>
    <x v="2"/>
    <n v="6759.0599999999995"/>
  </r>
  <r>
    <s v="West Gear"/>
    <n v="1185732"/>
    <x v="387"/>
    <x v="3"/>
    <x v="40"/>
    <s v="Indianapolis"/>
    <s v="Men's Athletic Footwear"/>
    <n v="29"/>
    <n v="74"/>
    <n v="2146"/>
    <n v="1073"/>
    <n v="0.5"/>
    <x v="2"/>
    <n v="3219"/>
  </r>
  <r>
    <s v="West Gear"/>
    <n v="1185732"/>
    <x v="387"/>
    <x v="3"/>
    <x v="40"/>
    <s v="Indianapolis"/>
    <s v="women's street Footwear"/>
    <n v="23"/>
    <n v="49"/>
    <n v="1127"/>
    <n v="529.68999999999994"/>
    <n v="0.47"/>
    <x v="2"/>
    <n v="1656.69"/>
  </r>
  <r>
    <s v="West Gear"/>
    <n v="1185732"/>
    <x v="387"/>
    <x v="3"/>
    <x v="40"/>
    <s v="Indianapolis"/>
    <s v="women's Athletic Footwear"/>
    <n v="24"/>
    <n v="41"/>
    <n v="984"/>
    <n v="462.47999999999996"/>
    <n v="0.47"/>
    <x v="2"/>
    <n v="1446.48"/>
  </r>
  <r>
    <s v="West Gear"/>
    <n v="1185732"/>
    <x v="387"/>
    <x v="3"/>
    <x v="40"/>
    <s v="Indianapolis"/>
    <s v="Men's Apparel"/>
    <n v="33"/>
    <n v="42"/>
    <n v="1386"/>
    <n v="554.4"/>
    <n v="0.4"/>
    <x v="2"/>
    <n v="1940.4"/>
  </r>
  <r>
    <s v="West Gear"/>
    <n v="1185732"/>
    <x v="387"/>
    <x v="3"/>
    <x v="40"/>
    <s v="Indianapolis"/>
    <s v="women's Apparel"/>
    <n v="36"/>
    <n v="68"/>
    <n v="2448"/>
    <n v="1272.96"/>
    <n v="0.52"/>
    <x v="2"/>
    <n v="3720.96"/>
  </r>
  <r>
    <s v="West Gear"/>
    <n v="1185732"/>
    <x v="416"/>
    <x v="3"/>
    <x v="40"/>
    <s v="Indianapolis"/>
    <s v="Men's street Footwear"/>
    <n v="41"/>
    <n v="116"/>
    <n v="4756"/>
    <n v="2520.6800000000003"/>
    <n v="0.53"/>
    <x v="2"/>
    <n v="7276.68"/>
  </r>
  <r>
    <s v="West Gear"/>
    <n v="1185732"/>
    <x v="416"/>
    <x v="3"/>
    <x v="40"/>
    <s v="Indianapolis"/>
    <s v="Men's Athletic Footwear"/>
    <n v="32"/>
    <n v="65"/>
    <n v="2080"/>
    <n v="1144"/>
    <n v="0.55000000000000004"/>
    <x v="2"/>
    <n v="3224"/>
  </r>
  <r>
    <s v="West Gear"/>
    <n v="1185732"/>
    <x v="416"/>
    <x v="3"/>
    <x v="40"/>
    <s v="Indianapolis"/>
    <s v="women's street Footwear"/>
    <n v="32"/>
    <n v="38"/>
    <n v="1216"/>
    <n v="571.52"/>
    <n v="0.47"/>
    <x v="2"/>
    <n v="1787.52"/>
  </r>
  <r>
    <s v="West Gear"/>
    <n v="1185732"/>
    <x v="416"/>
    <x v="3"/>
    <x v="40"/>
    <s v="Indianapolis"/>
    <s v="women's Athletic Footwear"/>
    <n v="33"/>
    <n v="44"/>
    <n v="1452"/>
    <n v="667.92"/>
    <n v="0.45999999999999996"/>
    <x v="2"/>
    <n v="2119.92"/>
  </r>
  <r>
    <s v="West Gear"/>
    <n v="1185732"/>
    <x v="416"/>
    <x v="3"/>
    <x v="40"/>
    <s v="Indianapolis"/>
    <s v="Men's Apparel"/>
    <n v="41"/>
    <n v="38"/>
    <n v="1558"/>
    <n v="685.52"/>
    <n v="0.44"/>
    <x v="2"/>
    <n v="2243.52"/>
  </r>
  <r>
    <s v="West Gear"/>
    <n v="1185732"/>
    <x v="416"/>
    <x v="3"/>
    <x v="40"/>
    <s v="Indianapolis"/>
    <s v="women's Apparel"/>
    <n v="48"/>
    <n v="83"/>
    <n v="3984"/>
    <n v="2111.52"/>
    <n v="0.53"/>
    <x v="2"/>
    <n v="6095.52"/>
  </r>
  <r>
    <s v="West Gear"/>
    <n v="1185732"/>
    <x v="447"/>
    <x v="3"/>
    <x v="40"/>
    <s v="Indianapolis"/>
    <s v="Men's street Footwear"/>
    <n v="41"/>
    <n v="123"/>
    <n v="5043"/>
    <n v="2571.9299999999998"/>
    <n v="0.51"/>
    <x v="2"/>
    <n v="7614.93"/>
  </r>
  <r>
    <s v="West Gear"/>
    <n v="1185732"/>
    <x v="447"/>
    <x v="3"/>
    <x v="40"/>
    <s v="Indianapolis"/>
    <s v="Men's Athletic Footwear"/>
    <n v="33"/>
    <n v="98"/>
    <n v="3234"/>
    <n v="1778.7"/>
    <n v="0.55000000000000004"/>
    <x v="2"/>
    <n v="5012.7"/>
  </r>
  <r>
    <s v="West Gear"/>
    <n v="1185732"/>
    <x v="447"/>
    <x v="3"/>
    <x v="40"/>
    <s v="Indianapolis"/>
    <s v="women's street Footwear"/>
    <n v="32"/>
    <n v="81"/>
    <n v="2592"/>
    <n v="1244.1599999999999"/>
    <n v="0.48"/>
    <x v="2"/>
    <n v="3836.16"/>
  </r>
  <r>
    <s v="West Gear"/>
    <n v="1185732"/>
    <x v="447"/>
    <x v="3"/>
    <x v="40"/>
    <s v="Indianapolis"/>
    <s v="women's Athletic Footwear"/>
    <n v="34"/>
    <n v="83"/>
    <n v="2822"/>
    <n v="1411"/>
    <n v="0.5"/>
    <x v="2"/>
    <n v="4233"/>
  </r>
  <r>
    <s v="West Gear"/>
    <n v="1185732"/>
    <x v="447"/>
    <x v="3"/>
    <x v="40"/>
    <s v="Indianapolis"/>
    <s v="Men's Apparel"/>
    <n v="55"/>
    <n v="75"/>
    <n v="4125"/>
    <n v="1650"/>
    <n v="0.4"/>
    <x v="2"/>
    <n v="5775"/>
  </r>
  <r>
    <s v="West Gear"/>
    <n v="1185732"/>
    <x v="447"/>
    <x v="3"/>
    <x v="40"/>
    <s v="Indianapolis"/>
    <s v="women's Apparel"/>
    <n v="61"/>
    <n v="91"/>
    <n v="5551"/>
    <n v="2997.5400000000004"/>
    <n v="0.54"/>
    <x v="2"/>
    <n v="8548.5400000000009"/>
  </r>
  <r>
    <s v="West Gear"/>
    <n v="1185732"/>
    <x v="476"/>
    <x v="3"/>
    <x v="40"/>
    <s v="Indianapolis"/>
    <s v="Men's street Footwear"/>
    <n v="58"/>
    <n v="150"/>
    <n v="8700"/>
    <n v="4437"/>
    <n v="0.51"/>
    <x v="2"/>
    <n v="13137"/>
  </r>
  <r>
    <s v="West Gear"/>
    <n v="1185732"/>
    <x v="476"/>
    <x v="3"/>
    <x v="40"/>
    <s v="Indianapolis"/>
    <s v="Men's Athletic Footwear"/>
    <n v="49"/>
    <n v="108"/>
    <n v="5292"/>
    <n v="2910.6000000000004"/>
    <n v="0.55000000000000004"/>
    <x v="2"/>
    <n v="8202.6"/>
  </r>
  <r>
    <s v="West Gear"/>
    <n v="1185732"/>
    <x v="476"/>
    <x v="3"/>
    <x v="40"/>
    <s v="Indianapolis"/>
    <s v="women's street Footwear"/>
    <n v="49"/>
    <n v="105"/>
    <n v="5145"/>
    <n v="2366.6999999999998"/>
    <n v="0.45999999999999996"/>
    <x v="2"/>
    <n v="7511.7"/>
  </r>
  <r>
    <s v="West Gear"/>
    <n v="1185732"/>
    <x v="476"/>
    <x v="3"/>
    <x v="40"/>
    <s v="Indianapolis"/>
    <s v="women's Athletic Footwear"/>
    <n v="45"/>
    <n v="87"/>
    <n v="3915"/>
    <n v="1957.5"/>
    <n v="0.5"/>
    <x v="2"/>
    <n v="5872.5"/>
  </r>
  <r>
    <s v="West Gear"/>
    <n v="1185732"/>
    <x v="476"/>
    <x v="3"/>
    <x v="40"/>
    <s v="Indianapolis"/>
    <s v="Men's Apparel"/>
    <n v="54"/>
    <n v="84"/>
    <n v="4536"/>
    <n v="1950.48"/>
    <n v="0.43"/>
    <x v="2"/>
    <n v="6486.48"/>
  </r>
  <r>
    <s v="West Gear"/>
    <n v="1185732"/>
    <x v="476"/>
    <x v="3"/>
    <x v="40"/>
    <s v="Indianapolis"/>
    <s v="women's Apparel"/>
    <n v="62"/>
    <n v="120"/>
    <n v="7440"/>
    <n v="3720"/>
    <n v="0.5"/>
    <x v="2"/>
    <n v="11160"/>
  </r>
  <r>
    <s v="West Gear"/>
    <n v="1185732"/>
    <x v="181"/>
    <x v="3"/>
    <x v="40"/>
    <s v="Indianapolis"/>
    <s v="Men's street Footwear"/>
    <n v="32"/>
    <n v="125"/>
    <n v="4000"/>
    <n v="2080"/>
    <n v="0.52"/>
    <x v="2"/>
    <n v="6080"/>
  </r>
  <r>
    <s v="West Gear"/>
    <n v="1185732"/>
    <x v="181"/>
    <x v="3"/>
    <x v="40"/>
    <s v="Indianapolis"/>
    <s v="Men's Athletic Footwear"/>
    <n v="32"/>
    <n v="75"/>
    <n v="2400"/>
    <n v="1320"/>
    <n v="0.55000000000000004"/>
    <x v="2"/>
    <n v="3720"/>
  </r>
  <r>
    <s v="West Gear"/>
    <n v="1185732"/>
    <x v="181"/>
    <x v="3"/>
    <x v="40"/>
    <s v="Indianapolis"/>
    <s v="women's street Footwear"/>
    <n v="25"/>
    <n v="87"/>
    <n v="2175"/>
    <n v="1196.25"/>
    <n v="0.55000000000000004"/>
    <x v="2"/>
    <n v="3371.25"/>
  </r>
  <r>
    <s v="West Gear"/>
    <n v="1185732"/>
    <x v="181"/>
    <x v="3"/>
    <x v="40"/>
    <s v="Indianapolis"/>
    <s v="women's Athletic Footwear"/>
    <n v="29"/>
    <n v="45"/>
    <n v="1305"/>
    <n v="704.7"/>
    <n v="0.54"/>
    <x v="2"/>
    <n v="2009.7"/>
  </r>
  <r>
    <s v="West Gear"/>
    <n v="1185732"/>
    <x v="181"/>
    <x v="3"/>
    <x v="40"/>
    <s v="Indianapolis"/>
    <s v="Men's Apparel"/>
    <n v="41"/>
    <n v="54"/>
    <n v="2214"/>
    <n v="1129.1400000000001"/>
    <n v="0.51"/>
    <x v="2"/>
    <n v="3343.1400000000003"/>
  </r>
  <r>
    <s v="West Gear"/>
    <n v="1185732"/>
    <x v="181"/>
    <x v="3"/>
    <x v="40"/>
    <s v="Indianapolis"/>
    <s v="women's Apparel"/>
    <n v="34"/>
    <n v="75"/>
    <n v="2550"/>
    <n v="1275"/>
    <n v="0.5"/>
    <x v="2"/>
    <n v="3825"/>
  </r>
  <r>
    <s v="West Gear"/>
    <n v="1185732"/>
    <x v="212"/>
    <x v="3"/>
    <x v="40"/>
    <s v="Indianapolis"/>
    <s v="Men's street Footwear"/>
    <n v="33"/>
    <n v="149"/>
    <n v="4917"/>
    <n v="2655.1800000000003"/>
    <n v="0.54"/>
    <x v="2"/>
    <n v="7572.18"/>
  </r>
  <r>
    <s v="West Gear"/>
    <n v="1185732"/>
    <x v="212"/>
    <x v="3"/>
    <x v="40"/>
    <s v="Indianapolis"/>
    <s v="Men's Athletic Footwear"/>
    <n v="38"/>
    <n v="50"/>
    <n v="1900"/>
    <n v="1045"/>
    <n v="0.55000000000000004"/>
    <x v="2"/>
    <n v="2945"/>
  </r>
  <r>
    <s v="West Gear"/>
    <n v="1185732"/>
    <x v="212"/>
    <x v="3"/>
    <x v="40"/>
    <s v="Indianapolis"/>
    <s v="women's street Footwear"/>
    <n v="27"/>
    <n v="75"/>
    <n v="2025"/>
    <n v="1032.75"/>
    <n v="0.51"/>
    <x v="2"/>
    <n v="3057.75"/>
  </r>
  <r>
    <s v="West Gear"/>
    <n v="1185732"/>
    <x v="212"/>
    <x v="0"/>
    <x v="41"/>
    <s v="Charleston"/>
    <s v="women's Athletic Footwear"/>
    <n v="34"/>
    <n v="49"/>
    <n v="1666"/>
    <n v="882.98"/>
    <n v="0.53"/>
    <x v="2"/>
    <n v="2548.98"/>
  </r>
  <r>
    <s v="West Gear"/>
    <n v="1185732"/>
    <x v="212"/>
    <x v="0"/>
    <x v="41"/>
    <s v="Charleston"/>
    <s v="Men's Apparel"/>
    <n v="48"/>
    <n v="65"/>
    <n v="3120"/>
    <n v="1653.6000000000001"/>
    <n v="0.53"/>
    <x v="2"/>
    <n v="4773.6000000000004"/>
  </r>
  <r>
    <s v="West Gear"/>
    <n v="1185732"/>
    <x v="212"/>
    <x v="0"/>
    <x v="41"/>
    <s v="Charleston"/>
    <s v="women's Apparel"/>
    <n v="24"/>
    <n v="105"/>
    <n v="2520"/>
    <n v="1360.8000000000002"/>
    <n v="0.54"/>
    <x v="2"/>
    <n v="3880.8"/>
  </r>
  <r>
    <s v="West Gear"/>
    <n v="1185732"/>
    <x v="221"/>
    <x v="0"/>
    <x v="41"/>
    <s v="Charleston"/>
    <s v="Men's street Footwear"/>
    <n v="28"/>
    <n v="165"/>
    <n v="4620"/>
    <n v="2356.1999999999998"/>
    <n v="0.51"/>
    <x v="2"/>
    <n v="6976.2"/>
  </r>
  <r>
    <s v="West Gear"/>
    <n v="1185732"/>
    <x v="221"/>
    <x v="0"/>
    <x v="41"/>
    <s v="Charleston"/>
    <s v="Men's Athletic Footwear"/>
    <n v="27"/>
    <n v="69"/>
    <n v="1863"/>
    <n v="1006.0200000000001"/>
    <n v="0.54"/>
    <x v="2"/>
    <n v="2869.02"/>
  </r>
  <r>
    <s v="West Gear"/>
    <n v="1185732"/>
    <x v="221"/>
    <x v="0"/>
    <x v="41"/>
    <s v="Charleston"/>
    <s v="women's street Footwear"/>
    <n v="19"/>
    <n v="91"/>
    <n v="1729"/>
    <n v="933.66000000000008"/>
    <n v="0.54"/>
    <x v="2"/>
    <n v="2662.66"/>
  </r>
  <r>
    <s v="West Gear"/>
    <n v="1185732"/>
    <x v="221"/>
    <x v="0"/>
    <x v="41"/>
    <s v="Charleston"/>
    <s v="women's Athletic Footwear"/>
    <n v="23"/>
    <n v="49"/>
    <n v="1127"/>
    <n v="597.31000000000006"/>
    <n v="0.53"/>
    <x v="2"/>
    <n v="1724.31"/>
  </r>
  <r>
    <s v="West Gear"/>
    <n v="1185732"/>
    <x v="221"/>
    <x v="0"/>
    <x v="41"/>
    <s v="Charleston"/>
    <s v="Men's Apparel"/>
    <n v="37"/>
    <n v="59"/>
    <n v="2183"/>
    <n v="1091.5"/>
    <n v="0.5"/>
    <x v="2"/>
    <n v="3274.5"/>
  </r>
  <r>
    <s v="West Gear"/>
    <n v="1185732"/>
    <x v="221"/>
    <x v="0"/>
    <x v="41"/>
    <s v="Charleston"/>
    <s v="women's Apparel"/>
    <n v="29"/>
    <n v="81"/>
    <n v="2349"/>
    <n v="1268.46"/>
    <n v="0.54"/>
    <x v="2"/>
    <n v="3617.46"/>
  </r>
  <r>
    <s v="West Gear"/>
    <n v="1185732"/>
    <x v="240"/>
    <x v="0"/>
    <x v="41"/>
    <s v="Charleston"/>
    <s v="Men's street Footwear"/>
    <n v="27"/>
    <n v="143"/>
    <n v="3861"/>
    <n v="1969.1100000000001"/>
    <n v="0.51"/>
    <x v="2"/>
    <n v="5830.1100000000006"/>
  </r>
  <r>
    <s v="West Gear"/>
    <n v="1185732"/>
    <x v="240"/>
    <x v="0"/>
    <x v="41"/>
    <s v="Charleston"/>
    <s v="Men's Athletic Footwear"/>
    <n v="28"/>
    <n v="75"/>
    <n v="2100"/>
    <n v="1155"/>
    <n v="0.55000000000000004"/>
    <x v="2"/>
    <n v="3255"/>
  </r>
  <r>
    <s v="West Gear"/>
    <n v="1185732"/>
    <x v="240"/>
    <x v="0"/>
    <x v="41"/>
    <s v="Charleston"/>
    <s v="women's street Footwear"/>
    <n v="19"/>
    <n v="68"/>
    <n v="1292"/>
    <n v="697.68000000000006"/>
    <n v="0.54"/>
    <x v="2"/>
    <n v="1989.68"/>
  </r>
  <r>
    <s v="West Gear"/>
    <n v="1185732"/>
    <x v="240"/>
    <x v="0"/>
    <x v="41"/>
    <s v="Charleston"/>
    <s v="women's Athletic Footwear"/>
    <n v="25"/>
    <n v="47"/>
    <n v="1175"/>
    <n v="611"/>
    <n v="0.52"/>
    <x v="2"/>
    <n v="1786"/>
  </r>
  <r>
    <s v="West Gear"/>
    <n v="1185732"/>
    <x v="240"/>
    <x v="0"/>
    <x v="41"/>
    <s v="Charleston"/>
    <s v="Men's Apparel"/>
    <n v="60"/>
    <n v="56"/>
    <n v="3360"/>
    <n v="1848.0000000000002"/>
    <n v="0.55000000000000004"/>
    <x v="2"/>
    <n v="5208"/>
  </r>
  <r>
    <s v="West Gear"/>
    <n v="1185732"/>
    <x v="240"/>
    <x v="0"/>
    <x v="41"/>
    <s v="Charleston"/>
    <s v="women's Apparel"/>
    <n v="47"/>
    <n v="94"/>
    <n v="4418"/>
    <n v="2253.1799999999998"/>
    <n v="0.51"/>
    <x v="2"/>
    <n v="6671.18"/>
  </r>
  <r>
    <s v="West Gear"/>
    <n v="1185732"/>
    <x v="271"/>
    <x v="0"/>
    <x v="41"/>
    <s v="Charleston"/>
    <s v="Men's street Footwear"/>
    <n v="58"/>
    <n v="179"/>
    <n v="10382"/>
    <n v="5398.64"/>
    <n v="0.52"/>
    <x v="2"/>
    <n v="15780.64"/>
  </r>
  <r>
    <s v="West Gear"/>
    <n v="1185732"/>
    <x v="271"/>
    <x v="0"/>
    <x v="41"/>
    <s v="Charleston"/>
    <s v="Men's Athletic Footwear"/>
    <n v="37"/>
    <n v="87"/>
    <n v="3219"/>
    <n v="1641.69"/>
    <n v="0.51"/>
    <x v="2"/>
    <n v="4860.6900000000005"/>
  </r>
  <r>
    <s v="West Gear"/>
    <n v="1185732"/>
    <x v="271"/>
    <x v="0"/>
    <x v="41"/>
    <s v="Charleston"/>
    <s v="women's street Footwear"/>
    <n v="32"/>
    <n v="77"/>
    <n v="2464"/>
    <n v="1355.2"/>
    <n v="0.55000000000000004"/>
    <x v="2"/>
    <n v="3819.2"/>
  </r>
  <r>
    <s v="West Gear"/>
    <n v="1185732"/>
    <x v="271"/>
    <x v="0"/>
    <x v="41"/>
    <s v="Charleston"/>
    <s v="women's Athletic Footwear"/>
    <n v="33"/>
    <n v="50"/>
    <n v="1650"/>
    <n v="907.50000000000011"/>
    <n v="0.55000000000000004"/>
    <x v="2"/>
    <n v="2557.5"/>
  </r>
  <r>
    <s v="West Gear"/>
    <n v="1185732"/>
    <x v="271"/>
    <x v="0"/>
    <x v="41"/>
    <s v="Charleston"/>
    <s v="Men's Apparel"/>
    <n v="42"/>
    <n v="68"/>
    <n v="2856"/>
    <n v="1542.24"/>
    <n v="0.54"/>
    <x v="2"/>
    <n v="4398.24"/>
  </r>
  <r>
    <s v="West Gear"/>
    <n v="1185732"/>
    <x v="271"/>
    <x v="0"/>
    <x v="41"/>
    <s v="Charleston"/>
    <s v="women's Apparel"/>
    <n v="52"/>
    <n v="95"/>
    <n v="4940"/>
    <n v="2717"/>
    <n v="0.55000000000000004"/>
    <x v="2"/>
    <n v="7657"/>
  </r>
  <r>
    <s v="West Gear"/>
    <n v="1185732"/>
    <x v="301"/>
    <x v="0"/>
    <x v="41"/>
    <s v="Charleston"/>
    <s v="Men's street Footwear"/>
    <n v="43"/>
    <n v="150"/>
    <n v="6450"/>
    <n v="3354"/>
    <n v="0.52"/>
    <x v="2"/>
    <n v="9804"/>
  </r>
  <r>
    <s v="West Gear"/>
    <n v="1185732"/>
    <x v="301"/>
    <x v="0"/>
    <x v="41"/>
    <s v="Charleston"/>
    <s v="Men's Athletic Footwear"/>
    <n v="37"/>
    <n v="119"/>
    <n v="4403"/>
    <n v="2201.5"/>
    <n v="0.5"/>
    <x v="2"/>
    <n v="6604.5"/>
  </r>
  <r>
    <s v="West Gear"/>
    <n v="1185732"/>
    <x v="301"/>
    <x v="0"/>
    <x v="41"/>
    <s v="Charleston"/>
    <s v="women's street Footwear"/>
    <n v="33"/>
    <n v="81"/>
    <n v="2673"/>
    <n v="1443.42"/>
    <n v="0.54"/>
    <x v="2"/>
    <n v="4116.42"/>
  </r>
  <r>
    <s v="West Gear"/>
    <n v="1185732"/>
    <x v="301"/>
    <x v="0"/>
    <x v="41"/>
    <s v="Charleston"/>
    <s v="women's Athletic Footwear"/>
    <n v="33"/>
    <n v="69"/>
    <n v="2277"/>
    <n v="1184.04"/>
    <n v="0.52"/>
    <x v="2"/>
    <n v="3461.04"/>
  </r>
  <r>
    <s v="West Gear"/>
    <n v="1185732"/>
    <x v="301"/>
    <x v="0"/>
    <x v="41"/>
    <s v="Charleston"/>
    <s v="Men's Apparel"/>
    <n v="41"/>
    <n v="74"/>
    <n v="3034"/>
    <n v="1668.7"/>
    <n v="0.55000000000000004"/>
    <x v="2"/>
    <n v="4702.7"/>
  </r>
  <r>
    <s v="West Gear"/>
    <n v="1185732"/>
    <x v="301"/>
    <x v="0"/>
    <x v="41"/>
    <s v="Charleston"/>
    <s v="women's Apparel"/>
    <n v="59"/>
    <n v="115"/>
    <n v="6785"/>
    <n v="3528.2000000000003"/>
    <n v="0.52"/>
    <x v="2"/>
    <n v="10313.200000000001"/>
  </r>
  <r>
    <s v="West Gear"/>
    <n v="1185732"/>
    <x v="330"/>
    <x v="0"/>
    <x v="41"/>
    <s v="Charleston"/>
    <s v="Men's street Footwear"/>
    <n v="55"/>
    <n v="182"/>
    <n v="10010"/>
    <n v="5205.2"/>
    <n v="0.52"/>
    <x v="2"/>
    <n v="15215.2"/>
  </r>
  <r>
    <s v="West Gear"/>
    <n v="1185732"/>
    <x v="330"/>
    <x v="0"/>
    <x v="41"/>
    <s v="Charleston"/>
    <s v="Men's Athletic Footwear"/>
    <n v="50"/>
    <n v="116"/>
    <n v="5800"/>
    <n v="3074"/>
    <n v="0.53"/>
    <x v="2"/>
    <n v="8874"/>
  </r>
  <r>
    <s v="West Gear"/>
    <n v="1185732"/>
    <x v="330"/>
    <x v="0"/>
    <x v="41"/>
    <s v="Charleston"/>
    <s v="women's street Footwear"/>
    <n v="49"/>
    <n v="98"/>
    <n v="4802"/>
    <n v="2545.06"/>
    <n v="0.53"/>
    <x v="2"/>
    <n v="7347.0599999999995"/>
  </r>
  <r>
    <s v="West Gear"/>
    <n v="1185732"/>
    <x v="330"/>
    <x v="0"/>
    <x v="41"/>
    <s v="Charleston"/>
    <s v="women's Athletic Footwear"/>
    <n v="48"/>
    <n v="77"/>
    <n v="3696"/>
    <n v="1884.96"/>
    <n v="0.51"/>
    <x v="2"/>
    <n v="5580.96"/>
  </r>
  <r>
    <s v="West Gear"/>
    <n v="1185732"/>
    <x v="330"/>
    <x v="0"/>
    <x v="41"/>
    <s v="Charleston"/>
    <s v="Men's Apparel"/>
    <n v="54"/>
    <n v="87"/>
    <n v="4698"/>
    <n v="2536.92"/>
    <n v="0.54"/>
    <x v="2"/>
    <n v="7234.92"/>
  </r>
  <r>
    <s v="West Gear"/>
    <n v="1185732"/>
    <x v="330"/>
    <x v="0"/>
    <x v="41"/>
    <s v="Charleston"/>
    <s v="women's Apparel"/>
    <n v="63"/>
    <n v="133"/>
    <n v="8379"/>
    <n v="4524.66"/>
    <n v="0.54"/>
    <x v="2"/>
    <n v="12903.66"/>
  </r>
  <r>
    <s v="West Gear"/>
    <n v="1185732"/>
    <x v="362"/>
    <x v="0"/>
    <x v="41"/>
    <s v="Charleston"/>
    <s v="Men's street Footwear"/>
    <n v="46"/>
    <n v="131"/>
    <n v="6026"/>
    <n v="3133.52"/>
    <n v="0.52"/>
    <x v="2"/>
    <n v="9159.52"/>
  </r>
  <r>
    <s v="West Gear"/>
    <n v="1185732"/>
    <x v="362"/>
    <x v="0"/>
    <x v="41"/>
    <s v="Charleston"/>
    <s v="Men's Athletic Footwear"/>
    <n v="42"/>
    <n v="90"/>
    <n v="3780"/>
    <n v="2079"/>
    <n v="0.55000000000000004"/>
    <x v="2"/>
    <n v="5859"/>
  </r>
  <r>
    <s v="West Gear"/>
    <n v="1185732"/>
    <x v="362"/>
    <x v="0"/>
    <x v="41"/>
    <s v="Charleston"/>
    <s v="women's street Footwear"/>
    <n v="38"/>
    <n v="87"/>
    <n v="3306"/>
    <n v="1719.1200000000001"/>
    <n v="0.52"/>
    <x v="2"/>
    <n v="5025.12"/>
  </r>
  <r>
    <s v="West Gear"/>
    <n v="1185732"/>
    <x v="362"/>
    <x v="0"/>
    <x v="41"/>
    <s v="Charleston"/>
    <s v="women's Athletic Footwear"/>
    <n v="36"/>
    <n v="72"/>
    <n v="2592"/>
    <n v="1321.92"/>
    <n v="0.51"/>
    <x v="2"/>
    <n v="3913.92"/>
  </r>
  <r>
    <s v="West Gear"/>
    <n v="1185732"/>
    <x v="362"/>
    <x v="0"/>
    <x v="41"/>
    <s v="Charleston"/>
    <s v="Men's Apparel"/>
    <n v="49"/>
    <n v="68"/>
    <n v="3332"/>
    <n v="1799.2800000000002"/>
    <n v="0.54"/>
    <x v="2"/>
    <n v="5131.2800000000007"/>
  </r>
  <r>
    <s v="West Gear"/>
    <n v="1185732"/>
    <x v="362"/>
    <x v="0"/>
    <x v="41"/>
    <s v="Charleston"/>
    <s v="women's Apparel"/>
    <n v="54"/>
    <n v="115"/>
    <n v="6210"/>
    <n v="3353.4"/>
    <n v="0.54"/>
    <x v="2"/>
    <n v="9563.4"/>
  </r>
  <r>
    <s v="West Gear"/>
    <n v="1185732"/>
    <x v="394"/>
    <x v="0"/>
    <x v="41"/>
    <s v="Charleston"/>
    <s v="Men's street Footwear"/>
    <n v="34"/>
    <n v="154"/>
    <n v="5236"/>
    <n v="2670.36"/>
    <n v="0.51"/>
    <x v="2"/>
    <n v="7906.3600000000006"/>
  </r>
  <r>
    <s v="West Gear"/>
    <n v="1185732"/>
    <x v="394"/>
    <x v="0"/>
    <x v="41"/>
    <s v="Charleston"/>
    <s v="Men's Athletic Footwear"/>
    <n v="29"/>
    <n v="91"/>
    <n v="2639"/>
    <n v="1398.67"/>
    <n v="0.53"/>
    <x v="2"/>
    <n v="4037.67"/>
  </r>
  <r>
    <s v="West Gear"/>
    <n v="1185732"/>
    <x v="394"/>
    <x v="0"/>
    <x v="41"/>
    <s v="Charleston"/>
    <s v="women's street Footwear"/>
    <n v="24"/>
    <n v="68"/>
    <n v="1632"/>
    <n v="881.28000000000009"/>
    <n v="0.54"/>
    <x v="2"/>
    <n v="2513.2800000000002"/>
  </r>
  <r>
    <s v="West Gear"/>
    <n v="1185732"/>
    <x v="394"/>
    <x v="0"/>
    <x v="41"/>
    <s v="Charleston"/>
    <s v="women's Athletic Footwear"/>
    <n v="23"/>
    <n v="59"/>
    <n v="1357"/>
    <n v="678.5"/>
    <n v="0.5"/>
    <x v="2"/>
    <n v="2035.5"/>
  </r>
  <r>
    <s v="West Gear"/>
    <n v="1185732"/>
    <x v="394"/>
    <x v="0"/>
    <x v="41"/>
    <s v="Charleston"/>
    <s v="Men's Apparel"/>
    <n v="32"/>
    <n v="61"/>
    <n v="1952"/>
    <n v="1015.0400000000001"/>
    <n v="0.52"/>
    <x v="2"/>
    <n v="2967.04"/>
  </r>
  <r>
    <s v="West Gear"/>
    <n v="1185732"/>
    <x v="394"/>
    <x v="0"/>
    <x v="41"/>
    <s v="Charleston"/>
    <s v="women's Apparel"/>
    <n v="36"/>
    <n v="75"/>
    <n v="2700"/>
    <n v="1377"/>
    <n v="0.51"/>
    <x v="2"/>
    <n v="4077"/>
  </r>
  <r>
    <s v="West Gear"/>
    <n v="1185732"/>
    <x v="423"/>
    <x v="0"/>
    <x v="41"/>
    <s v="Charleston"/>
    <s v="Men's street Footwear"/>
    <n v="41"/>
    <n v="115"/>
    <n v="4715"/>
    <n v="2546.1000000000004"/>
    <n v="0.54"/>
    <x v="2"/>
    <n v="7261.1"/>
  </r>
  <r>
    <s v="West Gear"/>
    <n v="1185732"/>
    <x v="423"/>
    <x v="0"/>
    <x v="41"/>
    <s v="Charleston"/>
    <s v="Men's Athletic Footwear"/>
    <n v="32"/>
    <n v="80"/>
    <n v="2560"/>
    <n v="1331.2"/>
    <n v="0.52"/>
    <x v="2"/>
    <n v="3891.2"/>
  </r>
  <r>
    <s v="West Gear"/>
    <n v="1185732"/>
    <x v="423"/>
    <x v="0"/>
    <x v="41"/>
    <s v="Charleston"/>
    <s v="women's street Footwear"/>
    <n v="33"/>
    <n v="44"/>
    <n v="1452"/>
    <n v="769.56000000000006"/>
    <n v="0.53"/>
    <x v="2"/>
    <n v="2221.56"/>
  </r>
  <r>
    <s v="West Gear"/>
    <n v="1185732"/>
    <x v="423"/>
    <x v="0"/>
    <x v="41"/>
    <s v="Charleston"/>
    <s v="women's Athletic Footwear"/>
    <n v="32"/>
    <n v="47"/>
    <n v="1504"/>
    <n v="797.12"/>
    <n v="0.53"/>
    <x v="2"/>
    <n v="2301.12"/>
  </r>
  <r>
    <s v="West Gear"/>
    <n v="1185732"/>
    <x v="423"/>
    <x v="0"/>
    <x v="41"/>
    <s v="Charleston"/>
    <s v="Men's Apparel"/>
    <n v="41"/>
    <n v="53"/>
    <n v="2173"/>
    <n v="1195.1500000000001"/>
    <n v="0.55000000000000004"/>
    <x v="2"/>
    <n v="3368.15"/>
  </r>
  <r>
    <s v="Foot Locker"/>
    <n v="1185732"/>
    <x v="423"/>
    <x v="0"/>
    <x v="41"/>
    <s v="Charleston"/>
    <s v="women's Apparel"/>
    <n v="47"/>
    <n v="84"/>
    <n v="3948"/>
    <n v="1974"/>
    <n v="0.5"/>
    <x v="2"/>
    <n v="5922"/>
  </r>
  <r>
    <s v="Foot Locker"/>
    <n v="1185732"/>
    <x v="454"/>
    <x v="0"/>
    <x v="41"/>
    <s v="Charleston"/>
    <s v="Men's street Footwear"/>
    <n v="44"/>
    <n v="117"/>
    <n v="5148"/>
    <n v="2676.96"/>
    <n v="0.52"/>
    <x v="2"/>
    <n v="7824.96"/>
  </r>
  <r>
    <s v="Foot Locker"/>
    <n v="1185732"/>
    <x v="454"/>
    <x v="0"/>
    <x v="41"/>
    <s v="Charleston"/>
    <s v="Men's Athletic Footwear"/>
    <n v="33"/>
    <n v="95"/>
    <n v="3135"/>
    <n v="1661.5500000000002"/>
    <n v="0.53"/>
    <x v="2"/>
    <n v="4796.55"/>
  </r>
  <r>
    <s v="Foot Locker"/>
    <n v="1185732"/>
    <x v="454"/>
    <x v="0"/>
    <x v="41"/>
    <s v="Charleston"/>
    <s v="women's street Footwear"/>
    <n v="32"/>
    <n v="77"/>
    <n v="2464"/>
    <n v="1232"/>
    <n v="0.5"/>
    <x v="2"/>
    <n v="3696"/>
  </r>
  <r>
    <s v="Foot Locker"/>
    <n v="1185732"/>
    <x v="454"/>
    <x v="0"/>
    <x v="41"/>
    <s v="Charleston"/>
    <s v="women's Athletic Footwear"/>
    <n v="38"/>
    <n v="91"/>
    <n v="3458"/>
    <n v="1901.9"/>
    <n v="0.55000000000000004"/>
    <x v="2"/>
    <n v="5359.9"/>
  </r>
  <r>
    <s v="Foot Locker"/>
    <n v="1185732"/>
    <x v="454"/>
    <x v="0"/>
    <x v="41"/>
    <s v="Charleston"/>
    <s v="Men's Apparel"/>
    <n v="62"/>
    <n v="78"/>
    <n v="4836"/>
    <n v="2563.08"/>
    <n v="0.53"/>
    <x v="2"/>
    <n v="7399.08"/>
  </r>
  <r>
    <s v="Foot Locker"/>
    <n v="1185732"/>
    <x v="454"/>
    <x v="0"/>
    <x v="41"/>
    <s v="Charleston"/>
    <s v="women's Apparel"/>
    <n v="64"/>
    <n v="100"/>
    <n v="6400"/>
    <n v="3264"/>
    <n v="0.51"/>
    <x v="2"/>
    <n v="9664"/>
  </r>
  <r>
    <s v="Foot Locker"/>
    <n v="1185732"/>
    <x v="483"/>
    <x v="0"/>
    <x v="41"/>
    <s v="Charleston"/>
    <s v="Men's street Footwear"/>
    <n v="60"/>
    <n v="176"/>
    <n v="10560"/>
    <n v="5491.2"/>
    <n v="0.52"/>
    <x v="2"/>
    <n v="16051.2"/>
  </r>
  <r>
    <s v="Foot Locker"/>
    <n v="1185732"/>
    <x v="483"/>
    <x v="0"/>
    <x v="41"/>
    <s v="Charleston"/>
    <s v="Men's Athletic Footwear"/>
    <n v="52"/>
    <n v="135"/>
    <n v="7020"/>
    <n v="3650.4"/>
    <n v="0.52"/>
    <x v="2"/>
    <n v="10670.4"/>
  </r>
  <r>
    <s v="West Gear"/>
    <n v="1185732"/>
    <x v="483"/>
    <x v="0"/>
    <x v="41"/>
    <s v="Charleston"/>
    <s v="women's street Footwear"/>
    <n v="50"/>
    <n v="112"/>
    <n v="5600"/>
    <n v="2968"/>
    <n v="0.53"/>
    <x v="2"/>
    <n v="8568"/>
  </r>
  <r>
    <s v="Foot Locker"/>
    <n v="1185732"/>
    <x v="483"/>
    <x v="0"/>
    <x v="41"/>
    <s v="Charleston"/>
    <s v="women's Athletic Footwear"/>
    <n v="53"/>
    <n v="102"/>
    <n v="5406"/>
    <n v="2757.06"/>
    <n v="0.51"/>
    <x v="2"/>
    <n v="8163.0599999999995"/>
  </r>
  <r>
    <s v="Foot Locker"/>
    <n v="1185732"/>
    <x v="483"/>
    <x v="0"/>
    <x v="41"/>
    <s v="Charleston"/>
    <s v="Men's Apparel"/>
    <n v="61"/>
    <n v="95"/>
    <n v="5795"/>
    <n v="2897.5"/>
    <n v="0.5"/>
    <x v="2"/>
    <n v="8692.5"/>
  </r>
  <r>
    <s v="Foot Locker"/>
    <n v="1185732"/>
    <x v="483"/>
    <x v="0"/>
    <x v="41"/>
    <s v="Charleston"/>
    <s v="women's Apparel"/>
    <n v="68"/>
    <n v="122"/>
    <n v="8296"/>
    <n v="4562.8"/>
    <n v="0.55000000000000004"/>
    <x v="2"/>
    <n v="12858.8"/>
  </r>
  <r>
    <s v="Foot Locker"/>
    <n v="1185732"/>
    <x v="188"/>
    <x v="0"/>
    <x v="41"/>
    <s v="Charleston"/>
    <s v="Men's street Footwear"/>
    <n v="33"/>
    <n v="106"/>
    <n v="3498"/>
    <n v="1749"/>
    <n v="0.5"/>
    <x v="2"/>
    <n v="5247"/>
  </r>
  <r>
    <s v="Foot Locker"/>
    <n v="1185732"/>
    <x v="188"/>
    <x v="0"/>
    <x v="41"/>
    <s v="Charleston"/>
    <s v="Men's Athletic Footwear"/>
    <n v="34"/>
    <n v="68"/>
    <n v="2312"/>
    <n v="1086.6399999999999"/>
    <n v="0.47"/>
    <x v="2"/>
    <n v="3398.64"/>
  </r>
  <r>
    <s v="Foot Locker"/>
    <n v="1185732"/>
    <x v="188"/>
    <x v="0"/>
    <x v="41"/>
    <s v="Charleston"/>
    <s v="women's street Footwear"/>
    <n v="24"/>
    <n v="63"/>
    <n v="1512"/>
    <n v="695.52"/>
    <n v="0.45999999999999996"/>
    <x v="2"/>
    <n v="2207.52"/>
  </r>
  <r>
    <s v="Foot Locker"/>
    <n v="1185732"/>
    <x v="188"/>
    <x v="0"/>
    <x v="41"/>
    <s v="Charleston"/>
    <s v="women's Athletic Footwear"/>
    <n v="28"/>
    <n v="20"/>
    <n v="560"/>
    <n v="280"/>
    <n v="0.5"/>
    <x v="2"/>
    <n v="840"/>
  </r>
  <r>
    <s v="Foot Locker"/>
    <n v="1185732"/>
    <x v="188"/>
    <x v="0"/>
    <x v="41"/>
    <s v="Charleston"/>
    <s v="Men's Apparel"/>
    <n v="42"/>
    <n v="33"/>
    <n v="1386"/>
    <n v="595.98"/>
    <n v="0.43"/>
    <x v="2"/>
    <n v="1981.98"/>
  </r>
  <r>
    <s v="Foot Locker"/>
    <n v="1185732"/>
    <x v="188"/>
    <x v="0"/>
    <x v="41"/>
    <s v="Charleston"/>
    <s v="women's Apparel"/>
    <n v="33"/>
    <n v="59"/>
    <n v="1947"/>
    <n v="778.80000000000007"/>
    <n v="0.4"/>
    <x v="2"/>
    <n v="2725.8"/>
  </r>
  <r>
    <s v="Foot Locker"/>
    <n v="1185732"/>
    <x v="696"/>
    <x v="0"/>
    <x v="41"/>
    <s v="Charleston"/>
    <s v="Men's street Footwear"/>
    <n v="32"/>
    <n v="138"/>
    <n v="4416"/>
    <n v="2340.48"/>
    <n v="0.53"/>
    <x v="2"/>
    <n v="6756.48"/>
  </r>
  <r>
    <s v="West Gear"/>
    <n v="1185732"/>
    <x v="696"/>
    <x v="0"/>
    <x v="41"/>
    <s v="Charleston"/>
    <s v="Men's Athletic Footwear"/>
    <n v="34"/>
    <n v="38"/>
    <n v="1292"/>
    <n v="594.31999999999994"/>
    <n v="0.45999999999999996"/>
    <x v="2"/>
    <n v="1886.32"/>
  </r>
  <r>
    <s v="West Gear"/>
    <n v="1185732"/>
    <x v="696"/>
    <x v="0"/>
    <x v="41"/>
    <s v="Charleston"/>
    <s v="women's street Footwear"/>
    <n v="24"/>
    <n v="46"/>
    <n v="1104"/>
    <n v="518.88"/>
    <n v="0.47"/>
    <x v="2"/>
    <n v="1622.88"/>
  </r>
  <r>
    <s v="West Gear"/>
    <n v="1185732"/>
    <x v="696"/>
    <x v="0"/>
    <x v="42"/>
    <s v="Baltimore"/>
    <s v="women's Athletic Footwear"/>
    <n v="28"/>
    <n v="14"/>
    <n v="392"/>
    <n v="196"/>
    <n v="0.5"/>
    <x v="2"/>
    <n v="588"/>
  </r>
  <r>
    <s v="West Gear"/>
    <n v="1185732"/>
    <x v="696"/>
    <x v="0"/>
    <x v="42"/>
    <s v="Baltimore"/>
    <s v="Men's Apparel"/>
    <n v="41"/>
    <n v="31"/>
    <n v="1271"/>
    <n v="571.94999999999993"/>
    <n v="0.44999999999999996"/>
    <x v="2"/>
    <n v="1842.9499999999998"/>
  </r>
  <r>
    <s v="West Gear"/>
    <n v="1185732"/>
    <x v="696"/>
    <x v="0"/>
    <x v="42"/>
    <s v="Baltimore"/>
    <s v="women's Apparel"/>
    <n v="34"/>
    <n v="63"/>
    <n v="2142"/>
    <n v="921.06"/>
    <n v="0.43"/>
    <x v="2"/>
    <n v="3063.06"/>
  </r>
  <r>
    <s v="West Gear"/>
    <n v="1185732"/>
    <x v="225"/>
    <x v="0"/>
    <x v="42"/>
    <s v="Baltimore"/>
    <s v="Men's street Footwear"/>
    <n v="32"/>
    <n v="125"/>
    <n v="4000"/>
    <n v="2120"/>
    <n v="0.53"/>
    <x v="2"/>
    <n v="6120"/>
  </r>
  <r>
    <s v="West Gear"/>
    <n v="1185732"/>
    <x v="225"/>
    <x v="0"/>
    <x v="42"/>
    <s v="Baltimore"/>
    <s v="Men's Athletic Footwear"/>
    <n v="34"/>
    <n v="39"/>
    <n v="1326"/>
    <n v="623.21999999999991"/>
    <n v="0.47"/>
    <x v="2"/>
    <n v="1949.2199999999998"/>
  </r>
  <r>
    <s v="West Gear"/>
    <n v="1185732"/>
    <x v="225"/>
    <x v="0"/>
    <x v="42"/>
    <s v="Baltimore"/>
    <s v="women's street Footwear"/>
    <n v="24"/>
    <n v="53"/>
    <n v="1272"/>
    <n v="623.28"/>
    <n v="0.49"/>
    <x v="2"/>
    <n v="1895.28"/>
  </r>
  <r>
    <s v="West Gear"/>
    <n v="1185732"/>
    <x v="225"/>
    <x v="0"/>
    <x v="42"/>
    <s v="Baltimore"/>
    <s v="women's Athletic Footwear"/>
    <n v="29"/>
    <n v="7"/>
    <n v="203"/>
    <n v="93.38"/>
    <n v="0.45999999999999996"/>
    <x v="2"/>
    <n v="296.38"/>
  </r>
  <r>
    <s v="West Gear"/>
    <n v="1185732"/>
    <x v="225"/>
    <x v="0"/>
    <x v="42"/>
    <s v="Baltimore"/>
    <s v="Men's Apparel"/>
    <n v="43"/>
    <n v="22"/>
    <n v="946"/>
    <n v="406.78"/>
    <n v="0.43"/>
    <x v="2"/>
    <n v="1352.78"/>
  </r>
  <r>
    <s v="West Gear"/>
    <n v="1185732"/>
    <x v="225"/>
    <x v="0"/>
    <x v="42"/>
    <s v="Baltimore"/>
    <s v="women's Apparel"/>
    <n v="33"/>
    <n v="49"/>
    <n v="1617"/>
    <n v="727.65"/>
    <n v="0.44999999999999996"/>
    <x v="2"/>
    <n v="2344.65"/>
  </r>
  <r>
    <s v="West Gear"/>
    <n v="1185732"/>
    <x v="244"/>
    <x v="0"/>
    <x v="42"/>
    <s v="Baltimore"/>
    <s v="Men's street Footwear"/>
    <n v="33"/>
    <n v="128"/>
    <n v="4224"/>
    <n v="2154.2400000000002"/>
    <n v="0.51"/>
    <x v="2"/>
    <n v="6378.24"/>
  </r>
  <r>
    <s v="West Gear"/>
    <n v="1185732"/>
    <x v="244"/>
    <x v="0"/>
    <x v="42"/>
    <s v="Baltimore"/>
    <s v="Men's Athletic Footwear"/>
    <n v="32"/>
    <n v="31"/>
    <n v="992"/>
    <n v="466.23999999999995"/>
    <n v="0.47"/>
    <x v="2"/>
    <n v="1458.24"/>
  </r>
  <r>
    <s v="West Gear"/>
    <n v="1185732"/>
    <x v="244"/>
    <x v="0"/>
    <x v="42"/>
    <s v="Baltimore"/>
    <s v="women's street Footwear"/>
    <n v="24"/>
    <n v="33"/>
    <n v="792"/>
    <n v="388.08"/>
    <n v="0.49"/>
    <x v="2"/>
    <n v="1180.08"/>
  </r>
  <r>
    <s v="West Gear"/>
    <n v="1185732"/>
    <x v="244"/>
    <x v="0"/>
    <x v="42"/>
    <s v="Baltimore"/>
    <s v="women's Athletic Footwear"/>
    <n v="27"/>
    <n v="13"/>
    <n v="351"/>
    <n v="164.97"/>
    <n v="0.47"/>
    <x v="2"/>
    <n v="515.97"/>
  </r>
  <r>
    <s v="West Gear"/>
    <n v="1185732"/>
    <x v="244"/>
    <x v="0"/>
    <x v="42"/>
    <s v="Baltimore"/>
    <s v="Men's Apparel"/>
    <n v="41"/>
    <n v="15"/>
    <n v="615"/>
    <n v="276.75"/>
    <n v="0.44999999999999996"/>
    <x v="2"/>
    <n v="891.75"/>
  </r>
  <r>
    <s v="West Gear"/>
    <n v="1185732"/>
    <x v="244"/>
    <x v="0"/>
    <x v="42"/>
    <s v="Baltimore"/>
    <s v="women's Apparel"/>
    <n v="32"/>
    <n v="52"/>
    <n v="1664"/>
    <n v="732.16"/>
    <n v="0.44"/>
    <x v="2"/>
    <n v="2396.16"/>
  </r>
  <r>
    <s v="West Gear"/>
    <n v="1185732"/>
    <x v="273"/>
    <x v="0"/>
    <x v="42"/>
    <s v="Baltimore"/>
    <s v="Men's street Footwear"/>
    <n v="49"/>
    <n v="118"/>
    <n v="5782"/>
    <n v="3006.6400000000003"/>
    <n v="0.52"/>
    <x v="2"/>
    <n v="8788.64"/>
  </r>
  <r>
    <s v="West Gear"/>
    <n v="1185732"/>
    <x v="273"/>
    <x v="0"/>
    <x v="42"/>
    <s v="Baltimore"/>
    <s v="Men's Athletic Footwear"/>
    <n v="42"/>
    <n v="47"/>
    <n v="1974"/>
    <n v="908.04"/>
    <n v="0.45999999999999996"/>
    <x v="2"/>
    <n v="2882.04"/>
  </r>
  <r>
    <s v="West Gear"/>
    <n v="1185732"/>
    <x v="273"/>
    <x v="0"/>
    <x v="42"/>
    <s v="Baltimore"/>
    <s v="women's street Footwear"/>
    <n v="36"/>
    <n v="38"/>
    <n v="1368"/>
    <n v="656.64"/>
    <n v="0.48"/>
    <x v="2"/>
    <n v="2024.6399999999999"/>
  </r>
  <r>
    <s v="West Gear"/>
    <n v="1185732"/>
    <x v="273"/>
    <x v="0"/>
    <x v="42"/>
    <s v="Baltimore"/>
    <s v="women's Athletic Footwear"/>
    <n v="37"/>
    <n v="30"/>
    <n v="1110"/>
    <n v="532.79999999999995"/>
    <n v="0.48"/>
    <x v="2"/>
    <n v="1642.8"/>
  </r>
  <r>
    <s v="West Gear"/>
    <n v="1185732"/>
    <x v="273"/>
    <x v="0"/>
    <x v="42"/>
    <s v="Baltimore"/>
    <s v="Men's Apparel"/>
    <n v="49"/>
    <n v="36"/>
    <n v="1764"/>
    <n v="740.88"/>
    <n v="0.42"/>
    <x v="2"/>
    <n v="2504.88"/>
  </r>
  <r>
    <s v="West Gear"/>
    <n v="1185732"/>
    <x v="273"/>
    <x v="0"/>
    <x v="42"/>
    <s v="Baltimore"/>
    <s v="women's Apparel"/>
    <n v="52"/>
    <n v="63"/>
    <n v="3276"/>
    <n v="1343.1599999999999"/>
    <n v="0.41"/>
    <x v="2"/>
    <n v="4619.16"/>
  </r>
  <r>
    <s v="West Gear"/>
    <n v="1185732"/>
    <x v="306"/>
    <x v="0"/>
    <x v="42"/>
    <s v="Baltimore"/>
    <s v="Men's street Footwear"/>
    <n v="47"/>
    <n v="125"/>
    <n v="5875"/>
    <n v="2937.5"/>
    <n v="0.5"/>
    <x v="2"/>
    <n v="8812.5"/>
  </r>
  <r>
    <s v="West Gear"/>
    <n v="1185732"/>
    <x v="306"/>
    <x v="0"/>
    <x v="42"/>
    <s v="Baltimore"/>
    <s v="Men's Athletic Footwear"/>
    <n v="41"/>
    <n v="75"/>
    <n v="3075"/>
    <n v="1445.25"/>
    <n v="0.47"/>
    <x v="2"/>
    <n v="4520.25"/>
  </r>
  <r>
    <s v="Foot Locker"/>
    <n v="1185732"/>
    <x v="306"/>
    <x v="0"/>
    <x v="42"/>
    <s v="Baltimore"/>
    <s v="women's street Footwear"/>
    <n v="37"/>
    <n v="47"/>
    <n v="1739"/>
    <n v="869.5"/>
    <n v="0.5"/>
    <x v="2"/>
    <n v="2608.5"/>
  </r>
  <r>
    <s v="Foot Locker"/>
    <n v="1185732"/>
    <x v="306"/>
    <x v="0"/>
    <x v="42"/>
    <s v="Baltimore"/>
    <s v="women's Athletic Footwear"/>
    <n v="37"/>
    <n v="44"/>
    <n v="1628"/>
    <n v="814"/>
    <n v="0.5"/>
    <x v="2"/>
    <n v="2442"/>
  </r>
  <r>
    <s v="Foot Locker"/>
    <n v="1185732"/>
    <x v="306"/>
    <x v="0"/>
    <x v="42"/>
    <s v="Baltimore"/>
    <s v="Men's Apparel"/>
    <n v="49"/>
    <n v="42"/>
    <n v="2058"/>
    <n v="905.52"/>
    <n v="0.44"/>
    <x v="2"/>
    <n v="2963.52"/>
  </r>
  <r>
    <s v="Foot Locker"/>
    <n v="1185732"/>
    <x v="306"/>
    <x v="0"/>
    <x v="42"/>
    <s v="Baltimore"/>
    <s v="women's Apparel"/>
    <n v="53"/>
    <n v="84"/>
    <n v="4452"/>
    <n v="2003.3999999999999"/>
    <n v="0.44999999999999996"/>
    <x v="2"/>
    <n v="6455.4"/>
  </r>
  <r>
    <s v="Foot Locker"/>
    <n v="1185732"/>
    <x v="334"/>
    <x v="0"/>
    <x v="42"/>
    <s v="Baltimore"/>
    <s v="Men's street Footwear"/>
    <n v="49"/>
    <n v="131"/>
    <n v="6419"/>
    <n v="3337.88"/>
    <n v="0.52"/>
    <x v="2"/>
    <n v="9756.880000000001"/>
  </r>
  <r>
    <s v="Sports Direct"/>
    <n v="1185732"/>
    <x v="334"/>
    <x v="0"/>
    <x v="42"/>
    <s v="Baltimore"/>
    <s v="Men's Athletic Footwear"/>
    <n v="42"/>
    <n v="72"/>
    <n v="3024"/>
    <n v="1451.52"/>
    <n v="0.48"/>
    <x v="2"/>
    <n v="4475.5200000000004"/>
  </r>
  <r>
    <s v="Sports Direct"/>
    <n v="1185732"/>
    <x v="334"/>
    <x v="0"/>
    <x v="42"/>
    <s v="Baltimore"/>
    <s v="women's street Footwear"/>
    <n v="37"/>
    <n v="60"/>
    <n v="2220"/>
    <n v="1087.8"/>
    <n v="0.49"/>
    <x v="2"/>
    <n v="3307.8"/>
  </r>
  <r>
    <s v="Sports Direct"/>
    <n v="1185732"/>
    <x v="334"/>
    <x v="0"/>
    <x v="42"/>
    <s v="Baltimore"/>
    <s v="women's Athletic Footwear"/>
    <n v="36"/>
    <n v="45"/>
    <n v="1620"/>
    <n v="761.4"/>
    <n v="0.47"/>
    <x v="2"/>
    <n v="2381.4"/>
  </r>
  <r>
    <s v="Sports Direct"/>
    <n v="1185732"/>
    <x v="334"/>
    <x v="0"/>
    <x v="42"/>
    <s v="Baltimore"/>
    <s v="Men's Apparel"/>
    <n v="46"/>
    <n v="51"/>
    <n v="2346"/>
    <n v="1055.6999999999998"/>
    <n v="0.44999999999999996"/>
    <x v="2"/>
    <n v="3401.7"/>
  </r>
  <r>
    <s v="Sports Direct"/>
    <n v="1185732"/>
    <x v="334"/>
    <x v="0"/>
    <x v="42"/>
    <s v="Baltimore"/>
    <s v="women's Apparel"/>
    <n v="54"/>
    <n v="102"/>
    <n v="5508"/>
    <n v="2313.36"/>
    <n v="0.42"/>
    <x v="2"/>
    <n v="7821.3600000000006"/>
  </r>
  <r>
    <s v="Sports Direct"/>
    <n v="1185732"/>
    <x v="366"/>
    <x v="0"/>
    <x v="42"/>
    <s v="Baltimore"/>
    <s v="Men's street Footwear"/>
    <n v="48"/>
    <n v="135"/>
    <n v="6480"/>
    <n v="3434.4"/>
    <n v="0.53"/>
    <x v="2"/>
    <n v="9914.4"/>
  </r>
  <r>
    <s v="Sports Direct"/>
    <n v="1185732"/>
    <x v="366"/>
    <x v="0"/>
    <x v="42"/>
    <s v="Baltimore"/>
    <s v="Men's Athletic Footwear"/>
    <n v="41"/>
    <n v="83"/>
    <n v="3403"/>
    <n v="1701.5"/>
    <n v="0.5"/>
    <x v="2"/>
    <n v="5104.5"/>
  </r>
  <r>
    <s v="Sports Direct"/>
    <n v="1185732"/>
    <x v="366"/>
    <x v="0"/>
    <x v="42"/>
    <s v="Baltimore"/>
    <s v="women's street Footwear"/>
    <n v="39"/>
    <n v="60"/>
    <n v="2340"/>
    <n v="1170"/>
    <n v="0.5"/>
    <x v="2"/>
    <n v="3510"/>
  </r>
  <r>
    <s v="Sports Direct"/>
    <n v="1185732"/>
    <x v="366"/>
    <x v="0"/>
    <x v="42"/>
    <s v="Baltimore"/>
    <s v="women's Athletic Footwear"/>
    <n v="37"/>
    <n v="44"/>
    <n v="1628"/>
    <n v="748.88"/>
    <n v="0.45999999999999996"/>
    <x v="2"/>
    <n v="2376.88"/>
  </r>
  <r>
    <s v="Sports Direct"/>
    <n v="1185732"/>
    <x v="366"/>
    <x v="0"/>
    <x v="42"/>
    <s v="Baltimore"/>
    <s v="Men's Apparel"/>
    <n v="47"/>
    <n v="38"/>
    <n v="1786"/>
    <n v="803.69999999999993"/>
    <n v="0.44999999999999996"/>
    <x v="2"/>
    <n v="2589.6999999999998"/>
  </r>
  <r>
    <s v="Sports Direct"/>
    <n v="1185732"/>
    <x v="366"/>
    <x v="0"/>
    <x v="42"/>
    <s v="Baltimore"/>
    <s v="women's Apparel"/>
    <n v="53"/>
    <n v="81"/>
    <n v="4293"/>
    <n v="1845.99"/>
    <n v="0.43"/>
    <x v="2"/>
    <n v="6138.99"/>
  </r>
  <r>
    <s v="Sports Direct"/>
    <n v="1185732"/>
    <x v="396"/>
    <x v="0"/>
    <x v="42"/>
    <s v="Baltimore"/>
    <s v="Men's street Footwear"/>
    <n v="49"/>
    <n v="128"/>
    <n v="6272"/>
    <n v="3198.7200000000003"/>
    <n v="0.51"/>
    <x v="2"/>
    <n v="9470.7200000000012"/>
  </r>
  <r>
    <s v="Sports Direct"/>
    <n v="1185732"/>
    <x v="396"/>
    <x v="0"/>
    <x v="42"/>
    <s v="Baltimore"/>
    <s v="Men's Athletic Footwear"/>
    <n v="44"/>
    <n v="63"/>
    <n v="2772"/>
    <n v="1247.3999999999999"/>
    <n v="0.44999999999999996"/>
    <x v="2"/>
    <n v="4019.3999999999996"/>
  </r>
  <r>
    <s v="Sports Direct"/>
    <n v="1185732"/>
    <x v="396"/>
    <x v="0"/>
    <x v="42"/>
    <s v="Baltimore"/>
    <s v="women's street Footwear"/>
    <n v="38"/>
    <n v="36"/>
    <n v="1368"/>
    <n v="684"/>
    <n v="0.5"/>
    <x v="2"/>
    <n v="2052"/>
  </r>
  <r>
    <s v="Sports Direct"/>
    <n v="1185732"/>
    <x v="396"/>
    <x v="0"/>
    <x v="42"/>
    <s v="Baltimore"/>
    <s v="women's Athletic Footwear"/>
    <n v="36"/>
    <n v="25"/>
    <n v="900"/>
    <n v="404.99999999999994"/>
    <n v="0.44999999999999996"/>
    <x v="2"/>
    <n v="1305"/>
  </r>
  <r>
    <s v="Sports Direct"/>
    <n v="1185732"/>
    <x v="396"/>
    <x v="0"/>
    <x v="42"/>
    <s v="Baltimore"/>
    <s v="Men's Apparel"/>
    <n v="48"/>
    <n v="30"/>
    <n v="1440"/>
    <n v="619.20000000000005"/>
    <n v="0.43"/>
    <x v="2"/>
    <n v="2059.1999999999998"/>
  </r>
  <r>
    <s v="Sports Direct"/>
    <n v="1185732"/>
    <x v="396"/>
    <x v="0"/>
    <x v="42"/>
    <s v="Baltimore"/>
    <s v="women's Apparel"/>
    <n v="54"/>
    <n v="50"/>
    <n v="2700"/>
    <n v="1080"/>
    <n v="0.4"/>
    <x v="2"/>
    <n v="3780"/>
  </r>
  <r>
    <s v="Sports Direct"/>
    <n v="1185732"/>
    <x v="428"/>
    <x v="0"/>
    <x v="42"/>
    <s v="Baltimore"/>
    <s v="Men's street Footwear"/>
    <n v="52"/>
    <n v="113"/>
    <n v="5876"/>
    <n v="3173.0400000000004"/>
    <n v="0.54"/>
    <x v="2"/>
    <n v="9049.0400000000009"/>
  </r>
  <r>
    <s v="Sports Direct"/>
    <n v="1185732"/>
    <x v="428"/>
    <x v="0"/>
    <x v="42"/>
    <s v="Baltimore"/>
    <s v="Men's Athletic Footwear"/>
    <n v="48"/>
    <n v="58"/>
    <n v="2784"/>
    <n v="1280.6399999999999"/>
    <n v="0.45999999999999996"/>
    <x v="2"/>
    <n v="4064.64"/>
  </r>
  <r>
    <s v="Sports Direct"/>
    <n v="1185732"/>
    <x v="428"/>
    <x v="0"/>
    <x v="42"/>
    <s v="Baltimore"/>
    <s v="women's street Footwear"/>
    <n v="49"/>
    <n v="25"/>
    <n v="1225"/>
    <n v="563.5"/>
    <n v="0.45999999999999996"/>
    <x v="2"/>
    <n v="1788.5"/>
  </r>
  <r>
    <s v="Foot Locker"/>
    <n v="1185732"/>
    <x v="428"/>
    <x v="0"/>
    <x v="42"/>
    <s v="Baltimore"/>
    <s v="women's Athletic Footwear"/>
    <n v="49"/>
    <n v="21"/>
    <n v="1029"/>
    <n v="514.5"/>
    <n v="0.5"/>
    <x v="2"/>
    <n v="1543.5"/>
  </r>
  <r>
    <s v="Foot Locker"/>
    <n v="1185732"/>
    <x v="428"/>
    <x v="0"/>
    <x v="42"/>
    <s v="Baltimore"/>
    <s v="Men's Apparel"/>
    <n v="56"/>
    <n v="20"/>
    <n v="1120"/>
    <n v="448"/>
    <n v="0.4"/>
    <x v="2"/>
    <n v="1568"/>
  </r>
  <r>
    <s v="Foot Locker"/>
    <n v="1185732"/>
    <x v="428"/>
    <x v="0"/>
    <x v="42"/>
    <s v="Baltimore"/>
    <s v="women's Apparel"/>
    <n v="60"/>
    <n v="52"/>
    <n v="3120"/>
    <n v="1248"/>
    <n v="0.4"/>
    <x v="2"/>
    <n v="4368"/>
  </r>
  <r>
    <s v="Foot Locker"/>
    <n v="1185732"/>
    <x v="458"/>
    <x v="0"/>
    <x v="42"/>
    <s v="Baltimore"/>
    <s v="Men's street Footwear"/>
    <n v="58"/>
    <n v="88"/>
    <n v="5104"/>
    <n v="2807.2000000000003"/>
    <n v="0.55000000000000004"/>
    <x v="2"/>
    <n v="7911.2000000000007"/>
  </r>
  <r>
    <s v="Foot Locker"/>
    <n v="1185732"/>
    <x v="458"/>
    <x v="0"/>
    <x v="42"/>
    <s v="Baltimore"/>
    <s v="Men's Athletic Footwear"/>
    <n v="45"/>
    <n v="51"/>
    <n v="2295"/>
    <n v="1078.6499999999999"/>
    <n v="0.47"/>
    <x v="2"/>
    <n v="3373.6499999999996"/>
  </r>
  <r>
    <s v="Foot Locker"/>
    <n v="1185732"/>
    <x v="458"/>
    <x v="0"/>
    <x v="42"/>
    <s v="Baltimore"/>
    <s v="women's street Footwear"/>
    <n v="49"/>
    <n v="48"/>
    <n v="2352"/>
    <n v="1176"/>
    <n v="0.5"/>
    <x v="2"/>
    <n v="3528"/>
  </r>
  <r>
    <s v="Foot Locker"/>
    <n v="1185732"/>
    <x v="458"/>
    <x v="0"/>
    <x v="42"/>
    <s v="Baltimore"/>
    <s v="women's Athletic Footwear"/>
    <n v="48"/>
    <n v="41"/>
    <n v="1968"/>
    <n v="905.28"/>
    <n v="0.45999999999999996"/>
    <x v="2"/>
    <n v="2873.2799999999997"/>
  </r>
  <r>
    <s v="Foot Locker"/>
    <n v="1185732"/>
    <x v="458"/>
    <x v="0"/>
    <x v="42"/>
    <s v="Baltimore"/>
    <s v="Men's Apparel"/>
    <n v="56"/>
    <n v="31"/>
    <n v="1736"/>
    <n v="763.84"/>
    <n v="0.44"/>
    <x v="2"/>
    <n v="2499.84"/>
  </r>
  <r>
    <s v="Foot Locker"/>
    <n v="1185732"/>
    <x v="458"/>
    <x v="0"/>
    <x v="42"/>
    <s v="Baltimore"/>
    <s v="women's Apparel"/>
    <n v="62"/>
    <n v="63"/>
    <n v="3906"/>
    <n v="1679.58"/>
    <n v="0.43"/>
    <x v="2"/>
    <n v="5585.58"/>
  </r>
  <r>
    <s v="Foot Locker"/>
    <n v="1185732"/>
    <x v="487"/>
    <x v="0"/>
    <x v="42"/>
    <s v="Baltimore"/>
    <s v="Men's street Footwear"/>
    <n v="57"/>
    <n v="122"/>
    <n v="6954"/>
    <n v="3477"/>
    <n v="0.5"/>
    <x v="2"/>
    <n v="10431"/>
  </r>
  <r>
    <s v="Foot Locker"/>
    <n v="1185732"/>
    <x v="487"/>
    <x v="0"/>
    <x v="42"/>
    <s v="Baltimore"/>
    <s v="Men's Athletic Footwear"/>
    <n v="46"/>
    <n v="65"/>
    <n v="2990"/>
    <n v="1495"/>
    <n v="0.5"/>
    <x v="2"/>
    <n v="4485"/>
  </r>
  <r>
    <s v="Foot Locker"/>
    <n v="1185732"/>
    <x v="487"/>
    <x v="0"/>
    <x v="42"/>
    <s v="Baltimore"/>
    <s v="women's street Footwear"/>
    <n v="45"/>
    <n v="65"/>
    <n v="2925"/>
    <n v="1374.75"/>
    <n v="0.47"/>
    <x v="2"/>
    <n v="4299.75"/>
  </r>
  <r>
    <s v="Foot Locker"/>
    <n v="1185732"/>
    <x v="487"/>
    <x v="0"/>
    <x v="42"/>
    <s v="Baltimore"/>
    <s v="women's Athletic Footwear"/>
    <n v="49"/>
    <n v="44"/>
    <n v="2156"/>
    <n v="1013.3199999999999"/>
    <n v="0.47"/>
    <x v="2"/>
    <n v="3169.3199999999997"/>
  </r>
  <r>
    <s v="Foot Locker"/>
    <n v="1185732"/>
    <x v="487"/>
    <x v="0"/>
    <x v="42"/>
    <s v="Baltimore"/>
    <s v="Men's Apparel"/>
    <n v="54"/>
    <n v="51"/>
    <n v="2754"/>
    <n v="1129.1399999999999"/>
    <n v="0.41"/>
    <x v="2"/>
    <n v="3883.14"/>
  </r>
  <r>
    <s v="Foot Locker"/>
    <n v="1185732"/>
    <x v="487"/>
    <x v="0"/>
    <x v="42"/>
    <s v="Baltimore"/>
    <s v="women's Apparel"/>
    <n v="61"/>
    <n v="72"/>
    <n v="4392"/>
    <n v="1844.6399999999999"/>
    <n v="0.42"/>
    <x v="2"/>
    <n v="6236.6399999999994"/>
  </r>
  <r>
    <s v="Foot Locker"/>
    <n v="1185732"/>
    <x v="181"/>
    <x v="0"/>
    <x v="42"/>
    <s v="Baltimore"/>
    <s v="Men's street Footwear"/>
    <n v="36"/>
    <n v="137"/>
    <n v="4932"/>
    <n v="2219.3999999999996"/>
    <n v="0.44999999999999996"/>
    <x v="2"/>
    <n v="7151.4"/>
  </r>
  <r>
    <s v="Foot Locker"/>
    <n v="1185732"/>
    <x v="181"/>
    <x v="0"/>
    <x v="42"/>
    <s v="Baltimore"/>
    <s v="Men's Athletic Footwear"/>
    <n v="38"/>
    <n v="81"/>
    <n v="3078"/>
    <n v="1539"/>
    <n v="0.5"/>
    <x v="2"/>
    <n v="4617"/>
  </r>
  <r>
    <s v="Foot Locker"/>
    <n v="1185732"/>
    <x v="181"/>
    <x v="0"/>
    <x v="42"/>
    <s v="Baltimore"/>
    <s v="women's street Footwear"/>
    <n v="29"/>
    <n v="91"/>
    <n v="2639"/>
    <n v="1398.67"/>
    <n v="0.53"/>
    <x v="2"/>
    <n v="4037.67"/>
  </r>
  <r>
    <s v="Foot Locker"/>
    <n v="1185732"/>
    <x v="181"/>
    <x v="0"/>
    <x v="42"/>
    <s v="Baltimore"/>
    <s v="women's Athletic Footwear"/>
    <n v="32"/>
    <n v="47"/>
    <n v="1504"/>
    <n v="827.2"/>
    <n v="0.55000000000000004"/>
    <x v="2"/>
    <n v="2331.1999999999998"/>
  </r>
  <r>
    <s v="Foot Locker"/>
    <n v="1185732"/>
    <x v="181"/>
    <x v="0"/>
    <x v="42"/>
    <s v="Baltimore"/>
    <s v="Men's Apparel"/>
    <n v="49"/>
    <n v="59"/>
    <n v="2891"/>
    <n v="1214.22"/>
    <n v="0.42"/>
    <x v="2"/>
    <n v="4105.22"/>
  </r>
  <r>
    <s v="Foot Locker"/>
    <n v="1185732"/>
    <x v="181"/>
    <x v="0"/>
    <x v="42"/>
    <s v="Baltimore"/>
    <s v="women's Apparel"/>
    <n v="36"/>
    <n v="81"/>
    <n v="2916"/>
    <n v="1487.16"/>
    <n v="0.51"/>
    <x v="2"/>
    <n v="4403.16"/>
  </r>
  <r>
    <s v="Foot Locker"/>
    <n v="1185732"/>
    <x v="210"/>
    <x v="0"/>
    <x v="42"/>
    <s v="Baltimore"/>
    <s v="Men's street Footwear"/>
    <n v="39"/>
    <n v="144"/>
    <n v="5616"/>
    <n v="2808"/>
    <n v="0.5"/>
    <x v="2"/>
    <n v="8424"/>
  </r>
  <r>
    <s v="Foot Locker"/>
    <n v="1185732"/>
    <x v="210"/>
    <x v="0"/>
    <x v="42"/>
    <s v="Baltimore"/>
    <s v="Men's Athletic Footwear"/>
    <n v="37"/>
    <n v="61"/>
    <n v="2257"/>
    <n v="1038.22"/>
    <n v="0.45999999999999996"/>
    <x v="2"/>
    <n v="3295.2200000000003"/>
  </r>
  <r>
    <s v="Foot Locker"/>
    <n v="1185732"/>
    <x v="210"/>
    <x v="0"/>
    <x v="42"/>
    <s v="Baltimore"/>
    <s v="women's street Footwear"/>
    <n v="27"/>
    <n v="69"/>
    <n v="1863"/>
    <n v="950.13"/>
    <n v="0.51"/>
    <x v="2"/>
    <n v="2813.13"/>
  </r>
  <r>
    <s v="Foot Locker"/>
    <n v="1185732"/>
    <x v="210"/>
    <x v="0"/>
    <x v="43"/>
    <s v="Wilmington"/>
    <s v="women's Athletic Footwear"/>
    <n v="33"/>
    <n v="45"/>
    <n v="1485"/>
    <n v="816.75000000000011"/>
    <n v="0.55000000000000004"/>
    <x v="2"/>
    <n v="2301.75"/>
  </r>
  <r>
    <s v="Foot Locker"/>
    <n v="1185732"/>
    <x v="210"/>
    <x v="0"/>
    <x v="43"/>
    <s v="Wilmington"/>
    <s v="Men's Apparel"/>
    <n v="45"/>
    <n v="65"/>
    <n v="2925"/>
    <n v="1199.25"/>
    <n v="0.41"/>
    <x v="2"/>
    <n v="4124.25"/>
  </r>
  <r>
    <s v="Foot Locker"/>
    <n v="1185732"/>
    <x v="210"/>
    <x v="0"/>
    <x v="43"/>
    <s v="Wilmington"/>
    <s v="women's Apparel"/>
    <n v="39"/>
    <n v="98"/>
    <n v="3822"/>
    <n v="2025.66"/>
    <n v="0.53"/>
    <x v="2"/>
    <n v="5847.66"/>
  </r>
  <r>
    <s v="Foot Locker"/>
    <n v="1185732"/>
    <x v="218"/>
    <x v="0"/>
    <x v="43"/>
    <s v="Wilmington"/>
    <s v="Men's street Footwear"/>
    <n v="36"/>
    <n v="158"/>
    <n v="5688"/>
    <n v="2616.48"/>
    <n v="0.45999999999999996"/>
    <x v="2"/>
    <n v="8304.48"/>
  </r>
  <r>
    <s v="Foot Locker"/>
    <n v="1185732"/>
    <x v="218"/>
    <x v="0"/>
    <x v="43"/>
    <s v="Wilmington"/>
    <s v="Men's Athletic Footwear"/>
    <n v="39"/>
    <n v="68"/>
    <n v="2652"/>
    <n v="1193.3999999999999"/>
    <n v="0.44999999999999996"/>
    <x v="2"/>
    <n v="3845.3999999999996"/>
  </r>
  <r>
    <s v="Foot Locker"/>
    <n v="1185732"/>
    <x v="218"/>
    <x v="0"/>
    <x v="43"/>
    <s v="Wilmington"/>
    <s v="women's street Footwear"/>
    <n v="29"/>
    <n v="69"/>
    <n v="2001"/>
    <n v="1080.54"/>
    <n v="0.54"/>
    <x v="2"/>
    <n v="3081.54"/>
  </r>
  <r>
    <s v="Foot Locker"/>
    <n v="1185732"/>
    <x v="218"/>
    <x v="0"/>
    <x v="43"/>
    <s v="Wilmington"/>
    <s v="women's Athletic Footwear"/>
    <n v="32"/>
    <n v="31"/>
    <n v="992"/>
    <n v="525.76"/>
    <n v="0.53"/>
    <x v="2"/>
    <n v="1517.76"/>
  </r>
  <r>
    <s v="Foot Locker"/>
    <n v="1185732"/>
    <x v="218"/>
    <x v="0"/>
    <x v="43"/>
    <s v="Wilmington"/>
    <s v="Men's Apparel"/>
    <n v="46"/>
    <n v="49"/>
    <n v="2254"/>
    <n v="924.14"/>
    <n v="0.41"/>
    <x v="2"/>
    <n v="3178.14"/>
  </r>
  <r>
    <s v="Foot Locker"/>
    <n v="1185732"/>
    <x v="218"/>
    <x v="0"/>
    <x v="43"/>
    <s v="Wilmington"/>
    <s v="women's Apparel"/>
    <n v="39"/>
    <n v="72"/>
    <n v="2808"/>
    <n v="1404"/>
    <n v="0.5"/>
    <x v="2"/>
    <n v="4212"/>
  </r>
  <r>
    <s v="Foot Locker"/>
    <n v="1185732"/>
    <x v="237"/>
    <x v="0"/>
    <x v="43"/>
    <s v="Wilmington"/>
    <s v="Men's street Footwear"/>
    <n v="36"/>
    <n v="131"/>
    <n v="4716"/>
    <n v="2358"/>
    <n v="0.5"/>
    <x v="2"/>
    <n v="7074"/>
  </r>
  <r>
    <s v="Foot Locker"/>
    <n v="1185732"/>
    <x v="237"/>
    <x v="0"/>
    <x v="43"/>
    <s v="Wilmington"/>
    <s v="Men's Athletic Footwear"/>
    <n v="38"/>
    <n v="61"/>
    <n v="2318"/>
    <n v="1089.46"/>
    <n v="0.47"/>
    <x v="2"/>
    <n v="3407.46"/>
  </r>
  <r>
    <s v="Foot Locker"/>
    <n v="1185732"/>
    <x v="237"/>
    <x v="0"/>
    <x v="43"/>
    <s v="Wilmington"/>
    <s v="women's street Footwear"/>
    <n v="27"/>
    <n v="59"/>
    <n v="1593"/>
    <n v="876.15000000000009"/>
    <n v="0.55000000000000004"/>
    <x v="2"/>
    <n v="2469.15"/>
  </r>
  <r>
    <s v="Foot Locker"/>
    <n v="1185732"/>
    <x v="237"/>
    <x v="0"/>
    <x v="43"/>
    <s v="Wilmington"/>
    <s v="women's Athletic Footwear"/>
    <n v="32"/>
    <n v="44"/>
    <n v="1408"/>
    <n v="718.08"/>
    <n v="0.51"/>
    <x v="2"/>
    <n v="2126.08"/>
  </r>
  <r>
    <s v="Foot Locker"/>
    <n v="1185732"/>
    <x v="237"/>
    <x v="0"/>
    <x v="43"/>
    <s v="Wilmington"/>
    <s v="Men's Apparel"/>
    <n v="47"/>
    <n v="45"/>
    <n v="2115"/>
    <n v="951.74999999999989"/>
    <n v="0.44999999999999996"/>
    <x v="2"/>
    <n v="3066.75"/>
  </r>
  <r>
    <s v="Foot Locker"/>
    <n v="1185732"/>
    <x v="237"/>
    <x v="0"/>
    <x v="43"/>
    <s v="Wilmington"/>
    <s v="women's Apparel"/>
    <n v="38"/>
    <n v="78"/>
    <n v="2964"/>
    <n v="1600.5600000000002"/>
    <n v="0.54"/>
    <x v="2"/>
    <n v="4564.5600000000004"/>
  </r>
  <r>
    <s v="Foot Locker"/>
    <n v="1185732"/>
    <x v="266"/>
    <x v="0"/>
    <x v="43"/>
    <s v="Wilmington"/>
    <s v="Men's street Footwear"/>
    <n v="51"/>
    <n v="160"/>
    <n v="8160"/>
    <n v="3916.7999999999997"/>
    <n v="0.48"/>
    <x v="2"/>
    <n v="12076.8"/>
  </r>
  <r>
    <s v="Foot Locker"/>
    <n v="1185732"/>
    <x v="266"/>
    <x v="0"/>
    <x v="43"/>
    <s v="Wilmington"/>
    <s v="Men's Athletic Footwear"/>
    <n v="47"/>
    <n v="69"/>
    <n v="3243"/>
    <n v="1459.35"/>
    <n v="0.44999999999999996"/>
    <x v="2"/>
    <n v="4702.3500000000004"/>
  </r>
  <r>
    <s v="Foot Locker"/>
    <n v="1185732"/>
    <x v="266"/>
    <x v="0"/>
    <x v="43"/>
    <s v="Wilmington"/>
    <s v="women's street Footwear"/>
    <n v="41"/>
    <n v="81"/>
    <n v="3321"/>
    <n v="1726.92"/>
    <n v="0.52"/>
    <x v="2"/>
    <n v="5047.92"/>
  </r>
  <r>
    <s v="Foot Locker"/>
    <n v="1185732"/>
    <x v="266"/>
    <x v="0"/>
    <x v="43"/>
    <s v="Wilmington"/>
    <s v="women's Athletic Footwear"/>
    <n v="41"/>
    <n v="65"/>
    <n v="2665"/>
    <n v="1385.8"/>
    <n v="0.52"/>
    <x v="2"/>
    <n v="4050.8"/>
  </r>
  <r>
    <s v="Foot Locker"/>
    <n v="1185732"/>
    <x v="266"/>
    <x v="0"/>
    <x v="43"/>
    <s v="Wilmington"/>
    <s v="Men's Apparel"/>
    <n v="50"/>
    <n v="74"/>
    <n v="3700"/>
    <n v="1554"/>
    <n v="0.42"/>
    <x v="2"/>
    <n v="5254"/>
  </r>
  <r>
    <s v="Foot Locker"/>
    <n v="1185732"/>
    <x v="266"/>
    <x v="0"/>
    <x v="43"/>
    <s v="Wilmington"/>
    <s v="women's Apparel"/>
    <n v="54"/>
    <n v="104"/>
    <n v="5616"/>
    <n v="3088.8"/>
    <n v="0.55000000000000004"/>
    <x v="2"/>
    <n v="8704.7999999999993"/>
  </r>
  <r>
    <s v="Foot Locker"/>
    <n v="1185732"/>
    <x v="299"/>
    <x v="0"/>
    <x v="43"/>
    <s v="Wilmington"/>
    <s v="Men's street Footwear"/>
    <n v="51"/>
    <n v="189"/>
    <n v="9639"/>
    <n v="4433.9399999999996"/>
    <n v="0.45999999999999996"/>
    <x v="2"/>
    <n v="14072.939999999999"/>
  </r>
  <r>
    <s v="Foot Locker"/>
    <n v="1185732"/>
    <x v="299"/>
    <x v="0"/>
    <x v="43"/>
    <s v="Wilmington"/>
    <s v="Men's Athletic Footwear"/>
    <n v="48"/>
    <n v="120"/>
    <n v="5760"/>
    <n v="2591.9999999999995"/>
    <n v="0.44999999999999996"/>
    <x v="2"/>
    <n v="8352"/>
  </r>
  <r>
    <s v="Foot Locker"/>
    <n v="1185732"/>
    <x v="299"/>
    <x v="0"/>
    <x v="43"/>
    <s v="Wilmington"/>
    <s v="women's street Footwear"/>
    <n v="43"/>
    <n v="85"/>
    <n v="3655"/>
    <n v="1937.15"/>
    <n v="0.53"/>
    <x v="2"/>
    <n v="5592.15"/>
  </r>
  <r>
    <s v="Foot Locker"/>
    <n v="1185732"/>
    <x v="299"/>
    <x v="0"/>
    <x v="43"/>
    <s v="Wilmington"/>
    <s v="women's Athletic Footwear"/>
    <n v="41"/>
    <n v="75"/>
    <n v="3075"/>
    <n v="1691.2500000000002"/>
    <n v="0.55000000000000004"/>
    <x v="2"/>
    <n v="4766.25"/>
  </r>
  <r>
    <s v="Foot Locker"/>
    <n v="1185732"/>
    <x v="299"/>
    <x v="0"/>
    <x v="43"/>
    <s v="Wilmington"/>
    <s v="Men's Apparel"/>
    <n v="50"/>
    <n v="75"/>
    <n v="3750"/>
    <n v="1500"/>
    <n v="0.4"/>
    <x v="2"/>
    <n v="5250"/>
  </r>
  <r>
    <s v="Foot Locker"/>
    <n v="1185732"/>
    <x v="299"/>
    <x v="0"/>
    <x v="43"/>
    <s v="Wilmington"/>
    <s v="women's Apparel"/>
    <n v="56"/>
    <n v="135"/>
    <n v="7560"/>
    <n v="4006.8"/>
    <n v="0.53"/>
    <x v="2"/>
    <n v="11566.8"/>
  </r>
  <r>
    <s v="Foot Locker"/>
    <n v="1185732"/>
    <x v="327"/>
    <x v="0"/>
    <x v="43"/>
    <s v="Wilmington"/>
    <s v="Men's street Footwear"/>
    <n v="53"/>
    <n v="182"/>
    <n v="9646"/>
    <n v="4823"/>
    <n v="0.5"/>
    <x v="2"/>
    <n v="14469"/>
  </r>
  <r>
    <s v="Foot Locker"/>
    <n v="1185732"/>
    <x v="327"/>
    <x v="0"/>
    <x v="43"/>
    <s v="Wilmington"/>
    <s v="Men's Athletic Footwear"/>
    <n v="47"/>
    <n v="119"/>
    <n v="5593"/>
    <n v="2516.85"/>
    <n v="0.44999999999999996"/>
    <x v="2"/>
    <n v="8109.85"/>
  </r>
  <r>
    <s v="Foot Locker"/>
    <n v="1185732"/>
    <x v="327"/>
    <x v="0"/>
    <x v="43"/>
    <s v="Wilmington"/>
    <s v="women's street Footwear"/>
    <n v="41"/>
    <n v="102"/>
    <n v="4182"/>
    <n v="2258.2800000000002"/>
    <n v="0.54"/>
    <x v="2"/>
    <n v="6440.2800000000007"/>
  </r>
  <r>
    <s v="Foot Locker"/>
    <n v="1185732"/>
    <x v="327"/>
    <x v="0"/>
    <x v="43"/>
    <s v="Wilmington"/>
    <s v="women's Athletic Footwear"/>
    <n v="43"/>
    <n v="90"/>
    <n v="3870"/>
    <n v="2051.1"/>
    <n v="0.53"/>
    <x v="2"/>
    <n v="5921.1"/>
  </r>
  <r>
    <s v="Foot Locker"/>
    <n v="1185732"/>
    <x v="327"/>
    <x v="0"/>
    <x v="43"/>
    <s v="Wilmington"/>
    <s v="Men's Apparel"/>
    <n v="51"/>
    <n v="94"/>
    <n v="4794"/>
    <n v="1965.54"/>
    <n v="0.41"/>
    <x v="2"/>
    <n v="6759.54"/>
  </r>
  <r>
    <s v="Foot Locker"/>
    <n v="1185732"/>
    <x v="327"/>
    <x v="0"/>
    <x v="43"/>
    <s v="Wilmington"/>
    <s v="women's Apparel"/>
    <n v="55"/>
    <n v="145"/>
    <n v="7975"/>
    <n v="3987.5"/>
    <n v="0.5"/>
    <x v="2"/>
    <n v="11962.5"/>
  </r>
  <r>
    <s v="Foot Locker"/>
    <n v="1185732"/>
    <x v="359"/>
    <x v="0"/>
    <x v="43"/>
    <s v="Wilmington"/>
    <s v="Men's street Footwear"/>
    <n v="50"/>
    <n v="163"/>
    <n v="8150"/>
    <n v="3993.5"/>
    <n v="0.49"/>
    <x v="2"/>
    <n v="12143.5"/>
  </r>
  <r>
    <s v="Foot Locker"/>
    <n v="1185732"/>
    <x v="359"/>
    <x v="0"/>
    <x v="43"/>
    <s v="Wilmington"/>
    <s v="Men's Athletic Footwear"/>
    <n v="47"/>
    <n v="128"/>
    <n v="6016"/>
    <n v="2767.3599999999997"/>
    <n v="0.45999999999999996"/>
    <x v="2"/>
    <n v="8783.36"/>
  </r>
  <r>
    <s v="Foot Locker"/>
    <n v="1185732"/>
    <x v="359"/>
    <x v="0"/>
    <x v="43"/>
    <s v="Wilmington"/>
    <s v="women's street Footwear"/>
    <n v="42"/>
    <n v="105"/>
    <n v="4410"/>
    <n v="2205"/>
    <n v="0.5"/>
    <x v="2"/>
    <n v="6615"/>
  </r>
  <r>
    <s v="Foot Locker"/>
    <n v="1185732"/>
    <x v="359"/>
    <x v="0"/>
    <x v="43"/>
    <s v="Wilmington"/>
    <s v="women's Athletic Footwear"/>
    <n v="41"/>
    <n v="63"/>
    <n v="2583"/>
    <n v="1291.5"/>
    <n v="0.5"/>
    <x v="2"/>
    <n v="3874.5"/>
  </r>
  <r>
    <s v="Foot Locker"/>
    <n v="1185732"/>
    <x v="359"/>
    <x v="0"/>
    <x v="43"/>
    <s v="Wilmington"/>
    <s v="Men's Apparel"/>
    <n v="50"/>
    <n v="63"/>
    <n v="3150"/>
    <n v="1417.4999999999998"/>
    <n v="0.44999999999999996"/>
    <x v="2"/>
    <n v="4567.5"/>
  </r>
  <r>
    <s v="Foot Locker"/>
    <n v="1185732"/>
    <x v="359"/>
    <x v="0"/>
    <x v="43"/>
    <s v="Wilmington"/>
    <s v="women's Apparel"/>
    <n v="59"/>
    <n v="120"/>
    <n v="7080"/>
    <n v="3681.6"/>
    <n v="0.52"/>
    <x v="2"/>
    <n v="10761.6"/>
  </r>
  <r>
    <s v="Foot Locker"/>
    <n v="1185732"/>
    <x v="389"/>
    <x v="0"/>
    <x v="43"/>
    <s v="Wilmington"/>
    <s v="Men's street Footwear"/>
    <n v="50"/>
    <n v="142"/>
    <n v="7100"/>
    <n v="3479"/>
    <n v="0.49"/>
    <x v="2"/>
    <n v="10579"/>
  </r>
  <r>
    <s v="Foot Locker"/>
    <n v="1185732"/>
    <x v="389"/>
    <x v="0"/>
    <x v="43"/>
    <s v="Wilmington"/>
    <s v="Men's Athletic Footwear"/>
    <n v="47"/>
    <n v="85"/>
    <n v="3995"/>
    <n v="1797.7499999999998"/>
    <n v="0.44999999999999996"/>
    <x v="2"/>
    <n v="5792.75"/>
  </r>
  <r>
    <s v="Foot Locker"/>
    <n v="1185732"/>
    <x v="389"/>
    <x v="0"/>
    <x v="43"/>
    <s v="Wilmington"/>
    <s v="women's street Footwear"/>
    <n v="43"/>
    <n v="61"/>
    <n v="2623"/>
    <n v="1337.73"/>
    <n v="0.51"/>
    <x v="2"/>
    <n v="3960.73"/>
  </r>
  <r>
    <s v="Foot Locker"/>
    <n v="1185732"/>
    <x v="389"/>
    <x v="0"/>
    <x v="43"/>
    <s v="Wilmington"/>
    <s v="women's Athletic Footwear"/>
    <n v="41"/>
    <n v="60"/>
    <n v="2460"/>
    <n v="1254.5999999999999"/>
    <n v="0.51"/>
    <x v="2"/>
    <n v="3714.6"/>
  </r>
  <r>
    <s v="Foot Locker"/>
    <n v="1185732"/>
    <x v="389"/>
    <x v="0"/>
    <x v="43"/>
    <s v="Wilmington"/>
    <s v="Men's Apparel"/>
    <n v="50"/>
    <n v="60"/>
    <n v="3000"/>
    <n v="1320"/>
    <n v="0.44"/>
    <x v="2"/>
    <n v="4320"/>
  </r>
  <r>
    <s v="Foot Locker"/>
    <n v="1185732"/>
    <x v="389"/>
    <x v="0"/>
    <x v="43"/>
    <s v="Wilmington"/>
    <s v="women's Apparel"/>
    <n v="58"/>
    <n v="84"/>
    <n v="4872"/>
    <n v="2630.88"/>
    <n v="0.54"/>
    <x v="2"/>
    <n v="7502.88"/>
  </r>
  <r>
    <s v="Foot Locker"/>
    <n v="1185732"/>
    <x v="421"/>
    <x v="0"/>
    <x v="43"/>
    <s v="Wilmington"/>
    <s v="Men's street Footwear"/>
    <n v="56"/>
    <n v="128"/>
    <n v="7168"/>
    <n v="3225.5999999999995"/>
    <n v="0.44999999999999996"/>
    <x v="2"/>
    <n v="10393.599999999999"/>
  </r>
  <r>
    <s v="Foot Locker"/>
    <n v="1185732"/>
    <x v="421"/>
    <x v="0"/>
    <x v="43"/>
    <s v="Wilmington"/>
    <s v="Men's Athletic Footwear"/>
    <n v="51"/>
    <n v="90"/>
    <n v="4590"/>
    <n v="2111.3999999999996"/>
    <n v="0.45999999999999996"/>
    <x v="2"/>
    <n v="6701.4"/>
  </r>
  <r>
    <s v="Foot Locker"/>
    <n v="1185732"/>
    <x v="421"/>
    <x v="0"/>
    <x v="43"/>
    <s v="Wilmington"/>
    <s v="women's street Footwear"/>
    <n v="50"/>
    <n v="52"/>
    <n v="2600"/>
    <n v="1430.0000000000002"/>
    <n v="0.55000000000000004"/>
    <x v="2"/>
    <n v="4030"/>
  </r>
  <r>
    <s v="Foot Locker"/>
    <n v="1185732"/>
    <x v="421"/>
    <x v="0"/>
    <x v="43"/>
    <s v="Wilmington"/>
    <s v="women's Athletic Footwear"/>
    <n v="52"/>
    <n v="44"/>
    <n v="2288"/>
    <n v="1144"/>
    <n v="0.5"/>
    <x v="2"/>
    <n v="3432"/>
  </r>
  <r>
    <s v="Foot Locker"/>
    <n v="1185732"/>
    <x v="421"/>
    <x v="0"/>
    <x v="43"/>
    <s v="Wilmington"/>
    <s v="Men's Apparel"/>
    <n v="62"/>
    <n v="49"/>
    <n v="3038"/>
    <n v="1215.2"/>
    <n v="0.4"/>
    <x v="2"/>
    <n v="4253.2"/>
  </r>
  <r>
    <s v="Kohl's"/>
    <n v="1185732"/>
    <x v="421"/>
    <x v="0"/>
    <x v="43"/>
    <s v="Wilmington"/>
    <s v="women's Apparel"/>
    <n v="63"/>
    <n v="78"/>
    <n v="4914"/>
    <n v="2702.7000000000003"/>
    <n v="0.55000000000000004"/>
    <x v="2"/>
    <n v="7616.7000000000007"/>
  </r>
  <r>
    <s v="Kohl's"/>
    <n v="1185732"/>
    <x v="451"/>
    <x v="0"/>
    <x v="43"/>
    <s v="Wilmington"/>
    <s v="Men's street Footwear"/>
    <n v="60"/>
    <n v="135"/>
    <n v="8100"/>
    <n v="3807"/>
    <n v="0.47"/>
    <x v="2"/>
    <n v="11907"/>
  </r>
  <r>
    <s v="Kohl's"/>
    <n v="1185732"/>
    <x v="451"/>
    <x v="0"/>
    <x v="43"/>
    <s v="Wilmington"/>
    <s v="Men's Athletic Footwear"/>
    <n v="53"/>
    <n v="85"/>
    <n v="4505"/>
    <n v="2072.2999999999997"/>
    <n v="0.45999999999999996"/>
    <x v="2"/>
    <n v="6577.2999999999993"/>
  </r>
  <r>
    <s v="Kohl's"/>
    <n v="1185732"/>
    <x v="451"/>
    <x v="0"/>
    <x v="43"/>
    <s v="Wilmington"/>
    <s v="women's street Footwear"/>
    <n v="52"/>
    <n v="86"/>
    <n v="4472"/>
    <n v="2280.7200000000003"/>
    <n v="0.51"/>
    <x v="2"/>
    <n v="6752.72"/>
  </r>
  <r>
    <s v="Kohl's"/>
    <n v="1185732"/>
    <x v="451"/>
    <x v="0"/>
    <x v="43"/>
    <s v="Wilmington"/>
    <s v="women's Athletic Footwear"/>
    <n v="51"/>
    <n v="84"/>
    <n v="4284"/>
    <n v="2270.52"/>
    <n v="0.53"/>
    <x v="2"/>
    <n v="6554.52"/>
  </r>
  <r>
    <s v="Kohl's"/>
    <n v="1185732"/>
    <x v="451"/>
    <x v="0"/>
    <x v="43"/>
    <s v="Wilmington"/>
    <s v="Men's Apparel"/>
    <n v="60"/>
    <n v="72"/>
    <n v="4320"/>
    <n v="1728"/>
    <n v="0.4"/>
    <x v="2"/>
    <n v="6048"/>
  </r>
  <r>
    <s v="Kohl's"/>
    <n v="1185732"/>
    <x v="451"/>
    <x v="0"/>
    <x v="43"/>
    <s v="Wilmington"/>
    <s v="women's Apparel"/>
    <n v="64"/>
    <n v="98"/>
    <n v="6272"/>
    <n v="3449.6000000000004"/>
    <n v="0.55000000000000004"/>
    <x v="2"/>
    <n v="9721.6"/>
  </r>
  <r>
    <s v="Kohl's"/>
    <n v="1185732"/>
    <x v="480"/>
    <x v="0"/>
    <x v="43"/>
    <s v="Wilmington"/>
    <s v="Men's street Footwear"/>
    <n v="62"/>
    <n v="168"/>
    <n v="10416"/>
    <n v="4895.5199999999995"/>
    <n v="0.47"/>
    <x v="2"/>
    <n v="15311.52"/>
  </r>
  <r>
    <s v="Kohl's"/>
    <n v="1185732"/>
    <x v="480"/>
    <x v="0"/>
    <x v="43"/>
    <s v="Wilmington"/>
    <s v="Men's Athletic Footwear"/>
    <n v="50"/>
    <n v="100"/>
    <n v="5000"/>
    <n v="2400"/>
    <n v="0.48"/>
    <x v="2"/>
    <n v="7400"/>
  </r>
  <r>
    <s v="Kohl's"/>
    <n v="1185732"/>
    <x v="480"/>
    <x v="0"/>
    <x v="43"/>
    <s v="Wilmington"/>
    <s v="women's street Footwear"/>
    <n v="50"/>
    <n v="109"/>
    <n v="5450"/>
    <n v="2943"/>
    <n v="0.54"/>
    <x v="2"/>
    <n v="8393"/>
  </r>
  <r>
    <s v="Kohl's"/>
    <n v="1185732"/>
    <x v="480"/>
    <x v="0"/>
    <x v="43"/>
    <s v="Wilmington"/>
    <s v="women's Athletic Footwear"/>
    <n v="53"/>
    <n v="98"/>
    <n v="5194"/>
    <n v="2804.76"/>
    <n v="0.54"/>
    <x v="2"/>
    <n v="7998.76"/>
  </r>
  <r>
    <s v="Kohl's"/>
    <n v="1185732"/>
    <x v="480"/>
    <x v="0"/>
    <x v="43"/>
    <s v="Wilmington"/>
    <s v="Men's Apparel"/>
    <n v="61"/>
    <n v="91"/>
    <n v="5551"/>
    <n v="2220.4"/>
    <n v="0.4"/>
    <x v="2"/>
    <n v="7771.4"/>
  </r>
  <r>
    <s v="Kohl's"/>
    <n v="1185732"/>
    <x v="480"/>
    <x v="0"/>
    <x v="43"/>
    <s v="Wilmington"/>
    <s v="women's Apparel"/>
    <n v="65"/>
    <n v="123"/>
    <n v="7995"/>
    <n v="3997.5"/>
    <n v="0.5"/>
    <x v="2"/>
    <n v="11992.5"/>
  </r>
  <r>
    <s v="Kohl's"/>
    <n v="1185732"/>
    <x v="174"/>
    <x v="0"/>
    <x v="43"/>
    <s v="Wilmington"/>
    <s v="Men's street Footwear"/>
    <n v="32"/>
    <n v="138"/>
    <n v="4416"/>
    <n v="2208"/>
    <n v="0.5"/>
    <x v="2"/>
    <n v="6624"/>
  </r>
  <r>
    <s v="Kohl's"/>
    <n v="1185732"/>
    <x v="174"/>
    <x v="0"/>
    <x v="43"/>
    <s v="Wilmington"/>
    <s v="Men's Athletic Footwear"/>
    <n v="33"/>
    <n v="77"/>
    <n v="2541"/>
    <n v="1194.27"/>
    <n v="0.47"/>
    <x v="2"/>
    <n v="3735.27"/>
  </r>
  <r>
    <s v="Kohl's"/>
    <n v="1185732"/>
    <x v="174"/>
    <x v="0"/>
    <x v="43"/>
    <s v="Wilmington"/>
    <s v="women's street Footwear"/>
    <n v="24"/>
    <n v="72"/>
    <n v="1728"/>
    <n v="881.28"/>
    <n v="0.51"/>
    <x v="2"/>
    <n v="2609.2799999999997"/>
  </r>
  <r>
    <s v="Kohl's"/>
    <n v="1185732"/>
    <x v="174"/>
    <x v="0"/>
    <x v="43"/>
    <s v="Wilmington"/>
    <s v="women's Athletic Footwear"/>
    <n v="27"/>
    <n v="38"/>
    <n v="1026"/>
    <n v="513"/>
    <n v="0.5"/>
    <x v="2"/>
    <n v="1539"/>
  </r>
  <r>
    <s v="Kohl's"/>
    <n v="1185732"/>
    <x v="174"/>
    <x v="0"/>
    <x v="43"/>
    <s v="Wilmington"/>
    <s v="Men's Apparel"/>
    <n v="41"/>
    <n v="47"/>
    <n v="1927"/>
    <n v="770.80000000000007"/>
    <n v="0.4"/>
    <x v="2"/>
    <n v="2697.8"/>
  </r>
  <r>
    <s v="Kohl's"/>
    <n v="1185732"/>
    <x v="174"/>
    <x v="0"/>
    <x v="43"/>
    <s v="Wilmington"/>
    <s v="women's Apparel"/>
    <n v="33"/>
    <n v="69"/>
    <n v="2277"/>
    <n v="1252.3500000000001"/>
    <n v="0.55000000000000004"/>
    <x v="2"/>
    <n v="3529.3500000000004"/>
  </r>
  <r>
    <s v="Kohl's"/>
    <n v="1185732"/>
    <x v="203"/>
    <x v="0"/>
    <x v="43"/>
    <s v="Wilmington"/>
    <s v="Men's street Footwear"/>
    <n v="34"/>
    <n v="147"/>
    <n v="4998"/>
    <n v="2399.04"/>
    <n v="0.48"/>
    <x v="2"/>
    <n v="7397.04"/>
  </r>
  <r>
    <s v="Kohl's"/>
    <n v="1185732"/>
    <x v="203"/>
    <x v="0"/>
    <x v="43"/>
    <s v="Wilmington"/>
    <s v="Men's Athletic Footwear"/>
    <n v="32"/>
    <n v="53"/>
    <n v="1696"/>
    <n v="848"/>
    <n v="0.5"/>
    <x v="2"/>
    <n v="2544"/>
  </r>
  <r>
    <s v="Kohl's"/>
    <n v="1185732"/>
    <x v="203"/>
    <x v="0"/>
    <x v="43"/>
    <s v="Wilmington"/>
    <s v="women's street Footwear"/>
    <n v="24"/>
    <n v="63"/>
    <n v="1512"/>
    <n v="771.12"/>
    <n v="0.51"/>
    <x v="2"/>
    <n v="2283.12"/>
  </r>
  <r>
    <s v="Kohl's"/>
    <n v="1185732"/>
    <x v="203"/>
    <x v="0"/>
    <x v="44"/>
    <s v="Newark"/>
    <s v="women's Athletic Footwear"/>
    <n v="29"/>
    <n v="30"/>
    <n v="870"/>
    <n v="461.1"/>
    <n v="0.53"/>
    <x v="2"/>
    <n v="1331.1"/>
  </r>
  <r>
    <s v="Kohl's"/>
    <n v="1185732"/>
    <x v="203"/>
    <x v="0"/>
    <x v="44"/>
    <s v="Newark"/>
    <s v="Men's Apparel"/>
    <n v="41"/>
    <n v="47"/>
    <n v="1927"/>
    <n v="770.80000000000007"/>
    <n v="0.4"/>
    <x v="2"/>
    <n v="2697.8"/>
  </r>
  <r>
    <s v="Kohl's"/>
    <n v="1185732"/>
    <x v="203"/>
    <x v="0"/>
    <x v="44"/>
    <s v="Newark"/>
    <s v="women's Apparel"/>
    <n v="32"/>
    <n v="74"/>
    <n v="2368"/>
    <n v="1255.04"/>
    <n v="0.53"/>
    <x v="2"/>
    <n v="3623.04"/>
  </r>
  <r>
    <s v="Kohl's"/>
    <n v="1185732"/>
    <x v="708"/>
    <x v="0"/>
    <x v="44"/>
    <s v="Newark"/>
    <s v="Men's street Footwear"/>
    <n v="32"/>
    <n v="144"/>
    <n v="4608"/>
    <n v="2119.6799999999998"/>
    <n v="0.45999999999999996"/>
    <x v="2"/>
    <n v="6727.68"/>
  </r>
  <r>
    <s v="Kohl's"/>
    <n v="1185732"/>
    <x v="708"/>
    <x v="0"/>
    <x v="44"/>
    <s v="Newark"/>
    <s v="Men's Athletic Footwear"/>
    <n v="32"/>
    <n v="58"/>
    <n v="1856"/>
    <n v="909.43999999999994"/>
    <n v="0.49"/>
    <x v="2"/>
    <n v="2765.44"/>
  </r>
  <r>
    <s v="Kohl's"/>
    <n v="1185732"/>
    <x v="708"/>
    <x v="0"/>
    <x v="44"/>
    <s v="Newark"/>
    <s v="women's street Footwear"/>
    <n v="24"/>
    <n v="59"/>
    <n v="1416"/>
    <n v="750.48"/>
    <n v="0.53"/>
    <x v="2"/>
    <n v="2166.48"/>
  </r>
  <r>
    <s v="Kohl's"/>
    <n v="1185732"/>
    <x v="708"/>
    <x v="0"/>
    <x v="44"/>
    <s v="Newark"/>
    <s v="women's Athletic Footwear"/>
    <n v="27"/>
    <n v="22"/>
    <n v="594"/>
    <n v="308.88"/>
    <n v="0.52"/>
    <x v="2"/>
    <n v="902.88"/>
  </r>
  <r>
    <s v="Kohl's"/>
    <n v="1185732"/>
    <x v="708"/>
    <x v="0"/>
    <x v="44"/>
    <s v="Newark"/>
    <s v="Men's Apparel"/>
    <n v="43"/>
    <n v="34"/>
    <n v="1462"/>
    <n v="657.9"/>
    <n v="0.44999999999999996"/>
    <x v="2"/>
    <n v="2119.9"/>
  </r>
  <r>
    <s v="Kohl's"/>
    <n v="1185732"/>
    <x v="708"/>
    <x v="0"/>
    <x v="44"/>
    <s v="Newark"/>
    <s v="women's Apparel"/>
    <n v="32"/>
    <n v="61"/>
    <n v="1952"/>
    <n v="976"/>
    <n v="0.5"/>
    <x v="2"/>
    <n v="2928"/>
  </r>
  <r>
    <s v="Kohl's"/>
    <n v="1185732"/>
    <x v="230"/>
    <x v="0"/>
    <x v="44"/>
    <s v="Newark"/>
    <s v="Men's street Footwear"/>
    <n v="34"/>
    <n v="133"/>
    <n v="4522"/>
    <n v="2261"/>
    <n v="0.5"/>
    <x v="2"/>
    <n v="6783"/>
  </r>
  <r>
    <s v="Kohl's"/>
    <n v="1185732"/>
    <x v="230"/>
    <x v="0"/>
    <x v="44"/>
    <s v="Newark"/>
    <s v="Men's Athletic Footwear"/>
    <n v="33"/>
    <n v="51"/>
    <n v="1683"/>
    <n v="774.18"/>
    <n v="0.45999999999999996"/>
    <x v="2"/>
    <n v="2457.1799999999998"/>
  </r>
  <r>
    <s v="Kohl's"/>
    <n v="1185732"/>
    <x v="230"/>
    <x v="0"/>
    <x v="44"/>
    <s v="Newark"/>
    <s v="women's street Footwear"/>
    <n v="24"/>
    <n v="51"/>
    <n v="1224"/>
    <n v="612"/>
    <n v="0.5"/>
    <x v="2"/>
    <n v="1836"/>
  </r>
  <r>
    <s v="Kohl's"/>
    <n v="1185732"/>
    <x v="230"/>
    <x v="0"/>
    <x v="44"/>
    <s v="Newark"/>
    <s v="women's Athletic Footwear"/>
    <n v="27"/>
    <n v="27"/>
    <n v="729"/>
    <n v="371.79"/>
    <n v="0.51"/>
    <x v="2"/>
    <n v="1100.79"/>
  </r>
  <r>
    <s v="Kohl's"/>
    <n v="1185732"/>
    <x v="230"/>
    <x v="0"/>
    <x v="44"/>
    <s v="Newark"/>
    <s v="Men's Apparel"/>
    <n v="44"/>
    <n v="27"/>
    <n v="1188"/>
    <n v="522.72"/>
    <n v="0.44"/>
    <x v="2"/>
    <n v="1710.72"/>
  </r>
  <r>
    <s v="Kohl's"/>
    <n v="1185732"/>
    <x v="230"/>
    <x v="0"/>
    <x v="44"/>
    <s v="Newark"/>
    <s v="women's Apparel"/>
    <n v="33"/>
    <n v="68"/>
    <n v="2244"/>
    <n v="1211.76"/>
    <n v="0.54"/>
    <x v="2"/>
    <n v="3455.76"/>
  </r>
  <r>
    <s v="Kohl's"/>
    <n v="1185732"/>
    <x v="259"/>
    <x v="0"/>
    <x v="44"/>
    <s v="Newark"/>
    <s v="Men's street Footwear"/>
    <n v="48"/>
    <n v="130"/>
    <n v="6240"/>
    <n v="2932.7999999999997"/>
    <n v="0.47"/>
    <x v="2"/>
    <n v="9172.7999999999993"/>
  </r>
  <r>
    <s v="Kohl's"/>
    <n v="1185732"/>
    <x v="259"/>
    <x v="0"/>
    <x v="44"/>
    <s v="Newark"/>
    <s v="Men's Athletic Footwear"/>
    <n v="41"/>
    <n v="68"/>
    <n v="2788"/>
    <n v="1394"/>
    <n v="0.5"/>
    <x v="2"/>
    <n v="4182"/>
  </r>
  <r>
    <s v="Kohl's"/>
    <n v="1185732"/>
    <x v="259"/>
    <x v="0"/>
    <x v="44"/>
    <s v="Newark"/>
    <s v="women's street Footwear"/>
    <n v="38"/>
    <n v="75"/>
    <n v="2850"/>
    <n v="1425"/>
    <n v="0.5"/>
    <x v="2"/>
    <n v="4275"/>
  </r>
  <r>
    <s v="Kohl's"/>
    <n v="1185732"/>
    <x v="259"/>
    <x v="0"/>
    <x v="44"/>
    <s v="Newark"/>
    <s v="women's Athletic Footwear"/>
    <n v="38"/>
    <n v="56"/>
    <n v="2128"/>
    <n v="1064"/>
    <n v="0.5"/>
    <x v="2"/>
    <n v="3192"/>
  </r>
  <r>
    <s v="Kohl's"/>
    <n v="1185732"/>
    <x v="259"/>
    <x v="0"/>
    <x v="44"/>
    <s v="Newark"/>
    <s v="Men's Apparel"/>
    <n v="47"/>
    <n v="68"/>
    <n v="3196"/>
    <n v="1310.3599999999999"/>
    <n v="0.41"/>
    <x v="2"/>
    <n v="4506.3599999999997"/>
  </r>
  <r>
    <s v="Kohl's"/>
    <n v="1185732"/>
    <x v="259"/>
    <x v="0"/>
    <x v="44"/>
    <s v="Newark"/>
    <s v="women's Apparel"/>
    <n v="51"/>
    <n v="102"/>
    <n v="5202"/>
    <n v="2705.04"/>
    <n v="0.52"/>
    <x v="2"/>
    <n v="7907.04"/>
  </r>
  <r>
    <s v="Kohl's"/>
    <n v="1185732"/>
    <x v="292"/>
    <x v="0"/>
    <x v="44"/>
    <s v="Newark"/>
    <s v="Men's street Footwear"/>
    <n v="45"/>
    <n v="156"/>
    <n v="7020"/>
    <n v="3229.2"/>
    <n v="0.45999999999999996"/>
    <x v="2"/>
    <n v="10249.200000000001"/>
  </r>
  <r>
    <s v="Kohl's"/>
    <n v="1185732"/>
    <x v="292"/>
    <x v="0"/>
    <x v="44"/>
    <s v="Newark"/>
    <s v="Men's Athletic Footwear"/>
    <n v="44"/>
    <n v="105"/>
    <n v="4620"/>
    <n v="2125.1999999999998"/>
    <n v="0.45999999999999996"/>
    <x v="2"/>
    <n v="6745.2"/>
  </r>
  <r>
    <s v="Kohl's"/>
    <n v="1185732"/>
    <x v="292"/>
    <x v="0"/>
    <x v="44"/>
    <s v="Newark"/>
    <s v="women's street Footwear"/>
    <n v="38"/>
    <n v="69"/>
    <n v="2622"/>
    <n v="1389.66"/>
    <n v="0.53"/>
    <x v="2"/>
    <n v="4011.66"/>
  </r>
  <r>
    <s v="Kohl's"/>
    <n v="1185732"/>
    <x v="292"/>
    <x v="0"/>
    <x v="44"/>
    <s v="Newark"/>
    <s v="women's Athletic Footwear"/>
    <n v="39"/>
    <n v="65"/>
    <n v="2535"/>
    <n v="1368.9"/>
    <n v="0.54"/>
    <x v="2"/>
    <n v="3903.9"/>
  </r>
  <r>
    <s v="Kohl's"/>
    <n v="1185732"/>
    <x v="292"/>
    <x v="0"/>
    <x v="44"/>
    <s v="Newark"/>
    <s v="Men's Apparel"/>
    <n v="46"/>
    <n v="65"/>
    <n v="2990"/>
    <n v="1345.4999999999998"/>
    <n v="0.44999999999999996"/>
    <x v="2"/>
    <n v="4335.5"/>
  </r>
  <r>
    <s v="Kohl's"/>
    <n v="1185732"/>
    <x v="292"/>
    <x v="0"/>
    <x v="44"/>
    <s v="Newark"/>
    <s v="women's Apparel"/>
    <n v="50"/>
    <n v="120"/>
    <n v="6000"/>
    <n v="3000"/>
    <n v="0.5"/>
    <x v="2"/>
    <n v="9000"/>
  </r>
  <r>
    <s v="Kohl's"/>
    <n v="1185732"/>
    <x v="320"/>
    <x v="0"/>
    <x v="44"/>
    <s v="Newark"/>
    <s v="Men's street Footwear"/>
    <n v="47"/>
    <n v="188"/>
    <n v="8836"/>
    <n v="4152.92"/>
    <n v="0.47"/>
    <x v="2"/>
    <n v="12988.92"/>
  </r>
  <r>
    <s v="Kohl's"/>
    <n v="1185732"/>
    <x v="320"/>
    <x v="0"/>
    <x v="44"/>
    <s v="Newark"/>
    <s v="Men's Athletic Footwear"/>
    <n v="42"/>
    <n v="98"/>
    <n v="4116"/>
    <n v="2058"/>
    <n v="0.5"/>
    <x v="2"/>
    <n v="6174"/>
  </r>
  <r>
    <s v="Kohl's"/>
    <n v="1185732"/>
    <x v="320"/>
    <x v="0"/>
    <x v="44"/>
    <s v="Newark"/>
    <s v="women's street Footwear"/>
    <n v="37"/>
    <n v="81"/>
    <n v="2997"/>
    <n v="1558.44"/>
    <n v="0.52"/>
    <x v="2"/>
    <n v="4555.4400000000005"/>
  </r>
  <r>
    <s v="Kohl's"/>
    <n v="1185732"/>
    <x v="320"/>
    <x v="0"/>
    <x v="44"/>
    <s v="Newark"/>
    <s v="women's Athletic Footwear"/>
    <n v="36"/>
    <n v="63"/>
    <n v="2268"/>
    <n v="1224.72"/>
    <n v="0.54"/>
    <x v="2"/>
    <n v="3492.7200000000003"/>
  </r>
  <r>
    <s v="Kohl's"/>
    <n v="1185732"/>
    <x v="320"/>
    <x v="0"/>
    <x v="44"/>
    <s v="Newark"/>
    <s v="Men's Apparel"/>
    <n v="48"/>
    <n v="74"/>
    <n v="3552"/>
    <n v="1527.36"/>
    <n v="0.43"/>
    <x v="2"/>
    <n v="5079.3599999999997"/>
  </r>
  <r>
    <s v="Kohl's"/>
    <n v="1185732"/>
    <x v="320"/>
    <x v="0"/>
    <x v="44"/>
    <s v="Newark"/>
    <s v="women's Apparel"/>
    <n v="54"/>
    <n v="131"/>
    <n v="7074"/>
    <n v="3749.2200000000003"/>
    <n v="0.53"/>
    <x v="2"/>
    <n v="10823.220000000001"/>
  </r>
  <r>
    <s v="Kohl's"/>
    <n v="1185732"/>
    <x v="352"/>
    <x v="0"/>
    <x v="44"/>
    <s v="Newark"/>
    <s v="Men's street Footwear"/>
    <n v="47"/>
    <n v="180"/>
    <n v="8460"/>
    <n v="4060.7999999999997"/>
    <n v="0.48"/>
    <x v="2"/>
    <n v="12520.8"/>
  </r>
  <r>
    <s v="Kohl's"/>
    <n v="1185732"/>
    <x v="352"/>
    <x v="0"/>
    <x v="44"/>
    <s v="Newark"/>
    <s v="Men's Athletic Footwear"/>
    <n v="42"/>
    <n v="101"/>
    <n v="4242"/>
    <n v="1993.7399999999998"/>
    <n v="0.47"/>
    <x v="2"/>
    <n v="6235.74"/>
  </r>
  <r>
    <s v="Kohl's"/>
    <n v="1185732"/>
    <x v="352"/>
    <x v="0"/>
    <x v="44"/>
    <s v="Newark"/>
    <s v="women's street Footwear"/>
    <n v="37"/>
    <n v="75"/>
    <n v="2775"/>
    <n v="1498.5"/>
    <n v="0.54"/>
    <x v="2"/>
    <n v="4273.5"/>
  </r>
  <r>
    <s v="Kohl's"/>
    <n v="1185732"/>
    <x v="352"/>
    <x v="0"/>
    <x v="44"/>
    <s v="Newark"/>
    <s v="women's Athletic Footwear"/>
    <n v="36"/>
    <n v="52"/>
    <n v="1872"/>
    <n v="954.72"/>
    <n v="0.51"/>
    <x v="2"/>
    <n v="2826.7200000000003"/>
  </r>
  <r>
    <s v="Kohl's"/>
    <n v="1185732"/>
    <x v="352"/>
    <x v="0"/>
    <x v="44"/>
    <s v="Newark"/>
    <s v="Men's Apparel"/>
    <n v="46"/>
    <n v="46"/>
    <n v="2116"/>
    <n v="909.88"/>
    <n v="0.43"/>
    <x v="2"/>
    <n v="3025.88"/>
  </r>
  <r>
    <s v="Kohl's"/>
    <n v="1185732"/>
    <x v="352"/>
    <x v="0"/>
    <x v="44"/>
    <s v="Newark"/>
    <s v="women's Apparel"/>
    <n v="52"/>
    <n v="105"/>
    <n v="5460"/>
    <n v="2893.8"/>
    <n v="0.53"/>
    <x v="2"/>
    <n v="8353.7999999999993"/>
  </r>
  <r>
    <s v="Kohl's"/>
    <n v="1185732"/>
    <x v="382"/>
    <x v="0"/>
    <x v="44"/>
    <s v="Newark"/>
    <s v="Men's street Footwear"/>
    <n v="46"/>
    <n v="124"/>
    <n v="5704"/>
    <n v="2794.96"/>
    <n v="0.49"/>
    <x v="2"/>
    <n v="8498.9599999999991"/>
  </r>
  <r>
    <s v="Kohl's"/>
    <n v="1185732"/>
    <x v="382"/>
    <x v="0"/>
    <x v="44"/>
    <s v="Newark"/>
    <s v="Men's Athletic Footwear"/>
    <n v="41"/>
    <n v="72"/>
    <n v="2952"/>
    <n v="1476"/>
    <n v="0.5"/>
    <x v="2"/>
    <n v="4428"/>
  </r>
  <r>
    <s v="Kohl's"/>
    <n v="1185732"/>
    <x v="382"/>
    <x v="0"/>
    <x v="44"/>
    <s v="Newark"/>
    <s v="women's street Footwear"/>
    <n v="39"/>
    <n v="51"/>
    <n v="1989"/>
    <n v="1054.17"/>
    <n v="0.53"/>
    <x v="2"/>
    <n v="3043.17"/>
  </r>
  <r>
    <s v="Kohl's"/>
    <n v="1185732"/>
    <x v="382"/>
    <x v="0"/>
    <x v="44"/>
    <s v="Newark"/>
    <s v="women's Athletic Footwear"/>
    <n v="37"/>
    <n v="38"/>
    <n v="1406"/>
    <n v="745.18000000000006"/>
    <n v="0.53"/>
    <x v="2"/>
    <n v="2151.1800000000003"/>
  </r>
  <r>
    <s v="Kohl's"/>
    <n v="1185732"/>
    <x v="382"/>
    <x v="0"/>
    <x v="44"/>
    <s v="Newark"/>
    <s v="Men's Apparel"/>
    <n v="47"/>
    <n v="41"/>
    <n v="1927"/>
    <n v="790.06999999999994"/>
    <n v="0.41"/>
    <x v="2"/>
    <n v="2717.0699999999997"/>
  </r>
  <r>
    <s v="Kohl's"/>
    <n v="1185732"/>
    <x v="382"/>
    <x v="0"/>
    <x v="44"/>
    <s v="Newark"/>
    <s v="women's Apparel"/>
    <n v="50"/>
    <n v="73"/>
    <n v="3650"/>
    <n v="1934.5"/>
    <n v="0.53"/>
    <x v="2"/>
    <n v="5584.5"/>
  </r>
  <r>
    <s v="Kohl's"/>
    <n v="1185732"/>
    <x v="414"/>
    <x v="0"/>
    <x v="44"/>
    <s v="Newark"/>
    <s v="Men's street Footwear"/>
    <n v="53"/>
    <n v="119"/>
    <n v="6307"/>
    <n v="2901.22"/>
    <n v="0.45999999999999996"/>
    <x v="2"/>
    <n v="9208.2199999999993"/>
  </r>
  <r>
    <s v="Kohl's"/>
    <n v="1185732"/>
    <x v="414"/>
    <x v="0"/>
    <x v="44"/>
    <s v="Newark"/>
    <s v="Men's Athletic Footwear"/>
    <n v="48"/>
    <n v="63"/>
    <n v="3024"/>
    <n v="1512"/>
    <n v="0.5"/>
    <x v="2"/>
    <n v="4536"/>
  </r>
  <r>
    <s v="Kohl's"/>
    <n v="1185732"/>
    <x v="414"/>
    <x v="0"/>
    <x v="44"/>
    <s v="Newark"/>
    <s v="women's street Footwear"/>
    <n v="46"/>
    <n v="42"/>
    <n v="1932"/>
    <n v="966"/>
    <n v="0.5"/>
    <x v="2"/>
    <n v="2898"/>
  </r>
  <r>
    <s v="Kohl's"/>
    <n v="1185732"/>
    <x v="414"/>
    <x v="0"/>
    <x v="44"/>
    <s v="Newark"/>
    <s v="women's Athletic Footwear"/>
    <n v="48"/>
    <n v="31"/>
    <n v="1488"/>
    <n v="773.76"/>
    <n v="0.52"/>
    <x v="2"/>
    <n v="2261.7600000000002"/>
  </r>
  <r>
    <s v="Kohl's"/>
    <n v="1185732"/>
    <x v="414"/>
    <x v="0"/>
    <x v="44"/>
    <s v="Newark"/>
    <s v="Men's Apparel"/>
    <n v="58"/>
    <n v="38"/>
    <n v="2204"/>
    <n v="903.64"/>
    <n v="0.41"/>
    <x v="2"/>
    <n v="3107.64"/>
  </r>
  <r>
    <s v="Sports Direct"/>
    <n v="1185732"/>
    <x v="414"/>
    <x v="0"/>
    <x v="44"/>
    <s v="Newark"/>
    <s v="women's Apparel"/>
    <n v="62"/>
    <n v="68"/>
    <n v="4216"/>
    <n v="2234.48"/>
    <n v="0.53"/>
    <x v="2"/>
    <n v="6450.48"/>
  </r>
  <r>
    <s v="Sports Direct"/>
    <n v="1185732"/>
    <x v="444"/>
    <x v="0"/>
    <x v="44"/>
    <s v="Newark"/>
    <s v="Men's street Footwear"/>
    <n v="59"/>
    <n v="108"/>
    <n v="6372"/>
    <n v="3058.56"/>
    <n v="0.48"/>
    <x v="2"/>
    <n v="9430.56"/>
  </r>
  <r>
    <s v="Sports Direct"/>
    <n v="1185732"/>
    <x v="444"/>
    <x v="0"/>
    <x v="44"/>
    <s v="Newark"/>
    <s v="Men's Athletic Footwear"/>
    <n v="46"/>
    <n v="80"/>
    <n v="3680"/>
    <n v="1803.2"/>
    <n v="0.49"/>
    <x v="2"/>
    <n v="5483.2"/>
  </r>
  <r>
    <s v="Sports Direct"/>
    <n v="1185732"/>
    <x v="444"/>
    <x v="0"/>
    <x v="44"/>
    <s v="Newark"/>
    <s v="women's street Footwear"/>
    <n v="48"/>
    <n v="68"/>
    <n v="3264"/>
    <n v="1664.64"/>
    <n v="0.51"/>
    <x v="2"/>
    <n v="4928.6400000000003"/>
  </r>
  <r>
    <s v="Sports Direct"/>
    <n v="1185732"/>
    <x v="444"/>
    <x v="0"/>
    <x v="44"/>
    <s v="Newark"/>
    <s v="women's Athletic Footwear"/>
    <n v="49"/>
    <n v="65"/>
    <n v="3185"/>
    <n v="1751.7500000000002"/>
    <n v="0.55000000000000004"/>
    <x v="2"/>
    <n v="4936.75"/>
  </r>
  <r>
    <s v="Sports Direct"/>
    <n v="1185732"/>
    <x v="444"/>
    <x v="0"/>
    <x v="44"/>
    <s v="Newark"/>
    <s v="Men's Apparel"/>
    <n v="55"/>
    <n v="59"/>
    <n v="3245"/>
    <n v="1427.8"/>
    <n v="0.44"/>
    <x v="2"/>
    <n v="4672.8"/>
  </r>
  <r>
    <s v="Sports Direct"/>
    <n v="1185732"/>
    <x v="444"/>
    <x v="0"/>
    <x v="44"/>
    <s v="Newark"/>
    <s v="women's Apparel"/>
    <n v="59"/>
    <n v="91"/>
    <n v="5369"/>
    <n v="2845.57"/>
    <n v="0.53"/>
    <x v="2"/>
    <n v="8214.57"/>
  </r>
  <r>
    <s v="Sports Direct"/>
    <n v="1185732"/>
    <x v="473"/>
    <x v="0"/>
    <x v="44"/>
    <s v="Newark"/>
    <s v="Men's street Footwear"/>
    <n v="55"/>
    <n v="149"/>
    <n v="8195"/>
    <n v="3933.6"/>
    <n v="0.48"/>
    <x v="2"/>
    <n v="12128.6"/>
  </r>
  <r>
    <s v="Sports Direct"/>
    <n v="1185732"/>
    <x v="473"/>
    <x v="0"/>
    <x v="44"/>
    <s v="Newark"/>
    <s v="Men's Athletic Footwear"/>
    <n v="49"/>
    <n v="105"/>
    <n v="5145"/>
    <n v="2469.6"/>
    <n v="0.48"/>
    <x v="2"/>
    <n v="7614.6"/>
  </r>
  <r>
    <s v="Sports Direct"/>
    <n v="1185732"/>
    <x v="473"/>
    <x v="0"/>
    <x v="44"/>
    <s v="Newark"/>
    <s v="women's street Footwear"/>
    <n v="49"/>
    <n v="91"/>
    <n v="4459"/>
    <n v="2229.5"/>
    <n v="0.5"/>
    <x v="2"/>
    <n v="6688.5"/>
  </r>
  <r>
    <s v="Sports Direct"/>
    <n v="1185732"/>
    <x v="473"/>
    <x v="0"/>
    <x v="44"/>
    <s v="Newark"/>
    <s v="women's Athletic Footwear"/>
    <n v="47"/>
    <n v="83"/>
    <n v="3901"/>
    <n v="1989.51"/>
    <n v="0.51"/>
    <x v="2"/>
    <n v="5890.51"/>
  </r>
  <r>
    <s v="Sports Direct"/>
    <n v="1185732"/>
    <x v="473"/>
    <x v="0"/>
    <x v="44"/>
    <s v="Newark"/>
    <s v="Men's Apparel"/>
    <n v="55"/>
    <n v="83"/>
    <n v="4565"/>
    <n v="2054.25"/>
    <n v="0.44999999999999996"/>
    <x v="2"/>
    <n v="6619.25"/>
  </r>
  <r>
    <s v="Sports Direct"/>
    <n v="1185732"/>
    <x v="473"/>
    <x v="0"/>
    <x v="44"/>
    <s v="Newark"/>
    <s v="women's Apparel"/>
    <n v="59"/>
    <n v="101"/>
    <n v="5959"/>
    <n v="3217.86"/>
    <n v="0.54"/>
    <x v="2"/>
    <n v="9176.86"/>
  </r>
  <r>
    <s v="Sports Direct"/>
    <n v="1185732"/>
    <x v="171"/>
    <x v="0"/>
    <x v="44"/>
    <s v="Newark"/>
    <s v="Men's street Footwear"/>
    <n v="38"/>
    <n v="125"/>
    <n v="4750"/>
    <n v="2422.5"/>
    <n v="0.51"/>
    <x v="2"/>
    <n v="7172.5"/>
  </r>
  <r>
    <s v="Sports Direct"/>
    <n v="1185732"/>
    <x v="171"/>
    <x v="0"/>
    <x v="44"/>
    <s v="Newark"/>
    <s v="Men's Athletic Footwear"/>
    <n v="37"/>
    <n v="87"/>
    <n v="3219"/>
    <n v="1673.88"/>
    <n v="0.52"/>
    <x v="2"/>
    <n v="4892.88"/>
  </r>
  <r>
    <s v="Sports Direct"/>
    <n v="1185732"/>
    <x v="171"/>
    <x v="0"/>
    <x v="44"/>
    <s v="Newark"/>
    <s v="women's street Footwear"/>
    <n v="28"/>
    <n v="90"/>
    <n v="2520"/>
    <n v="1008"/>
    <n v="0.4"/>
    <x v="2"/>
    <n v="3528"/>
  </r>
  <r>
    <s v="Sports Direct"/>
    <n v="1185732"/>
    <x v="171"/>
    <x v="0"/>
    <x v="44"/>
    <s v="Newark"/>
    <s v="women's Athletic Footwear"/>
    <n v="33"/>
    <n v="42"/>
    <n v="1386"/>
    <n v="609.84"/>
    <n v="0.44"/>
    <x v="2"/>
    <n v="1995.8400000000001"/>
  </r>
  <r>
    <s v="Sports Direct"/>
    <n v="1185732"/>
    <x v="171"/>
    <x v="0"/>
    <x v="44"/>
    <s v="Newark"/>
    <s v="Men's Apparel"/>
    <n v="49"/>
    <n v="60"/>
    <n v="2940"/>
    <n v="1205.3999999999999"/>
    <n v="0.41"/>
    <x v="2"/>
    <n v="4145.3999999999996"/>
  </r>
  <r>
    <s v="Sports Direct"/>
    <n v="1185732"/>
    <x v="171"/>
    <x v="0"/>
    <x v="44"/>
    <s v="Newark"/>
    <s v="women's Apparel"/>
    <n v="37"/>
    <n v="81"/>
    <n v="2997"/>
    <n v="1498.5"/>
    <n v="0.5"/>
    <x v="2"/>
    <n v="4495.5"/>
  </r>
  <r>
    <s v="Sports Direct"/>
    <n v="1185732"/>
    <x v="200"/>
    <x v="0"/>
    <x v="44"/>
    <s v="Newark"/>
    <s v="Men's street Footwear"/>
    <n v="39"/>
    <n v="149"/>
    <n v="5811"/>
    <n v="2905.5"/>
    <n v="0.5"/>
    <x v="2"/>
    <n v="8716.5"/>
  </r>
  <r>
    <s v="Sports Direct"/>
    <n v="1185732"/>
    <x v="200"/>
    <x v="0"/>
    <x v="44"/>
    <s v="Newark"/>
    <s v="Men's Athletic Footwear"/>
    <n v="37"/>
    <n v="54"/>
    <n v="1998"/>
    <n v="999"/>
    <n v="0.5"/>
    <x v="2"/>
    <n v="2997"/>
  </r>
  <r>
    <s v="Sports Direct"/>
    <n v="1185732"/>
    <x v="200"/>
    <x v="0"/>
    <x v="44"/>
    <s v="Newark"/>
    <s v="women's street Footwear"/>
    <n v="29"/>
    <n v="65"/>
    <n v="1885"/>
    <n v="848.24999999999989"/>
    <n v="0.44999999999999996"/>
    <x v="2"/>
    <n v="2733.25"/>
  </r>
  <r>
    <s v="Sports Direct"/>
    <n v="1185732"/>
    <x v="200"/>
    <x v="0"/>
    <x v="45"/>
    <s v="Hartford"/>
    <s v="women's Athletic Footwear"/>
    <n v="32"/>
    <n v="34"/>
    <n v="1088"/>
    <n v="478.72"/>
    <n v="0.44"/>
    <x v="2"/>
    <n v="1566.72"/>
  </r>
  <r>
    <s v="Sports Direct"/>
    <n v="1185732"/>
    <x v="200"/>
    <x v="0"/>
    <x v="45"/>
    <s v="Hartford"/>
    <s v="Men's Apparel"/>
    <n v="49"/>
    <n v="60"/>
    <n v="2940"/>
    <n v="1293.5999999999999"/>
    <n v="0.44"/>
    <x v="2"/>
    <n v="4233.6000000000004"/>
  </r>
  <r>
    <s v="Sports Direct"/>
    <n v="1185732"/>
    <x v="200"/>
    <x v="0"/>
    <x v="45"/>
    <s v="Hartford"/>
    <s v="women's Apparel"/>
    <n v="39"/>
    <n v="84"/>
    <n v="3276"/>
    <n v="1474.1999999999998"/>
    <n v="0.44999999999999996"/>
    <x v="2"/>
    <n v="4750.2"/>
  </r>
  <r>
    <s v="Sports Direct"/>
    <n v="1185732"/>
    <x v="705"/>
    <x v="0"/>
    <x v="45"/>
    <s v="Hartford"/>
    <s v="Men's street Footwear"/>
    <n v="39"/>
    <n v="130"/>
    <n v="5070"/>
    <n v="2535"/>
    <n v="0.5"/>
    <x v="2"/>
    <n v="7605"/>
  </r>
  <r>
    <s v="Sports Direct"/>
    <n v="1185732"/>
    <x v="705"/>
    <x v="0"/>
    <x v="45"/>
    <s v="Hartford"/>
    <s v="Men's Athletic Footwear"/>
    <n v="38"/>
    <n v="56"/>
    <n v="2128"/>
    <n v="1149.1200000000001"/>
    <n v="0.54"/>
    <x v="2"/>
    <n v="3277.12"/>
  </r>
  <r>
    <s v="Sports Direct"/>
    <n v="1185732"/>
    <x v="705"/>
    <x v="0"/>
    <x v="45"/>
    <s v="Hartford"/>
    <s v="women's street Footwear"/>
    <n v="29"/>
    <n v="68"/>
    <n v="1972"/>
    <n v="887.39999999999986"/>
    <n v="0.44999999999999996"/>
    <x v="2"/>
    <n v="2859.3999999999996"/>
  </r>
  <r>
    <s v="Sports Direct"/>
    <n v="1185732"/>
    <x v="705"/>
    <x v="0"/>
    <x v="45"/>
    <s v="Hartford"/>
    <s v="women's Athletic Footwear"/>
    <n v="32"/>
    <n v="30"/>
    <n v="960"/>
    <n v="403.2"/>
    <n v="0.42"/>
    <x v="2"/>
    <n v="1363.2"/>
  </r>
  <r>
    <s v="Sports Direct"/>
    <n v="1185732"/>
    <x v="705"/>
    <x v="0"/>
    <x v="45"/>
    <s v="Hartford"/>
    <s v="Men's Apparel"/>
    <n v="48"/>
    <n v="39"/>
    <n v="1872"/>
    <n v="748.80000000000007"/>
    <n v="0.4"/>
    <x v="2"/>
    <n v="2620.8000000000002"/>
  </r>
  <r>
    <s v="Sports Direct"/>
    <n v="1185732"/>
    <x v="705"/>
    <x v="0"/>
    <x v="45"/>
    <s v="Hartford"/>
    <s v="women's Apparel"/>
    <n v="38"/>
    <n v="73"/>
    <n v="2774"/>
    <n v="1359.26"/>
    <n v="0.49"/>
    <x v="2"/>
    <n v="4133.26"/>
  </r>
  <r>
    <s v="Sports Direct"/>
    <n v="1185732"/>
    <x v="722"/>
    <x v="0"/>
    <x v="45"/>
    <s v="Hartford"/>
    <s v="Men's street Footwear"/>
    <n v="36"/>
    <n v="150"/>
    <n v="5400"/>
    <n v="2700"/>
    <n v="0.5"/>
    <x v="2"/>
    <n v="8100"/>
  </r>
  <r>
    <s v="Sports Direct"/>
    <n v="1185732"/>
    <x v="722"/>
    <x v="0"/>
    <x v="45"/>
    <s v="Hartford"/>
    <s v="Men's Athletic Footwear"/>
    <n v="38"/>
    <n v="58"/>
    <n v="2204"/>
    <n v="1212.2"/>
    <n v="0.55000000000000004"/>
    <x v="2"/>
    <n v="3416.2"/>
  </r>
  <r>
    <s v="Sports Direct"/>
    <n v="1185732"/>
    <x v="722"/>
    <x v="0"/>
    <x v="45"/>
    <s v="Hartford"/>
    <s v="women's street Footwear"/>
    <n v="29"/>
    <n v="56"/>
    <n v="1624"/>
    <n v="698.31999999999994"/>
    <n v="0.43"/>
    <x v="2"/>
    <n v="2322.3199999999997"/>
  </r>
  <r>
    <s v="Sports Direct"/>
    <n v="1185732"/>
    <x v="722"/>
    <x v="0"/>
    <x v="45"/>
    <s v="Hartford"/>
    <s v="women's Athletic Footwear"/>
    <n v="32"/>
    <n v="38"/>
    <n v="1216"/>
    <n v="547.19999999999993"/>
    <n v="0.44999999999999996"/>
    <x v="2"/>
    <n v="1763.1999999999998"/>
  </r>
  <r>
    <s v="Sports Direct"/>
    <n v="1185732"/>
    <x v="722"/>
    <x v="0"/>
    <x v="45"/>
    <s v="Hartford"/>
    <s v="Men's Apparel"/>
    <n v="46"/>
    <n v="35"/>
    <n v="1610"/>
    <n v="724.49999999999989"/>
    <n v="0.44999999999999996"/>
    <x v="2"/>
    <n v="2334.5"/>
  </r>
  <r>
    <s v="Sports Direct"/>
    <n v="1185732"/>
    <x v="722"/>
    <x v="0"/>
    <x v="45"/>
    <s v="Hartford"/>
    <s v="women's Apparel"/>
    <n v="36"/>
    <n v="69"/>
    <n v="2484"/>
    <n v="1242"/>
    <n v="0.5"/>
    <x v="2"/>
    <n v="3726"/>
  </r>
  <r>
    <s v="Sports Direct"/>
    <n v="1185732"/>
    <x v="256"/>
    <x v="0"/>
    <x v="45"/>
    <s v="Hartford"/>
    <s v="Men's street Footwear"/>
    <n v="54"/>
    <n v="142"/>
    <n v="7668"/>
    <n v="3910.6800000000003"/>
    <n v="0.51"/>
    <x v="2"/>
    <n v="11578.68"/>
  </r>
  <r>
    <s v="Sports Direct"/>
    <n v="1185732"/>
    <x v="256"/>
    <x v="0"/>
    <x v="45"/>
    <s v="Hartford"/>
    <s v="Men's Athletic Footwear"/>
    <n v="48"/>
    <n v="73"/>
    <n v="3504"/>
    <n v="1857.1200000000001"/>
    <n v="0.53"/>
    <x v="2"/>
    <n v="5361.12"/>
  </r>
  <r>
    <s v="Sports Direct"/>
    <n v="1185732"/>
    <x v="256"/>
    <x v="0"/>
    <x v="45"/>
    <s v="Hartford"/>
    <s v="women's street Footwear"/>
    <n v="43"/>
    <n v="74"/>
    <n v="3182"/>
    <n v="1272.8000000000002"/>
    <n v="0.4"/>
    <x v="2"/>
    <n v="4454.8"/>
  </r>
  <r>
    <s v="Sports Direct"/>
    <n v="1185732"/>
    <x v="256"/>
    <x v="0"/>
    <x v="45"/>
    <s v="Hartford"/>
    <s v="women's Athletic Footwear"/>
    <n v="44"/>
    <n v="63"/>
    <n v="2772"/>
    <n v="1136.52"/>
    <n v="0.41"/>
    <x v="2"/>
    <n v="3908.52"/>
  </r>
  <r>
    <s v="Sports Direct"/>
    <n v="1185732"/>
    <x v="256"/>
    <x v="0"/>
    <x v="45"/>
    <s v="Hartford"/>
    <s v="Men's Apparel"/>
    <n v="50"/>
    <n v="70"/>
    <n v="3500"/>
    <n v="1540"/>
    <n v="0.44"/>
    <x v="2"/>
    <n v="5040"/>
  </r>
  <r>
    <s v="Sports Direct"/>
    <n v="1185732"/>
    <x v="256"/>
    <x v="0"/>
    <x v="45"/>
    <s v="Hartford"/>
    <s v="women's Apparel"/>
    <n v="55"/>
    <n v="113"/>
    <n v="6215"/>
    <n v="3045.35"/>
    <n v="0.49"/>
    <x v="2"/>
    <n v="9260.35"/>
  </r>
  <r>
    <s v="Sports Direct"/>
    <n v="1185732"/>
    <x v="289"/>
    <x v="0"/>
    <x v="45"/>
    <s v="Hartford"/>
    <s v="Men's street Footwear"/>
    <n v="50"/>
    <n v="175"/>
    <n v="8750"/>
    <n v="4812.5"/>
    <n v="0.55000000000000004"/>
    <x v="2"/>
    <n v="13562.5"/>
  </r>
  <r>
    <s v="Sports Direct"/>
    <n v="1185732"/>
    <x v="289"/>
    <x v="0"/>
    <x v="45"/>
    <s v="Hartford"/>
    <s v="Men's Athletic Footwear"/>
    <n v="48"/>
    <n v="94"/>
    <n v="4512"/>
    <n v="2256"/>
    <n v="0.5"/>
    <x v="2"/>
    <n v="6768"/>
  </r>
  <r>
    <s v="Sports Direct"/>
    <n v="1185732"/>
    <x v="289"/>
    <x v="0"/>
    <x v="45"/>
    <s v="Hartford"/>
    <s v="women's street Footwear"/>
    <n v="42"/>
    <n v="87"/>
    <n v="3654"/>
    <n v="1644.2999999999997"/>
    <n v="0.44999999999999996"/>
    <x v="2"/>
    <n v="5298.2999999999993"/>
  </r>
  <r>
    <s v="Sports Direct"/>
    <n v="1185732"/>
    <x v="289"/>
    <x v="0"/>
    <x v="45"/>
    <s v="Hartford"/>
    <s v="women's Athletic Footwear"/>
    <n v="42"/>
    <n v="80"/>
    <n v="3360"/>
    <n v="1411.2"/>
    <n v="0.42"/>
    <x v="2"/>
    <n v="4771.2"/>
  </r>
  <r>
    <s v="Sports Direct"/>
    <n v="1185732"/>
    <x v="289"/>
    <x v="0"/>
    <x v="45"/>
    <s v="Hartford"/>
    <s v="Men's Apparel"/>
    <n v="53"/>
    <n v="74"/>
    <n v="3922"/>
    <n v="1725.68"/>
    <n v="0.44"/>
    <x v="2"/>
    <n v="5647.68"/>
  </r>
  <r>
    <s v="Sports Direct"/>
    <n v="1185732"/>
    <x v="289"/>
    <x v="0"/>
    <x v="45"/>
    <s v="Hartford"/>
    <s v="women's Apparel"/>
    <n v="56"/>
    <n v="123"/>
    <n v="6888"/>
    <n v="3375.12"/>
    <n v="0.49"/>
    <x v="2"/>
    <n v="10263.119999999999"/>
  </r>
  <r>
    <s v="Sports Direct"/>
    <n v="1185732"/>
    <x v="317"/>
    <x v="0"/>
    <x v="45"/>
    <s v="Hartford"/>
    <s v="Men's street Footwear"/>
    <n v="54"/>
    <n v="189"/>
    <n v="10206"/>
    <n v="5511.2400000000007"/>
    <n v="0.54"/>
    <x v="2"/>
    <n v="15717.240000000002"/>
  </r>
  <r>
    <s v="Sports Direct"/>
    <n v="1185732"/>
    <x v="317"/>
    <x v="0"/>
    <x v="45"/>
    <s v="Hartford"/>
    <s v="Men's Athletic Footwear"/>
    <n v="48"/>
    <n v="112"/>
    <n v="5376"/>
    <n v="2849.28"/>
    <n v="0.53"/>
    <x v="2"/>
    <n v="8225.2800000000007"/>
  </r>
  <r>
    <s v="Sports Direct"/>
    <n v="1185732"/>
    <x v="317"/>
    <x v="0"/>
    <x v="45"/>
    <s v="Hartford"/>
    <s v="women's street Footwear"/>
    <n v="44"/>
    <n v="81"/>
    <n v="3564"/>
    <n v="1568.16"/>
    <n v="0.44"/>
    <x v="2"/>
    <n v="5132.16"/>
  </r>
  <r>
    <s v="Sports Direct"/>
    <n v="1185732"/>
    <x v="317"/>
    <x v="0"/>
    <x v="45"/>
    <s v="Hartford"/>
    <s v="women's Athletic Footwear"/>
    <n v="42"/>
    <n v="80"/>
    <n v="3360"/>
    <n v="1478.4"/>
    <n v="0.44"/>
    <x v="2"/>
    <n v="4838.3999999999996"/>
  </r>
  <r>
    <s v="Sports Direct"/>
    <n v="1185732"/>
    <x v="317"/>
    <x v="0"/>
    <x v="45"/>
    <s v="Hartford"/>
    <s v="Men's Apparel"/>
    <n v="53"/>
    <n v="81"/>
    <n v="4293"/>
    <n v="1888.92"/>
    <n v="0.44"/>
    <x v="2"/>
    <n v="6181.92"/>
  </r>
  <r>
    <s v="Sports Direct"/>
    <n v="1185732"/>
    <x v="317"/>
    <x v="0"/>
    <x v="45"/>
    <s v="Hartford"/>
    <s v="women's Apparel"/>
    <n v="56"/>
    <n v="143"/>
    <n v="8008"/>
    <n v="3843.8399999999997"/>
    <n v="0.48"/>
    <x v="2"/>
    <n v="11851.84"/>
  </r>
  <r>
    <s v="Sports Direct"/>
    <n v="1185732"/>
    <x v="349"/>
    <x v="0"/>
    <x v="45"/>
    <s v="Hartford"/>
    <s v="Men's street Footwear"/>
    <n v="51"/>
    <n v="163"/>
    <n v="8313"/>
    <n v="4572.1500000000005"/>
    <n v="0.55000000000000004"/>
    <x v="2"/>
    <n v="12885.150000000001"/>
  </r>
  <r>
    <s v="Sports Direct"/>
    <n v="1185732"/>
    <x v="349"/>
    <x v="0"/>
    <x v="45"/>
    <s v="Hartford"/>
    <s v="Men's Athletic Footwear"/>
    <n v="48"/>
    <n v="108"/>
    <n v="5184"/>
    <n v="2851.2000000000003"/>
    <n v="0.55000000000000004"/>
    <x v="2"/>
    <n v="8035.2000000000007"/>
  </r>
  <r>
    <s v="Sports Direct"/>
    <n v="1185732"/>
    <x v="349"/>
    <x v="0"/>
    <x v="45"/>
    <s v="Hartford"/>
    <s v="women's street Footwear"/>
    <n v="41"/>
    <n v="85"/>
    <n v="3485"/>
    <n v="1463.7"/>
    <n v="0.42"/>
    <x v="2"/>
    <n v="4948.7"/>
  </r>
  <r>
    <s v="Sports Direct"/>
    <n v="1185732"/>
    <x v="349"/>
    <x v="0"/>
    <x v="45"/>
    <s v="Hartford"/>
    <s v="women's Athletic Footwear"/>
    <n v="41"/>
    <n v="68"/>
    <n v="2788"/>
    <n v="1143.08"/>
    <n v="0.41"/>
    <x v="2"/>
    <n v="3931.08"/>
  </r>
  <r>
    <s v="Sports Direct"/>
    <n v="1185732"/>
    <x v="349"/>
    <x v="0"/>
    <x v="45"/>
    <s v="Hartford"/>
    <s v="Men's Apparel"/>
    <n v="51"/>
    <n v="52"/>
    <n v="2652"/>
    <n v="1166.8800000000001"/>
    <n v="0.44"/>
    <x v="2"/>
    <n v="3818.88"/>
  </r>
  <r>
    <s v="Sports Direct"/>
    <n v="1185732"/>
    <x v="349"/>
    <x v="0"/>
    <x v="45"/>
    <s v="Hartford"/>
    <s v="women's Apparel"/>
    <n v="55"/>
    <n v="105"/>
    <n v="5775"/>
    <n v="2887.5"/>
    <n v="0.5"/>
    <x v="2"/>
    <n v="8662.5"/>
  </r>
  <r>
    <s v="Sports Direct"/>
    <n v="1185732"/>
    <x v="379"/>
    <x v="0"/>
    <x v="45"/>
    <s v="Hartford"/>
    <s v="Men's street Footwear"/>
    <n v="52"/>
    <n v="125"/>
    <n v="6500"/>
    <n v="3510.0000000000005"/>
    <n v="0.54"/>
    <x v="2"/>
    <n v="10010"/>
  </r>
  <r>
    <s v="Sports Direct"/>
    <n v="1185732"/>
    <x v="379"/>
    <x v="0"/>
    <x v="45"/>
    <s v="Hartford"/>
    <s v="Men's Athletic Footwear"/>
    <n v="47"/>
    <n v="75"/>
    <n v="3525"/>
    <n v="1833"/>
    <n v="0.52"/>
    <x v="2"/>
    <n v="5358"/>
  </r>
  <r>
    <s v="Sports Direct"/>
    <n v="1185732"/>
    <x v="379"/>
    <x v="0"/>
    <x v="45"/>
    <s v="Hartford"/>
    <s v="women's street Footwear"/>
    <n v="41"/>
    <n v="60"/>
    <n v="2460"/>
    <n v="1082.4000000000001"/>
    <n v="0.44"/>
    <x v="2"/>
    <n v="3542.4"/>
  </r>
  <r>
    <s v="Sports Direct"/>
    <n v="1185732"/>
    <x v="379"/>
    <x v="0"/>
    <x v="45"/>
    <s v="Hartford"/>
    <s v="women's Athletic Footwear"/>
    <n v="41"/>
    <n v="46"/>
    <n v="1886"/>
    <n v="848.69999999999993"/>
    <n v="0.44999999999999996"/>
    <x v="2"/>
    <n v="2734.7"/>
  </r>
  <r>
    <s v="Sports Direct"/>
    <n v="1185732"/>
    <x v="379"/>
    <x v="0"/>
    <x v="45"/>
    <s v="Hartford"/>
    <s v="Men's Apparel"/>
    <n v="50"/>
    <n v="51"/>
    <n v="2550"/>
    <n v="1071"/>
    <n v="0.42"/>
    <x v="2"/>
    <n v="3621"/>
  </r>
  <r>
    <s v="Sports Direct"/>
    <n v="1185732"/>
    <x v="379"/>
    <x v="0"/>
    <x v="45"/>
    <s v="Hartford"/>
    <s v="women's Apparel"/>
    <n v="54"/>
    <n v="83"/>
    <n v="4482"/>
    <n v="2196.1799999999998"/>
    <n v="0.49"/>
    <x v="2"/>
    <n v="6678.18"/>
  </r>
  <r>
    <s v="Sports Direct"/>
    <n v="1185732"/>
    <x v="411"/>
    <x v="0"/>
    <x v="45"/>
    <s v="Hartford"/>
    <s v="Men's street Footwear"/>
    <n v="59"/>
    <n v="113"/>
    <n v="6667"/>
    <n v="3666.8500000000004"/>
    <n v="0.55000000000000004"/>
    <x v="2"/>
    <n v="10333.85"/>
  </r>
  <r>
    <s v="Sports Direct"/>
    <n v="1185732"/>
    <x v="411"/>
    <x v="0"/>
    <x v="45"/>
    <s v="Hartford"/>
    <s v="Men's Athletic Footwear"/>
    <n v="52"/>
    <n v="72"/>
    <n v="3744"/>
    <n v="1872"/>
    <n v="0.5"/>
    <x v="2"/>
    <n v="5616"/>
  </r>
  <r>
    <s v="Sports Direct"/>
    <n v="1185732"/>
    <x v="411"/>
    <x v="0"/>
    <x v="45"/>
    <s v="Hartford"/>
    <s v="women's street Footwear"/>
    <n v="53"/>
    <n v="49"/>
    <n v="2597"/>
    <n v="1116.71"/>
    <n v="0.43"/>
    <x v="2"/>
    <n v="3713.71"/>
  </r>
  <r>
    <s v="Sports Direct"/>
    <n v="1185732"/>
    <x v="411"/>
    <x v="0"/>
    <x v="45"/>
    <s v="Hartford"/>
    <s v="women's Athletic Footwear"/>
    <n v="50"/>
    <n v="38"/>
    <n v="1900"/>
    <n v="760"/>
    <n v="0.4"/>
    <x v="2"/>
    <n v="2660"/>
  </r>
  <r>
    <s v="Sports Direct"/>
    <n v="1185732"/>
    <x v="411"/>
    <x v="0"/>
    <x v="45"/>
    <s v="Hartford"/>
    <s v="Men's Apparel"/>
    <n v="64"/>
    <n v="42"/>
    <n v="2688"/>
    <n v="1128.96"/>
    <n v="0.42"/>
    <x v="2"/>
    <n v="3816.96"/>
  </r>
  <r>
    <s v="Foot Locker"/>
    <n v="1185732"/>
    <x v="411"/>
    <x v="0"/>
    <x v="45"/>
    <s v="Hartford"/>
    <s v="women's Apparel"/>
    <n v="63"/>
    <n v="74"/>
    <n v="4662"/>
    <n v="2331"/>
    <n v="0.5"/>
    <x v="2"/>
    <n v="6993"/>
  </r>
  <r>
    <s v="Foot Locker"/>
    <n v="1185732"/>
    <x v="441"/>
    <x v="0"/>
    <x v="45"/>
    <s v="Hartford"/>
    <s v="Men's street Footwear"/>
    <n v="60"/>
    <n v="111"/>
    <n v="6660"/>
    <n v="3330"/>
    <n v="0.5"/>
    <x v="2"/>
    <n v="9990"/>
  </r>
  <r>
    <s v="Foot Locker"/>
    <n v="1185732"/>
    <x v="441"/>
    <x v="0"/>
    <x v="45"/>
    <s v="Hartford"/>
    <s v="Men's Athletic Footwear"/>
    <n v="51"/>
    <n v="84"/>
    <n v="4284"/>
    <n v="2227.6800000000003"/>
    <n v="0.52"/>
    <x v="2"/>
    <n v="6511.68"/>
  </r>
  <r>
    <s v="Foot Locker"/>
    <n v="1185732"/>
    <x v="441"/>
    <x v="0"/>
    <x v="45"/>
    <s v="Hartford"/>
    <s v="women's street Footwear"/>
    <n v="51"/>
    <n v="80"/>
    <n v="4080"/>
    <n v="1835.9999999999998"/>
    <n v="0.44999999999999996"/>
    <x v="2"/>
    <n v="5916"/>
  </r>
  <r>
    <s v="Foot Locker"/>
    <n v="1185732"/>
    <x v="441"/>
    <x v="0"/>
    <x v="45"/>
    <s v="Hartford"/>
    <s v="women's Athletic Footwear"/>
    <n v="50"/>
    <n v="80"/>
    <n v="4000"/>
    <n v="1680"/>
    <n v="0.42"/>
    <x v="2"/>
    <n v="5680"/>
  </r>
  <r>
    <s v="Foot Locker"/>
    <n v="1185732"/>
    <x v="441"/>
    <x v="0"/>
    <x v="45"/>
    <s v="Hartford"/>
    <s v="Men's Apparel"/>
    <n v="60"/>
    <n v="68"/>
    <n v="4080"/>
    <n v="1795.2"/>
    <n v="0.44"/>
    <x v="2"/>
    <n v="5875.2"/>
  </r>
  <r>
    <s v="Foot Locker"/>
    <n v="1185732"/>
    <x v="441"/>
    <x v="0"/>
    <x v="45"/>
    <s v="Hartford"/>
    <s v="women's Apparel"/>
    <n v="67"/>
    <n v="95"/>
    <n v="6365"/>
    <n v="2991.5499999999997"/>
    <n v="0.47"/>
    <x v="2"/>
    <n v="9356.5499999999993"/>
  </r>
  <r>
    <s v="Foot Locker"/>
    <n v="1185732"/>
    <x v="470"/>
    <x v="0"/>
    <x v="45"/>
    <s v="Hartford"/>
    <s v="Men's street Footwear"/>
    <n v="59"/>
    <n v="150"/>
    <n v="8850"/>
    <n v="4513.5"/>
    <n v="0.51"/>
    <x v="2"/>
    <n v="13363.5"/>
  </r>
  <r>
    <s v="Foot Locker"/>
    <n v="1185732"/>
    <x v="470"/>
    <x v="0"/>
    <x v="45"/>
    <s v="Hartford"/>
    <s v="Men's Athletic Footwear"/>
    <n v="51"/>
    <n v="101"/>
    <n v="5151"/>
    <n v="2627.01"/>
    <n v="0.51"/>
    <x v="2"/>
    <n v="7778.01"/>
  </r>
  <r>
    <s v="Foot Locker"/>
    <n v="1185732"/>
    <x v="470"/>
    <x v="0"/>
    <x v="45"/>
    <s v="Hartford"/>
    <s v="women's street Footwear"/>
    <n v="50"/>
    <n v="88"/>
    <n v="4400"/>
    <n v="1979.9999999999998"/>
    <n v="0.44999999999999996"/>
    <x v="2"/>
    <n v="6380"/>
  </r>
  <r>
    <s v="Foot Locker"/>
    <n v="1185732"/>
    <x v="470"/>
    <x v="0"/>
    <x v="45"/>
    <s v="Hartford"/>
    <s v="women's Athletic Footwear"/>
    <n v="53"/>
    <n v="87"/>
    <n v="4611"/>
    <n v="1936.62"/>
    <n v="0.42"/>
    <x v="2"/>
    <n v="6547.62"/>
  </r>
  <r>
    <s v="Foot Locker"/>
    <n v="1185732"/>
    <x v="470"/>
    <x v="0"/>
    <x v="45"/>
    <s v="Hartford"/>
    <s v="Men's Apparel"/>
    <n v="60"/>
    <n v="78"/>
    <n v="4680"/>
    <n v="2106"/>
    <n v="0.44999999999999996"/>
    <x v="2"/>
    <n v="6786"/>
  </r>
  <r>
    <s v="Foot Locker"/>
    <n v="1185732"/>
    <x v="470"/>
    <x v="0"/>
    <x v="45"/>
    <s v="Hartford"/>
    <s v="women's Apparel"/>
    <n v="67"/>
    <n v="112"/>
    <n v="7504"/>
    <n v="3451.8399999999997"/>
    <n v="0.45999999999999996"/>
    <x v="2"/>
    <n v="10955.84"/>
  </r>
  <r>
    <s v="Foot Locker"/>
    <n v="1185732"/>
    <x v="174"/>
    <x v="0"/>
    <x v="45"/>
    <s v="Hartford"/>
    <s v="Men's street Footwear"/>
    <n v="34"/>
    <n v="115"/>
    <n v="3910"/>
    <n v="1798.6"/>
    <n v="0.45999999999999996"/>
    <x v="2"/>
    <n v="5708.6"/>
  </r>
  <r>
    <s v="Foot Locker"/>
    <n v="1185732"/>
    <x v="174"/>
    <x v="0"/>
    <x v="45"/>
    <s v="Hartford"/>
    <s v="Men's Athletic Footwear"/>
    <n v="34"/>
    <n v="63"/>
    <n v="2142"/>
    <n v="963.89999999999986"/>
    <n v="0.44999999999999996"/>
    <x v="2"/>
    <n v="3105.8999999999996"/>
  </r>
  <r>
    <s v="Foot Locker"/>
    <n v="1185732"/>
    <x v="174"/>
    <x v="0"/>
    <x v="45"/>
    <s v="Hartford"/>
    <s v="women's street Footwear"/>
    <n v="24"/>
    <n v="63"/>
    <n v="1512"/>
    <n v="831.6"/>
    <n v="0.55000000000000004"/>
    <x v="2"/>
    <n v="2343.6"/>
  </r>
  <r>
    <s v="Foot Locker"/>
    <n v="1185732"/>
    <x v="174"/>
    <x v="0"/>
    <x v="45"/>
    <s v="Hartford"/>
    <s v="women's Athletic Footwear"/>
    <n v="29"/>
    <n v="20"/>
    <n v="580"/>
    <n v="307.40000000000003"/>
    <n v="0.53"/>
    <x v="2"/>
    <n v="887.40000000000009"/>
  </r>
  <r>
    <s v="Foot Locker"/>
    <n v="1185732"/>
    <x v="174"/>
    <x v="0"/>
    <x v="45"/>
    <s v="Hartford"/>
    <s v="Men's Apparel"/>
    <n v="44"/>
    <n v="33"/>
    <n v="1452"/>
    <n v="580.80000000000007"/>
    <n v="0.4"/>
    <x v="2"/>
    <n v="2032.8000000000002"/>
  </r>
  <r>
    <s v="Foot Locker"/>
    <n v="1185732"/>
    <x v="174"/>
    <x v="0"/>
    <x v="45"/>
    <s v="Hartford"/>
    <s v="women's Apparel"/>
    <n v="33"/>
    <n v="63"/>
    <n v="2079"/>
    <n v="1122.6600000000001"/>
    <n v="0.54"/>
    <x v="2"/>
    <n v="3201.66"/>
  </r>
  <r>
    <s v="Foot Locker"/>
    <n v="1185732"/>
    <x v="203"/>
    <x v="0"/>
    <x v="45"/>
    <s v="Hartford"/>
    <s v="Men's street Footwear"/>
    <n v="34"/>
    <n v="119"/>
    <n v="4046"/>
    <n v="1982.54"/>
    <n v="0.49"/>
    <x v="2"/>
    <n v="6028.54"/>
  </r>
  <r>
    <s v="Foot Locker"/>
    <n v="1185732"/>
    <x v="203"/>
    <x v="0"/>
    <x v="45"/>
    <s v="Hartford"/>
    <s v="Men's Athletic Footwear"/>
    <n v="34"/>
    <n v="36"/>
    <n v="1224"/>
    <n v="575.28"/>
    <n v="0.47"/>
    <x v="2"/>
    <n v="1799.28"/>
  </r>
  <r>
    <s v="Foot Locker"/>
    <n v="1185732"/>
    <x v="203"/>
    <x v="0"/>
    <x v="45"/>
    <s v="Hartford"/>
    <s v="women's street Footwear"/>
    <n v="24"/>
    <n v="49"/>
    <n v="1176"/>
    <n v="588"/>
    <n v="0.5"/>
    <x v="2"/>
    <n v="1764"/>
  </r>
  <r>
    <s v="Foot Locker"/>
    <n v="1185732"/>
    <x v="203"/>
    <x v="0"/>
    <x v="46"/>
    <s v="Providence"/>
    <s v="women's Athletic Footwear"/>
    <n v="29"/>
    <n v="13"/>
    <n v="377"/>
    <n v="203.58"/>
    <n v="0.54"/>
    <x v="2"/>
    <n v="580.58000000000004"/>
  </r>
  <r>
    <s v="Foot Locker"/>
    <n v="1185732"/>
    <x v="203"/>
    <x v="0"/>
    <x v="46"/>
    <s v="Providence"/>
    <s v="Men's Apparel"/>
    <n v="41"/>
    <n v="35"/>
    <n v="1435"/>
    <n v="588.34999999999991"/>
    <n v="0.41"/>
    <x v="2"/>
    <n v="2023.35"/>
  </r>
  <r>
    <s v="Foot Locker"/>
    <n v="1185732"/>
    <x v="203"/>
    <x v="0"/>
    <x v="46"/>
    <s v="Providence"/>
    <s v="women's Apparel"/>
    <n v="33"/>
    <n v="65"/>
    <n v="2145"/>
    <n v="1136.8500000000001"/>
    <n v="0.53"/>
    <x v="2"/>
    <n v="3281.8500000000004"/>
  </r>
  <r>
    <s v="Foot Locker"/>
    <n v="1185732"/>
    <x v="708"/>
    <x v="0"/>
    <x v="46"/>
    <s v="Providence"/>
    <s v="Men's street Footwear"/>
    <n v="34"/>
    <n v="111"/>
    <n v="3774"/>
    <n v="1887"/>
    <n v="0.5"/>
    <x v="2"/>
    <n v="5661"/>
  </r>
  <r>
    <s v="Foot Locker"/>
    <n v="1185732"/>
    <x v="708"/>
    <x v="0"/>
    <x v="46"/>
    <s v="Providence"/>
    <s v="Men's Athletic Footwear"/>
    <n v="34"/>
    <n v="44"/>
    <n v="1496"/>
    <n v="673.19999999999993"/>
    <n v="0.44999999999999996"/>
    <x v="2"/>
    <n v="2169.1999999999998"/>
  </r>
  <r>
    <s v="Foot Locker"/>
    <n v="1185732"/>
    <x v="708"/>
    <x v="0"/>
    <x v="46"/>
    <s v="Providence"/>
    <s v="women's street Footwear"/>
    <n v="23"/>
    <n v="51"/>
    <n v="1173"/>
    <n v="609.96"/>
    <n v="0.52"/>
    <x v="2"/>
    <n v="1782.96"/>
  </r>
  <r>
    <s v="Foot Locker"/>
    <n v="1185732"/>
    <x v="708"/>
    <x v="0"/>
    <x v="46"/>
    <s v="Providence"/>
    <s v="women's Athletic Footwear"/>
    <n v="29"/>
    <n v="8"/>
    <n v="232"/>
    <n v="116"/>
    <n v="0.5"/>
    <x v="2"/>
    <n v="348"/>
  </r>
  <r>
    <s v="Foot Locker"/>
    <n v="1185732"/>
    <x v="708"/>
    <x v="0"/>
    <x v="46"/>
    <s v="Providence"/>
    <s v="Men's Apparel"/>
    <n v="44"/>
    <n v="20"/>
    <n v="880"/>
    <n v="395.99999999999994"/>
    <n v="0.44999999999999996"/>
    <x v="2"/>
    <n v="1276"/>
  </r>
  <r>
    <s v="Foot Locker"/>
    <n v="1185732"/>
    <x v="708"/>
    <x v="0"/>
    <x v="46"/>
    <s v="Providence"/>
    <s v="women's Apparel"/>
    <n v="32"/>
    <n v="51"/>
    <n v="1632"/>
    <n v="881.28000000000009"/>
    <n v="0.54"/>
    <x v="2"/>
    <n v="2513.2800000000002"/>
  </r>
  <r>
    <s v="Foot Locker"/>
    <n v="1185732"/>
    <x v="230"/>
    <x v="0"/>
    <x v="46"/>
    <s v="Providence"/>
    <s v="Men's street Footwear"/>
    <n v="32"/>
    <n v="111"/>
    <n v="3552"/>
    <n v="1740.48"/>
    <n v="0.49"/>
    <x v="2"/>
    <n v="5292.48"/>
  </r>
  <r>
    <s v="Foot Locker"/>
    <n v="1185732"/>
    <x v="230"/>
    <x v="0"/>
    <x v="46"/>
    <s v="Providence"/>
    <s v="Men's Athletic Footwear"/>
    <n v="32"/>
    <n v="33"/>
    <n v="1056"/>
    <n v="528"/>
    <n v="0.5"/>
    <x v="2"/>
    <n v="1584"/>
  </r>
  <r>
    <s v="Foot Locker"/>
    <n v="1185732"/>
    <x v="230"/>
    <x v="0"/>
    <x v="46"/>
    <s v="Providence"/>
    <s v="women's street Footwear"/>
    <n v="24"/>
    <n v="36"/>
    <n v="864"/>
    <n v="449.28000000000003"/>
    <n v="0.52"/>
    <x v="2"/>
    <n v="1313.28"/>
  </r>
  <r>
    <s v="Foot Locker"/>
    <n v="1185732"/>
    <x v="230"/>
    <x v="0"/>
    <x v="46"/>
    <s v="Providence"/>
    <s v="women's Athletic Footwear"/>
    <n v="29"/>
    <n v="13"/>
    <n v="377"/>
    <n v="199.81"/>
    <n v="0.53"/>
    <x v="2"/>
    <n v="576.80999999999995"/>
  </r>
  <r>
    <s v="Foot Locker"/>
    <n v="1185732"/>
    <x v="230"/>
    <x v="0"/>
    <x v="46"/>
    <s v="Providence"/>
    <s v="Men's Apparel"/>
    <n v="44"/>
    <n v="15"/>
    <n v="660"/>
    <n v="264"/>
    <n v="0.4"/>
    <x v="2"/>
    <n v="924"/>
  </r>
  <r>
    <s v="Foot Locker"/>
    <n v="1185732"/>
    <x v="230"/>
    <x v="0"/>
    <x v="46"/>
    <s v="Providence"/>
    <s v="women's Apparel"/>
    <n v="33"/>
    <n v="50"/>
    <n v="1650"/>
    <n v="858"/>
    <n v="0.52"/>
    <x v="2"/>
    <n v="2508"/>
  </r>
  <r>
    <s v="Foot Locker"/>
    <n v="1185732"/>
    <x v="259"/>
    <x v="0"/>
    <x v="46"/>
    <s v="Providence"/>
    <s v="Men's street Footwear"/>
    <n v="49"/>
    <n v="122"/>
    <n v="5978"/>
    <n v="2989"/>
    <n v="0.5"/>
    <x v="2"/>
    <n v="8967"/>
  </r>
  <r>
    <s v="Foot Locker"/>
    <n v="1185732"/>
    <x v="259"/>
    <x v="0"/>
    <x v="46"/>
    <s v="Providence"/>
    <s v="Men's Athletic Footwear"/>
    <n v="43"/>
    <n v="49"/>
    <n v="2107"/>
    <n v="948.14999999999986"/>
    <n v="0.44999999999999996"/>
    <x v="2"/>
    <n v="3055.1499999999996"/>
  </r>
  <r>
    <s v="Foot Locker"/>
    <n v="1185732"/>
    <x v="259"/>
    <x v="0"/>
    <x v="46"/>
    <s v="Providence"/>
    <s v="women's street Footwear"/>
    <n v="39"/>
    <n v="60"/>
    <n v="2340"/>
    <n v="1263.6000000000001"/>
    <n v="0.54"/>
    <x v="2"/>
    <n v="3603.6000000000004"/>
  </r>
  <r>
    <s v="Foot Locker"/>
    <n v="1185732"/>
    <x v="259"/>
    <x v="0"/>
    <x v="46"/>
    <s v="Providence"/>
    <s v="women's Athletic Footwear"/>
    <n v="39"/>
    <n v="44"/>
    <n v="1716"/>
    <n v="892.32"/>
    <n v="0.52"/>
    <x v="2"/>
    <n v="2608.3200000000002"/>
  </r>
  <r>
    <s v="Foot Locker"/>
    <n v="1185732"/>
    <x v="259"/>
    <x v="0"/>
    <x v="46"/>
    <s v="Providence"/>
    <s v="Men's Apparel"/>
    <n v="49"/>
    <n v="46"/>
    <n v="2254"/>
    <n v="901.6"/>
    <n v="0.4"/>
    <x v="2"/>
    <n v="3155.6"/>
  </r>
  <r>
    <s v="Foot Locker"/>
    <n v="1185732"/>
    <x v="259"/>
    <x v="0"/>
    <x v="46"/>
    <s v="Providence"/>
    <s v="women's Apparel"/>
    <n v="52"/>
    <n v="81"/>
    <n v="4212"/>
    <n v="2232.36"/>
    <n v="0.53"/>
    <x v="2"/>
    <n v="6444.3600000000006"/>
  </r>
  <r>
    <s v="Foot Locker"/>
    <n v="1185732"/>
    <x v="292"/>
    <x v="0"/>
    <x v="46"/>
    <s v="Providence"/>
    <s v="Men's street Footwear"/>
    <n v="47"/>
    <n v="138"/>
    <n v="6486"/>
    <n v="2918.7"/>
    <n v="0.44999999999999996"/>
    <x v="2"/>
    <n v="9404.7000000000007"/>
  </r>
  <r>
    <s v="Foot Locker"/>
    <n v="1185732"/>
    <x v="292"/>
    <x v="0"/>
    <x v="46"/>
    <s v="Providence"/>
    <s v="Men's Athletic Footwear"/>
    <n v="41"/>
    <n v="90"/>
    <n v="3690"/>
    <n v="1808.1"/>
    <n v="0.49"/>
    <x v="2"/>
    <n v="5498.1"/>
  </r>
  <r>
    <s v="Foot Locker"/>
    <n v="1185732"/>
    <x v="292"/>
    <x v="0"/>
    <x v="46"/>
    <s v="Providence"/>
    <s v="women's street Footwear"/>
    <n v="39"/>
    <n v="65"/>
    <n v="2535"/>
    <n v="1394.25"/>
    <n v="0.55000000000000004"/>
    <x v="2"/>
    <n v="3929.25"/>
  </r>
  <r>
    <s v="Foot Locker"/>
    <n v="1185732"/>
    <x v="292"/>
    <x v="0"/>
    <x v="46"/>
    <s v="Providence"/>
    <s v="women's Athletic Footwear"/>
    <n v="39"/>
    <n v="60"/>
    <n v="2340"/>
    <n v="1263.6000000000001"/>
    <n v="0.54"/>
    <x v="2"/>
    <n v="3603.6000000000004"/>
  </r>
  <r>
    <s v="Foot Locker"/>
    <n v="1185732"/>
    <x v="292"/>
    <x v="0"/>
    <x v="46"/>
    <s v="Providence"/>
    <s v="Men's Apparel"/>
    <n v="48"/>
    <n v="58"/>
    <n v="2784"/>
    <n v="1141.4399999999998"/>
    <n v="0.41"/>
    <x v="2"/>
    <n v="3925.4399999999996"/>
  </r>
  <r>
    <s v="Foot Locker"/>
    <n v="1185732"/>
    <x v="292"/>
    <x v="0"/>
    <x v="46"/>
    <s v="Providence"/>
    <s v="women's Apparel"/>
    <n v="51"/>
    <n v="88"/>
    <n v="4488"/>
    <n v="2288.88"/>
    <n v="0.51"/>
    <x v="2"/>
    <n v="6776.88"/>
  </r>
  <r>
    <s v="Foot Locker"/>
    <n v="1185732"/>
    <x v="320"/>
    <x v="0"/>
    <x v="46"/>
    <s v="Providence"/>
    <s v="Men's street Footwear"/>
    <n v="46"/>
    <n v="167"/>
    <n v="7682"/>
    <n v="3456.8999999999996"/>
    <n v="0.44999999999999996"/>
    <x v="2"/>
    <n v="11138.9"/>
  </r>
  <r>
    <s v="Foot Locker"/>
    <n v="1185732"/>
    <x v="320"/>
    <x v="0"/>
    <x v="46"/>
    <s v="Providence"/>
    <s v="Men's Athletic Footwear"/>
    <n v="41"/>
    <n v="81"/>
    <n v="3321"/>
    <n v="1660.5"/>
    <n v="0.5"/>
    <x v="2"/>
    <n v="4981.5"/>
  </r>
  <r>
    <s v="Foot Locker"/>
    <n v="1185732"/>
    <x v="320"/>
    <x v="0"/>
    <x v="46"/>
    <s v="Providence"/>
    <s v="women's street Footwear"/>
    <n v="37"/>
    <n v="65"/>
    <n v="2405"/>
    <n v="1250.6000000000001"/>
    <n v="0.52"/>
    <x v="2"/>
    <n v="3655.6000000000004"/>
  </r>
  <r>
    <s v="Foot Locker"/>
    <n v="1185732"/>
    <x v="320"/>
    <x v="0"/>
    <x v="46"/>
    <s v="Providence"/>
    <s v="women's Athletic Footwear"/>
    <n v="37"/>
    <n v="58"/>
    <n v="2146"/>
    <n v="1115.92"/>
    <n v="0.52"/>
    <x v="2"/>
    <n v="3261.92"/>
  </r>
  <r>
    <s v="Foot Locker"/>
    <n v="1185732"/>
    <x v="320"/>
    <x v="0"/>
    <x v="46"/>
    <s v="Providence"/>
    <s v="Men's Apparel"/>
    <n v="47"/>
    <n v="63"/>
    <n v="2961"/>
    <n v="1184.4000000000001"/>
    <n v="0.4"/>
    <x v="2"/>
    <n v="4145.3999999999996"/>
  </r>
  <r>
    <s v="Foot Locker"/>
    <n v="1185732"/>
    <x v="320"/>
    <x v="0"/>
    <x v="46"/>
    <s v="Providence"/>
    <s v="women's Apparel"/>
    <n v="50"/>
    <n v="116"/>
    <n v="5800"/>
    <n v="2900"/>
    <n v="0.5"/>
    <x v="2"/>
    <n v="8700"/>
  </r>
  <r>
    <s v="Foot Locker"/>
    <n v="1185732"/>
    <x v="352"/>
    <x v="0"/>
    <x v="46"/>
    <s v="Providence"/>
    <s v="Men's street Footwear"/>
    <n v="46"/>
    <n v="143"/>
    <n v="6578"/>
    <n v="3157.44"/>
    <n v="0.48"/>
    <x v="2"/>
    <n v="9735.44"/>
  </r>
  <r>
    <s v="Foot Locker"/>
    <n v="1185732"/>
    <x v="352"/>
    <x v="0"/>
    <x v="46"/>
    <s v="Providence"/>
    <s v="Men's Athletic Footwear"/>
    <n v="42"/>
    <n v="91"/>
    <n v="3822"/>
    <n v="1796.34"/>
    <n v="0.47"/>
    <x v="2"/>
    <n v="5618.34"/>
  </r>
  <r>
    <s v="Foot Locker"/>
    <n v="1185732"/>
    <x v="352"/>
    <x v="0"/>
    <x v="46"/>
    <s v="Providence"/>
    <s v="women's street Footwear"/>
    <n v="38"/>
    <n v="75"/>
    <n v="2850"/>
    <n v="1567.5000000000002"/>
    <n v="0.55000000000000004"/>
    <x v="2"/>
    <n v="4417.5"/>
  </r>
  <r>
    <s v="Foot Locker"/>
    <n v="1185732"/>
    <x v="352"/>
    <x v="0"/>
    <x v="46"/>
    <s v="Providence"/>
    <s v="women's Athletic Footwear"/>
    <n v="37"/>
    <n v="39"/>
    <n v="1443"/>
    <n v="764.79000000000008"/>
    <n v="0.53"/>
    <x v="2"/>
    <n v="2207.79"/>
  </r>
  <r>
    <s v="Foot Locker"/>
    <n v="1185732"/>
    <x v="352"/>
    <x v="0"/>
    <x v="46"/>
    <s v="Providence"/>
    <s v="Men's Apparel"/>
    <n v="45"/>
    <n v="31"/>
    <n v="1395"/>
    <n v="558"/>
    <n v="0.4"/>
    <x v="2"/>
    <n v="1953"/>
  </r>
  <r>
    <s v="Foot Locker"/>
    <n v="1185732"/>
    <x v="352"/>
    <x v="0"/>
    <x v="46"/>
    <s v="Providence"/>
    <s v="women's Apparel"/>
    <n v="52"/>
    <n v="87"/>
    <n v="4524"/>
    <n v="2442.96"/>
    <n v="0.54"/>
    <x v="2"/>
    <n v="6966.96"/>
  </r>
  <r>
    <s v="Foot Locker"/>
    <n v="1185732"/>
    <x v="382"/>
    <x v="0"/>
    <x v="46"/>
    <s v="Providence"/>
    <s v="Men's street Footwear"/>
    <n v="45"/>
    <n v="111"/>
    <n v="4995"/>
    <n v="2247.75"/>
    <n v="0.44999999999999996"/>
    <x v="2"/>
    <n v="7242.75"/>
  </r>
  <r>
    <s v="Foot Locker"/>
    <n v="1185732"/>
    <x v="382"/>
    <x v="0"/>
    <x v="46"/>
    <s v="Providence"/>
    <s v="Men's Athletic Footwear"/>
    <n v="43"/>
    <n v="56"/>
    <n v="2408"/>
    <n v="1155.8399999999999"/>
    <n v="0.48"/>
    <x v="2"/>
    <n v="3563.84"/>
  </r>
  <r>
    <s v="Foot Locker"/>
    <n v="1185732"/>
    <x v="382"/>
    <x v="0"/>
    <x v="46"/>
    <s v="Providence"/>
    <s v="women's street Footwear"/>
    <n v="36"/>
    <n v="38"/>
    <n v="1368"/>
    <n v="697.68000000000006"/>
    <n v="0.51"/>
    <x v="2"/>
    <n v="2065.6800000000003"/>
  </r>
  <r>
    <s v="Foot Locker"/>
    <n v="1185732"/>
    <x v="382"/>
    <x v="0"/>
    <x v="46"/>
    <s v="Providence"/>
    <s v="women's Athletic Footwear"/>
    <n v="39"/>
    <n v="27"/>
    <n v="1053"/>
    <n v="568.62"/>
    <n v="0.54"/>
    <x v="2"/>
    <n v="1621.62"/>
  </r>
  <r>
    <s v="Foot Locker"/>
    <n v="1185732"/>
    <x v="382"/>
    <x v="0"/>
    <x v="46"/>
    <s v="Providence"/>
    <s v="Men's Apparel"/>
    <n v="47"/>
    <n v="27"/>
    <n v="1269"/>
    <n v="520.29"/>
    <n v="0.41"/>
    <x v="2"/>
    <n v="1789.29"/>
  </r>
  <r>
    <s v="Foot Locker"/>
    <n v="1185732"/>
    <x v="382"/>
    <x v="0"/>
    <x v="46"/>
    <s v="Providence"/>
    <s v="women's Apparel"/>
    <n v="52"/>
    <n v="58"/>
    <n v="3016"/>
    <n v="1538.16"/>
    <n v="0.51"/>
    <x v="2"/>
    <n v="4554.16"/>
  </r>
  <r>
    <s v="Foot Locker"/>
    <n v="1185732"/>
    <x v="414"/>
    <x v="0"/>
    <x v="46"/>
    <s v="Providence"/>
    <s v="Men's street Footwear"/>
    <n v="53"/>
    <n v="94"/>
    <n v="4982"/>
    <n v="2491"/>
    <n v="0.5"/>
    <x v="2"/>
    <n v="7473"/>
  </r>
  <r>
    <s v="Foot Locker"/>
    <n v="1185732"/>
    <x v="414"/>
    <x v="0"/>
    <x v="46"/>
    <s v="Providence"/>
    <s v="Men's Athletic Footwear"/>
    <n v="46"/>
    <n v="56"/>
    <n v="2576"/>
    <n v="1262.24"/>
    <n v="0.49"/>
    <x v="2"/>
    <n v="3838.24"/>
  </r>
  <r>
    <s v="Foot Locker"/>
    <n v="1185732"/>
    <x v="414"/>
    <x v="0"/>
    <x v="46"/>
    <s v="Providence"/>
    <s v="women's street Footwear"/>
    <n v="45"/>
    <n v="29"/>
    <n v="1305"/>
    <n v="678.6"/>
    <n v="0.52"/>
    <x v="2"/>
    <n v="1983.6"/>
  </r>
  <r>
    <s v="Foot Locker"/>
    <n v="1185732"/>
    <x v="414"/>
    <x v="0"/>
    <x v="46"/>
    <s v="Providence"/>
    <s v="women's Athletic Footwear"/>
    <n v="47"/>
    <n v="23"/>
    <n v="1081"/>
    <n v="540.5"/>
    <n v="0.5"/>
    <x v="2"/>
    <n v="1621.5"/>
  </r>
  <r>
    <s v="Foot Locker"/>
    <n v="1185732"/>
    <x v="414"/>
    <x v="0"/>
    <x v="46"/>
    <s v="Providence"/>
    <s v="Men's Apparel"/>
    <n v="55"/>
    <n v="19"/>
    <n v="1045"/>
    <n v="418"/>
    <n v="0.4"/>
    <x v="2"/>
    <n v="1463"/>
  </r>
  <r>
    <s v="Sports Direct"/>
    <n v="1185732"/>
    <x v="414"/>
    <x v="0"/>
    <x v="46"/>
    <s v="Providence"/>
    <s v="women's Apparel"/>
    <n v="64"/>
    <n v="58"/>
    <n v="3712"/>
    <n v="1893.1200000000001"/>
    <n v="0.51"/>
    <x v="2"/>
    <n v="5605.12"/>
  </r>
  <r>
    <s v="Sports Direct"/>
    <n v="1185732"/>
    <x v="444"/>
    <x v="0"/>
    <x v="46"/>
    <s v="Providence"/>
    <s v="Men's street Footwear"/>
    <n v="55"/>
    <n v="95"/>
    <n v="5225"/>
    <n v="2560.25"/>
    <n v="0.49"/>
    <x v="2"/>
    <n v="7785.25"/>
  </r>
  <r>
    <s v="Sports Direct"/>
    <n v="1185732"/>
    <x v="444"/>
    <x v="0"/>
    <x v="46"/>
    <s v="Providence"/>
    <s v="Men's Athletic Footwear"/>
    <n v="46"/>
    <n v="63"/>
    <n v="2898"/>
    <n v="1304.0999999999999"/>
    <n v="0.44999999999999996"/>
    <x v="2"/>
    <n v="4202.1000000000004"/>
  </r>
  <r>
    <s v="Sports Direct"/>
    <n v="1185732"/>
    <x v="444"/>
    <x v="0"/>
    <x v="46"/>
    <s v="Providence"/>
    <s v="women's street Footwear"/>
    <n v="48"/>
    <n v="64"/>
    <n v="3072"/>
    <n v="1658.88"/>
    <n v="0.54"/>
    <x v="2"/>
    <n v="4730.88"/>
  </r>
  <r>
    <s v="Sports Direct"/>
    <n v="1185732"/>
    <x v="444"/>
    <x v="0"/>
    <x v="46"/>
    <s v="Providence"/>
    <s v="women's Athletic Footwear"/>
    <n v="48"/>
    <n v="58"/>
    <n v="2784"/>
    <n v="1531.2"/>
    <n v="0.55000000000000004"/>
    <x v="2"/>
    <n v="4315.2"/>
  </r>
  <r>
    <s v="Sports Direct"/>
    <n v="1185732"/>
    <x v="444"/>
    <x v="0"/>
    <x v="46"/>
    <s v="Providence"/>
    <s v="Men's Apparel"/>
    <n v="58"/>
    <n v="44"/>
    <n v="2552"/>
    <n v="1122.8800000000001"/>
    <n v="0.44"/>
    <x v="2"/>
    <n v="3674.88"/>
  </r>
  <r>
    <s v="Sports Direct"/>
    <n v="1185732"/>
    <x v="444"/>
    <x v="0"/>
    <x v="46"/>
    <s v="Providence"/>
    <s v="women's Apparel"/>
    <n v="60"/>
    <n v="77"/>
    <n v="4620"/>
    <n v="2402.4"/>
    <n v="0.52"/>
    <x v="2"/>
    <n v="7022.4"/>
  </r>
  <r>
    <s v="Sports Direct"/>
    <n v="1185732"/>
    <x v="473"/>
    <x v="0"/>
    <x v="46"/>
    <s v="Providence"/>
    <s v="Men's street Footwear"/>
    <n v="54"/>
    <n v="135"/>
    <n v="7290"/>
    <n v="3645"/>
    <n v="0.5"/>
    <x v="2"/>
    <n v="10935"/>
  </r>
  <r>
    <s v="Sports Direct"/>
    <n v="1185732"/>
    <x v="473"/>
    <x v="0"/>
    <x v="46"/>
    <s v="Providence"/>
    <s v="Men's Athletic Footwear"/>
    <n v="45"/>
    <n v="78"/>
    <n v="3510"/>
    <n v="1684.8"/>
    <n v="0.48"/>
    <x v="2"/>
    <n v="5194.8"/>
  </r>
  <r>
    <s v="Sports Direct"/>
    <n v="1185732"/>
    <x v="473"/>
    <x v="0"/>
    <x v="46"/>
    <s v="Providence"/>
    <s v="women's street Footwear"/>
    <n v="47"/>
    <n v="74"/>
    <n v="3478"/>
    <n v="1773.78"/>
    <n v="0.51"/>
    <x v="2"/>
    <n v="5251.78"/>
  </r>
  <r>
    <s v="Sports Direct"/>
    <n v="1185732"/>
    <x v="473"/>
    <x v="0"/>
    <x v="46"/>
    <s v="Providence"/>
    <s v="women's Athletic Footwear"/>
    <n v="48"/>
    <n v="65"/>
    <n v="3120"/>
    <n v="1560"/>
    <n v="0.5"/>
    <x v="2"/>
    <n v="4680"/>
  </r>
  <r>
    <s v="Sports Direct"/>
    <n v="1185732"/>
    <x v="473"/>
    <x v="0"/>
    <x v="46"/>
    <s v="Providence"/>
    <s v="Men's Apparel"/>
    <n v="56"/>
    <n v="68"/>
    <n v="3808"/>
    <n v="1637.44"/>
    <n v="0.43"/>
    <x v="2"/>
    <n v="5445.4400000000005"/>
  </r>
  <r>
    <s v="Sports Direct"/>
    <n v="1185732"/>
    <x v="473"/>
    <x v="0"/>
    <x v="46"/>
    <s v="Providence"/>
    <s v="women's Apparel"/>
    <n v="60"/>
    <n v="85"/>
    <n v="5100"/>
    <n v="2805"/>
    <n v="0.55000000000000004"/>
    <x v="2"/>
    <n v="7905"/>
  </r>
  <r>
    <s v="Sports Direct"/>
    <n v="1185732"/>
    <x v="181"/>
    <x v="0"/>
    <x v="46"/>
    <s v="Providence"/>
    <s v="Men's street Footwear"/>
    <n v="38"/>
    <n v="126"/>
    <n v="4788"/>
    <n v="2058.84"/>
    <n v="0.43"/>
    <x v="2"/>
    <n v="6846.84"/>
  </r>
  <r>
    <s v="Sports Direct"/>
    <n v="1185732"/>
    <x v="181"/>
    <x v="0"/>
    <x v="46"/>
    <s v="Providence"/>
    <s v="Men's Athletic Footwear"/>
    <n v="38"/>
    <n v="68"/>
    <n v="2584"/>
    <n v="1136.96"/>
    <n v="0.44"/>
    <x v="2"/>
    <n v="3720.96"/>
  </r>
  <r>
    <s v="Sports Direct"/>
    <n v="1185732"/>
    <x v="181"/>
    <x v="0"/>
    <x v="46"/>
    <s v="Providence"/>
    <s v="women's street Footwear"/>
    <n v="27"/>
    <n v="73"/>
    <n v="1971"/>
    <n v="709.56"/>
    <n v="0.36"/>
    <x v="2"/>
    <n v="2680.56"/>
  </r>
  <r>
    <s v="Sports Direct"/>
    <n v="1185732"/>
    <x v="181"/>
    <x v="0"/>
    <x v="46"/>
    <s v="Providence"/>
    <s v="women's Athletic Footwear"/>
    <n v="34"/>
    <n v="26"/>
    <n v="884"/>
    <n v="335.92"/>
    <n v="0.38"/>
    <x v="2"/>
    <n v="1219.92"/>
  </r>
  <r>
    <s v="Sports Direct"/>
    <n v="1185732"/>
    <x v="181"/>
    <x v="0"/>
    <x v="46"/>
    <s v="Providence"/>
    <s v="Men's Apparel"/>
    <n v="48"/>
    <n v="41"/>
    <n v="1968"/>
    <n v="767.52"/>
    <n v="0.39"/>
    <x v="2"/>
    <n v="2735.52"/>
  </r>
  <r>
    <s v="Sports Direct"/>
    <n v="1185732"/>
    <x v="181"/>
    <x v="0"/>
    <x v="46"/>
    <s v="Providence"/>
    <s v="women's Apparel"/>
    <n v="38"/>
    <n v="70"/>
    <n v="2660"/>
    <n v="1090.5999999999999"/>
    <n v="0.41"/>
    <x v="2"/>
    <n v="3750.6"/>
  </r>
  <r>
    <s v="Sports Direct"/>
    <n v="1185732"/>
    <x v="210"/>
    <x v="0"/>
    <x v="46"/>
    <s v="Providence"/>
    <s v="Men's street Footwear"/>
    <n v="36"/>
    <n v="140"/>
    <n v="5040"/>
    <n v="2066.4"/>
    <n v="0.41"/>
    <x v="2"/>
    <n v="7106.4"/>
  </r>
  <r>
    <s v="Sports Direct"/>
    <n v="1185732"/>
    <x v="210"/>
    <x v="0"/>
    <x v="46"/>
    <s v="Providence"/>
    <s v="Men's Athletic Footwear"/>
    <n v="38"/>
    <n v="41"/>
    <n v="1558"/>
    <n v="654.36"/>
    <n v="0.42"/>
    <x v="2"/>
    <n v="2212.36"/>
  </r>
  <r>
    <s v="Sports Direct"/>
    <n v="1185732"/>
    <x v="210"/>
    <x v="0"/>
    <x v="46"/>
    <s v="Providence"/>
    <s v="women's street Footwear"/>
    <n v="29"/>
    <n v="60"/>
    <n v="1740"/>
    <n v="661.2"/>
    <n v="0.38"/>
    <x v="2"/>
    <n v="2401.1999999999998"/>
  </r>
  <r>
    <s v="Sports Direct"/>
    <n v="1185732"/>
    <x v="210"/>
    <x v="0"/>
    <x v="47"/>
    <s v="Boston"/>
    <s v="women's Athletic Footwear"/>
    <n v="32"/>
    <n v="68"/>
    <n v="2176"/>
    <n v="826.88"/>
    <n v="0.38"/>
    <x v="2"/>
    <n v="3002.88"/>
  </r>
  <r>
    <s v="Sports Direct"/>
    <n v="1185732"/>
    <x v="210"/>
    <x v="0"/>
    <x v="47"/>
    <s v="Boston"/>
    <s v="Men's Apparel"/>
    <n v="48"/>
    <n v="41"/>
    <n v="1968"/>
    <n v="747.84"/>
    <n v="0.38"/>
    <x v="2"/>
    <n v="2715.84"/>
  </r>
  <r>
    <s v="Sports Direct"/>
    <n v="1185732"/>
    <x v="210"/>
    <x v="0"/>
    <x v="47"/>
    <s v="Boston"/>
    <s v="women's Apparel"/>
    <n v="38"/>
    <n v="75"/>
    <n v="2850"/>
    <n v="1254"/>
    <n v="0.44"/>
    <x v="2"/>
    <n v="4104"/>
  </r>
  <r>
    <s v="Sports Direct"/>
    <n v="1185732"/>
    <x v="218"/>
    <x v="0"/>
    <x v="47"/>
    <s v="Boston"/>
    <s v="Men's street Footwear"/>
    <n v="38"/>
    <n v="127"/>
    <n v="4826"/>
    <n v="2123.44"/>
    <n v="0.44"/>
    <x v="2"/>
    <n v="6949.4400000000005"/>
  </r>
  <r>
    <s v="Sports Direct"/>
    <n v="1185732"/>
    <x v="218"/>
    <x v="0"/>
    <x v="47"/>
    <s v="Boston"/>
    <s v="Men's Athletic Footwear"/>
    <n v="38"/>
    <n v="47"/>
    <n v="1786"/>
    <n v="803.69999999999993"/>
    <n v="0.44999999999999996"/>
    <x v="2"/>
    <n v="2589.6999999999998"/>
  </r>
  <r>
    <s v="Sports Direct"/>
    <n v="1185732"/>
    <x v="218"/>
    <x v="0"/>
    <x v="47"/>
    <s v="Boston"/>
    <s v="women's street Footwear"/>
    <n v="28"/>
    <n v="50"/>
    <n v="1400"/>
    <n v="546"/>
    <n v="0.39"/>
    <x v="2"/>
    <n v="1946"/>
  </r>
  <r>
    <s v="Sports Direct"/>
    <n v="1185732"/>
    <x v="218"/>
    <x v="0"/>
    <x v="47"/>
    <s v="Boston"/>
    <s v="women's Athletic Footwear"/>
    <n v="34"/>
    <n v="87"/>
    <n v="2958"/>
    <n v="1064.8799999999999"/>
    <n v="0.36"/>
    <x v="2"/>
    <n v="4022.88"/>
  </r>
  <r>
    <s v="Sports Direct"/>
    <n v="1185732"/>
    <x v="218"/>
    <x v="0"/>
    <x v="47"/>
    <s v="Boston"/>
    <s v="Men's Apparel"/>
    <n v="46"/>
    <n v="29"/>
    <n v="1334"/>
    <n v="520.26"/>
    <n v="0.39"/>
    <x v="2"/>
    <n v="1854.26"/>
  </r>
  <r>
    <s v="Sports Direct"/>
    <n v="1185732"/>
    <x v="218"/>
    <x v="0"/>
    <x v="47"/>
    <s v="Boston"/>
    <s v="women's Apparel"/>
    <n v="39"/>
    <n v="54"/>
    <n v="2106"/>
    <n v="863.45999999999992"/>
    <n v="0.41"/>
    <x v="2"/>
    <n v="2969.46"/>
  </r>
  <r>
    <s v="Sports Direct"/>
    <n v="1185732"/>
    <x v="237"/>
    <x v="0"/>
    <x v="47"/>
    <s v="Boston"/>
    <s v="Men's street Footwear"/>
    <n v="38"/>
    <n v="117"/>
    <n v="4446"/>
    <n v="2000.6999999999998"/>
    <n v="0.44999999999999996"/>
    <x v="2"/>
    <n v="6446.7"/>
  </r>
  <r>
    <s v="Sports Direct"/>
    <n v="1185732"/>
    <x v="237"/>
    <x v="0"/>
    <x v="47"/>
    <s v="Boston"/>
    <s v="Men's Athletic Footwear"/>
    <n v="37"/>
    <n v="45"/>
    <n v="1665"/>
    <n v="732.6"/>
    <n v="0.44"/>
    <x v="2"/>
    <n v="2397.6"/>
  </r>
  <r>
    <s v="Sports Direct"/>
    <n v="1185732"/>
    <x v="237"/>
    <x v="0"/>
    <x v="47"/>
    <s v="Boston"/>
    <s v="women's street Footwear"/>
    <n v="29"/>
    <n v="41"/>
    <n v="1189"/>
    <n v="416.15"/>
    <n v="0.35"/>
    <x v="2"/>
    <n v="1605.15"/>
  </r>
  <r>
    <s v="Sports Direct"/>
    <n v="1185732"/>
    <x v="237"/>
    <x v="0"/>
    <x v="47"/>
    <s v="Boston"/>
    <s v="women's Athletic Footwear"/>
    <n v="32"/>
    <n v="35"/>
    <n v="1120"/>
    <n v="436.8"/>
    <n v="0.39"/>
    <x v="2"/>
    <n v="1556.8"/>
  </r>
  <r>
    <s v="Sports Direct"/>
    <n v="1185732"/>
    <x v="237"/>
    <x v="0"/>
    <x v="47"/>
    <s v="Boston"/>
    <s v="Men's Apparel"/>
    <n v="49"/>
    <n v="33"/>
    <n v="1617"/>
    <n v="614.46"/>
    <n v="0.38"/>
    <x v="2"/>
    <n v="2231.46"/>
  </r>
  <r>
    <s v="Sports Direct"/>
    <n v="1185732"/>
    <x v="237"/>
    <x v="0"/>
    <x v="47"/>
    <s v="Boston"/>
    <s v="women's Apparel"/>
    <n v="39"/>
    <n v="83"/>
    <n v="3237"/>
    <n v="1424.28"/>
    <n v="0.44"/>
    <x v="2"/>
    <n v="4661.28"/>
  </r>
  <r>
    <s v="Sports Direct"/>
    <n v="1185732"/>
    <x v="266"/>
    <x v="0"/>
    <x v="47"/>
    <s v="Boston"/>
    <s v="Men's street Footwear"/>
    <n v="53"/>
    <n v="129"/>
    <n v="6837"/>
    <n v="2939.91"/>
    <n v="0.43"/>
    <x v="2"/>
    <n v="9776.91"/>
  </r>
  <r>
    <s v="Sports Direct"/>
    <n v="1185732"/>
    <x v="266"/>
    <x v="0"/>
    <x v="47"/>
    <s v="Boston"/>
    <s v="Men's Athletic Footwear"/>
    <n v="47"/>
    <n v="54"/>
    <n v="2538"/>
    <n v="1091.3399999999999"/>
    <n v="0.43"/>
    <x v="2"/>
    <n v="3629.34"/>
  </r>
  <r>
    <s v="Sports Direct"/>
    <n v="1185732"/>
    <x v="266"/>
    <x v="0"/>
    <x v="47"/>
    <s v="Boston"/>
    <s v="women's street Footwear"/>
    <n v="41"/>
    <n v="56"/>
    <n v="2296"/>
    <n v="918.40000000000009"/>
    <n v="0.4"/>
    <x v="2"/>
    <n v="3214.4"/>
  </r>
  <r>
    <s v="Sports Direct"/>
    <n v="1185732"/>
    <x v="266"/>
    <x v="0"/>
    <x v="47"/>
    <s v="Boston"/>
    <s v="women's Athletic Footwear"/>
    <n v="44"/>
    <n v="47"/>
    <n v="2068"/>
    <n v="806.52"/>
    <n v="0.39"/>
    <x v="2"/>
    <n v="2874.52"/>
  </r>
  <r>
    <s v="Sports Direct"/>
    <n v="1185732"/>
    <x v="266"/>
    <x v="0"/>
    <x v="47"/>
    <s v="Boston"/>
    <s v="Men's Apparel"/>
    <n v="50"/>
    <n v="54"/>
    <n v="2700"/>
    <n v="1026"/>
    <n v="0.38"/>
    <x v="2"/>
    <n v="3726"/>
  </r>
  <r>
    <s v="Sports Direct"/>
    <n v="1185732"/>
    <x v="266"/>
    <x v="0"/>
    <x v="47"/>
    <s v="Boston"/>
    <s v="women's Apparel"/>
    <n v="55"/>
    <n v="88"/>
    <n v="4840"/>
    <n v="1984.3999999999999"/>
    <n v="0.41"/>
    <x v="2"/>
    <n v="6824.4"/>
  </r>
  <r>
    <s v="Sports Direct"/>
    <n v="1185732"/>
    <x v="299"/>
    <x v="0"/>
    <x v="47"/>
    <s v="Boston"/>
    <s v="Men's street Footwear"/>
    <n v="51"/>
    <n v="155"/>
    <n v="7905"/>
    <n v="3320.1"/>
    <n v="0.42"/>
    <x v="2"/>
    <n v="11225.1"/>
  </r>
  <r>
    <s v="Sports Direct"/>
    <n v="1185732"/>
    <x v="299"/>
    <x v="0"/>
    <x v="47"/>
    <s v="Boston"/>
    <s v="Men's Athletic Footwear"/>
    <n v="47"/>
    <n v="94"/>
    <n v="4418"/>
    <n v="1855.56"/>
    <n v="0.42"/>
    <x v="2"/>
    <n v="6273.5599999999995"/>
  </r>
  <r>
    <s v="Sports Direct"/>
    <n v="1185732"/>
    <x v="299"/>
    <x v="0"/>
    <x v="47"/>
    <s v="Boston"/>
    <s v="women's street Footwear"/>
    <n v="42"/>
    <n v="68"/>
    <n v="2856"/>
    <n v="1028.1599999999999"/>
    <n v="0.36"/>
    <x v="2"/>
    <n v="3884.16"/>
  </r>
  <r>
    <s v="Sports Direct"/>
    <n v="1185732"/>
    <x v="299"/>
    <x v="0"/>
    <x v="47"/>
    <s v="Boston"/>
    <s v="women's Athletic Footwear"/>
    <n v="41"/>
    <n v="65"/>
    <n v="2665"/>
    <n v="932.74999999999989"/>
    <n v="0.35"/>
    <x v="2"/>
    <n v="3597.75"/>
  </r>
  <r>
    <s v="Sports Direct"/>
    <n v="1185732"/>
    <x v="299"/>
    <x v="0"/>
    <x v="47"/>
    <s v="Boston"/>
    <s v="Men's Apparel"/>
    <n v="51"/>
    <n v="59"/>
    <n v="3009"/>
    <n v="1143.42"/>
    <n v="0.38"/>
    <x v="2"/>
    <n v="4152.42"/>
  </r>
  <r>
    <s v="Sports Direct"/>
    <n v="1185732"/>
    <x v="299"/>
    <x v="0"/>
    <x v="47"/>
    <s v="Boston"/>
    <s v="women's Apparel"/>
    <n v="54"/>
    <n v="101"/>
    <n v="5454"/>
    <n v="2181.6"/>
    <n v="0.4"/>
    <x v="2"/>
    <n v="7635.6"/>
  </r>
  <r>
    <s v="Sports Direct"/>
    <n v="1185732"/>
    <x v="327"/>
    <x v="0"/>
    <x v="47"/>
    <s v="Boston"/>
    <s v="Men's street Footwear"/>
    <n v="52"/>
    <n v="150"/>
    <n v="7800"/>
    <n v="3276"/>
    <n v="0.42"/>
    <x v="2"/>
    <n v="11076"/>
  </r>
  <r>
    <s v="Sports Direct"/>
    <n v="1185732"/>
    <x v="327"/>
    <x v="0"/>
    <x v="47"/>
    <s v="Boston"/>
    <s v="Men's Athletic Footwear"/>
    <n v="49"/>
    <n v="105"/>
    <n v="5145"/>
    <n v="2212.35"/>
    <n v="0.43"/>
    <x v="2"/>
    <n v="7357.35"/>
  </r>
  <r>
    <s v="Sports Direct"/>
    <n v="1185732"/>
    <x v="327"/>
    <x v="0"/>
    <x v="47"/>
    <s v="Boston"/>
    <s v="women's street Footwear"/>
    <n v="41"/>
    <n v="77"/>
    <n v="3157"/>
    <n v="1168.0899999999999"/>
    <n v="0.37"/>
    <x v="2"/>
    <n v="4325.09"/>
  </r>
  <r>
    <s v="Sports Direct"/>
    <n v="1185732"/>
    <x v="327"/>
    <x v="0"/>
    <x v="47"/>
    <s v="Boston"/>
    <s v="women's Athletic Footwear"/>
    <n v="44"/>
    <n v="56"/>
    <n v="2464"/>
    <n v="887.04"/>
    <n v="0.36"/>
    <x v="2"/>
    <n v="3351.04"/>
  </r>
  <r>
    <s v="Sports Direct"/>
    <n v="1185732"/>
    <x v="327"/>
    <x v="0"/>
    <x v="47"/>
    <s v="Boston"/>
    <s v="Men's Apparel"/>
    <n v="53"/>
    <n v="68"/>
    <n v="3604"/>
    <n v="1405.56"/>
    <n v="0.39"/>
    <x v="2"/>
    <n v="5009.5599999999995"/>
  </r>
  <r>
    <s v="Sports Direct"/>
    <n v="1185732"/>
    <x v="327"/>
    <x v="0"/>
    <x v="47"/>
    <s v="Boston"/>
    <s v="women's Apparel"/>
    <n v="55"/>
    <n v="128"/>
    <n v="7040"/>
    <n v="2956.7999999999997"/>
    <n v="0.42"/>
    <x v="2"/>
    <n v="9996.7999999999993"/>
  </r>
  <r>
    <s v="Sports Direct"/>
    <n v="1185732"/>
    <x v="359"/>
    <x v="0"/>
    <x v="47"/>
    <s v="Boston"/>
    <s v="Men's street Footwear"/>
    <n v="50"/>
    <n v="161"/>
    <n v="8050"/>
    <n v="3542"/>
    <n v="0.44"/>
    <x v="2"/>
    <n v="11592"/>
  </r>
  <r>
    <s v="Sports Direct"/>
    <n v="1185732"/>
    <x v="359"/>
    <x v="0"/>
    <x v="47"/>
    <s v="Boston"/>
    <s v="Men's Athletic Footwear"/>
    <n v="47"/>
    <n v="88"/>
    <n v="4136"/>
    <n v="1695.76"/>
    <n v="0.41"/>
    <x v="2"/>
    <n v="5831.76"/>
  </r>
  <r>
    <s v="Sports Direct"/>
    <n v="1185732"/>
    <x v="359"/>
    <x v="0"/>
    <x v="47"/>
    <s v="Boston"/>
    <s v="women's street Footwear"/>
    <n v="42"/>
    <n v="69"/>
    <n v="2898"/>
    <n v="1014.3"/>
    <n v="0.35"/>
    <x v="2"/>
    <n v="3912.3"/>
  </r>
  <r>
    <s v="Sports Direct"/>
    <n v="1185732"/>
    <x v="359"/>
    <x v="0"/>
    <x v="47"/>
    <s v="Boston"/>
    <s v="women's Athletic Footwear"/>
    <n v="42"/>
    <n v="51"/>
    <n v="2142"/>
    <n v="771.12"/>
    <n v="0.36"/>
    <x v="2"/>
    <n v="2913.12"/>
  </r>
  <r>
    <s v="Sports Direct"/>
    <n v="1185732"/>
    <x v="359"/>
    <x v="0"/>
    <x v="47"/>
    <s v="Boston"/>
    <s v="Men's Apparel"/>
    <n v="50"/>
    <n v="44"/>
    <n v="2200"/>
    <n v="814"/>
    <n v="0.37"/>
    <x v="2"/>
    <n v="3014"/>
  </r>
  <r>
    <s v="Sports Direct"/>
    <n v="1185732"/>
    <x v="359"/>
    <x v="0"/>
    <x v="47"/>
    <s v="Boston"/>
    <s v="women's Apparel"/>
    <n v="58"/>
    <n v="91"/>
    <n v="5278"/>
    <n v="2375.1"/>
    <n v="0.44999999999999996"/>
    <x v="2"/>
    <n v="7653.1"/>
  </r>
  <r>
    <s v="Sports Direct"/>
    <n v="1185732"/>
    <x v="389"/>
    <x v="0"/>
    <x v="47"/>
    <s v="Boston"/>
    <s v="Men's street Footwear"/>
    <n v="53"/>
    <n v="135"/>
    <n v="7155"/>
    <n v="3005.1"/>
    <n v="0.42"/>
    <x v="2"/>
    <n v="10160.1"/>
  </r>
  <r>
    <s v="Sports Direct"/>
    <n v="1185732"/>
    <x v="389"/>
    <x v="0"/>
    <x v="47"/>
    <s v="Boston"/>
    <s v="Men's Athletic Footwear"/>
    <n v="49"/>
    <n v="63"/>
    <n v="3087"/>
    <n v="1234.8000000000002"/>
    <n v="0.4"/>
    <x v="2"/>
    <n v="4321.8"/>
  </r>
  <r>
    <s v="Sports Direct"/>
    <n v="1185732"/>
    <x v="389"/>
    <x v="0"/>
    <x v="47"/>
    <s v="Boston"/>
    <s v="women's street Footwear"/>
    <n v="41"/>
    <n v="39"/>
    <n v="1599"/>
    <n v="591.63"/>
    <n v="0.37"/>
    <x v="2"/>
    <n v="2190.63"/>
  </r>
  <r>
    <s v="Sports Direct"/>
    <n v="1185732"/>
    <x v="389"/>
    <x v="0"/>
    <x v="47"/>
    <s v="Boston"/>
    <s v="women's Athletic Footwear"/>
    <n v="42"/>
    <n v="36"/>
    <n v="1512"/>
    <n v="604.80000000000007"/>
    <n v="0.4"/>
    <x v="2"/>
    <n v="2116.8000000000002"/>
  </r>
  <r>
    <s v="Sports Direct"/>
    <n v="1185732"/>
    <x v="389"/>
    <x v="0"/>
    <x v="47"/>
    <s v="Boston"/>
    <s v="Men's Apparel"/>
    <n v="52"/>
    <n v="34"/>
    <n v="1768"/>
    <n v="636.48"/>
    <n v="0.36"/>
    <x v="2"/>
    <n v="2404.48"/>
  </r>
  <r>
    <s v="Sports Direct"/>
    <n v="1185732"/>
    <x v="389"/>
    <x v="0"/>
    <x v="47"/>
    <s v="Boston"/>
    <s v="women's Apparel"/>
    <n v="57"/>
    <n v="63"/>
    <n v="3591"/>
    <n v="1615.9499999999998"/>
    <n v="0.44999999999999996"/>
    <x v="2"/>
    <n v="5206.95"/>
  </r>
  <r>
    <s v="Sports Direct"/>
    <n v="1185732"/>
    <x v="421"/>
    <x v="0"/>
    <x v="47"/>
    <s v="Boston"/>
    <s v="Men's street Footwear"/>
    <n v="57"/>
    <n v="120"/>
    <n v="6840"/>
    <n v="3077.9999999999995"/>
    <n v="0.44999999999999996"/>
    <x v="2"/>
    <n v="9918"/>
  </r>
  <r>
    <s v="Sports Direct"/>
    <n v="1185732"/>
    <x v="421"/>
    <x v="0"/>
    <x v="47"/>
    <s v="Boston"/>
    <s v="Men's Athletic Footwear"/>
    <n v="53"/>
    <n v="56"/>
    <n v="2968"/>
    <n v="1335.6"/>
    <n v="0.44999999999999996"/>
    <x v="2"/>
    <n v="4303.6000000000004"/>
  </r>
  <r>
    <s v="Sports Direct"/>
    <n v="1185732"/>
    <x v="421"/>
    <x v="0"/>
    <x v="47"/>
    <s v="Boston"/>
    <s v="women's street Footwear"/>
    <n v="53"/>
    <n v="34"/>
    <n v="1802"/>
    <n v="630.69999999999993"/>
    <n v="0.35"/>
    <x v="2"/>
    <n v="2432.6999999999998"/>
  </r>
  <r>
    <s v="Sports Direct"/>
    <n v="1185732"/>
    <x v="421"/>
    <x v="0"/>
    <x v="47"/>
    <s v="Boston"/>
    <s v="women's Athletic Footwear"/>
    <n v="54"/>
    <n v="27"/>
    <n v="1458"/>
    <n v="554.04"/>
    <n v="0.38"/>
    <x v="2"/>
    <n v="2012.04"/>
  </r>
  <r>
    <s v="Sports Direct"/>
    <n v="1185732"/>
    <x v="421"/>
    <x v="0"/>
    <x v="47"/>
    <s v="Boston"/>
    <s v="Men's Apparel"/>
    <n v="62"/>
    <n v="27"/>
    <n v="1674"/>
    <n v="585.9"/>
    <n v="0.35"/>
    <x v="2"/>
    <n v="2259.9"/>
  </r>
  <r>
    <s v="Amazon"/>
    <n v="1185732"/>
    <x v="421"/>
    <x v="0"/>
    <x v="47"/>
    <s v="Boston"/>
    <s v="women's Apparel"/>
    <n v="66"/>
    <n v="65"/>
    <n v="4290"/>
    <n v="1887.6"/>
    <n v="0.44"/>
    <x v="2"/>
    <n v="6177.6"/>
  </r>
  <r>
    <s v="Amazon"/>
    <n v="1185732"/>
    <x v="451"/>
    <x v="0"/>
    <x v="47"/>
    <s v="Boston"/>
    <s v="Men's street Footwear"/>
    <n v="62"/>
    <n v="113"/>
    <n v="7006"/>
    <n v="3012.58"/>
    <n v="0.43"/>
    <x v="2"/>
    <n v="10018.58"/>
  </r>
  <r>
    <s v="Amazon"/>
    <n v="1185732"/>
    <x v="451"/>
    <x v="0"/>
    <x v="47"/>
    <s v="Boston"/>
    <s v="Men's Athletic Footwear"/>
    <n v="52"/>
    <n v="90"/>
    <n v="4680"/>
    <n v="2059.1999999999998"/>
    <n v="0.44"/>
    <x v="2"/>
    <n v="6739.2"/>
  </r>
  <r>
    <s v="Amazon"/>
    <n v="1185732"/>
    <x v="451"/>
    <x v="0"/>
    <x v="47"/>
    <s v="Boston"/>
    <s v="women's street Footwear"/>
    <n v="50"/>
    <n v="83"/>
    <n v="4150"/>
    <n v="1494"/>
    <n v="0.36"/>
    <x v="2"/>
    <n v="5644"/>
  </r>
  <r>
    <s v="Amazon"/>
    <n v="1185732"/>
    <x v="451"/>
    <x v="0"/>
    <x v="47"/>
    <s v="Boston"/>
    <s v="women's Athletic Footwear"/>
    <n v="51"/>
    <n v="80"/>
    <n v="4080"/>
    <n v="1591.2"/>
    <n v="0.39"/>
    <x v="2"/>
    <n v="5671.2"/>
  </r>
  <r>
    <s v="Amazon"/>
    <n v="1185732"/>
    <x v="451"/>
    <x v="0"/>
    <x v="47"/>
    <s v="Boston"/>
    <s v="Men's Apparel"/>
    <n v="63"/>
    <n v="70"/>
    <n v="4410"/>
    <n v="1675.8"/>
    <n v="0.38"/>
    <x v="2"/>
    <n v="6085.8"/>
  </r>
  <r>
    <s v="Amazon"/>
    <n v="1185732"/>
    <x v="451"/>
    <x v="0"/>
    <x v="47"/>
    <s v="Boston"/>
    <s v="women's Apparel"/>
    <n v="64"/>
    <n v="98"/>
    <n v="6272"/>
    <n v="2822.3999999999996"/>
    <n v="0.44999999999999996"/>
    <x v="2"/>
    <n v="9094.4"/>
  </r>
  <r>
    <s v="Amazon"/>
    <n v="1185732"/>
    <x v="480"/>
    <x v="0"/>
    <x v="47"/>
    <s v="Boston"/>
    <s v="Men's street Footwear"/>
    <n v="64"/>
    <n v="150"/>
    <n v="9600"/>
    <n v="3935.9999999999995"/>
    <n v="0.41"/>
    <x v="2"/>
    <n v="13536"/>
  </r>
  <r>
    <s v="Amazon"/>
    <n v="1185732"/>
    <x v="480"/>
    <x v="0"/>
    <x v="47"/>
    <s v="Boston"/>
    <s v="Men's Athletic Footwear"/>
    <n v="53"/>
    <n v="105"/>
    <n v="5565"/>
    <n v="2226"/>
    <n v="0.4"/>
    <x v="2"/>
    <n v="7791"/>
  </r>
  <r>
    <s v="Amazon"/>
    <n v="1185732"/>
    <x v="480"/>
    <x v="0"/>
    <x v="47"/>
    <s v="Boston"/>
    <s v="women's street Footwear"/>
    <n v="51"/>
    <n v="98"/>
    <n v="4998"/>
    <n v="1949.22"/>
    <n v="0.39"/>
    <x v="2"/>
    <n v="6947.22"/>
  </r>
  <r>
    <s v="Amazon"/>
    <n v="1185732"/>
    <x v="480"/>
    <x v="0"/>
    <x v="47"/>
    <s v="Boston"/>
    <s v="women's Athletic Footwear"/>
    <n v="52"/>
    <n v="75"/>
    <n v="3900"/>
    <n v="1482"/>
    <n v="0.38"/>
    <x v="2"/>
    <n v="5382"/>
  </r>
  <r>
    <s v="Amazon"/>
    <n v="1185732"/>
    <x v="480"/>
    <x v="0"/>
    <x v="47"/>
    <s v="Boston"/>
    <s v="Men's Apparel"/>
    <n v="62"/>
    <n v="84"/>
    <n v="5208"/>
    <n v="2031.1200000000001"/>
    <n v="0.39"/>
    <x v="2"/>
    <n v="7239.12"/>
  </r>
  <r>
    <s v="Amazon"/>
    <n v="1185732"/>
    <x v="480"/>
    <x v="0"/>
    <x v="47"/>
    <s v="Boston"/>
    <s v="women's Apparel"/>
    <n v="65"/>
    <n v="112"/>
    <n v="7280"/>
    <n v="3203.2"/>
    <n v="0.44"/>
    <x v="2"/>
    <n v="10483.200000000001"/>
  </r>
  <r>
    <s v="Amazon"/>
    <n v="1185732"/>
    <x v="178"/>
    <x v="0"/>
    <x v="47"/>
    <s v="Boston"/>
    <s v="Men's street Footwear"/>
    <n v="44"/>
    <n v="152"/>
    <n v="6688"/>
    <n v="3678.4"/>
    <n v="0.55000000000000004"/>
    <x v="2"/>
    <n v="10366.4"/>
  </r>
  <r>
    <s v="Amazon"/>
    <n v="1185732"/>
    <x v="178"/>
    <x v="0"/>
    <x v="47"/>
    <s v="Boston"/>
    <s v="Men's Athletic Footwear"/>
    <n v="42"/>
    <n v="94"/>
    <n v="3948"/>
    <n v="2368.7999999999997"/>
    <n v="0.6"/>
    <x v="2"/>
    <n v="6316.7999999999993"/>
  </r>
  <r>
    <s v="Amazon"/>
    <n v="1185732"/>
    <x v="178"/>
    <x v="0"/>
    <x v="47"/>
    <s v="Boston"/>
    <s v="women's street Footwear"/>
    <n v="32"/>
    <n v="91"/>
    <n v="2912"/>
    <n v="1310.3999999999999"/>
    <n v="0.44999999999999996"/>
    <x v="2"/>
    <n v="4222.3999999999996"/>
  </r>
  <r>
    <s v="Amazon"/>
    <n v="1185732"/>
    <x v="178"/>
    <x v="0"/>
    <x v="47"/>
    <s v="Boston"/>
    <s v="women's Athletic Footwear"/>
    <n v="39"/>
    <n v="44"/>
    <n v="1716"/>
    <n v="840.84"/>
    <n v="0.49"/>
    <x v="2"/>
    <n v="2556.84"/>
  </r>
  <r>
    <s v="Amazon"/>
    <n v="1185732"/>
    <x v="178"/>
    <x v="0"/>
    <x v="47"/>
    <s v="Boston"/>
    <s v="Men's Apparel"/>
    <n v="52"/>
    <n v="68"/>
    <n v="3536"/>
    <n v="1661.9199999999998"/>
    <n v="0.47"/>
    <x v="2"/>
    <n v="5197.92"/>
  </r>
  <r>
    <s v="Amazon"/>
    <n v="1185732"/>
    <x v="178"/>
    <x v="0"/>
    <x v="47"/>
    <s v="Boston"/>
    <s v="women's Apparel"/>
    <n v="44"/>
    <n v="98"/>
    <n v="4312"/>
    <n v="2199.12"/>
    <n v="0.51"/>
    <x v="2"/>
    <n v="6511.12"/>
  </r>
  <r>
    <s v="Amazon"/>
    <n v="1185732"/>
    <x v="207"/>
    <x v="0"/>
    <x v="47"/>
    <s v="Boston"/>
    <s v="Men's street Footwear"/>
    <n v="41"/>
    <n v="167"/>
    <n v="6847"/>
    <n v="3834.32"/>
    <n v="0.56000000000000005"/>
    <x v="2"/>
    <n v="10681.32"/>
  </r>
  <r>
    <s v="Amazon"/>
    <n v="1185732"/>
    <x v="207"/>
    <x v="0"/>
    <x v="47"/>
    <s v="Boston"/>
    <s v="Men's Athletic Footwear"/>
    <n v="44"/>
    <n v="61"/>
    <n v="2684"/>
    <n v="1610.3999999999999"/>
    <n v="0.6"/>
    <x v="2"/>
    <n v="4294.3999999999996"/>
  </r>
  <r>
    <s v="Amazon"/>
    <n v="1185732"/>
    <x v="207"/>
    <x v="0"/>
    <x v="47"/>
    <s v="Boston"/>
    <s v="women's street Footwear"/>
    <n v="33"/>
    <n v="74"/>
    <n v="2442"/>
    <n v="1221"/>
    <n v="0.5"/>
    <x v="2"/>
    <n v="3663"/>
  </r>
  <r>
    <s v="Amazon"/>
    <n v="1185732"/>
    <x v="207"/>
    <x v="0"/>
    <x v="48"/>
    <s v="Burlington"/>
    <s v="women's Athletic Footwear"/>
    <n v="36"/>
    <n v="45"/>
    <n v="1620"/>
    <n v="745.19999999999993"/>
    <n v="0.45999999999999996"/>
    <x v="2"/>
    <n v="2365.1999999999998"/>
  </r>
  <r>
    <s v="Amazon"/>
    <n v="1185732"/>
    <x v="207"/>
    <x v="0"/>
    <x v="48"/>
    <s v="Burlington"/>
    <s v="Men's Apparel"/>
    <n v="54"/>
    <n v="63"/>
    <n v="3402"/>
    <n v="1701"/>
    <n v="0.5"/>
    <x v="2"/>
    <n v="5103"/>
  </r>
  <r>
    <s v="Amazon"/>
    <n v="1185732"/>
    <x v="207"/>
    <x v="0"/>
    <x v="48"/>
    <s v="Burlington"/>
    <s v="women's Apparel"/>
    <n v="43"/>
    <n v="85"/>
    <n v="3655"/>
    <n v="1973.7"/>
    <n v="0.54"/>
    <x v="2"/>
    <n v="5628.7"/>
  </r>
  <r>
    <s v="Amazon"/>
    <n v="1185732"/>
    <x v="215"/>
    <x v="0"/>
    <x v="48"/>
    <s v="Burlington"/>
    <s v="Men's street Footwear"/>
    <n v="44"/>
    <n v="142"/>
    <n v="6248"/>
    <n v="3748.7999999999997"/>
    <n v="0.6"/>
    <x v="2"/>
    <n v="9996.7999999999993"/>
  </r>
  <r>
    <s v="Amazon"/>
    <n v="1185732"/>
    <x v="215"/>
    <x v="0"/>
    <x v="48"/>
    <s v="Burlington"/>
    <s v="Men's Athletic Footwear"/>
    <n v="42"/>
    <n v="70"/>
    <n v="2940"/>
    <n v="1675.8000000000002"/>
    <n v="0.57000000000000006"/>
    <x v="2"/>
    <n v="4615.8"/>
  </r>
  <r>
    <s v="Amazon"/>
    <n v="1185732"/>
    <x v="215"/>
    <x v="0"/>
    <x v="48"/>
    <s v="Burlington"/>
    <s v="women's street Footwear"/>
    <n v="34"/>
    <n v="77"/>
    <n v="2618"/>
    <n v="1282.82"/>
    <n v="0.49"/>
    <x v="2"/>
    <n v="3900.8199999999997"/>
  </r>
  <r>
    <s v="Amazon"/>
    <n v="1185732"/>
    <x v="215"/>
    <x v="0"/>
    <x v="48"/>
    <s v="Burlington"/>
    <s v="women's Athletic Footwear"/>
    <n v="36"/>
    <n v="38"/>
    <n v="1368"/>
    <n v="670.31999999999994"/>
    <n v="0.49"/>
    <x v="2"/>
    <n v="2038.32"/>
  </r>
  <r>
    <s v="Amazon"/>
    <n v="1185732"/>
    <x v="215"/>
    <x v="0"/>
    <x v="48"/>
    <s v="Burlington"/>
    <s v="Men's Apparel"/>
    <n v="51"/>
    <n v="47"/>
    <n v="2397"/>
    <n v="1174.53"/>
    <n v="0.49"/>
    <x v="2"/>
    <n v="3571.5299999999997"/>
  </r>
  <r>
    <s v="Amazon"/>
    <n v="1185732"/>
    <x v="215"/>
    <x v="0"/>
    <x v="48"/>
    <s v="Burlington"/>
    <s v="women's Apparel"/>
    <n v="41"/>
    <n v="80"/>
    <n v="3280"/>
    <n v="1803.9999999999998"/>
    <n v="0.54999999999999993"/>
    <x v="2"/>
    <n v="5084"/>
  </r>
  <r>
    <s v="Amazon"/>
    <n v="1185732"/>
    <x v="234"/>
    <x v="0"/>
    <x v="48"/>
    <s v="Burlington"/>
    <s v="Men's street Footwear"/>
    <n v="41"/>
    <n v="137"/>
    <n v="5617"/>
    <n v="3145.5200000000004"/>
    <n v="0.56000000000000005"/>
    <x v="2"/>
    <n v="8762.52"/>
  </r>
  <r>
    <s v="Amazon"/>
    <n v="1185732"/>
    <x v="234"/>
    <x v="0"/>
    <x v="48"/>
    <s v="Burlington"/>
    <s v="Men's Athletic Footwear"/>
    <n v="43"/>
    <n v="56"/>
    <n v="2408"/>
    <n v="1396.64"/>
    <n v="0.58000000000000007"/>
    <x v="2"/>
    <n v="3804.6400000000003"/>
  </r>
  <r>
    <s v="Amazon"/>
    <n v="1185732"/>
    <x v="234"/>
    <x v="0"/>
    <x v="48"/>
    <s v="Burlington"/>
    <s v="women's street Footwear"/>
    <n v="32"/>
    <n v="65"/>
    <n v="2080"/>
    <n v="1040"/>
    <n v="0.5"/>
    <x v="2"/>
    <n v="3120"/>
  </r>
  <r>
    <s v="Amazon"/>
    <n v="1185732"/>
    <x v="234"/>
    <x v="0"/>
    <x v="48"/>
    <s v="Burlington"/>
    <s v="women's Athletic Footwear"/>
    <n v="36"/>
    <n v="44"/>
    <n v="1584"/>
    <n v="792"/>
    <n v="0.5"/>
    <x v="2"/>
    <n v="2376"/>
  </r>
  <r>
    <s v="Amazon"/>
    <n v="1185732"/>
    <x v="234"/>
    <x v="0"/>
    <x v="48"/>
    <s v="Burlington"/>
    <s v="Men's Apparel"/>
    <n v="51"/>
    <n v="38"/>
    <n v="1938"/>
    <n v="891.4799999999999"/>
    <n v="0.45999999999999996"/>
    <x v="2"/>
    <n v="2829.48"/>
  </r>
  <r>
    <s v="Amazon"/>
    <n v="1185732"/>
    <x v="234"/>
    <x v="0"/>
    <x v="48"/>
    <s v="Burlington"/>
    <s v="women's Apparel"/>
    <n v="44"/>
    <n v="90"/>
    <n v="3960"/>
    <n v="2019.6000000000001"/>
    <n v="0.51"/>
    <x v="2"/>
    <n v="5979.6"/>
  </r>
  <r>
    <s v="Amazon"/>
    <n v="1185732"/>
    <x v="263"/>
    <x v="0"/>
    <x v="48"/>
    <s v="Burlington"/>
    <s v="Men's street Footwear"/>
    <n v="55"/>
    <n v="154"/>
    <n v="8470"/>
    <n v="4827.9000000000005"/>
    <n v="0.57000000000000006"/>
    <x v="2"/>
    <n v="13297.900000000001"/>
  </r>
  <r>
    <s v="Amazon"/>
    <n v="1185732"/>
    <x v="263"/>
    <x v="0"/>
    <x v="48"/>
    <s v="Burlington"/>
    <s v="Men's Athletic Footwear"/>
    <n v="54"/>
    <n v="80"/>
    <n v="4320"/>
    <n v="2419.2000000000003"/>
    <n v="0.56000000000000005"/>
    <x v="2"/>
    <n v="6739.2000000000007"/>
  </r>
  <r>
    <s v="Amazon"/>
    <n v="1185732"/>
    <x v="263"/>
    <x v="0"/>
    <x v="48"/>
    <s v="Burlington"/>
    <s v="women's street Footwear"/>
    <n v="49"/>
    <n v="75"/>
    <n v="3675"/>
    <n v="1690.4999999999998"/>
    <n v="0.45999999999999996"/>
    <x v="2"/>
    <n v="5365.5"/>
  </r>
  <r>
    <s v="Amazon"/>
    <n v="1185732"/>
    <x v="263"/>
    <x v="0"/>
    <x v="48"/>
    <s v="Burlington"/>
    <s v="women's Athletic Footwear"/>
    <n v="46"/>
    <n v="65"/>
    <n v="2990"/>
    <n v="1405.3"/>
    <n v="0.47"/>
    <x v="2"/>
    <n v="4395.3"/>
  </r>
  <r>
    <s v="Amazon"/>
    <n v="1185732"/>
    <x v="263"/>
    <x v="0"/>
    <x v="48"/>
    <s v="Burlington"/>
    <s v="Men's Apparel"/>
    <n v="55"/>
    <n v="72"/>
    <n v="3960"/>
    <n v="1861.1999999999998"/>
    <n v="0.47"/>
    <x v="2"/>
    <n v="5821.2"/>
  </r>
  <r>
    <s v="Amazon"/>
    <n v="1185732"/>
    <x v="263"/>
    <x v="0"/>
    <x v="48"/>
    <s v="Burlington"/>
    <s v="women's Apparel"/>
    <n v="60"/>
    <n v="120"/>
    <n v="7200"/>
    <n v="3744"/>
    <n v="0.52"/>
    <x v="2"/>
    <n v="10944"/>
  </r>
  <r>
    <s v="Amazon"/>
    <n v="1185732"/>
    <x v="296"/>
    <x v="0"/>
    <x v="48"/>
    <s v="Burlington"/>
    <s v="Men's street Footwear"/>
    <n v="58"/>
    <n v="163"/>
    <n v="9454"/>
    <n v="5483.3200000000006"/>
    <n v="0.58000000000000007"/>
    <x v="2"/>
    <n v="14937.32"/>
  </r>
  <r>
    <s v="Amazon"/>
    <n v="1185732"/>
    <x v="296"/>
    <x v="0"/>
    <x v="48"/>
    <s v="Burlington"/>
    <s v="Men's Athletic Footwear"/>
    <n v="53"/>
    <n v="116"/>
    <n v="6148"/>
    <n v="3627.3200000000006"/>
    <n v="0.59000000000000008"/>
    <x v="2"/>
    <n v="9775.32"/>
  </r>
  <r>
    <s v="Amazon"/>
    <n v="1185732"/>
    <x v="296"/>
    <x v="0"/>
    <x v="48"/>
    <s v="Burlington"/>
    <s v="women's street Footwear"/>
    <n v="45"/>
    <n v="81"/>
    <n v="3645"/>
    <n v="1713.1499999999999"/>
    <n v="0.47"/>
    <x v="2"/>
    <n v="5358.15"/>
  </r>
  <r>
    <s v="Amazon"/>
    <n v="1185732"/>
    <x v="296"/>
    <x v="0"/>
    <x v="48"/>
    <s v="Burlington"/>
    <s v="women's Athletic Footwear"/>
    <n v="47"/>
    <n v="90"/>
    <n v="4230"/>
    <n v="1903.4999999999998"/>
    <n v="0.44999999999999996"/>
    <x v="2"/>
    <n v="6133.5"/>
  </r>
  <r>
    <s v="Amazon"/>
    <n v="1185732"/>
    <x v="296"/>
    <x v="0"/>
    <x v="48"/>
    <s v="Burlington"/>
    <s v="Men's Apparel"/>
    <n v="58"/>
    <n v="81"/>
    <n v="4698"/>
    <n v="2349"/>
    <n v="0.5"/>
    <x v="2"/>
    <n v="7047"/>
  </r>
  <r>
    <s v="Amazon"/>
    <n v="1185732"/>
    <x v="296"/>
    <x v="0"/>
    <x v="48"/>
    <s v="Burlington"/>
    <s v="women's Apparel"/>
    <n v="62"/>
    <n v="117"/>
    <n v="7254"/>
    <n v="3772.08"/>
    <n v="0.52"/>
    <x v="2"/>
    <n v="11026.08"/>
  </r>
  <r>
    <s v="Amazon"/>
    <n v="1185732"/>
    <x v="324"/>
    <x v="0"/>
    <x v="48"/>
    <s v="Burlington"/>
    <s v="Men's street Footwear"/>
    <n v="54"/>
    <n v="182"/>
    <n v="9828"/>
    <n v="5601.9600000000009"/>
    <n v="0.57000000000000006"/>
    <x v="2"/>
    <n v="15429.960000000001"/>
  </r>
  <r>
    <s v="Amazon"/>
    <n v="1185732"/>
    <x v="324"/>
    <x v="0"/>
    <x v="48"/>
    <s v="Burlington"/>
    <s v="Men's Athletic Footwear"/>
    <n v="51"/>
    <n v="115"/>
    <n v="5865"/>
    <n v="3284.4"/>
    <n v="0.56000000000000005"/>
    <x v="2"/>
    <n v="9149.4"/>
  </r>
  <r>
    <s v="Amazon"/>
    <n v="1185732"/>
    <x v="324"/>
    <x v="0"/>
    <x v="48"/>
    <s v="Burlington"/>
    <s v="women's street Footwear"/>
    <n v="46"/>
    <n v="98"/>
    <n v="4508"/>
    <n v="2163.84"/>
    <n v="0.48"/>
    <x v="2"/>
    <n v="6671.84"/>
  </r>
  <r>
    <s v="Amazon"/>
    <n v="1185732"/>
    <x v="324"/>
    <x v="0"/>
    <x v="48"/>
    <s v="Burlington"/>
    <s v="women's Athletic Footwear"/>
    <n v="46"/>
    <n v="90"/>
    <n v="4140"/>
    <n v="2028.6"/>
    <n v="0.49"/>
    <x v="2"/>
    <n v="6168.6"/>
  </r>
  <r>
    <s v="Amazon"/>
    <n v="1185732"/>
    <x v="324"/>
    <x v="0"/>
    <x v="48"/>
    <s v="Burlington"/>
    <s v="Men's Apparel"/>
    <n v="54"/>
    <n v="94"/>
    <n v="5076"/>
    <n v="2385.7199999999998"/>
    <n v="0.47"/>
    <x v="2"/>
    <n v="7461.7199999999993"/>
  </r>
  <r>
    <s v="Amazon"/>
    <n v="1185732"/>
    <x v="324"/>
    <x v="0"/>
    <x v="48"/>
    <s v="Burlington"/>
    <s v="women's Apparel"/>
    <n v="61"/>
    <n v="125"/>
    <n v="7625"/>
    <n v="3965"/>
    <n v="0.52"/>
    <x v="2"/>
    <n v="11590"/>
  </r>
  <r>
    <s v="Amazon"/>
    <n v="1185732"/>
    <x v="356"/>
    <x v="0"/>
    <x v="48"/>
    <s v="Burlington"/>
    <s v="Men's street Footwear"/>
    <n v="58"/>
    <n v="176"/>
    <n v="10208"/>
    <n v="6124.8"/>
    <n v="0.6"/>
    <x v="2"/>
    <n v="16332.8"/>
  </r>
  <r>
    <s v="Amazon"/>
    <n v="1185732"/>
    <x v="356"/>
    <x v="0"/>
    <x v="48"/>
    <s v="Burlington"/>
    <s v="Men's Athletic Footwear"/>
    <n v="53"/>
    <n v="106"/>
    <n v="5618"/>
    <n v="3314.6200000000003"/>
    <n v="0.59000000000000008"/>
    <x v="2"/>
    <n v="8932.6200000000008"/>
  </r>
  <r>
    <s v="Amazon"/>
    <n v="1185732"/>
    <x v="356"/>
    <x v="0"/>
    <x v="48"/>
    <s v="Burlington"/>
    <s v="women's street Footwear"/>
    <n v="48"/>
    <n v="105"/>
    <n v="5040"/>
    <n v="2318.3999999999996"/>
    <n v="0.45999999999999996"/>
    <x v="2"/>
    <n v="7358.4"/>
  </r>
  <r>
    <s v="Amazon"/>
    <n v="1185732"/>
    <x v="356"/>
    <x v="0"/>
    <x v="48"/>
    <s v="Burlington"/>
    <s v="women's Athletic Footwear"/>
    <n v="49"/>
    <n v="68"/>
    <n v="3332"/>
    <n v="1566.04"/>
    <n v="0.47"/>
    <x v="2"/>
    <n v="4898.04"/>
  </r>
  <r>
    <s v="Amazon"/>
    <n v="1185732"/>
    <x v="356"/>
    <x v="0"/>
    <x v="48"/>
    <s v="Burlington"/>
    <s v="Men's Apparel"/>
    <n v="57"/>
    <n v="65"/>
    <n v="3705"/>
    <n v="1815.45"/>
    <n v="0.49"/>
    <x v="2"/>
    <n v="5520.45"/>
  </r>
  <r>
    <s v="Amazon"/>
    <n v="1185732"/>
    <x v="356"/>
    <x v="0"/>
    <x v="48"/>
    <s v="Burlington"/>
    <s v="women's Apparel"/>
    <n v="61"/>
    <n v="104"/>
    <n v="6344"/>
    <n v="3235.44"/>
    <n v="0.51"/>
    <x v="2"/>
    <n v="9579.44"/>
  </r>
  <r>
    <s v="Amazon"/>
    <n v="1185732"/>
    <x v="386"/>
    <x v="0"/>
    <x v="48"/>
    <s v="Burlington"/>
    <s v="Men's street Footwear"/>
    <n v="56"/>
    <n v="137"/>
    <n v="7672"/>
    <n v="4373.0400000000009"/>
    <n v="0.57000000000000006"/>
    <x v="2"/>
    <n v="12045.04"/>
  </r>
  <r>
    <s v="Amazon"/>
    <n v="1185732"/>
    <x v="386"/>
    <x v="0"/>
    <x v="48"/>
    <s v="Burlington"/>
    <s v="Men's Athletic Footwear"/>
    <n v="50"/>
    <n v="85"/>
    <n v="4250"/>
    <n v="2550"/>
    <n v="0.6"/>
    <x v="2"/>
    <n v="6800"/>
  </r>
  <r>
    <s v="Amazon"/>
    <n v="1185732"/>
    <x v="386"/>
    <x v="0"/>
    <x v="48"/>
    <s v="Burlington"/>
    <s v="women's street Footwear"/>
    <n v="46"/>
    <n v="56"/>
    <n v="2576"/>
    <n v="1288"/>
    <n v="0.5"/>
    <x v="2"/>
    <n v="3864"/>
  </r>
  <r>
    <s v="Amazon"/>
    <n v="1185732"/>
    <x v="386"/>
    <x v="0"/>
    <x v="48"/>
    <s v="Burlington"/>
    <s v="women's Athletic Footwear"/>
    <n v="45"/>
    <n v="52"/>
    <n v="2340"/>
    <n v="1146.5999999999999"/>
    <n v="0.49"/>
    <x v="2"/>
    <n v="3486.6"/>
  </r>
  <r>
    <s v="Amazon"/>
    <n v="1185732"/>
    <x v="386"/>
    <x v="0"/>
    <x v="48"/>
    <s v="Burlington"/>
    <s v="Men's Apparel"/>
    <n v="58"/>
    <n v="50"/>
    <n v="2900"/>
    <n v="1363"/>
    <n v="0.47"/>
    <x v="2"/>
    <n v="4263"/>
  </r>
  <r>
    <s v="Amazon"/>
    <n v="1185732"/>
    <x v="386"/>
    <x v="0"/>
    <x v="48"/>
    <s v="Burlington"/>
    <s v="women's Apparel"/>
    <n v="59"/>
    <n v="78"/>
    <n v="4602"/>
    <n v="2531.1"/>
    <n v="0.54999999999999993"/>
    <x v="2"/>
    <n v="7133.1"/>
  </r>
  <r>
    <s v="Amazon"/>
    <n v="1185732"/>
    <x v="418"/>
    <x v="0"/>
    <x v="48"/>
    <s v="Burlington"/>
    <s v="Men's street Footwear"/>
    <n v="62"/>
    <n v="133"/>
    <n v="8246"/>
    <n v="4947.5999999999995"/>
    <n v="0.6"/>
    <x v="2"/>
    <n v="13193.599999999999"/>
  </r>
  <r>
    <s v="Amazon"/>
    <n v="1185732"/>
    <x v="418"/>
    <x v="0"/>
    <x v="48"/>
    <s v="Burlington"/>
    <s v="Men's Athletic Footwear"/>
    <n v="54"/>
    <n v="75"/>
    <n v="4050"/>
    <n v="2389.5000000000005"/>
    <n v="0.59000000000000008"/>
    <x v="2"/>
    <n v="6439.5"/>
  </r>
  <r>
    <s v="Amazon"/>
    <n v="1185732"/>
    <x v="418"/>
    <x v="0"/>
    <x v="48"/>
    <s v="Burlington"/>
    <s v="women's street Footwear"/>
    <n v="59"/>
    <n v="54"/>
    <n v="3186"/>
    <n v="1593"/>
    <n v="0.5"/>
    <x v="2"/>
    <n v="4779"/>
  </r>
  <r>
    <s v="Amazon"/>
    <n v="1185732"/>
    <x v="418"/>
    <x v="0"/>
    <x v="48"/>
    <s v="Burlington"/>
    <s v="women's Athletic Footwear"/>
    <n v="55"/>
    <n v="46"/>
    <n v="2530"/>
    <n v="1214.3999999999999"/>
    <n v="0.48"/>
    <x v="2"/>
    <n v="3744.3999999999996"/>
  </r>
  <r>
    <s v="Amazon"/>
    <n v="1185732"/>
    <x v="418"/>
    <x v="0"/>
    <x v="48"/>
    <s v="Burlington"/>
    <s v="Men's Apparel"/>
    <n v="66"/>
    <n v="51"/>
    <n v="3366"/>
    <n v="1615.6799999999998"/>
    <n v="0.48"/>
    <x v="2"/>
    <n v="4981.68"/>
  </r>
  <r>
    <s v="West Gear"/>
    <n v="1185732"/>
    <x v="418"/>
    <x v="0"/>
    <x v="48"/>
    <s v="Burlington"/>
    <s v="women's Apparel"/>
    <n v="71"/>
    <n v="81"/>
    <n v="5751"/>
    <n v="3048.03"/>
    <n v="0.53"/>
    <x v="2"/>
    <n v="8799.0300000000007"/>
  </r>
  <r>
    <s v="West Gear"/>
    <n v="1185732"/>
    <x v="448"/>
    <x v="0"/>
    <x v="48"/>
    <s v="Burlington"/>
    <s v="Men's street Footwear"/>
    <n v="64"/>
    <n v="126"/>
    <n v="8064"/>
    <n v="4838.3999999999996"/>
    <n v="0.6"/>
    <x v="2"/>
    <n v="12902.4"/>
  </r>
  <r>
    <s v="West Gear"/>
    <n v="1185732"/>
    <x v="448"/>
    <x v="0"/>
    <x v="48"/>
    <s v="Burlington"/>
    <s v="Men's Athletic Footwear"/>
    <n v="55"/>
    <n v="81"/>
    <n v="4455"/>
    <n v="2583.9"/>
    <n v="0.58000000000000007"/>
    <x v="2"/>
    <n v="7038.9"/>
  </r>
  <r>
    <s v="West Gear"/>
    <n v="1185732"/>
    <x v="448"/>
    <x v="0"/>
    <x v="48"/>
    <s v="Burlington"/>
    <s v="women's street Footwear"/>
    <n v="57"/>
    <n v="96"/>
    <n v="5472"/>
    <n v="2626.56"/>
    <n v="0.48"/>
    <x v="2"/>
    <n v="8098.5599999999995"/>
  </r>
  <r>
    <s v="Amazon"/>
    <n v="1185732"/>
    <x v="448"/>
    <x v="0"/>
    <x v="48"/>
    <s v="Burlington"/>
    <s v="women's Athletic Footwear"/>
    <n v="55"/>
    <n v="75"/>
    <n v="4125"/>
    <n v="2062.5"/>
    <n v="0.5"/>
    <x v="2"/>
    <n v="6187.5"/>
  </r>
  <r>
    <s v="Amazon"/>
    <n v="1185732"/>
    <x v="448"/>
    <x v="0"/>
    <x v="48"/>
    <s v="Burlington"/>
    <s v="Men's Apparel"/>
    <n v="67"/>
    <n v="80"/>
    <n v="5360"/>
    <n v="2680"/>
    <n v="0.5"/>
    <x v="2"/>
    <n v="8040"/>
  </r>
  <r>
    <s v="Amazon"/>
    <n v="1185732"/>
    <x v="448"/>
    <x v="0"/>
    <x v="48"/>
    <s v="Burlington"/>
    <s v="women's Apparel"/>
    <n v="70"/>
    <n v="94"/>
    <n v="6580"/>
    <n v="3487.4"/>
    <n v="0.53"/>
    <x v="2"/>
    <n v="10067.4"/>
  </r>
  <r>
    <s v="Amazon"/>
    <n v="1185732"/>
    <x v="477"/>
    <x v="0"/>
    <x v="48"/>
    <s v="Burlington"/>
    <s v="Men's street Footwear"/>
    <n v="64"/>
    <n v="168"/>
    <n v="10752"/>
    <n v="6451.2"/>
    <n v="0.6"/>
    <x v="2"/>
    <n v="17203.2"/>
  </r>
  <r>
    <s v="Amazon"/>
    <n v="1185732"/>
    <x v="477"/>
    <x v="0"/>
    <x v="48"/>
    <s v="Burlington"/>
    <s v="Men's Athletic Footwear"/>
    <n v="55"/>
    <n v="100"/>
    <n v="5500"/>
    <n v="3025.0000000000005"/>
    <n v="0.55000000000000004"/>
    <x v="2"/>
    <n v="8525"/>
  </r>
  <r>
    <s v="Amazon"/>
    <n v="1185732"/>
    <x v="477"/>
    <x v="0"/>
    <x v="48"/>
    <s v="Burlington"/>
    <s v="women's street Footwear"/>
    <n v="55"/>
    <n v="113"/>
    <n v="6215"/>
    <n v="2921.0499999999997"/>
    <n v="0.47"/>
    <x v="2"/>
    <n v="9136.0499999999993"/>
  </r>
  <r>
    <s v="Amazon"/>
    <n v="1185732"/>
    <x v="477"/>
    <x v="0"/>
    <x v="48"/>
    <s v="Burlington"/>
    <s v="women's Athletic Footwear"/>
    <n v="56"/>
    <n v="81"/>
    <n v="4536"/>
    <n v="2041.1999999999998"/>
    <n v="0.44999999999999996"/>
    <x v="2"/>
    <n v="6577.2"/>
  </r>
  <r>
    <s v="Amazon"/>
    <n v="1185732"/>
    <x v="477"/>
    <x v="0"/>
    <x v="48"/>
    <s v="Burlington"/>
    <s v="Men's Apparel"/>
    <n v="67"/>
    <n v="81"/>
    <n v="5427"/>
    <n v="2604.96"/>
    <n v="0.48"/>
    <x v="2"/>
    <n v="8031.96"/>
  </r>
  <r>
    <s v="Amazon"/>
    <n v="1185732"/>
    <x v="477"/>
    <x v="0"/>
    <x v="48"/>
    <s v="Burlington"/>
    <s v="women's Apparel"/>
    <n v="68"/>
    <n v="106"/>
    <n v="7208"/>
    <n v="3748.1600000000003"/>
    <n v="0.52"/>
    <x v="2"/>
    <n v="10956.16"/>
  </r>
  <r>
    <s v="Amazon"/>
    <n v="1185732"/>
    <x v="185"/>
    <x v="0"/>
    <x v="48"/>
    <s v="Burlington"/>
    <s v="Men's street Footwear"/>
    <n v="49"/>
    <n v="131"/>
    <n v="6419"/>
    <n v="3530.4500000000003"/>
    <n v="0.55000000000000004"/>
    <x v="2"/>
    <n v="9949.4500000000007"/>
  </r>
  <r>
    <s v="Amazon"/>
    <n v="1185732"/>
    <x v="185"/>
    <x v="0"/>
    <x v="48"/>
    <s v="Burlington"/>
    <s v="Men's Athletic Footwear"/>
    <n v="45"/>
    <n v="91"/>
    <n v="4095"/>
    <n v="2170.35"/>
    <n v="0.53"/>
    <x v="2"/>
    <n v="6265.35"/>
  </r>
  <r>
    <s v="Amazon"/>
    <n v="1185732"/>
    <x v="185"/>
    <x v="0"/>
    <x v="48"/>
    <s v="Burlington"/>
    <s v="women's street Footwear"/>
    <n v="38"/>
    <n v="81"/>
    <n v="3078"/>
    <n v="1385.1"/>
    <n v="0.44999999999999996"/>
    <x v="2"/>
    <n v="4463.1000000000004"/>
  </r>
  <r>
    <s v="Amazon"/>
    <n v="1185732"/>
    <x v="185"/>
    <x v="0"/>
    <x v="48"/>
    <s v="Burlington"/>
    <s v="women's Athletic Footwear"/>
    <n v="43"/>
    <n v="46"/>
    <n v="1978"/>
    <n v="791.2"/>
    <n v="0.4"/>
    <x v="2"/>
    <n v="2769.2"/>
  </r>
  <r>
    <s v="Amazon"/>
    <n v="1185732"/>
    <x v="185"/>
    <x v="0"/>
    <x v="48"/>
    <s v="Burlington"/>
    <s v="Men's Apparel"/>
    <n v="59"/>
    <n v="56"/>
    <n v="3304"/>
    <n v="1453.76"/>
    <n v="0.44"/>
    <x v="2"/>
    <n v="4757.76"/>
  </r>
  <r>
    <s v="Amazon"/>
    <n v="1185732"/>
    <x v="185"/>
    <x v="0"/>
    <x v="48"/>
    <s v="Burlington"/>
    <s v="women's Apparel"/>
    <n v="49"/>
    <n v="88"/>
    <n v="4312"/>
    <n v="1940.3999999999999"/>
    <n v="0.44999999999999996"/>
    <x v="2"/>
    <n v="6252.4"/>
  </r>
  <r>
    <s v="Amazon"/>
    <n v="1185732"/>
    <x v="693"/>
    <x v="0"/>
    <x v="48"/>
    <s v="Burlington"/>
    <s v="Men's street Footwear"/>
    <n v="49"/>
    <n v="180"/>
    <n v="8820"/>
    <n v="4674.6000000000004"/>
    <n v="0.53"/>
    <x v="2"/>
    <n v="13494.6"/>
  </r>
  <r>
    <s v="Amazon"/>
    <n v="1185732"/>
    <x v="693"/>
    <x v="0"/>
    <x v="48"/>
    <s v="Burlington"/>
    <s v="Men's Athletic Footwear"/>
    <n v="45"/>
    <n v="75"/>
    <n v="3375"/>
    <n v="1721.25"/>
    <n v="0.51"/>
    <x v="2"/>
    <n v="5096.25"/>
  </r>
  <r>
    <s v="Amazon"/>
    <n v="1185732"/>
    <x v="693"/>
    <x v="0"/>
    <x v="48"/>
    <s v="Burlington"/>
    <s v="women's street Footwear"/>
    <n v="39"/>
    <n v="90"/>
    <n v="3510"/>
    <n v="1544.4"/>
    <n v="0.44"/>
    <x v="2"/>
    <n v="5054.3999999999996"/>
  </r>
  <r>
    <s v="Amazon"/>
    <n v="1185732"/>
    <x v="693"/>
    <x v="0"/>
    <x v="49"/>
    <s v="Manchester"/>
    <s v="women's Athletic Footwear"/>
    <n v="42"/>
    <n v="58"/>
    <n v="2436"/>
    <n v="1047.48"/>
    <n v="0.43"/>
    <x v="2"/>
    <n v="3483.48"/>
  </r>
  <r>
    <s v="Amazon"/>
    <n v="1185732"/>
    <x v="693"/>
    <x v="0"/>
    <x v="49"/>
    <s v="Manchester"/>
    <s v="Men's Apparel"/>
    <n v="56"/>
    <n v="83"/>
    <n v="4648"/>
    <n v="1998.6399999999999"/>
    <n v="0.43"/>
    <x v="2"/>
    <n v="6646.6399999999994"/>
  </r>
  <r>
    <s v="Amazon"/>
    <n v="1185732"/>
    <x v="693"/>
    <x v="0"/>
    <x v="49"/>
    <s v="Manchester"/>
    <s v="women's Apparel"/>
    <n v="46"/>
    <n v="98"/>
    <n v="4508"/>
    <n v="2163.84"/>
    <n v="0.48"/>
    <x v="2"/>
    <n v="6671.84"/>
  </r>
  <r>
    <s v="Amazon"/>
    <n v="1185732"/>
    <x v="222"/>
    <x v="0"/>
    <x v="49"/>
    <s v="Manchester"/>
    <s v="Men's street Footwear"/>
    <n v="49"/>
    <n v="165"/>
    <n v="8085"/>
    <n v="4042.5"/>
    <n v="0.5"/>
    <x v="2"/>
    <n v="12127.5"/>
  </r>
  <r>
    <s v="Amazon"/>
    <n v="1185732"/>
    <x v="222"/>
    <x v="0"/>
    <x v="49"/>
    <s v="Manchester"/>
    <s v="Men's Athletic Footwear"/>
    <n v="49"/>
    <n v="69"/>
    <n v="3381"/>
    <n v="1724.31"/>
    <n v="0.51"/>
    <x v="2"/>
    <n v="5105.3099999999995"/>
  </r>
  <r>
    <s v="Amazon"/>
    <n v="1185732"/>
    <x v="222"/>
    <x v="0"/>
    <x v="49"/>
    <s v="Manchester"/>
    <s v="women's street Footwear"/>
    <n v="38"/>
    <n v="75"/>
    <n v="2850"/>
    <n v="1168.5"/>
    <n v="0.41"/>
    <x v="2"/>
    <n v="4018.5"/>
  </r>
  <r>
    <s v="Amazon"/>
    <n v="1185732"/>
    <x v="222"/>
    <x v="0"/>
    <x v="49"/>
    <s v="Manchester"/>
    <s v="women's Athletic Footwear"/>
    <n v="44"/>
    <n v="38"/>
    <n v="1672"/>
    <n v="702.24"/>
    <n v="0.42"/>
    <x v="2"/>
    <n v="2374.2399999999998"/>
  </r>
  <r>
    <s v="Amazon"/>
    <n v="1185732"/>
    <x v="222"/>
    <x v="0"/>
    <x v="49"/>
    <s v="Manchester"/>
    <s v="Men's Apparel"/>
    <n v="58"/>
    <n v="60"/>
    <n v="3480"/>
    <n v="1565.9999999999998"/>
    <n v="0.44999999999999996"/>
    <x v="2"/>
    <n v="5046"/>
  </r>
  <r>
    <s v="Amazon"/>
    <n v="1185732"/>
    <x v="222"/>
    <x v="0"/>
    <x v="49"/>
    <s v="Manchester"/>
    <s v="women's Apparel"/>
    <n v="45"/>
    <n v="75"/>
    <n v="3375"/>
    <n v="1586.25"/>
    <n v="0.47"/>
    <x v="2"/>
    <n v="4961.25"/>
  </r>
  <r>
    <s v="Amazon"/>
    <n v="1185732"/>
    <x v="241"/>
    <x v="0"/>
    <x v="49"/>
    <s v="Manchester"/>
    <s v="Men's street Footwear"/>
    <n v="48"/>
    <n v="154"/>
    <n v="7392"/>
    <n v="3917.76"/>
    <n v="0.53"/>
    <x v="2"/>
    <n v="11309.76"/>
  </r>
  <r>
    <s v="Amazon"/>
    <n v="1185732"/>
    <x v="241"/>
    <x v="0"/>
    <x v="49"/>
    <s v="Manchester"/>
    <s v="Men's Athletic Footwear"/>
    <n v="49"/>
    <n v="68"/>
    <n v="3332"/>
    <n v="1832.6000000000001"/>
    <n v="0.55000000000000004"/>
    <x v="2"/>
    <n v="5164.6000000000004"/>
  </r>
  <r>
    <s v="Amazon"/>
    <n v="1185732"/>
    <x v="241"/>
    <x v="0"/>
    <x v="49"/>
    <s v="Manchester"/>
    <s v="women's street Footwear"/>
    <n v="38"/>
    <n v="73"/>
    <n v="2774"/>
    <n v="1220.56"/>
    <n v="0.44"/>
    <x v="2"/>
    <n v="3994.56"/>
  </r>
  <r>
    <s v="Amazon"/>
    <n v="1185732"/>
    <x v="241"/>
    <x v="0"/>
    <x v="49"/>
    <s v="Manchester"/>
    <s v="women's Athletic Footwear"/>
    <n v="44"/>
    <n v="49"/>
    <n v="2156"/>
    <n v="883.95999999999992"/>
    <n v="0.41"/>
    <x v="2"/>
    <n v="3039.96"/>
  </r>
  <r>
    <s v="Amazon"/>
    <n v="1185732"/>
    <x v="241"/>
    <x v="0"/>
    <x v="49"/>
    <s v="Manchester"/>
    <s v="Men's Apparel"/>
    <n v="57"/>
    <n v="53"/>
    <n v="3021"/>
    <n v="1359.4499999999998"/>
    <n v="0.44999999999999996"/>
    <x v="2"/>
    <n v="4380.45"/>
  </r>
  <r>
    <s v="Amazon"/>
    <n v="1185732"/>
    <x v="241"/>
    <x v="0"/>
    <x v="49"/>
    <s v="Manchester"/>
    <s v="women's Apparel"/>
    <n v="46"/>
    <n v="98"/>
    <n v="4508"/>
    <n v="2073.6799999999998"/>
    <n v="0.45999999999999996"/>
    <x v="2"/>
    <n v="6581.68"/>
  </r>
  <r>
    <s v="Amazon"/>
    <n v="1185732"/>
    <x v="270"/>
    <x v="0"/>
    <x v="49"/>
    <s v="Manchester"/>
    <s v="Men's street Footwear"/>
    <n v="64"/>
    <n v="173"/>
    <n v="11072"/>
    <n v="5868.16"/>
    <n v="0.53"/>
    <x v="2"/>
    <n v="16940.16"/>
  </r>
  <r>
    <s v="Amazon"/>
    <n v="1185732"/>
    <x v="270"/>
    <x v="0"/>
    <x v="49"/>
    <s v="Manchester"/>
    <s v="Men's Athletic Footwear"/>
    <n v="54"/>
    <n v="87"/>
    <n v="4698"/>
    <n v="2536.92"/>
    <n v="0.54"/>
    <x v="2"/>
    <n v="7234.92"/>
  </r>
  <r>
    <s v="Amazon"/>
    <n v="1185732"/>
    <x v="270"/>
    <x v="0"/>
    <x v="49"/>
    <s v="Manchester"/>
    <s v="women's street Footwear"/>
    <n v="51"/>
    <n v="98"/>
    <n v="4998"/>
    <n v="2099.16"/>
    <n v="0.42"/>
    <x v="2"/>
    <n v="7097.16"/>
  </r>
  <r>
    <s v="Amazon"/>
    <n v="1185732"/>
    <x v="270"/>
    <x v="0"/>
    <x v="49"/>
    <s v="Manchester"/>
    <s v="women's Athletic Footwear"/>
    <n v="52"/>
    <n v="80"/>
    <n v="4160"/>
    <n v="1664"/>
    <n v="0.4"/>
    <x v="2"/>
    <n v="5824"/>
  </r>
  <r>
    <s v="Amazon"/>
    <n v="1185732"/>
    <x v="270"/>
    <x v="0"/>
    <x v="49"/>
    <s v="Manchester"/>
    <s v="Men's Apparel"/>
    <n v="63"/>
    <n v="78"/>
    <n v="4914"/>
    <n v="2211.2999999999997"/>
    <n v="0.44999999999999996"/>
    <x v="2"/>
    <n v="7125.2999999999993"/>
  </r>
  <r>
    <s v="Amazon"/>
    <n v="1185732"/>
    <x v="270"/>
    <x v="0"/>
    <x v="49"/>
    <s v="Manchester"/>
    <s v="women's Apparel"/>
    <n v="65"/>
    <n v="115"/>
    <n v="7475"/>
    <n v="3438.4999999999995"/>
    <n v="0.45999999999999996"/>
    <x v="2"/>
    <n v="10913.5"/>
  </r>
  <r>
    <s v="Amazon"/>
    <n v="1185732"/>
    <x v="303"/>
    <x v="0"/>
    <x v="49"/>
    <s v="Manchester"/>
    <s v="Men's street Footwear"/>
    <n v="59"/>
    <n v="169"/>
    <n v="9971"/>
    <n v="5284.63"/>
    <n v="0.53"/>
    <x v="2"/>
    <n v="15255.630000000001"/>
  </r>
  <r>
    <s v="Amazon"/>
    <n v="1185732"/>
    <x v="303"/>
    <x v="0"/>
    <x v="49"/>
    <s v="Manchester"/>
    <s v="Men's Athletic Footwear"/>
    <n v="56"/>
    <n v="123"/>
    <n v="6888"/>
    <n v="3512.88"/>
    <n v="0.51"/>
    <x v="2"/>
    <n v="10400.880000000001"/>
  </r>
  <r>
    <s v="Amazon"/>
    <n v="1185732"/>
    <x v="303"/>
    <x v="0"/>
    <x v="49"/>
    <s v="Manchester"/>
    <s v="women's street Footwear"/>
    <n v="53"/>
    <n v="88"/>
    <n v="4664"/>
    <n v="2052.16"/>
    <n v="0.44"/>
    <x v="2"/>
    <n v="6716.16"/>
  </r>
  <r>
    <s v="Amazon"/>
    <n v="1185732"/>
    <x v="303"/>
    <x v="0"/>
    <x v="49"/>
    <s v="Manchester"/>
    <s v="women's Athletic Footwear"/>
    <n v="52"/>
    <n v="91"/>
    <n v="4732"/>
    <n v="1987.4399999999998"/>
    <n v="0.42"/>
    <x v="2"/>
    <n v="6719.44"/>
  </r>
  <r>
    <s v="Amazon"/>
    <n v="1185732"/>
    <x v="303"/>
    <x v="0"/>
    <x v="49"/>
    <s v="Manchester"/>
    <s v="Men's Apparel"/>
    <n v="60"/>
    <n v="94"/>
    <n v="5640"/>
    <n v="2425.1999999999998"/>
    <n v="0.43"/>
    <x v="2"/>
    <n v="8065.2"/>
  </r>
  <r>
    <s v="Amazon"/>
    <n v="1185732"/>
    <x v="303"/>
    <x v="0"/>
    <x v="49"/>
    <s v="Manchester"/>
    <s v="women's Apparel"/>
    <n v="66"/>
    <n v="138"/>
    <n v="9108"/>
    <n v="4280.7599999999993"/>
    <n v="0.47"/>
    <x v="2"/>
    <n v="13388.759999999998"/>
  </r>
  <r>
    <s v="Amazon"/>
    <n v="1185732"/>
    <x v="331"/>
    <x v="0"/>
    <x v="49"/>
    <s v="Manchester"/>
    <s v="Men's street Footwear"/>
    <n v="64"/>
    <n v="196"/>
    <n v="12544"/>
    <n v="6648.3200000000006"/>
    <n v="0.53"/>
    <x v="2"/>
    <n v="19192.32"/>
  </r>
  <r>
    <s v="Amazon"/>
    <n v="1185732"/>
    <x v="331"/>
    <x v="0"/>
    <x v="49"/>
    <s v="Manchester"/>
    <s v="Men's Athletic Footwear"/>
    <n v="55"/>
    <n v="131"/>
    <n v="7205"/>
    <n v="3602.5"/>
    <n v="0.5"/>
    <x v="2"/>
    <n v="10807.5"/>
  </r>
  <r>
    <s v="Amazon"/>
    <n v="1185732"/>
    <x v="331"/>
    <x v="0"/>
    <x v="49"/>
    <s v="Manchester"/>
    <s v="women's street Footwear"/>
    <n v="54"/>
    <n v="109"/>
    <n v="5886"/>
    <n v="2413.2599999999998"/>
    <n v="0.41"/>
    <x v="2"/>
    <n v="8299.26"/>
  </r>
  <r>
    <s v="Amazon"/>
    <n v="1185732"/>
    <x v="331"/>
    <x v="0"/>
    <x v="49"/>
    <s v="Manchester"/>
    <s v="women's Athletic Footwear"/>
    <n v="53"/>
    <n v="85"/>
    <n v="4505"/>
    <n v="1982.2"/>
    <n v="0.44"/>
    <x v="2"/>
    <n v="6487.2"/>
  </r>
  <r>
    <s v="Amazon"/>
    <n v="1185732"/>
    <x v="331"/>
    <x v="0"/>
    <x v="49"/>
    <s v="Manchester"/>
    <s v="Men's Apparel"/>
    <n v="60"/>
    <n v="102"/>
    <n v="6120"/>
    <n v="2509.1999999999998"/>
    <n v="0.41"/>
    <x v="2"/>
    <n v="8629.2000000000007"/>
  </r>
  <r>
    <s v="Amazon"/>
    <n v="1185732"/>
    <x v="331"/>
    <x v="0"/>
    <x v="49"/>
    <s v="Manchester"/>
    <s v="women's Apparel"/>
    <n v="64"/>
    <n v="137"/>
    <n v="8768"/>
    <n v="4296.32"/>
    <n v="0.49"/>
    <x v="2"/>
    <n v="13064.32"/>
  </r>
  <r>
    <s v="Amazon"/>
    <n v="1185732"/>
    <x v="363"/>
    <x v="0"/>
    <x v="49"/>
    <s v="Manchester"/>
    <s v="Men's street Footwear"/>
    <n v="60"/>
    <n v="196"/>
    <n v="11760"/>
    <n v="5997.6"/>
    <n v="0.51"/>
    <x v="2"/>
    <n v="17757.599999999999"/>
  </r>
  <r>
    <s v="Amazon"/>
    <n v="1185732"/>
    <x v="363"/>
    <x v="0"/>
    <x v="49"/>
    <s v="Manchester"/>
    <s v="Men's Athletic Footwear"/>
    <n v="58"/>
    <n v="135"/>
    <n v="7830"/>
    <n v="4228.2000000000007"/>
    <n v="0.54"/>
    <x v="2"/>
    <n v="12058.2"/>
  </r>
  <r>
    <s v="Amazon"/>
    <n v="1185732"/>
    <x v="363"/>
    <x v="0"/>
    <x v="49"/>
    <s v="Manchester"/>
    <s v="women's street Footwear"/>
    <n v="52"/>
    <n v="105"/>
    <n v="5460"/>
    <n v="2456.9999999999995"/>
    <n v="0.44999999999999996"/>
    <x v="2"/>
    <n v="7917"/>
  </r>
  <r>
    <s v="Amazon"/>
    <n v="1185732"/>
    <x v="363"/>
    <x v="0"/>
    <x v="49"/>
    <s v="Manchester"/>
    <s v="women's Athletic Footwear"/>
    <n v="51"/>
    <n v="72"/>
    <n v="3672"/>
    <n v="1542.24"/>
    <n v="0.42"/>
    <x v="2"/>
    <n v="5214.24"/>
  </r>
  <r>
    <s v="Amazon"/>
    <n v="1185732"/>
    <x v="363"/>
    <x v="0"/>
    <x v="49"/>
    <s v="Manchester"/>
    <s v="Men's Apparel"/>
    <n v="59"/>
    <n v="73"/>
    <n v="4307"/>
    <n v="1938.1499999999999"/>
    <n v="0.44999999999999996"/>
    <x v="2"/>
    <n v="6245.15"/>
  </r>
  <r>
    <s v="Amazon"/>
    <n v="1185732"/>
    <x v="363"/>
    <x v="0"/>
    <x v="49"/>
    <s v="Manchester"/>
    <s v="women's Apparel"/>
    <n v="64"/>
    <n v="106"/>
    <n v="6784"/>
    <n v="3188.48"/>
    <n v="0.47"/>
    <x v="2"/>
    <n v="9972.48"/>
  </r>
  <r>
    <s v="Amazon"/>
    <n v="1185732"/>
    <x v="393"/>
    <x v="0"/>
    <x v="49"/>
    <s v="Manchester"/>
    <s v="Men's street Footwear"/>
    <n v="59"/>
    <n v="154"/>
    <n v="9086"/>
    <n v="4724.72"/>
    <n v="0.52"/>
    <x v="2"/>
    <n v="13810.720000000001"/>
  </r>
  <r>
    <s v="Amazon"/>
    <n v="1185732"/>
    <x v="393"/>
    <x v="0"/>
    <x v="49"/>
    <s v="Manchester"/>
    <s v="Men's Athletic Footwear"/>
    <n v="54"/>
    <n v="95"/>
    <n v="5130"/>
    <n v="2667.6"/>
    <n v="0.52"/>
    <x v="2"/>
    <n v="7797.6"/>
  </r>
  <r>
    <s v="Amazon"/>
    <n v="1185732"/>
    <x v="393"/>
    <x v="0"/>
    <x v="49"/>
    <s v="Manchester"/>
    <s v="women's street Footwear"/>
    <n v="52"/>
    <n v="75"/>
    <n v="3900"/>
    <n v="1677"/>
    <n v="0.43"/>
    <x v="2"/>
    <n v="5577"/>
  </r>
  <r>
    <s v="Amazon"/>
    <n v="1185732"/>
    <x v="393"/>
    <x v="0"/>
    <x v="49"/>
    <s v="Manchester"/>
    <s v="women's Athletic Footwear"/>
    <n v="53"/>
    <n v="56"/>
    <n v="2968"/>
    <n v="1246.56"/>
    <n v="0.42"/>
    <x v="2"/>
    <n v="4214.5599999999995"/>
  </r>
  <r>
    <s v="Amazon"/>
    <n v="1185732"/>
    <x v="393"/>
    <x v="0"/>
    <x v="49"/>
    <s v="Manchester"/>
    <s v="Men's Apparel"/>
    <n v="64"/>
    <n v="63"/>
    <n v="4032"/>
    <n v="1733.76"/>
    <n v="0.43"/>
    <x v="2"/>
    <n v="5765.76"/>
  </r>
  <r>
    <s v="Amazon"/>
    <n v="1185732"/>
    <x v="393"/>
    <x v="0"/>
    <x v="49"/>
    <s v="Manchester"/>
    <s v="women's Apparel"/>
    <n v="68"/>
    <n v="98"/>
    <n v="6664"/>
    <n v="3065.4399999999996"/>
    <n v="0.45999999999999996"/>
    <x v="2"/>
    <n v="9729.4399999999987"/>
  </r>
  <r>
    <s v="Foot Locker"/>
    <n v="1185732"/>
    <x v="425"/>
    <x v="0"/>
    <x v="49"/>
    <s v="Manchester"/>
    <s v="Men's street Footwear"/>
    <n v="64"/>
    <n v="119"/>
    <n v="7616"/>
    <n v="4036.48"/>
    <n v="0.53"/>
    <x v="2"/>
    <n v="11652.48"/>
  </r>
  <r>
    <s v="Foot Locker"/>
    <n v="1185732"/>
    <x v="425"/>
    <x v="0"/>
    <x v="49"/>
    <s v="Manchester"/>
    <s v="Men's Athletic Footwear"/>
    <n v="62"/>
    <n v="84"/>
    <n v="5208"/>
    <n v="2760.2400000000002"/>
    <n v="0.53"/>
    <x v="2"/>
    <n v="7968.24"/>
  </r>
  <r>
    <s v="Foot Locker"/>
    <n v="1185732"/>
    <x v="425"/>
    <x v="0"/>
    <x v="49"/>
    <s v="Manchester"/>
    <s v="women's street Footwear"/>
    <n v="59"/>
    <n v="54"/>
    <n v="3186"/>
    <n v="1401.84"/>
    <n v="0.44"/>
    <x v="2"/>
    <n v="4587.84"/>
  </r>
  <r>
    <s v="Foot Locker"/>
    <n v="1185732"/>
    <x v="425"/>
    <x v="0"/>
    <x v="49"/>
    <s v="Manchester"/>
    <s v="women's Athletic Footwear"/>
    <n v="62"/>
    <n v="47"/>
    <n v="2914"/>
    <n v="1253.02"/>
    <n v="0.43"/>
    <x v="2"/>
    <n v="4167.0200000000004"/>
  </r>
  <r>
    <s v="Foot Locker"/>
    <n v="1185732"/>
    <x v="425"/>
    <x v="0"/>
    <x v="49"/>
    <s v="Manchester"/>
    <s v="Men's Apparel"/>
    <n v="71"/>
    <n v="46"/>
    <n v="3266"/>
    <n v="1404.3799999999999"/>
    <n v="0.43"/>
    <x v="2"/>
    <n v="4670.38"/>
  </r>
  <r>
    <s v="Foot Locker"/>
    <n v="1185732"/>
    <x v="425"/>
    <x v="0"/>
    <x v="49"/>
    <s v="Manchester"/>
    <s v="women's Apparel"/>
    <n v="72"/>
    <n v="81"/>
    <n v="5832"/>
    <n v="2799.3599999999997"/>
    <n v="0.48"/>
    <x v="2"/>
    <n v="8631.36"/>
  </r>
  <r>
    <s v="Foot Locker"/>
    <n v="1185732"/>
    <x v="455"/>
    <x v="0"/>
    <x v="49"/>
    <s v="Manchester"/>
    <s v="Men's street Footwear"/>
    <n v="68"/>
    <n v="117"/>
    <n v="7956"/>
    <n v="4216.68"/>
    <n v="0.53"/>
    <x v="2"/>
    <n v="12172.68"/>
  </r>
  <r>
    <s v="Foot Locker"/>
    <n v="1185732"/>
    <x v="455"/>
    <x v="0"/>
    <x v="49"/>
    <s v="Manchester"/>
    <s v="Men's Athletic Footwear"/>
    <n v="62"/>
    <n v="98"/>
    <n v="6076"/>
    <n v="3159.52"/>
    <n v="0.52"/>
    <x v="2"/>
    <n v="9235.52"/>
  </r>
  <r>
    <s v="Foot Locker"/>
    <n v="1185732"/>
    <x v="455"/>
    <x v="0"/>
    <x v="49"/>
    <s v="Manchester"/>
    <s v="women's street Footwear"/>
    <n v="63"/>
    <n v="104"/>
    <n v="6552"/>
    <n v="2948.3999999999996"/>
    <n v="0.44999999999999996"/>
    <x v="2"/>
    <n v="9500.4"/>
  </r>
  <r>
    <s v="Foot Locker"/>
    <n v="1185732"/>
    <x v="455"/>
    <x v="0"/>
    <x v="49"/>
    <s v="Manchester"/>
    <s v="women's Athletic Footwear"/>
    <n v="64"/>
    <n v="85"/>
    <n v="5440"/>
    <n v="2176"/>
    <n v="0.4"/>
    <x v="2"/>
    <n v="7616"/>
  </r>
  <r>
    <s v="Foot Locker"/>
    <n v="1185732"/>
    <x v="455"/>
    <x v="0"/>
    <x v="49"/>
    <s v="Manchester"/>
    <s v="Men's Apparel"/>
    <n v="71"/>
    <n v="81"/>
    <n v="5751"/>
    <n v="2415.42"/>
    <n v="0.42"/>
    <x v="2"/>
    <n v="8166.42"/>
  </r>
  <r>
    <s v="Foot Locker"/>
    <n v="1185732"/>
    <x v="455"/>
    <x v="0"/>
    <x v="49"/>
    <s v="Manchester"/>
    <s v="women's Apparel"/>
    <n v="78"/>
    <n v="116"/>
    <n v="9048"/>
    <n v="4252.5599999999995"/>
    <n v="0.47"/>
    <x v="2"/>
    <n v="13300.56"/>
  </r>
  <r>
    <s v="Foot Locker"/>
    <n v="1185732"/>
    <x v="484"/>
    <x v="0"/>
    <x v="49"/>
    <s v="Manchester"/>
    <s v="Men's street Footwear"/>
    <n v="71"/>
    <n v="169"/>
    <n v="11999"/>
    <n v="6599.4500000000007"/>
    <n v="0.55000000000000004"/>
    <x v="2"/>
    <n v="18598.45"/>
  </r>
  <r>
    <s v="Foot Locker"/>
    <n v="1185732"/>
    <x v="484"/>
    <x v="0"/>
    <x v="49"/>
    <s v="Manchester"/>
    <s v="Men's Athletic Footwear"/>
    <n v="59"/>
    <n v="115"/>
    <n v="6785"/>
    <n v="3731.7500000000005"/>
    <n v="0.55000000000000004"/>
    <x v="2"/>
    <n v="10516.75"/>
  </r>
  <r>
    <s v="Foot Locker"/>
    <n v="1185732"/>
    <x v="484"/>
    <x v="0"/>
    <x v="49"/>
    <s v="Manchester"/>
    <s v="women's street Footwear"/>
    <n v="62"/>
    <n v="108"/>
    <n v="6696"/>
    <n v="2812.3199999999997"/>
    <n v="0.42"/>
    <x v="2"/>
    <n v="9508.32"/>
  </r>
  <r>
    <s v="Foot Locker"/>
    <n v="1185732"/>
    <x v="484"/>
    <x v="0"/>
    <x v="49"/>
    <s v="Manchester"/>
    <s v="women's Athletic Footwear"/>
    <n v="62"/>
    <n v="88"/>
    <n v="5456"/>
    <n v="2400.64"/>
    <n v="0.44"/>
    <x v="2"/>
    <n v="7856.6399999999994"/>
  </r>
  <r>
    <s v="Foot Locker"/>
    <n v="1185732"/>
    <x v="484"/>
    <x v="0"/>
    <x v="49"/>
    <s v="Manchester"/>
    <s v="Men's Apparel"/>
    <n v="74"/>
    <n v="105"/>
    <n v="7770"/>
    <n v="3341.1"/>
    <n v="0.43"/>
    <x v="2"/>
    <n v="11111.1"/>
  </r>
  <r>
    <s v="Foot Locker"/>
    <n v="1185732"/>
    <x v="484"/>
    <x v="0"/>
    <x v="49"/>
    <s v="Manchester"/>
    <s v="women's Apparel"/>
    <n v="74"/>
    <n v="117"/>
    <n v="8658"/>
    <n v="4242.42"/>
    <n v="0.49"/>
    <x v="2"/>
    <n v="12900.42"/>
  </r>
  <r>
    <s v="Foot Locker"/>
    <n v="1185732"/>
    <x v="188"/>
    <x v="0"/>
    <x v="49"/>
    <s v="Manchester"/>
    <s v="Men's street Footwear"/>
    <n v="52"/>
    <n v="145"/>
    <n v="7540"/>
    <n v="3468.4"/>
    <n v="0.46"/>
    <x v="2"/>
    <n v="11008.4"/>
  </r>
  <r>
    <s v="Foot Locker"/>
    <n v="1185732"/>
    <x v="188"/>
    <x v="0"/>
    <x v="49"/>
    <s v="Manchester"/>
    <s v="Men's Athletic Footwear"/>
    <n v="50"/>
    <n v="84"/>
    <n v="4200"/>
    <n v="1974.0000000000002"/>
    <n v="0.47000000000000003"/>
    <x v="2"/>
    <n v="6174"/>
  </r>
  <r>
    <s v="Foot Locker"/>
    <n v="1185732"/>
    <x v="188"/>
    <x v="0"/>
    <x v="49"/>
    <s v="Manchester"/>
    <s v="women's street Footwear"/>
    <n v="44"/>
    <n v="90"/>
    <n v="3960"/>
    <n v="1386"/>
    <n v="0.35"/>
    <x v="2"/>
    <n v="5346"/>
  </r>
  <r>
    <s v="Foot Locker"/>
    <n v="1185732"/>
    <x v="188"/>
    <x v="0"/>
    <x v="49"/>
    <s v="Manchester"/>
    <s v="women's Athletic Footwear"/>
    <n v="49"/>
    <n v="39"/>
    <n v="1911"/>
    <n v="707.06999999999994"/>
    <n v="0.37"/>
    <x v="2"/>
    <n v="2618.0699999999997"/>
  </r>
  <r>
    <s v="Foot Locker"/>
    <n v="1185732"/>
    <x v="188"/>
    <x v="0"/>
    <x v="49"/>
    <s v="Manchester"/>
    <s v="Men's Apparel"/>
    <n v="60"/>
    <n v="54"/>
    <n v="3240"/>
    <n v="1198.8"/>
    <n v="0.37"/>
    <x v="2"/>
    <n v="4438.8"/>
  </r>
  <r>
    <s v="Foot Locker"/>
    <n v="1185732"/>
    <x v="188"/>
    <x v="0"/>
    <x v="49"/>
    <s v="Manchester"/>
    <s v="women's Apparel"/>
    <n v="54"/>
    <n v="78"/>
    <n v="4212"/>
    <n v="1895.3999999999999"/>
    <n v="0.44999999999999996"/>
    <x v="2"/>
    <n v="6107.4"/>
  </r>
  <r>
    <s v="Foot Locker"/>
    <n v="1185732"/>
    <x v="696"/>
    <x v="0"/>
    <x v="49"/>
    <s v="Manchester"/>
    <s v="Men's street Footwear"/>
    <n v="52"/>
    <n v="173"/>
    <n v="8996"/>
    <n v="4048.2000000000007"/>
    <n v="0.45000000000000007"/>
    <x v="2"/>
    <n v="13044.2"/>
  </r>
  <r>
    <s v="Foot Locker"/>
    <n v="1185732"/>
    <x v="696"/>
    <x v="0"/>
    <x v="49"/>
    <s v="Manchester"/>
    <s v="Men's Athletic Footwear"/>
    <n v="53"/>
    <n v="59"/>
    <n v="3127"/>
    <n v="1438.42"/>
    <n v="0.46"/>
    <x v="2"/>
    <n v="4565.42"/>
  </r>
  <r>
    <s v="Foot Locker"/>
    <n v="1185732"/>
    <x v="696"/>
    <x v="0"/>
    <x v="49"/>
    <s v="Manchester"/>
    <s v="women's street Footwear"/>
    <n v="43"/>
    <n v="83"/>
    <n v="3569"/>
    <n v="1427.6000000000001"/>
    <n v="0.4"/>
    <x v="2"/>
    <n v="4996.6000000000004"/>
  </r>
  <r>
    <s v="Foot Locker"/>
    <n v="1185732"/>
    <x v="0"/>
    <x v="0"/>
    <x v="0"/>
    <s v="New York"/>
    <s v="Men's street Footwear"/>
    <n v="34"/>
    <n v="384"/>
    <n v="13056"/>
    <n v="6789.12"/>
    <n v="0.52"/>
    <x v="1"/>
    <n v="19845.12"/>
  </r>
  <r>
    <s v="Foot Locker"/>
    <n v="1185732"/>
    <x v="1"/>
    <x v="0"/>
    <x v="0"/>
    <s v="New York"/>
    <s v="Men's Athletic Footwear"/>
    <n v="36"/>
    <n v="320"/>
    <n v="11520"/>
    <n v="4031.9999999999995"/>
    <n v="0.35"/>
    <x v="1"/>
    <n v="15552"/>
  </r>
  <r>
    <s v="Foot Locker"/>
    <n v="1185732"/>
    <x v="2"/>
    <x v="0"/>
    <x v="0"/>
    <s v="New York"/>
    <s v="women's street Footwear"/>
    <n v="32"/>
    <n v="350"/>
    <n v="11200"/>
    <n v="4144"/>
    <n v="0.37"/>
    <x v="1"/>
    <n v="15344"/>
  </r>
  <r>
    <s v="Foot Locker"/>
    <n v="1185732"/>
    <x v="3"/>
    <x v="0"/>
    <x v="0"/>
    <s v="New York"/>
    <s v="women's Athletic Footwear"/>
    <n v="36"/>
    <n v="281"/>
    <n v="10116"/>
    <n v="3742.92"/>
    <n v="0.37"/>
    <x v="1"/>
    <n v="13858.92"/>
  </r>
  <r>
    <s v="Foot Locker"/>
    <n v="1185732"/>
    <x v="4"/>
    <x v="0"/>
    <x v="0"/>
    <s v="New York"/>
    <s v="Men's Apparel"/>
    <n v="43"/>
    <n v="306"/>
    <n v="13158"/>
    <n v="4868.46"/>
    <n v="0.37"/>
    <x v="1"/>
    <n v="18026.46"/>
  </r>
  <r>
    <s v="Foot Locker"/>
    <n v="1185732"/>
    <x v="5"/>
    <x v="0"/>
    <x v="0"/>
    <s v="New York"/>
    <s v="women's Apparel"/>
    <n v="38"/>
    <n v="330"/>
    <n v="12540"/>
    <n v="4012.8"/>
    <n v="0.32"/>
    <x v="1"/>
    <n v="16552.8"/>
  </r>
  <r>
    <s v="Foot Locker"/>
    <n v="1185732"/>
    <x v="6"/>
    <x v="0"/>
    <x v="0"/>
    <s v="New York"/>
    <s v="Men's street Footwear"/>
    <n v="33"/>
    <n v="388"/>
    <n v="12804"/>
    <n v="6658.08"/>
    <n v="0.52"/>
    <x v="1"/>
    <n v="19462.080000000002"/>
  </r>
  <r>
    <s v="Foot Locker"/>
    <n v="1185732"/>
    <x v="7"/>
    <x v="0"/>
    <x v="0"/>
    <s v="New York"/>
    <s v="Men's Athletic Footwear"/>
    <n v="39"/>
    <n v="315"/>
    <n v="12285"/>
    <n v="4054.0499999999997"/>
    <n v="0.32999999999999996"/>
    <x v="1"/>
    <n v="16339.05"/>
  </r>
  <r>
    <s v="Foot Locker"/>
    <n v="1185732"/>
    <x v="8"/>
    <x v="0"/>
    <x v="0"/>
    <s v="New York"/>
    <s v="women's street Footwear"/>
    <n v="32"/>
    <n v="323"/>
    <n v="10336"/>
    <n v="3927.68"/>
    <n v="0.38"/>
    <x v="1"/>
    <n v="14263.68"/>
  </r>
  <r>
    <s v="Foot Locker"/>
    <n v="1185732"/>
    <x v="9"/>
    <x v="0"/>
    <x v="0"/>
    <s v="New York"/>
    <s v="women's Athletic Footwear"/>
    <n v="32"/>
    <n v="248"/>
    <n v="7936"/>
    <n v="3015.68"/>
    <n v="0.38"/>
    <x v="1"/>
    <n v="10951.68"/>
  </r>
  <r>
    <s v="Foot Locker"/>
    <n v="1185732"/>
    <x v="10"/>
    <x v="0"/>
    <x v="0"/>
    <s v="New York"/>
    <s v="Men's Apparel"/>
    <n v="43"/>
    <n v="306"/>
    <n v="13158"/>
    <n v="4605.2999999999993"/>
    <n v="0.35"/>
    <x v="1"/>
    <n v="17763.3"/>
  </r>
  <r>
    <s v="Foot Locker"/>
    <n v="1185732"/>
    <x v="11"/>
    <x v="0"/>
    <x v="0"/>
    <s v="New York"/>
    <s v="women's Apparel"/>
    <n v="36"/>
    <n v="350"/>
    <n v="12600"/>
    <n v="3653.9999999999995"/>
    <n v="0.28999999999999998"/>
    <x v="1"/>
    <n v="16254"/>
  </r>
  <r>
    <s v="Foot Locker"/>
    <n v="1185732"/>
    <x v="12"/>
    <x v="0"/>
    <x v="0"/>
    <s v="New York"/>
    <s v="Men's street Footwear"/>
    <n v="40"/>
    <n v="390"/>
    <n v="15600"/>
    <n v="8112"/>
    <n v="0.52"/>
    <x v="1"/>
    <n v="23712"/>
  </r>
  <r>
    <s v="Foot Locker"/>
    <n v="1185732"/>
    <x v="13"/>
    <x v="0"/>
    <x v="0"/>
    <s v="New York"/>
    <s v="Men's Athletic Footwear"/>
    <n v="35"/>
    <n v="315"/>
    <n v="11025"/>
    <n v="3969"/>
    <n v="0.36"/>
    <x v="1"/>
    <n v="14994"/>
  </r>
  <r>
    <s v="Foot Locker"/>
    <n v="1185732"/>
    <x v="14"/>
    <x v="0"/>
    <x v="0"/>
    <s v="New York"/>
    <s v="women's street Footwear"/>
    <n v="27"/>
    <n v="314"/>
    <n v="8478"/>
    <n v="3475.98"/>
    <n v="0.41"/>
    <x v="1"/>
    <n v="11953.98"/>
  </r>
  <r>
    <s v="Foot Locker"/>
    <n v="1185732"/>
    <x v="15"/>
    <x v="0"/>
    <x v="0"/>
    <s v="New York"/>
    <s v="women's Athletic Footwear"/>
    <n v="31"/>
    <n v="240"/>
    <n v="7440"/>
    <n v="2975.9999999999995"/>
    <n v="0.39999999999999997"/>
    <x v="1"/>
    <n v="10416"/>
  </r>
  <r>
    <s v="Foot Locker"/>
    <n v="1185732"/>
    <x v="16"/>
    <x v="0"/>
    <x v="0"/>
    <s v="New York"/>
    <s v="Men's Apparel"/>
    <n v="43"/>
    <n v="289"/>
    <n v="12427"/>
    <n v="3976.64"/>
    <n v="0.32"/>
    <x v="1"/>
    <n v="16403.64"/>
  </r>
  <r>
    <s v="Foot Locker"/>
    <n v="1185732"/>
    <x v="17"/>
    <x v="0"/>
    <x v="0"/>
    <s v="New York"/>
    <s v="women's Apparel"/>
    <n v="36"/>
    <n v="323"/>
    <n v="11628"/>
    <n v="3139.5600000000004"/>
    <n v="0.27"/>
    <x v="1"/>
    <n v="14767.560000000001"/>
  </r>
  <r>
    <s v="Foot Locker"/>
    <n v="1185732"/>
    <x v="18"/>
    <x v="0"/>
    <x v="0"/>
    <s v="New York"/>
    <s v="Men's street Footwear"/>
    <n v="33"/>
    <n v="372"/>
    <n v="12276"/>
    <n v="6629.0400000000009"/>
    <n v="0.54"/>
    <x v="1"/>
    <n v="18905.04"/>
  </r>
  <r>
    <s v="Foot Locker"/>
    <n v="1185732"/>
    <x v="19"/>
    <x v="0"/>
    <x v="0"/>
    <s v="New York"/>
    <s v="Men's Athletic Footwear"/>
    <n v="35"/>
    <n v="315"/>
    <n v="11025"/>
    <n v="3638.2499999999995"/>
    <n v="0.32999999999999996"/>
    <x v="1"/>
    <n v="14663.25"/>
  </r>
  <r>
    <s v="Foot Locker"/>
    <n v="1185732"/>
    <x v="20"/>
    <x v="0"/>
    <x v="0"/>
    <s v="New York"/>
    <s v="women's street Footwear"/>
    <n v="28"/>
    <n v="315"/>
    <n v="8820"/>
    <n v="3351.6"/>
    <n v="0.38"/>
    <x v="1"/>
    <n v="12171.6"/>
  </r>
  <r>
    <s v="Foot Locker"/>
    <n v="1185732"/>
    <x v="21"/>
    <x v="0"/>
    <x v="0"/>
    <s v="New York"/>
    <s v="women's Athletic Footwear"/>
    <n v="31"/>
    <n v="289"/>
    <n v="8959"/>
    <n v="3314.83"/>
    <n v="0.37"/>
    <x v="1"/>
    <n v="12273.83"/>
  </r>
  <r>
    <s v="Foot Locker"/>
    <n v="1185732"/>
    <x v="22"/>
    <x v="0"/>
    <x v="0"/>
    <s v="New York"/>
    <s v="Men's Apparel"/>
    <n v="44"/>
    <n v="281"/>
    <n v="12364"/>
    <n v="4451.04"/>
    <n v="0.36"/>
    <x v="1"/>
    <n v="16815.04"/>
  </r>
  <r>
    <s v="Foot Locker"/>
    <n v="1185732"/>
    <x v="23"/>
    <x v="0"/>
    <x v="0"/>
    <s v="New York"/>
    <s v="women's Apparel"/>
    <n v="39"/>
    <n v="333"/>
    <n v="12987"/>
    <n v="3506.4900000000002"/>
    <n v="0.27"/>
    <x v="1"/>
    <n v="16493.490000000002"/>
  </r>
  <r>
    <s v="Foot Locker"/>
    <n v="1185732"/>
    <x v="24"/>
    <x v="0"/>
    <x v="0"/>
    <s v="New York"/>
    <s v="Men's street Footwear"/>
    <n v="44"/>
    <n v="366"/>
    <n v="16104"/>
    <n v="8374.08"/>
    <n v="0.52"/>
    <x v="1"/>
    <n v="24478.080000000002"/>
  </r>
  <r>
    <s v="Foot Locker"/>
    <n v="1185732"/>
    <x v="25"/>
    <x v="0"/>
    <x v="0"/>
    <s v="New York"/>
    <s v="Men's Athletic Footwear"/>
    <n v="37"/>
    <n v="296"/>
    <n v="10952"/>
    <n v="3833.2"/>
    <n v="0.35"/>
    <x v="1"/>
    <n v="14785.2"/>
  </r>
  <r>
    <s v="Foot Locker"/>
    <n v="1185732"/>
    <x v="26"/>
    <x v="0"/>
    <x v="0"/>
    <s v="New York"/>
    <s v="women's street Footwear"/>
    <n v="36"/>
    <n v="288"/>
    <n v="10368"/>
    <n v="4354.5599999999995"/>
    <n v="0.42"/>
    <x v="1"/>
    <n v="14722.56"/>
  </r>
  <r>
    <s v="Foot Locker"/>
    <n v="1185732"/>
    <x v="27"/>
    <x v="0"/>
    <x v="0"/>
    <s v="New York"/>
    <s v="women's Athletic Footwear"/>
    <n v="33"/>
    <n v="289"/>
    <n v="9537"/>
    <n v="3814.7999999999997"/>
    <n v="0.39999999999999997"/>
    <x v="1"/>
    <n v="13351.8"/>
  </r>
  <r>
    <s v="Foot Locker"/>
    <n v="1185732"/>
    <x v="28"/>
    <x v="0"/>
    <x v="0"/>
    <s v="New York"/>
    <s v="Men's Apparel"/>
    <n v="47"/>
    <n v="280"/>
    <n v="13160"/>
    <n v="4606"/>
    <n v="0.35"/>
    <x v="1"/>
    <n v="17766"/>
  </r>
  <r>
    <s v="Foot Locker"/>
    <n v="1185732"/>
    <x v="29"/>
    <x v="0"/>
    <x v="0"/>
    <s v="New York"/>
    <s v="women's Apparel"/>
    <n v="44"/>
    <n v="320"/>
    <n v="14080"/>
    <n v="4083.2"/>
    <n v="0.28999999999999998"/>
    <x v="1"/>
    <n v="18163.2"/>
  </r>
  <r>
    <s v="Foot Locker"/>
    <n v="1185732"/>
    <x v="30"/>
    <x v="0"/>
    <x v="0"/>
    <s v="New York"/>
    <s v="Men's street Footwear"/>
    <n v="47"/>
    <n v="400"/>
    <n v="18800"/>
    <n v="9776"/>
    <n v="0.52"/>
    <x v="1"/>
    <n v="28576"/>
  </r>
  <r>
    <s v="Foot Locker"/>
    <n v="1185732"/>
    <x v="31"/>
    <x v="0"/>
    <x v="0"/>
    <s v="New York"/>
    <s v="Men's Athletic Footwear"/>
    <n v="41"/>
    <n v="340"/>
    <n v="13940"/>
    <n v="4739.5999999999995"/>
    <n v="0.33999999999999997"/>
    <x v="1"/>
    <n v="18679.599999999999"/>
  </r>
  <r>
    <s v="Foot Locker"/>
    <n v="1185732"/>
    <x v="32"/>
    <x v="0"/>
    <x v="0"/>
    <s v="New York"/>
    <s v="women's street Footwear"/>
    <n v="37"/>
    <n v="296"/>
    <n v="10952"/>
    <n v="4490.32"/>
    <n v="0.41"/>
    <x v="1"/>
    <n v="15442.32"/>
  </r>
  <r>
    <s v="Foot Locker"/>
    <n v="1185732"/>
    <x v="33"/>
    <x v="0"/>
    <x v="0"/>
    <s v="New York"/>
    <s v="women's Athletic Footwear"/>
    <n v="38"/>
    <n v="297"/>
    <n v="11286"/>
    <n v="4288.68"/>
    <n v="0.38"/>
    <x v="1"/>
    <n v="15574.68"/>
  </r>
  <r>
    <s v="Foot Locker"/>
    <n v="1185732"/>
    <x v="34"/>
    <x v="0"/>
    <x v="0"/>
    <s v="New York"/>
    <s v="Men's Apparel"/>
    <n v="45"/>
    <n v="288"/>
    <n v="12960"/>
    <n v="4406.3999999999996"/>
    <n v="0.33999999999999997"/>
    <x v="1"/>
    <n v="17366.400000000001"/>
  </r>
  <r>
    <s v="Foot Locker"/>
    <n v="1185732"/>
    <x v="35"/>
    <x v="0"/>
    <x v="0"/>
    <s v="New York"/>
    <s v="women's Apparel"/>
    <n v="46"/>
    <n v="347"/>
    <n v="15962"/>
    <n v="5107.84"/>
    <n v="0.32"/>
    <x v="1"/>
    <n v="21069.84"/>
  </r>
  <r>
    <s v="Foot Locker"/>
    <n v="1185732"/>
    <x v="36"/>
    <x v="0"/>
    <x v="0"/>
    <s v="New York"/>
    <s v="Men's street Footwear"/>
    <n v="44"/>
    <n v="434"/>
    <n v="19096"/>
    <n v="9929.92"/>
    <n v="0.52"/>
    <x v="1"/>
    <n v="29025.919999999998"/>
  </r>
  <r>
    <s v="Foot Locker"/>
    <n v="1185732"/>
    <x v="37"/>
    <x v="0"/>
    <x v="0"/>
    <s v="New York"/>
    <s v="Men's Athletic Footwear"/>
    <n v="41"/>
    <n v="318"/>
    <n v="13038"/>
    <n v="4824.0599999999995"/>
    <n v="0.37"/>
    <x v="1"/>
    <n v="17862.059999999998"/>
  </r>
  <r>
    <s v="Foot Locker"/>
    <n v="1185732"/>
    <x v="38"/>
    <x v="0"/>
    <x v="0"/>
    <s v="New York"/>
    <s v="women's street Footwear"/>
    <n v="35"/>
    <n v="295"/>
    <n v="10325"/>
    <n v="4336.5"/>
    <n v="0.42"/>
    <x v="1"/>
    <n v="14661.5"/>
  </r>
  <r>
    <s v="Foot Locker"/>
    <n v="1185732"/>
    <x v="39"/>
    <x v="0"/>
    <x v="0"/>
    <s v="New York"/>
    <s v="women's Athletic Footwear"/>
    <n v="35"/>
    <n v="270"/>
    <n v="9450"/>
    <n v="3496.5"/>
    <n v="0.37"/>
    <x v="1"/>
    <n v="12946.5"/>
  </r>
  <r>
    <s v="Foot Locker"/>
    <n v="1185732"/>
    <x v="40"/>
    <x v="0"/>
    <x v="0"/>
    <s v="New York"/>
    <s v="Men's Apparel"/>
    <n v="46"/>
    <n v="278"/>
    <n v="12788"/>
    <n v="4347.9199999999992"/>
    <n v="0.33999999999999997"/>
    <x v="1"/>
    <n v="17135.919999999998"/>
  </r>
  <r>
    <s v="Foot Locker"/>
    <n v="1185732"/>
    <x v="41"/>
    <x v="0"/>
    <x v="0"/>
    <s v="New York"/>
    <s v="women's Apparel"/>
    <n v="47"/>
    <n v="352"/>
    <n v="16544"/>
    <n v="4466.88"/>
    <n v="0.27"/>
    <x v="1"/>
    <n v="21010.880000000001"/>
  </r>
  <r>
    <s v="Foot Locker"/>
    <n v="1185732"/>
    <x v="42"/>
    <x v="0"/>
    <x v="0"/>
    <s v="New York"/>
    <s v="Men's street Footwear"/>
    <n v="41"/>
    <n v="375"/>
    <n v="15375"/>
    <n v="7995"/>
    <n v="0.52"/>
    <x v="1"/>
    <n v="23370"/>
  </r>
  <r>
    <s v="Foot Locker"/>
    <n v="1185732"/>
    <x v="43"/>
    <x v="0"/>
    <x v="0"/>
    <s v="New York"/>
    <s v="Men's Athletic Footwear"/>
    <n v="37"/>
    <n v="359"/>
    <n v="13283"/>
    <n v="4516.2199999999993"/>
    <n v="0.33999999999999997"/>
    <x v="1"/>
    <n v="17799.22"/>
  </r>
  <r>
    <s v="Foot Locker"/>
    <n v="1185732"/>
    <x v="44"/>
    <x v="0"/>
    <x v="0"/>
    <s v="New York"/>
    <s v="women's street Footwear"/>
    <n v="37"/>
    <n v="314"/>
    <n v="11618"/>
    <n v="4298.66"/>
    <n v="0.37"/>
    <x v="1"/>
    <n v="15916.66"/>
  </r>
  <r>
    <s v="Foot Locker"/>
    <n v="1185732"/>
    <x v="45"/>
    <x v="0"/>
    <x v="0"/>
    <s v="New York"/>
    <s v="women's Athletic Footwear"/>
    <n v="40"/>
    <n v="324"/>
    <n v="12960"/>
    <n v="5184"/>
    <n v="0.39999999999999997"/>
    <x v="1"/>
    <n v="18144"/>
  </r>
  <r>
    <s v="Walmart"/>
    <n v="1185732"/>
    <x v="46"/>
    <x v="0"/>
    <x v="0"/>
    <s v="New York"/>
    <s v="Men's Apparel"/>
    <n v="43"/>
    <n v="279"/>
    <n v="11997"/>
    <n v="3959.0099999999993"/>
    <n v="0.32999999999999996"/>
    <x v="1"/>
    <n v="15956.009999999998"/>
  </r>
  <r>
    <s v="Walmart"/>
    <n v="1185732"/>
    <x v="47"/>
    <x v="0"/>
    <x v="0"/>
    <s v="New York"/>
    <s v="women's Apparel"/>
    <n v="48"/>
    <n v="355"/>
    <n v="17040"/>
    <n v="5112"/>
    <n v="0.3"/>
    <x v="1"/>
    <n v="22152"/>
  </r>
  <r>
    <s v="Walmart"/>
    <n v="1185732"/>
    <x v="48"/>
    <x v="0"/>
    <x v="0"/>
    <s v="New York"/>
    <s v="Men's street Footwear"/>
    <n v="39"/>
    <n v="408"/>
    <n v="15912"/>
    <n v="8751.6"/>
    <n v="0.55000000000000004"/>
    <x v="1"/>
    <n v="24663.599999999999"/>
  </r>
  <r>
    <s v="Walmart"/>
    <n v="1185732"/>
    <x v="49"/>
    <x v="0"/>
    <x v="0"/>
    <s v="New York"/>
    <s v="Men's Athletic Footwear"/>
    <n v="43"/>
    <n v="350"/>
    <n v="15050"/>
    <n v="4966.4999999999991"/>
    <n v="0.32999999999999996"/>
    <x v="1"/>
    <n v="20016.5"/>
  </r>
  <r>
    <s v="Walmart"/>
    <n v="1185732"/>
    <x v="50"/>
    <x v="0"/>
    <x v="0"/>
    <s v="New York"/>
    <s v="women's street Footwear"/>
    <n v="36"/>
    <n v="315"/>
    <n v="11340"/>
    <n v="4422.5999999999995"/>
    <n v="0.38999999999999996"/>
    <x v="1"/>
    <n v="15762.599999999999"/>
  </r>
  <r>
    <s v="Walmart"/>
    <n v="1185732"/>
    <x v="51"/>
    <x v="0"/>
    <x v="0"/>
    <s v="New York"/>
    <s v="women's Athletic Footwear"/>
    <n v="34"/>
    <n v="306"/>
    <n v="10404"/>
    <n v="4057.5599999999995"/>
    <n v="0.38999999999999996"/>
    <x v="1"/>
    <n v="14461.56"/>
  </r>
  <r>
    <s v="Walmart"/>
    <n v="1185732"/>
    <x v="52"/>
    <x v="0"/>
    <x v="0"/>
    <s v="New York"/>
    <s v="Men's Apparel"/>
    <n v="44"/>
    <n v="315"/>
    <n v="13860"/>
    <n v="5128.2"/>
    <n v="0.37"/>
    <x v="1"/>
    <n v="18988.2"/>
  </r>
  <r>
    <s v="Walmart"/>
    <n v="1185732"/>
    <x v="53"/>
    <x v="0"/>
    <x v="0"/>
    <s v="New York"/>
    <s v="women's Apparel"/>
    <n v="45"/>
    <n v="350"/>
    <n v="15750"/>
    <n v="4725"/>
    <n v="0.3"/>
    <x v="1"/>
    <n v="20475"/>
  </r>
  <r>
    <s v="Walmart"/>
    <n v="1185732"/>
    <x v="54"/>
    <x v="0"/>
    <x v="0"/>
    <s v="New York"/>
    <s v="Men's Apparel"/>
    <n v="51"/>
    <n v="289"/>
    <n v="14739"/>
    <n v="4716.4800000000005"/>
    <n v="0.32"/>
    <x v="1"/>
    <n v="19455.48"/>
  </r>
  <r>
    <s v="Walmart"/>
    <n v="1185732"/>
    <x v="55"/>
    <x v="0"/>
    <x v="0"/>
    <s v="New York"/>
    <s v="women's Apparel"/>
    <n v="50"/>
    <n v="330"/>
    <n v="16500"/>
    <n v="4620"/>
    <n v="0.28000000000000003"/>
    <x v="1"/>
    <n v="21120"/>
  </r>
  <r>
    <s v="Walmart"/>
    <n v="1185732"/>
    <x v="56"/>
    <x v="0"/>
    <x v="0"/>
    <s v="New York"/>
    <s v="Men's street Footwear"/>
    <n v="46"/>
    <n v="403"/>
    <n v="18538"/>
    <n v="10381.280000000001"/>
    <n v="0.56000000000000005"/>
    <x v="1"/>
    <n v="28919.279999999999"/>
  </r>
  <r>
    <s v="Walmart"/>
    <n v="1185732"/>
    <x v="57"/>
    <x v="0"/>
    <x v="0"/>
    <s v="New York"/>
    <s v="Men's Athletic Footwear"/>
    <n v="40"/>
    <n v="312"/>
    <n v="12480"/>
    <n v="4492.8"/>
    <n v="0.36"/>
    <x v="1"/>
    <n v="16972.8"/>
  </r>
  <r>
    <s v="Walmart"/>
    <n v="1185732"/>
    <x v="58"/>
    <x v="0"/>
    <x v="0"/>
    <s v="New York"/>
    <s v="women's street Footwear"/>
    <n v="43"/>
    <n v="294"/>
    <n v="12642"/>
    <n v="5309.6399999999994"/>
    <n v="0.42"/>
    <x v="1"/>
    <n v="17951.64"/>
  </r>
  <r>
    <s v="Walmart"/>
    <n v="1185732"/>
    <x v="59"/>
    <x v="0"/>
    <x v="0"/>
    <s v="New York"/>
    <s v="women's Athletic Footwear"/>
    <n v="41"/>
    <n v="270"/>
    <n v="11070"/>
    <n v="4095.9"/>
    <n v="0.37"/>
    <x v="1"/>
    <n v="15165.9"/>
  </r>
  <r>
    <s v="Walmart"/>
    <n v="1185732"/>
    <x v="60"/>
    <x v="0"/>
    <x v="0"/>
    <s v="New York"/>
    <s v="Men's Apparel"/>
    <n v="47"/>
    <n v="280"/>
    <n v="13160"/>
    <n v="4737.5999999999995"/>
    <n v="0.36"/>
    <x v="1"/>
    <n v="17897.599999999999"/>
  </r>
  <r>
    <s v="Walmart"/>
    <n v="1185732"/>
    <x v="61"/>
    <x v="0"/>
    <x v="0"/>
    <s v="New York"/>
    <s v="women's Apparel"/>
    <n v="53"/>
    <n v="322"/>
    <n v="17066"/>
    <n v="4778.4800000000005"/>
    <n v="0.28000000000000003"/>
    <x v="1"/>
    <n v="21844.48"/>
  </r>
  <r>
    <s v="Walmart"/>
    <n v="1185732"/>
    <x v="62"/>
    <x v="0"/>
    <x v="0"/>
    <s v="New York"/>
    <s v="Men's street Footwear"/>
    <n v="48"/>
    <n v="420"/>
    <n v="20160"/>
    <n v="11289.6"/>
    <n v="0.56000000000000005"/>
    <x v="1"/>
    <n v="31449.599999999999"/>
  </r>
  <r>
    <s v="Walmart"/>
    <n v="1185732"/>
    <x v="63"/>
    <x v="0"/>
    <x v="0"/>
    <s v="New York"/>
    <s v="Men's Athletic Footwear"/>
    <n v="43"/>
    <n v="310"/>
    <n v="13330"/>
    <n v="4665.5"/>
    <n v="0.35"/>
    <x v="1"/>
    <n v="17995.5"/>
  </r>
  <r>
    <s v="Walmart"/>
    <n v="1185732"/>
    <x v="64"/>
    <x v="0"/>
    <x v="0"/>
    <s v="New York"/>
    <s v="women's street Footwear"/>
    <n v="42"/>
    <n v="333"/>
    <n v="13986"/>
    <n v="5594.4"/>
    <n v="0.39999999999999997"/>
    <x v="1"/>
    <n v="19580.400000000001"/>
  </r>
  <r>
    <s v="Walmart"/>
    <n v="1185732"/>
    <x v="65"/>
    <x v="0"/>
    <x v="0"/>
    <s v="New York"/>
    <s v="women's Athletic Footwear"/>
    <n v="41"/>
    <n v="306"/>
    <n v="12546"/>
    <n v="5018.3999999999996"/>
    <n v="0.39999999999999997"/>
    <x v="1"/>
    <n v="17564.400000000001"/>
  </r>
  <r>
    <s v="Walmart"/>
    <n v="1185732"/>
    <x v="66"/>
    <x v="0"/>
    <x v="0"/>
    <s v="New York"/>
    <s v="Men's Apparel"/>
    <n v="48"/>
    <n v="279"/>
    <n v="13392"/>
    <n v="4955.04"/>
    <n v="0.37"/>
    <x v="1"/>
    <n v="18347.04"/>
  </r>
  <r>
    <s v="Walmart"/>
    <n v="1185732"/>
    <x v="67"/>
    <x v="0"/>
    <x v="0"/>
    <s v="New York"/>
    <s v="women's Apparel"/>
    <n v="48"/>
    <n v="340"/>
    <n v="16320"/>
    <n v="4896"/>
    <n v="0.3"/>
    <x v="1"/>
    <n v="21216"/>
  </r>
  <r>
    <s v="Sports Direct"/>
    <n v="1197831"/>
    <x v="68"/>
    <x v="0"/>
    <x v="0"/>
    <s v="New York"/>
    <s v="Men's street Footwear"/>
    <n v="20"/>
    <n v="270"/>
    <n v="5400"/>
    <n v="2105.9999999999995"/>
    <n v="0.38999999999999996"/>
    <x v="1"/>
    <n v="7506"/>
  </r>
  <r>
    <s v="Sports Direct"/>
    <n v="1197831"/>
    <x v="69"/>
    <x v="0"/>
    <x v="0"/>
    <s v="New York"/>
    <s v="Men's Athletic Footwear"/>
    <n v="26"/>
    <n v="270"/>
    <n v="7020"/>
    <n v="2597.4"/>
    <n v="0.37"/>
    <x v="1"/>
    <n v="9617.4"/>
  </r>
  <r>
    <s v="Sports Direct"/>
    <n v="1197831"/>
    <x v="70"/>
    <x v="0"/>
    <x v="0"/>
    <s v="New York"/>
    <s v="women's street Footwear"/>
    <n v="27"/>
    <n v="238"/>
    <n v="6426"/>
    <n v="2506.14"/>
    <n v="0.38999999999999996"/>
    <x v="1"/>
    <n v="8932.14"/>
  </r>
  <r>
    <s v="Sports Direct"/>
    <n v="1197831"/>
    <x v="71"/>
    <x v="0"/>
    <x v="0"/>
    <s v="New York"/>
    <s v="women's Athletic Footwear"/>
    <n v="27"/>
    <n v="210"/>
    <n v="5670"/>
    <n v="2948.4"/>
    <n v="0.52"/>
    <x v="1"/>
    <n v="8618.4"/>
  </r>
  <r>
    <s v="Sports Direct"/>
    <n v="1197831"/>
    <x v="72"/>
    <x v="1"/>
    <x v="1"/>
    <s v="Houston"/>
    <s v="Men's Apparel"/>
    <n v="26"/>
    <n v="176"/>
    <n v="4576"/>
    <n v="1555.84"/>
    <n v="0.33999999999999997"/>
    <x v="1"/>
    <n v="6131.84"/>
  </r>
  <r>
    <s v="Sports Direct"/>
    <n v="1197831"/>
    <x v="73"/>
    <x v="1"/>
    <x v="1"/>
    <s v="Houston"/>
    <s v="women's Apparel"/>
    <n v="25"/>
    <n v="224"/>
    <n v="5600"/>
    <n v="3136.0000000000005"/>
    <n v="0.56000000000000005"/>
    <x v="1"/>
    <n v="8736"/>
  </r>
  <r>
    <s v="Sports Direct"/>
    <n v="1197831"/>
    <x v="74"/>
    <x v="1"/>
    <x v="1"/>
    <s v="Houston"/>
    <s v="Men's street Footwear"/>
    <n v="20"/>
    <n v="255"/>
    <n v="5100"/>
    <n v="2091"/>
    <n v="0.41"/>
    <x v="1"/>
    <n v="7191"/>
  </r>
  <r>
    <s v="Sports Direct"/>
    <n v="1197831"/>
    <x v="75"/>
    <x v="1"/>
    <x v="1"/>
    <s v="Houston"/>
    <s v="Men's Athletic Footwear"/>
    <n v="23"/>
    <n v="289"/>
    <n v="6647"/>
    <n v="2791.74"/>
    <n v="0.42"/>
    <x v="1"/>
    <n v="9438.74"/>
  </r>
  <r>
    <s v="Sports Direct"/>
    <n v="1197831"/>
    <x v="76"/>
    <x v="1"/>
    <x v="1"/>
    <s v="Houston"/>
    <s v="women's street Footwear"/>
    <n v="27"/>
    <n v="236"/>
    <n v="6372"/>
    <n v="2612.52"/>
    <n v="0.41"/>
    <x v="1"/>
    <n v="8984.52"/>
  </r>
  <r>
    <s v="Sports Direct"/>
    <n v="1197831"/>
    <x v="77"/>
    <x v="1"/>
    <x v="1"/>
    <s v="Houston"/>
    <s v="women's Athletic Footwear"/>
    <n v="26"/>
    <n v="213"/>
    <n v="5538"/>
    <n v="2769"/>
    <n v="0.5"/>
    <x v="1"/>
    <n v="8307"/>
  </r>
  <r>
    <s v="Sports Direct"/>
    <n v="1197831"/>
    <x v="78"/>
    <x v="1"/>
    <x v="1"/>
    <s v="Houston"/>
    <s v="Men's Apparel"/>
    <n v="28"/>
    <n v="160"/>
    <n v="4480"/>
    <n v="1478.3999999999999"/>
    <n v="0.32999999999999996"/>
    <x v="1"/>
    <n v="5958.4"/>
  </r>
  <r>
    <s v="Sports Direct"/>
    <n v="1197831"/>
    <x v="79"/>
    <x v="1"/>
    <x v="1"/>
    <s v="Houston"/>
    <s v="women's Apparel"/>
    <n v="26"/>
    <n v="231"/>
    <n v="6006"/>
    <n v="3303.3"/>
    <n v="0.55000000000000004"/>
    <x v="1"/>
    <n v="9309.2999999999993"/>
  </r>
  <r>
    <s v="Sports Direct"/>
    <n v="1197831"/>
    <x v="80"/>
    <x v="1"/>
    <x v="1"/>
    <s v="Houston"/>
    <s v="Men's street Footwear"/>
    <n v="20"/>
    <n v="306"/>
    <n v="6120"/>
    <n v="2570.4"/>
    <n v="0.42"/>
    <x v="1"/>
    <n v="8690.4"/>
  </r>
  <r>
    <s v="Sports Direct"/>
    <n v="1197831"/>
    <x v="81"/>
    <x v="1"/>
    <x v="1"/>
    <s v="Houston"/>
    <s v="Men's Athletic Footwear"/>
    <n v="30"/>
    <n v="263"/>
    <n v="7890"/>
    <n v="3077.0999999999995"/>
    <n v="0.38999999999999996"/>
    <x v="1"/>
    <n v="10967.099999999999"/>
  </r>
  <r>
    <s v="Sports Direct"/>
    <n v="1197831"/>
    <x v="82"/>
    <x v="1"/>
    <x v="1"/>
    <s v="Houston"/>
    <s v="women's street Footwear"/>
    <n v="23"/>
    <n v="224"/>
    <n v="5152"/>
    <n v="2163.84"/>
    <n v="0.42"/>
    <x v="1"/>
    <n v="7315.84"/>
  </r>
  <r>
    <s v="Sports Direct"/>
    <n v="1197831"/>
    <x v="83"/>
    <x v="1"/>
    <x v="1"/>
    <s v="Houston"/>
    <s v="women's Athletic Footwear"/>
    <n v="30"/>
    <n v="204"/>
    <n v="6120"/>
    <n v="2937.6"/>
    <n v="0.48"/>
    <x v="1"/>
    <n v="9057.6"/>
  </r>
  <r>
    <s v="Sports Direct"/>
    <n v="1197831"/>
    <x v="84"/>
    <x v="1"/>
    <x v="1"/>
    <s v="Houston"/>
    <s v="Men's Apparel"/>
    <n v="35"/>
    <n v="155"/>
    <n v="5425"/>
    <n v="1736"/>
    <n v="0.32"/>
    <x v="1"/>
    <n v="7161"/>
  </r>
  <r>
    <s v="Sports Direct"/>
    <n v="1197831"/>
    <x v="85"/>
    <x v="1"/>
    <x v="1"/>
    <s v="Houston"/>
    <s v="women's Apparel"/>
    <n v="29"/>
    <n v="228"/>
    <n v="6612"/>
    <n v="3636.6000000000004"/>
    <n v="0.55000000000000004"/>
    <x v="1"/>
    <n v="10248.6"/>
  </r>
  <r>
    <s v="Sports Direct"/>
    <n v="1197831"/>
    <x v="86"/>
    <x v="1"/>
    <x v="1"/>
    <s v="Houston"/>
    <s v="Men's street Footwear"/>
    <n v="23"/>
    <n v="306"/>
    <n v="7038"/>
    <n v="2604.06"/>
    <n v="0.37"/>
    <x v="1"/>
    <n v="9642.06"/>
  </r>
  <r>
    <s v="Sports Direct"/>
    <n v="1197831"/>
    <x v="87"/>
    <x v="1"/>
    <x v="1"/>
    <s v="Houston"/>
    <s v="Men's Athletic Footwear"/>
    <n v="29"/>
    <n v="306"/>
    <n v="8874"/>
    <n v="3638.3399999999997"/>
    <n v="0.41"/>
    <x v="1"/>
    <n v="12512.34"/>
  </r>
  <r>
    <s v="Sports Direct"/>
    <n v="1197831"/>
    <x v="88"/>
    <x v="1"/>
    <x v="1"/>
    <s v="Houston"/>
    <s v="women's street Footwear"/>
    <n v="24"/>
    <n v="232"/>
    <n v="5568"/>
    <n v="2060.16"/>
    <n v="0.37"/>
    <x v="1"/>
    <n v="7628.16"/>
  </r>
  <r>
    <s v="Sports Direct"/>
    <n v="1197831"/>
    <x v="89"/>
    <x v="1"/>
    <x v="1"/>
    <s v="Houston"/>
    <s v="women's Athletic Footwear"/>
    <n v="28"/>
    <n v="213"/>
    <n v="5964"/>
    <n v="2862.72"/>
    <n v="0.48"/>
    <x v="1"/>
    <n v="8826.7199999999993"/>
  </r>
  <r>
    <s v="Walmart"/>
    <n v="1197831"/>
    <x v="90"/>
    <x v="1"/>
    <x v="1"/>
    <s v="Houston"/>
    <s v="Men's Apparel"/>
    <n v="34"/>
    <n v="179"/>
    <n v="6086"/>
    <n v="2069.2399999999998"/>
    <n v="0.33999999999999997"/>
    <x v="1"/>
    <n v="8155.24"/>
  </r>
  <r>
    <s v="Walmart"/>
    <n v="1197831"/>
    <x v="91"/>
    <x v="1"/>
    <x v="1"/>
    <s v="Houston"/>
    <s v="women's Apparel"/>
    <n v="27"/>
    <n v="272"/>
    <n v="7344"/>
    <n v="4039.2000000000003"/>
    <n v="0.55000000000000004"/>
    <x v="1"/>
    <n v="11383.2"/>
  </r>
  <r>
    <s v="Walmart"/>
    <n v="1197831"/>
    <x v="92"/>
    <x v="1"/>
    <x v="1"/>
    <s v="Houston"/>
    <s v="Men's street Footwear"/>
    <n v="24"/>
    <n v="315"/>
    <n v="7560"/>
    <n v="2948.3999999999996"/>
    <n v="0.38999999999999996"/>
    <x v="1"/>
    <n v="10508.4"/>
  </r>
  <r>
    <s v="Walmart"/>
    <n v="1197831"/>
    <x v="93"/>
    <x v="1"/>
    <x v="1"/>
    <s v="Houston"/>
    <s v="Men's Athletic Footwear"/>
    <n v="30"/>
    <n v="287"/>
    <n v="8610"/>
    <n v="3616.2"/>
    <n v="0.42"/>
    <x v="1"/>
    <n v="12226.2"/>
  </r>
  <r>
    <s v="Walmart"/>
    <n v="1197831"/>
    <x v="94"/>
    <x v="1"/>
    <x v="1"/>
    <s v="Houston"/>
    <s v="women's street Footwear"/>
    <n v="23"/>
    <n v="240"/>
    <n v="5520"/>
    <n v="2042.3999999999999"/>
    <n v="0.37"/>
    <x v="1"/>
    <n v="7562.4"/>
  </r>
  <r>
    <s v="Walmart"/>
    <n v="1197831"/>
    <x v="95"/>
    <x v="1"/>
    <x v="1"/>
    <s v="Houston"/>
    <s v="women's Athletic Footwear"/>
    <n v="31"/>
    <n v="245"/>
    <n v="7595"/>
    <n v="3873.4500000000003"/>
    <n v="0.51"/>
    <x v="1"/>
    <n v="11468.45"/>
  </r>
  <r>
    <s v="Walmart"/>
    <n v="1197831"/>
    <x v="96"/>
    <x v="1"/>
    <x v="1"/>
    <s v="Houston"/>
    <s v="Men's Apparel"/>
    <n v="35"/>
    <n v="180"/>
    <n v="6300"/>
    <n v="2205"/>
    <n v="0.35"/>
    <x v="1"/>
    <n v="8505"/>
  </r>
  <r>
    <s v="Walmart"/>
    <n v="1197831"/>
    <x v="97"/>
    <x v="1"/>
    <x v="1"/>
    <s v="Houston"/>
    <s v="women's Apparel"/>
    <n v="32"/>
    <n v="295"/>
    <n v="9440"/>
    <n v="5380.8"/>
    <n v="0.57000000000000006"/>
    <x v="1"/>
    <n v="14820.8"/>
  </r>
  <r>
    <s v="Walmart"/>
    <n v="1197831"/>
    <x v="98"/>
    <x v="1"/>
    <x v="1"/>
    <s v="Houston"/>
    <s v="Men's street Footwear"/>
    <n v="28"/>
    <n v="295"/>
    <n v="8260"/>
    <n v="3386.6"/>
    <n v="0.41"/>
    <x v="1"/>
    <n v="11646.6"/>
  </r>
  <r>
    <s v="Walmart"/>
    <n v="1197831"/>
    <x v="99"/>
    <x v="1"/>
    <x v="1"/>
    <s v="Houston"/>
    <s v="Men's Athletic Footwear"/>
    <n v="33"/>
    <n v="323"/>
    <n v="10659"/>
    <n v="4476.78"/>
    <n v="0.42"/>
    <x v="1"/>
    <n v="15135.779999999999"/>
  </r>
  <r>
    <s v="Walmart"/>
    <n v="1197831"/>
    <x v="100"/>
    <x v="1"/>
    <x v="1"/>
    <s v="Houston"/>
    <s v="women's street Footwear"/>
    <n v="27"/>
    <n v="264"/>
    <n v="7128"/>
    <n v="2851.2"/>
    <n v="0.39999999999999997"/>
    <x v="1"/>
    <n v="9979.2000000000007"/>
  </r>
  <r>
    <s v="Walmart"/>
    <n v="1197831"/>
    <x v="101"/>
    <x v="1"/>
    <x v="1"/>
    <s v="Houston"/>
    <s v="women's Athletic Footwear"/>
    <n v="26"/>
    <n v="263"/>
    <n v="6838"/>
    <n v="3282.24"/>
    <n v="0.48"/>
    <x v="1"/>
    <n v="10120.24"/>
  </r>
  <r>
    <s v="Walmart"/>
    <n v="1197831"/>
    <x v="102"/>
    <x v="1"/>
    <x v="1"/>
    <s v="Houston"/>
    <s v="Men's Apparel"/>
    <n v="29"/>
    <n v="221"/>
    <n v="6409"/>
    <n v="2050.88"/>
    <n v="0.32"/>
    <x v="1"/>
    <n v="8459.880000000001"/>
  </r>
  <r>
    <s v="Walmart"/>
    <n v="1197831"/>
    <x v="103"/>
    <x v="1"/>
    <x v="1"/>
    <s v="Houston"/>
    <s v="women's Apparel"/>
    <n v="38"/>
    <n v="350"/>
    <n v="13300"/>
    <n v="7581.0000000000009"/>
    <n v="0.57000000000000006"/>
    <x v="1"/>
    <n v="20881"/>
  </r>
  <r>
    <s v="Walmart"/>
    <n v="1197831"/>
    <x v="104"/>
    <x v="1"/>
    <x v="1"/>
    <s v="Houston"/>
    <s v="Men's street Footwear"/>
    <n v="29"/>
    <n v="295"/>
    <n v="8555"/>
    <n v="3421.9999999999995"/>
    <n v="0.39999999999999997"/>
    <x v="1"/>
    <n v="11977"/>
  </r>
  <r>
    <s v="Walmart"/>
    <n v="1197831"/>
    <x v="105"/>
    <x v="1"/>
    <x v="1"/>
    <s v="Houston"/>
    <s v="Men's Athletic Footwear"/>
    <n v="32"/>
    <n v="285"/>
    <n v="9120"/>
    <n v="3830.3999999999996"/>
    <n v="0.42"/>
    <x v="1"/>
    <n v="12950.4"/>
  </r>
  <r>
    <s v="Walmart"/>
    <n v="1197831"/>
    <x v="106"/>
    <x v="1"/>
    <x v="1"/>
    <s v="Houston"/>
    <s v="women's street Footwear"/>
    <n v="29"/>
    <n v="374"/>
    <n v="10846"/>
    <n v="4446.8599999999997"/>
    <n v="0.41"/>
    <x v="1"/>
    <n v="15292.86"/>
  </r>
  <r>
    <s v="Walmart"/>
    <n v="1197831"/>
    <x v="107"/>
    <x v="1"/>
    <x v="1"/>
    <s v="Houston"/>
    <s v="women's Athletic Footwear"/>
    <n v="28"/>
    <n v="224"/>
    <n v="6272"/>
    <n v="3261.44"/>
    <n v="0.52"/>
    <x v="1"/>
    <n v="9533.44"/>
  </r>
  <r>
    <s v="Walmart"/>
    <n v="1197831"/>
    <x v="108"/>
    <x v="1"/>
    <x v="1"/>
    <s v="Houston"/>
    <s v="Men's Apparel"/>
    <n v="33"/>
    <n v="217"/>
    <n v="7161"/>
    <n v="2577.96"/>
    <n v="0.36"/>
    <x v="1"/>
    <n v="9738.9599999999991"/>
  </r>
  <r>
    <s v="Walmart"/>
    <n v="1197831"/>
    <x v="109"/>
    <x v="1"/>
    <x v="1"/>
    <s v="Houston"/>
    <s v="women's Apparel"/>
    <n v="36"/>
    <n v="302"/>
    <n v="10872"/>
    <n v="5653.4400000000005"/>
    <n v="0.52"/>
    <x v="1"/>
    <n v="16525.440000000002"/>
  </r>
  <r>
    <s v="Walmart"/>
    <n v="1197831"/>
    <x v="110"/>
    <x v="1"/>
    <x v="1"/>
    <s v="Houston"/>
    <s v="Men's street Footwear"/>
    <n v="27"/>
    <n v="305"/>
    <n v="8235"/>
    <n v="3046.95"/>
    <n v="0.37"/>
    <x v="1"/>
    <n v="11281.95"/>
  </r>
  <r>
    <s v="Walmart"/>
    <n v="1197831"/>
    <x v="111"/>
    <x v="1"/>
    <x v="1"/>
    <s v="Houston"/>
    <s v="Men's Athletic Footwear"/>
    <n v="33"/>
    <n v="305"/>
    <n v="10065"/>
    <n v="3824.7"/>
    <n v="0.38"/>
    <x v="1"/>
    <n v="13889.7"/>
  </r>
  <r>
    <s v="Walmart"/>
    <n v="1197831"/>
    <x v="112"/>
    <x v="1"/>
    <x v="1"/>
    <s v="Houston"/>
    <s v="women's street Footwear"/>
    <n v="29"/>
    <n v="374"/>
    <n v="10846"/>
    <n v="4446.8599999999997"/>
    <n v="0.41"/>
    <x v="1"/>
    <n v="15292.86"/>
  </r>
  <r>
    <s v="Walmart"/>
    <n v="1197831"/>
    <x v="113"/>
    <x v="1"/>
    <x v="1"/>
    <s v="Houston"/>
    <s v="women's Athletic Footwear"/>
    <n v="30"/>
    <n v="215"/>
    <n v="6450"/>
    <n v="3096"/>
    <n v="0.48"/>
    <x v="1"/>
    <n v="9546"/>
  </r>
  <r>
    <s v="Walmart"/>
    <n v="1197831"/>
    <x v="114"/>
    <x v="1"/>
    <x v="1"/>
    <s v="Houston"/>
    <s v="Men's Apparel"/>
    <n v="35"/>
    <n v="228"/>
    <n v="7980"/>
    <n v="2713.2"/>
    <n v="0.33999999999999997"/>
    <x v="1"/>
    <n v="10693.2"/>
  </r>
  <r>
    <s v="Walmart"/>
    <n v="1197831"/>
    <x v="115"/>
    <x v="1"/>
    <x v="1"/>
    <s v="Houston"/>
    <s v="women's Apparel"/>
    <n v="39"/>
    <n v="270"/>
    <n v="10530"/>
    <n v="5686.2000000000007"/>
    <n v="0.54"/>
    <x v="1"/>
    <n v="16216.2"/>
  </r>
  <r>
    <s v="Walmart"/>
    <n v="1197831"/>
    <x v="116"/>
    <x v="1"/>
    <x v="1"/>
    <s v="Houston"/>
    <s v="Men's street Footwear"/>
    <n v="33"/>
    <n v="264"/>
    <n v="8712"/>
    <n v="3659.04"/>
    <n v="0.42"/>
    <x v="1"/>
    <n v="12371.04"/>
  </r>
  <r>
    <s v="Walmart"/>
    <n v="1197831"/>
    <x v="117"/>
    <x v="1"/>
    <x v="1"/>
    <s v="Houston"/>
    <s v="Men's Athletic Footwear"/>
    <n v="32"/>
    <n v="255"/>
    <n v="8160"/>
    <n v="3019.2"/>
    <n v="0.37"/>
    <x v="1"/>
    <n v="11179.2"/>
  </r>
  <r>
    <s v="Walmart"/>
    <n v="1197831"/>
    <x v="118"/>
    <x v="1"/>
    <x v="1"/>
    <s v="Houston"/>
    <s v="women's street Footwear"/>
    <n v="36"/>
    <n v="315"/>
    <n v="11340"/>
    <n v="4309.2"/>
    <n v="0.38"/>
    <x v="1"/>
    <n v="15649.2"/>
  </r>
  <r>
    <s v="Walmart"/>
    <n v="1197831"/>
    <x v="119"/>
    <x v="1"/>
    <x v="1"/>
    <s v="Houston"/>
    <s v="women's Athletic Footwear"/>
    <n v="37"/>
    <n v="200"/>
    <n v="7400"/>
    <n v="3700"/>
    <n v="0.5"/>
    <x v="1"/>
    <n v="11100"/>
  </r>
  <r>
    <s v="Walmart"/>
    <n v="1197831"/>
    <x v="120"/>
    <x v="1"/>
    <x v="1"/>
    <s v="Houston"/>
    <s v="Men's Apparel"/>
    <n v="36"/>
    <n v="206"/>
    <n v="7416"/>
    <n v="2669.7599999999998"/>
    <n v="0.36"/>
    <x v="1"/>
    <n v="10085.76"/>
  </r>
  <r>
    <s v="Walmart"/>
    <n v="1197831"/>
    <x v="121"/>
    <x v="1"/>
    <x v="1"/>
    <s v="Houston"/>
    <s v="women's Apparel"/>
    <n v="42"/>
    <n v="298"/>
    <n v="12516"/>
    <n v="7134.1200000000008"/>
    <n v="0.57000000000000006"/>
    <x v="1"/>
    <n v="19650.120000000003"/>
  </r>
  <r>
    <s v="Walmart"/>
    <n v="1197831"/>
    <x v="122"/>
    <x v="1"/>
    <x v="1"/>
    <s v="Houston"/>
    <s v="Men's street Footwear"/>
    <n v="31"/>
    <n v="272"/>
    <n v="8432"/>
    <n v="3288.4799999999996"/>
    <n v="0.38999999999999996"/>
    <x v="1"/>
    <n v="11720.48"/>
  </r>
  <r>
    <s v="Walmart"/>
    <n v="1197831"/>
    <x v="123"/>
    <x v="1"/>
    <x v="1"/>
    <s v="Houston"/>
    <s v="Men's Athletic Footwear"/>
    <n v="29"/>
    <n v="248"/>
    <n v="7192"/>
    <n v="2804.8799999999997"/>
    <n v="0.38999999999999996"/>
    <x v="1"/>
    <n v="9996.8799999999992"/>
  </r>
  <r>
    <s v="Walmart"/>
    <n v="1197831"/>
    <x v="124"/>
    <x v="1"/>
    <x v="1"/>
    <s v="Houston"/>
    <s v="women's street Footwear"/>
    <n v="39"/>
    <n v="255"/>
    <n v="9945"/>
    <n v="3679.65"/>
    <n v="0.37"/>
    <x v="1"/>
    <n v="13624.65"/>
  </r>
  <r>
    <s v="Walmart"/>
    <n v="1197831"/>
    <x v="125"/>
    <x v="1"/>
    <x v="1"/>
    <s v="Houston"/>
    <s v="women's Athletic Footwear"/>
    <n v="36"/>
    <n v="204"/>
    <n v="7344"/>
    <n v="3451.6800000000003"/>
    <n v="0.47000000000000003"/>
    <x v="1"/>
    <n v="10795.68"/>
  </r>
  <r>
    <s v="Walmart"/>
    <n v="1197831"/>
    <x v="126"/>
    <x v="1"/>
    <x v="1"/>
    <s v="Houston"/>
    <s v="Men's Apparel"/>
    <n v="35"/>
    <n v="184"/>
    <n v="6440"/>
    <n v="2382.8000000000002"/>
    <n v="0.37"/>
    <x v="1"/>
    <n v="8822.7999999999993"/>
  </r>
  <r>
    <s v="Walmart"/>
    <n v="1197831"/>
    <x v="127"/>
    <x v="1"/>
    <x v="1"/>
    <s v="Houston"/>
    <s v="women's Apparel"/>
    <n v="43"/>
    <n v="233"/>
    <n v="10019"/>
    <n v="5410.26"/>
    <n v="0.54"/>
    <x v="1"/>
    <n v="15429.26"/>
  </r>
  <r>
    <s v="Walmart"/>
    <n v="1197831"/>
    <x v="128"/>
    <x v="1"/>
    <x v="1"/>
    <s v="Houston"/>
    <s v="Men's street Footwear"/>
    <n v="34"/>
    <n v="270"/>
    <n v="9180"/>
    <n v="3488.4"/>
    <n v="0.38"/>
    <x v="1"/>
    <n v="12668.4"/>
  </r>
  <r>
    <s v="Walmart"/>
    <n v="1197831"/>
    <x v="129"/>
    <x v="1"/>
    <x v="1"/>
    <s v="Houston"/>
    <s v="Men's Athletic Footwear"/>
    <n v="31"/>
    <n v="306"/>
    <n v="9486"/>
    <n v="3794.3999999999996"/>
    <n v="0.39999999999999997"/>
    <x v="1"/>
    <n v="13280.4"/>
  </r>
  <r>
    <s v="Walmart"/>
    <n v="1197831"/>
    <x v="130"/>
    <x v="1"/>
    <x v="1"/>
    <s v="Houston"/>
    <s v="women's street Footwear"/>
    <n v="34"/>
    <n v="281"/>
    <n v="9554"/>
    <n v="3726.0599999999995"/>
    <n v="0.38999999999999996"/>
    <x v="1"/>
    <n v="13280.06"/>
  </r>
  <r>
    <s v="Walmart"/>
    <n v="1197831"/>
    <x v="131"/>
    <x v="1"/>
    <x v="1"/>
    <s v="Houston"/>
    <s v="women's Athletic Footwear"/>
    <n v="36"/>
    <n v="230"/>
    <n v="8280"/>
    <n v="4140"/>
    <n v="0.5"/>
    <x v="1"/>
    <n v="12420"/>
  </r>
  <r>
    <s v="Walmart"/>
    <n v="1197831"/>
    <x v="132"/>
    <x v="1"/>
    <x v="1"/>
    <s v="Houston"/>
    <s v="Men's Apparel"/>
    <n v="30"/>
    <n v="195"/>
    <n v="5850"/>
    <n v="1872"/>
    <n v="0.32"/>
    <x v="1"/>
    <n v="7722"/>
  </r>
  <r>
    <s v="Walmart"/>
    <n v="1197831"/>
    <x v="133"/>
    <x v="1"/>
    <x v="1"/>
    <s v="Houston"/>
    <s v="women's Apparel"/>
    <n v="44"/>
    <n v="289"/>
    <n v="12716"/>
    <n v="7248.1200000000008"/>
    <n v="0.57000000000000006"/>
    <x v="1"/>
    <n v="19964.120000000003"/>
  </r>
  <r>
    <s v="Walmart"/>
    <n v="1197831"/>
    <x v="134"/>
    <x v="1"/>
    <x v="1"/>
    <s v="Houston"/>
    <s v="Men's street Footwear"/>
    <n v="32"/>
    <n v="333"/>
    <n v="10656"/>
    <n v="4262.3999999999996"/>
    <n v="0.39999999999999997"/>
    <x v="1"/>
    <n v="14918.4"/>
  </r>
  <r>
    <s v="Walmart"/>
    <n v="1197831"/>
    <x v="135"/>
    <x v="1"/>
    <x v="1"/>
    <s v="Houston"/>
    <s v="Men's Athletic Footwear"/>
    <n v="34"/>
    <n v="333"/>
    <n v="11322"/>
    <n v="4755.24"/>
    <n v="0.42"/>
    <x v="1"/>
    <n v="16077.24"/>
  </r>
  <r>
    <s v="Walmart"/>
    <n v="1197831"/>
    <x v="136"/>
    <x v="1"/>
    <x v="1"/>
    <s v="Houston"/>
    <s v="women's street Footwear"/>
    <n v="38"/>
    <n v="298"/>
    <n v="11324"/>
    <n v="4303.12"/>
    <n v="0.38"/>
    <x v="1"/>
    <n v="15627.119999999999"/>
  </r>
  <r>
    <s v="Walmart"/>
    <n v="1197831"/>
    <x v="137"/>
    <x v="1"/>
    <x v="1"/>
    <s v="Houston"/>
    <s v="women's Athletic Footwear"/>
    <n v="36"/>
    <n v="210"/>
    <n v="7560"/>
    <n v="3931.2000000000003"/>
    <n v="0.52"/>
    <x v="1"/>
    <n v="11491.2"/>
  </r>
  <r>
    <s v="Walmart"/>
    <n v="1197831"/>
    <x v="138"/>
    <x v="1"/>
    <x v="1"/>
    <s v="Houston"/>
    <s v="Men's Apparel"/>
    <n v="30"/>
    <n v="208"/>
    <n v="6240"/>
    <n v="2246.4"/>
    <n v="0.36"/>
    <x v="1"/>
    <n v="8486.4"/>
  </r>
  <r>
    <s v="Walmart"/>
    <n v="1197831"/>
    <x v="139"/>
    <x v="1"/>
    <x v="1"/>
    <s v="Houston"/>
    <s v="women's Apparel"/>
    <n v="41"/>
    <n v="306"/>
    <n v="12546"/>
    <n v="6900.3"/>
    <n v="0.55000000000000004"/>
    <x v="1"/>
    <n v="19446.3"/>
  </r>
  <r>
    <s v="West Gear"/>
    <n v="1128299"/>
    <x v="140"/>
    <x v="1"/>
    <x v="1"/>
    <s v="Houston"/>
    <s v="Men's street Footwear"/>
    <n v="30"/>
    <n v="264"/>
    <n v="7920"/>
    <n v="3088.8"/>
    <n v="0.39"/>
    <x v="1"/>
    <n v="11008.8"/>
  </r>
  <r>
    <s v="West Gear"/>
    <n v="1128299"/>
    <x v="141"/>
    <x v="1"/>
    <x v="1"/>
    <s v="Houston"/>
    <s v="Men's Athletic Footwear"/>
    <n v="33"/>
    <n v="248"/>
    <n v="8184"/>
    <n v="1882.3200000000002"/>
    <n v="0.23"/>
    <x v="1"/>
    <n v="10066.32"/>
  </r>
  <r>
    <s v="West Gear"/>
    <n v="1128299"/>
    <x v="142"/>
    <x v="1"/>
    <x v="1"/>
    <s v="Houston"/>
    <s v="women's street Footwear"/>
    <n v="33"/>
    <n v="271"/>
    <n v="8943"/>
    <n v="3756.0600000000004"/>
    <n v="0.42000000000000004"/>
    <x v="1"/>
    <n v="12699.060000000001"/>
  </r>
  <r>
    <s v="West Gear"/>
    <n v="1128299"/>
    <x v="143"/>
    <x v="1"/>
    <x v="1"/>
    <s v="Houston"/>
    <s v="women's Athletic Footwear"/>
    <n v="35"/>
    <n v="219"/>
    <n v="7665"/>
    <n v="2759.4"/>
    <n v="0.36"/>
    <x v="1"/>
    <n v="10424.4"/>
  </r>
  <r>
    <s v="West Gear"/>
    <n v="1128299"/>
    <x v="144"/>
    <x v="2"/>
    <x v="2"/>
    <s v="San Francisco"/>
    <s v="Men's Apparel"/>
    <n v="38"/>
    <n v="173"/>
    <n v="6574"/>
    <n v="3549.96"/>
    <n v="0.54"/>
    <x v="1"/>
    <n v="10123.959999999999"/>
  </r>
  <r>
    <s v="West Gear"/>
    <n v="1128299"/>
    <x v="145"/>
    <x v="2"/>
    <x v="2"/>
    <s v="San Francisco"/>
    <s v="women's Apparel"/>
    <n v="36"/>
    <n v="233"/>
    <n v="8388"/>
    <n v="1761.4800000000002"/>
    <n v="0.21000000000000002"/>
    <x v="1"/>
    <n v="10149.48"/>
  </r>
  <r>
    <s v="West Gear"/>
    <n v="1128299"/>
    <x v="146"/>
    <x v="2"/>
    <x v="2"/>
    <s v="San Francisco"/>
    <s v="Men's street Footwear"/>
    <n v="28"/>
    <n v="289"/>
    <n v="8092"/>
    <n v="3398.6400000000003"/>
    <n v="0.42000000000000004"/>
    <x v="1"/>
    <n v="11490.64"/>
  </r>
  <r>
    <s v="West Gear"/>
    <n v="1128299"/>
    <x v="147"/>
    <x v="2"/>
    <x v="2"/>
    <s v="San Francisco"/>
    <s v="Men's Athletic Footwear"/>
    <n v="36"/>
    <n v="239"/>
    <n v="8604"/>
    <n v="2151"/>
    <n v="0.25"/>
    <x v="1"/>
    <n v="10755"/>
  </r>
  <r>
    <s v="West Gear"/>
    <n v="1128299"/>
    <x v="148"/>
    <x v="2"/>
    <x v="2"/>
    <s v="San Francisco"/>
    <s v="women's street Footwear"/>
    <n v="40"/>
    <n v="247"/>
    <n v="9880"/>
    <n v="4050.8"/>
    <n v="0.41000000000000003"/>
    <x v="1"/>
    <n v="13930.8"/>
  </r>
  <r>
    <s v="West Gear"/>
    <n v="1128299"/>
    <x v="149"/>
    <x v="2"/>
    <x v="2"/>
    <s v="San Francisco"/>
    <s v="women's Athletic Footwear"/>
    <n v="39"/>
    <n v="190"/>
    <n v="7410"/>
    <n v="2519.3999999999996"/>
    <n v="0.33999999999999997"/>
    <x v="1"/>
    <n v="9929.4"/>
  </r>
  <r>
    <s v="West Gear"/>
    <n v="1128299"/>
    <x v="150"/>
    <x v="2"/>
    <x v="2"/>
    <s v="San Francisco"/>
    <s v="Men's Apparel"/>
    <n v="42"/>
    <n v="165"/>
    <n v="6930"/>
    <n v="3950.1000000000004"/>
    <n v="0.57000000000000006"/>
    <x v="1"/>
    <n v="10880.1"/>
  </r>
  <r>
    <s v="West Gear"/>
    <n v="1128299"/>
    <x v="151"/>
    <x v="2"/>
    <x v="2"/>
    <s v="San Francisco"/>
    <s v="women's Apparel"/>
    <n v="33"/>
    <n v="210"/>
    <n v="6930"/>
    <n v="1524.6000000000001"/>
    <n v="0.22000000000000003"/>
    <x v="1"/>
    <n v="8454.6"/>
  </r>
  <r>
    <s v="West Gear"/>
    <n v="1128299"/>
    <x v="152"/>
    <x v="2"/>
    <x v="2"/>
    <s v="San Francisco"/>
    <s v="Men's street Footwear"/>
    <n v="36"/>
    <n v="272"/>
    <n v="9792"/>
    <n v="3818.88"/>
    <n v="0.39"/>
    <x v="1"/>
    <n v="13610.880000000001"/>
  </r>
  <r>
    <s v="West Gear"/>
    <n v="1128299"/>
    <x v="153"/>
    <x v="2"/>
    <x v="2"/>
    <s v="San Francisco"/>
    <s v="Men's Athletic Footwear"/>
    <n v="39"/>
    <n v="231"/>
    <n v="9009"/>
    <n v="2072.0700000000002"/>
    <n v="0.23"/>
    <x v="1"/>
    <n v="11081.07"/>
  </r>
  <r>
    <s v="West Gear"/>
    <n v="1128299"/>
    <x v="154"/>
    <x v="2"/>
    <x v="2"/>
    <s v="San Francisco"/>
    <s v="women's street Footwear"/>
    <n v="47"/>
    <n v="210"/>
    <n v="9870"/>
    <n v="4145.4000000000005"/>
    <n v="0.42000000000000004"/>
    <x v="1"/>
    <n v="14015.400000000001"/>
  </r>
  <r>
    <s v="West Gear"/>
    <n v="1128299"/>
    <x v="155"/>
    <x v="2"/>
    <x v="2"/>
    <s v="San Francisco"/>
    <s v="women's Athletic Footwear"/>
    <n v="48"/>
    <n v="204"/>
    <n v="9792"/>
    <n v="3133.44"/>
    <n v="0.32"/>
    <x v="1"/>
    <n v="12925.44"/>
  </r>
  <r>
    <s v="West Gear"/>
    <n v="1128299"/>
    <x v="156"/>
    <x v="2"/>
    <x v="2"/>
    <s v="San Francisco"/>
    <s v="Men's Apparel"/>
    <n v="51"/>
    <n v="170"/>
    <n v="8670"/>
    <n v="4681.8"/>
    <n v="0.54"/>
    <x v="1"/>
    <n v="13351.8"/>
  </r>
  <r>
    <s v="West Gear"/>
    <n v="1128299"/>
    <x v="157"/>
    <x v="2"/>
    <x v="2"/>
    <s v="San Francisco"/>
    <s v="women's Apparel"/>
    <n v="41"/>
    <n v="245"/>
    <n v="10045"/>
    <n v="2009"/>
    <n v="0.2"/>
    <x v="1"/>
    <n v="12054"/>
  </r>
  <r>
    <s v="West Gear"/>
    <n v="1128299"/>
    <x v="158"/>
    <x v="2"/>
    <x v="2"/>
    <s v="San Francisco"/>
    <s v="Men's street Footwear"/>
    <n v="40"/>
    <n v="271"/>
    <n v="10840"/>
    <n v="4119.2"/>
    <n v="0.38"/>
    <x v="1"/>
    <n v="14959.2"/>
  </r>
  <r>
    <s v="West Gear"/>
    <n v="1128299"/>
    <x v="159"/>
    <x v="2"/>
    <x v="2"/>
    <s v="San Francisco"/>
    <s v="Men's Athletic Footwear"/>
    <n v="51"/>
    <n v="216"/>
    <n v="11016"/>
    <n v="2754"/>
    <n v="0.25"/>
    <x v="1"/>
    <n v="13770"/>
  </r>
  <r>
    <s v="West Gear"/>
    <n v="1128299"/>
    <x v="160"/>
    <x v="2"/>
    <x v="2"/>
    <s v="San Francisco"/>
    <s v="women's street Footwear"/>
    <n v="46"/>
    <n v="254"/>
    <n v="11684"/>
    <n v="4556.76"/>
    <n v="0.39"/>
    <x v="1"/>
    <n v="16240.76"/>
  </r>
  <r>
    <s v="West Gear"/>
    <n v="1128299"/>
    <x v="161"/>
    <x v="2"/>
    <x v="2"/>
    <s v="San Francisco"/>
    <s v="women's Athletic Footwear"/>
    <n v="48"/>
    <n v="188"/>
    <n v="9024"/>
    <n v="3068.16"/>
    <n v="0.33999999999999997"/>
    <x v="1"/>
    <n v="12092.16"/>
  </r>
  <r>
    <s v="West Gear"/>
    <n v="1128299"/>
    <x v="162"/>
    <x v="2"/>
    <x v="2"/>
    <s v="San Francisco"/>
    <s v="Men's Apparel"/>
    <n v="47"/>
    <n v="158"/>
    <n v="7426"/>
    <n v="4158.5600000000004"/>
    <n v="0.56000000000000005"/>
    <x v="1"/>
    <n v="11584.560000000001"/>
  </r>
  <r>
    <s v="West Gear"/>
    <n v="1128299"/>
    <x v="163"/>
    <x v="2"/>
    <x v="2"/>
    <s v="San Francisco"/>
    <s v="women's Apparel"/>
    <n v="62"/>
    <n v="245"/>
    <n v="15190"/>
    <n v="2886.1000000000004"/>
    <n v="0.19000000000000003"/>
    <x v="1"/>
    <n v="18076.099999999999"/>
  </r>
  <r>
    <s v="West Gear"/>
    <n v="1128299"/>
    <x v="164"/>
    <x v="2"/>
    <x v="2"/>
    <s v="San Francisco"/>
    <s v="Men's street Footwear"/>
    <n v="44"/>
    <n v="270"/>
    <n v="11880"/>
    <n v="5227.2"/>
    <n v="0.44"/>
    <x v="1"/>
    <n v="17107.2"/>
  </r>
  <r>
    <s v="West Gear"/>
    <n v="1128299"/>
    <x v="165"/>
    <x v="2"/>
    <x v="2"/>
    <s v="San Francisco"/>
    <s v="Men's Athletic Footwear"/>
    <n v="51"/>
    <n v="233"/>
    <n v="11883"/>
    <n v="3208.4100000000003"/>
    <n v="0.27"/>
    <x v="1"/>
    <n v="15091.41"/>
  </r>
  <r>
    <s v="West Gear"/>
    <n v="1128299"/>
    <x v="166"/>
    <x v="2"/>
    <x v="2"/>
    <s v="San Francisco"/>
    <s v="women's street Footwear"/>
    <n v="46"/>
    <n v="225"/>
    <n v="10350"/>
    <n v="4554"/>
    <n v="0.44"/>
    <x v="1"/>
    <n v="14904"/>
  </r>
  <r>
    <s v="West Gear"/>
    <n v="1128299"/>
    <x v="167"/>
    <x v="2"/>
    <x v="2"/>
    <s v="San Francisco"/>
    <s v="women's Athletic Footwear"/>
    <n v="42"/>
    <n v="228"/>
    <n v="9576"/>
    <n v="4021.92"/>
    <n v="0.42"/>
    <x v="1"/>
    <n v="13597.92"/>
  </r>
  <r>
    <s v="West Gear"/>
    <n v="1128299"/>
    <x v="168"/>
    <x v="2"/>
    <x v="2"/>
    <s v="San Francisco"/>
    <s v="Men's Apparel"/>
    <n v="49"/>
    <n v="182"/>
    <n v="8918"/>
    <n v="5083.26"/>
    <n v="0.57000000000000006"/>
    <x v="1"/>
    <n v="14001.26"/>
  </r>
  <r>
    <s v="West Gear"/>
    <n v="1128299"/>
    <x v="169"/>
    <x v="2"/>
    <x v="2"/>
    <s v="San Francisco"/>
    <s v="women's Apparel"/>
    <n v="58"/>
    <n v="225"/>
    <n v="13050"/>
    <n v="3001.5"/>
    <n v="0.23"/>
    <x v="1"/>
    <n v="16051.5"/>
  </r>
  <r>
    <s v="West Gear"/>
    <n v="1128299"/>
    <x v="170"/>
    <x v="2"/>
    <x v="2"/>
    <s v="San Francisco"/>
    <s v="Men's street Footwear"/>
    <n v="41"/>
    <n v="341"/>
    <n v="13981"/>
    <n v="6011.8300000000008"/>
    <n v="0.43000000000000005"/>
    <x v="1"/>
    <n v="19992.830000000002"/>
  </r>
  <r>
    <s v="West Gear"/>
    <n v="1128299"/>
    <x v="171"/>
    <x v="2"/>
    <x v="2"/>
    <s v="San Francisco"/>
    <s v="Men's Athletic Footwear"/>
    <n v="50"/>
    <n v="256"/>
    <n v="12800"/>
    <n v="3840"/>
    <n v="0.3"/>
    <x v="1"/>
    <n v="16640"/>
  </r>
  <r>
    <s v="West Gear"/>
    <n v="1128299"/>
    <x v="172"/>
    <x v="2"/>
    <x v="2"/>
    <s v="San Francisco"/>
    <s v="women's street Footwear"/>
    <n v="42"/>
    <n v="281"/>
    <n v="11802"/>
    <n v="5310.9000000000005"/>
    <n v="0.45"/>
    <x v="1"/>
    <n v="17112.900000000001"/>
  </r>
  <r>
    <s v="West Gear"/>
    <n v="1128299"/>
    <x v="173"/>
    <x v="2"/>
    <x v="2"/>
    <s v="San Francisco"/>
    <s v="women's Athletic Footwear"/>
    <n v="41"/>
    <n v="224"/>
    <n v="9184"/>
    <n v="3765.4399999999996"/>
    <n v="0.41"/>
    <x v="1"/>
    <n v="12949.439999999999"/>
  </r>
  <r>
    <s v="West Gear"/>
    <n v="1128299"/>
    <x v="174"/>
    <x v="2"/>
    <x v="2"/>
    <s v="San Francisco"/>
    <s v="Men's Apparel"/>
    <n v="44"/>
    <n v="196"/>
    <n v="8624"/>
    <n v="5260.6400000000012"/>
    <n v="0.6100000000000001"/>
    <x v="1"/>
    <n v="13884.640000000001"/>
  </r>
  <r>
    <s v="West Gear"/>
    <n v="1128299"/>
    <x v="175"/>
    <x v="2"/>
    <x v="2"/>
    <s v="San Francisco"/>
    <s v="women's Apparel"/>
    <n v="60"/>
    <n v="306"/>
    <n v="18360"/>
    <n v="4773.6000000000004"/>
    <n v="0.26"/>
    <x v="1"/>
    <n v="23133.599999999999"/>
  </r>
  <r>
    <s v="West Gear"/>
    <n v="1128299"/>
    <x v="176"/>
    <x v="2"/>
    <x v="2"/>
    <s v="San Francisco"/>
    <s v="Men's street Footwear"/>
    <n v="41"/>
    <n v="338"/>
    <n v="13858"/>
    <n v="5266.04"/>
    <n v="0.38"/>
    <x v="1"/>
    <n v="19124.04"/>
  </r>
  <r>
    <s v="West Gear"/>
    <n v="1128299"/>
    <x v="177"/>
    <x v="2"/>
    <x v="2"/>
    <s v="San Francisco"/>
    <s v="Men's Athletic Footwear"/>
    <n v="49"/>
    <n v="263"/>
    <n v="12887"/>
    <n v="3092.88"/>
    <n v="0.24000000000000002"/>
    <x v="1"/>
    <n v="15979.880000000001"/>
  </r>
  <r>
    <s v="West Gear"/>
    <n v="1128299"/>
    <x v="178"/>
    <x v="2"/>
    <x v="2"/>
    <s v="San Francisco"/>
    <s v="women's street Footwear"/>
    <n v="46"/>
    <n v="264"/>
    <n v="12144"/>
    <n v="4857.6000000000004"/>
    <n v="0.4"/>
    <x v="1"/>
    <n v="17001.599999999999"/>
  </r>
  <r>
    <s v="West Gear"/>
    <n v="1128299"/>
    <x v="179"/>
    <x v="2"/>
    <x v="2"/>
    <s v="San Francisco"/>
    <s v="women's Athletic Footwear"/>
    <n v="46"/>
    <n v="247"/>
    <n v="11362"/>
    <n v="4090.3199999999997"/>
    <n v="0.36"/>
    <x v="1"/>
    <n v="15452.32"/>
  </r>
  <r>
    <s v="West Gear"/>
    <n v="1128299"/>
    <x v="180"/>
    <x v="2"/>
    <x v="2"/>
    <s v="San Francisco"/>
    <s v="Men's Apparel"/>
    <n v="44"/>
    <n v="240"/>
    <n v="10560"/>
    <n v="5913.6"/>
    <n v="0.56000000000000005"/>
    <x v="1"/>
    <n v="16473.599999999999"/>
  </r>
  <r>
    <s v="West Gear"/>
    <n v="1128299"/>
    <x v="181"/>
    <x v="2"/>
    <x v="2"/>
    <s v="San Francisco"/>
    <s v="women's Apparel"/>
    <n v="56"/>
    <n v="264"/>
    <n v="14784"/>
    <n v="2808.9600000000005"/>
    <n v="0.19000000000000003"/>
    <x v="1"/>
    <n v="17592.96"/>
  </r>
  <r>
    <s v="West Gear"/>
    <n v="1128299"/>
    <x v="182"/>
    <x v="2"/>
    <x v="2"/>
    <s v="San Francisco"/>
    <s v="Men's street Footwear"/>
    <n v="45"/>
    <n v="302"/>
    <n v="13590"/>
    <n v="5436"/>
    <n v="0.4"/>
    <x v="1"/>
    <n v="19026"/>
  </r>
  <r>
    <s v="West Gear"/>
    <n v="1128299"/>
    <x v="183"/>
    <x v="2"/>
    <x v="2"/>
    <s v="San Francisco"/>
    <s v="Men's Athletic Footwear"/>
    <n v="47"/>
    <n v="278"/>
    <n v="13066"/>
    <n v="2874.52"/>
    <n v="0.22"/>
    <x v="1"/>
    <n v="15940.52"/>
  </r>
  <r>
    <s v="West Gear"/>
    <n v="1128299"/>
    <x v="184"/>
    <x v="2"/>
    <x v="2"/>
    <s v="San Francisco"/>
    <s v="women's street Footwear"/>
    <n v="51"/>
    <n v="248"/>
    <n v="12648"/>
    <n v="4932.72"/>
    <n v="0.39"/>
    <x v="1"/>
    <n v="17580.72"/>
  </r>
  <r>
    <s v="West Gear"/>
    <n v="1128299"/>
    <x v="185"/>
    <x v="2"/>
    <x v="2"/>
    <s v="San Francisco"/>
    <s v="women's Athletic Footwear"/>
    <n v="52"/>
    <n v="255"/>
    <n v="13260"/>
    <n v="4508.3999999999996"/>
    <n v="0.33999999999999997"/>
    <x v="1"/>
    <n v="17768.400000000001"/>
  </r>
  <r>
    <s v="West Gear"/>
    <n v="1128299"/>
    <x v="186"/>
    <x v="2"/>
    <x v="2"/>
    <s v="San Francisco"/>
    <s v="Men's Apparel"/>
    <n v="59"/>
    <n v="263"/>
    <n v="15517"/>
    <n v="8844.69"/>
    <n v="0.57000000000000006"/>
    <x v="1"/>
    <n v="24361.690000000002"/>
  </r>
  <r>
    <s v="West Gear"/>
    <n v="1128299"/>
    <x v="187"/>
    <x v="2"/>
    <x v="2"/>
    <s v="San Francisco"/>
    <s v="women's Apparel"/>
    <n v="60"/>
    <n v="254"/>
    <n v="15240"/>
    <n v="3352.8000000000006"/>
    <n v="0.22000000000000003"/>
    <x v="1"/>
    <n v="18592.8"/>
  </r>
  <r>
    <s v="West Gear"/>
    <n v="1128299"/>
    <x v="188"/>
    <x v="2"/>
    <x v="2"/>
    <s v="San Francisco"/>
    <s v="Men's street Footwear"/>
    <n v="40"/>
    <n v="287"/>
    <n v="11480"/>
    <n v="4018.0000000000005"/>
    <n v="0.35000000000000003"/>
    <x v="1"/>
    <n v="15498"/>
  </r>
  <r>
    <s v="West Gear"/>
    <n v="1128299"/>
    <x v="189"/>
    <x v="2"/>
    <x v="2"/>
    <s v="San Francisco"/>
    <s v="Men's Athletic Footwear"/>
    <n v="42"/>
    <n v="287"/>
    <n v="12054"/>
    <n v="2049.1799999999998"/>
    <n v="0.16999999999999998"/>
    <x v="1"/>
    <n v="14103.18"/>
  </r>
  <r>
    <s v="West Gear"/>
    <n v="1128299"/>
    <x v="190"/>
    <x v="2"/>
    <x v="2"/>
    <s v="San Francisco"/>
    <s v="women's street Footwear"/>
    <n v="39"/>
    <n v="248"/>
    <n v="9672"/>
    <n v="3288.48"/>
    <n v="0.34"/>
    <x v="1"/>
    <n v="12960.48"/>
  </r>
  <r>
    <s v="West Gear"/>
    <n v="1128299"/>
    <x v="191"/>
    <x v="2"/>
    <x v="2"/>
    <s v="San Francisco"/>
    <s v="women's Athletic Footwear"/>
    <n v="39"/>
    <n v="247"/>
    <n v="9633"/>
    <n v="2600.91"/>
    <n v="0.26999999999999996"/>
    <x v="1"/>
    <n v="12233.91"/>
  </r>
  <r>
    <s v="West Gear"/>
    <n v="1128299"/>
    <x v="192"/>
    <x v="2"/>
    <x v="2"/>
    <s v="San Francisco"/>
    <s v="Men's Apparel"/>
    <n v="43"/>
    <n v="225"/>
    <n v="9675"/>
    <n v="4644.0000000000009"/>
    <n v="0.48000000000000009"/>
    <x v="1"/>
    <n v="14319"/>
  </r>
  <r>
    <s v="West Gear"/>
    <n v="1128299"/>
    <x v="193"/>
    <x v="2"/>
    <x v="2"/>
    <s v="San Francisco"/>
    <s v="women's Apparel"/>
    <n v="51"/>
    <n v="264"/>
    <n v="13464"/>
    <n v="2019.6000000000004"/>
    <n v="0.15000000000000002"/>
    <x v="1"/>
    <n v="15483.6"/>
  </r>
  <r>
    <s v="West Gear"/>
    <n v="1128299"/>
    <x v="194"/>
    <x v="2"/>
    <x v="2"/>
    <s v="San Francisco"/>
    <s v="Men's street Footwear"/>
    <n v="36"/>
    <n v="289"/>
    <n v="10404"/>
    <n v="3433.3200000000006"/>
    <n v="0.33000000000000007"/>
    <x v="1"/>
    <n v="13837.32"/>
  </r>
  <r>
    <s v="West Gear"/>
    <n v="1128299"/>
    <x v="195"/>
    <x v="2"/>
    <x v="2"/>
    <s v="San Francisco"/>
    <s v="Men's Athletic Footwear"/>
    <n v="39"/>
    <n v="280"/>
    <n v="10920"/>
    <n v="1965.6"/>
    <n v="0.18"/>
    <x v="1"/>
    <n v="12885.6"/>
  </r>
  <r>
    <s v="West Gear"/>
    <n v="1128299"/>
    <x v="196"/>
    <x v="2"/>
    <x v="2"/>
    <s v="San Francisco"/>
    <s v="women's street Footwear"/>
    <n v="42"/>
    <n v="210"/>
    <n v="8820"/>
    <n v="2910.6000000000008"/>
    <n v="0.33000000000000007"/>
    <x v="1"/>
    <n v="11730.6"/>
  </r>
  <r>
    <s v="West Gear"/>
    <n v="1128299"/>
    <x v="197"/>
    <x v="2"/>
    <x v="2"/>
    <s v="San Francisco"/>
    <s v="women's Athletic Footwear"/>
    <n v="42"/>
    <n v="223"/>
    <n v="9366"/>
    <n v="2903.4599999999996"/>
    <n v="0.30999999999999994"/>
    <x v="1"/>
    <n v="12269.46"/>
  </r>
  <r>
    <s v="West Gear"/>
    <n v="1128299"/>
    <x v="198"/>
    <x v="2"/>
    <x v="2"/>
    <s v="San Francisco"/>
    <s v="Men's Apparel"/>
    <n v="50"/>
    <n v="221"/>
    <n v="11050"/>
    <n v="5193.5000000000009"/>
    <n v="0.47000000000000008"/>
    <x v="1"/>
    <n v="16243.5"/>
  </r>
  <r>
    <s v="West Gear"/>
    <n v="1128299"/>
    <x v="199"/>
    <x v="2"/>
    <x v="2"/>
    <s v="San Francisco"/>
    <s v="women's Apparel"/>
    <n v="46"/>
    <n v="224"/>
    <n v="10304"/>
    <n v="1236.48"/>
    <n v="0.12000000000000001"/>
    <x v="1"/>
    <n v="11540.48"/>
  </r>
  <r>
    <s v="West Gear"/>
    <n v="1128299"/>
    <x v="200"/>
    <x v="2"/>
    <x v="2"/>
    <s v="San Francisco"/>
    <s v="Men's street Footwear"/>
    <n v="39"/>
    <n v="263"/>
    <n v="10257"/>
    <n v="3589.9500000000003"/>
    <n v="0.35000000000000003"/>
    <x v="1"/>
    <n v="13846.95"/>
  </r>
  <r>
    <s v="West Gear"/>
    <n v="1128299"/>
    <x v="201"/>
    <x v="2"/>
    <x v="2"/>
    <s v="San Francisco"/>
    <s v="Men's Athletic Footwear"/>
    <n v="46"/>
    <n v="306"/>
    <n v="14076"/>
    <n v="2815.2000000000003"/>
    <n v="0.2"/>
    <x v="1"/>
    <n v="16891.2"/>
  </r>
  <r>
    <s v="West Gear"/>
    <n v="1128299"/>
    <x v="202"/>
    <x v="2"/>
    <x v="2"/>
    <s v="San Francisco"/>
    <s v="women's street Footwear"/>
    <n v="40"/>
    <n v="247"/>
    <n v="9880"/>
    <n v="3359.2000000000003"/>
    <n v="0.34"/>
    <x v="1"/>
    <n v="13239.2"/>
  </r>
  <r>
    <s v="West Gear"/>
    <n v="1128299"/>
    <x v="203"/>
    <x v="2"/>
    <x v="2"/>
    <s v="San Francisco"/>
    <s v="women's Athletic Footwear"/>
    <n v="37"/>
    <n v="210"/>
    <n v="7770"/>
    <n v="2253.2999999999997"/>
    <n v="0.28999999999999998"/>
    <x v="1"/>
    <n v="10023.299999999999"/>
  </r>
  <r>
    <s v="West Gear"/>
    <n v="1128299"/>
    <x v="204"/>
    <x v="2"/>
    <x v="2"/>
    <s v="San Francisco"/>
    <s v="Men's Apparel"/>
    <n v="51"/>
    <n v="228"/>
    <n v="11628"/>
    <n v="5465.1600000000008"/>
    <n v="0.47000000000000008"/>
    <x v="1"/>
    <n v="17093.16"/>
  </r>
  <r>
    <s v="West Gear"/>
    <n v="1128299"/>
    <x v="205"/>
    <x v="2"/>
    <x v="2"/>
    <s v="San Francisco"/>
    <s v="women's Apparel"/>
    <n v="56"/>
    <n v="256"/>
    <n v="14336"/>
    <n v="2150.4000000000005"/>
    <n v="0.15000000000000002"/>
    <x v="1"/>
    <n v="16486.400000000001"/>
  </r>
  <r>
    <s v="West Gear"/>
    <n v="1128299"/>
    <x v="206"/>
    <x v="2"/>
    <x v="2"/>
    <s v="San Francisco"/>
    <s v="Men's street Footwear"/>
    <n v="40"/>
    <n v="322"/>
    <n v="12880"/>
    <n v="4250.4000000000005"/>
    <n v="0.33000000000000007"/>
    <x v="1"/>
    <n v="17130.400000000001"/>
  </r>
  <r>
    <s v="West Gear"/>
    <n v="1128299"/>
    <x v="207"/>
    <x v="2"/>
    <x v="2"/>
    <s v="San Francisco"/>
    <s v="Men's Athletic Footwear"/>
    <n v="46"/>
    <n v="332"/>
    <n v="15272"/>
    <n v="3207.12"/>
    <n v="0.21"/>
    <x v="1"/>
    <n v="18479.12"/>
  </r>
  <r>
    <s v="West Gear"/>
    <n v="1128299"/>
    <x v="208"/>
    <x v="2"/>
    <x v="2"/>
    <s v="San Francisco"/>
    <s v="women's street Footwear"/>
    <n v="44"/>
    <n v="256"/>
    <n v="11264"/>
    <n v="3717.1200000000008"/>
    <n v="0.33000000000000007"/>
    <x v="1"/>
    <n v="14981.12"/>
  </r>
  <r>
    <s v="West Gear"/>
    <n v="1128299"/>
    <x v="209"/>
    <x v="2"/>
    <x v="2"/>
    <s v="San Francisco"/>
    <s v="women's Athletic Footwear"/>
    <n v="40"/>
    <n v="271"/>
    <n v="10840"/>
    <n v="3252"/>
    <n v="0.3"/>
    <x v="1"/>
    <n v="14092"/>
  </r>
  <r>
    <s v="West Gear"/>
    <n v="1128299"/>
    <x v="210"/>
    <x v="2"/>
    <x v="2"/>
    <s v="San Francisco"/>
    <s v="Men's Apparel"/>
    <n v="43"/>
    <n v="245"/>
    <n v="10535"/>
    <n v="5478.2"/>
    <n v="0.52"/>
    <x v="1"/>
    <n v="16013.2"/>
  </r>
  <r>
    <s v="West Gear"/>
    <n v="1128299"/>
    <x v="211"/>
    <x v="2"/>
    <x v="2"/>
    <s v="San Francisco"/>
    <s v="women's Apparel"/>
    <n v="50"/>
    <n v="256"/>
    <n v="12800"/>
    <n v="2176"/>
    <n v="0.17"/>
    <x v="1"/>
    <n v="14976"/>
  </r>
  <r>
    <s v="Kohl's"/>
    <n v="1189833"/>
    <x v="212"/>
    <x v="2"/>
    <x v="2"/>
    <s v="San Francisco"/>
    <s v="Men's street Footwear"/>
    <n v="26"/>
    <n v="224"/>
    <n v="5824"/>
    <n v="2504.3200000000002"/>
    <n v="0.43000000000000005"/>
    <x v="1"/>
    <n v="8328.32"/>
  </r>
  <r>
    <s v="Kohl's"/>
    <n v="1189833"/>
    <x v="213"/>
    <x v="2"/>
    <x v="2"/>
    <s v="San Francisco"/>
    <s v="Men's Athletic Footwear"/>
    <n v="35"/>
    <n v="224"/>
    <n v="7840"/>
    <n v="2352"/>
    <n v="0.3"/>
    <x v="1"/>
    <n v="10192"/>
  </r>
  <r>
    <s v="Kohl's"/>
    <n v="1189833"/>
    <x v="214"/>
    <x v="2"/>
    <x v="2"/>
    <s v="San Francisco"/>
    <s v="women's street Footwear"/>
    <n v="36"/>
    <n v="217"/>
    <n v="7812"/>
    <n v="3281.0400000000004"/>
    <n v="0.42000000000000004"/>
    <x v="1"/>
    <n v="11093.04"/>
  </r>
  <r>
    <s v="Kohl's"/>
    <n v="1189833"/>
    <x v="215"/>
    <x v="2"/>
    <x v="2"/>
    <s v="San Francisco"/>
    <s v="women's Athletic Footwear"/>
    <n v="33"/>
    <n v="182"/>
    <n v="6006"/>
    <n v="2282.2800000000002"/>
    <n v="0.38"/>
    <x v="1"/>
    <n v="8288.2800000000007"/>
  </r>
  <r>
    <s v="Kohl's"/>
    <n v="1189833"/>
    <x v="216"/>
    <x v="2"/>
    <x v="2"/>
    <s v="Los Angeles"/>
    <s v="Men's Apparel"/>
    <n v="36"/>
    <n v="155"/>
    <n v="5580"/>
    <n v="3292.2000000000003"/>
    <n v="0.59000000000000008"/>
    <x v="1"/>
    <n v="8872.2000000000007"/>
  </r>
  <r>
    <s v="Kohl's"/>
    <n v="1189833"/>
    <x v="217"/>
    <x v="2"/>
    <x v="2"/>
    <s v="Los Angeles"/>
    <s v="women's Apparel"/>
    <n v="29"/>
    <n v="210"/>
    <n v="6090"/>
    <n v="1400.7"/>
    <n v="0.23"/>
    <x v="1"/>
    <n v="7490.7"/>
  </r>
  <r>
    <s v="Kohl's"/>
    <n v="1189833"/>
    <x v="218"/>
    <x v="2"/>
    <x v="2"/>
    <s v="Los Angeles"/>
    <s v="Men's street Footwear"/>
    <n v="28"/>
    <n v="240"/>
    <n v="6720"/>
    <n v="3091.2000000000003"/>
    <n v="0.46"/>
    <x v="1"/>
    <n v="9811.2000000000007"/>
  </r>
  <r>
    <s v="Kohl's"/>
    <n v="1189833"/>
    <x v="219"/>
    <x v="2"/>
    <x v="2"/>
    <s v="Los Angeles"/>
    <s v="Men's Athletic Footwear"/>
    <n v="30"/>
    <n v="215"/>
    <n v="6450"/>
    <n v="1999.5"/>
    <n v="0.31"/>
    <x v="1"/>
    <n v="8449.5"/>
  </r>
  <r>
    <s v="Kohl's"/>
    <n v="1189833"/>
    <x v="220"/>
    <x v="2"/>
    <x v="2"/>
    <s v="Los Angeles"/>
    <s v="women's street Footwear"/>
    <n v="33"/>
    <n v="223"/>
    <n v="7359"/>
    <n v="3090.78"/>
    <n v="0.42000000000000004"/>
    <x v="1"/>
    <n v="10449.780000000001"/>
  </r>
  <r>
    <s v="Kohl's"/>
    <n v="1189833"/>
    <x v="221"/>
    <x v="2"/>
    <x v="2"/>
    <s v="Los Angeles"/>
    <s v="women's Athletic Footwear"/>
    <n v="34"/>
    <n v="179"/>
    <n v="6086"/>
    <n v="2495.2599999999998"/>
    <n v="0.41"/>
    <x v="1"/>
    <n v="8581.26"/>
  </r>
  <r>
    <s v="Kohl's"/>
    <n v="1189833"/>
    <x v="222"/>
    <x v="2"/>
    <x v="2"/>
    <s v="Los Angeles"/>
    <s v="Men's Apparel"/>
    <n v="40"/>
    <n v="140"/>
    <n v="5600"/>
    <n v="3192.0000000000005"/>
    <n v="0.57000000000000006"/>
    <x v="1"/>
    <n v="8792"/>
  </r>
  <r>
    <s v="Kohl's"/>
    <n v="1189833"/>
    <x v="223"/>
    <x v="2"/>
    <x v="2"/>
    <s v="Los Angeles"/>
    <s v="women's Apparel"/>
    <n v="32"/>
    <n v="208"/>
    <n v="6656"/>
    <n v="1730.56"/>
    <n v="0.26"/>
    <x v="1"/>
    <n v="8386.56"/>
  </r>
  <r>
    <s v="Kohl's"/>
    <n v="1189833"/>
    <x v="224"/>
    <x v="2"/>
    <x v="2"/>
    <s v="Los Angeles"/>
    <s v="Men's street Footwear"/>
    <n v="24"/>
    <n v="264"/>
    <n v="6336"/>
    <n v="2787.84"/>
    <n v="0.44"/>
    <x v="1"/>
    <n v="9123.84"/>
  </r>
  <r>
    <s v="Kohl's"/>
    <n v="1189833"/>
    <x v="225"/>
    <x v="2"/>
    <x v="2"/>
    <s v="Los Angeles"/>
    <s v="Men's Athletic Footwear"/>
    <n v="36"/>
    <n v="228"/>
    <n v="8208"/>
    <n v="2298.2400000000002"/>
    <n v="0.28000000000000003"/>
    <x v="1"/>
    <n v="10506.24"/>
  </r>
  <r>
    <s v="Kohl's"/>
    <n v="1189833"/>
    <x v="226"/>
    <x v="2"/>
    <x v="2"/>
    <s v="Los Angeles"/>
    <s v="women's street Footwear"/>
    <n v="33"/>
    <n v="221"/>
    <n v="7293"/>
    <n v="3354.78"/>
    <n v="0.46"/>
    <x v="1"/>
    <n v="10647.78"/>
  </r>
  <r>
    <s v="Kohl's"/>
    <n v="1189833"/>
    <x v="227"/>
    <x v="2"/>
    <x v="2"/>
    <s v="Los Angeles"/>
    <s v="women's Athletic Footwear"/>
    <n v="36"/>
    <n v="176"/>
    <n v="6336"/>
    <n v="2471.0399999999995"/>
    <n v="0.38999999999999996"/>
    <x v="1"/>
    <n v="8807.0399999999991"/>
  </r>
  <r>
    <s v="Kohl's"/>
    <n v="1189833"/>
    <x v="228"/>
    <x v="2"/>
    <x v="2"/>
    <s v="Los Angeles"/>
    <s v="Men's Apparel"/>
    <n v="36"/>
    <n v="128"/>
    <n v="4608"/>
    <n v="2718.7200000000003"/>
    <n v="0.59000000000000008"/>
    <x v="1"/>
    <n v="7326.72"/>
  </r>
  <r>
    <s v="Kohl's"/>
    <n v="1189833"/>
    <x v="229"/>
    <x v="2"/>
    <x v="2"/>
    <s v="Los Angeles"/>
    <s v="women's Apparel"/>
    <n v="33"/>
    <n v="194"/>
    <n v="6402"/>
    <n v="1472.46"/>
    <n v="0.23"/>
    <x v="1"/>
    <n v="7874.46"/>
  </r>
  <r>
    <s v="Kohl's"/>
    <n v="1189833"/>
    <x v="230"/>
    <x v="2"/>
    <x v="2"/>
    <s v="Los Angeles"/>
    <s v="Men's street Footwear"/>
    <n v="31"/>
    <n v="248"/>
    <n v="7688"/>
    <n v="3536.48"/>
    <n v="0.46"/>
    <x v="1"/>
    <n v="11224.48"/>
  </r>
  <r>
    <s v="Kohl's"/>
    <n v="1189833"/>
    <x v="231"/>
    <x v="2"/>
    <x v="2"/>
    <s v="Los Angeles"/>
    <s v="Men's Athletic Footwear"/>
    <n v="34"/>
    <n v="210"/>
    <n v="7140"/>
    <n v="2070.6"/>
    <n v="0.28999999999999998"/>
    <x v="1"/>
    <n v="9210.6"/>
  </r>
  <r>
    <s v="Kohl's"/>
    <n v="1189833"/>
    <x v="232"/>
    <x v="2"/>
    <x v="2"/>
    <s v="Los Angeles"/>
    <s v="women's street Footwear"/>
    <n v="38"/>
    <n v="206"/>
    <n v="7828"/>
    <n v="3679.1600000000003"/>
    <n v="0.47000000000000003"/>
    <x v="1"/>
    <n v="11507.16"/>
  </r>
  <r>
    <s v="Kohl's"/>
    <n v="1189833"/>
    <x v="233"/>
    <x v="2"/>
    <x v="2"/>
    <s v="Los Angeles"/>
    <s v="women's Athletic Footwear"/>
    <n v="31"/>
    <n v="173"/>
    <n v="5363"/>
    <n v="2037.94"/>
    <n v="0.38"/>
    <x v="1"/>
    <n v="7400.9400000000005"/>
  </r>
  <r>
    <s v="Kohl's"/>
    <n v="1189833"/>
    <x v="234"/>
    <x v="2"/>
    <x v="2"/>
    <s v="Los Angeles"/>
    <s v="Men's Apparel"/>
    <n v="38"/>
    <n v="149"/>
    <n v="5662"/>
    <n v="3453.8200000000006"/>
    <n v="0.6100000000000001"/>
    <x v="1"/>
    <n v="9115.82"/>
  </r>
  <r>
    <s v="Kohl's"/>
    <n v="1189833"/>
    <x v="235"/>
    <x v="2"/>
    <x v="2"/>
    <s v="Los Angeles"/>
    <s v="women's Apparel"/>
    <n v="49"/>
    <n v="198"/>
    <n v="9702"/>
    <n v="2619.54"/>
    <n v="0.27"/>
    <x v="1"/>
    <n v="12321.54"/>
  </r>
  <r>
    <s v="Kohl's"/>
    <n v="1189833"/>
    <x v="236"/>
    <x v="2"/>
    <x v="2"/>
    <s v="Los Angeles"/>
    <s v="Men's street Footwear"/>
    <n v="32"/>
    <n v="240"/>
    <n v="7680"/>
    <n v="3609.6000000000004"/>
    <n v="0.47000000000000003"/>
    <x v="1"/>
    <n v="11289.6"/>
  </r>
  <r>
    <s v="Kohl's"/>
    <n v="1189833"/>
    <x v="237"/>
    <x v="2"/>
    <x v="2"/>
    <s v="Los Angeles"/>
    <s v="Men's Athletic Footwear"/>
    <n v="34"/>
    <n v="221"/>
    <n v="7514"/>
    <n v="2254.1999999999998"/>
    <n v="0.3"/>
    <x v="1"/>
    <n v="9768.2000000000007"/>
  </r>
  <r>
    <s v="Kohl's"/>
    <n v="1189833"/>
    <x v="238"/>
    <x v="2"/>
    <x v="2"/>
    <s v="Los Angeles"/>
    <s v="women's street Footwear"/>
    <n v="36"/>
    <n v="215"/>
    <n v="7740"/>
    <n v="3483"/>
    <n v="0.45"/>
    <x v="1"/>
    <n v="11223"/>
  </r>
  <r>
    <s v="Kohl's"/>
    <n v="1189833"/>
    <x v="239"/>
    <x v="2"/>
    <x v="2"/>
    <s v="Los Angeles"/>
    <s v="women's Athletic Footwear"/>
    <n v="33"/>
    <n v="193"/>
    <n v="6369"/>
    <n v="2420.2200000000003"/>
    <n v="0.38"/>
    <x v="1"/>
    <n v="8789.2200000000012"/>
  </r>
  <r>
    <s v="Kohl's"/>
    <n v="1189833"/>
    <x v="240"/>
    <x v="2"/>
    <x v="2"/>
    <s v="Los Angeles"/>
    <s v="Men's Apparel"/>
    <n v="38"/>
    <n v="140"/>
    <n v="5320"/>
    <n v="3138.8000000000006"/>
    <n v="0.59000000000000008"/>
    <x v="1"/>
    <n v="8458.8000000000011"/>
  </r>
  <r>
    <s v="Kohl's"/>
    <n v="1189833"/>
    <x v="241"/>
    <x v="2"/>
    <x v="2"/>
    <s v="Los Angeles"/>
    <s v="women's Apparel"/>
    <n v="43"/>
    <n v="206"/>
    <n v="8858"/>
    <n v="1948.76"/>
    <n v="0.22"/>
    <x v="1"/>
    <n v="10806.76"/>
  </r>
  <r>
    <s v="Kohl's"/>
    <n v="1189833"/>
    <x v="242"/>
    <x v="2"/>
    <x v="2"/>
    <s v="Los Angeles"/>
    <s v="Men's street Footwear"/>
    <n v="36"/>
    <n v="297"/>
    <n v="10692"/>
    <n v="4704.4800000000005"/>
    <n v="0.44"/>
    <x v="1"/>
    <n v="15396.48"/>
  </r>
  <r>
    <s v="Kohl's"/>
    <n v="1189833"/>
    <x v="243"/>
    <x v="2"/>
    <x v="2"/>
    <s v="Los Angeles"/>
    <s v="Men's Athletic Footwear"/>
    <n v="35"/>
    <n v="225"/>
    <n v="7875"/>
    <n v="2362.5"/>
    <n v="0.3"/>
    <x v="1"/>
    <n v="10237.5"/>
  </r>
  <r>
    <s v="Kohl's"/>
    <n v="1189833"/>
    <x v="244"/>
    <x v="2"/>
    <x v="2"/>
    <s v="Los Angeles"/>
    <s v="women's street Footwear"/>
    <n v="35"/>
    <n v="233"/>
    <n v="8155"/>
    <n v="3425.1000000000004"/>
    <n v="0.42000000000000004"/>
    <x v="1"/>
    <n v="11580.1"/>
  </r>
  <r>
    <s v="Kohl's"/>
    <n v="1189833"/>
    <x v="245"/>
    <x v="2"/>
    <x v="2"/>
    <s v="Los Angeles"/>
    <s v="women's Athletic Footwear"/>
    <n v="32"/>
    <n v="194"/>
    <n v="6208"/>
    <n v="2296.96"/>
    <n v="0.37"/>
    <x v="1"/>
    <n v="8504.9599999999991"/>
  </r>
  <r>
    <s v="Kohl's"/>
    <n v="1189833"/>
    <x v="246"/>
    <x v="2"/>
    <x v="2"/>
    <s v="Los Angeles"/>
    <s v="Men's Apparel"/>
    <n v="39"/>
    <n v="165"/>
    <n v="6435"/>
    <n v="3861.0000000000005"/>
    <n v="0.60000000000000009"/>
    <x v="1"/>
    <n v="10296"/>
  </r>
  <r>
    <s v="Kohl's"/>
    <n v="1189833"/>
    <x v="247"/>
    <x v="2"/>
    <x v="2"/>
    <s v="Los Angeles"/>
    <s v="women's Apparel"/>
    <n v="48"/>
    <n v="264"/>
    <n v="12672"/>
    <n v="2787.84"/>
    <n v="0.22"/>
    <x v="1"/>
    <n v="15459.84"/>
  </r>
  <r>
    <s v="Kohl's"/>
    <n v="1189833"/>
    <x v="248"/>
    <x v="2"/>
    <x v="2"/>
    <s v="Los Angeles"/>
    <s v="Men's street Footwear"/>
    <n v="30"/>
    <n v="285"/>
    <n v="8550"/>
    <n v="4018.5000000000005"/>
    <n v="0.47000000000000003"/>
    <x v="1"/>
    <n v="12568.5"/>
  </r>
  <r>
    <s v="Kohl's"/>
    <n v="1189833"/>
    <x v="249"/>
    <x v="2"/>
    <x v="2"/>
    <s v="Los Angeles"/>
    <s v="Men's Athletic Footwear"/>
    <n v="37"/>
    <n v="272"/>
    <n v="10064"/>
    <n v="2918.56"/>
    <n v="0.28999999999999998"/>
    <x v="1"/>
    <n v="12982.56"/>
  </r>
  <r>
    <s v="Kohl's"/>
    <n v="1189833"/>
    <x v="250"/>
    <x v="2"/>
    <x v="2"/>
    <s v="Los Angeles"/>
    <s v="women's street Footwear"/>
    <n v="33"/>
    <n v="240"/>
    <n v="7920"/>
    <n v="3643.2000000000003"/>
    <n v="0.46"/>
    <x v="1"/>
    <n v="11563.2"/>
  </r>
  <r>
    <s v="Kohl's"/>
    <n v="1189833"/>
    <x v="251"/>
    <x v="2"/>
    <x v="2"/>
    <s v="Los Angeles"/>
    <s v="women's Athletic Footwear"/>
    <n v="29"/>
    <n v="228"/>
    <n v="6612"/>
    <n v="2644.7999999999997"/>
    <n v="0.39999999999999997"/>
    <x v="1"/>
    <n v="9256.7999999999993"/>
  </r>
  <r>
    <s v="Kohl's"/>
    <n v="1189833"/>
    <x v="252"/>
    <x v="2"/>
    <x v="2"/>
    <s v="Los Angeles"/>
    <s v="Men's Apparel"/>
    <n v="38"/>
    <n v="224"/>
    <n v="8512"/>
    <n v="5107.2000000000007"/>
    <n v="0.60000000000000009"/>
    <x v="1"/>
    <n v="13619.2"/>
  </r>
  <r>
    <s v="Kohl's"/>
    <n v="1189833"/>
    <x v="253"/>
    <x v="2"/>
    <x v="2"/>
    <s v="Los Angeles"/>
    <s v="women's Apparel"/>
    <n v="51"/>
    <n v="224"/>
    <n v="11424"/>
    <n v="2627.52"/>
    <n v="0.23"/>
    <x v="1"/>
    <n v="14051.52"/>
  </r>
  <r>
    <s v="Kohl's"/>
    <n v="1189833"/>
    <x v="254"/>
    <x v="2"/>
    <x v="2"/>
    <s v="Los Angeles"/>
    <s v="Men's street Footwear"/>
    <n v="36"/>
    <n v="306"/>
    <n v="11016"/>
    <n v="4957.2"/>
    <n v="0.45"/>
    <x v="1"/>
    <n v="15973.2"/>
  </r>
  <r>
    <s v="Kohl's"/>
    <n v="1189833"/>
    <x v="255"/>
    <x v="2"/>
    <x v="2"/>
    <s v="Los Angeles"/>
    <s v="Men's Athletic Footwear"/>
    <n v="41"/>
    <n v="264"/>
    <n v="10824"/>
    <n v="3355.44"/>
    <n v="0.31"/>
    <x v="1"/>
    <n v="14179.44"/>
  </r>
  <r>
    <s v="Kohl's"/>
    <n v="1189833"/>
    <x v="256"/>
    <x v="2"/>
    <x v="2"/>
    <s v="Los Angeles"/>
    <s v="women's street Footwear"/>
    <n v="34"/>
    <n v="232"/>
    <n v="7888"/>
    <n v="3470.72"/>
    <n v="0.44"/>
    <x v="1"/>
    <n v="11358.72"/>
  </r>
  <r>
    <s v="Kohl's"/>
    <n v="1189833"/>
    <x v="257"/>
    <x v="2"/>
    <x v="2"/>
    <s v="Los Angeles"/>
    <s v="women's Athletic Footwear"/>
    <n v="36"/>
    <n v="223"/>
    <n v="8028"/>
    <n v="3050.64"/>
    <n v="0.38"/>
    <x v="1"/>
    <n v="11078.64"/>
  </r>
  <r>
    <s v="Kohl's"/>
    <n v="1189833"/>
    <x v="258"/>
    <x v="2"/>
    <x v="2"/>
    <s v="Los Angeles"/>
    <s v="Men's Apparel"/>
    <n v="43"/>
    <n v="230"/>
    <n v="9890"/>
    <n v="6131.8000000000011"/>
    <n v="0.62000000000000011"/>
    <x v="1"/>
    <n v="16021.800000000001"/>
  </r>
  <r>
    <s v="Kohl's"/>
    <n v="1189833"/>
    <x v="259"/>
    <x v="2"/>
    <x v="2"/>
    <s v="Los Angeles"/>
    <s v="women's Apparel"/>
    <n v="46"/>
    <n v="208"/>
    <n v="9568"/>
    <n v="2200.64"/>
    <n v="0.23"/>
    <x v="1"/>
    <n v="11768.64"/>
  </r>
  <r>
    <s v="Kohl's"/>
    <n v="1189833"/>
    <x v="260"/>
    <x v="2"/>
    <x v="2"/>
    <s v="Los Angeles"/>
    <s v="Men's street Footwear"/>
    <n v="38"/>
    <n v="289"/>
    <n v="10982"/>
    <n v="5051.72"/>
    <n v="0.46"/>
    <x v="1"/>
    <n v="16033.720000000001"/>
  </r>
  <r>
    <s v="Kohl's"/>
    <n v="1189833"/>
    <x v="261"/>
    <x v="2"/>
    <x v="2"/>
    <s v="Los Angeles"/>
    <s v="Men's Athletic Footwear"/>
    <n v="39"/>
    <n v="264"/>
    <n v="10296"/>
    <n v="2779.92"/>
    <n v="0.27"/>
    <x v="1"/>
    <n v="13075.92"/>
  </r>
  <r>
    <s v="Kohl's"/>
    <n v="1189833"/>
    <x v="262"/>
    <x v="2"/>
    <x v="2"/>
    <s v="Los Angeles"/>
    <s v="women's street Footwear"/>
    <n v="38"/>
    <n v="210"/>
    <n v="7980"/>
    <n v="3591"/>
    <n v="0.45"/>
    <x v="1"/>
    <n v="11571"/>
  </r>
  <r>
    <s v="Kohl's"/>
    <n v="1189833"/>
    <x v="263"/>
    <x v="2"/>
    <x v="2"/>
    <s v="Los Angeles"/>
    <s v="women's Athletic Footwear"/>
    <n v="39"/>
    <n v="195"/>
    <n v="7605"/>
    <n v="3041.9999999999995"/>
    <n v="0.39999999999999997"/>
    <x v="1"/>
    <n v="10647"/>
  </r>
  <r>
    <s v="Kohl's"/>
    <n v="1189833"/>
    <x v="264"/>
    <x v="2"/>
    <x v="2"/>
    <s v="Los Angeles"/>
    <s v="Men's Apparel"/>
    <n v="44"/>
    <n v="195"/>
    <n v="8580"/>
    <n v="5319.6000000000013"/>
    <n v="0.62000000000000011"/>
    <x v="1"/>
    <n v="13899.600000000002"/>
  </r>
  <r>
    <s v="Kohl's"/>
    <n v="1189833"/>
    <x v="265"/>
    <x v="2"/>
    <x v="2"/>
    <s v="Los Angeles"/>
    <s v="women's Apparel"/>
    <n v="49"/>
    <n v="210"/>
    <n v="10290"/>
    <n v="2263.8000000000002"/>
    <n v="0.22"/>
    <x v="1"/>
    <n v="12553.8"/>
  </r>
  <r>
    <s v="Kohl's"/>
    <n v="1189833"/>
    <x v="266"/>
    <x v="2"/>
    <x v="2"/>
    <s v="Los Angeles"/>
    <s v="Men's street Footwear"/>
    <n v="36"/>
    <n v="256"/>
    <n v="9216"/>
    <n v="4331.5200000000004"/>
    <n v="0.47000000000000003"/>
    <x v="1"/>
    <n v="13547.52"/>
  </r>
  <r>
    <s v="Kohl's"/>
    <n v="1189833"/>
    <x v="267"/>
    <x v="2"/>
    <x v="2"/>
    <s v="Los Angeles"/>
    <s v="Men's Athletic Footwear"/>
    <n v="43"/>
    <n v="264"/>
    <n v="11352"/>
    <n v="3405.6"/>
    <n v="0.3"/>
    <x v="1"/>
    <n v="14757.6"/>
  </r>
  <r>
    <s v="Kohl's"/>
    <n v="1189833"/>
    <x v="268"/>
    <x v="2"/>
    <x v="2"/>
    <s v="Los Angeles"/>
    <s v="women's street Footwear"/>
    <n v="33"/>
    <n v="208"/>
    <n v="6864"/>
    <n v="2882.88"/>
    <n v="0.42000000000000004"/>
    <x v="1"/>
    <n v="9746.880000000001"/>
  </r>
  <r>
    <s v="Kohl's"/>
    <n v="1189833"/>
    <x v="269"/>
    <x v="2"/>
    <x v="2"/>
    <s v="Los Angeles"/>
    <s v="women's Athletic Footwear"/>
    <n v="33"/>
    <n v="213"/>
    <n v="7029"/>
    <n v="2952.18"/>
    <n v="0.42"/>
    <x v="1"/>
    <n v="9981.18"/>
  </r>
  <r>
    <s v="Kohl's"/>
    <n v="1189833"/>
    <x v="270"/>
    <x v="2"/>
    <x v="2"/>
    <s v="Los Angeles"/>
    <s v="Men's Apparel"/>
    <n v="46"/>
    <n v="210"/>
    <n v="9660"/>
    <n v="5989.2000000000007"/>
    <n v="0.62000000000000011"/>
    <x v="1"/>
    <n v="15649.2"/>
  </r>
  <r>
    <s v="Kohl's"/>
    <n v="1189833"/>
    <x v="271"/>
    <x v="2"/>
    <x v="2"/>
    <s v="Los Angeles"/>
    <s v="women's Apparel"/>
    <n v="46"/>
    <n v="208"/>
    <n v="9568"/>
    <n v="2296.3200000000002"/>
    <n v="0.24000000000000002"/>
    <x v="1"/>
    <n v="11864.32"/>
  </r>
  <r>
    <s v="Kohl's"/>
    <n v="1189833"/>
    <x v="272"/>
    <x v="2"/>
    <x v="2"/>
    <s v="Los Angeles"/>
    <s v="Men's street Footwear"/>
    <n v="40"/>
    <n v="272"/>
    <n v="10880"/>
    <n v="5004.8"/>
    <n v="0.46"/>
    <x v="1"/>
    <n v="15884.8"/>
  </r>
  <r>
    <s v="Kohl's"/>
    <n v="1189833"/>
    <x v="273"/>
    <x v="2"/>
    <x v="2"/>
    <s v="Los Angeles"/>
    <s v="Men's Athletic Footwear"/>
    <n v="42"/>
    <n v="264"/>
    <n v="11088"/>
    <n v="3326.4"/>
    <n v="0.3"/>
    <x v="1"/>
    <n v="14414.4"/>
  </r>
  <r>
    <s v="Kohl's"/>
    <n v="1189833"/>
    <x v="274"/>
    <x v="2"/>
    <x v="2"/>
    <s v="Los Angeles"/>
    <s v="women's street Footwear"/>
    <n v="35"/>
    <n v="223"/>
    <n v="7805"/>
    <n v="3590.3"/>
    <n v="0.46"/>
    <x v="1"/>
    <n v="11395.3"/>
  </r>
  <r>
    <s v="Kohl's"/>
    <n v="1189833"/>
    <x v="275"/>
    <x v="2"/>
    <x v="2"/>
    <s v="Los Angeles"/>
    <s v="women's Athletic Footwear"/>
    <n v="33"/>
    <n v="221"/>
    <n v="7293"/>
    <n v="3063.06"/>
    <n v="0.42"/>
    <x v="1"/>
    <n v="10356.06"/>
  </r>
  <r>
    <s v="Kohl's"/>
    <n v="1189833"/>
    <x v="276"/>
    <x v="2"/>
    <x v="2"/>
    <s v="Los Angeles"/>
    <s v="Men's Apparel"/>
    <n v="46"/>
    <n v="204"/>
    <n v="9384"/>
    <n v="5348.880000000001"/>
    <n v="0.57000000000000006"/>
    <x v="1"/>
    <n v="14732.880000000001"/>
  </r>
  <r>
    <s v="Kohl's"/>
    <n v="1189833"/>
    <x v="277"/>
    <x v="2"/>
    <x v="2"/>
    <s v="Los Angeles"/>
    <s v="women's Apparel"/>
    <n v="49"/>
    <n v="238"/>
    <n v="11662"/>
    <n v="2798.88"/>
    <n v="0.24000000000000002"/>
    <x v="1"/>
    <n v="14460.880000000001"/>
  </r>
  <r>
    <s v="Kohl's"/>
    <n v="1189833"/>
    <x v="278"/>
    <x v="2"/>
    <x v="2"/>
    <s v="Los Angeles"/>
    <s v="Men's street Footwear"/>
    <n v="39"/>
    <n v="315"/>
    <n v="12285"/>
    <n v="5651.1"/>
    <n v="0.46"/>
    <x v="1"/>
    <n v="17936.099999999999"/>
  </r>
  <r>
    <s v="Kohl's"/>
    <n v="1189833"/>
    <x v="279"/>
    <x v="2"/>
    <x v="2"/>
    <s v="Los Angeles"/>
    <s v="Men's Athletic Footwear"/>
    <n v="42"/>
    <n v="288"/>
    <n v="12096"/>
    <n v="3386.88"/>
    <n v="0.28000000000000003"/>
    <x v="1"/>
    <n v="15482.880000000001"/>
  </r>
  <r>
    <s v="Kohl's"/>
    <n v="1189833"/>
    <x v="280"/>
    <x v="2"/>
    <x v="2"/>
    <s v="Los Angeles"/>
    <s v="women's street Footwear"/>
    <n v="39"/>
    <n v="231"/>
    <n v="9009"/>
    <n v="4144.1400000000003"/>
    <n v="0.46"/>
    <x v="1"/>
    <n v="13153.14"/>
  </r>
  <r>
    <s v="Kohl's"/>
    <n v="1189833"/>
    <x v="281"/>
    <x v="2"/>
    <x v="2"/>
    <s v="Los Angeles"/>
    <s v="women's Athletic Footwear"/>
    <n v="35"/>
    <n v="224"/>
    <n v="7840"/>
    <n v="3135.9999999999995"/>
    <n v="0.39999999999999997"/>
    <x v="1"/>
    <n v="10976"/>
  </r>
  <r>
    <s v="Kohl's"/>
    <n v="1189833"/>
    <x v="282"/>
    <x v="2"/>
    <x v="2"/>
    <s v="Los Angeles"/>
    <s v="Men's Apparel"/>
    <n v="43"/>
    <n v="219"/>
    <n v="9417"/>
    <n v="5838.5400000000009"/>
    <n v="0.62000000000000011"/>
    <x v="1"/>
    <n v="15255.54"/>
  </r>
  <r>
    <s v="Kohl's"/>
    <n v="1189833"/>
    <x v="283"/>
    <x v="2"/>
    <x v="2"/>
    <s v="Los Angeles"/>
    <s v="women's Apparel"/>
    <n v="44"/>
    <n v="232"/>
    <n v="10208"/>
    <n v="2552"/>
    <n v="0.25"/>
    <x v="1"/>
    <n v="12760"/>
  </r>
  <r>
    <s v="Foot Locker"/>
    <n v="1185732"/>
    <x v="284"/>
    <x v="2"/>
    <x v="2"/>
    <s v="Los Angeles"/>
    <s v="Men's street Footwear"/>
    <n v="36"/>
    <n v="147"/>
    <n v="5292"/>
    <n v="2381.4"/>
    <n v="0.45"/>
    <x v="1"/>
    <n v="7673.4"/>
  </r>
  <r>
    <s v="Foot Locker"/>
    <n v="1185732"/>
    <x v="285"/>
    <x v="2"/>
    <x v="2"/>
    <s v="Los Angeles"/>
    <s v="Men's Athletic Footwear"/>
    <n v="31"/>
    <n v="91"/>
    <n v="2821"/>
    <n v="1156.6099999999999"/>
    <n v="0.41"/>
    <x v="1"/>
    <n v="3977.6099999999997"/>
  </r>
  <r>
    <s v="Foot Locker"/>
    <n v="1185732"/>
    <x v="286"/>
    <x v="2"/>
    <x v="2"/>
    <s v="Los Angeles"/>
    <s v="women's street Footwear"/>
    <n v="24"/>
    <n v="94"/>
    <n v="2256"/>
    <n v="879.83999999999992"/>
    <n v="0.38999999999999996"/>
    <x v="1"/>
    <n v="3135.84"/>
  </r>
  <r>
    <s v="Foot Locker"/>
    <n v="1185732"/>
    <x v="287"/>
    <x v="2"/>
    <x v="2"/>
    <s v="Los Angeles"/>
    <s v="women's Athletic Footwear"/>
    <n v="27"/>
    <n v="41"/>
    <n v="1107"/>
    <n v="509.22"/>
    <n v="0.46"/>
    <x v="1"/>
    <n v="1616.22"/>
  </r>
  <r>
    <s v="Sports Direct"/>
    <n v="1197831"/>
    <x v="360"/>
    <x v="1"/>
    <x v="1"/>
    <s v="Dallas"/>
    <s v="Men's Apparel"/>
    <n v="26"/>
    <n v="113"/>
    <n v="2938"/>
    <n v="793.2600000000001"/>
    <n v="0.27"/>
    <x v="1"/>
    <n v="3731.26"/>
  </r>
  <r>
    <s v="Sports Direct"/>
    <n v="1197831"/>
    <x v="361"/>
    <x v="1"/>
    <x v="1"/>
    <s v="Dallas"/>
    <s v="women's Apparel"/>
    <n v="24"/>
    <n v="163"/>
    <n v="3912"/>
    <n v="1877.76"/>
    <n v="0.48"/>
    <x v="1"/>
    <n v="5789.76"/>
  </r>
  <r>
    <s v="Sports Direct"/>
    <n v="1197831"/>
    <x v="362"/>
    <x v="1"/>
    <x v="1"/>
    <s v="Dallas"/>
    <s v="Men's street Footwear"/>
    <n v="19"/>
    <n v="230"/>
    <n v="4370"/>
    <n v="1398.4"/>
    <n v="0.32"/>
    <x v="1"/>
    <n v="5768.4"/>
  </r>
  <r>
    <s v="Sports Direct"/>
    <n v="1197831"/>
    <x v="363"/>
    <x v="1"/>
    <x v="1"/>
    <s v="Dallas"/>
    <s v="Men's Athletic Footwear"/>
    <n v="23"/>
    <n v="215"/>
    <n v="4945"/>
    <n v="1780.2"/>
    <n v="0.36"/>
    <x v="1"/>
    <n v="6725.2"/>
  </r>
  <r>
    <s v="Sports Direct"/>
    <n v="1197831"/>
    <x v="364"/>
    <x v="1"/>
    <x v="1"/>
    <s v="Dallas"/>
    <s v="women's street Footwear"/>
    <n v="27"/>
    <n v="143"/>
    <n v="3861"/>
    <n v="1351.35"/>
    <n v="0.35"/>
    <x v="1"/>
    <n v="5212.3500000000004"/>
  </r>
  <r>
    <s v="Sports Direct"/>
    <n v="1197831"/>
    <x v="365"/>
    <x v="1"/>
    <x v="1"/>
    <s v="Dallas"/>
    <s v="women's Athletic Footwear"/>
    <n v="28"/>
    <n v="136"/>
    <n v="3808"/>
    <n v="1713.6000000000001"/>
    <n v="0.45"/>
    <x v="1"/>
    <n v="5521.6"/>
  </r>
  <r>
    <s v="Sports Direct"/>
    <n v="1197831"/>
    <x v="366"/>
    <x v="1"/>
    <x v="1"/>
    <s v="Dallas"/>
    <s v="Men's Apparel"/>
    <n v="26"/>
    <n v="93"/>
    <n v="2418"/>
    <n v="773.76"/>
    <n v="0.32"/>
    <x v="1"/>
    <n v="3191.76"/>
  </r>
  <r>
    <s v="Sports Direct"/>
    <n v="1197831"/>
    <x v="367"/>
    <x v="1"/>
    <x v="1"/>
    <s v="Dallas"/>
    <s v="women's Apparel"/>
    <n v="26"/>
    <n v="155"/>
    <n v="4030"/>
    <n v="2055.3000000000002"/>
    <n v="0.51"/>
    <x v="1"/>
    <n v="6085.3"/>
  </r>
  <r>
    <s v="Sports Direct"/>
    <n v="1197831"/>
    <x v="368"/>
    <x v="1"/>
    <x v="1"/>
    <s v="Dallas"/>
    <s v="Men's street Footwear"/>
    <n v="21"/>
    <n v="203"/>
    <n v="4263"/>
    <n v="1662.5699999999997"/>
    <n v="0.38999999999999996"/>
    <x v="1"/>
    <n v="5925.57"/>
  </r>
  <r>
    <s v="Sports Direct"/>
    <n v="1197831"/>
    <x v="369"/>
    <x v="1"/>
    <x v="1"/>
    <s v="Dallas"/>
    <s v="Men's Athletic Footwear"/>
    <n v="31"/>
    <n v="236"/>
    <n v="7316"/>
    <n v="2926.3999999999996"/>
    <n v="0.39999999999999997"/>
    <x v="1"/>
    <n v="10242.4"/>
  </r>
  <r>
    <s v="Sports Direct"/>
    <n v="1197831"/>
    <x v="370"/>
    <x v="1"/>
    <x v="1"/>
    <s v="Dallas"/>
    <s v="women's street Footwear"/>
    <n v="20"/>
    <n v="155"/>
    <n v="3100"/>
    <n v="1178"/>
    <n v="0.38"/>
    <x v="1"/>
    <n v="4278"/>
  </r>
  <r>
    <s v="Sports Direct"/>
    <n v="1197831"/>
    <x v="371"/>
    <x v="1"/>
    <x v="1"/>
    <s v="Dallas"/>
    <s v="women's Athletic Footwear"/>
    <n v="26"/>
    <n v="140"/>
    <n v="3640"/>
    <n v="1710.8000000000002"/>
    <n v="0.47000000000000003"/>
    <x v="1"/>
    <n v="5350.8"/>
  </r>
  <r>
    <s v="Sports Direct"/>
    <n v="1197831"/>
    <x v="372"/>
    <x v="1"/>
    <x v="1"/>
    <s v="Dallas"/>
    <s v="Men's Apparel"/>
    <n v="29"/>
    <n v="96"/>
    <n v="2784"/>
    <n v="1030.08"/>
    <n v="0.37"/>
    <x v="1"/>
    <n v="3814.08"/>
  </r>
  <r>
    <s v="Sports Direct"/>
    <n v="1197831"/>
    <x v="373"/>
    <x v="1"/>
    <x v="1"/>
    <s v="Dallas"/>
    <s v="women's Apparel"/>
    <n v="27"/>
    <n v="153"/>
    <n v="4131"/>
    <n v="2230.7400000000002"/>
    <n v="0.54"/>
    <x v="1"/>
    <n v="6361.74"/>
  </r>
  <r>
    <s v="Sports Direct"/>
    <n v="1197831"/>
    <x v="374"/>
    <x v="1"/>
    <x v="1"/>
    <s v="Dallas"/>
    <s v="Men's street Footwear"/>
    <n v="13"/>
    <n v="231"/>
    <n v="3003"/>
    <n v="1201.1999999999998"/>
    <n v="0.39999999999999997"/>
    <x v="1"/>
    <n v="4204.2"/>
  </r>
  <r>
    <s v="Sports Direct"/>
    <n v="1197831"/>
    <x v="375"/>
    <x v="1"/>
    <x v="1"/>
    <s v="Dallas"/>
    <s v="Men's Athletic Footwear"/>
    <n v="21"/>
    <n v="210"/>
    <n v="4410"/>
    <n v="1763.9999999999998"/>
    <n v="0.39999999999999997"/>
    <x v="1"/>
    <n v="6174"/>
  </r>
  <r>
    <s v="Sports Direct"/>
    <n v="1197831"/>
    <x v="376"/>
    <x v="1"/>
    <x v="1"/>
    <s v="Dallas"/>
    <s v="women's street Footwear"/>
    <n v="20"/>
    <n v="179"/>
    <n v="3580"/>
    <n v="1396.1999999999998"/>
    <n v="0.38999999999999996"/>
    <x v="1"/>
    <n v="4976.2"/>
  </r>
  <r>
    <s v="Sports Direct"/>
    <n v="1197831"/>
    <x v="377"/>
    <x v="1"/>
    <x v="1"/>
    <s v="Dallas"/>
    <s v="women's Athletic Footwear"/>
    <n v="20"/>
    <n v="149"/>
    <n v="2980"/>
    <n v="1460.2"/>
    <n v="0.49"/>
    <x v="1"/>
    <n v="4440.2"/>
  </r>
  <r>
    <s v="Sports Direct"/>
    <n v="1197831"/>
    <x v="378"/>
    <x v="1"/>
    <x v="1"/>
    <s v="Dallas"/>
    <s v="Men's Apparel"/>
    <n v="26"/>
    <n v="107"/>
    <n v="2782"/>
    <n v="1001.52"/>
    <n v="0.36"/>
    <x v="1"/>
    <n v="3783.52"/>
  </r>
  <r>
    <s v="Sports Direct"/>
    <n v="1197831"/>
    <x v="379"/>
    <x v="1"/>
    <x v="1"/>
    <s v="Dallas"/>
    <s v="women's Apparel"/>
    <n v="22"/>
    <n v="210"/>
    <n v="4620"/>
    <n v="2633.4"/>
    <n v="0.57000000000000006"/>
    <x v="1"/>
    <n v="7253.4"/>
  </r>
  <r>
    <s v="Sports Direct"/>
    <n v="1197831"/>
    <x v="380"/>
    <x v="1"/>
    <x v="1"/>
    <s v="Dallas"/>
    <s v="Men's street Footwear"/>
    <n v="13"/>
    <n v="233"/>
    <n v="3029"/>
    <n v="1151.02"/>
    <n v="0.38"/>
    <x v="1"/>
    <n v="4180.0200000000004"/>
  </r>
  <r>
    <s v="Sports Direct"/>
    <n v="1197831"/>
    <x v="381"/>
    <x v="1"/>
    <x v="1"/>
    <s v="Dallas"/>
    <s v="Men's Athletic Footwear"/>
    <n v="22"/>
    <n v="248"/>
    <n v="5456"/>
    <n v="2291.52"/>
    <n v="0.42"/>
    <x v="1"/>
    <n v="7747.52"/>
  </r>
  <r>
    <s v="Sports Direct"/>
    <n v="1197831"/>
    <x v="382"/>
    <x v="1"/>
    <x v="1"/>
    <s v="Dallas"/>
    <s v="women's street Footwear"/>
    <n v="19"/>
    <n v="200"/>
    <n v="3800"/>
    <n v="1519.9999999999998"/>
    <n v="0.39999999999999997"/>
    <x v="1"/>
    <n v="5320"/>
  </r>
  <r>
    <s v="Sports Direct"/>
    <n v="1197831"/>
    <x v="383"/>
    <x v="1"/>
    <x v="1"/>
    <s v="Dallas"/>
    <s v="women's Athletic Footwear"/>
    <n v="27"/>
    <n v="182"/>
    <n v="4914"/>
    <n v="2407.86"/>
    <n v="0.49"/>
    <x v="1"/>
    <n v="7321.8600000000006"/>
  </r>
  <r>
    <s v="Sports Direct"/>
    <n v="1197831"/>
    <x v="384"/>
    <x v="1"/>
    <x v="1"/>
    <s v="Dallas"/>
    <s v="Men's Apparel"/>
    <n v="38"/>
    <n v="153"/>
    <n v="5814"/>
    <n v="2093.04"/>
    <n v="0.36"/>
    <x v="1"/>
    <n v="7907.04"/>
  </r>
  <r>
    <s v="Sports Direct"/>
    <n v="1197831"/>
    <x v="385"/>
    <x v="1"/>
    <x v="1"/>
    <s v="Dallas"/>
    <s v="women's Apparel"/>
    <n v="34"/>
    <n v="264"/>
    <n v="8976"/>
    <n v="4667.5200000000004"/>
    <n v="0.52"/>
    <x v="1"/>
    <n v="13643.52"/>
  </r>
  <r>
    <s v="Sports Direct"/>
    <n v="1197831"/>
    <x v="386"/>
    <x v="1"/>
    <x v="1"/>
    <s v="Dallas"/>
    <s v="Men's street Footwear"/>
    <n v="30"/>
    <n v="256"/>
    <n v="7680"/>
    <n v="2841.6"/>
    <n v="0.37"/>
    <x v="1"/>
    <n v="10521.6"/>
  </r>
  <r>
    <s v="Sports Direct"/>
    <n v="1197831"/>
    <x v="387"/>
    <x v="1"/>
    <x v="1"/>
    <s v="Dallas"/>
    <s v="Men's Athletic Footwear"/>
    <n v="40"/>
    <n v="280"/>
    <n v="11200"/>
    <n v="4592"/>
    <n v="0.41"/>
    <x v="1"/>
    <n v="15792"/>
  </r>
  <r>
    <s v="Sports Direct"/>
    <n v="1197831"/>
    <x v="388"/>
    <x v="1"/>
    <x v="1"/>
    <s v="Dallas"/>
    <s v="women's street Footwear"/>
    <n v="30"/>
    <n v="215"/>
    <n v="6450"/>
    <n v="2515.4999999999995"/>
    <n v="0.38999999999999996"/>
    <x v="1"/>
    <n v="8965.5"/>
  </r>
  <r>
    <s v="Sports Direct"/>
    <n v="1197831"/>
    <x v="389"/>
    <x v="1"/>
    <x v="1"/>
    <s v="Dallas"/>
    <s v="women's Athletic Footwear"/>
    <n v="29"/>
    <n v="192"/>
    <n v="5568"/>
    <n v="2728.32"/>
    <n v="0.49"/>
    <x v="1"/>
    <n v="8296.32"/>
  </r>
  <r>
    <s v="Sports Direct"/>
    <n v="1197831"/>
    <x v="390"/>
    <x v="1"/>
    <x v="1"/>
    <s v="Dallas"/>
    <s v="Men's Apparel"/>
    <n v="40"/>
    <n v="150"/>
    <n v="6000"/>
    <n v="2220"/>
    <n v="0.37"/>
    <x v="1"/>
    <n v="8220"/>
  </r>
  <r>
    <s v="Sports Direct"/>
    <n v="1197831"/>
    <x v="391"/>
    <x v="1"/>
    <x v="1"/>
    <s v="Dallas"/>
    <s v="women's Apparel"/>
    <n v="42"/>
    <n v="280"/>
    <n v="11760"/>
    <n v="6468.0000000000009"/>
    <n v="0.55000000000000004"/>
    <x v="1"/>
    <n v="18228"/>
  </r>
  <r>
    <s v="Sports Direct"/>
    <n v="1197831"/>
    <x v="392"/>
    <x v="1"/>
    <x v="1"/>
    <s v="Dallas"/>
    <s v="Men's street Footwear"/>
    <n v="34"/>
    <n v="256"/>
    <n v="8704"/>
    <n v="3655.68"/>
    <n v="0.42"/>
    <x v="1"/>
    <n v="12359.68"/>
  </r>
  <r>
    <s v="Sports Direct"/>
    <n v="1197831"/>
    <x v="393"/>
    <x v="1"/>
    <x v="1"/>
    <s v="Dallas"/>
    <s v="Men's Athletic Footwear"/>
    <n v="34"/>
    <n v="264"/>
    <n v="8976"/>
    <n v="3769.92"/>
    <n v="0.42"/>
    <x v="1"/>
    <n v="12745.92"/>
  </r>
  <r>
    <s v="Sports Direct"/>
    <n v="1197831"/>
    <x v="394"/>
    <x v="1"/>
    <x v="1"/>
    <s v="Dallas"/>
    <s v="women's street Footwear"/>
    <n v="33"/>
    <n v="322"/>
    <n v="10626"/>
    <n v="4462.92"/>
    <n v="0.42"/>
    <x v="1"/>
    <n v="15088.92"/>
  </r>
  <r>
    <s v="Sports Direct"/>
    <n v="1197831"/>
    <x v="395"/>
    <x v="1"/>
    <x v="1"/>
    <s v="Dallas"/>
    <s v="women's Athletic Footwear"/>
    <n v="32"/>
    <n v="201"/>
    <n v="6432"/>
    <n v="3537.6000000000004"/>
    <n v="0.55000000000000004"/>
    <x v="1"/>
    <n v="9969.6"/>
  </r>
  <r>
    <s v="Sports Direct"/>
    <n v="1197831"/>
    <x v="396"/>
    <x v="1"/>
    <x v="1"/>
    <s v="Dallas"/>
    <s v="Men's Apparel"/>
    <n v="39"/>
    <n v="184"/>
    <n v="7176"/>
    <n v="2726.88"/>
    <n v="0.38"/>
    <x v="1"/>
    <n v="9902.880000000001"/>
  </r>
  <r>
    <s v="Sports Direct"/>
    <n v="1197831"/>
    <x v="397"/>
    <x v="1"/>
    <x v="1"/>
    <s v="Dallas"/>
    <s v="women's Apparel"/>
    <n v="47"/>
    <n v="272"/>
    <n v="12784"/>
    <n v="7286.880000000001"/>
    <n v="0.57000000000000006"/>
    <x v="1"/>
    <n v="20070.88"/>
  </r>
  <r>
    <s v="Sports Direct"/>
    <n v="1197831"/>
    <x v="398"/>
    <x v="1"/>
    <x v="1"/>
    <s v="Dallas"/>
    <s v="Men's street Footwear"/>
    <n v="34"/>
    <n v="248"/>
    <n v="8432"/>
    <n v="3625.7599999999993"/>
    <n v="0.42999999999999994"/>
    <x v="1"/>
    <n v="12057.759999999998"/>
  </r>
  <r>
    <s v="Sports Direct"/>
    <n v="1197831"/>
    <x v="399"/>
    <x v="1"/>
    <x v="1"/>
    <s v="Dallas"/>
    <s v="Men's Athletic Footwear"/>
    <n v="43"/>
    <n v="256"/>
    <n v="11008"/>
    <n v="5063.6799999999994"/>
    <n v="0.45999999999999996"/>
    <x v="1"/>
    <n v="16071.68"/>
  </r>
  <r>
    <s v="Sports Direct"/>
    <n v="1197831"/>
    <x v="400"/>
    <x v="1"/>
    <x v="1"/>
    <s v="Dallas"/>
    <s v="women's street Footwear"/>
    <n v="35"/>
    <n v="332"/>
    <n v="11620"/>
    <n v="5461.4"/>
    <n v="0.47"/>
    <x v="1"/>
    <n v="17081.400000000001"/>
  </r>
  <r>
    <s v="Sports Direct"/>
    <n v="1197831"/>
    <x v="401"/>
    <x v="1"/>
    <x v="1"/>
    <s v="Dallas"/>
    <s v="women's Athletic Footwear"/>
    <n v="38"/>
    <n v="158"/>
    <n v="6004"/>
    <n v="3242.1600000000003"/>
    <n v="0.54"/>
    <x v="1"/>
    <n v="9246.16"/>
  </r>
  <r>
    <s v="Sports Direct"/>
    <n v="1197831"/>
    <x v="402"/>
    <x v="1"/>
    <x v="1"/>
    <s v="Dallas"/>
    <s v="Men's Apparel"/>
    <n v="43"/>
    <n v="158"/>
    <n v="6794"/>
    <n v="2785.54"/>
    <n v="0.41"/>
    <x v="1"/>
    <n v="9579.5400000000009"/>
  </r>
  <r>
    <s v="Sports Direct"/>
    <n v="1197831"/>
    <x v="403"/>
    <x v="1"/>
    <x v="1"/>
    <s v="Dallas"/>
    <s v="women's Apparel"/>
    <n v="43"/>
    <n v="240"/>
    <n v="10320"/>
    <n v="6192.0000000000009"/>
    <n v="0.60000000000000009"/>
    <x v="1"/>
    <n v="16512"/>
  </r>
  <r>
    <s v="Sports Direct"/>
    <n v="1197831"/>
    <x v="404"/>
    <x v="1"/>
    <x v="1"/>
    <s v="Dallas"/>
    <s v="Men's street Footwear"/>
    <n v="38"/>
    <n v="232"/>
    <n v="8816"/>
    <n v="4055.3599999999997"/>
    <n v="0.45999999999999996"/>
    <x v="1"/>
    <n v="12871.36"/>
  </r>
  <r>
    <s v="Sports Direct"/>
    <n v="1197831"/>
    <x v="405"/>
    <x v="1"/>
    <x v="1"/>
    <s v="Dallas"/>
    <s v="Men's Athletic Footwear"/>
    <n v="38"/>
    <n v="203"/>
    <n v="7714"/>
    <n v="3625.58"/>
    <n v="0.47"/>
    <x v="1"/>
    <n v="11339.58"/>
  </r>
  <r>
    <s v="Sports Direct"/>
    <n v="1197831"/>
    <x v="406"/>
    <x v="1"/>
    <x v="1"/>
    <s v="Dallas"/>
    <s v="women's street Footwear"/>
    <n v="47"/>
    <n v="254"/>
    <n v="11938"/>
    <n v="5372.0999999999995"/>
    <n v="0.44999999999999996"/>
    <x v="1"/>
    <n v="17310.099999999999"/>
  </r>
  <r>
    <s v="Sports Direct"/>
    <n v="1197831"/>
    <x v="407"/>
    <x v="1"/>
    <x v="1"/>
    <s v="Dallas"/>
    <s v="women's Athletic Footwear"/>
    <n v="41"/>
    <n v="135"/>
    <n v="5535"/>
    <n v="3044.2500000000005"/>
    <n v="0.55000000000000004"/>
    <x v="1"/>
    <n v="8579.25"/>
  </r>
  <r>
    <s v="Sports Direct"/>
    <n v="1197831"/>
    <x v="408"/>
    <x v="1"/>
    <x v="1"/>
    <s v="Dallas"/>
    <s v="Men's Apparel"/>
    <n v="37"/>
    <n v="149"/>
    <n v="5513"/>
    <n v="2205.1999999999998"/>
    <n v="0.39999999999999997"/>
    <x v="1"/>
    <n v="7718.2"/>
  </r>
  <r>
    <s v="Sports Direct"/>
    <n v="1197831"/>
    <x v="409"/>
    <x v="1"/>
    <x v="1"/>
    <s v="Dallas"/>
    <s v="women's Apparel"/>
    <n v="33"/>
    <n v="236"/>
    <n v="7788"/>
    <n v="4594.920000000001"/>
    <n v="0.59000000000000008"/>
    <x v="1"/>
    <n v="12382.920000000002"/>
  </r>
  <r>
    <s v="Sports Direct"/>
    <n v="1197831"/>
    <x v="410"/>
    <x v="1"/>
    <x v="1"/>
    <s v="Dallas"/>
    <s v="Men's street Footwear"/>
    <n v="30"/>
    <n v="213"/>
    <n v="6390"/>
    <n v="2811.5999999999995"/>
    <n v="0.43999999999999995"/>
    <x v="1"/>
    <n v="9201.5999999999985"/>
  </r>
  <r>
    <s v="Sports Direct"/>
    <n v="1197831"/>
    <x v="411"/>
    <x v="1"/>
    <x v="1"/>
    <s v="Dallas"/>
    <s v="Men's Athletic Footwear"/>
    <n v="29"/>
    <n v="219"/>
    <n v="6351"/>
    <n v="2984.97"/>
    <n v="0.47"/>
    <x v="1"/>
    <n v="9335.9699999999993"/>
  </r>
  <r>
    <s v="Sports Direct"/>
    <n v="1197831"/>
    <x v="412"/>
    <x v="1"/>
    <x v="1"/>
    <s v="Dallas"/>
    <s v="women's street Footwear"/>
    <n v="32"/>
    <n v="190"/>
    <n v="6080"/>
    <n v="2675.2"/>
    <n v="0.43999999999999995"/>
    <x v="1"/>
    <n v="8755.2000000000007"/>
  </r>
  <r>
    <s v="Sports Direct"/>
    <n v="1197831"/>
    <x v="413"/>
    <x v="1"/>
    <x v="1"/>
    <s v="Dallas"/>
    <s v="women's Athletic Footwear"/>
    <n v="30"/>
    <n v="145"/>
    <n v="4350"/>
    <n v="2349"/>
    <n v="0.54"/>
    <x v="1"/>
    <n v="6699"/>
  </r>
  <r>
    <s v="Sports Direct"/>
    <n v="1197831"/>
    <x v="414"/>
    <x v="1"/>
    <x v="1"/>
    <s v="Dallas"/>
    <s v="Men's Apparel"/>
    <n v="30"/>
    <n v="128"/>
    <n v="3840"/>
    <n v="1535.9999999999998"/>
    <n v="0.39999999999999997"/>
    <x v="1"/>
    <n v="5376"/>
  </r>
  <r>
    <s v="Sports Direct"/>
    <n v="1197831"/>
    <x v="415"/>
    <x v="1"/>
    <x v="1"/>
    <s v="Dallas"/>
    <s v="women's Apparel"/>
    <n v="39"/>
    <n v="190"/>
    <n v="7410"/>
    <n v="4297.8"/>
    <n v="0.58000000000000007"/>
    <x v="1"/>
    <n v="11707.8"/>
  </r>
  <r>
    <s v="Sports Direct"/>
    <n v="1197831"/>
    <x v="416"/>
    <x v="1"/>
    <x v="1"/>
    <s v="Dallas"/>
    <s v="Men's street Footwear"/>
    <n v="31"/>
    <n v="225"/>
    <n v="6975"/>
    <n v="2999.2499999999995"/>
    <n v="0.42999999999999994"/>
    <x v="1"/>
    <n v="9974.25"/>
  </r>
  <r>
    <s v="Sports Direct"/>
    <n v="1197831"/>
    <x v="417"/>
    <x v="1"/>
    <x v="1"/>
    <s v="Dallas"/>
    <s v="Men's Athletic Footwear"/>
    <n v="27"/>
    <n v="218"/>
    <n v="5886"/>
    <n v="2648.7"/>
    <n v="0.44999999999999996"/>
    <x v="1"/>
    <n v="8534.7000000000007"/>
  </r>
  <r>
    <s v="Sports Direct"/>
    <n v="1197831"/>
    <x v="418"/>
    <x v="1"/>
    <x v="1"/>
    <s v="Dallas"/>
    <s v="women's street Footwear"/>
    <n v="51"/>
    <n v="228"/>
    <n v="11628"/>
    <n v="5116.32"/>
    <n v="0.43999999999999995"/>
    <x v="1"/>
    <n v="16744.32"/>
  </r>
  <r>
    <s v="Sports Direct"/>
    <n v="1197831"/>
    <x v="419"/>
    <x v="1"/>
    <x v="1"/>
    <s v="Dallas"/>
    <s v="women's Athletic Footwear"/>
    <n v="50"/>
    <n v="160"/>
    <n v="8000"/>
    <n v="4160"/>
    <n v="0.52"/>
    <x v="1"/>
    <n v="12160"/>
  </r>
  <r>
    <s v="Sports Direct"/>
    <n v="1197831"/>
    <x v="420"/>
    <x v="1"/>
    <x v="1"/>
    <s v="Dallas"/>
    <s v="Men's Apparel"/>
    <n v="46"/>
    <n v="162"/>
    <n v="7452"/>
    <n v="2906.2799999999997"/>
    <n v="0.38999999999999996"/>
    <x v="1"/>
    <n v="10358.279999999999"/>
  </r>
  <r>
    <s v="Sports Direct"/>
    <n v="1197831"/>
    <x v="421"/>
    <x v="1"/>
    <x v="1"/>
    <s v="Dallas"/>
    <s v="women's Apparel"/>
    <n v="51"/>
    <n v="236"/>
    <n v="12036"/>
    <n v="7341.9600000000009"/>
    <n v="0.6100000000000001"/>
    <x v="1"/>
    <n v="19377.96"/>
  </r>
  <r>
    <s v="Sports Direct"/>
    <n v="1197831"/>
    <x v="422"/>
    <x v="1"/>
    <x v="1"/>
    <s v="Dallas"/>
    <s v="Men's street Footwear"/>
    <n v="46"/>
    <n v="281"/>
    <n v="12926"/>
    <n v="6075.2199999999993"/>
    <n v="0.47"/>
    <x v="1"/>
    <n v="19001.22"/>
  </r>
  <r>
    <s v="Sports Direct"/>
    <n v="1197831"/>
    <x v="423"/>
    <x v="1"/>
    <x v="1"/>
    <s v="Dallas"/>
    <s v="Men's Athletic Footwear"/>
    <n v="39"/>
    <n v="248"/>
    <n v="9672"/>
    <n v="4062.24"/>
    <n v="0.42"/>
    <x v="1"/>
    <n v="13734.24"/>
  </r>
  <r>
    <s v="Sports Direct"/>
    <n v="1197831"/>
    <x v="424"/>
    <x v="1"/>
    <x v="1"/>
    <s v="Dallas"/>
    <s v="women's street Footwear"/>
    <n v="46"/>
    <n v="239"/>
    <n v="10994"/>
    <n v="4837.3599999999997"/>
    <n v="0.43999999999999995"/>
    <x v="1"/>
    <n v="15831.36"/>
  </r>
  <r>
    <s v="Sports Direct"/>
    <n v="1197831"/>
    <x v="425"/>
    <x v="1"/>
    <x v="1"/>
    <s v="Dallas"/>
    <s v="women's Athletic Footwear"/>
    <n v="44"/>
    <n v="190"/>
    <n v="8360"/>
    <n v="4681.6000000000004"/>
    <n v="0.56000000000000005"/>
    <x v="1"/>
    <n v="13041.6"/>
  </r>
  <r>
    <s v="Sports Direct"/>
    <n v="1197831"/>
    <x v="426"/>
    <x v="1"/>
    <x v="1"/>
    <s v="Dallas"/>
    <s v="Men's Apparel"/>
    <n v="47"/>
    <n v="168"/>
    <n v="7896"/>
    <n v="2921.52"/>
    <n v="0.37"/>
    <x v="1"/>
    <n v="10817.52"/>
  </r>
  <r>
    <s v="Sports Direct"/>
    <n v="1197831"/>
    <x v="427"/>
    <x v="1"/>
    <x v="1"/>
    <s v="Dallas"/>
    <s v="women's Apparel"/>
    <n v="54"/>
    <n v="256"/>
    <n v="13824"/>
    <n v="8294.4000000000015"/>
    <n v="0.60000000000000009"/>
    <x v="1"/>
    <n v="22118.400000000001"/>
  </r>
  <r>
    <s v="Foot Locker"/>
    <n v="1185732"/>
    <x v="428"/>
    <x v="1"/>
    <x v="1"/>
    <s v="Dallas"/>
    <s v="Men's street Footwear"/>
    <n v="34"/>
    <n v="128"/>
    <n v="4352"/>
    <n v="2698.2400000000007"/>
    <n v="0.62000000000000011"/>
    <x v="1"/>
    <n v="7050.2400000000007"/>
  </r>
  <r>
    <s v="Foot Locker"/>
    <n v="1185732"/>
    <x v="429"/>
    <x v="1"/>
    <x v="1"/>
    <s v="Dallas"/>
    <s v="Men's Athletic Footwear"/>
    <n v="34"/>
    <n v="68"/>
    <n v="2312"/>
    <n v="901.68"/>
    <n v="0.38999999999999996"/>
    <x v="1"/>
    <n v="3213.68"/>
  </r>
  <r>
    <s v="Foot Locker"/>
    <n v="1185732"/>
    <x v="430"/>
    <x v="1"/>
    <x v="1"/>
    <s v="Dallas"/>
    <s v="women's street Footwear"/>
    <n v="28"/>
    <n v="72"/>
    <n v="2016"/>
    <n v="846.71999999999991"/>
    <n v="0.42"/>
    <x v="1"/>
    <n v="2862.72"/>
  </r>
  <r>
    <s v="Foot Locker"/>
    <n v="1185732"/>
    <x v="431"/>
    <x v="1"/>
    <x v="1"/>
    <s v="Dallas"/>
    <s v="women's Athletic Footwear"/>
    <n v="28"/>
    <n v="23"/>
    <n v="644"/>
    <n v="276.91999999999996"/>
    <n v="0.42999999999999994"/>
    <x v="1"/>
    <n v="920.92"/>
  </r>
  <r>
    <s v="Foot Locker"/>
    <n v="1185732"/>
    <x v="432"/>
    <x v="0"/>
    <x v="4"/>
    <s v="Philadelphia"/>
    <s v="Men's Apparel"/>
    <n v="42"/>
    <n v="41"/>
    <n v="1722"/>
    <n v="706.02"/>
    <n v="0.41"/>
    <x v="1"/>
    <n v="2428.02"/>
  </r>
  <r>
    <s v="Foot Locker"/>
    <n v="1185732"/>
    <x v="433"/>
    <x v="0"/>
    <x v="4"/>
    <s v="Philadelphia"/>
    <s v="women's Apparel"/>
    <n v="32"/>
    <n v="70"/>
    <n v="2240"/>
    <n v="761.59999999999991"/>
    <n v="0.33999999999999997"/>
    <x v="1"/>
    <n v="3001.6"/>
  </r>
  <r>
    <s v="Foot Locker"/>
    <n v="1185732"/>
    <x v="434"/>
    <x v="0"/>
    <x v="4"/>
    <s v="Philadelphia"/>
    <s v="Men's street Footwear"/>
    <n v="32"/>
    <n v="166"/>
    <n v="5312"/>
    <n v="3187.2000000000003"/>
    <n v="0.60000000000000009"/>
    <x v="1"/>
    <n v="8499.2000000000007"/>
  </r>
  <r>
    <s v="Foot Locker"/>
    <n v="1185732"/>
    <x v="435"/>
    <x v="0"/>
    <x v="4"/>
    <s v="Philadelphia"/>
    <s v="Men's Athletic Footwear"/>
    <n v="32"/>
    <n v="44"/>
    <n v="1408"/>
    <n v="563.19999999999993"/>
    <n v="0.39999999999999997"/>
    <x v="1"/>
    <n v="1971.1999999999998"/>
  </r>
  <r>
    <s v="Foot Locker"/>
    <n v="1185732"/>
    <x v="436"/>
    <x v="0"/>
    <x v="4"/>
    <s v="Philadelphia"/>
    <s v="women's street Footwear"/>
    <n v="25"/>
    <n v="54"/>
    <n v="1350"/>
    <n v="607.49999999999989"/>
    <n v="0.44999999999999996"/>
    <x v="1"/>
    <n v="1957.5"/>
  </r>
  <r>
    <s v="Foot Locker"/>
    <n v="1185732"/>
    <x v="437"/>
    <x v="0"/>
    <x v="4"/>
    <s v="Philadelphia"/>
    <s v="women's Athletic Footwear"/>
    <n v="28"/>
    <n v="17"/>
    <n v="476"/>
    <n v="199.92"/>
    <n v="0.42"/>
    <x v="1"/>
    <n v="675.92"/>
  </r>
  <r>
    <s v="Foot Locker"/>
    <n v="1185732"/>
    <x v="438"/>
    <x v="0"/>
    <x v="4"/>
    <s v="Philadelphia"/>
    <s v="Men's Apparel"/>
    <n v="39"/>
    <n v="40"/>
    <n v="1560"/>
    <n v="577.20000000000005"/>
    <n v="0.37"/>
    <x v="1"/>
    <n v="2137.1999999999998"/>
  </r>
  <r>
    <s v="Foot Locker"/>
    <n v="1185732"/>
    <x v="439"/>
    <x v="0"/>
    <x v="4"/>
    <s v="Philadelphia"/>
    <s v="women's Apparel"/>
    <n v="30"/>
    <n v="74"/>
    <n v="2220"/>
    <n v="777"/>
    <n v="0.35"/>
    <x v="1"/>
    <n v="2997"/>
  </r>
  <r>
    <s v="Foot Locker"/>
    <n v="1185732"/>
    <x v="440"/>
    <x v="0"/>
    <x v="4"/>
    <s v="Philadelphia"/>
    <s v="Men's street Footwear"/>
    <n v="39"/>
    <n v="156"/>
    <n v="6084"/>
    <n v="3528.7200000000003"/>
    <n v="0.58000000000000007"/>
    <x v="1"/>
    <n v="9612.7200000000012"/>
  </r>
  <r>
    <s v="Foot Locker"/>
    <n v="1185732"/>
    <x v="441"/>
    <x v="0"/>
    <x v="4"/>
    <s v="Philadelphia"/>
    <s v="Men's Athletic Footwear"/>
    <n v="33"/>
    <n v="53"/>
    <n v="1749"/>
    <n v="647.13"/>
    <n v="0.37"/>
    <x v="1"/>
    <n v="2396.13"/>
  </r>
  <r>
    <s v="Foot Locker"/>
    <n v="1185732"/>
    <x v="442"/>
    <x v="0"/>
    <x v="4"/>
    <s v="Philadelphia"/>
    <s v="women's street Footwear"/>
    <n v="29"/>
    <n v="58"/>
    <n v="1682"/>
    <n v="756.9"/>
    <n v="0.44999999999999996"/>
    <x v="1"/>
    <n v="2438.9"/>
  </r>
  <r>
    <s v="Foot Locker"/>
    <n v="1185732"/>
    <x v="443"/>
    <x v="0"/>
    <x v="4"/>
    <s v="Philadelphia"/>
    <s v="women's Athletic Footwear"/>
    <n v="32"/>
    <n v="8"/>
    <n v="256"/>
    <n v="112.63999999999999"/>
    <n v="0.43999999999999995"/>
    <x v="1"/>
    <n v="368.64"/>
  </r>
  <r>
    <s v="Foot Locker"/>
    <n v="1185732"/>
    <x v="444"/>
    <x v="0"/>
    <x v="4"/>
    <s v="Philadelphia"/>
    <s v="Men's Apparel"/>
    <n v="41"/>
    <n v="24"/>
    <n v="984"/>
    <n v="334.55999999999995"/>
    <n v="0.33999999999999997"/>
    <x v="1"/>
    <n v="1318.56"/>
  </r>
  <r>
    <s v="Foot Locker"/>
    <n v="1185732"/>
    <x v="445"/>
    <x v="0"/>
    <x v="4"/>
    <s v="Philadelphia"/>
    <s v="women's Apparel"/>
    <n v="38"/>
    <n v="61"/>
    <n v="2318"/>
    <n v="718.58"/>
    <n v="0.31"/>
    <x v="1"/>
    <n v="3036.58"/>
  </r>
  <r>
    <s v="Foot Locker"/>
    <n v="1185732"/>
    <x v="446"/>
    <x v="0"/>
    <x v="4"/>
    <s v="Philadelphia"/>
    <s v="Men's street Footwear"/>
    <n v="35"/>
    <n v="140"/>
    <n v="4900"/>
    <n v="2793.0000000000005"/>
    <n v="0.57000000000000006"/>
    <x v="1"/>
    <n v="7693"/>
  </r>
  <r>
    <s v="Foot Locker"/>
    <n v="1185732"/>
    <x v="447"/>
    <x v="0"/>
    <x v="4"/>
    <s v="Philadelphia"/>
    <s v="Men's Athletic Footwear"/>
    <n v="37"/>
    <n v="51"/>
    <n v="1887"/>
    <n v="603.84"/>
    <n v="0.32"/>
    <x v="1"/>
    <n v="2490.84"/>
  </r>
  <r>
    <s v="Foot Locker"/>
    <n v="1185732"/>
    <x v="448"/>
    <x v="0"/>
    <x v="4"/>
    <s v="Philadelphia"/>
    <s v="women's street Footwear"/>
    <n v="27"/>
    <n v="51"/>
    <n v="1377"/>
    <n v="578.34"/>
    <n v="0.42"/>
    <x v="1"/>
    <n v="1955.3400000000001"/>
  </r>
  <r>
    <s v="Foot Locker"/>
    <n v="1185732"/>
    <x v="449"/>
    <x v="0"/>
    <x v="4"/>
    <s v="Philadelphia"/>
    <s v="women's Athletic Footwear"/>
    <n v="36"/>
    <n v="24"/>
    <n v="864"/>
    <n v="328.32"/>
    <n v="0.38"/>
    <x v="1"/>
    <n v="1192.32"/>
  </r>
  <r>
    <s v="Foot Locker"/>
    <n v="1185732"/>
    <x v="450"/>
    <x v="0"/>
    <x v="4"/>
    <s v="Philadelphia"/>
    <s v="Men's Apparel"/>
    <n v="45"/>
    <n v="26"/>
    <n v="1170"/>
    <n v="432.9"/>
    <n v="0.37"/>
    <x v="1"/>
    <n v="1602.9"/>
  </r>
  <r>
    <s v="Foot Locker"/>
    <n v="1185732"/>
    <x v="451"/>
    <x v="0"/>
    <x v="4"/>
    <s v="Philadelphia"/>
    <s v="women's Apparel"/>
    <n v="39"/>
    <n v="64"/>
    <n v="2496"/>
    <n v="673.92000000000007"/>
    <n v="0.27"/>
    <x v="1"/>
    <n v="3169.92"/>
  </r>
  <r>
    <s v="Foot Locker"/>
    <n v="1185732"/>
    <x v="452"/>
    <x v="0"/>
    <x v="4"/>
    <s v="Philadelphia"/>
    <s v="Men's street Footwear"/>
    <n v="44"/>
    <n v="150"/>
    <n v="6600"/>
    <n v="3432"/>
    <n v="0.52"/>
    <x v="1"/>
    <n v="10032"/>
  </r>
  <r>
    <s v="Foot Locker"/>
    <n v="1185732"/>
    <x v="453"/>
    <x v="0"/>
    <x v="4"/>
    <s v="Philadelphia"/>
    <s v="Men's Athletic Footwear"/>
    <n v="40"/>
    <n v="54"/>
    <n v="2160"/>
    <n v="712.8"/>
    <n v="0.32999999999999996"/>
    <x v="1"/>
    <n v="2872.8"/>
  </r>
  <r>
    <s v="Foot Locker"/>
    <n v="1185732"/>
    <x v="454"/>
    <x v="0"/>
    <x v="4"/>
    <s v="Philadelphia"/>
    <s v="women's street Footwear"/>
    <n v="38"/>
    <n v="53"/>
    <n v="2014"/>
    <n v="745.18"/>
    <n v="0.37"/>
    <x v="1"/>
    <n v="2759.18"/>
  </r>
  <r>
    <s v="Foot Locker"/>
    <n v="1185732"/>
    <x v="455"/>
    <x v="0"/>
    <x v="4"/>
    <s v="Philadelphia"/>
    <s v="women's Athletic Footwear"/>
    <n v="42"/>
    <n v="34"/>
    <n v="1428"/>
    <n v="571.19999999999993"/>
    <n v="0.39999999999999997"/>
    <x v="1"/>
    <n v="1999.1999999999998"/>
  </r>
  <r>
    <s v="Foot Locker"/>
    <n v="1185732"/>
    <x v="456"/>
    <x v="0"/>
    <x v="4"/>
    <s v="Philadelphia"/>
    <s v="Men's Apparel"/>
    <n v="51"/>
    <n v="39"/>
    <n v="1989"/>
    <n v="735.93"/>
    <n v="0.37"/>
    <x v="1"/>
    <n v="2724.93"/>
  </r>
  <r>
    <s v="Foot Locker"/>
    <n v="1185732"/>
    <x v="457"/>
    <x v="0"/>
    <x v="4"/>
    <s v="Philadelphia"/>
    <s v="women's Apparel"/>
    <n v="51"/>
    <n v="78"/>
    <n v="3978"/>
    <n v="1471.86"/>
    <n v="0.37"/>
    <x v="1"/>
    <n v="5449.86"/>
  </r>
  <r>
    <s v="Foot Locker"/>
    <n v="1185732"/>
    <x v="458"/>
    <x v="0"/>
    <x v="4"/>
    <s v="Philadelphia"/>
    <s v="Men's street Footwear"/>
    <n v="49"/>
    <n v="170"/>
    <n v="8330"/>
    <n v="4748.1000000000004"/>
    <n v="0.57000000000000006"/>
    <x v="1"/>
    <n v="13078.1"/>
  </r>
  <r>
    <s v="Foot Locker"/>
    <n v="1185732"/>
    <x v="459"/>
    <x v="0"/>
    <x v="4"/>
    <s v="Philadelphia"/>
    <s v="Men's Athletic Footwear"/>
    <n v="41"/>
    <n v="85"/>
    <n v="3485"/>
    <n v="1359.1499999999999"/>
    <n v="0.38999999999999996"/>
    <x v="1"/>
    <n v="4844.1499999999996"/>
  </r>
  <r>
    <s v="Foot Locker"/>
    <n v="1185732"/>
    <x v="460"/>
    <x v="0"/>
    <x v="4"/>
    <s v="Philadelphia"/>
    <s v="women's street Footwear"/>
    <n v="42"/>
    <n v="54"/>
    <n v="2268"/>
    <n v="975.2399999999999"/>
    <n v="0.42999999999999994"/>
    <x v="1"/>
    <n v="3243.24"/>
  </r>
  <r>
    <s v="Foot Locker"/>
    <n v="1185732"/>
    <x v="461"/>
    <x v="0"/>
    <x v="4"/>
    <s v="Philadelphia"/>
    <s v="women's Athletic Footwear"/>
    <n v="43"/>
    <n v="53"/>
    <n v="2279"/>
    <n v="1071.1299999999999"/>
    <n v="0.47"/>
    <x v="1"/>
    <n v="3350.13"/>
  </r>
  <r>
    <s v="Foot Locker"/>
    <n v="1185732"/>
    <x v="462"/>
    <x v="0"/>
    <x v="4"/>
    <s v="Philadelphia"/>
    <s v="Men's Apparel"/>
    <n v="43"/>
    <n v="48"/>
    <n v="2064"/>
    <n v="866.88"/>
    <n v="0.42"/>
    <x v="1"/>
    <n v="2930.88"/>
  </r>
  <r>
    <s v="Foot Locker"/>
    <n v="1185732"/>
    <x v="463"/>
    <x v="0"/>
    <x v="4"/>
    <s v="Philadelphia"/>
    <s v="women's Apparel"/>
    <n v="52"/>
    <n v="105"/>
    <n v="5460"/>
    <n v="1910.9999999999998"/>
    <n v="0.35"/>
    <x v="1"/>
    <n v="7371"/>
  </r>
  <r>
    <s v="Foot Locker"/>
    <n v="1185732"/>
    <x v="464"/>
    <x v="0"/>
    <x v="4"/>
    <s v="Philadelphia"/>
    <s v="Men's street Footwear"/>
    <n v="49"/>
    <n v="175"/>
    <n v="8575"/>
    <n v="4887.7500000000009"/>
    <n v="0.57000000000000006"/>
    <x v="1"/>
    <n v="13462.75"/>
  </r>
  <r>
    <s v="Foot Locker"/>
    <n v="1185732"/>
    <x v="465"/>
    <x v="0"/>
    <x v="4"/>
    <s v="Philadelphia"/>
    <s v="Men's Athletic Footwear"/>
    <n v="45"/>
    <n v="99"/>
    <n v="4455"/>
    <n v="1737.4499999999998"/>
    <n v="0.38999999999999996"/>
    <x v="1"/>
    <n v="6192.45"/>
  </r>
  <r>
    <s v="Foot Locker"/>
    <n v="1185732"/>
    <x v="466"/>
    <x v="0"/>
    <x v="4"/>
    <s v="Philadelphia"/>
    <s v="women's street Footwear"/>
    <n v="43"/>
    <n v="72"/>
    <n v="3096"/>
    <n v="1331.2799999999997"/>
    <n v="0.42999999999999994"/>
    <x v="1"/>
    <n v="4427.28"/>
  </r>
  <r>
    <s v="Foot Locker"/>
    <n v="1185732"/>
    <x v="467"/>
    <x v="0"/>
    <x v="4"/>
    <s v="Philadelphia"/>
    <s v="women's Athletic Footwear"/>
    <n v="39"/>
    <n v="56"/>
    <n v="2184"/>
    <n v="1026.48"/>
    <n v="0.47"/>
    <x v="1"/>
    <n v="3210.48"/>
  </r>
  <r>
    <s v="Foot Locker"/>
    <n v="1185732"/>
    <x v="468"/>
    <x v="0"/>
    <x v="4"/>
    <s v="Philadelphia"/>
    <s v="Men's Apparel"/>
    <n v="50"/>
    <n v="64"/>
    <n v="3200"/>
    <n v="1280"/>
    <n v="0.39999999999999997"/>
    <x v="1"/>
    <n v="4480"/>
  </r>
  <r>
    <s v="Foot Locker"/>
    <n v="1185732"/>
    <x v="469"/>
    <x v="0"/>
    <x v="4"/>
    <s v="Philadelphia"/>
    <s v="women's Apparel"/>
    <n v="50"/>
    <n v="116"/>
    <n v="5800"/>
    <n v="2088"/>
    <n v="0.36"/>
    <x v="1"/>
    <n v="7888"/>
  </r>
  <r>
    <s v="Foot Locker"/>
    <n v="1185732"/>
    <x v="470"/>
    <x v="0"/>
    <x v="4"/>
    <s v="Philadelphia"/>
    <s v="Men's street Footwear"/>
    <n v="51"/>
    <n v="179"/>
    <n v="9129"/>
    <n v="5294.8200000000006"/>
    <n v="0.58000000000000007"/>
    <x v="1"/>
    <n v="14423.82"/>
  </r>
  <r>
    <s v="Foot Locker"/>
    <n v="1185732"/>
    <x v="471"/>
    <x v="0"/>
    <x v="4"/>
    <s v="Philadelphia"/>
    <s v="Men's Athletic Footwear"/>
    <n v="44"/>
    <n v="102"/>
    <n v="4488"/>
    <n v="1884.96"/>
    <n v="0.42"/>
    <x v="1"/>
    <n v="6372.96"/>
  </r>
  <r>
    <s v="Foot Locker"/>
    <n v="1185732"/>
    <x v="472"/>
    <x v="0"/>
    <x v="4"/>
    <s v="Philadelphia"/>
    <s v="women's street Footwear"/>
    <n v="38"/>
    <n v="79"/>
    <n v="3002"/>
    <n v="1410.9399999999998"/>
    <n v="0.47"/>
    <x v="1"/>
    <n v="4412.9399999999996"/>
  </r>
  <r>
    <s v="Foot Locker"/>
    <n v="1185732"/>
    <x v="473"/>
    <x v="0"/>
    <x v="4"/>
    <s v="Philadelphia"/>
    <s v="women's Athletic Footwear"/>
    <n v="43"/>
    <n v="62"/>
    <n v="2666"/>
    <n v="1226.3599999999999"/>
    <n v="0.45999999999999996"/>
    <x v="1"/>
    <n v="3892.3599999999997"/>
  </r>
  <r>
    <s v="Foot Locker"/>
    <n v="1185732"/>
    <x v="474"/>
    <x v="0"/>
    <x v="4"/>
    <s v="Philadelphia"/>
    <s v="Men's Apparel"/>
    <n v="46"/>
    <n v="54"/>
    <n v="2484"/>
    <n v="968.75999999999988"/>
    <n v="0.38999999999999996"/>
    <x v="1"/>
    <n v="3452.7599999999998"/>
  </r>
  <r>
    <s v="Foot Locker"/>
    <n v="1185732"/>
    <x v="475"/>
    <x v="0"/>
    <x v="4"/>
    <s v="Philadelphia"/>
    <s v="women's Apparel"/>
    <n v="49"/>
    <n v="123"/>
    <n v="6027"/>
    <n v="2169.7199999999998"/>
    <n v="0.36"/>
    <x v="1"/>
    <n v="8196.7199999999993"/>
  </r>
  <r>
    <s v="Foot Locker"/>
    <n v="1185732"/>
    <x v="476"/>
    <x v="0"/>
    <x v="4"/>
    <s v="Philadelphia"/>
    <s v="Men's street Footwear"/>
    <n v="46"/>
    <n v="162"/>
    <n v="7452"/>
    <n v="3875.04"/>
    <n v="0.52"/>
    <x v="1"/>
    <n v="11327.04"/>
  </r>
  <r>
    <s v="Foot Locker"/>
    <n v="1185732"/>
    <x v="477"/>
    <x v="0"/>
    <x v="4"/>
    <s v="Philadelphia"/>
    <s v="Men's Athletic Footwear"/>
    <n v="40"/>
    <n v="91"/>
    <n v="3640"/>
    <n v="1237.5999999999999"/>
    <n v="0.33999999999999997"/>
    <x v="1"/>
    <n v="4877.6000000000004"/>
  </r>
  <r>
    <s v="Foot Locker"/>
    <n v="1185732"/>
    <x v="478"/>
    <x v="0"/>
    <x v="4"/>
    <s v="Philadelphia"/>
    <s v="women's street Footwear"/>
    <n v="32"/>
    <n v="60"/>
    <n v="1920"/>
    <n v="767.99999999999989"/>
    <n v="0.39999999999999997"/>
    <x v="1"/>
    <n v="2688"/>
  </r>
  <r>
    <s v="Foot Locker"/>
    <n v="1185732"/>
    <x v="479"/>
    <x v="0"/>
    <x v="4"/>
    <s v="Philadelphia"/>
    <s v="women's Athletic Footwear"/>
    <n v="32"/>
    <n v="53"/>
    <n v="1696"/>
    <n v="695.36"/>
    <n v="0.41"/>
    <x v="1"/>
    <n v="2391.36"/>
  </r>
  <r>
    <s v="Foot Locker"/>
    <n v="1185732"/>
    <x v="480"/>
    <x v="0"/>
    <x v="4"/>
    <s v="Philadelphia"/>
    <s v="Men's Apparel"/>
    <n v="36"/>
    <n v="41"/>
    <n v="1476"/>
    <n v="501.84"/>
    <n v="0.33999999999999997"/>
    <x v="1"/>
    <n v="1977.84"/>
  </r>
  <r>
    <s v="Foot Locker"/>
    <n v="1185732"/>
    <x v="481"/>
    <x v="0"/>
    <x v="4"/>
    <s v="Philadelphia"/>
    <s v="women's Apparel"/>
    <n v="48"/>
    <n v="79"/>
    <n v="3792"/>
    <n v="1175.52"/>
    <n v="0.31"/>
    <x v="1"/>
    <n v="4967.5200000000004"/>
  </r>
  <r>
    <s v="Foot Locker"/>
    <n v="1185732"/>
    <x v="482"/>
    <x v="0"/>
    <x v="4"/>
    <s v="Philadelphia"/>
    <s v="Men's street Footwear"/>
    <n v="47"/>
    <n v="124"/>
    <n v="5828"/>
    <n v="3088.84"/>
    <n v="0.53"/>
    <x v="1"/>
    <n v="8916.84"/>
  </r>
  <r>
    <s v="Foot Locker"/>
    <n v="1185732"/>
    <x v="483"/>
    <x v="0"/>
    <x v="4"/>
    <s v="Philadelphia"/>
    <s v="Men's Athletic Footwear"/>
    <n v="35"/>
    <n v="68"/>
    <n v="2380"/>
    <n v="761.6"/>
    <n v="0.32"/>
    <x v="1"/>
    <n v="3141.6"/>
  </r>
  <r>
    <s v="Foot Locker"/>
    <n v="1185732"/>
    <x v="484"/>
    <x v="0"/>
    <x v="4"/>
    <s v="Philadelphia"/>
    <s v="women's street Footwear"/>
    <n v="38"/>
    <n v="38"/>
    <n v="1444"/>
    <n v="548.72"/>
    <n v="0.38"/>
    <x v="1"/>
    <n v="1992.72"/>
  </r>
  <r>
    <s v="Foot Locker"/>
    <n v="1185732"/>
    <x v="485"/>
    <x v="0"/>
    <x v="4"/>
    <s v="Philadelphia"/>
    <s v="women's Athletic Footwear"/>
    <n v="40"/>
    <n v="34"/>
    <n v="1360"/>
    <n v="516.79999999999995"/>
    <n v="0.38"/>
    <x v="1"/>
    <n v="1876.8"/>
  </r>
  <r>
    <s v="Foot Locker"/>
    <n v="1185732"/>
    <x v="486"/>
    <x v="0"/>
    <x v="4"/>
    <s v="Philadelphia"/>
    <s v="Men's Apparel"/>
    <n v="43"/>
    <n v="30"/>
    <n v="1290"/>
    <n v="425.69999999999993"/>
    <n v="0.32999999999999996"/>
    <x v="1"/>
    <n v="1715.6999999999998"/>
  </r>
  <r>
    <s v="Foot Locker"/>
    <n v="1185732"/>
    <x v="487"/>
    <x v="0"/>
    <x v="4"/>
    <s v="Philadelphia"/>
    <s v="women's Apparel"/>
    <n v="42"/>
    <n v="74"/>
    <n v="3108"/>
    <n v="994.56000000000006"/>
    <n v="0.32"/>
    <x v="1"/>
    <n v="4102.5600000000004"/>
  </r>
  <r>
    <s v="Foot Locker"/>
    <n v="1185732"/>
    <x v="488"/>
    <x v="0"/>
    <x v="4"/>
    <s v="Philadelphia"/>
    <s v="Men's street Footwear"/>
    <n v="48"/>
    <n v="124"/>
    <n v="5952"/>
    <n v="3571.2000000000007"/>
    <n v="0.60000000000000009"/>
    <x v="1"/>
    <n v="9523.2000000000007"/>
  </r>
  <r>
    <s v="Foot Locker"/>
    <n v="1185732"/>
    <x v="489"/>
    <x v="0"/>
    <x v="4"/>
    <s v="Philadelphia"/>
    <s v="Men's Athletic Footwear"/>
    <n v="43"/>
    <n v="68"/>
    <n v="2924"/>
    <n v="1228.08"/>
    <n v="0.42"/>
    <x v="1"/>
    <n v="4152.08"/>
  </r>
  <r>
    <s v="Foot Locker"/>
    <n v="1185732"/>
    <x v="490"/>
    <x v="0"/>
    <x v="4"/>
    <s v="Philadelphia"/>
    <s v="women's street Footwear"/>
    <n v="47"/>
    <n v="66"/>
    <n v="3102"/>
    <n v="1364.8799999999999"/>
    <n v="0.43999999999999995"/>
    <x v="1"/>
    <n v="4466.88"/>
  </r>
  <r>
    <s v="Foot Locker"/>
    <n v="1185732"/>
    <x v="491"/>
    <x v="0"/>
    <x v="4"/>
    <s v="Philadelphia"/>
    <s v="women's Athletic Footwear"/>
    <n v="43"/>
    <n v="60"/>
    <n v="2580"/>
    <n v="1186.8"/>
    <n v="0.45999999999999996"/>
    <x v="1"/>
    <n v="3766.8"/>
  </r>
  <r>
    <s v="Foot Locker"/>
    <n v="1185732"/>
    <x v="492"/>
    <x v="0"/>
    <x v="4"/>
    <s v="Philadelphia"/>
    <s v="Men's Apparel"/>
    <n v="51"/>
    <n v="48"/>
    <n v="2448"/>
    <n v="954.71999999999991"/>
    <n v="0.38999999999999996"/>
    <x v="1"/>
    <n v="3402.72"/>
  </r>
  <r>
    <s v="Foot Locker"/>
    <n v="1185732"/>
    <x v="493"/>
    <x v="0"/>
    <x v="4"/>
    <s v="Philadelphia"/>
    <s v="women's Apparel"/>
    <n v="53"/>
    <n v="75"/>
    <n v="3975"/>
    <n v="1431"/>
    <n v="0.36"/>
    <x v="1"/>
    <n v="5406"/>
  </r>
  <r>
    <s v="Foot Locker"/>
    <n v="1185732"/>
    <x v="494"/>
    <x v="0"/>
    <x v="4"/>
    <s v="Philadelphia"/>
    <s v="Men's street Footwear"/>
    <n v="53"/>
    <n v="143"/>
    <n v="7579"/>
    <n v="4623.1900000000005"/>
    <n v="0.6100000000000001"/>
    <x v="1"/>
    <n v="12202.19"/>
  </r>
  <r>
    <s v="Foot Locker"/>
    <n v="1185732"/>
    <x v="495"/>
    <x v="0"/>
    <x v="4"/>
    <s v="Philadelphia"/>
    <s v="Men's Athletic Footwear"/>
    <n v="47"/>
    <n v="85"/>
    <n v="3995"/>
    <n v="1637.9499999999998"/>
    <n v="0.41"/>
    <x v="1"/>
    <n v="5632.95"/>
  </r>
  <r>
    <s v="Foot Locker"/>
    <n v="1185732"/>
    <x v="496"/>
    <x v="0"/>
    <x v="4"/>
    <s v="Philadelphia"/>
    <s v="women's street Footwear"/>
    <n v="44"/>
    <n v="79"/>
    <n v="3476"/>
    <n v="1529.4399999999998"/>
    <n v="0.43999999999999995"/>
    <x v="1"/>
    <n v="5005.4399999999996"/>
  </r>
  <r>
    <s v="Foot Locker"/>
    <n v="1185732"/>
    <x v="497"/>
    <x v="0"/>
    <x v="4"/>
    <s v="Philadelphia"/>
    <s v="women's Athletic Footwear"/>
    <n v="40"/>
    <n v="53"/>
    <n v="2120"/>
    <n v="953.99999999999989"/>
    <n v="0.44999999999999996"/>
    <x v="1"/>
    <n v="3074"/>
  </r>
  <r>
    <s v="Foot Locker"/>
    <n v="1185732"/>
    <x v="498"/>
    <x v="0"/>
    <x v="4"/>
    <s v="Philadelphia"/>
    <s v="Men's Apparel"/>
    <n v="46"/>
    <n v="56"/>
    <n v="2576"/>
    <n v="1004.6399999999999"/>
    <n v="0.38999999999999996"/>
    <x v="1"/>
    <n v="3580.64"/>
  </r>
  <r>
    <s v="Foot Locker"/>
    <n v="1185732"/>
    <x v="0"/>
    <x v="0"/>
    <x v="4"/>
    <s v="Philadelphia"/>
    <s v="women's Apparel"/>
    <n v="53"/>
    <n v="83"/>
    <n v="4399"/>
    <n v="1407.68"/>
    <n v="0.32"/>
    <x v="1"/>
    <n v="5806.68"/>
  </r>
  <r>
    <s v="West Gear"/>
    <n v="1128299"/>
    <x v="1"/>
    <x v="0"/>
    <x v="4"/>
    <s v="Philadelphia"/>
    <s v="Men's street Footwear"/>
    <n v="27"/>
    <n v="158"/>
    <n v="4266"/>
    <n v="1791.7200000000003"/>
    <n v="0.42000000000000004"/>
    <x v="1"/>
    <n v="6057.72"/>
  </r>
  <r>
    <s v="West Gear"/>
    <n v="1128299"/>
    <x v="2"/>
    <x v="0"/>
    <x v="4"/>
    <s v="Philadelphia"/>
    <s v="Men's Athletic Footwear"/>
    <n v="35"/>
    <n v="135"/>
    <n v="4725"/>
    <n v="1464.75"/>
    <n v="0.31"/>
    <x v="1"/>
    <n v="6189.75"/>
  </r>
  <r>
    <s v="West Gear"/>
    <n v="1128299"/>
    <x v="3"/>
    <x v="0"/>
    <x v="4"/>
    <s v="Philadelphia"/>
    <s v="women's street Footwear"/>
    <n v="36"/>
    <n v="140"/>
    <n v="5040"/>
    <n v="2368.8000000000002"/>
    <n v="0.47000000000000003"/>
    <x v="1"/>
    <n v="7408.8"/>
  </r>
  <r>
    <s v="West Gear"/>
    <n v="1128299"/>
    <x v="4"/>
    <x v="0"/>
    <x v="4"/>
    <s v="Philadelphia"/>
    <s v="women's Athletic Footwear"/>
    <n v="34"/>
    <n v="90"/>
    <n v="3060"/>
    <n v="1254.5999999999999"/>
    <n v="0.41"/>
    <x v="1"/>
    <n v="4314.6000000000004"/>
  </r>
  <r>
    <s v="West Gear"/>
    <n v="1128299"/>
    <x v="5"/>
    <x v="2"/>
    <x v="5"/>
    <s v="Las Vegas"/>
    <s v="Men's Apparel"/>
    <n v="37"/>
    <n v="80"/>
    <n v="2960"/>
    <n v="1687.2000000000003"/>
    <n v="0.57000000000000006"/>
    <x v="1"/>
    <n v="4647.2000000000007"/>
  </r>
  <r>
    <s v="West Gear"/>
    <n v="1128299"/>
    <x v="6"/>
    <x v="2"/>
    <x v="5"/>
    <s v="Las Vegas"/>
    <s v="women's Apparel"/>
    <n v="36"/>
    <n v="166"/>
    <n v="5976"/>
    <n v="1434.24"/>
    <n v="0.24000000000000002"/>
    <x v="1"/>
    <n v="7410.24"/>
  </r>
  <r>
    <s v="West Gear"/>
    <n v="1128299"/>
    <x v="7"/>
    <x v="2"/>
    <x v="5"/>
    <s v="Las Vegas"/>
    <s v="Men's street Footwear"/>
    <n v="27"/>
    <n v="173"/>
    <n v="4671"/>
    <n v="2008.5300000000002"/>
    <n v="0.43000000000000005"/>
    <x v="1"/>
    <n v="6679.5300000000007"/>
  </r>
  <r>
    <s v="West Gear"/>
    <n v="1128299"/>
    <x v="499"/>
    <x v="2"/>
    <x v="5"/>
    <s v="Las Vegas"/>
    <s v="Men's Athletic Footwear"/>
    <n v="35"/>
    <n v="145"/>
    <n v="5075"/>
    <n v="1573.25"/>
    <n v="0.31"/>
    <x v="1"/>
    <n v="6648.25"/>
  </r>
  <r>
    <s v="West Gear"/>
    <n v="1128299"/>
    <x v="500"/>
    <x v="2"/>
    <x v="5"/>
    <s v="Las Vegas"/>
    <s v="women's street Footwear"/>
    <n v="31"/>
    <n v="140"/>
    <n v="4340"/>
    <n v="1866.2000000000003"/>
    <n v="0.43000000000000005"/>
    <x v="1"/>
    <n v="6206.2000000000007"/>
  </r>
  <r>
    <s v="West Gear"/>
    <n v="1128299"/>
    <x v="501"/>
    <x v="2"/>
    <x v="5"/>
    <s v="Las Vegas"/>
    <s v="women's Athletic Footwear"/>
    <n v="30"/>
    <n v="85"/>
    <n v="2550"/>
    <n v="1045.5"/>
    <n v="0.41"/>
    <x v="1"/>
    <n v="3595.5"/>
  </r>
  <r>
    <s v="West Gear"/>
    <n v="1128299"/>
    <x v="502"/>
    <x v="2"/>
    <x v="5"/>
    <s v="Las Vegas"/>
    <s v="Men's Apparel"/>
    <n v="37"/>
    <n v="70"/>
    <n v="2590"/>
    <n v="1579.9000000000003"/>
    <n v="0.6100000000000001"/>
    <x v="1"/>
    <n v="4169.9000000000005"/>
  </r>
  <r>
    <s v="West Gear"/>
    <n v="1128299"/>
    <x v="503"/>
    <x v="2"/>
    <x v="5"/>
    <s v="Las Vegas"/>
    <s v="women's Apparel"/>
    <n v="31"/>
    <n v="140"/>
    <n v="4340"/>
    <n v="998.2"/>
    <n v="0.23"/>
    <x v="1"/>
    <n v="5338.2"/>
  </r>
  <r>
    <s v="West Gear"/>
    <n v="1128299"/>
    <x v="504"/>
    <x v="2"/>
    <x v="5"/>
    <s v="Las Vegas"/>
    <s v="Men's street Footwear"/>
    <n v="31"/>
    <n v="182"/>
    <n v="5642"/>
    <n v="2538.9"/>
    <n v="0.45"/>
    <x v="1"/>
    <n v="8180.9"/>
  </r>
  <r>
    <s v="West Gear"/>
    <n v="1128299"/>
    <x v="505"/>
    <x v="2"/>
    <x v="5"/>
    <s v="Las Vegas"/>
    <s v="Men's Athletic Footwear"/>
    <n v="42"/>
    <n v="124"/>
    <n v="5208"/>
    <n v="1666.56"/>
    <n v="0.32"/>
    <x v="1"/>
    <n v="6874.5599999999995"/>
  </r>
  <r>
    <s v="West Gear"/>
    <n v="1128299"/>
    <x v="506"/>
    <x v="2"/>
    <x v="5"/>
    <s v="Las Vegas"/>
    <s v="women's street Footwear"/>
    <n v="43"/>
    <n v="128"/>
    <n v="5504"/>
    <n v="2586.88"/>
    <n v="0.47000000000000003"/>
    <x v="1"/>
    <n v="8090.88"/>
  </r>
  <r>
    <s v="West Gear"/>
    <n v="1128299"/>
    <x v="507"/>
    <x v="2"/>
    <x v="5"/>
    <s v="Las Vegas"/>
    <s v="women's Athletic Footwear"/>
    <n v="41"/>
    <n v="93"/>
    <n v="3813"/>
    <n v="1563.33"/>
    <n v="0.41"/>
    <x v="1"/>
    <n v="5376.33"/>
  </r>
  <r>
    <s v="West Gear"/>
    <n v="1128299"/>
    <x v="508"/>
    <x v="2"/>
    <x v="5"/>
    <s v="Las Vegas"/>
    <s v="Men's Apparel"/>
    <n v="44"/>
    <n v="60"/>
    <n v="2640"/>
    <n v="1636.8000000000002"/>
    <n v="0.62000000000000011"/>
    <x v="1"/>
    <n v="4276.8"/>
  </r>
  <r>
    <s v="West Gear"/>
    <n v="1128299"/>
    <x v="509"/>
    <x v="2"/>
    <x v="5"/>
    <s v="Las Vegas"/>
    <s v="women's Apparel"/>
    <n v="39"/>
    <n v="124"/>
    <n v="4836"/>
    <n v="1257.3600000000001"/>
    <n v="0.26"/>
    <x v="1"/>
    <n v="6093.3600000000006"/>
  </r>
  <r>
    <s v="West Gear"/>
    <n v="1128299"/>
    <x v="510"/>
    <x v="2"/>
    <x v="5"/>
    <s v="Las Vegas"/>
    <s v="Men's street Footwear"/>
    <n v="41"/>
    <n v="171"/>
    <n v="7011"/>
    <n v="2944.6200000000003"/>
    <n v="0.42000000000000004"/>
    <x v="1"/>
    <n v="9955.6200000000008"/>
  </r>
  <r>
    <s v="West Gear"/>
    <n v="1128299"/>
    <x v="8"/>
    <x v="2"/>
    <x v="5"/>
    <s v="Las Vegas"/>
    <s v="Men's Athletic Footwear"/>
    <n v="46"/>
    <n v="116"/>
    <n v="5336"/>
    <n v="1547.4399999999998"/>
    <n v="0.28999999999999998"/>
    <x v="1"/>
    <n v="6883.44"/>
  </r>
  <r>
    <s v="West Gear"/>
    <n v="1128299"/>
    <x v="9"/>
    <x v="2"/>
    <x v="5"/>
    <s v="Las Vegas"/>
    <s v="women's street Footwear"/>
    <n v="47"/>
    <n v="120"/>
    <n v="5640"/>
    <n v="2538"/>
    <n v="0.45"/>
    <x v="1"/>
    <n v="8178"/>
  </r>
  <r>
    <s v="West Gear"/>
    <n v="1128299"/>
    <x v="10"/>
    <x v="2"/>
    <x v="5"/>
    <s v="Las Vegas"/>
    <s v="women's Athletic Footwear"/>
    <n v="40"/>
    <n v="90"/>
    <n v="3600"/>
    <n v="1476"/>
    <n v="0.41"/>
    <x v="1"/>
    <n v="5076"/>
  </r>
  <r>
    <s v="West Gear"/>
    <n v="1128299"/>
    <x v="11"/>
    <x v="2"/>
    <x v="5"/>
    <s v="Las Vegas"/>
    <s v="Men's Apparel"/>
    <n v="47"/>
    <n v="62"/>
    <n v="2914"/>
    <n v="1777.5400000000002"/>
    <n v="0.6100000000000001"/>
    <x v="1"/>
    <n v="4691.54"/>
  </r>
  <r>
    <s v="West Gear"/>
    <n v="1128299"/>
    <x v="12"/>
    <x v="2"/>
    <x v="5"/>
    <s v="Las Vegas"/>
    <s v="women's Apparel"/>
    <n v="54"/>
    <n v="123"/>
    <n v="6642"/>
    <n v="1793.3400000000001"/>
    <n v="0.27"/>
    <x v="1"/>
    <n v="8435.34"/>
  </r>
  <r>
    <s v="West Gear"/>
    <n v="1128299"/>
    <x v="13"/>
    <x v="2"/>
    <x v="5"/>
    <s v="Las Vegas"/>
    <s v="Men's street Footwear"/>
    <n v="43"/>
    <n v="171"/>
    <n v="7353"/>
    <n v="3529.44"/>
    <n v="0.48"/>
    <x v="1"/>
    <n v="10882.44"/>
  </r>
  <r>
    <s v="West Gear"/>
    <n v="1128299"/>
    <x v="14"/>
    <x v="2"/>
    <x v="5"/>
    <s v="Las Vegas"/>
    <s v="Men's Athletic Footwear"/>
    <n v="43"/>
    <n v="120"/>
    <n v="5160"/>
    <n v="1805.9999999999998"/>
    <n v="0.35"/>
    <x v="1"/>
    <n v="6966"/>
  </r>
  <r>
    <s v="West Gear"/>
    <n v="1128299"/>
    <x v="15"/>
    <x v="2"/>
    <x v="5"/>
    <s v="Las Vegas"/>
    <s v="women's street Footwear"/>
    <n v="49"/>
    <n v="132"/>
    <n v="6468"/>
    <n v="3039.96"/>
    <n v="0.47000000000000003"/>
    <x v="1"/>
    <n v="9507.9599999999991"/>
  </r>
  <r>
    <s v="West Gear"/>
    <n v="1128299"/>
    <x v="16"/>
    <x v="2"/>
    <x v="5"/>
    <s v="Las Vegas"/>
    <s v="women's Athletic Footwear"/>
    <n v="47"/>
    <n v="105"/>
    <n v="4935"/>
    <n v="2270.1"/>
    <n v="0.45999999999999996"/>
    <x v="1"/>
    <n v="7205.1"/>
  </r>
  <r>
    <s v="West Gear"/>
    <n v="1128299"/>
    <x v="17"/>
    <x v="2"/>
    <x v="5"/>
    <s v="Las Vegas"/>
    <s v="Men's Apparel"/>
    <n v="43"/>
    <n v="66"/>
    <n v="2838"/>
    <n v="1873.0800000000004"/>
    <n v="0.66000000000000014"/>
    <x v="1"/>
    <n v="4711.08"/>
  </r>
  <r>
    <s v="West Gear"/>
    <n v="1128299"/>
    <x v="18"/>
    <x v="2"/>
    <x v="5"/>
    <s v="Las Vegas"/>
    <s v="women's Apparel"/>
    <n v="54"/>
    <n v="140"/>
    <n v="7560"/>
    <n v="2419.2000000000003"/>
    <n v="0.32"/>
    <x v="1"/>
    <n v="9979.2000000000007"/>
  </r>
  <r>
    <s v="West Gear"/>
    <n v="1128299"/>
    <x v="19"/>
    <x v="2"/>
    <x v="5"/>
    <s v="Las Vegas"/>
    <s v="Men's street Footwear"/>
    <n v="47"/>
    <n v="245"/>
    <n v="11515"/>
    <n v="5757.5"/>
    <n v="0.5"/>
    <x v="1"/>
    <n v="17272.5"/>
  </r>
  <r>
    <s v="West Gear"/>
    <n v="1128299"/>
    <x v="20"/>
    <x v="2"/>
    <x v="5"/>
    <s v="Las Vegas"/>
    <s v="Men's Athletic Footwear"/>
    <n v="51"/>
    <n v="182"/>
    <n v="9282"/>
    <n v="3341.52"/>
    <n v="0.36"/>
    <x v="1"/>
    <n v="12623.52"/>
  </r>
  <r>
    <s v="West Gear"/>
    <n v="1128299"/>
    <x v="21"/>
    <x v="2"/>
    <x v="5"/>
    <s v="Las Vegas"/>
    <s v="women's street Footwear"/>
    <n v="46"/>
    <n v="176"/>
    <n v="8096"/>
    <n v="3886.08"/>
    <n v="0.48"/>
    <x v="1"/>
    <n v="11982.08"/>
  </r>
  <r>
    <s v="West Gear"/>
    <n v="1128299"/>
    <x v="22"/>
    <x v="2"/>
    <x v="5"/>
    <s v="Las Vegas"/>
    <s v="women's Athletic Footwear"/>
    <n v="47"/>
    <n v="145"/>
    <n v="6815"/>
    <n v="3066.7499999999995"/>
    <n v="0.44999999999999996"/>
    <x v="1"/>
    <n v="9881.75"/>
  </r>
  <r>
    <s v="West Gear"/>
    <n v="1128299"/>
    <x v="23"/>
    <x v="2"/>
    <x v="5"/>
    <s v="Las Vegas"/>
    <s v="Men's Apparel"/>
    <n v="47"/>
    <n v="105"/>
    <n v="4935"/>
    <n v="3207.7500000000005"/>
    <n v="0.65000000000000013"/>
    <x v="1"/>
    <n v="8142.75"/>
  </r>
  <r>
    <s v="West Gear"/>
    <n v="1128299"/>
    <x v="24"/>
    <x v="2"/>
    <x v="5"/>
    <s v="Las Vegas"/>
    <s v="women's Apparel"/>
    <n v="57"/>
    <n v="192"/>
    <n v="10944"/>
    <n v="3064.32"/>
    <n v="0.28000000000000003"/>
    <x v="1"/>
    <n v="14008.32"/>
  </r>
  <r>
    <s v="West Gear"/>
    <n v="1128299"/>
    <x v="25"/>
    <x v="2"/>
    <x v="5"/>
    <s v="Las Vegas"/>
    <s v="Men's street Footwear"/>
    <n v="48"/>
    <n v="233"/>
    <n v="11184"/>
    <n v="4920.96"/>
    <n v="0.44"/>
    <x v="1"/>
    <n v="16104.96"/>
  </r>
  <r>
    <s v="West Gear"/>
    <n v="1128299"/>
    <x v="26"/>
    <x v="2"/>
    <x v="5"/>
    <s v="Las Vegas"/>
    <s v="Men's Athletic Footwear"/>
    <n v="46"/>
    <n v="204"/>
    <n v="9384"/>
    <n v="2533.6800000000003"/>
    <n v="0.27"/>
    <x v="1"/>
    <n v="11917.68"/>
  </r>
  <r>
    <s v="West Gear"/>
    <n v="1128299"/>
    <x v="27"/>
    <x v="2"/>
    <x v="5"/>
    <s v="Las Vegas"/>
    <s v="women's street Footwear"/>
    <n v="47"/>
    <n v="171"/>
    <n v="8037"/>
    <n v="3616.65"/>
    <n v="0.45"/>
    <x v="1"/>
    <n v="11653.65"/>
  </r>
  <r>
    <s v="West Gear"/>
    <n v="1128299"/>
    <x v="28"/>
    <x v="2"/>
    <x v="5"/>
    <s v="Las Vegas"/>
    <s v="women's Athletic Footwear"/>
    <n v="46"/>
    <n v="140"/>
    <n v="6440"/>
    <n v="2704.7999999999997"/>
    <n v="0.42"/>
    <x v="1"/>
    <n v="9144.7999999999993"/>
  </r>
  <r>
    <s v="West Gear"/>
    <n v="1128299"/>
    <x v="511"/>
    <x v="2"/>
    <x v="5"/>
    <s v="Las Vegas"/>
    <s v="Men's Apparel"/>
    <n v="47"/>
    <n v="150"/>
    <n v="7050"/>
    <n v="4159.5000000000009"/>
    <n v="0.59000000000000008"/>
    <x v="1"/>
    <n v="11209.5"/>
  </r>
  <r>
    <s v="West Gear"/>
    <n v="1128299"/>
    <x v="512"/>
    <x v="2"/>
    <x v="5"/>
    <s v="Las Vegas"/>
    <s v="women's Apparel"/>
    <n v="61"/>
    <n v="170"/>
    <n v="10370"/>
    <n v="2799.9"/>
    <n v="0.27"/>
    <x v="1"/>
    <n v="13169.9"/>
  </r>
  <r>
    <s v="West Gear"/>
    <n v="1128299"/>
    <x v="513"/>
    <x v="2"/>
    <x v="5"/>
    <s v="Las Vegas"/>
    <s v="Men's street Footwear"/>
    <n v="44"/>
    <n v="238"/>
    <n v="10472"/>
    <n v="4817.12"/>
    <n v="0.46"/>
    <x v="1"/>
    <n v="15289.119999999999"/>
  </r>
  <r>
    <s v="West Gear"/>
    <n v="1128299"/>
    <x v="514"/>
    <x v="2"/>
    <x v="5"/>
    <s v="Las Vegas"/>
    <s v="Men's Athletic Footwear"/>
    <n v="56"/>
    <n v="208"/>
    <n v="11648"/>
    <n v="3377.9199999999996"/>
    <n v="0.28999999999999998"/>
    <x v="1"/>
    <n v="15025.92"/>
  </r>
  <r>
    <s v="West Gear"/>
    <n v="1128299"/>
    <x v="515"/>
    <x v="2"/>
    <x v="5"/>
    <s v="Las Vegas"/>
    <s v="women's street Footwear"/>
    <n v="44"/>
    <n v="179"/>
    <n v="7876"/>
    <n v="3307.9200000000005"/>
    <n v="0.42000000000000004"/>
    <x v="1"/>
    <n v="11183.92"/>
  </r>
  <r>
    <s v="West Gear"/>
    <n v="1128299"/>
    <x v="516"/>
    <x v="2"/>
    <x v="5"/>
    <s v="Las Vegas"/>
    <s v="women's Athletic Footwear"/>
    <n v="42"/>
    <n v="152"/>
    <n v="6384"/>
    <n v="2681.2799999999997"/>
    <n v="0.42"/>
    <x v="1"/>
    <n v="9065.2799999999988"/>
  </r>
  <r>
    <s v="West Gear"/>
    <n v="1128299"/>
    <x v="517"/>
    <x v="2"/>
    <x v="5"/>
    <s v="Las Vegas"/>
    <s v="Men's Apparel"/>
    <n v="50"/>
    <n v="152"/>
    <n v="7600"/>
    <n v="4484.0000000000009"/>
    <n v="0.59000000000000008"/>
    <x v="1"/>
    <n v="12084"/>
  </r>
  <r>
    <s v="West Gear"/>
    <n v="1128299"/>
    <x v="518"/>
    <x v="2"/>
    <x v="5"/>
    <s v="Las Vegas"/>
    <s v="women's Apparel"/>
    <n v="55"/>
    <n v="128"/>
    <n v="7040"/>
    <n v="1830.4"/>
    <n v="0.26"/>
    <x v="1"/>
    <n v="8870.4"/>
  </r>
  <r>
    <s v="West Gear"/>
    <n v="1128299"/>
    <x v="519"/>
    <x v="2"/>
    <x v="5"/>
    <s v="Las Vegas"/>
    <s v="Men's street Footwear"/>
    <n v="41"/>
    <n v="186"/>
    <n v="7626"/>
    <n v="2897.88"/>
    <n v="0.38"/>
    <x v="1"/>
    <n v="10523.880000000001"/>
  </r>
  <r>
    <s v="West Gear"/>
    <n v="1128299"/>
    <x v="520"/>
    <x v="2"/>
    <x v="5"/>
    <s v="Las Vegas"/>
    <s v="Men's Athletic Footwear"/>
    <n v="51"/>
    <n v="180"/>
    <n v="9180"/>
    <n v="2478.6000000000004"/>
    <n v="0.27"/>
    <x v="1"/>
    <n v="11658.6"/>
  </r>
  <r>
    <s v="West Gear"/>
    <n v="1128299"/>
    <x v="521"/>
    <x v="2"/>
    <x v="5"/>
    <s v="Las Vegas"/>
    <s v="women's street Footwear"/>
    <n v="46"/>
    <n v="144"/>
    <n v="6624"/>
    <n v="2715.84"/>
    <n v="0.41000000000000003"/>
    <x v="1"/>
    <n v="9339.84"/>
  </r>
  <r>
    <s v="West Gear"/>
    <n v="1128299"/>
    <x v="522"/>
    <x v="2"/>
    <x v="5"/>
    <s v="Las Vegas"/>
    <s v="women's Athletic Footwear"/>
    <n v="43"/>
    <n v="124"/>
    <n v="5332"/>
    <n v="1866.1999999999998"/>
    <n v="0.35"/>
    <x v="1"/>
    <n v="7198.2"/>
  </r>
  <r>
    <s v="West Gear"/>
    <n v="1128299"/>
    <x v="523"/>
    <x v="2"/>
    <x v="5"/>
    <s v="Las Vegas"/>
    <s v="Men's Apparel"/>
    <n v="53"/>
    <n v="128"/>
    <n v="6784"/>
    <n v="3595.5200000000009"/>
    <n v="0.53000000000000014"/>
    <x v="1"/>
    <n v="10379.52"/>
  </r>
  <r>
    <s v="West Gear"/>
    <n v="1128299"/>
    <x v="524"/>
    <x v="2"/>
    <x v="5"/>
    <s v="Las Vegas"/>
    <s v="women's Apparel"/>
    <n v="54"/>
    <n v="140"/>
    <n v="7560"/>
    <n v="1587.6000000000001"/>
    <n v="0.21000000000000002"/>
    <x v="1"/>
    <n v="9147.6"/>
  </r>
  <r>
    <s v="West Gear"/>
    <n v="1128299"/>
    <x v="525"/>
    <x v="2"/>
    <x v="5"/>
    <s v="Las Vegas"/>
    <s v="Men's street Footwear"/>
    <n v="47"/>
    <n v="171"/>
    <n v="8037"/>
    <n v="3214.8"/>
    <n v="0.4"/>
    <x v="1"/>
    <n v="11251.8"/>
  </r>
  <r>
    <s v="West Gear"/>
    <n v="1128299"/>
    <x v="526"/>
    <x v="2"/>
    <x v="5"/>
    <s v="Las Vegas"/>
    <s v="Men's Athletic Footwear"/>
    <n v="50"/>
    <n v="193"/>
    <n v="9650"/>
    <n v="2412.5"/>
    <n v="0.25"/>
    <x v="1"/>
    <n v="12062.5"/>
  </r>
  <r>
    <s v="West Gear"/>
    <n v="1128299"/>
    <x v="527"/>
    <x v="2"/>
    <x v="5"/>
    <s v="Las Vegas"/>
    <s v="women's street Footwear"/>
    <n v="47"/>
    <n v="113"/>
    <n v="5311"/>
    <n v="2230.6200000000003"/>
    <n v="0.42000000000000004"/>
    <x v="1"/>
    <n v="7541.6200000000008"/>
  </r>
  <r>
    <s v="West Gear"/>
    <n v="1128299"/>
    <x v="528"/>
    <x v="2"/>
    <x v="5"/>
    <s v="Las Vegas"/>
    <s v="women's Athletic Footwear"/>
    <n v="43"/>
    <n v="119"/>
    <n v="5117"/>
    <n v="1688.61"/>
    <n v="0.32999999999999996"/>
    <x v="1"/>
    <n v="6805.61"/>
  </r>
  <r>
    <s v="West Gear"/>
    <n v="1128299"/>
    <x v="529"/>
    <x v="2"/>
    <x v="5"/>
    <s v="Las Vegas"/>
    <s v="Men's Apparel"/>
    <n v="48"/>
    <n v="107"/>
    <n v="5136"/>
    <n v="2773.440000000001"/>
    <n v="0.54000000000000015"/>
    <x v="1"/>
    <n v="7909.4400000000005"/>
  </r>
  <r>
    <s v="West Gear"/>
    <n v="1128299"/>
    <x v="530"/>
    <x v="2"/>
    <x v="5"/>
    <s v="Las Vegas"/>
    <s v="women's Apparel"/>
    <n v="53"/>
    <n v="120"/>
    <n v="6360"/>
    <n v="1399.2000000000003"/>
    <n v="0.22000000000000003"/>
    <x v="1"/>
    <n v="7759.2000000000007"/>
  </r>
  <r>
    <s v="West Gear"/>
    <n v="1128299"/>
    <x v="29"/>
    <x v="2"/>
    <x v="5"/>
    <s v="Las Vegas"/>
    <s v="Men's street Footwear"/>
    <n v="47"/>
    <n v="196"/>
    <n v="9212"/>
    <n v="3869.0400000000004"/>
    <n v="0.42000000000000004"/>
    <x v="1"/>
    <n v="13081.04"/>
  </r>
  <r>
    <s v="West Gear"/>
    <n v="1128299"/>
    <x v="30"/>
    <x v="2"/>
    <x v="5"/>
    <s v="Las Vegas"/>
    <s v="Men's Athletic Footwear"/>
    <n v="52"/>
    <n v="201"/>
    <n v="10452"/>
    <n v="2613"/>
    <n v="0.25"/>
    <x v="1"/>
    <n v="13065"/>
  </r>
  <r>
    <s v="West Gear"/>
    <n v="1128299"/>
    <x v="31"/>
    <x v="2"/>
    <x v="5"/>
    <s v="Las Vegas"/>
    <s v="women's street Footwear"/>
    <n v="44"/>
    <n v="140"/>
    <n v="6160"/>
    <n v="2587.2000000000003"/>
    <n v="0.42000000000000004"/>
    <x v="1"/>
    <n v="8747.2000000000007"/>
  </r>
  <r>
    <s v="West Gear"/>
    <n v="1128299"/>
    <x v="32"/>
    <x v="2"/>
    <x v="5"/>
    <s v="Las Vegas"/>
    <s v="women's Athletic Footwear"/>
    <n v="43"/>
    <n v="132"/>
    <n v="5676"/>
    <n v="1986.6"/>
    <n v="0.35"/>
    <x v="1"/>
    <n v="7662.6"/>
  </r>
  <r>
    <s v="West Gear"/>
    <n v="1128299"/>
    <x v="33"/>
    <x v="2"/>
    <x v="5"/>
    <s v="Las Vegas"/>
    <s v="Men's Apparel"/>
    <n v="46"/>
    <n v="119"/>
    <n v="5474"/>
    <n v="2955.9600000000009"/>
    <n v="0.54000000000000015"/>
    <x v="1"/>
    <n v="8429.9600000000009"/>
  </r>
  <r>
    <s v="West Gear"/>
    <n v="1128299"/>
    <x v="34"/>
    <x v="2"/>
    <x v="5"/>
    <s v="Las Vegas"/>
    <s v="women's Apparel"/>
    <n v="51"/>
    <n v="162"/>
    <n v="8262"/>
    <n v="1735.0200000000002"/>
    <n v="0.21000000000000002"/>
    <x v="1"/>
    <n v="9997.02"/>
  </r>
  <r>
    <s v="West Gear"/>
    <n v="1128299"/>
    <x v="35"/>
    <x v="2"/>
    <x v="5"/>
    <s v="Las Vegas"/>
    <s v="Men's street Footwear"/>
    <n v="47"/>
    <n v="216"/>
    <n v="10152"/>
    <n v="3756.2400000000007"/>
    <n v="0.37000000000000005"/>
    <x v="1"/>
    <n v="13908.240000000002"/>
  </r>
  <r>
    <s v="West Gear"/>
    <n v="1128299"/>
    <x v="36"/>
    <x v="2"/>
    <x v="5"/>
    <s v="Las Vegas"/>
    <s v="Men's Athletic Footwear"/>
    <n v="50"/>
    <n v="209"/>
    <n v="10450"/>
    <n v="2612.5"/>
    <n v="0.25"/>
    <x v="1"/>
    <n v="13062.5"/>
  </r>
  <r>
    <s v="West Gear"/>
    <n v="1128299"/>
    <x v="37"/>
    <x v="2"/>
    <x v="5"/>
    <s v="Las Vegas"/>
    <s v="women's street Footwear"/>
    <n v="47"/>
    <n v="166"/>
    <n v="7802"/>
    <n v="3276.84"/>
    <n v="0.42000000000000004"/>
    <x v="1"/>
    <n v="11078.84"/>
  </r>
  <r>
    <s v="West Gear"/>
    <n v="1128299"/>
    <x v="38"/>
    <x v="2"/>
    <x v="5"/>
    <s v="Las Vegas"/>
    <s v="women's Athletic Footwear"/>
    <n v="40"/>
    <n v="166"/>
    <n v="6640"/>
    <n v="2390.4"/>
    <n v="0.36"/>
    <x v="1"/>
    <n v="9030.4"/>
  </r>
  <r>
    <s v="West Gear"/>
    <n v="1128299"/>
    <x v="39"/>
    <x v="2"/>
    <x v="5"/>
    <s v="Las Vegas"/>
    <s v="Men's Apparel"/>
    <n v="49"/>
    <n v="136"/>
    <n v="6664"/>
    <n v="3598.5600000000009"/>
    <n v="0.54000000000000015"/>
    <x v="1"/>
    <n v="10262.560000000001"/>
  </r>
  <r>
    <s v="West Gear"/>
    <n v="1128299"/>
    <x v="40"/>
    <x v="2"/>
    <x v="5"/>
    <s v="Las Vegas"/>
    <s v="women's Apparel"/>
    <n v="56"/>
    <n v="170"/>
    <n v="9520"/>
    <n v="1713.6000000000001"/>
    <n v="0.18000000000000002"/>
    <x v="1"/>
    <n v="11233.6"/>
  </r>
  <r>
    <s v="West Gear"/>
    <n v="1128299"/>
    <x v="41"/>
    <x v="2"/>
    <x v="5"/>
    <s v="Las Vegas"/>
    <s v="Men's street Footwear"/>
    <n v="20"/>
    <n v="149"/>
    <n v="2980"/>
    <n v="1192"/>
    <n v="0.4"/>
    <x v="1"/>
    <n v="4172"/>
  </r>
  <r>
    <s v="West Gear"/>
    <n v="1128299"/>
    <x v="42"/>
    <x v="2"/>
    <x v="5"/>
    <s v="Las Vegas"/>
    <s v="Men's Athletic Footwear"/>
    <n v="31"/>
    <n v="145"/>
    <n v="4495"/>
    <n v="1123.75"/>
    <n v="0.25"/>
    <x v="1"/>
    <n v="5618.75"/>
  </r>
  <r>
    <s v="West Gear"/>
    <n v="1128299"/>
    <x v="43"/>
    <x v="2"/>
    <x v="5"/>
    <s v="Las Vegas"/>
    <s v="women's street Footwear"/>
    <n v="26"/>
    <n v="128"/>
    <n v="3328"/>
    <n v="1397.7600000000002"/>
    <n v="0.42000000000000004"/>
    <x v="1"/>
    <n v="4725.76"/>
  </r>
  <r>
    <s v="West Gear"/>
    <n v="1128299"/>
    <x v="44"/>
    <x v="2"/>
    <x v="5"/>
    <s v="Las Vegas"/>
    <s v="women's Athletic Footwear"/>
    <n v="26"/>
    <n v="96"/>
    <n v="2496"/>
    <n v="848.63999999999987"/>
    <n v="0.33999999999999997"/>
    <x v="1"/>
    <n v="3344.64"/>
  </r>
  <r>
    <s v="Sports Direct"/>
    <n v="1197831"/>
    <x v="219"/>
    <x v="1"/>
    <x v="11"/>
    <s v="Knoxville"/>
    <s v="Men's Apparel"/>
    <n v="30"/>
    <n v="123"/>
    <n v="3690"/>
    <n v="1254.5999999999999"/>
    <n v="0.33999999999999997"/>
    <x v="1"/>
    <n v="4944.6000000000004"/>
  </r>
  <r>
    <s v="Sports Direct"/>
    <n v="1197831"/>
    <x v="220"/>
    <x v="1"/>
    <x v="11"/>
    <s v="Knoxville"/>
    <s v="women's Apparel"/>
    <n v="24"/>
    <n v="170"/>
    <n v="4080"/>
    <n v="2162.4"/>
    <n v="0.53"/>
    <x v="1"/>
    <n v="6242.4"/>
  </r>
  <r>
    <s v="Sports Direct"/>
    <n v="1197831"/>
    <x v="221"/>
    <x v="1"/>
    <x v="11"/>
    <s v="Knoxville"/>
    <s v="Men's street Footwear"/>
    <n v="18"/>
    <n v="202"/>
    <n v="3636"/>
    <n v="1345.32"/>
    <n v="0.37"/>
    <x v="1"/>
    <n v="4981.32"/>
  </r>
  <r>
    <s v="Sports Direct"/>
    <n v="1197831"/>
    <x v="222"/>
    <x v="1"/>
    <x v="11"/>
    <s v="Knoxville"/>
    <s v="Men's Athletic Footwear"/>
    <n v="23"/>
    <n v="219"/>
    <n v="5037"/>
    <n v="1964.4299999999998"/>
    <n v="0.38999999999999996"/>
    <x v="1"/>
    <n v="7001.43"/>
  </r>
  <r>
    <s v="Sports Direct"/>
    <n v="1197831"/>
    <x v="223"/>
    <x v="1"/>
    <x v="11"/>
    <s v="Knoxville"/>
    <s v="women's street Footwear"/>
    <n v="23"/>
    <n v="140"/>
    <n v="3220"/>
    <n v="1255.8"/>
    <n v="0.38999999999999996"/>
    <x v="1"/>
    <n v="4475.8"/>
  </r>
  <r>
    <s v="Sports Direct"/>
    <n v="1197831"/>
    <x v="224"/>
    <x v="1"/>
    <x v="11"/>
    <s v="Knoxville"/>
    <s v="women's Athletic Footwear"/>
    <n v="28"/>
    <n v="128"/>
    <n v="3584"/>
    <n v="1756.1599999999999"/>
    <n v="0.49"/>
    <x v="1"/>
    <n v="5340.16"/>
  </r>
  <r>
    <s v="Sports Direct"/>
    <n v="1197831"/>
    <x v="225"/>
    <x v="1"/>
    <x v="11"/>
    <s v="Knoxville"/>
    <s v="Men's Apparel"/>
    <n v="29"/>
    <n v="94"/>
    <n v="2726"/>
    <n v="872.32"/>
    <n v="0.32"/>
    <x v="1"/>
    <n v="3598.32"/>
  </r>
  <r>
    <s v="Sports Direct"/>
    <n v="1197831"/>
    <x v="226"/>
    <x v="1"/>
    <x v="11"/>
    <s v="Knoxville"/>
    <s v="women's Apparel"/>
    <n v="28"/>
    <n v="143"/>
    <n v="4004"/>
    <n v="2242.2400000000002"/>
    <n v="0.56000000000000005"/>
    <x v="1"/>
    <n v="6246.24"/>
  </r>
  <r>
    <s v="Sports Direct"/>
    <n v="1197831"/>
    <x v="227"/>
    <x v="1"/>
    <x v="11"/>
    <s v="Knoxville"/>
    <s v="Men's street Footwear"/>
    <n v="20"/>
    <n v="221"/>
    <n v="4420"/>
    <n v="1900.5999999999997"/>
    <n v="0.42999999999999994"/>
    <x v="1"/>
    <n v="6320.5999999999995"/>
  </r>
  <r>
    <s v="Sports Direct"/>
    <n v="1197831"/>
    <x v="228"/>
    <x v="1"/>
    <x v="11"/>
    <s v="Knoxville"/>
    <s v="Men's Athletic Footwear"/>
    <n v="31"/>
    <n v="195"/>
    <n v="6045"/>
    <n v="2841.1499999999996"/>
    <n v="0.47"/>
    <x v="1"/>
    <n v="8886.15"/>
  </r>
  <r>
    <s v="Sports Direct"/>
    <n v="1197831"/>
    <x v="711"/>
    <x v="1"/>
    <x v="11"/>
    <s v="Knoxville"/>
    <s v="women's street Footwear"/>
    <n v="22"/>
    <n v="166"/>
    <n v="3652"/>
    <n v="1570.3599999999997"/>
    <n v="0.42999999999999994"/>
    <x v="1"/>
    <n v="5222.3599999999997"/>
  </r>
  <r>
    <s v="Sports Direct"/>
    <n v="1197831"/>
    <x v="712"/>
    <x v="1"/>
    <x v="11"/>
    <s v="Knoxville"/>
    <s v="women's Athletic Footwear"/>
    <n v="25"/>
    <n v="124"/>
    <n v="3100"/>
    <n v="1736.0000000000002"/>
    <n v="0.56000000000000005"/>
    <x v="1"/>
    <n v="4836"/>
  </r>
  <r>
    <s v="Sports Direct"/>
    <n v="1197831"/>
    <x v="713"/>
    <x v="1"/>
    <x v="11"/>
    <s v="Knoxville"/>
    <s v="Men's Apparel"/>
    <n v="27"/>
    <n v="88"/>
    <n v="2376"/>
    <n v="974.16"/>
    <n v="0.41"/>
    <x v="1"/>
    <n v="3350.16"/>
  </r>
  <r>
    <s v="Sports Direct"/>
    <n v="1197831"/>
    <x v="714"/>
    <x v="1"/>
    <x v="11"/>
    <s v="Knoxville"/>
    <s v="women's Apparel"/>
    <n v="25"/>
    <n v="145"/>
    <n v="3625"/>
    <n v="2211.2500000000005"/>
    <n v="0.6100000000000001"/>
    <x v="1"/>
    <n v="5836.25"/>
  </r>
  <r>
    <s v="Sports Direct"/>
    <n v="1197831"/>
    <x v="715"/>
    <x v="1"/>
    <x v="11"/>
    <s v="Knoxville"/>
    <s v="Men's street Footwear"/>
    <n v="13"/>
    <n v="203"/>
    <n v="2639"/>
    <n v="1187.55"/>
    <n v="0.44999999999999996"/>
    <x v="1"/>
    <n v="3826.55"/>
  </r>
  <r>
    <s v="Sports Direct"/>
    <n v="1197831"/>
    <x v="716"/>
    <x v="1"/>
    <x v="11"/>
    <s v="Knoxville"/>
    <s v="Men's Athletic Footwear"/>
    <n v="17"/>
    <n v="203"/>
    <n v="3451"/>
    <n v="1449.4199999999998"/>
    <n v="0.42"/>
    <x v="1"/>
    <n v="4900.42"/>
  </r>
  <r>
    <s v="Sports Direct"/>
    <n v="1197831"/>
    <x v="717"/>
    <x v="1"/>
    <x v="11"/>
    <s v="Knoxville"/>
    <s v="women's street Footwear"/>
    <n v="15"/>
    <n v="170"/>
    <n v="2550"/>
    <n v="1121.9999999999998"/>
    <n v="0.43999999999999995"/>
    <x v="1"/>
    <n v="3672"/>
  </r>
  <r>
    <s v="Sports Direct"/>
    <n v="1197831"/>
    <x v="718"/>
    <x v="1"/>
    <x v="11"/>
    <s v="Knoxville"/>
    <s v="women's Athletic Footwear"/>
    <n v="20"/>
    <n v="128"/>
    <n v="2560"/>
    <n v="1433.6000000000001"/>
    <n v="0.56000000000000005"/>
    <x v="1"/>
    <n v="3993.6000000000004"/>
  </r>
  <r>
    <s v="Sports Direct"/>
    <n v="1197831"/>
    <x v="719"/>
    <x v="1"/>
    <x v="11"/>
    <s v="Knoxville"/>
    <s v="Men's Apparel"/>
    <n v="20"/>
    <n v="105"/>
    <n v="2100"/>
    <n v="798"/>
    <n v="0.38"/>
    <x v="1"/>
    <n v="2898"/>
  </r>
  <r>
    <s v="Sports Direct"/>
    <n v="1197831"/>
    <x v="720"/>
    <x v="1"/>
    <x v="11"/>
    <s v="Knoxville"/>
    <s v="women's Apparel"/>
    <n v="18"/>
    <n v="196"/>
    <n v="3528"/>
    <n v="2152.0800000000004"/>
    <n v="0.6100000000000001"/>
    <x v="1"/>
    <n v="5680.08"/>
  </r>
  <r>
    <s v="Sports Direct"/>
    <n v="1197831"/>
    <x v="721"/>
    <x v="1"/>
    <x v="11"/>
    <s v="Knoxville"/>
    <s v="Men's street Footwear"/>
    <n v="12"/>
    <n v="247"/>
    <n v="2964"/>
    <n v="1333.8"/>
    <n v="0.44999999999999996"/>
    <x v="1"/>
    <n v="4297.8"/>
  </r>
  <r>
    <s v="Sports Direct"/>
    <n v="1197831"/>
    <x v="722"/>
    <x v="1"/>
    <x v="11"/>
    <s v="Knoxville"/>
    <s v="Men's Athletic Footwear"/>
    <n v="20"/>
    <n v="240"/>
    <n v="4800"/>
    <n v="2111.9999999999995"/>
    <n v="0.43999999999999995"/>
    <x v="1"/>
    <n v="6912"/>
  </r>
  <r>
    <s v="Sports Direct"/>
    <n v="1197831"/>
    <x v="723"/>
    <x v="1"/>
    <x v="11"/>
    <s v="Knoxville"/>
    <s v="women's street Footwear"/>
    <n v="14"/>
    <n v="204"/>
    <n v="2856"/>
    <n v="1313.76"/>
    <n v="0.45999999999999996"/>
    <x v="1"/>
    <n v="4169.76"/>
  </r>
  <r>
    <s v="Sports Direct"/>
    <n v="1197831"/>
    <x v="229"/>
    <x v="1"/>
    <x v="11"/>
    <s v="Knoxville"/>
    <s v="women's Athletic Footwear"/>
    <n v="20"/>
    <n v="179"/>
    <n v="3580"/>
    <n v="1933.2"/>
    <n v="0.54"/>
    <x v="1"/>
    <n v="5513.2"/>
  </r>
  <r>
    <s v="Sports Direct"/>
    <n v="1197831"/>
    <x v="230"/>
    <x v="1"/>
    <x v="11"/>
    <s v="Knoxville"/>
    <s v="Men's Apparel"/>
    <n v="33"/>
    <n v="132"/>
    <n v="4356"/>
    <n v="1785.9599999999998"/>
    <n v="0.41"/>
    <x v="1"/>
    <n v="6141.96"/>
  </r>
  <r>
    <s v="Sports Direct"/>
    <n v="1197831"/>
    <x v="231"/>
    <x v="1"/>
    <x v="11"/>
    <s v="Knoxville"/>
    <s v="women's Apparel"/>
    <n v="31"/>
    <n v="271"/>
    <n v="8401"/>
    <n v="4956.5900000000011"/>
    <n v="0.59000000000000008"/>
    <x v="1"/>
    <n v="13357.59"/>
  </r>
  <r>
    <s v="Sports Direct"/>
    <n v="1197831"/>
    <x v="232"/>
    <x v="1"/>
    <x v="11"/>
    <s v="Knoxville"/>
    <s v="Men's street Footwear"/>
    <n v="28"/>
    <n v="256"/>
    <n v="7168"/>
    <n v="3368.96"/>
    <n v="0.47"/>
    <x v="1"/>
    <n v="10536.96"/>
  </r>
  <r>
    <s v="Sports Direct"/>
    <n v="1197831"/>
    <x v="233"/>
    <x v="1"/>
    <x v="11"/>
    <s v="Knoxville"/>
    <s v="Men's Athletic Footwear"/>
    <n v="32"/>
    <n v="240"/>
    <n v="7680"/>
    <n v="3609.6"/>
    <n v="0.47"/>
    <x v="1"/>
    <n v="11289.6"/>
  </r>
  <r>
    <s v="Sports Direct"/>
    <n v="1197831"/>
    <x v="234"/>
    <x v="1"/>
    <x v="11"/>
    <s v="Knoxville"/>
    <s v="women's street Footwear"/>
    <n v="26"/>
    <n v="202"/>
    <n v="5252"/>
    <n v="2310.8799999999997"/>
    <n v="0.43999999999999995"/>
    <x v="1"/>
    <n v="7562.8799999999992"/>
  </r>
  <r>
    <s v="Sports Direct"/>
    <n v="1197831"/>
    <x v="235"/>
    <x v="1"/>
    <x v="11"/>
    <s v="Knoxville"/>
    <s v="women's Athletic Footwear"/>
    <n v="29"/>
    <n v="198"/>
    <n v="5742"/>
    <n v="3215.5200000000004"/>
    <n v="0.56000000000000005"/>
    <x v="1"/>
    <n v="8957.52"/>
  </r>
  <r>
    <s v="Sports Direct"/>
    <n v="1197831"/>
    <x v="236"/>
    <x v="1"/>
    <x v="11"/>
    <s v="Knoxville"/>
    <s v="Men's Apparel"/>
    <n v="30"/>
    <n v="150"/>
    <n v="4500"/>
    <n v="1754.9999999999998"/>
    <n v="0.38999999999999996"/>
    <x v="1"/>
    <n v="6255"/>
  </r>
  <r>
    <s v="Sports Direct"/>
    <n v="1197831"/>
    <x v="237"/>
    <x v="1"/>
    <x v="11"/>
    <s v="Knoxville"/>
    <s v="women's Apparel"/>
    <n v="37"/>
    <n v="306"/>
    <n v="11322"/>
    <n v="6679.9800000000005"/>
    <n v="0.59000000000000008"/>
    <x v="1"/>
    <n v="18001.98"/>
  </r>
  <r>
    <s v="Sports Direct"/>
    <n v="1197831"/>
    <x v="238"/>
    <x v="1"/>
    <x v="11"/>
    <s v="Knoxville"/>
    <s v="Men's street Footwear"/>
    <n v="29"/>
    <n v="272"/>
    <n v="7888"/>
    <n v="3943.9999999999995"/>
    <n v="0.49999999999999994"/>
    <x v="1"/>
    <n v="11832"/>
  </r>
  <r>
    <s v="Sports Direct"/>
    <n v="1197831"/>
    <x v="239"/>
    <x v="1"/>
    <x v="11"/>
    <s v="Knoxville"/>
    <s v="Men's Athletic Footwear"/>
    <n v="30"/>
    <n v="264"/>
    <n v="7920"/>
    <n v="3959.9999999999995"/>
    <n v="0.49999999999999994"/>
    <x v="1"/>
    <n v="11880"/>
  </r>
  <r>
    <s v="Sports Direct"/>
    <n v="1197831"/>
    <x v="240"/>
    <x v="1"/>
    <x v="11"/>
    <s v="Knoxville"/>
    <s v="women's street Footwear"/>
    <n v="30"/>
    <n v="322"/>
    <n v="9660"/>
    <n v="4829.9999999999991"/>
    <n v="0.49999999999999994"/>
    <x v="1"/>
    <n v="14490"/>
  </r>
  <r>
    <s v="Sports Direct"/>
    <n v="1197831"/>
    <x v="241"/>
    <x v="1"/>
    <x v="11"/>
    <s v="Knoxville"/>
    <s v="women's Athletic Footwear"/>
    <n v="32"/>
    <n v="196"/>
    <n v="6272"/>
    <n v="3825.9200000000005"/>
    <n v="0.6100000000000001"/>
    <x v="1"/>
    <n v="10097.92"/>
  </r>
  <r>
    <s v="Sports Direct"/>
    <n v="1197831"/>
    <x v="242"/>
    <x v="1"/>
    <x v="11"/>
    <s v="Knoxville"/>
    <s v="Men's Apparel"/>
    <n v="33"/>
    <n v="182"/>
    <n v="6006"/>
    <n v="2702.7"/>
    <n v="0.44999999999999996"/>
    <x v="1"/>
    <n v="8708.7000000000007"/>
  </r>
  <r>
    <s v="Sports Direct"/>
    <n v="1197831"/>
    <x v="243"/>
    <x v="1"/>
    <x v="11"/>
    <s v="Knoxville"/>
    <s v="women's Apparel"/>
    <n v="38"/>
    <n v="272"/>
    <n v="10336"/>
    <n v="6408.3200000000015"/>
    <n v="0.62000000000000011"/>
    <x v="1"/>
    <n v="16744.32"/>
  </r>
  <r>
    <s v="Sports Direct"/>
    <n v="1197831"/>
    <x v="244"/>
    <x v="1"/>
    <x v="11"/>
    <s v="Knoxville"/>
    <s v="Men's street Footwear"/>
    <n v="29"/>
    <n v="233"/>
    <n v="6757"/>
    <n v="3446.07"/>
    <n v="0.51"/>
    <x v="1"/>
    <n v="10203.07"/>
  </r>
  <r>
    <s v="Sports Direct"/>
    <n v="1197831"/>
    <x v="245"/>
    <x v="1"/>
    <x v="11"/>
    <s v="Knoxville"/>
    <s v="Men's Athletic Footwear"/>
    <n v="44"/>
    <n v="271"/>
    <n v="11924"/>
    <n v="6081.24"/>
    <n v="0.51"/>
    <x v="1"/>
    <n v="18005.239999999998"/>
  </r>
  <r>
    <s v="Sports Direct"/>
    <n v="1197831"/>
    <x v="246"/>
    <x v="1"/>
    <x v="11"/>
    <s v="Knoxville"/>
    <s v="women's street Footwear"/>
    <n v="39"/>
    <n v="314"/>
    <n v="12246"/>
    <n v="5755.62"/>
    <n v="0.47"/>
    <x v="1"/>
    <n v="18001.62"/>
  </r>
  <r>
    <s v="Sports Direct"/>
    <n v="1197831"/>
    <x v="247"/>
    <x v="1"/>
    <x v="11"/>
    <s v="Knoxville"/>
    <s v="women's Athletic Footwear"/>
    <n v="32"/>
    <n v="162"/>
    <n v="5184"/>
    <n v="3058.5600000000004"/>
    <n v="0.59000000000000008"/>
    <x v="1"/>
    <n v="8242.5600000000013"/>
  </r>
  <r>
    <s v="Sports Direct"/>
    <n v="1197831"/>
    <x v="248"/>
    <x v="1"/>
    <x v="11"/>
    <s v="Knoxville"/>
    <s v="Men's Apparel"/>
    <n v="35"/>
    <n v="143"/>
    <n v="5005"/>
    <n v="2252.25"/>
    <n v="0.44999999999999996"/>
    <x v="1"/>
    <n v="7257.25"/>
  </r>
  <r>
    <s v="Sports Direct"/>
    <n v="1197831"/>
    <x v="249"/>
    <x v="1"/>
    <x v="11"/>
    <s v="Knoxville"/>
    <s v="women's Apparel"/>
    <n v="40"/>
    <n v="232"/>
    <n v="9280"/>
    <n v="6217.6000000000013"/>
    <n v="0.67000000000000015"/>
    <x v="1"/>
    <n v="15497.600000000002"/>
  </r>
  <r>
    <s v="Sports Direct"/>
    <n v="1197831"/>
    <x v="250"/>
    <x v="1"/>
    <x v="11"/>
    <s v="Knoxville"/>
    <s v="Men's street Footwear"/>
    <n v="40"/>
    <n v="209"/>
    <n v="8360"/>
    <n v="4179.9999999999991"/>
    <n v="0.49999999999999994"/>
    <x v="1"/>
    <n v="12540"/>
  </r>
  <r>
    <s v="Sports Direct"/>
    <n v="1197831"/>
    <x v="251"/>
    <x v="1"/>
    <x v="11"/>
    <s v="Knoxville"/>
    <s v="Men's Athletic Footwear"/>
    <n v="33"/>
    <n v="213"/>
    <n v="7029"/>
    <n v="3303.6299999999997"/>
    <n v="0.47"/>
    <x v="1"/>
    <n v="10332.629999999999"/>
  </r>
  <r>
    <s v="Sports Direct"/>
    <n v="1197831"/>
    <x v="252"/>
    <x v="1"/>
    <x v="11"/>
    <s v="Knoxville"/>
    <s v="women's street Footwear"/>
    <n v="40"/>
    <n v="203"/>
    <n v="8120"/>
    <n v="4141.2"/>
    <n v="0.51"/>
    <x v="1"/>
    <n v="12261.2"/>
  </r>
  <r>
    <s v="Sports Direct"/>
    <n v="1197831"/>
    <x v="253"/>
    <x v="1"/>
    <x v="11"/>
    <s v="Knoxville"/>
    <s v="women's Athletic Footwear"/>
    <n v="40"/>
    <n v="136"/>
    <n v="5440"/>
    <n v="3100.8"/>
    <n v="0.57000000000000006"/>
    <x v="1"/>
    <n v="8540.7999999999993"/>
  </r>
  <r>
    <s v="Sports Direct"/>
    <n v="1197831"/>
    <x v="254"/>
    <x v="1"/>
    <x v="11"/>
    <s v="Knoxville"/>
    <s v="Men's Apparel"/>
    <n v="39"/>
    <n v="120"/>
    <n v="4680"/>
    <n v="2012.3999999999996"/>
    <n v="0.42999999999999994"/>
    <x v="1"/>
    <n v="6692.4"/>
  </r>
  <r>
    <s v="Sports Direct"/>
    <n v="1197831"/>
    <x v="255"/>
    <x v="1"/>
    <x v="11"/>
    <s v="Knoxville"/>
    <s v="women's Apparel"/>
    <n v="30"/>
    <n v="219"/>
    <n v="6570"/>
    <n v="4073.4000000000005"/>
    <n v="0.62000000000000011"/>
    <x v="1"/>
    <n v="10643.400000000001"/>
  </r>
  <r>
    <s v="Sports Direct"/>
    <n v="1197831"/>
    <x v="256"/>
    <x v="1"/>
    <x v="11"/>
    <s v="Knoxville"/>
    <s v="Men's street Footwear"/>
    <n v="28"/>
    <n v="201"/>
    <n v="5628"/>
    <n v="2926.56"/>
    <n v="0.52"/>
    <x v="1"/>
    <n v="8554.56"/>
  </r>
  <r>
    <s v="Sports Direct"/>
    <n v="1197831"/>
    <x v="257"/>
    <x v="1"/>
    <x v="11"/>
    <s v="Knoxville"/>
    <s v="Men's Athletic Footwear"/>
    <n v="25"/>
    <n v="178"/>
    <n v="4450"/>
    <n v="2136"/>
    <n v="0.48"/>
    <x v="1"/>
    <n v="6586"/>
  </r>
  <r>
    <s v="Sports Direct"/>
    <n v="1197831"/>
    <x v="258"/>
    <x v="1"/>
    <x v="11"/>
    <s v="Knoxville"/>
    <s v="women's street Footwear"/>
    <n v="27"/>
    <n v="163"/>
    <n v="4401"/>
    <n v="2112.48"/>
    <n v="0.48"/>
    <x v="1"/>
    <n v="6513.48"/>
  </r>
  <r>
    <s v="Sports Direct"/>
    <n v="1197831"/>
    <x v="259"/>
    <x v="1"/>
    <x v="11"/>
    <s v="Knoxville"/>
    <s v="women's Athletic Footwear"/>
    <n v="30"/>
    <n v="131"/>
    <n v="3930"/>
    <n v="2358.0000000000005"/>
    <n v="0.60000000000000009"/>
    <x v="1"/>
    <n v="6288"/>
  </r>
  <r>
    <s v="Sports Direct"/>
    <n v="1197831"/>
    <x v="260"/>
    <x v="1"/>
    <x v="11"/>
    <s v="Knoxville"/>
    <s v="Men's Apparel"/>
    <n v="28"/>
    <n v="109"/>
    <n v="3052"/>
    <n v="1342.8799999999999"/>
    <n v="0.43999999999999995"/>
    <x v="1"/>
    <n v="4394.88"/>
  </r>
  <r>
    <s v="Sports Direct"/>
    <n v="1197831"/>
    <x v="261"/>
    <x v="1"/>
    <x v="11"/>
    <s v="Knoxville"/>
    <s v="women's Apparel"/>
    <n v="29"/>
    <n v="179"/>
    <n v="5191"/>
    <n v="3477.9700000000007"/>
    <n v="0.67000000000000015"/>
    <x v="1"/>
    <n v="8668.9700000000012"/>
  </r>
  <r>
    <s v="Sports Direct"/>
    <n v="1197831"/>
    <x v="262"/>
    <x v="1"/>
    <x v="11"/>
    <s v="Knoxville"/>
    <s v="Men's street Footwear"/>
    <n v="24"/>
    <n v="203"/>
    <n v="4872"/>
    <n v="2338.56"/>
    <n v="0.48"/>
    <x v="1"/>
    <n v="7210.5599999999995"/>
  </r>
  <r>
    <s v="Sports Direct"/>
    <n v="1197831"/>
    <x v="263"/>
    <x v="1"/>
    <x v="11"/>
    <s v="Knoxville"/>
    <s v="Men's Athletic Footwear"/>
    <n v="21"/>
    <n v="223"/>
    <n v="4683"/>
    <n v="2294.6699999999996"/>
    <n v="0.48999999999999994"/>
    <x v="1"/>
    <n v="6977.67"/>
  </r>
  <r>
    <s v="Sports Direct"/>
    <n v="1197831"/>
    <x v="264"/>
    <x v="1"/>
    <x v="11"/>
    <s v="Knoxville"/>
    <s v="women's street Footwear"/>
    <n v="37"/>
    <n v="204"/>
    <n v="7548"/>
    <n v="3547.56"/>
    <n v="0.47"/>
    <x v="1"/>
    <n v="11095.56"/>
  </r>
  <r>
    <s v="Sports Direct"/>
    <n v="1197831"/>
    <x v="265"/>
    <x v="1"/>
    <x v="11"/>
    <s v="Knoxville"/>
    <s v="women's Athletic Footwear"/>
    <n v="38"/>
    <n v="157"/>
    <n v="5966"/>
    <n v="3698.9200000000005"/>
    <n v="0.62000000000000011"/>
    <x v="1"/>
    <n v="9664.92"/>
  </r>
  <r>
    <s v="Sports Direct"/>
    <n v="1197831"/>
    <x v="266"/>
    <x v="1"/>
    <x v="11"/>
    <s v="Knoxville"/>
    <s v="Men's Apparel"/>
    <n v="43"/>
    <n v="140"/>
    <n v="6020"/>
    <n v="2769.2"/>
    <n v="0.45999999999999996"/>
    <x v="1"/>
    <n v="8789.2000000000007"/>
  </r>
  <r>
    <s v="Sports Direct"/>
    <n v="1197831"/>
    <x v="267"/>
    <x v="1"/>
    <x v="11"/>
    <s v="Knoxville"/>
    <s v="women's Apparel"/>
    <n v="43"/>
    <n v="202"/>
    <n v="8686"/>
    <n v="5732.7600000000011"/>
    <n v="0.66000000000000014"/>
    <x v="1"/>
    <n v="14418.760000000002"/>
  </r>
  <r>
    <s v="Sports Direct"/>
    <n v="1197831"/>
    <x v="268"/>
    <x v="1"/>
    <x v="11"/>
    <s v="Knoxville"/>
    <s v="Men's street Footwear"/>
    <n v="39"/>
    <n v="248"/>
    <n v="9672"/>
    <n v="4642.5599999999995"/>
    <n v="0.48"/>
    <x v="1"/>
    <n v="14314.56"/>
  </r>
  <r>
    <s v="Sports Direct"/>
    <n v="1197831"/>
    <x v="269"/>
    <x v="1"/>
    <x v="11"/>
    <s v="Knoxville"/>
    <s v="Men's Athletic Footwear"/>
    <n v="37"/>
    <n v="264"/>
    <n v="9768"/>
    <n v="4786.32"/>
    <n v="0.48999999999999994"/>
    <x v="1"/>
    <n v="14554.32"/>
  </r>
  <r>
    <s v="Sports Direct"/>
    <n v="1197831"/>
    <x v="270"/>
    <x v="1"/>
    <x v="11"/>
    <s v="Knoxville"/>
    <s v="women's street Footwear"/>
    <n v="44"/>
    <n v="210"/>
    <n v="9240"/>
    <n v="4712.3999999999996"/>
    <n v="0.51"/>
    <x v="1"/>
    <n v="13952.4"/>
  </r>
  <r>
    <s v="Sports Direct"/>
    <n v="1197831"/>
    <x v="271"/>
    <x v="1"/>
    <x v="11"/>
    <s v="Knoxville"/>
    <s v="women's Athletic Footwear"/>
    <n v="44"/>
    <n v="176"/>
    <n v="7744"/>
    <n v="4646.4000000000005"/>
    <n v="0.60000000000000009"/>
    <x v="1"/>
    <n v="12390.400000000001"/>
  </r>
  <r>
    <s v="Sports Direct"/>
    <n v="1197831"/>
    <x v="272"/>
    <x v="1"/>
    <x v="11"/>
    <s v="Knoxville"/>
    <s v="Men's Apparel"/>
    <n v="38"/>
    <n v="160"/>
    <n v="6080"/>
    <n v="2857.6"/>
    <n v="0.47"/>
    <x v="1"/>
    <n v="8937.6"/>
  </r>
  <r>
    <s v="Sports Direct"/>
    <n v="1197831"/>
    <x v="273"/>
    <x v="1"/>
    <x v="11"/>
    <s v="Knoxville"/>
    <s v="women's Apparel"/>
    <n v="49"/>
    <n v="225"/>
    <n v="11025"/>
    <n v="6945.7500000000009"/>
    <n v="0.63000000000000012"/>
    <x v="1"/>
    <n v="17970.75"/>
  </r>
  <r>
    <s v="Foot Locker"/>
    <n v="1185732"/>
    <x v="274"/>
    <x v="1"/>
    <x v="11"/>
    <s v="Knoxville"/>
    <s v="Men's street Footwear"/>
    <n v="27"/>
    <n v="140"/>
    <n v="3780"/>
    <n v="1663.2"/>
    <n v="0.44"/>
    <x v="1"/>
    <n v="5443.2"/>
  </r>
  <r>
    <s v="Foot Locker"/>
    <n v="1185732"/>
    <x v="275"/>
    <x v="1"/>
    <x v="11"/>
    <s v="Knoxville"/>
    <s v="Men's Athletic Footwear"/>
    <n v="23"/>
    <n v="70"/>
    <n v="1610"/>
    <n v="660.09999999999991"/>
    <n v="0.41"/>
    <x v="1"/>
    <n v="2270.1"/>
  </r>
  <r>
    <s v="Foot Locker"/>
    <n v="1185732"/>
    <x v="276"/>
    <x v="1"/>
    <x v="11"/>
    <s v="Knoxville"/>
    <s v="women's street Footwear"/>
    <n v="19"/>
    <n v="74"/>
    <n v="1406"/>
    <n v="548.33999999999992"/>
    <n v="0.38999999999999996"/>
    <x v="1"/>
    <n v="1954.34"/>
  </r>
  <r>
    <s v="Foot Locker"/>
    <n v="1185732"/>
    <x v="277"/>
    <x v="1"/>
    <x v="11"/>
    <s v="Knoxville"/>
    <s v="women's Athletic Footwear"/>
    <n v="22"/>
    <n v="23"/>
    <n v="506"/>
    <n v="217.58"/>
    <n v="0.43000000000000005"/>
    <x v="1"/>
    <n v="723.58"/>
  </r>
  <r>
    <s v="Sports Direct"/>
    <n v="1197831"/>
    <x v="350"/>
    <x v="1"/>
    <x v="13"/>
    <s v="Birmingham"/>
    <s v="Men's Apparel"/>
    <n v="31"/>
    <n v="114"/>
    <n v="3534"/>
    <n v="1448.9399999999998"/>
    <n v="0.41"/>
    <x v="1"/>
    <n v="4982.9399999999996"/>
  </r>
  <r>
    <s v="Sports Direct"/>
    <n v="1197831"/>
    <x v="351"/>
    <x v="1"/>
    <x v="13"/>
    <s v="Birmingham"/>
    <s v="women's Apparel"/>
    <n v="24"/>
    <n v="152"/>
    <n v="3648"/>
    <n v="2152.3200000000002"/>
    <n v="0.59000000000000008"/>
    <x v="1"/>
    <n v="5800.32"/>
  </r>
  <r>
    <s v="Sports Direct"/>
    <n v="1197831"/>
    <x v="352"/>
    <x v="1"/>
    <x v="13"/>
    <s v="Birmingham"/>
    <s v="Men's street Footwear"/>
    <n v="16"/>
    <n v="206"/>
    <n v="3296"/>
    <n v="1549.12"/>
    <n v="0.47"/>
    <x v="1"/>
    <n v="4845.12"/>
  </r>
  <r>
    <s v="Sports Direct"/>
    <n v="1197831"/>
    <x v="353"/>
    <x v="1"/>
    <x v="13"/>
    <s v="Birmingham"/>
    <s v="Men's Athletic Footwear"/>
    <n v="26"/>
    <n v="192"/>
    <n v="4992"/>
    <n v="2096.64"/>
    <n v="0.42"/>
    <x v="1"/>
    <n v="7088.6399999999994"/>
  </r>
  <r>
    <s v="Sports Direct"/>
    <n v="1197831"/>
    <x v="354"/>
    <x v="1"/>
    <x v="13"/>
    <s v="Birmingham"/>
    <s v="women's street Footwear"/>
    <n v="26"/>
    <n v="136"/>
    <n v="3536"/>
    <n v="1555.84"/>
    <n v="0.43999999999999995"/>
    <x v="1"/>
    <n v="5091.84"/>
  </r>
  <r>
    <s v="Sports Direct"/>
    <n v="1197831"/>
    <x v="355"/>
    <x v="1"/>
    <x v="13"/>
    <s v="Birmingham"/>
    <s v="women's Athletic Footwear"/>
    <n v="24"/>
    <n v="113"/>
    <n v="2712"/>
    <n v="1464.48"/>
    <n v="0.54"/>
    <x v="1"/>
    <n v="4176.4799999999996"/>
  </r>
  <r>
    <s v="Sports Direct"/>
    <n v="1197831"/>
    <x v="356"/>
    <x v="1"/>
    <x v="13"/>
    <s v="Birmingham"/>
    <s v="Men's Apparel"/>
    <n v="29"/>
    <n v="85"/>
    <n v="2465"/>
    <n v="961.34999999999991"/>
    <n v="0.38999999999999996"/>
    <x v="1"/>
    <n v="3426.35"/>
  </r>
  <r>
    <s v="Sports Direct"/>
    <n v="1197831"/>
    <x v="357"/>
    <x v="1"/>
    <x v="13"/>
    <s v="Birmingham"/>
    <s v="women's Apparel"/>
    <n v="27"/>
    <n v="144"/>
    <n v="3888"/>
    <n v="2216.1600000000003"/>
    <n v="0.57000000000000006"/>
    <x v="1"/>
    <n v="6104.16"/>
  </r>
  <r>
    <s v="Sports Direct"/>
    <n v="1197831"/>
    <x v="358"/>
    <x v="1"/>
    <x v="13"/>
    <s v="Birmingham"/>
    <s v="Men's street Footwear"/>
    <n v="23"/>
    <n v="194"/>
    <n v="4462"/>
    <n v="2186.3799999999997"/>
    <n v="0.48999999999999994"/>
    <x v="1"/>
    <n v="6648.3799999999992"/>
  </r>
  <r>
    <s v="Sports Direct"/>
    <n v="1197831"/>
    <x v="359"/>
    <x v="1"/>
    <x v="13"/>
    <s v="Birmingham"/>
    <s v="Men's Athletic Footwear"/>
    <n v="32"/>
    <n v="194"/>
    <n v="6208"/>
    <n v="2917.7599999999998"/>
    <n v="0.47"/>
    <x v="1"/>
    <n v="9125.76"/>
  </r>
  <r>
    <s v="Sports Direct"/>
    <n v="1197831"/>
    <x v="360"/>
    <x v="1"/>
    <x v="13"/>
    <s v="Birmingham"/>
    <s v="women's street Footwear"/>
    <n v="20"/>
    <n v="144"/>
    <n v="2880"/>
    <n v="1468.8"/>
    <n v="0.51"/>
    <x v="1"/>
    <n v="4348.8"/>
  </r>
  <r>
    <s v="Sports Direct"/>
    <n v="1197831"/>
    <x v="361"/>
    <x v="1"/>
    <x v="13"/>
    <s v="Birmingham"/>
    <s v="women's Athletic Footwear"/>
    <n v="23"/>
    <n v="116"/>
    <n v="2668"/>
    <n v="1627.4800000000002"/>
    <n v="0.6100000000000001"/>
    <x v="1"/>
    <n v="4295.4800000000005"/>
  </r>
  <r>
    <s v="Sports Direct"/>
    <n v="1197831"/>
    <x v="362"/>
    <x v="1"/>
    <x v="13"/>
    <s v="Birmingham"/>
    <s v="Men's Apparel"/>
    <n v="28"/>
    <n v="88"/>
    <n v="2464"/>
    <n v="1133.4399999999998"/>
    <n v="0.45999999999999996"/>
    <x v="1"/>
    <n v="3597.4399999999996"/>
  </r>
  <r>
    <s v="Sports Direct"/>
    <n v="1197831"/>
    <x v="363"/>
    <x v="1"/>
    <x v="13"/>
    <s v="Birmingham"/>
    <s v="women's Apparel"/>
    <n v="26"/>
    <n v="120"/>
    <n v="3120"/>
    <n v="2059.2000000000003"/>
    <n v="0.66000000000000014"/>
    <x v="1"/>
    <n v="5179.2000000000007"/>
  </r>
  <r>
    <s v="Sports Direct"/>
    <n v="1197831"/>
    <x v="364"/>
    <x v="1"/>
    <x v="13"/>
    <s v="Birmingham"/>
    <s v="Men's street Footwear"/>
    <n v="15"/>
    <n v="215"/>
    <n v="3225"/>
    <n v="1677"/>
    <n v="0.52"/>
    <x v="1"/>
    <n v="4902"/>
  </r>
  <r>
    <s v="Sports Direct"/>
    <n v="1197831"/>
    <x v="365"/>
    <x v="1"/>
    <x v="13"/>
    <s v="Birmingham"/>
    <s v="Men's Athletic Footwear"/>
    <n v="16"/>
    <n v="202"/>
    <n v="3232"/>
    <n v="1519.04"/>
    <n v="0.47"/>
    <x v="1"/>
    <n v="4751.04"/>
  </r>
  <r>
    <s v="Sports Direct"/>
    <n v="1197831"/>
    <x v="366"/>
    <x v="1"/>
    <x v="13"/>
    <s v="Birmingham"/>
    <s v="women's street Footwear"/>
    <n v="11"/>
    <n v="152"/>
    <n v="1672"/>
    <n v="785.83999999999992"/>
    <n v="0.47"/>
    <x v="1"/>
    <n v="2457.84"/>
  </r>
  <r>
    <s v="Sports Direct"/>
    <n v="1197831"/>
    <x v="367"/>
    <x v="1"/>
    <x v="13"/>
    <s v="Birmingham"/>
    <s v="women's Athletic Footwear"/>
    <n v="15"/>
    <n v="116"/>
    <n v="1740"/>
    <n v="1044.0000000000002"/>
    <n v="0.60000000000000009"/>
    <x v="1"/>
    <n v="2784"/>
  </r>
  <r>
    <s v="Sports Direct"/>
    <n v="1197831"/>
    <x v="368"/>
    <x v="1"/>
    <x v="13"/>
    <s v="Birmingham"/>
    <s v="Men's Apparel"/>
    <n v="19"/>
    <n v="88"/>
    <n v="1672"/>
    <n v="702.24"/>
    <n v="0.42"/>
    <x v="1"/>
    <n v="2374.2399999999998"/>
  </r>
  <r>
    <s v="Sports Direct"/>
    <n v="1197831"/>
    <x v="369"/>
    <x v="1"/>
    <x v="13"/>
    <s v="Birmingham"/>
    <s v="women's Apparel"/>
    <n v="14"/>
    <n v="165"/>
    <n v="2310"/>
    <n v="1547.7000000000003"/>
    <n v="0.67000000000000015"/>
    <x v="1"/>
    <n v="3857.7000000000003"/>
  </r>
  <r>
    <s v="Sports Direct"/>
    <n v="1197831"/>
    <x v="370"/>
    <x v="1"/>
    <x v="13"/>
    <s v="Birmingham"/>
    <s v="Men's street Footwear"/>
    <n v="7"/>
    <n v="224"/>
    <n v="1568"/>
    <n v="736.95999999999992"/>
    <n v="0.47"/>
    <x v="1"/>
    <n v="2304.96"/>
  </r>
  <r>
    <s v="Sports Direct"/>
    <n v="1197831"/>
    <x v="371"/>
    <x v="1"/>
    <x v="13"/>
    <s v="Birmingham"/>
    <s v="Men's Athletic Footwear"/>
    <n v="16"/>
    <n v="218"/>
    <n v="3488"/>
    <n v="1709.1199999999997"/>
    <n v="0.48999999999999994"/>
    <x v="1"/>
    <n v="5197.12"/>
  </r>
  <r>
    <s v="Sports Direct"/>
    <n v="1197831"/>
    <x v="372"/>
    <x v="1"/>
    <x v="13"/>
    <s v="Birmingham"/>
    <s v="women's street Footwear"/>
    <n v="11"/>
    <n v="190"/>
    <n v="2090"/>
    <n v="1086.8"/>
    <n v="0.52"/>
    <x v="1"/>
    <n v="3176.8"/>
  </r>
  <r>
    <s v="Sports Direct"/>
    <n v="1197831"/>
    <x v="373"/>
    <x v="1"/>
    <x v="13"/>
    <s v="Birmingham"/>
    <s v="women's Athletic Footwear"/>
    <n v="26"/>
    <n v="165"/>
    <n v="4290"/>
    <n v="2616.9000000000005"/>
    <n v="0.6100000000000001"/>
    <x v="1"/>
    <n v="6906.9000000000005"/>
  </r>
  <r>
    <s v="Sports Direct"/>
    <n v="1197831"/>
    <x v="374"/>
    <x v="1"/>
    <x v="13"/>
    <s v="Birmingham"/>
    <s v="Men's Apparel"/>
    <n v="39"/>
    <n v="132"/>
    <n v="5148"/>
    <n v="2162.16"/>
    <n v="0.42"/>
    <x v="1"/>
    <n v="7310.16"/>
  </r>
  <r>
    <s v="Sports Direct"/>
    <n v="1197831"/>
    <x v="375"/>
    <x v="1"/>
    <x v="13"/>
    <s v="Birmingham"/>
    <s v="women's Apparel"/>
    <n v="36"/>
    <n v="263"/>
    <n v="9468"/>
    <n v="6248.880000000001"/>
    <n v="0.66000000000000014"/>
    <x v="1"/>
    <n v="15716.880000000001"/>
  </r>
  <r>
    <s v="Sports Direct"/>
    <n v="1197831"/>
    <x v="376"/>
    <x v="1"/>
    <x v="13"/>
    <s v="Birmingham"/>
    <s v="Men's street Footwear"/>
    <n v="30"/>
    <n v="225"/>
    <n v="6750"/>
    <n v="3240"/>
    <n v="0.48"/>
    <x v="1"/>
    <n v="9990"/>
  </r>
  <r>
    <s v="Sports Direct"/>
    <n v="1197831"/>
    <x v="377"/>
    <x v="1"/>
    <x v="13"/>
    <s v="Birmingham"/>
    <s v="Men's Athletic Footwear"/>
    <n v="35"/>
    <n v="233"/>
    <n v="8155"/>
    <n v="3832.85"/>
    <n v="0.47"/>
    <x v="1"/>
    <n v="11987.85"/>
  </r>
  <r>
    <s v="Sports Direct"/>
    <n v="1197831"/>
    <x v="378"/>
    <x v="1"/>
    <x v="13"/>
    <s v="Birmingham"/>
    <s v="women's street Footwear"/>
    <n v="35"/>
    <n v="228"/>
    <n v="7980"/>
    <n v="4069.8"/>
    <n v="0.51"/>
    <x v="1"/>
    <n v="12049.8"/>
  </r>
  <r>
    <s v="Sports Direct"/>
    <n v="1197831"/>
    <x v="379"/>
    <x v="1"/>
    <x v="13"/>
    <s v="Birmingham"/>
    <s v="women's Athletic Footwear"/>
    <n v="31"/>
    <n v="210"/>
    <n v="6510"/>
    <n v="3906.0000000000005"/>
    <n v="0.60000000000000009"/>
    <x v="1"/>
    <n v="10416"/>
  </r>
  <r>
    <s v="Sports Direct"/>
    <n v="1197831"/>
    <x v="380"/>
    <x v="1"/>
    <x v="13"/>
    <s v="Birmingham"/>
    <s v="Men's Apparel"/>
    <n v="38"/>
    <n v="165"/>
    <n v="6270"/>
    <n v="2946.8999999999996"/>
    <n v="0.47"/>
    <x v="1"/>
    <n v="9216.9"/>
  </r>
  <r>
    <s v="Sports Direct"/>
    <n v="1197831"/>
    <x v="381"/>
    <x v="1"/>
    <x v="13"/>
    <s v="Birmingham"/>
    <s v="women's Apparel"/>
    <n v="36"/>
    <n v="280"/>
    <n v="10080"/>
    <n v="6451.2000000000016"/>
    <n v="0.64000000000000012"/>
    <x v="1"/>
    <n v="16531.2"/>
  </r>
  <r>
    <s v="Sports Direct"/>
    <n v="1197831"/>
    <x v="382"/>
    <x v="1"/>
    <x v="13"/>
    <s v="Birmingham"/>
    <s v="Men's street Footwear"/>
    <n v="31"/>
    <n v="256"/>
    <n v="7936"/>
    <n v="4206.079999999999"/>
    <n v="0.52999999999999992"/>
    <x v="1"/>
    <n v="12142.079999999998"/>
  </r>
  <r>
    <s v="Sports Direct"/>
    <n v="1197831"/>
    <x v="383"/>
    <x v="1"/>
    <x v="13"/>
    <s v="Birmingham"/>
    <s v="Men's Athletic Footwear"/>
    <n v="37"/>
    <n v="264"/>
    <n v="9768"/>
    <n v="5372.4"/>
    <n v="0.54999999999999993"/>
    <x v="1"/>
    <n v="15140.4"/>
  </r>
  <r>
    <s v="Sports Direct"/>
    <n v="1197831"/>
    <x v="384"/>
    <x v="1"/>
    <x v="13"/>
    <s v="Birmingham"/>
    <s v="women's street Footwear"/>
    <n v="31"/>
    <n v="322"/>
    <n v="9982"/>
    <n v="5589.9199999999992"/>
    <n v="0.55999999999999994"/>
    <x v="1"/>
    <n v="15571.919999999998"/>
  </r>
  <r>
    <s v="Sports Direct"/>
    <n v="1197831"/>
    <x v="385"/>
    <x v="1"/>
    <x v="13"/>
    <s v="Birmingham"/>
    <s v="women's Athletic Footwear"/>
    <n v="36"/>
    <n v="196"/>
    <n v="7056"/>
    <n v="4727.5200000000013"/>
    <n v="0.67000000000000015"/>
    <x v="1"/>
    <n v="11783.52"/>
  </r>
  <r>
    <s v="Sports Direct"/>
    <n v="1197831"/>
    <x v="386"/>
    <x v="1"/>
    <x v="13"/>
    <s v="Birmingham"/>
    <s v="Men's Apparel"/>
    <n v="35"/>
    <n v="179"/>
    <n v="6265"/>
    <n v="3257.8"/>
    <n v="0.52"/>
    <x v="1"/>
    <n v="9522.7999999999993"/>
  </r>
  <r>
    <s v="Sports Direct"/>
    <n v="1197831"/>
    <x v="387"/>
    <x v="1"/>
    <x v="13"/>
    <s v="Birmingham"/>
    <s v="women's Apparel"/>
    <n v="47"/>
    <n v="280"/>
    <n v="13160"/>
    <n v="9212.0000000000018"/>
    <n v="0.70000000000000018"/>
    <x v="1"/>
    <n v="22372"/>
  </r>
  <r>
    <s v="Sports Direct"/>
    <n v="1197831"/>
    <x v="388"/>
    <x v="1"/>
    <x v="13"/>
    <s v="Birmingham"/>
    <s v="Men's street Footwear"/>
    <n v="27"/>
    <n v="233"/>
    <n v="6291"/>
    <n v="3460.0499999999997"/>
    <n v="0.54999999999999993"/>
    <x v="1"/>
    <n v="9751.0499999999993"/>
  </r>
  <r>
    <s v="Sports Direct"/>
    <n v="1197831"/>
    <x v="389"/>
    <x v="1"/>
    <x v="13"/>
    <s v="Birmingham"/>
    <s v="Men's Athletic Footwear"/>
    <n v="39"/>
    <n v="233"/>
    <n v="9087"/>
    <n v="4906.9799999999996"/>
    <n v="0.53999999999999992"/>
    <x v="1"/>
    <n v="13993.98"/>
  </r>
  <r>
    <s v="Sports Direct"/>
    <n v="1197831"/>
    <x v="390"/>
    <x v="1"/>
    <x v="13"/>
    <s v="Birmingham"/>
    <s v="women's street Footwear"/>
    <n v="36"/>
    <n v="278"/>
    <n v="10008"/>
    <n v="5304.2399999999989"/>
    <n v="0.52999999999999992"/>
    <x v="1"/>
    <n v="15312.239999999998"/>
  </r>
  <r>
    <s v="Sports Direct"/>
    <n v="1197831"/>
    <x v="391"/>
    <x v="1"/>
    <x v="13"/>
    <s v="Birmingham"/>
    <s v="women's Athletic Footwear"/>
    <n v="37"/>
    <n v="140"/>
    <n v="5180"/>
    <n v="3315.2000000000007"/>
    <n v="0.64000000000000012"/>
    <x v="1"/>
    <n v="8495.2000000000007"/>
  </r>
  <r>
    <s v="Sports Direct"/>
    <n v="1197831"/>
    <x v="392"/>
    <x v="1"/>
    <x v="13"/>
    <s v="Birmingham"/>
    <s v="Men's Apparel"/>
    <n v="42"/>
    <n v="140"/>
    <n v="5880"/>
    <n v="2939.9999999999995"/>
    <n v="0.49999999999999994"/>
    <x v="1"/>
    <n v="8820"/>
  </r>
  <r>
    <s v="Sports Direct"/>
    <n v="1197831"/>
    <x v="393"/>
    <x v="1"/>
    <x v="13"/>
    <s v="Birmingham"/>
    <s v="women's Apparel"/>
    <n v="39"/>
    <n v="203"/>
    <n v="7917"/>
    <n v="5621.0700000000015"/>
    <n v="0.71000000000000019"/>
    <x v="1"/>
    <n v="13538.070000000002"/>
  </r>
  <r>
    <s v="Sports Direct"/>
    <n v="1197831"/>
    <x v="394"/>
    <x v="1"/>
    <x v="13"/>
    <s v="Birmingham"/>
    <s v="Men's street Footwear"/>
    <n v="38"/>
    <n v="206"/>
    <n v="7828"/>
    <n v="4305.3999999999996"/>
    <n v="0.54999999999999993"/>
    <x v="1"/>
    <n v="12133.4"/>
  </r>
  <r>
    <s v="Sports Direct"/>
    <n v="1197831"/>
    <x v="395"/>
    <x v="1"/>
    <x v="13"/>
    <s v="Birmingham"/>
    <s v="Men's Athletic Footwear"/>
    <n v="36"/>
    <n v="173"/>
    <n v="6228"/>
    <n v="3425.3999999999996"/>
    <n v="0.54999999999999993"/>
    <x v="1"/>
    <n v="9653.4"/>
  </r>
  <r>
    <s v="Sports Direct"/>
    <n v="1197831"/>
    <x v="396"/>
    <x v="1"/>
    <x v="13"/>
    <s v="Birmingham"/>
    <s v="women's street Footwear"/>
    <n v="47"/>
    <n v="213"/>
    <n v="10011"/>
    <n v="5606.16"/>
    <n v="0.55999999999999994"/>
    <x v="1"/>
    <n v="15617.16"/>
  </r>
  <r>
    <s v="Sports Direct"/>
    <n v="1197831"/>
    <x v="397"/>
    <x v="1"/>
    <x v="13"/>
    <s v="Birmingham"/>
    <s v="women's Athletic Footwear"/>
    <n v="44"/>
    <n v="105"/>
    <n v="4620"/>
    <n v="3049.2000000000007"/>
    <n v="0.66000000000000014"/>
    <x v="1"/>
    <n v="7669.2000000000007"/>
  </r>
  <r>
    <s v="Sports Direct"/>
    <n v="1197831"/>
    <x v="398"/>
    <x v="1"/>
    <x v="13"/>
    <s v="Birmingham"/>
    <s v="Men's Apparel"/>
    <n v="35"/>
    <n v="116"/>
    <n v="4060"/>
    <n v="1948.8"/>
    <n v="0.48"/>
    <x v="1"/>
    <n v="6008.8"/>
  </r>
  <r>
    <s v="Sports Direct"/>
    <n v="1197831"/>
    <x v="399"/>
    <x v="1"/>
    <x v="13"/>
    <s v="Birmingham"/>
    <s v="women's Apparel"/>
    <n v="26"/>
    <n v="190"/>
    <n v="4940"/>
    <n v="3556.8000000000011"/>
    <n v="0.7200000000000002"/>
    <x v="1"/>
    <n v="8496.8000000000011"/>
  </r>
  <r>
    <s v="Sports Direct"/>
    <n v="1197831"/>
    <x v="400"/>
    <x v="1"/>
    <x v="13"/>
    <s v="Birmingham"/>
    <s v="Men's street Footwear"/>
    <n v="20"/>
    <n v="184"/>
    <n v="3680"/>
    <n v="1913.5999999999997"/>
    <n v="0.51999999999999991"/>
    <x v="1"/>
    <n v="5593.5999999999995"/>
  </r>
  <r>
    <s v="Sports Direct"/>
    <n v="1197831"/>
    <x v="401"/>
    <x v="1"/>
    <x v="13"/>
    <s v="Birmingham"/>
    <s v="Men's Athletic Footwear"/>
    <n v="23"/>
    <n v="173"/>
    <n v="3979"/>
    <n v="2188.4499999999998"/>
    <n v="0.54999999999999993"/>
    <x v="1"/>
    <n v="6167.45"/>
  </r>
  <r>
    <s v="Sports Direct"/>
    <n v="1197831"/>
    <x v="402"/>
    <x v="1"/>
    <x v="13"/>
    <s v="Birmingham"/>
    <s v="women's street Footwear"/>
    <n v="24"/>
    <n v="166"/>
    <n v="3984"/>
    <n v="2151.3599999999997"/>
    <n v="0.53999999999999992"/>
    <x v="1"/>
    <n v="6135.36"/>
  </r>
  <r>
    <s v="Sports Direct"/>
    <n v="1197831"/>
    <x v="403"/>
    <x v="1"/>
    <x v="13"/>
    <s v="Birmingham"/>
    <s v="women's Athletic Footwear"/>
    <n v="26"/>
    <n v="98"/>
    <n v="2548"/>
    <n v="1707.1600000000003"/>
    <n v="0.67000000000000015"/>
    <x v="1"/>
    <n v="4255.16"/>
  </r>
  <r>
    <s v="Sports Direct"/>
    <n v="1197831"/>
    <x v="404"/>
    <x v="1"/>
    <x v="13"/>
    <s v="Birmingham"/>
    <s v="Men's Apparel"/>
    <n v="22"/>
    <n v="105"/>
    <n v="2310"/>
    <n v="1131.8999999999999"/>
    <n v="0.48999999999999994"/>
    <x v="1"/>
    <n v="3441.8999999999996"/>
  </r>
  <r>
    <s v="Sports Direct"/>
    <n v="1197831"/>
    <x v="405"/>
    <x v="1"/>
    <x v="13"/>
    <s v="Birmingham"/>
    <s v="women's Apparel"/>
    <n v="26"/>
    <n v="147"/>
    <n v="3822"/>
    <n v="2751.8400000000006"/>
    <n v="0.7200000000000002"/>
    <x v="1"/>
    <n v="6573.84"/>
  </r>
  <r>
    <s v="Sports Direct"/>
    <n v="1197831"/>
    <x v="406"/>
    <x v="1"/>
    <x v="13"/>
    <s v="Birmingham"/>
    <s v="Men's street Footwear"/>
    <n v="14"/>
    <n v="188"/>
    <n v="2632"/>
    <n v="1500.2399999999998"/>
    <n v="0.56999999999999995"/>
    <x v="1"/>
    <n v="4132.24"/>
  </r>
  <r>
    <s v="Sports Direct"/>
    <n v="1197831"/>
    <x v="407"/>
    <x v="1"/>
    <x v="13"/>
    <s v="Birmingham"/>
    <s v="Men's Athletic Footwear"/>
    <n v="14"/>
    <n v="200"/>
    <n v="2800"/>
    <n v="1455.9999999999998"/>
    <n v="0.51999999999999991"/>
    <x v="1"/>
    <n v="4256"/>
  </r>
  <r>
    <s v="Sports Direct"/>
    <n v="1197831"/>
    <x v="408"/>
    <x v="1"/>
    <x v="13"/>
    <s v="Birmingham"/>
    <s v="women's street Footwear"/>
    <n v="33"/>
    <n v="196"/>
    <n v="6468"/>
    <n v="3557.3999999999996"/>
    <n v="0.54999999999999993"/>
    <x v="1"/>
    <n v="10025.4"/>
  </r>
  <r>
    <s v="Sports Direct"/>
    <n v="1197831"/>
    <x v="409"/>
    <x v="1"/>
    <x v="13"/>
    <s v="Birmingham"/>
    <s v="women's Athletic Footwear"/>
    <n v="36"/>
    <n v="135"/>
    <n v="4860"/>
    <n v="3256.2000000000007"/>
    <n v="0.67000000000000015"/>
    <x v="1"/>
    <n v="8116.2000000000007"/>
  </r>
  <r>
    <s v="Sports Direct"/>
    <n v="1197831"/>
    <x v="410"/>
    <x v="1"/>
    <x v="13"/>
    <s v="Birmingham"/>
    <s v="Men's Apparel"/>
    <n v="37"/>
    <n v="149"/>
    <n v="5513"/>
    <n v="2646.24"/>
    <n v="0.48"/>
    <x v="1"/>
    <n v="8159.24"/>
  </r>
  <r>
    <s v="Sports Direct"/>
    <n v="1197831"/>
    <x v="411"/>
    <x v="1"/>
    <x v="13"/>
    <s v="Birmingham"/>
    <s v="women's Apparel"/>
    <n v="45"/>
    <n v="188"/>
    <n v="8460"/>
    <n v="5837.4000000000015"/>
    <n v="0.69000000000000017"/>
    <x v="1"/>
    <n v="14297.400000000001"/>
  </r>
  <r>
    <s v="Sports Direct"/>
    <n v="1197831"/>
    <x v="412"/>
    <x v="1"/>
    <x v="13"/>
    <s v="Birmingham"/>
    <s v="Men's street Footwear"/>
    <n v="46"/>
    <n v="240"/>
    <n v="11040"/>
    <n v="6182.4"/>
    <n v="0.55999999999999994"/>
    <x v="1"/>
    <n v="17222.400000000001"/>
  </r>
  <r>
    <s v="Sports Direct"/>
    <n v="1197831"/>
    <x v="413"/>
    <x v="1"/>
    <x v="13"/>
    <s v="Birmingham"/>
    <s v="Men's Athletic Footwear"/>
    <n v="40"/>
    <n v="248"/>
    <n v="9920"/>
    <n v="5257.5999999999995"/>
    <n v="0.52999999999999992"/>
    <x v="1"/>
    <n v="15177.599999999999"/>
  </r>
  <r>
    <s v="Sports Direct"/>
    <n v="1197831"/>
    <x v="414"/>
    <x v="1"/>
    <x v="13"/>
    <s v="Birmingham"/>
    <s v="women's street Footwear"/>
    <n v="47"/>
    <n v="217"/>
    <n v="10199"/>
    <n v="5507.4599999999991"/>
    <n v="0.53999999999999992"/>
    <x v="1"/>
    <n v="15706.46"/>
  </r>
  <r>
    <s v="Sports Direct"/>
    <n v="1197831"/>
    <x v="415"/>
    <x v="1"/>
    <x v="13"/>
    <s v="Birmingham"/>
    <s v="women's Athletic Footwear"/>
    <n v="52"/>
    <n v="193"/>
    <n v="10036"/>
    <n v="6322.6800000000012"/>
    <n v="0.63000000000000012"/>
    <x v="1"/>
    <n v="16358.68"/>
  </r>
  <r>
    <s v="Sports Direct"/>
    <n v="1197831"/>
    <x v="416"/>
    <x v="1"/>
    <x v="13"/>
    <s v="Birmingham"/>
    <s v="Men's Apparel"/>
    <n v="40"/>
    <n v="155"/>
    <n v="6200"/>
    <n v="2914"/>
    <n v="0.47"/>
    <x v="1"/>
    <n v="9114"/>
  </r>
  <r>
    <s v="Sports Direct"/>
    <n v="1197831"/>
    <x v="417"/>
    <x v="1"/>
    <x v="13"/>
    <s v="Birmingham"/>
    <s v="women's Apparel"/>
    <n v="56"/>
    <n v="225"/>
    <n v="12600"/>
    <n v="9072.0000000000018"/>
    <n v="0.7200000000000002"/>
    <x v="1"/>
    <n v="21672"/>
  </r>
  <r>
    <s v="Amazon"/>
    <n v="1185732"/>
    <x v="418"/>
    <x v="1"/>
    <x v="13"/>
    <s v="Birmingham"/>
    <s v="Men's street Footwear"/>
    <n v="27"/>
    <n v="140"/>
    <n v="3780"/>
    <n v="1474.1999999999998"/>
    <n v="0.38999999999999996"/>
    <x v="1"/>
    <n v="5254.2"/>
  </r>
  <r>
    <s v="Amazon"/>
    <n v="1185732"/>
    <x v="419"/>
    <x v="1"/>
    <x v="13"/>
    <s v="Birmingham"/>
    <s v="Men's Athletic Footwear"/>
    <n v="30"/>
    <n v="88"/>
    <n v="2640"/>
    <n v="1082.3999999999999"/>
    <n v="0.41"/>
    <x v="1"/>
    <n v="3722.3999999999996"/>
  </r>
  <r>
    <s v="Amazon"/>
    <n v="1185732"/>
    <x v="420"/>
    <x v="1"/>
    <x v="13"/>
    <s v="Birmingham"/>
    <s v="women's street Footwear"/>
    <n v="23"/>
    <n v="83"/>
    <n v="1909"/>
    <n v="801.78"/>
    <n v="0.42"/>
    <x v="1"/>
    <n v="2710.7799999999997"/>
  </r>
  <r>
    <s v="Amazon"/>
    <n v="1185732"/>
    <x v="421"/>
    <x v="1"/>
    <x v="13"/>
    <s v="Birmingham"/>
    <s v="women's Athletic Footwear"/>
    <n v="25"/>
    <n v="30"/>
    <n v="750"/>
    <n v="247.49999999999997"/>
    <n v="0.32999999999999996"/>
    <x v="1"/>
    <n v="997.5"/>
  </r>
  <r>
    <s v="Sports Direct"/>
    <n v="1128299"/>
    <x v="212"/>
    <x v="4"/>
    <x v="8"/>
    <s v="Orlando"/>
    <s v="women's Athletic Footwear"/>
    <n v="36"/>
    <n v="94"/>
    <n v="3384"/>
    <n v="1252.08"/>
    <n v="0.37"/>
    <x v="1"/>
    <n v="4636.08"/>
  </r>
  <r>
    <s v="Sports Direct"/>
    <n v="1128299"/>
    <x v="212"/>
    <x v="4"/>
    <x v="8"/>
    <s v="Orlando"/>
    <s v="Men's Apparel"/>
    <n v="44"/>
    <n v="62"/>
    <n v="2728"/>
    <n v="654.72"/>
    <n v="0.24000000000000002"/>
    <x v="1"/>
    <n v="3382.7200000000003"/>
  </r>
  <r>
    <s v="Sports Direct"/>
    <n v="1128299"/>
    <x v="212"/>
    <x v="4"/>
    <x v="8"/>
    <s v="Orlando"/>
    <s v="women's Apparel"/>
    <n v="33"/>
    <n v="124"/>
    <n v="4092"/>
    <n v="2086.92"/>
    <n v="0.51"/>
    <x v="1"/>
    <n v="6178.92"/>
  </r>
  <r>
    <s v="Sports Direct"/>
    <n v="1128299"/>
    <x v="221"/>
    <x v="4"/>
    <x v="8"/>
    <s v="Orlando"/>
    <s v="Men's street Footwear"/>
    <n v="35"/>
    <n v="171"/>
    <n v="5985"/>
    <n v="2034.8999999999999"/>
    <n v="0.33999999999999997"/>
    <x v="1"/>
    <n v="8019.9"/>
  </r>
  <r>
    <s v="Sports Direct"/>
    <n v="1128299"/>
    <x v="221"/>
    <x v="4"/>
    <x v="8"/>
    <s v="Orlando"/>
    <s v="Men's Athletic Footwear"/>
    <n v="44"/>
    <n v="124"/>
    <n v="5456"/>
    <n v="1691.36"/>
    <n v="0.31"/>
    <x v="1"/>
    <n v="7147.36"/>
  </r>
  <r>
    <s v="Sports Direct"/>
    <n v="1128299"/>
    <x v="221"/>
    <x v="4"/>
    <x v="8"/>
    <s v="Orlando"/>
    <s v="women's street Footwear"/>
    <n v="47"/>
    <n v="149"/>
    <n v="7003"/>
    <n v="2240.96"/>
    <n v="0.32"/>
    <x v="1"/>
    <n v="9243.9599999999991"/>
  </r>
  <r>
    <s v="Sports Direct"/>
    <n v="1128299"/>
    <x v="221"/>
    <x v="4"/>
    <x v="8"/>
    <s v="Orlando"/>
    <s v="women's Athletic Footwear"/>
    <n v="42"/>
    <n v="114"/>
    <n v="4788"/>
    <n v="1675.8"/>
    <n v="0.35"/>
    <x v="1"/>
    <n v="6463.8"/>
  </r>
  <r>
    <s v="Sports Direct"/>
    <n v="1128299"/>
    <x v="221"/>
    <x v="4"/>
    <x v="8"/>
    <s v="Orlando"/>
    <s v="Men's Apparel"/>
    <n v="44"/>
    <n v="60"/>
    <n v="2640"/>
    <n v="686.4"/>
    <n v="0.26"/>
    <x v="1"/>
    <n v="3326.4"/>
  </r>
  <r>
    <s v="Sports Direct"/>
    <n v="1128299"/>
    <x v="221"/>
    <x v="4"/>
    <x v="8"/>
    <s v="Orlando"/>
    <s v="women's Apparel"/>
    <n v="48"/>
    <n v="131"/>
    <n v="6288"/>
    <n v="2955.36"/>
    <n v="0.47000000000000003"/>
    <x v="1"/>
    <n v="9243.36"/>
  </r>
  <r>
    <s v="Walmart"/>
    <n v="1128299"/>
    <x v="240"/>
    <x v="4"/>
    <x v="8"/>
    <s v="Orlando"/>
    <s v="Men's street Footwear"/>
    <n v="47"/>
    <n v="171"/>
    <n v="8037"/>
    <n v="2893.3199999999997"/>
    <n v="0.36"/>
    <x v="1"/>
    <n v="10930.32"/>
  </r>
  <r>
    <s v="Walmart"/>
    <n v="1128299"/>
    <x v="240"/>
    <x v="4"/>
    <x v="8"/>
    <s v="Orlando"/>
    <s v="Men's Athletic Footwear"/>
    <n v="51"/>
    <n v="105"/>
    <n v="5355"/>
    <n v="1445.8500000000001"/>
    <n v="0.27"/>
    <x v="1"/>
    <n v="6800.85"/>
  </r>
  <r>
    <s v="Walmart"/>
    <n v="1128299"/>
    <x v="240"/>
    <x v="4"/>
    <x v="8"/>
    <s v="Orlando"/>
    <s v="women's street Footwear"/>
    <n v="49"/>
    <n v="132"/>
    <n v="6468"/>
    <n v="2199.12"/>
    <n v="0.33999999999999997"/>
    <x v="1"/>
    <n v="8667.119999999999"/>
  </r>
  <r>
    <s v="Walmart"/>
    <n v="1128299"/>
    <x v="240"/>
    <x v="4"/>
    <x v="8"/>
    <s v="Orlando"/>
    <s v="women's Athletic Footwear"/>
    <n v="41"/>
    <n v="90"/>
    <n v="3690"/>
    <n v="1291.5"/>
    <n v="0.35"/>
    <x v="1"/>
    <n v="4981.5"/>
  </r>
  <r>
    <s v="Walmart"/>
    <n v="1128299"/>
    <x v="240"/>
    <x v="4"/>
    <x v="8"/>
    <s v="Orlando"/>
    <s v="Men's Apparel"/>
    <n v="47"/>
    <n v="60"/>
    <n v="2820"/>
    <n v="620.4"/>
    <n v="0.22"/>
    <x v="1"/>
    <n v="3440.4"/>
  </r>
  <r>
    <s v="Walmart"/>
    <n v="1128299"/>
    <x v="240"/>
    <x v="4"/>
    <x v="8"/>
    <s v="Orlando"/>
    <s v="women's Apparel"/>
    <n v="57"/>
    <n v="113"/>
    <n v="6441"/>
    <n v="3220.5"/>
    <n v="0.5"/>
    <x v="1"/>
    <n v="9661.5"/>
  </r>
  <r>
    <s v="Walmart"/>
    <n v="1128299"/>
    <x v="271"/>
    <x v="4"/>
    <x v="8"/>
    <s v="Orlando"/>
    <s v="Men's street Footwear"/>
    <n v="44"/>
    <n v="201"/>
    <n v="8844"/>
    <n v="2918.5199999999995"/>
    <n v="0.32999999999999996"/>
    <x v="1"/>
    <n v="11762.52"/>
  </r>
  <r>
    <s v="Walmart"/>
    <n v="1128299"/>
    <x v="271"/>
    <x v="4"/>
    <x v="8"/>
    <s v="Orlando"/>
    <s v="Men's Athletic Footwear"/>
    <n v="46"/>
    <n v="132"/>
    <n v="6072"/>
    <n v="1700.16"/>
    <n v="0.28000000000000003"/>
    <x v="1"/>
    <n v="7772.16"/>
  </r>
  <r>
    <s v="Walmart"/>
    <n v="1128299"/>
    <x v="271"/>
    <x v="4"/>
    <x v="8"/>
    <s v="Orlando"/>
    <s v="women's street Footwear"/>
    <n v="46"/>
    <n v="132"/>
    <n v="6072"/>
    <n v="2185.92"/>
    <n v="0.36"/>
    <x v="1"/>
    <n v="8257.92"/>
  </r>
  <r>
    <s v="Walmart"/>
    <n v="1128299"/>
    <x v="271"/>
    <x v="4"/>
    <x v="8"/>
    <s v="Orlando"/>
    <s v="women's Athletic Footwear"/>
    <n v="39"/>
    <n v="107"/>
    <n v="4173"/>
    <n v="1418.82"/>
    <n v="0.33999999999999997"/>
    <x v="1"/>
    <n v="5591.82"/>
  </r>
  <r>
    <s v="Walmart"/>
    <n v="1128299"/>
    <x v="271"/>
    <x v="4"/>
    <x v="8"/>
    <s v="Orlando"/>
    <s v="Men's Apparel"/>
    <n v="42"/>
    <n v="68"/>
    <n v="2856"/>
    <n v="714"/>
    <n v="0.25"/>
    <x v="1"/>
    <n v="3570"/>
  </r>
  <r>
    <s v="Walmart"/>
    <n v="1128299"/>
    <x v="271"/>
    <x v="4"/>
    <x v="8"/>
    <s v="Orlando"/>
    <s v="women's Apparel"/>
    <n v="48"/>
    <n v="173"/>
    <n v="8304"/>
    <n v="3902.88"/>
    <n v="0.47000000000000003"/>
    <x v="1"/>
    <n v="12206.880000000001"/>
  </r>
  <r>
    <s v="Walmart"/>
    <n v="1128299"/>
    <x v="301"/>
    <x v="4"/>
    <x v="8"/>
    <s v="Orlando"/>
    <s v="Men's street Footwear"/>
    <n v="50"/>
    <n v="272"/>
    <n v="13600"/>
    <n v="4352"/>
    <n v="0.32"/>
    <x v="1"/>
    <n v="17952"/>
  </r>
  <r>
    <s v="Walmart"/>
    <n v="1128299"/>
    <x v="301"/>
    <x v="4"/>
    <x v="8"/>
    <s v="Orlando"/>
    <s v="Men's Athletic Footwear"/>
    <n v="53"/>
    <n v="224"/>
    <n v="11872"/>
    <n v="3442.8799999999997"/>
    <n v="0.28999999999999998"/>
    <x v="1"/>
    <n v="15314.88"/>
  </r>
  <r>
    <s v="Walmart"/>
    <n v="1128299"/>
    <x v="301"/>
    <x v="4"/>
    <x v="8"/>
    <s v="Orlando"/>
    <s v="women's street Footwear"/>
    <n v="60"/>
    <n v="238"/>
    <n v="14280"/>
    <n v="4712.3999999999996"/>
    <n v="0.32999999999999996"/>
    <x v="1"/>
    <n v="18992.400000000001"/>
  </r>
  <r>
    <s v="Walmart"/>
    <n v="1128299"/>
    <x v="301"/>
    <x v="4"/>
    <x v="8"/>
    <s v="Orlando"/>
    <s v="women's Athletic Footwear"/>
    <n v="66"/>
    <n v="196"/>
    <n v="12936"/>
    <n v="4786.32"/>
    <n v="0.37"/>
    <x v="1"/>
    <n v="17722.32"/>
  </r>
  <r>
    <s v="Walmart"/>
    <n v="1128299"/>
    <x v="301"/>
    <x v="4"/>
    <x v="8"/>
    <s v="Orlando"/>
    <s v="Men's Apparel"/>
    <n v="71"/>
    <n v="153"/>
    <n v="10863"/>
    <n v="2389.86"/>
    <n v="0.22"/>
    <x v="1"/>
    <n v="13252.86"/>
  </r>
  <r>
    <s v="Walmart"/>
    <n v="1128299"/>
    <x v="301"/>
    <x v="4"/>
    <x v="8"/>
    <s v="Orlando"/>
    <s v="women's Apparel"/>
    <n v="74"/>
    <n v="248"/>
    <n v="18352"/>
    <n v="8625.44"/>
    <n v="0.47000000000000003"/>
    <x v="1"/>
    <n v="26977.440000000002"/>
  </r>
  <r>
    <s v="Walmart"/>
    <n v="1128299"/>
    <x v="330"/>
    <x v="4"/>
    <x v="8"/>
    <s v="Orlando"/>
    <s v="Men's street Footwear"/>
    <n v="68"/>
    <n v="297"/>
    <n v="20196"/>
    <n v="7472.5199999999995"/>
    <n v="0.37"/>
    <x v="1"/>
    <n v="27668.52"/>
  </r>
  <r>
    <s v="Walmart"/>
    <n v="1128299"/>
    <x v="330"/>
    <x v="4"/>
    <x v="8"/>
    <s v="Orlando"/>
    <s v="Men's Athletic Footwear"/>
    <n v="74"/>
    <n v="263"/>
    <n v="19462"/>
    <n v="5449.3600000000006"/>
    <n v="0.28000000000000003"/>
    <x v="1"/>
    <n v="24911.360000000001"/>
  </r>
  <r>
    <s v="Walmart"/>
    <n v="1128299"/>
    <x v="330"/>
    <x v="4"/>
    <x v="8"/>
    <s v="Orlando"/>
    <s v="women's street Footwear"/>
    <n v="72"/>
    <n v="238"/>
    <n v="17136"/>
    <n v="5826.24"/>
    <n v="0.33999999999999997"/>
    <x v="1"/>
    <n v="22962.239999999998"/>
  </r>
  <r>
    <s v="Walmart"/>
    <n v="1128299"/>
    <x v="330"/>
    <x v="4"/>
    <x v="8"/>
    <s v="Orlando"/>
    <s v="women's Athletic Footwear"/>
    <n v="59"/>
    <n v="186"/>
    <n v="10974"/>
    <n v="3621.4199999999996"/>
    <n v="0.32999999999999996"/>
    <x v="1"/>
    <n v="14595.42"/>
  </r>
  <r>
    <s v="Walmart"/>
    <n v="1128299"/>
    <x v="330"/>
    <x v="4"/>
    <x v="8"/>
    <s v="Orlando"/>
    <s v="Men's Apparel"/>
    <n v="68"/>
    <n v="208"/>
    <n v="14144"/>
    <n v="3111.68"/>
    <n v="0.22"/>
    <x v="1"/>
    <n v="17255.68"/>
  </r>
  <r>
    <s v="Walmart"/>
    <n v="1128299"/>
    <x v="330"/>
    <x v="4"/>
    <x v="8"/>
    <s v="Orlando"/>
    <s v="women's Apparel"/>
    <n v="75"/>
    <n v="195"/>
    <n v="14625"/>
    <n v="6873.75"/>
    <n v="0.47000000000000003"/>
    <x v="1"/>
    <n v="21498.75"/>
  </r>
  <r>
    <s v="Walmart"/>
    <n v="1128299"/>
    <x v="362"/>
    <x v="4"/>
    <x v="8"/>
    <s v="Orlando"/>
    <s v="Men's street Footwear"/>
    <n v="68"/>
    <n v="255"/>
    <n v="17340"/>
    <n v="6242.4"/>
    <n v="0.36"/>
    <x v="1"/>
    <n v="23582.400000000001"/>
  </r>
  <r>
    <s v="Walmart"/>
    <n v="1128299"/>
    <x v="362"/>
    <x v="4"/>
    <x v="8"/>
    <s v="Orlando"/>
    <s v="Men's Athletic Footwear"/>
    <n v="60"/>
    <n v="272"/>
    <n v="16320"/>
    <n v="4406.4000000000005"/>
    <n v="0.27"/>
    <x v="1"/>
    <n v="20726.400000000001"/>
  </r>
  <r>
    <s v="Walmart"/>
    <n v="1128299"/>
    <x v="362"/>
    <x v="4"/>
    <x v="8"/>
    <s v="Orlando"/>
    <s v="women's street Footwear"/>
    <n v="62"/>
    <n v="231"/>
    <n v="14322"/>
    <n v="4726.2599999999993"/>
    <n v="0.32999999999999996"/>
    <x v="1"/>
    <n v="19048.259999999998"/>
  </r>
  <r>
    <s v="Walmart"/>
    <n v="1128299"/>
    <x v="362"/>
    <x v="4"/>
    <x v="8"/>
    <s v="Orlando"/>
    <s v="women's Athletic Footwear"/>
    <n v="64"/>
    <n v="147"/>
    <n v="9408"/>
    <n v="3104.6399999999994"/>
    <n v="0.32999999999999996"/>
    <x v="1"/>
    <n v="12512.64"/>
  </r>
  <r>
    <s v="Walmart"/>
    <n v="1128299"/>
    <x v="362"/>
    <x v="4"/>
    <x v="8"/>
    <s v="Orlando"/>
    <s v="Men's Apparel"/>
    <n v="63"/>
    <n v="166"/>
    <n v="10458"/>
    <n v="2509.92"/>
    <n v="0.24000000000000002"/>
    <x v="1"/>
    <n v="12967.92"/>
  </r>
  <r>
    <s v="Walmart"/>
    <n v="1128299"/>
    <x v="362"/>
    <x v="4"/>
    <x v="8"/>
    <s v="Orlando"/>
    <s v="women's Apparel"/>
    <n v="60"/>
    <n v="96"/>
    <n v="5760"/>
    <n v="2822.4"/>
    <n v="0.49"/>
    <x v="1"/>
    <n v="8582.4"/>
  </r>
  <r>
    <s v="Walmart"/>
    <n v="1128299"/>
    <x v="394"/>
    <x v="4"/>
    <x v="8"/>
    <s v="Orlando"/>
    <s v="Men's street Footwear"/>
    <n v="44"/>
    <n v="155"/>
    <n v="6820"/>
    <n v="2523.4"/>
    <n v="0.37"/>
    <x v="1"/>
    <n v="9343.4"/>
  </r>
  <r>
    <s v="Walmart"/>
    <n v="1128299"/>
    <x v="394"/>
    <x v="4"/>
    <x v="8"/>
    <s v="Orlando"/>
    <s v="Men's Athletic Footwear"/>
    <n v="45"/>
    <n v="150"/>
    <n v="6750"/>
    <n v="2092.5"/>
    <n v="0.31"/>
    <x v="1"/>
    <n v="8842.5"/>
  </r>
  <r>
    <s v="Walmart"/>
    <n v="1128299"/>
    <x v="394"/>
    <x v="4"/>
    <x v="8"/>
    <s v="Orlando"/>
    <s v="women's street Footwear"/>
    <n v="39"/>
    <n v="96"/>
    <n v="3744"/>
    <n v="1235.5199999999998"/>
    <n v="0.32999999999999996"/>
    <x v="1"/>
    <n v="4979.5199999999995"/>
  </r>
  <r>
    <s v="Walmart"/>
    <n v="1128299"/>
    <x v="394"/>
    <x v="4"/>
    <x v="8"/>
    <s v="Orlando"/>
    <s v="women's Athletic Footwear"/>
    <n v="44"/>
    <n v="78"/>
    <n v="3432"/>
    <n v="1269.8399999999999"/>
    <n v="0.37"/>
    <x v="1"/>
    <n v="4701.84"/>
  </r>
  <r>
    <s v="Walmart"/>
    <n v="1128299"/>
    <x v="394"/>
    <x v="4"/>
    <x v="8"/>
    <s v="Orlando"/>
    <s v="Men's Apparel"/>
    <n v="54"/>
    <n v="94"/>
    <n v="5076"/>
    <n v="1167.48"/>
    <n v="0.23"/>
    <x v="1"/>
    <n v="6243.48"/>
  </r>
  <r>
    <s v="Walmart"/>
    <n v="1128299"/>
    <x v="394"/>
    <x v="4"/>
    <x v="8"/>
    <s v="Orlando"/>
    <s v="women's Apparel"/>
    <n v="42"/>
    <n v="99"/>
    <n v="4158"/>
    <n v="2037.42"/>
    <n v="0.49"/>
    <x v="1"/>
    <n v="6195.42"/>
  </r>
  <r>
    <s v="Walmart"/>
    <n v="1128299"/>
    <x v="423"/>
    <x v="4"/>
    <x v="8"/>
    <s v="Orlando"/>
    <s v="Men's street Footwear"/>
    <n v="39"/>
    <n v="140"/>
    <n v="5460"/>
    <n v="2020.2"/>
    <n v="0.37"/>
    <x v="1"/>
    <n v="7480.2"/>
  </r>
  <r>
    <s v="Walmart"/>
    <n v="1128299"/>
    <x v="423"/>
    <x v="4"/>
    <x v="8"/>
    <s v="Orlando"/>
    <s v="Men's Athletic Footwear"/>
    <n v="43"/>
    <n v="190"/>
    <n v="8170"/>
    <n v="2369.2999999999997"/>
    <n v="0.28999999999999998"/>
    <x v="1"/>
    <n v="10539.3"/>
  </r>
  <r>
    <s v="Walmart"/>
    <n v="1128299"/>
    <x v="423"/>
    <x v="4"/>
    <x v="8"/>
    <s v="Orlando"/>
    <s v="women's street Footwear"/>
    <n v="43"/>
    <n v="128"/>
    <n v="5504"/>
    <n v="1871.36"/>
    <n v="0.33999999999999997"/>
    <x v="1"/>
    <n v="7375.36"/>
  </r>
  <r>
    <s v="Walmart"/>
    <n v="1128299"/>
    <x v="423"/>
    <x v="4"/>
    <x v="8"/>
    <s v="Orlando"/>
    <s v="women's Athletic Footwear"/>
    <n v="40"/>
    <n v="120"/>
    <n v="4800"/>
    <n v="1680"/>
    <n v="0.35"/>
    <x v="1"/>
    <n v="6480"/>
  </r>
  <r>
    <s v="Walmart"/>
    <n v="1128299"/>
    <x v="423"/>
    <x v="4"/>
    <x v="8"/>
    <s v="Orlando"/>
    <s v="Men's Apparel"/>
    <n v="47"/>
    <n v="116"/>
    <n v="5452"/>
    <n v="1199.44"/>
    <n v="0.22"/>
    <x v="1"/>
    <n v="6651.4400000000005"/>
  </r>
  <r>
    <s v="Walmart"/>
    <n v="1128299"/>
    <x v="423"/>
    <x v="4"/>
    <x v="8"/>
    <s v="Orlando"/>
    <s v="women's Apparel"/>
    <n v="53"/>
    <n v="140"/>
    <n v="7420"/>
    <n v="3858.4"/>
    <n v="0.52"/>
    <x v="1"/>
    <n v="11278.4"/>
  </r>
  <r>
    <s v="Walmart"/>
    <n v="1128299"/>
    <x v="454"/>
    <x v="4"/>
    <x v="8"/>
    <s v="Orlando"/>
    <s v="Men's street Footwear"/>
    <n v="41"/>
    <n v="188"/>
    <n v="7708"/>
    <n v="2620.7199999999998"/>
    <n v="0.33999999999999997"/>
    <x v="1"/>
    <n v="10328.719999999999"/>
  </r>
  <r>
    <s v="Walmart"/>
    <n v="1128299"/>
    <x v="454"/>
    <x v="4"/>
    <x v="8"/>
    <s v="Orlando"/>
    <s v="Men's Athletic Footwear"/>
    <n v="46"/>
    <n v="231"/>
    <n v="10626"/>
    <n v="3400.32"/>
    <n v="0.32"/>
    <x v="1"/>
    <n v="14026.32"/>
  </r>
  <r>
    <s v="Walmart"/>
    <n v="1128299"/>
    <x v="454"/>
    <x v="4"/>
    <x v="8"/>
    <s v="Orlando"/>
    <s v="women's street Footwear"/>
    <n v="44"/>
    <n v="173"/>
    <n v="7612"/>
    <n v="2816.44"/>
    <n v="0.37"/>
    <x v="1"/>
    <n v="10428.44"/>
  </r>
  <r>
    <s v="Walmart"/>
    <n v="1128299"/>
    <x v="454"/>
    <x v="4"/>
    <x v="8"/>
    <s v="Orlando"/>
    <s v="women's Athletic Footwear"/>
    <n v="47"/>
    <n v="170"/>
    <n v="7990"/>
    <n v="2716.6"/>
    <n v="0.33999999999999997"/>
    <x v="1"/>
    <n v="10706.6"/>
  </r>
  <r>
    <s v="Walmart"/>
    <n v="1128299"/>
    <x v="454"/>
    <x v="4"/>
    <x v="8"/>
    <s v="Orlando"/>
    <s v="Men's Apparel"/>
    <n v="58"/>
    <n v="147"/>
    <n v="8526"/>
    <n v="2302.02"/>
    <n v="0.27"/>
    <x v="1"/>
    <n v="10828.02"/>
  </r>
  <r>
    <s v="Walmart"/>
    <n v="1128299"/>
    <x v="454"/>
    <x v="4"/>
    <x v="8"/>
    <s v="Orlando"/>
    <s v="women's Apparel"/>
    <n v="66"/>
    <n v="198"/>
    <n v="13068"/>
    <n v="6534"/>
    <n v="0.5"/>
    <x v="1"/>
    <n v="19602"/>
  </r>
  <r>
    <s v="Walmart"/>
    <n v="1128299"/>
    <x v="483"/>
    <x v="4"/>
    <x v="8"/>
    <s v="Orlando"/>
    <s v="Men's street Footwear"/>
    <n v="58"/>
    <n v="280"/>
    <n v="16240"/>
    <n v="5846.4"/>
    <n v="0.36"/>
    <x v="1"/>
    <n v="22086.400000000001"/>
  </r>
  <r>
    <s v="Walmart"/>
    <n v="1128299"/>
    <x v="483"/>
    <x v="4"/>
    <x v="8"/>
    <s v="Orlando"/>
    <s v="Men's Athletic Footwear"/>
    <n v="55"/>
    <n v="256"/>
    <n v="14080"/>
    <n v="4364.8"/>
    <n v="0.31"/>
    <x v="1"/>
    <n v="18444.8"/>
  </r>
  <r>
    <s v="West Gear"/>
    <n v="1128299"/>
    <x v="483"/>
    <x v="4"/>
    <x v="8"/>
    <s v="Orlando"/>
    <s v="women's street Footwear"/>
    <n v="64"/>
    <n v="204"/>
    <n v="13056"/>
    <n v="4308.4799999999996"/>
    <n v="0.32999999999999996"/>
    <x v="1"/>
    <n v="17364.48"/>
  </r>
  <r>
    <s v="West Gear"/>
    <n v="1128299"/>
    <x v="483"/>
    <x v="4"/>
    <x v="8"/>
    <s v="Orlando"/>
    <s v="women's Athletic Footwear"/>
    <n v="58"/>
    <n v="204"/>
    <n v="11832"/>
    <n v="4022.8799999999997"/>
    <n v="0.33999999999999997"/>
    <x v="1"/>
    <n v="15854.88"/>
  </r>
  <r>
    <s v="West Gear"/>
    <n v="1128299"/>
    <x v="483"/>
    <x v="4"/>
    <x v="8"/>
    <s v="Orlando"/>
    <s v="Men's Apparel"/>
    <n v="64"/>
    <n v="179"/>
    <n v="11456"/>
    <n v="2978.56"/>
    <n v="0.26"/>
    <x v="1"/>
    <n v="14434.56"/>
  </r>
  <r>
    <s v="West Gear"/>
    <n v="1128299"/>
    <x v="483"/>
    <x v="4"/>
    <x v="8"/>
    <s v="Orlando"/>
    <s v="women's Apparel"/>
    <n v="64"/>
    <n v="200"/>
    <n v="12800"/>
    <n v="6144"/>
    <n v="0.48"/>
    <x v="1"/>
    <n v="18944"/>
  </r>
  <r>
    <s v="West Gear"/>
    <n v="1185732"/>
    <x v="176"/>
    <x v="4"/>
    <x v="8"/>
    <s v="Orlando"/>
    <s v="Men's street Footwear"/>
    <n v="30"/>
    <n v="272"/>
    <n v="8160"/>
    <n v="4161.6000000000004"/>
    <n v="0.51"/>
    <x v="1"/>
    <n v="12321.6"/>
  </r>
  <r>
    <s v="West Gear"/>
    <n v="1185732"/>
    <x v="176"/>
    <x v="4"/>
    <x v="8"/>
    <s v="Orlando"/>
    <s v="Men's Athletic Footwear"/>
    <n v="36"/>
    <n v="221"/>
    <n v="7956"/>
    <n v="3182.3999999999996"/>
    <n v="0.39999999999999997"/>
    <x v="1"/>
    <n v="11138.4"/>
  </r>
  <r>
    <s v="West Gear"/>
    <n v="1185732"/>
    <x v="176"/>
    <x v="4"/>
    <x v="8"/>
    <s v="Orlando"/>
    <s v="women's street Footwear"/>
    <n v="26"/>
    <n v="202"/>
    <n v="5252"/>
    <n v="1523.08"/>
    <n v="0.28999999999999998"/>
    <x v="1"/>
    <n v="6775.08"/>
  </r>
  <r>
    <s v="West Gear"/>
    <n v="1185732"/>
    <x v="176"/>
    <x v="4"/>
    <x v="8"/>
    <s v="Orlando"/>
    <s v="women's Athletic Footwear"/>
    <n v="30"/>
    <n v="170"/>
    <n v="5100"/>
    <n v="1887"/>
    <n v="0.37"/>
    <x v="1"/>
    <n v="6987"/>
  </r>
  <r>
    <s v="West Gear"/>
    <n v="1185732"/>
    <x v="176"/>
    <x v="4"/>
    <x v="8"/>
    <s v="Orlando"/>
    <s v="Men's Apparel"/>
    <n v="36"/>
    <n v="193"/>
    <n v="6948"/>
    <n v="2848.68"/>
    <n v="0.41"/>
    <x v="1"/>
    <n v="9796.68"/>
  </r>
  <r>
    <s v="West Gear"/>
    <n v="1185732"/>
    <x v="176"/>
    <x v="4"/>
    <x v="8"/>
    <s v="Orlando"/>
    <s v="women's Apparel"/>
    <n v="35"/>
    <n v="221"/>
    <n v="7735"/>
    <n v="4254.25"/>
    <n v="0.55000000000000004"/>
    <x v="1"/>
    <n v="11989.25"/>
  </r>
  <r>
    <s v="West Gear"/>
    <n v="1185732"/>
    <x v="205"/>
    <x v="4"/>
    <x v="8"/>
    <s v="Orlando"/>
    <s v="Men's street Footwear"/>
    <n v="36"/>
    <n v="288"/>
    <n v="10368"/>
    <n v="4872.96"/>
    <n v="0.47000000000000003"/>
    <x v="1"/>
    <n v="15240.96"/>
  </r>
  <r>
    <s v="West Gear"/>
    <n v="1185732"/>
    <x v="205"/>
    <x v="4"/>
    <x v="8"/>
    <s v="Orlando"/>
    <s v="Men's Athletic Footwear"/>
    <n v="31"/>
    <n v="165"/>
    <n v="5115"/>
    <n v="2097.15"/>
    <n v="0.41"/>
    <x v="1"/>
    <n v="7212.15"/>
  </r>
  <r>
    <s v="West Gear"/>
    <n v="1185732"/>
    <x v="205"/>
    <x v="4"/>
    <x v="8"/>
    <s v="Orlando"/>
    <s v="women's street Footwear"/>
    <n v="23"/>
    <n v="204"/>
    <n v="4692"/>
    <n v="1501.44"/>
    <n v="0.32"/>
    <x v="1"/>
    <n v="6193.4400000000005"/>
  </r>
  <r>
    <s v="Foot Locker"/>
    <n v="1128299"/>
    <x v="698"/>
    <x v="4"/>
    <x v="18"/>
    <s v="Richmond"/>
    <s v="women's Athletic Footwear"/>
    <n v="28"/>
    <n v="64"/>
    <n v="1792"/>
    <n v="734.71999999999991"/>
    <n v="0.41"/>
    <x v="1"/>
    <n v="2526.7199999999998"/>
  </r>
  <r>
    <s v="Foot Locker"/>
    <n v="1128299"/>
    <x v="698"/>
    <x v="4"/>
    <x v="18"/>
    <s v="Richmond"/>
    <s v="Men's Apparel"/>
    <n v="29"/>
    <n v="39"/>
    <n v="1131"/>
    <n v="508.95"/>
    <n v="0.45"/>
    <x v="1"/>
    <n v="1639.95"/>
  </r>
  <r>
    <s v="Foot Locker"/>
    <n v="1128299"/>
    <x v="698"/>
    <x v="4"/>
    <x v="18"/>
    <s v="Richmond"/>
    <s v="women's Apparel"/>
    <n v="30"/>
    <n v="107"/>
    <n v="3210"/>
    <n v="1155.5999999999999"/>
    <n v="0.36"/>
    <x v="1"/>
    <n v="4365.6000000000004"/>
  </r>
  <r>
    <s v="Foot Locker"/>
    <n v="1128299"/>
    <x v="228"/>
    <x v="4"/>
    <x v="18"/>
    <s v="Richmond"/>
    <s v="Men's street Footwear"/>
    <n v="30"/>
    <n v="162"/>
    <n v="4860"/>
    <n v="1846.8"/>
    <n v="0.38"/>
    <x v="1"/>
    <n v="6706.8"/>
  </r>
  <r>
    <s v="Foot Locker"/>
    <n v="1128299"/>
    <x v="228"/>
    <x v="4"/>
    <x v="18"/>
    <s v="Richmond"/>
    <s v="Men's Athletic Footwear"/>
    <n v="35"/>
    <n v="98"/>
    <n v="3430"/>
    <n v="1406.3"/>
    <n v="0.41"/>
    <x v="1"/>
    <n v="4836.3"/>
  </r>
  <r>
    <s v="Foot Locker"/>
    <n v="1128299"/>
    <x v="228"/>
    <x v="4"/>
    <x v="18"/>
    <s v="Richmond"/>
    <s v="women's street Footwear"/>
    <n v="43"/>
    <n v="112"/>
    <n v="4816"/>
    <n v="1974.56"/>
    <n v="0.41"/>
    <x v="1"/>
    <n v="6790.5599999999995"/>
  </r>
  <r>
    <s v="Foot Locker"/>
    <n v="1128299"/>
    <x v="228"/>
    <x v="4"/>
    <x v="18"/>
    <s v="Richmond"/>
    <s v="women's Athletic Footwear"/>
    <n v="38"/>
    <n v="78"/>
    <n v="2964"/>
    <n v="1155.9599999999998"/>
    <n v="0.38999999999999996"/>
    <x v="1"/>
    <n v="4119.96"/>
  </r>
  <r>
    <s v="Foot Locker"/>
    <n v="1128299"/>
    <x v="228"/>
    <x v="4"/>
    <x v="18"/>
    <s v="Richmond"/>
    <s v="Men's Apparel"/>
    <n v="43"/>
    <n v="33"/>
    <n v="1419"/>
    <n v="595.98"/>
    <n v="0.42000000000000004"/>
    <x v="1"/>
    <n v="2014.98"/>
  </r>
  <r>
    <s v="Foot Locker"/>
    <n v="1128299"/>
    <x v="228"/>
    <x v="4"/>
    <x v="18"/>
    <s v="Richmond"/>
    <s v="women's Apparel"/>
    <n v="35"/>
    <n v="102"/>
    <n v="3570"/>
    <n v="1285.2"/>
    <n v="0.36"/>
    <x v="1"/>
    <n v="4855.2"/>
  </r>
  <r>
    <s v="Foot Locker"/>
    <n v="1128299"/>
    <x v="247"/>
    <x v="4"/>
    <x v="18"/>
    <s v="Richmond"/>
    <s v="Men's street Footwear"/>
    <n v="38"/>
    <n v="147"/>
    <n v="5586"/>
    <n v="2066.8200000000002"/>
    <n v="0.37"/>
    <x v="1"/>
    <n v="7652.82"/>
  </r>
  <r>
    <s v="Foot Locker"/>
    <n v="1128299"/>
    <x v="247"/>
    <x v="4"/>
    <x v="18"/>
    <s v="Richmond"/>
    <s v="Men's Athletic Footwear"/>
    <n v="44"/>
    <n v="85"/>
    <n v="3740"/>
    <n v="1533.3999999999999"/>
    <n v="0.41"/>
    <x v="1"/>
    <n v="5273.4"/>
  </r>
  <r>
    <s v="Foot Locker"/>
    <n v="1128299"/>
    <x v="247"/>
    <x v="4"/>
    <x v="18"/>
    <s v="Richmond"/>
    <s v="women's street Footwear"/>
    <n v="41"/>
    <n v="114"/>
    <n v="4674"/>
    <n v="1729.3799999999999"/>
    <n v="0.37"/>
    <x v="1"/>
    <n v="6403.38"/>
  </r>
  <r>
    <s v="Foot Locker"/>
    <n v="1128299"/>
    <x v="247"/>
    <x v="4"/>
    <x v="18"/>
    <s v="Richmond"/>
    <s v="women's Athletic Footwear"/>
    <n v="32"/>
    <n v="68"/>
    <n v="2176"/>
    <n v="913.92"/>
    <n v="0.42"/>
    <x v="1"/>
    <n v="3089.92"/>
  </r>
  <r>
    <s v="Foot Locker"/>
    <n v="1128299"/>
    <x v="247"/>
    <x v="4"/>
    <x v="18"/>
    <s v="Richmond"/>
    <s v="Men's Apparel"/>
    <n v="40"/>
    <n v="40"/>
    <n v="1600"/>
    <n v="672.00000000000011"/>
    <n v="0.42000000000000004"/>
    <x v="1"/>
    <n v="2272"/>
  </r>
  <r>
    <s v="Foot Locker"/>
    <n v="1128299"/>
    <x v="247"/>
    <x v="4"/>
    <x v="18"/>
    <s v="Richmond"/>
    <s v="women's Apparel"/>
    <n v="47"/>
    <n v="90"/>
    <n v="4230"/>
    <n v="1522.8"/>
    <n v="0.36"/>
    <x v="1"/>
    <n v="5752.8"/>
  </r>
  <r>
    <s v="Foot Locker"/>
    <n v="1128299"/>
    <x v="278"/>
    <x v="4"/>
    <x v="18"/>
    <s v="Richmond"/>
    <s v="Men's street Footwear"/>
    <n v="39"/>
    <n v="175"/>
    <n v="6825"/>
    <n v="2730"/>
    <n v="0.39999999999999997"/>
    <x v="1"/>
    <n v="9555"/>
  </r>
  <r>
    <s v="Foot Locker"/>
    <n v="1128299"/>
    <x v="278"/>
    <x v="4"/>
    <x v="18"/>
    <s v="Richmond"/>
    <s v="Men's Athletic Footwear"/>
    <n v="40"/>
    <n v="105"/>
    <n v="4200"/>
    <n v="1722"/>
    <n v="0.41"/>
    <x v="1"/>
    <n v="5922"/>
  </r>
  <r>
    <s v="Foot Locker"/>
    <n v="1128299"/>
    <x v="278"/>
    <x v="4"/>
    <x v="18"/>
    <s v="Richmond"/>
    <s v="women's street Footwear"/>
    <n v="37"/>
    <n v="109"/>
    <n v="4033"/>
    <n v="1492.21"/>
    <n v="0.37"/>
    <x v="1"/>
    <n v="5525.21"/>
  </r>
  <r>
    <s v="Foot Locker"/>
    <n v="1128299"/>
    <x v="278"/>
    <x v="4"/>
    <x v="18"/>
    <s v="Richmond"/>
    <s v="women's Athletic Footwear"/>
    <n v="33"/>
    <n v="85"/>
    <n v="2805"/>
    <n v="1065.9000000000001"/>
    <n v="0.38"/>
    <x v="1"/>
    <n v="3870.9"/>
  </r>
  <r>
    <s v="Foot Locker"/>
    <n v="1128299"/>
    <x v="278"/>
    <x v="4"/>
    <x v="18"/>
    <s v="Richmond"/>
    <s v="Men's Apparel"/>
    <n v="34"/>
    <n v="54"/>
    <n v="1836"/>
    <n v="789.48000000000013"/>
    <n v="0.43000000000000005"/>
    <x v="1"/>
    <n v="2625.48"/>
  </r>
  <r>
    <s v="Foot Locker"/>
    <n v="1128299"/>
    <x v="278"/>
    <x v="4"/>
    <x v="18"/>
    <s v="Richmond"/>
    <s v="women's Apparel"/>
    <n v="44"/>
    <n v="168"/>
    <n v="7392"/>
    <n v="2587.1999999999998"/>
    <n v="0.35"/>
    <x v="1"/>
    <n v="9979.2000000000007"/>
  </r>
  <r>
    <s v="Foot Locker"/>
    <n v="1128299"/>
    <x v="308"/>
    <x v="4"/>
    <x v="18"/>
    <s v="Richmond"/>
    <s v="Men's street Footwear"/>
    <n v="37"/>
    <n v="233"/>
    <n v="8621"/>
    <n v="3189.77"/>
    <n v="0.37"/>
    <x v="1"/>
    <n v="11810.77"/>
  </r>
  <r>
    <s v="Foot Locker"/>
    <n v="1128299"/>
    <x v="308"/>
    <x v="4"/>
    <x v="18"/>
    <s v="Richmond"/>
    <s v="Men's Athletic Footwear"/>
    <n v="45"/>
    <n v="221"/>
    <n v="9945"/>
    <n v="4077.45"/>
    <n v="0.41"/>
    <x v="1"/>
    <n v="14022.45"/>
  </r>
  <r>
    <s v="Foot Locker"/>
    <n v="1128299"/>
    <x v="308"/>
    <x v="4"/>
    <x v="18"/>
    <s v="Richmond"/>
    <s v="women's street Footwear"/>
    <n v="58"/>
    <n v="208"/>
    <n v="12064"/>
    <n v="4463.68"/>
    <n v="0.37"/>
    <x v="1"/>
    <n v="16527.68"/>
  </r>
  <r>
    <s v="Foot Locker"/>
    <n v="1128299"/>
    <x v="308"/>
    <x v="4"/>
    <x v="18"/>
    <s v="Richmond"/>
    <s v="women's Athletic Footwear"/>
    <n v="61"/>
    <n v="184"/>
    <n v="11224"/>
    <n v="4601.84"/>
    <n v="0.41"/>
    <x v="1"/>
    <n v="15825.84"/>
  </r>
  <r>
    <s v="Foot Locker"/>
    <n v="1128299"/>
    <x v="308"/>
    <x v="4"/>
    <x v="18"/>
    <s v="Richmond"/>
    <s v="Men's Apparel"/>
    <n v="68"/>
    <n v="128"/>
    <n v="8704"/>
    <n v="4003.84"/>
    <n v="0.46"/>
    <x v="1"/>
    <n v="12707.84"/>
  </r>
  <r>
    <s v="Foot Locker"/>
    <n v="1128299"/>
    <x v="308"/>
    <x v="4"/>
    <x v="18"/>
    <s v="Richmond"/>
    <s v="women's Apparel"/>
    <n v="82"/>
    <n v="231"/>
    <n v="18942"/>
    <n v="7008.54"/>
    <n v="0.37"/>
    <x v="1"/>
    <n v="25950.54"/>
  </r>
  <r>
    <s v="Foot Locker"/>
    <n v="1128299"/>
    <x v="337"/>
    <x v="4"/>
    <x v="18"/>
    <s v="Richmond"/>
    <s v="Men's street Footwear"/>
    <n v="60"/>
    <n v="272"/>
    <n v="16320"/>
    <n v="6038.4"/>
    <n v="0.37"/>
    <x v="1"/>
    <n v="22358.400000000001"/>
  </r>
  <r>
    <s v="Foot Locker"/>
    <n v="1128299"/>
    <x v="337"/>
    <x v="4"/>
    <x v="18"/>
    <s v="Richmond"/>
    <s v="Men's Athletic Footwear"/>
    <n v="60"/>
    <n v="224"/>
    <n v="13440"/>
    <n v="5107.2"/>
    <n v="0.38"/>
    <x v="1"/>
    <n v="18547.2"/>
  </r>
  <r>
    <s v="Foot Locker"/>
    <n v="1128299"/>
    <x v="337"/>
    <x v="4"/>
    <x v="18"/>
    <s v="Richmond"/>
    <s v="women's street Footwear"/>
    <n v="62"/>
    <n v="208"/>
    <n v="12896"/>
    <n v="4900.4800000000005"/>
    <n v="0.38"/>
    <x v="1"/>
    <n v="17796.48"/>
  </r>
  <r>
    <s v="Foot Locker"/>
    <n v="1128299"/>
    <x v="337"/>
    <x v="4"/>
    <x v="18"/>
    <s v="Richmond"/>
    <s v="women's Athletic Footwear"/>
    <n v="65"/>
    <n v="187"/>
    <n v="12155"/>
    <n v="5105.0999999999995"/>
    <n v="0.42"/>
    <x v="1"/>
    <n v="17260.099999999999"/>
  </r>
  <r>
    <s v="Foot Locker"/>
    <n v="1128299"/>
    <x v="337"/>
    <x v="4"/>
    <x v="18"/>
    <s v="Richmond"/>
    <s v="Men's Apparel"/>
    <n v="72"/>
    <n v="210"/>
    <n v="15120"/>
    <n v="6501.6"/>
    <n v="0.43000000000000005"/>
    <x v="1"/>
    <n v="21621.599999999999"/>
  </r>
  <r>
    <s v="Foot Locker"/>
    <n v="1128299"/>
    <x v="337"/>
    <x v="4"/>
    <x v="18"/>
    <s v="Richmond"/>
    <s v="women's Apparel"/>
    <n v="82"/>
    <n v="186"/>
    <n v="15252"/>
    <n v="5033.1599999999989"/>
    <n v="0.32999999999999996"/>
    <x v="1"/>
    <n v="20285.16"/>
  </r>
  <r>
    <s v="Foot Locker"/>
    <n v="1128299"/>
    <x v="369"/>
    <x v="4"/>
    <x v="18"/>
    <s v="Richmond"/>
    <s v="Men's street Footwear"/>
    <n v="67"/>
    <n v="272"/>
    <n v="18224"/>
    <n v="7289.5999999999995"/>
    <n v="0.39999999999999997"/>
    <x v="1"/>
    <n v="25513.599999999999"/>
  </r>
  <r>
    <s v="Foot Locker"/>
    <n v="1128299"/>
    <x v="369"/>
    <x v="4"/>
    <x v="18"/>
    <s v="Richmond"/>
    <s v="Men's Athletic Footwear"/>
    <n v="53"/>
    <n v="240"/>
    <n v="12720"/>
    <n v="5342.4"/>
    <n v="0.42"/>
    <x v="1"/>
    <n v="18062.400000000001"/>
  </r>
  <r>
    <s v="Foot Locker"/>
    <n v="1128299"/>
    <x v="369"/>
    <x v="4"/>
    <x v="18"/>
    <s v="Richmond"/>
    <s v="women's street Footwear"/>
    <n v="53"/>
    <n v="215"/>
    <n v="11395"/>
    <n v="4216.1499999999996"/>
    <n v="0.37"/>
    <x v="1"/>
    <n v="15611.15"/>
  </r>
  <r>
    <s v="Foot Locker"/>
    <n v="1128299"/>
    <x v="369"/>
    <x v="4"/>
    <x v="18"/>
    <s v="Richmond"/>
    <s v="women's Athletic Footwear"/>
    <n v="52"/>
    <n v="136"/>
    <n v="7072"/>
    <n v="2758.08"/>
    <n v="0.38999999999999996"/>
    <x v="1"/>
    <n v="9830.08"/>
  </r>
  <r>
    <s v="Foot Locker"/>
    <n v="1128299"/>
    <x v="369"/>
    <x v="4"/>
    <x v="18"/>
    <s v="Richmond"/>
    <s v="Men's Apparel"/>
    <n v="51"/>
    <n v="132"/>
    <n v="6732"/>
    <n v="3029.4"/>
    <n v="0.45"/>
    <x v="1"/>
    <n v="9761.4"/>
  </r>
  <r>
    <s v="Foot Locker"/>
    <n v="1128299"/>
    <x v="369"/>
    <x v="4"/>
    <x v="18"/>
    <s v="Richmond"/>
    <s v="women's Apparel"/>
    <n v="55"/>
    <n v="80"/>
    <n v="4400"/>
    <n v="1495.9999999999998"/>
    <n v="0.33999999999999997"/>
    <x v="1"/>
    <n v="5896"/>
  </r>
  <r>
    <s v="Foot Locker"/>
    <n v="1128299"/>
    <x v="401"/>
    <x v="4"/>
    <x v="18"/>
    <s v="Richmond"/>
    <s v="Men's street Footwear"/>
    <n v="35"/>
    <n v="149"/>
    <n v="5215"/>
    <n v="2190.2999999999997"/>
    <n v="0.42"/>
    <x v="1"/>
    <n v="7405.2999999999993"/>
  </r>
  <r>
    <s v="Foot Locker"/>
    <n v="1128299"/>
    <x v="401"/>
    <x v="4"/>
    <x v="18"/>
    <s v="Richmond"/>
    <s v="Men's Athletic Footwear"/>
    <n v="43"/>
    <n v="153"/>
    <n v="6579"/>
    <n v="2565.81"/>
    <n v="0.38999999999999996"/>
    <x v="1"/>
    <n v="9144.81"/>
  </r>
  <r>
    <s v="Foot Locker"/>
    <n v="1128299"/>
    <x v="401"/>
    <x v="4"/>
    <x v="18"/>
    <s v="Richmond"/>
    <s v="women's street Footwear"/>
    <n v="34"/>
    <n v="78"/>
    <n v="2652"/>
    <n v="1060.8"/>
    <n v="0.39999999999999997"/>
    <x v="1"/>
    <n v="3712.8"/>
  </r>
  <r>
    <s v="Foot Locker"/>
    <n v="1128299"/>
    <x v="401"/>
    <x v="4"/>
    <x v="18"/>
    <s v="Richmond"/>
    <s v="women's Athletic Footwear"/>
    <n v="37"/>
    <n v="70"/>
    <n v="2590"/>
    <n v="1036"/>
    <n v="0.39999999999999997"/>
    <x v="1"/>
    <n v="3626"/>
  </r>
  <r>
    <s v="Foot Locker"/>
    <n v="1128299"/>
    <x v="401"/>
    <x v="4"/>
    <x v="18"/>
    <s v="Richmond"/>
    <s v="Men's Apparel"/>
    <n v="39"/>
    <n v="74"/>
    <n v="2886"/>
    <n v="1356.42"/>
    <n v="0.47000000000000003"/>
    <x v="1"/>
    <n v="4242.42"/>
  </r>
  <r>
    <s v="Foot Locker"/>
    <n v="1128299"/>
    <x v="401"/>
    <x v="4"/>
    <x v="18"/>
    <s v="Richmond"/>
    <s v="women's Apparel"/>
    <n v="33"/>
    <n v="83"/>
    <n v="2739"/>
    <n v="986.04"/>
    <n v="0.36"/>
    <x v="1"/>
    <n v="3725.04"/>
  </r>
  <r>
    <s v="Foot Locker"/>
    <n v="1128299"/>
    <x v="430"/>
    <x v="4"/>
    <x v="18"/>
    <s v="Richmond"/>
    <s v="Men's street Footwear"/>
    <n v="28"/>
    <n v="119"/>
    <n v="3332"/>
    <n v="1332.8"/>
    <n v="0.39999999999999997"/>
    <x v="1"/>
    <n v="4664.8"/>
  </r>
  <r>
    <s v="Foot Locker"/>
    <n v="1128299"/>
    <x v="430"/>
    <x v="4"/>
    <x v="18"/>
    <s v="Richmond"/>
    <s v="Men's Athletic Footwear"/>
    <n v="39"/>
    <n v="173"/>
    <n v="6747"/>
    <n v="2563.86"/>
    <n v="0.38"/>
    <x v="1"/>
    <n v="9310.86"/>
  </r>
  <r>
    <s v="Foot Locker"/>
    <n v="1128299"/>
    <x v="430"/>
    <x v="4"/>
    <x v="18"/>
    <s v="Richmond"/>
    <s v="women's street Footwear"/>
    <n v="39"/>
    <n v="119"/>
    <n v="4641"/>
    <n v="1949.22"/>
    <n v="0.42"/>
    <x v="1"/>
    <n v="6590.22"/>
  </r>
  <r>
    <s v="Foot Locker"/>
    <n v="1128299"/>
    <x v="430"/>
    <x v="4"/>
    <x v="18"/>
    <s v="Richmond"/>
    <s v="women's Athletic Footwear"/>
    <n v="31"/>
    <n v="101"/>
    <n v="3131"/>
    <n v="1158.47"/>
    <n v="0.37"/>
    <x v="1"/>
    <n v="4289.47"/>
  </r>
  <r>
    <s v="Foot Locker"/>
    <n v="1128299"/>
    <x v="430"/>
    <x v="4"/>
    <x v="18"/>
    <s v="Richmond"/>
    <s v="Men's Apparel"/>
    <n v="42"/>
    <n v="105"/>
    <n v="4410"/>
    <n v="2072.7000000000003"/>
    <n v="0.47000000000000003"/>
    <x v="1"/>
    <n v="6482.7000000000007"/>
  </r>
  <r>
    <s v="Foot Locker"/>
    <n v="1128299"/>
    <x v="430"/>
    <x v="4"/>
    <x v="18"/>
    <s v="Richmond"/>
    <s v="women's Apparel"/>
    <n v="40"/>
    <n v="109"/>
    <n v="4360"/>
    <n v="1395.2"/>
    <n v="0.32"/>
    <x v="1"/>
    <n v="5755.2"/>
  </r>
  <r>
    <s v="Foot Locker"/>
    <n v="1128299"/>
    <x v="461"/>
    <x v="4"/>
    <x v="18"/>
    <s v="Richmond"/>
    <s v="Men's street Footwear"/>
    <n v="34"/>
    <n v="173"/>
    <n v="5882"/>
    <n v="2470.44"/>
    <n v="0.42"/>
    <x v="1"/>
    <n v="8352.44"/>
  </r>
  <r>
    <s v="Foot Locker"/>
    <n v="1128299"/>
    <x v="461"/>
    <x v="4"/>
    <x v="18"/>
    <s v="Richmond"/>
    <s v="Men's Athletic Footwear"/>
    <n v="34"/>
    <n v="221"/>
    <n v="7514"/>
    <n v="2780.18"/>
    <n v="0.37"/>
    <x v="1"/>
    <n v="10294.18"/>
  </r>
  <r>
    <s v="Foot Locker"/>
    <n v="1128299"/>
    <x v="461"/>
    <x v="4"/>
    <x v="18"/>
    <s v="Richmond"/>
    <s v="women's street Footwear"/>
    <n v="33"/>
    <n v="143"/>
    <n v="4719"/>
    <n v="1840.4099999999999"/>
    <n v="0.38999999999999996"/>
    <x v="1"/>
    <n v="6559.41"/>
  </r>
  <r>
    <s v="Foot Locker"/>
    <n v="1128299"/>
    <x v="461"/>
    <x v="4"/>
    <x v="18"/>
    <s v="Richmond"/>
    <s v="women's Athletic Footwear"/>
    <n v="36"/>
    <n v="144"/>
    <n v="5184"/>
    <n v="2021.7599999999998"/>
    <n v="0.38999999999999996"/>
    <x v="1"/>
    <n v="7205.76"/>
  </r>
  <r>
    <s v="Foot Locker"/>
    <n v="1128299"/>
    <x v="461"/>
    <x v="4"/>
    <x v="18"/>
    <s v="Richmond"/>
    <s v="Men's Apparel"/>
    <n v="56"/>
    <n v="136"/>
    <n v="7616"/>
    <n v="3351.04"/>
    <n v="0.44"/>
    <x v="1"/>
    <n v="10967.04"/>
  </r>
  <r>
    <s v="Foot Locker"/>
    <n v="1128299"/>
    <x v="461"/>
    <x v="4"/>
    <x v="18"/>
    <s v="Richmond"/>
    <s v="women's Apparel"/>
    <n v="60"/>
    <n v="176"/>
    <n v="10560"/>
    <n v="3484.7999999999997"/>
    <n v="0.32999999999999996"/>
    <x v="1"/>
    <n v="14044.8"/>
  </r>
  <r>
    <s v="Foot Locker"/>
    <n v="1128299"/>
    <x v="490"/>
    <x v="4"/>
    <x v="18"/>
    <s v="Richmond"/>
    <s v="Men's street Footwear"/>
    <n v="49"/>
    <n v="248"/>
    <n v="12152"/>
    <n v="4860.7999999999993"/>
    <n v="0.39999999999999997"/>
    <x v="1"/>
    <n v="17012.8"/>
  </r>
  <r>
    <s v="Foot Locker"/>
    <n v="1128299"/>
    <x v="490"/>
    <x v="4"/>
    <x v="18"/>
    <s v="Richmond"/>
    <s v="Men's Athletic Footwear"/>
    <n v="54"/>
    <n v="225"/>
    <n v="12150"/>
    <n v="4981.5"/>
    <n v="0.41"/>
    <x v="1"/>
    <n v="17131.5"/>
  </r>
  <r>
    <s v="Sports Direct"/>
    <n v="1128299"/>
    <x v="490"/>
    <x v="4"/>
    <x v="18"/>
    <s v="Richmond"/>
    <s v="women's street Footwear"/>
    <n v="53"/>
    <n v="165"/>
    <n v="8745"/>
    <n v="3497.9999999999995"/>
    <n v="0.39999999999999997"/>
    <x v="1"/>
    <n v="12243"/>
  </r>
  <r>
    <s v="Sports Direct"/>
    <n v="1128299"/>
    <x v="490"/>
    <x v="4"/>
    <x v="18"/>
    <s v="Richmond"/>
    <s v="women's Athletic Footwear"/>
    <n v="51"/>
    <n v="176"/>
    <n v="8976"/>
    <n v="3500.6399999999994"/>
    <n v="0.38999999999999996"/>
    <x v="1"/>
    <n v="12476.64"/>
  </r>
  <r>
    <s v="Sports Direct"/>
    <n v="1128299"/>
    <x v="490"/>
    <x v="4"/>
    <x v="18"/>
    <s v="Richmond"/>
    <s v="Men's Apparel"/>
    <n v="59"/>
    <n v="157"/>
    <n v="9263"/>
    <n v="3890.4600000000005"/>
    <n v="0.42000000000000004"/>
    <x v="1"/>
    <n v="13153.460000000001"/>
  </r>
  <r>
    <s v="Sports Direct"/>
    <n v="1128299"/>
    <x v="490"/>
    <x v="4"/>
    <x v="18"/>
    <s v="Richmond"/>
    <s v="women's Apparel"/>
    <n v="65"/>
    <n v="190"/>
    <n v="12350"/>
    <n v="4322.5"/>
    <n v="0.35"/>
    <x v="1"/>
    <n v="16672.5"/>
  </r>
  <r>
    <s v="Sports Direct"/>
    <n v="1185732"/>
    <x v="183"/>
    <x v="4"/>
    <x v="18"/>
    <s v="Richmond"/>
    <s v="Men's street Footwear"/>
    <n v="23"/>
    <n v="233"/>
    <n v="5359"/>
    <n v="2786.6800000000003"/>
    <n v="0.52"/>
    <x v="1"/>
    <n v="8145.68"/>
  </r>
  <r>
    <s v="Sports Direct"/>
    <n v="1185732"/>
    <x v="183"/>
    <x v="4"/>
    <x v="18"/>
    <s v="Richmond"/>
    <s v="Men's Athletic Footwear"/>
    <n v="28"/>
    <n v="187"/>
    <n v="5236"/>
    <n v="2460.92"/>
    <n v="0.47"/>
    <x v="1"/>
    <n v="7696.92"/>
  </r>
  <r>
    <s v="Sports Direct"/>
    <n v="1185732"/>
    <x v="183"/>
    <x v="4"/>
    <x v="18"/>
    <s v="Richmond"/>
    <s v="women's street Footwear"/>
    <n v="18"/>
    <n v="176"/>
    <n v="3168"/>
    <n v="1013.76"/>
    <n v="0.32"/>
    <x v="1"/>
    <n v="4181.76"/>
  </r>
  <r>
    <s v="Sports Direct"/>
    <n v="1185732"/>
    <x v="183"/>
    <x v="4"/>
    <x v="18"/>
    <s v="Richmond"/>
    <s v="women's Athletic Footwear"/>
    <n v="21"/>
    <n v="136"/>
    <n v="2856"/>
    <n v="1199.52"/>
    <n v="0.42"/>
    <x v="1"/>
    <n v="4055.52"/>
  </r>
  <r>
    <s v="Sports Direct"/>
    <n v="1185732"/>
    <x v="183"/>
    <x v="4"/>
    <x v="18"/>
    <s v="Richmond"/>
    <s v="Men's Apparel"/>
    <n v="30"/>
    <n v="140"/>
    <n v="4200"/>
    <n v="1889.9999999999998"/>
    <n v="0.44999999999999996"/>
    <x v="1"/>
    <n v="6090"/>
  </r>
  <r>
    <s v="Sports Direct"/>
    <n v="1185732"/>
    <x v="183"/>
    <x v="4"/>
    <x v="18"/>
    <s v="Richmond"/>
    <s v="women's Apparel"/>
    <n v="25"/>
    <n v="193"/>
    <n v="4825"/>
    <n v="2798.5000000000005"/>
    <n v="0.58000000000000007"/>
    <x v="1"/>
    <n v="7623.5"/>
  </r>
  <r>
    <s v="Sports Direct"/>
    <n v="1185732"/>
    <x v="212"/>
    <x v="4"/>
    <x v="18"/>
    <s v="Richmond"/>
    <s v="Men's street Footwear"/>
    <n v="26"/>
    <n v="256"/>
    <n v="6656"/>
    <n v="3660.8"/>
    <n v="0.55000000000000004"/>
    <x v="1"/>
    <n v="10316.799999999999"/>
  </r>
  <r>
    <s v="Sports Direct"/>
    <n v="1185732"/>
    <x v="212"/>
    <x v="4"/>
    <x v="18"/>
    <s v="Richmond"/>
    <s v="Men's Athletic Footwear"/>
    <n v="27"/>
    <n v="153"/>
    <n v="4131"/>
    <n v="1858.9499999999998"/>
    <n v="0.44999999999999996"/>
    <x v="1"/>
    <n v="5989.95"/>
  </r>
  <r>
    <s v="Sports Direct"/>
    <n v="1185732"/>
    <x v="212"/>
    <x v="4"/>
    <x v="18"/>
    <s v="Richmond"/>
    <s v="women's street Footwear"/>
    <n v="17"/>
    <n v="170"/>
    <n v="2890"/>
    <n v="1040.3999999999999"/>
    <n v="0.36"/>
    <x v="1"/>
    <n v="3930.3999999999996"/>
  </r>
  <r>
    <s v="West Gear"/>
    <n v="1185732"/>
    <x v="206"/>
    <x v="2"/>
    <x v="21"/>
    <s v="Salt Lake City"/>
    <s v="women's Athletic Footwear"/>
    <n v="16"/>
    <n v="93"/>
    <n v="1488"/>
    <n v="624.96"/>
    <n v="0.42000000000000004"/>
    <x v="1"/>
    <n v="2112.96"/>
  </r>
  <r>
    <s v="West Gear"/>
    <n v="1185732"/>
    <x v="206"/>
    <x v="2"/>
    <x v="21"/>
    <s v="Salt Lake City"/>
    <s v="Men's Apparel"/>
    <n v="28"/>
    <n v="120"/>
    <n v="3360"/>
    <n v="1411.2"/>
    <n v="0.42"/>
    <x v="1"/>
    <n v="4771.2"/>
  </r>
  <r>
    <s v="West Gear"/>
    <n v="1185732"/>
    <x v="206"/>
    <x v="2"/>
    <x v="21"/>
    <s v="Salt Lake City"/>
    <s v="women's Apparel"/>
    <n v="18"/>
    <n v="149"/>
    <n v="2682"/>
    <n v="1475.1000000000001"/>
    <n v="0.55000000000000004"/>
    <x v="1"/>
    <n v="4157.1000000000004"/>
  </r>
  <r>
    <s v="West Gear"/>
    <n v="1185732"/>
    <x v="215"/>
    <x v="2"/>
    <x v="21"/>
    <s v="Salt Lake City"/>
    <s v="Men's street Footwear"/>
    <n v="20"/>
    <n v="228"/>
    <n v="4560"/>
    <n v="1960.8000000000002"/>
    <n v="0.43000000000000005"/>
    <x v="1"/>
    <n v="6520.8"/>
  </r>
  <r>
    <s v="West Gear"/>
    <n v="1185732"/>
    <x v="215"/>
    <x v="2"/>
    <x v="21"/>
    <s v="Salt Lake City"/>
    <s v="Men's Athletic Footwear"/>
    <n v="22"/>
    <n v="105"/>
    <n v="2310"/>
    <n v="923.99999999999989"/>
    <n v="0.39999999999999997"/>
    <x v="1"/>
    <n v="3234"/>
  </r>
  <r>
    <s v="West Gear"/>
    <n v="1185732"/>
    <x v="215"/>
    <x v="2"/>
    <x v="21"/>
    <s v="Salt Lake City"/>
    <s v="women's street Footwear"/>
    <n v="16"/>
    <n v="140"/>
    <n v="2240"/>
    <n v="873.59999999999991"/>
    <n v="0.38999999999999996"/>
    <x v="1"/>
    <n v="3113.6"/>
  </r>
  <r>
    <s v="West Gear"/>
    <n v="1185732"/>
    <x v="215"/>
    <x v="2"/>
    <x v="21"/>
    <s v="Salt Lake City"/>
    <s v="women's Athletic Footwear"/>
    <n v="20"/>
    <n v="75"/>
    <n v="1500"/>
    <n v="630.00000000000011"/>
    <n v="0.42000000000000004"/>
    <x v="1"/>
    <n v="2130"/>
  </r>
  <r>
    <s v="West Gear"/>
    <n v="1185732"/>
    <x v="215"/>
    <x v="2"/>
    <x v="21"/>
    <s v="Salt Lake City"/>
    <s v="Men's Apparel"/>
    <n v="28"/>
    <n v="90"/>
    <n v="2520"/>
    <n v="1007.9999999999999"/>
    <n v="0.39999999999999997"/>
    <x v="1"/>
    <n v="3528"/>
  </r>
  <r>
    <s v="West Gear"/>
    <n v="1185732"/>
    <x v="215"/>
    <x v="2"/>
    <x v="21"/>
    <s v="Salt Lake City"/>
    <s v="women's Apparel"/>
    <n v="21"/>
    <n v="140"/>
    <n v="2940"/>
    <n v="1675.8000000000002"/>
    <n v="0.57000000000000006"/>
    <x v="1"/>
    <n v="4615.8"/>
  </r>
  <r>
    <s v="West Gear"/>
    <n v="1185732"/>
    <x v="234"/>
    <x v="2"/>
    <x v="21"/>
    <s v="Salt Lake City"/>
    <s v="Men's street Footwear"/>
    <n v="20"/>
    <n v="194"/>
    <n v="3880"/>
    <n v="1784.8000000000002"/>
    <n v="0.46"/>
    <x v="1"/>
    <n v="5664.8"/>
  </r>
  <r>
    <s v="West Gear"/>
    <n v="1185732"/>
    <x v="234"/>
    <x v="2"/>
    <x v="21"/>
    <s v="Salt Lake City"/>
    <s v="Men's Athletic Footwear"/>
    <n v="20"/>
    <n v="111"/>
    <n v="2220"/>
    <n v="821.4"/>
    <n v="0.37"/>
    <x v="1"/>
    <n v="3041.4"/>
  </r>
  <r>
    <s v="West Gear"/>
    <n v="1185732"/>
    <x v="234"/>
    <x v="2"/>
    <x v="21"/>
    <s v="Salt Lake City"/>
    <s v="women's street Footwear"/>
    <n v="10"/>
    <n v="107"/>
    <n v="1070"/>
    <n v="438.7"/>
    <n v="0.41"/>
    <x v="1"/>
    <n v="1508.7"/>
  </r>
  <r>
    <s v="West Gear"/>
    <n v="1185732"/>
    <x v="234"/>
    <x v="2"/>
    <x v="21"/>
    <s v="Salt Lake City"/>
    <s v="women's Athletic Footwear"/>
    <n v="14"/>
    <n v="75"/>
    <n v="1050"/>
    <n v="472.5"/>
    <n v="0.45"/>
    <x v="1"/>
    <n v="1522.5"/>
  </r>
  <r>
    <s v="West Gear"/>
    <n v="1185732"/>
    <x v="234"/>
    <x v="2"/>
    <x v="21"/>
    <s v="Salt Lake City"/>
    <s v="Men's Apparel"/>
    <n v="24"/>
    <n v="88"/>
    <n v="2112"/>
    <n v="823.68"/>
    <n v="0.38999999999999996"/>
    <x v="1"/>
    <n v="2935.68"/>
  </r>
  <r>
    <s v="West Gear"/>
    <n v="1185732"/>
    <x v="234"/>
    <x v="2"/>
    <x v="21"/>
    <s v="Salt Lake City"/>
    <s v="women's Apparel"/>
    <n v="20"/>
    <n v="136"/>
    <n v="2720"/>
    <n v="1414.4"/>
    <n v="0.52"/>
    <x v="1"/>
    <n v="4134.3999999999996"/>
  </r>
  <r>
    <s v="West Gear"/>
    <n v="1185732"/>
    <x v="265"/>
    <x v="2"/>
    <x v="21"/>
    <s v="Salt Lake City"/>
    <s v="Men's street Footwear"/>
    <n v="27"/>
    <n v="228"/>
    <n v="6156"/>
    <n v="2647.0800000000004"/>
    <n v="0.43000000000000005"/>
    <x v="1"/>
    <n v="8803.08"/>
  </r>
  <r>
    <s v="West Gear"/>
    <n v="1185732"/>
    <x v="265"/>
    <x v="2"/>
    <x v="21"/>
    <s v="Salt Lake City"/>
    <s v="Men's Athletic Footwear"/>
    <n v="22"/>
    <n v="128"/>
    <n v="2816"/>
    <n v="1182.72"/>
    <n v="0.42"/>
    <x v="1"/>
    <n v="3998.7200000000003"/>
  </r>
  <r>
    <s v="West Gear"/>
    <n v="1185732"/>
    <x v="265"/>
    <x v="2"/>
    <x v="21"/>
    <s v="Salt Lake City"/>
    <s v="women's street Footwear"/>
    <n v="19"/>
    <n v="109"/>
    <n v="2071"/>
    <n v="786.98"/>
    <n v="0.38"/>
    <x v="1"/>
    <n v="2857.98"/>
  </r>
  <r>
    <s v="West Gear"/>
    <n v="1185732"/>
    <x v="265"/>
    <x v="2"/>
    <x v="21"/>
    <s v="Salt Lake City"/>
    <s v="women's Athletic Footwear"/>
    <n v="19"/>
    <n v="94"/>
    <n v="1786"/>
    <n v="767.98000000000013"/>
    <n v="0.43000000000000005"/>
    <x v="1"/>
    <n v="2553.98"/>
  </r>
  <r>
    <s v="West Gear"/>
    <n v="1185732"/>
    <x v="265"/>
    <x v="2"/>
    <x v="21"/>
    <s v="Salt Lake City"/>
    <s v="Men's Apparel"/>
    <n v="29"/>
    <n v="90"/>
    <n v="2610"/>
    <n v="1096.2"/>
    <n v="0.42"/>
    <x v="1"/>
    <n v="3706.2"/>
  </r>
  <r>
    <s v="West Gear"/>
    <n v="1185732"/>
    <x v="265"/>
    <x v="2"/>
    <x v="21"/>
    <s v="Salt Lake City"/>
    <s v="women's Apparel"/>
    <n v="32"/>
    <n v="128"/>
    <n v="4096"/>
    <n v="2334.7200000000003"/>
    <n v="0.57000000000000006"/>
    <x v="1"/>
    <n v="6430.72"/>
  </r>
  <r>
    <s v="West Gear"/>
    <n v="1185732"/>
    <x v="295"/>
    <x v="2"/>
    <x v="21"/>
    <s v="Salt Lake City"/>
    <s v="Men's street Footwear"/>
    <n v="21"/>
    <n v="208"/>
    <n v="4368"/>
    <n v="1878.2400000000002"/>
    <n v="0.43000000000000005"/>
    <x v="1"/>
    <n v="6246.24"/>
  </r>
  <r>
    <s v="West Gear"/>
    <n v="1185732"/>
    <x v="295"/>
    <x v="2"/>
    <x v="21"/>
    <s v="Salt Lake City"/>
    <s v="Men's Athletic Footwear"/>
    <n v="18"/>
    <n v="132"/>
    <n v="2376"/>
    <n v="950.4"/>
    <n v="0.39999999999999997"/>
    <x v="1"/>
    <n v="3326.4"/>
  </r>
  <r>
    <s v="West Gear"/>
    <n v="1185732"/>
    <x v="295"/>
    <x v="2"/>
    <x v="21"/>
    <s v="Salt Lake City"/>
    <s v="women's street Footwear"/>
    <n v="13"/>
    <n v="128"/>
    <n v="1664"/>
    <n v="615.67999999999995"/>
    <n v="0.37"/>
    <x v="1"/>
    <n v="2279.6799999999998"/>
  </r>
  <r>
    <s v="West Gear"/>
    <n v="1185732"/>
    <x v="295"/>
    <x v="2"/>
    <x v="21"/>
    <s v="Salt Lake City"/>
    <s v="women's Athletic Footwear"/>
    <n v="13"/>
    <n v="132"/>
    <n v="1716"/>
    <n v="737.88000000000011"/>
    <n v="0.43000000000000005"/>
    <x v="1"/>
    <n v="2453.88"/>
  </r>
  <r>
    <s v="West Gear"/>
    <n v="1185732"/>
    <x v="295"/>
    <x v="2"/>
    <x v="21"/>
    <s v="Salt Lake City"/>
    <s v="Men's Apparel"/>
    <n v="24"/>
    <n v="132"/>
    <n v="3168"/>
    <n v="1172.1600000000001"/>
    <n v="0.37"/>
    <x v="1"/>
    <n v="4340.16"/>
  </r>
  <r>
    <s v="West Gear"/>
    <n v="1185732"/>
    <x v="295"/>
    <x v="2"/>
    <x v="21"/>
    <s v="Salt Lake City"/>
    <s v="women's Apparel"/>
    <n v="32"/>
    <n v="190"/>
    <n v="6080"/>
    <n v="3283.2000000000003"/>
    <n v="0.54"/>
    <x v="1"/>
    <n v="9363.2000000000007"/>
  </r>
  <r>
    <s v="West Gear"/>
    <n v="1185732"/>
    <x v="324"/>
    <x v="2"/>
    <x v="21"/>
    <s v="Salt Lake City"/>
    <s v="Men's street Footwear"/>
    <n v="28"/>
    <n v="248"/>
    <n v="6944"/>
    <n v="2985.9200000000005"/>
    <n v="0.43000000000000005"/>
    <x v="1"/>
    <n v="9929.92"/>
  </r>
  <r>
    <s v="West Gear"/>
    <n v="1185732"/>
    <x v="324"/>
    <x v="2"/>
    <x v="21"/>
    <s v="Salt Lake City"/>
    <s v="Men's Athletic Footwear"/>
    <n v="20"/>
    <n v="182"/>
    <n v="3640"/>
    <n v="1419.6"/>
    <n v="0.38999999999999996"/>
    <x v="1"/>
    <n v="5059.6000000000004"/>
  </r>
  <r>
    <s v="West Gear"/>
    <n v="1185732"/>
    <x v="324"/>
    <x v="2"/>
    <x v="21"/>
    <s v="Salt Lake City"/>
    <s v="women's street Footwear"/>
    <n v="19"/>
    <n v="157"/>
    <n v="2983"/>
    <n v="1163.3699999999999"/>
    <n v="0.38999999999999996"/>
    <x v="1"/>
    <n v="4146.37"/>
  </r>
  <r>
    <s v="West Gear"/>
    <n v="1185732"/>
    <x v="324"/>
    <x v="2"/>
    <x v="21"/>
    <s v="Salt Lake City"/>
    <s v="women's Athletic Footwear"/>
    <n v="16"/>
    <n v="128"/>
    <n v="2048"/>
    <n v="962.56000000000006"/>
    <n v="0.47000000000000003"/>
    <x v="1"/>
    <n v="3010.56"/>
  </r>
  <r>
    <s v="West Gear"/>
    <n v="1185732"/>
    <x v="324"/>
    <x v="2"/>
    <x v="21"/>
    <s v="Salt Lake City"/>
    <s v="Men's Apparel"/>
    <n v="28"/>
    <n v="140"/>
    <n v="3920"/>
    <n v="1489.6"/>
    <n v="0.38"/>
    <x v="1"/>
    <n v="5409.6"/>
  </r>
  <r>
    <s v="West Gear"/>
    <n v="1185732"/>
    <x v="324"/>
    <x v="2"/>
    <x v="21"/>
    <s v="Salt Lake City"/>
    <s v="women's Apparel"/>
    <n v="32"/>
    <n v="204"/>
    <n v="6528"/>
    <n v="3590.4"/>
    <n v="0.55000000000000004"/>
    <x v="1"/>
    <n v="10118.4"/>
  </r>
  <r>
    <s v="West Gear"/>
    <n v="1185732"/>
    <x v="356"/>
    <x v="2"/>
    <x v="21"/>
    <s v="Salt Lake City"/>
    <s v="Men's street Footwear"/>
    <n v="27"/>
    <n v="248"/>
    <n v="6696"/>
    <n v="3147.1200000000003"/>
    <n v="0.47000000000000003"/>
    <x v="1"/>
    <n v="9843.1200000000008"/>
  </r>
  <r>
    <s v="West Gear"/>
    <n v="1185732"/>
    <x v="356"/>
    <x v="2"/>
    <x v="21"/>
    <s v="Salt Lake City"/>
    <s v="Men's Athletic Footwear"/>
    <n v="28"/>
    <n v="179"/>
    <n v="5012"/>
    <n v="2105.04"/>
    <n v="0.42"/>
    <x v="1"/>
    <n v="7117.04"/>
  </r>
  <r>
    <s v="West Gear"/>
    <n v="1185732"/>
    <x v="356"/>
    <x v="2"/>
    <x v="21"/>
    <s v="Salt Lake City"/>
    <s v="women's street Footwear"/>
    <n v="23"/>
    <n v="158"/>
    <n v="3634"/>
    <n v="1489.9399999999998"/>
    <n v="0.41"/>
    <x v="1"/>
    <n v="5123.9399999999996"/>
  </r>
  <r>
    <s v="West Gear"/>
    <n v="1185732"/>
    <x v="356"/>
    <x v="2"/>
    <x v="21"/>
    <s v="Salt Lake City"/>
    <s v="women's Athletic Footwear"/>
    <n v="14"/>
    <n v="124"/>
    <n v="1736"/>
    <n v="815.92000000000007"/>
    <n v="0.47000000000000003"/>
    <x v="1"/>
    <n v="2551.92"/>
  </r>
  <r>
    <s v="West Gear"/>
    <n v="1185732"/>
    <x v="356"/>
    <x v="2"/>
    <x v="21"/>
    <s v="Salt Lake City"/>
    <s v="Men's Apparel"/>
    <n v="23"/>
    <n v="109"/>
    <n v="2507"/>
    <n v="977.7299999999999"/>
    <n v="0.38999999999999996"/>
    <x v="1"/>
    <n v="3484.73"/>
  </r>
  <r>
    <s v="West Gear"/>
    <n v="1185732"/>
    <x v="356"/>
    <x v="2"/>
    <x v="21"/>
    <s v="Salt Lake City"/>
    <s v="women's Apparel"/>
    <n v="27"/>
    <n v="184"/>
    <n v="4968"/>
    <n v="2831.76"/>
    <n v="0.57000000000000006"/>
    <x v="1"/>
    <n v="7799.76"/>
  </r>
  <r>
    <s v="West Gear"/>
    <n v="1185732"/>
    <x v="388"/>
    <x v="2"/>
    <x v="21"/>
    <s v="Salt Lake City"/>
    <s v="Men's street Footwear"/>
    <n v="23"/>
    <n v="228"/>
    <n v="5244"/>
    <n v="2359.8000000000002"/>
    <n v="0.45"/>
    <x v="1"/>
    <n v="7603.8"/>
  </r>
  <r>
    <s v="West Gear"/>
    <n v="1185732"/>
    <x v="388"/>
    <x v="2"/>
    <x v="21"/>
    <s v="Salt Lake City"/>
    <s v="Men's Athletic Footwear"/>
    <n v="19"/>
    <n v="158"/>
    <n v="3002"/>
    <n v="1140.76"/>
    <n v="0.38"/>
    <x v="1"/>
    <n v="4142.76"/>
  </r>
  <r>
    <s v="West Gear"/>
    <n v="1185732"/>
    <x v="388"/>
    <x v="2"/>
    <x v="21"/>
    <s v="Salt Lake City"/>
    <s v="women's street Footwear"/>
    <n v="7"/>
    <n v="105"/>
    <n v="735"/>
    <n v="308.7"/>
    <n v="0.42"/>
    <x v="1"/>
    <n v="1043.7"/>
  </r>
  <r>
    <s v="West Gear"/>
    <n v="1185732"/>
    <x v="388"/>
    <x v="2"/>
    <x v="21"/>
    <s v="Salt Lake City"/>
    <s v="women's Athletic Footwear"/>
    <n v="7"/>
    <n v="111"/>
    <n v="777"/>
    <n v="357.42"/>
    <n v="0.46"/>
    <x v="1"/>
    <n v="1134.42"/>
  </r>
  <r>
    <s v="West Gear"/>
    <n v="1185732"/>
    <x v="388"/>
    <x v="2"/>
    <x v="21"/>
    <s v="Salt Lake City"/>
    <s v="Men's Apparel"/>
    <n v="16"/>
    <n v="114"/>
    <n v="1824"/>
    <n v="747.83999999999992"/>
    <n v="0.41"/>
    <x v="1"/>
    <n v="2571.84"/>
  </r>
  <r>
    <s v="West Gear"/>
    <n v="1185732"/>
    <x v="388"/>
    <x v="2"/>
    <x v="21"/>
    <s v="Salt Lake City"/>
    <s v="women's Apparel"/>
    <n v="18"/>
    <n v="132"/>
    <n v="2376"/>
    <n v="1354.3200000000002"/>
    <n v="0.57000000000000006"/>
    <x v="1"/>
    <n v="3730.32"/>
  </r>
  <r>
    <s v="West Gear"/>
    <n v="1185732"/>
    <x v="417"/>
    <x v="2"/>
    <x v="21"/>
    <s v="Salt Lake City"/>
    <s v="Men's street Footwear"/>
    <n v="24"/>
    <n v="201"/>
    <n v="4824"/>
    <n v="2267.2800000000002"/>
    <n v="0.47000000000000003"/>
    <x v="1"/>
    <n v="7091.2800000000007"/>
  </r>
  <r>
    <s v="West Gear"/>
    <n v="1185732"/>
    <x v="417"/>
    <x v="2"/>
    <x v="21"/>
    <s v="Salt Lake City"/>
    <s v="Men's Athletic Footwear"/>
    <n v="14"/>
    <n v="132"/>
    <n v="1848"/>
    <n v="739.19999999999993"/>
    <n v="0.39999999999999997"/>
    <x v="1"/>
    <n v="2587.1999999999998"/>
  </r>
  <r>
    <s v="West Gear"/>
    <n v="1185732"/>
    <x v="417"/>
    <x v="2"/>
    <x v="21"/>
    <s v="Salt Lake City"/>
    <s v="women's street Footwear"/>
    <n v="13"/>
    <n v="90"/>
    <n v="1170"/>
    <n v="479.7"/>
    <n v="0.41"/>
    <x v="1"/>
    <n v="1649.7"/>
  </r>
  <r>
    <s v="West Gear"/>
    <n v="1185732"/>
    <x v="417"/>
    <x v="2"/>
    <x v="21"/>
    <s v="Salt Lake City"/>
    <s v="women's Athletic Footwear"/>
    <n v="13"/>
    <n v="94"/>
    <n v="1222"/>
    <n v="562.12"/>
    <n v="0.46"/>
    <x v="1"/>
    <n v="1784.12"/>
  </r>
  <r>
    <s v="West Gear"/>
    <n v="1185732"/>
    <x v="417"/>
    <x v="2"/>
    <x v="21"/>
    <s v="Salt Lake City"/>
    <s v="Men's Apparel"/>
    <n v="20"/>
    <n v="85"/>
    <n v="1700"/>
    <n v="662.99999999999989"/>
    <n v="0.38999999999999996"/>
    <x v="1"/>
    <n v="2363"/>
  </r>
  <r>
    <s v="West Gear"/>
    <n v="1185732"/>
    <x v="417"/>
    <x v="2"/>
    <x v="21"/>
    <s v="Salt Lake City"/>
    <s v="women's Apparel"/>
    <n v="25"/>
    <n v="140"/>
    <n v="3500"/>
    <n v="1890.0000000000002"/>
    <n v="0.54"/>
    <x v="1"/>
    <n v="5390"/>
  </r>
  <r>
    <s v="West Gear"/>
    <n v="1185732"/>
    <x v="448"/>
    <x v="2"/>
    <x v="21"/>
    <s v="Salt Lake City"/>
    <s v="Men's street Footwear"/>
    <n v="22"/>
    <n v="165"/>
    <n v="3630"/>
    <n v="1560.9"/>
    <n v="0.43000000000000005"/>
    <x v="1"/>
    <n v="5190.8999999999996"/>
  </r>
  <r>
    <s v="West Gear"/>
    <n v="1185732"/>
    <x v="448"/>
    <x v="2"/>
    <x v="21"/>
    <s v="Salt Lake City"/>
    <s v="Men's Athletic Footwear"/>
    <n v="14"/>
    <n v="136"/>
    <n v="1904"/>
    <n v="742.56"/>
    <n v="0.38999999999999996"/>
    <x v="1"/>
    <n v="2646.56"/>
  </r>
  <r>
    <s v="West Gear"/>
    <n v="1185732"/>
    <x v="448"/>
    <x v="2"/>
    <x v="21"/>
    <s v="Salt Lake City"/>
    <s v="women's street Footwear"/>
    <n v="14"/>
    <n v="107"/>
    <n v="1498"/>
    <n v="629.16"/>
    <n v="0.42"/>
    <x v="1"/>
    <n v="2127.16"/>
  </r>
  <r>
    <s v="West Gear"/>
    <n v="1185732"/>
    <x v="448"/>
    <x v="2"/>
    <x v="21"/>
    <s v="Salt Lake City"/>
    <s v="women's Athletic Footwear"/>
    <n v="15"/>
    <n v="124"/>
    <n v="1860"/>
    <n v="781.2"/>
    <n v="0.42000000000000004"/>
    <x v="1"/>
    <n v="2641.2"/>
  </r>
  <r>
    <s v="West Gear"/>
    <n v="1185732"/>
    <x v="448"/>
    <x v="2"/>
    <x v="21"/>
    <s v="Salt Lake City"/>
    <s v="Men's Apparel"/>
    <n v="28"/>
    <n v="123"/>
    <n v="3444"/>
    <n v="1308.72"/>
    <n v="0.38"/>
    <x v="1"/>
    <n v="4752.72"/>
  </r>
  <r>
    <s v="West Gear"/>
    <n v="1185732"/>
    <x v="448"/>
    <x v="2"/>
    <x v="21"/>
    <s v="Salt Lake City"/>
    <s v="women's Apparel"/>
    <n v="35"/>
    <n v="158"/>
    <n v="5530"/>
    <n v="3041.5000000000005"/>
    <n v="0.55000000000000004"/>
    <x v="1"/>
    <n v="8571.5"/>
  </r>
  <r>
    <s v="West Gear"/>
    <n v="1185732"/>
    <x v="477"/>
    <x v="2"/>
    <x v="21"/>
    <s v="Salt Lake City"/>
    <s v="Men's street Footwear"/>
    <n v="29"/>
    <n v="231"/>
    <n v="6699"/>
    <n v="3081.54"/>
    <n v="0.46"/>
    <x v="1"/>
    <n v="9780.5400000000009"/>
  </r>
  <r>
    <s v="West Gear"/>
    <n v="1185732"/>
    <x v="477"/>
    <x v="2"/>
    <x v="21"/>
    <s v="Salt Lake City"/>
    <s v="Men's Athletic Footwear"/>
    <n v="22"/>
    <n v="170"/>
    <n v="3740"/>
    <n v="1570.8"/>
    <n v="0.42"/>
    <x v="1"/>
    <n v="5310.8"/>
  </r>
  <r>
    <s v="West Gear"/>
    <n v="1185732"/>
    <x v="477"/>
    <x v="2"/>
    <x v="21"/>
    <s v="Salt Lake City"/>
    <s v="women's street Footwear"/>
    <n v="20"/>
    <n v="153"/>
    <n v="3060"/>
    <n v="1132.2"/>
    <n v="0.37"/>
    <x v="1"/>
    <n v="4192.2"/>
  </r>
  <r>
    <s v="West Gear"/>
    <n v="1185732"/>
    <x v="477"/>
    <x v="2"/>
    <x v="21"/>
    <s v="Salt Lake City"/>
    <s v="women's Athletic Footwear"/>
    <n v="22"/>
    <n v="136"/>
    <n v="2992"/>
    <n v="1256.6400000000001"/>
    <n v="0.42000000000000004"/>
    <x v="1"/>
    <n v="4248.6400000000003"/>
  </r>
  <r>
    <s v="West Gear"/>
    <n v="1185732"/>
    <x v="477"/>
    <x v="2"/>
    <x v="21"/>
    <s v="Salt Lake City"/>
    <s v="Men's Apparel"/>
    <n v="27"/>
    <n v="124"/>
    <n v="3348"/>
    <n v="1372.6799999999998"/>
    <n v="0.41"/>
    <x v="1"/>
    <n v="4720.68"/>
  </r>
  <r>
    <s v="West Gear"/>
    <n v="1185732"/>
    <x v="477"/>
    <x v="2"/>
    <x v="21"/>
    <s v="Salt Lake City"/>
    <s v="women's Apparel"/>
    <n v="29"/>
    <n v="170"/>
    <n v="4930"/>
    <n v="2563.6"/>
    <n v="0.52"/>
    <x v="1"/>
    <n v="7493.6"/>
  </r>
  <r>
    <s v="West Gear"/>
    <n v="1128299"/>
    <x v="188"/>
    <x v="2"/>
    <x v="21"/>
    <s v="Salt Lake City"/>
    <s v="Men's street Footwear"/>
    <n v="24"/>
    <n v="109"/>
    <n v="2616"/>
    <n v="967.92"/>
    <n v="0.37"/>
    <x v="1"/>
    <n v="3583.92"/>
  </r>
  <r>
    <s v="West Gear"/>
    <n v="1128299"/>
    <x v="188"/>
    <x v="2"/>
    <x v="21"/>
    <s v="Salt Lake City"/>
    <s v="Men's Athletic Footwear"/>
    <n v="29"/>
    <n v="123"/>
    <n v="3567"/>
    <n v="1426.8"/>
    <n v="0.39999999999999997"/>
    <x v="1"/>
    <n v="4993.8"/>
  </r>
  <r>
    <s v="West Gear"/>
    <n v="1128299"/>
    <x v="188"/>
    <x v="2"/>
    <x v="21"/>
    <s v="Salt Lake City"/>
    <s v="women's street Footwear"/>
    <n v="31"/>
    <n v="105"/>
    <n v="3255"/>
    <n v="1269.4499999999998"/>
    <n v="0.38999999999999996"/>
    <x v="1"/>
    <n v="4524.45"/>
  </r>
  <r>
    <s v="West Gear"/>
    <n v="1128299"/>
    <x v="188"/>
    <x v="2"/>
    <x v="21"/>
    <s v="Salt Lake City"/>
    <s v="women's Athletic Footwear"/>
    <n v="30"/>
    <n v="68"/>
    <n v="2040"/>
    <n v="775.2"/>
    <n v="0.38"/>
    <x v="1"/>
    <n v="2815.2"/>
  </r>
  <r>
    <s v="West Gear"/>
    <n v="1128299"/>
    <x v="188"/>
    <x v="2"/>
    <x v="21"/>
    <s v="Salt Lake City"/>
    <s v="Men's Apparel"/>
    <n v="35"/>
    <n v="53"/>
    <n v="1855"/>
    <n v="853.30000000000007"/>
    <n v="0.46"/>
    <x v="1"/>
    <n v="2708.3"/>
  </r>
  <r>
    <s v="West Gear"/>
    <n v="1128299"/>
    <x v="188"/>
    <x v="2"/>
    <x v="21"/>
    <s v="Salt Lake City"/>
    <s v="women's Apparel"/>
    <n v="28"/>
    <n v="132"/>
    <n v="3696"/>
    <n v="1256.6399999999999"/>
    <n v="0.33999999999999997"/>
    <x v="1"/>
    <n v="4952.6399999999994"/>
  </r>
  <r>
    <s v="West Gear"/>
    <n v="1128299"/>
    <x v="698"/>
    <x v="2"/>
    <x v="21"/>
    <s v="Salt Lake City"/>
    <s v="Men's street Footwear"/>
    <n v="22"/>
    <n v="153"/>
    <n v="3366"/>
    <n v="1380.06"/>
    <n v="0.41"/>
    <x v="1"/>
    <n v="4746.0599999999995"/>
  </r>
  <r>
    <s v="West Gear"/>
    <n v="1128299"/>
    <x v="698"/>
    <x v="2"/>
    <x v="21"/>
    <s v="Salt Lake City"/>
    <s v="Men's Athletic Footwear"/>
    <n v="29"/>
    <n v="123"/>
    <n v="3567"/>
    <n v="1498.1399999999999"/>
    <n v="0.42"/>
    <x v="1"/>
    <n v="5065.1399999999994"/>
  </r>
  <r>
    <s v="West Gear"/>
    <n v="1128299"/>
    <x v="698"/>
    <x v="2"/>
    <x v="21"/>
    <s v="Salt Lake City"/>
    <s v="women's street Footwear"/>
    <n v="28"/>
    <n v="123"/>
    <n v="3444"/>
    <n v="1274.28"/>
    <n v="0.37"/>
    <x v="1"/>
    <n v="4718.28"/>
  </r>
  <r>
    <s v="West Gear"/>
    <n v="1128299"/>
    <x v="698"/>
    <x v="2"/>
    <x v="22"/>
    <s v="Portland"/>
    <s v="women's Athletic Footwear"/>
    <n v="29"/>
    <n v="64"/>
    <n v="1856"/>
    <n v="760.95999999999992"/>
    <n v="0.41"/>
    <x v="1"/>
    <n v="2616.96"/>
  </r>
  <r>
    <s v="West Gear"/>
    <n v="1128299"/>
    <x v="698"/>
    <x v="2"/>
    <x v="22"/>
    <s v="Portland"/>
    <s v="Men's Apparel"/>
    <n v="32"/>
    <n v="43"/>
    <n v="1376"/>
    <n v="605.44000000000005"/>
    <n v="0.44"/>
    <x v="1"/>
    <n v="1981.44"/>
  </r>
  <r>
    <s v="West Gear"/>
    <n v="1128299"/>
    <x v="698"/>
    <x v="2"/>
    <x v="22"/>
    <s v="Portland"/>
    <s v="women's Apparel"/>
    <n v="28"/>
    <n v="98"/>
    <n v="2744"/>
    <n v="960.4"/>
    <n v="0.35"/>
    <x v="1"/>
    <n v="3704.4"/>
  </r>
  <r>
    <s v="West Gear"/>
    <n v="1128299"/>
    <x v="228"/>
    <x v="2"/>
    <x v="22"/>
    <s v="Portland"/>
    <s v="Men's street Footwear"/>
    <n v="28"/>
    <n v="143"/>
    <n v="4004"/>
    <n v="1601.6"/>
    <n v="0.39999999999999997"/>
    <x v="1"/>
    <n v="5605.6"/>
  </r>
  <r>
    <s v="West Gear"/>
    <n v="1128299"/>
    <x v="228"/>
    <x v="2"/>
    <x v="22"/>
    <s v="Portland"/>
    <s v="Men's Athletic Footwear"/>
    <n v="40"/>
    <n v="98"/>
    <n v="3920"/>
    <n v="1607.1999999999998"/>
    <n v="0.41"/>
    <x v="1"/>
    <n v="5527.2"/>
  </r>
  <r>
    <s v="West Gear"/>
    <n v="1128299"/>
    <x v="228"/>
    <x v="2"/>
    <x v="22"/>
    <s v="Portland"/>
    <s v="women's street Footwear"/>
    <n v="41"/>
    <n v="112"/>
    <n v="4592"/>
    <n v="1744.96"/>
    <n v="0.38"/>
    <x v="1"/>
    <n v="6336.96"/>
  </r>
  <r>
    <s v="West Gear"/>
    <n v="1128299"/>
    <x v="228"/>
    <x v="2"/>
    <x v="22"/>
    <s v="Portland"/>
    <s v="women's Athletic Footwear"/>
    <n v="39"/>
    <n v="75"/>
    <n v="2925"/>
    <n v="1082.25"/>
    <n v="0.37"/>
    <x v="1"/>
    <n v="4007.25"/>
  </r>
  <r>
    <s v="West Gear"/>
    <n v="1128299"/>
    <x v="228"/>
    <x v="2"/>
    <x v="22"/>
    <s v="Portland"/>
    <s v="Men's Apparel"/>
    <n v="43"/>
    <n v="30"/>
    <n v="1290"/>
    <n v="567.6"/>
    <n v="0.44"/>
    <x v="1"/>
    <n v="1857.6"/>
  </r>
  <r>
    <s v="West Gear"/>
    <n v="1128299"/>
    <x v="228"/>
    <x v="2"/>
    <x v="22"/>
    <s v="Portland"/>
    <s v="women's Apparel"/>
    <n v="40"/>
    <n v="90"/>
    <n v="3600"/>
    <n v="1260"/>
    <n v="0.35"/>
    <x v="1"/>
    <n v="4860"/>
  </r>
  <r>
    <s v="West Gear"/>
    <n v="1128299"/>
    <x v="247"/>
    <x v="2"/>
    <x v="22"/>
    <s v="Portland"/>
    <s v="Men's street Footwear"/>
    <n v="44"/>
    <n v="166"/>
    <n v="7304"/>
    <n v="2848.5599999999995"/>
    <n v="0.38999999999999996"/>
    <x v="1"/>
    <n v="10152.56"/>
  </r>
  <r>
    <s v="West Gear"/>
    <n v="1128299"/>
    <x v="247"/>
    <x v="2"/>
    <x v="22"/>
    <s v="Portland"/>
    <s v="Men's Athletic Footwear"/>
    <n v="39"/>
    <n v="88"/>
    <n v="3432"/>
    <n v="1407.12"/>
    <n v="0.41"/>
    <x v="1"/>
    <n v="4839.12"/>
  </r>
  <r>
    <s v="West Gear"/>
    <n v="1128299"/>
    <x v="247"/>
    <x v="2"/>
    <x v="22"/>
    <s v="Portland"/>
    <s v="women's street Footwear"/>
    <n v="47"/>
    <n v="114"/>
    <n v="5358"/>
    <n v="2196.7799999999997"/>
    <n v="0.41"/>
    <x v="1"/>
    <n v="7554.78"/>
  </r>
  <r>
    <s v="West Gear"/>
    <n v="1128299"/>
    <x v="247"/>
    <x v="2"/>
    <x v="22"/>
    <s v="Portland"/>
    <s v="women's Athletic Footwear"/>
    <n v="34"/>
    <n v="70"/>
    <n v="2380"/>
    <n v="880.6"/>
    <n v="0.37"/>
    <x v="1"/>
    <n v="3260.6"/>
  </r>
  <r>
    <s v="West Gear"/>
    <n v="1128299"/>
    <x v="247"/>
    <x v="2"/>
    <x v="22"/>
    <s v="Portland"/>
    <s v="Men's Apparel"/>
    <n v="36"/>
    <n v="39"/>
    <n v="1404"/>
    <n v="589.68000000000006"/>
    <n v="0.42000000000000004"/>
    <x v="1"/>
    <n v="1993.68"/>
  </r>
  <r>
    <s v="West Gear"/>
    <n v="1128299"/>
    <x v="247"/>
    <x v="2"/>
    <x v="22"/>
    <s v="Portland"/>
    <s v="women's Apparel"/>
    <n v="49"/>
    <n v="90"/>
    <n v="4410"/>
    <n v="1499.3999999999999"/>
    <n v="0.33999999999999997"/>
    <x v="1"/>
    <n v="5909.4"/>
  </r>
  <r>
    <s v="West Gear"/>
    <n v="1128299"/>
    <x v="278"/>
    <x v="2"/>
    <x v="22"/>
    <s v="Portland"/>
    <s v="Men's street Footwear"/>
    <n v="39"/>
    <n v="155"/>
    <n v="6045"/>
    <n v="2538.9"/>
    <n v="0.42"/>
    <x v="1"/>
    <n v="8583.9"/>
  </r>
  <r>
    <s v="West Gear"/>
    <n v="1128299"/>
    <x v="278"/>
    <x v="2"/>
    <x v="22"/>
    <s v="Portland"/>
    <s v="Men's Athletic Footwear"/>
    <n v="36"/>
    <n v="109"/>
    <n v="3924"/>
    <n v="1569.6"/>
    <n v="0.39999999999999997"/>
    <x v="1"/>
    <n v="5493.6"/>
  </r>
  <r>
    <s v="West Gear"/>
    <n v="1128299"/>
    <x v="278"/>
    <x v="2"/>
    <x v="22"/>
    <s v="Portland"/>
    <s v="women's street Footwear"/>
    <n v="39"/>
    <n v="119"/>
    <n v="4641"/>
    <n v="1809.9899999999998"/>
    <n v="0.38999999999999996"/>
    <x v="1"/>
    <n v="6450.99"/>
  </r>
  <r>
    <s v="West Gear"/>
    <n v="1128299"/>
    <x v="278"/>
    <x v="2"/>
    <x v="22"/>
    <s v="Portland"/>
    <s v="women's Athletic Footwear"/>
    <n v="33"/>
    <n v="94"/>
    <n v="3102"/>
    <n v="1209.78"/>
    <n v="0.38999999999999996"/>
    <x v="1"/>
    <n v="4311.78"/>
  </r>
  <r>
    <s v="West Gear"/>
    <n v="1128299"/>
    <x v="278"/>
    <x v="2"/>
    <x v="22"/>
    <s v="Portland"/>
    <s v="Men's Apparel"/>
    <n v="33"/>
    <n v="58"/>
    <n v="1914"/>
    <n v="842.16"/>
    <n v="0.44"/>
    <x v="1"/>
    <n v="2756.16"/>
  </r>
  <r>
    <s v="West Gear"/>
    <n v="1128299"/>
    <x v="278"/>
    <x v="2"/>
    <x v="22"/>
    <s v="Portland"/>
    <s v="women's Apparel"/>
    <n v="46"/>
    <n v="173"/>
    <n v="7958"/>
    <n v="2864.88"/>
    <n v="0.36"/>
    <x v="1"/>
    <n v="10822.880000000001"/>
  </r>
  <r>
    <s v="West Gear"/>
    <n v="1128299"/>
    <x v="308"/>
    <x v="2"/>
    <x v="22"/>
    <s v="Portland"/>
    <s v="Men's street Footwear"/>
    <n v="43"/>
    <n v="240"/>
    <n v="10320"/>
    <n v="3921.6"/>
    <n v="0.38"/>
    <x v="1"/>
    <n v="14241.6"/>
  </r>
  <r>
    <s v="West Gear"/>
    <n v="1128299"/>
    <x v="308"/>
    <x v="2"/>
    <x v="22"/>
    <s v="Portland"/>
    <s v="Men's Athletic Footwear"/>
    <n v="47"/>
    <n v="202"/>
    <n v="9494"/>
    <n v="3892.54"/>
    <n v="0.41"/>
    <x v="1"/>
    <n v="13386.54"/>
  </r>
  <r>
    <s v="West Gear"/>
    <n v="1128299"/>
    <x v="308"/>
    <x v="2"/>
    <x v="22"/>
    <s v="Portland"/>
    <s v="women's street Footwear"/>
    <n v="53"/>
    <n v="208"/>
    <n v="11024"/>
    <n v="4299.3599999999997"/>
    <n v="0.38999999999999996"/>
    <x v="1"/>
    <n v="15323.36"/>
  </r>
  <r>
    <s v="West Gear"/>
    <n v="1128299"/>
    <x v="308"/>
    <x v="2"/>
    <x v="22"/>
    <s v="Portland"/>
    <s v="women's Athletic Footwear"/>
    <n v="62"/>
    <n v="179"/>
    <n v="11098"/>
    <n v="4550.1799999999994"/>
    <n v="0.41"/>
    <x v="1"/>
    <n v="15648.18"/>
  </r>
  <r>
    <s v="West Gear"/>
    <n v="1128299"/>
    <x v="308"/>
    <x v="2"/>
    <x v="22"/>
    <s v="Portland"/>
    <s v="Men's Apparel"/>
    <n v="67"/>
    <n v="140"/>
    <n v="9380"/>
    <n v="4314.8"/>
    <n v="0.46"/>
    <x v="1"/>
    <n v="13694.8"/>
  </r>
  <r>
    <s v="West Gear"/>
    <n v="1128299"/>
    <x v="308"/>
    <x v="2"/>
    <x v="22"/>
    <s v="Portland"/>
    <s v="women's Apparel"/>
    <n v="74"/>
    <n v="231"/>
    <n v="17094"/>
    <n v="5641.0199999999995"/>
    <n v="0.32999999999999996"/>
    <x v="1"/>
    <n v="22735.02"/>
  </r>
  <r>
    <s v="West Gear"/>
    <n v="1128299"/>
    <x v="337"/>
    <x v="2"/>
    <x v="22"/>
    <s v="Portland"/>
    <s v="Men's street Footwear"/>
    <n v="60"/>
    <n v="298"/>
    <n v="17880"/>
    <n v="7509.5999999999995"/>
    <n v="0.42"/>
    <x v="1"/>
    <n v="25389.599999999999"/>
  </r>
  <r>
    <s v="West Gear"/>
    <n v="1128299"/>
    <x v="337"/>
    <x v="2"/>
    <x v="22"/>
    <s v="Portland"/>
    <s v="Men's Athletic Footwear"/>
    <n v="66"/>
    <n v="217"/>
    <n v="14322"/>
    <n v="5872.0199999999995"/>
    <n v="0.41"/>
    <x v="1"/>
    <n v="20194.02"/>
  </r>
  <r>
    <s v="West Gear"/>
    <n v="1128299"/>
    <x v="337"/>
    <x v="2"/>
    <x v="22"/>
    <s v="Portland"/>
    <s v="women's street Footwear"/>
    <n v="66"/>
    <n v="221"/>
    <n v="14586"/>
    <n v="6126.12"/>
    <n v="0.42"/>
    <x v="1"/>
    <n v="20712.12"/>
  </r>
  <r>
    <s v="West Gear"/>
    <n v="1128299"/>
    <x v="337"/>
    <x v="2"/>
    <x v="22"/>
    <s v="Portland"/>
    <s v="women's Athletic Footwear"/>
    <n v="61"/>
    <n v="171"/>
    <n v="10431"/>
    <n v="4276.71"/>
    <n v="0.41"/>
    <x v="1"/>
    <n v="14707.71"/>
  </r>
  <r>
    <s v="West Gear"/>
    <n v="1128299"/>
    <x v="337"/>
    <x v="2"/>
    <x v="22"/>
    <s v="Portland"/>
    <s v="Men's Apparel"/>
    <n v="68"/>
    <n v="198"/>
    <n v="13464"/>
    <n v="6193.4400000000005"/>
    <n v="0.46"/>
    <x v="1"/>
    <n v="19657.440000000002"/>
  </r>
  <r>
    <s v="West Gear"/>
    <n v="1128299"/>
    <x v="337"/>
    <x v="2"/>
    <x v="22"/>
    <s v="Portland"/>
    <s v="women's Apparel"/>
    <n v="78"/>
    <n v="204"/>
    <n v="15912"/>
    <n v="5569.2"/>
    <n v="0.35"/>
    <x v="1"/>
    <n v="21481.200000000001"/>
  </r>
  <r>
    <s v="West Gear"/>
    <n v="1128299"/>
    <x v="369"/>
    <x v="2"/>
    <x v="22"/>
    <s v="Portland"/>
    <s v="Men's street Footwear"/>
    <n v="69"/>
    <n v="256"/>
    <n v="17664"/>
    <n v="6535.68"/>
    <n v="0.37"/>
    <x v="1"/>
    <n v="24199.68"/>
  </r>
  <r>
    <s v="West Gear"/>
    <n v="1128299"/>
    <x v="369"/>
    <x v="2"/>
    <x v="22"/>
    <s v="Portland"/>
    <s v="Men's Athletic Footwear"/>
    <n v="62"/>
    <n v="256"/>
    <n v="15872"/>
    <n v="6666.24"/>
    <n v="0.42"/>
    <x v="1"/>
    <n v="22538.239999999998"/>
  </r>
  <r>
    <s v="West Gear"/>
    <n v="1128299"/>
    <x v="369"/>
    <x v="2"/>
    <x v="22"/>
    <s v="Portland"/>
    <s v="women's street Footwear"/>
    <n v="50"/>
    <n v="215"/>
    <n v="10750"/>
    <n v="4300"/>
    <n v="0.39999999999999997"/>
    <x v="1"/>
    <n v="15050"/>
  </r>
  <r>
    <s v="West Gear"/>
    <n v="1128299"/>
    <x v="369"/>
    <x v="2"/>
    <x v="22"/>
    <s v="Portland"/>
    <s v="women's Athletic Footwear"/>
    <n v="50"/>
    <n v="128"/>
    <n v="6400"/>
    <n v="2432"/>
    <n v="0.38"/>
    <x v="1"/>
    <n v="8832"/>
  </r>
  <r>
    <s v="West Gear"/>
    <n v="1128299"/>
    <x v="369"/>
    <x v="2"/>
    <x v="22"/>
    <s v="Portland"/>
    <s v="Men's Apparel"/>
    <n v="53"/>
    <n v="136"/>
    <n v="7208"/>
    <n v="3027.36"/>
    <n v="0.42000000000000004"/>
    <x v="1"/>
    <n v="10235.36"/>
  </r>
  <r>
    <s v="West Gear"/>
    <n v="1128299"/>
    <x v="369"/>
    <x v="2"/>
    <x v="22"/>
    <s v="Portland"/>
    <s v="women's Apparel"/>
    <n v="53"/>
    <n v="88"/>
    <n v="4664"/>
    <n v="1725.68"/>
    <n v="0.37"/>
    <x v="1"/>
    <n v="6389.68"/>
  </r>
  <r>
    <s v="West Gear"/>
    <n v="1128299"/>
    <x v="401"/>
    <x v="2"/>
    <x v="22"/>
    <s v="Portland"/>
    <s v="Men's street Footwear"/>
    <n v="34"/>
    <n v="149"/>
    <n v="5066"/>
    <n v="1874.42"/>
    <n v="0.37"/>
    <x v="1"/>
    <n v="6940.42"/>
  </r>
  <r>
    <s v="West Gear"/>
    <n v="1128299"/>
    <x v="401"/>
    <x v="2"/>
    <x v="22"/>
    <s v="Portland"/>
    <s v="Men's Athletic Footwear"/>
    <n v="43"/>
    <n v="158"/>
    <n v="6794"/>
    <n v="2581.7200000000003"/>
    <n v="0.38"/>
    <x v="1"/>
    <n v="9375.7200000000012"/>
  </r>
  <r>
    <s v="West Gear"/>
    <n v="1128299"/>
    <x v="401"/>
    <x v="2"/>
    <x v="22"/>
    <s v="Portland"/>
    <s v="women's street Footwear"/>
    <n v="39"/>
    <n v="83"/>
    <n v="3237"/>
    <n v="1359.54"/>
    <n v="0.42"/>
    <x v="1"/>
    <n v="4596.54"/>
  </r>
  <r>
    <s v="West Gear"/>
    <n v="1128299"/>
    <x v="401"/>
    <x v="2"/>
    <x v="22"/>
    <s v="Portland"/>
    <s v="women's Athletic Footwear"/>
    <n v="38"/>
    <n v="62"/>
    <n v="2356"/>
    <n v="989.52"/>
    <n v="0.42"/>
    <x v="1"/>
    <n v="3345.52"/>
  </r>
  <r>
    <s v="West Gear"/>
    <n v="1128299"/>
    <x v="401"/>
    <x v="2"/>
    <x v="22"/>
    <s v="Portland"/>
    <s v="Men's Apparel"/>
    <n v="48"/>
    <n v="77"/>
    <n v="3696"/>
    <n v="1552.3200000000002"/>
    <n v="0.42000000000000004"/>
    <x v="1"/>
    <n v="5248.32"/>
  </r>
  <r>
    <s v="West Gear"/>
    <n v="1128299"/>
    <x v="401"/>
    <x v="2"/>
    <x v="22"/>
    <s v="Portland"/>
    <s v="women's Apparel"/>
    <n v="36"/>
    <n v="85"/>
    <n v="3060"/>
    <n v="979.2"/>
    <n v="0.32"/>
    <x v="1"/>
    <n v="4039.2"/>
  </r>
  <r>
    <s v="West Gear"/>
    <n v="1128299"/>
    <x v="430"/>
    <x v="2"/>
    <x v="22"/>
    <s v="Portland"/>
    <s v="Men's street Footwear"/>
    <n v="29"/>
    <n v="119"/>
    <n v="3451"/>
    <n v="1345.8899999999999"/>
    <n v="0.38999999999999996"/>
    <x v="1"/>
    <n v="4796.8899999999994"/>
  </r>
  <r>
    <s v="West Gear"/>
    <n v="1128299"/>
    <x v="430"/>
    <x v="2"/>
    <x v="22"/>
    <s v="Portland"/>
    <s v="Men's Athletic Footwear"/>
    <n v="37"/>
    <n v="179"/>
    <n v="6623"/>
    <n v="2516.7400000000002"/>
    <n v="0.38"/>
    <x v="1"/>
    <n v="9139.74"/>
  </r>
  <r>
    <s v="West Gear"/>
    <n v="1128299"/>
    <x v="430"/>
    <x v="2"/>
    <x v="22"/>
    <s v="Portland"/>
    <s v="women's street Footwear"/>
    <n v="37"/>
    <n v="109"/>
    <n v="4033"/>
    <n v="1492.21"/>
    <n v="0.37"/>
    <x v="1"/>
    <n v="5525.21"/>
  </r>
  <r>
    <s v="West Gear"/>
    <n v="1128299"/>
    <x v="430"/>
    <x v="2"/>
    <x v="22"/>
    <s v="Portland"/>
    <s v="women's Athletic Footwear"/>
    <n v="34"/>
    <n v="114"/>
    <n v="3876"/>
    <n v="1511.6399999999999"/>
    <n v="0.38999999999999996"/>
    <x v="1"/>
    <n v="5387.6399999999994"/>
  </r>
  <r>
    <s v="West Gear"/>
    <n v="1128299"/>
    <x v="430"/>
    <x v="2"/>
    <x v="22"/>
    <s v="Portland"/>
    <s v="Men's Apparel"/>
    <n v="40"/>
    <n v="93"/>
    <n v="3720"/>
    <n v="1674"/>
    <n v="0.45"/>
    <x v="1"/>
    <n v="5394"/>
  </r>
  <r>
    <s v="West Gear"/>
    <n v="1128299"/>
    <x v="430"/>
    <x v="2"/>
    <x v="22"/>
    <s v="Portland"/>
    <s v="women's Apparel"/>
    <n v="41"/>
    <n v="123"/>
    <n v="5043"/>
    <n v="1865.91"/>
    <n v="0.37"/>
    <x v="1"/>
    <n v="6908.91"/>
  </r>
  <r>
    <s v="West Gear"/>
    <n v="1128299"/>
    <x v="461"/>
    <x v="2"/>
    <x v="22"/>
    <s v="Portland"/>
    <s v="Men's street Footwear"/>
    <n v="34"/>
    <n v="190"/>
    <n v="6460"/>
    <n v="2390.1999999999998"/>
    <n v="0.37"/>
    <x v="1"/>
    <n v="8850.2000000000007"/>
  </r>
  <r>
    <s v="West Gear"/>
    <n v="1128299"/>
    <x v="461"/>
    <x v="2"/>
    <x v="22"/>
    <s v="Portland"/>
    <s v="Men's Athletic Footwear"/>
    <n v="37"/>
    <n v="202"/>
    <n v="7474"/>
    <n v="2914.8599999999997"/>
    <n v="0.38999999999999996"/>
    <x v="1"/>
    <n v="10388.86"/>
  </r>
  <r>
    <s v="West Gear"/>
    <n v="1128299"/>
    <x v="461"/>
    <x v="2"/>
    <x v="22"/>
    <s v="Portland"/>
    <s v="women's street Footwear"/>
    <n v="32"/>
    <n v="152"/>
    <n v="4864"/>
    <n v="2042.8799999999999"/>
    <n v="0.42"/>
    <x v="1"/>
    <n v="6906.88"/>
  </r>
  <r>
    <s v="West Gear"/>
    <n v="1128299"/>
    <x v="461"/>
    <x v="2"/>
    <x v="22"/>
    <s v="Portland"/>
    <s v="women's Athletic Footwear"/>
    <n v="39"/>
    <n v="149"/>
    <n v="5811"/>
    <n v="2382.5099999999998"/>
    <n v="0.41"/>
    <x v="1"/>
    <n v="8193.51"/>
  </r>
  <r>
    <s v="West Gear"/>
    <n v="1128299"/>
    <x v="461"/>
    <x v="2"/>
    <x v="22"/>
    <s v="Portland"/>
    <s v="Men's Apparel"/>
    <n v="50"/>
    <n v="145"/>
    <n v="7250"/>
    <n v="3335"/>
    <n v="0.46"/>
    <x v="1"/>
    <n v="10585"/>
  </r>
  <r>
    <s v="West Gear"/>
    <n v="1128299"/>
    <x v="461"/>
    <x v="2"/>
    <x v="22"/>
    <s v="Portland"/>
    <s v="women's Apparel"/>
    <n v="53"/>
    <n v="165"/>
    <n v="8745"/>
    <n v="3235.65"/>
    <n v="0.37"/>
    <x v="1"/>
    <n v="11980.65"/>
  </r>
  <r>
    <s v="West Gear"/>
    <n v="1128299"/>
    <x v="490"/>
    <x v="2"/>
    <x v="22"/>
    <s v="Portland"/>
    <s v="Men's street Footwear"/>
    <n v="51"/>
    <n v="225"/>
    <n v="11475"/>
    <n v="4819.5"/>
    <n v="0.42"/>
    <x v="1"/>
    <n v="16294.5"/>
  </r>
  <r>
    <s v="West Gear"/>
    <n v="1128299"/>
    <x v="490"/>
    <x v="2"/>
    <x v="22"/>
    <s v="Portland"/>
    <s v="Men's Athletic Footwear"/>
    <n v="56"/>
    <n v="233"/>
    <n v="13048"/>
    <n v="5219.2"/>
    <n v="0.39999999999999997"/>
    <x v="1"/>
    <n v="18267.2"/>
  </r>
  <r>
    <s v="West Gear"/>
    <n v="1128299"/>
    <x v="490"/>
    <x v="2"/>
    <x v="22"/>
    <s v="Portland"/>
    <s v="women's street Footwear"/>
    <n v="48"/>
    <n v="193"/>
    <n v="9264"/>
    <n v="3798.24"/>
    <n v="0.41"/>
    <x v="1"/>
    <n v="13062.24"/>
  </r>
  <r>
    <s v="West Gear"/>
    <n v="1128299"/>
    <x v="490"/>
    <x v="2"/>
    <x v="22"/>
    <s v="Portland"/>
    <s v="women's Athletic Footwear"/>
    <n v="53"/>
    <n v="165"/>
    <n v="8745"/>
    <n v="3410.5499999999997"/>
    <n v="0.38999999999999996"/>
    <x v="1"/>
    <n v="12155.55"/>
  </r>
  <r>
    <s v="West Gear"/>
    <n v="1128299"/>
    <x v="490"/>
    <x v="2"/>
    <x v="22"/>
    <s v="Portland"/>
    <s v="Men's Apparel"/>
    <n v="54"/>
    <n v="157"/>
    <n v="8478"/>
    <n v="3984.6600000000003"/>
    <n v="0.47000000000000003"/>
    <x v="1"/>
    <n v="12462.66"/>
  </r>
  <r>
    <s v="West Gear"/>
    <n v="1128299"/>
    <x v="490"/>
    <x v="2"/>
    <x v="22"/>
    <s v="Portland"/>
    <s v="women's Apparel"/>
    <n v="55"/>
    <n v="201"/>
    <n v="11055"/>
    <n v="3758.7"/>
    <n v="0.33999999999999997"/>
    <x v="1"/>
    <n v="14813.7"/>
  </r>
  <r>
    <s v="West Gear"/>
    <n v="1128299"/>
    <x v="181"/>
    <x v="2"/>
    <x v="22"/>
    <s v="Portland"/>
    <s v="Men's street Footwear"/>
    <n v="28"/>
    <n v="120"/>
    <n v="3360"/>
    <n v="1411.2"/>
    <n v="0.42"/>
    <x v="1"/>
    <n v="4771.2"/>
  </r>
  <r>
    <s v="West Gear"/>
    <n v="1128299"/>
    <x v="181"/>
    <x v="2"/>
    <x v="22"/>
    <s v="Portland"/>
    <s v="Men's Athletic Footwear"/>
    <n v="31"/>
    <n v="124"/>
    <n v="3844"/>
    <n v="1691.36"/>
    <n v="0.43999999999999995"/>
    <x v="1"/>
    <n v="5535.36"/>
  </r>
  <r>
    <s v="West Gear"/>
    <n v="1128299"/>
    <x v="181"/>
    <x v="2"/>
    <x v="22"/>
    <s v="Portland"/>
    <s v="women's street Footwear"/>
    <n v="33"/>
    <n v="128"/>
    <n v="4224"/>
    <n v="1816.3199999999997"/>
    <n v="0.42999999999999994"/>
    <x v="1"/>
    <n v="6040.32"/>
  </r>
  <r>
    <s v="West Gear"/>
    <n v="1128299"/>
    <x v="181"/>
    <x v="2"/>
    <x v="22"/>
    <s v="Portland"/>
    <s v="women's Athletic Footwear"/>
    <n v="34"/>
    <n v="78"/>
    <n v="2652"/>
    <n v="1219.9199999999998"/>
    <n v="0.45999999999999996"/>
    <x v="1"/>
    <n v="3871.92"/>
  </r>
  <r>
    <s v="West Gear"/>
    <n v="1128299"/>
    <x v="181"/>
    <x v="2"/>
    <x v="22"/>
    <s v="Portland"/>
    <s v="Men's Apparel"/>
    <n v="33"/>
    <n v="68"/>
    <n v="2244"/>
    <n v="1144.44"/>
    <n v="0.51"/>
    <x v="1"/>
    <n v="3388.44"/>
  </r>
  <r>
    <s v="West Gear"/>
    <n v="1128299"/>
    <x v="181"/>
    <x v="2"/>
    <x v="22"/>
    <s v="Portland"/>
    <s v="women's Apparel"/>
    <n v="34"/>
    <n v="140"/>
    <n v="4760"/>
    <n v="1903.9999999999998"/>
    <n v="0.39999999999999997"/>
    <x v="1"/>
    <n v="6664"/>
  </r>
  <r>
    <s v="West Gear"/>
    <n v="1128299"/>
    <x v="212"/>
    <x v="2"/>
    <x v="22"/>
    <s v="Portland"/>
    <s v="Men's street Footwear"/>
    <n v="24"/>
    <n v="175"/>
    <n v="4200"/>
    <n v="1889.9999999999998"/>
    <n v="0.44999999999999996"/>
    <x v="1"/>
    <n v="6090"/>
  </r>
  <r>
    <s v="West Gear"/>
    <n v="1128299"/>
    <x v="212"/>
    <x v="2"/>
    <x v="22"/>
    <s v="Portland"/>
    <s v="Men's Athletic Footwear"/>
    <n v="31"/>
    <n v="124"/>
    <n v="3844"/>
    <n v="1652.9199999999998"/>
    <n v="0.42999999999999994"/>
    <x v="1"/>
    <n v="5496.92"/>
  </r>
  <r>
    <s v="West Gear"/>
    <n v="1128299"/>
    <x v="212"/>
    <x v="2"/>
    <x v="22"/>
    <s v="Portland"/>
    <s v="women's street Footwear"/>
    <n v="34"/>
    <n v="132"/>
    <n v="4488"/>
    <n v="1929.8399999999997"/>
    <n v="0.42999999999999994"/>
    <x v="1"/>
    <n v="6417.84"/>
  </r>
  <r>
    <s v="West Gear"/>
    <n v="1128299"/>
    <x v="212"/>
    <x v="1"/>
    <x v="23"/>
    <s v="New Orleans"/>
    <s v="women's Athletic Footwear"/>
    <n v="33"/>
    <n v="75"/>
    <n v="2475"/>
    <n v="1163.25"/>
    <n v="0.47"/>
    <x v="1"/>
    <n v="3638.25"/>
  </r>
  <r>
    <s v="West Gear"/>
    <n v="1128299"/>
    <x v="212"/>
    <x v="1"/>
    <x v="23"/>
    <s v="New Orleans"/>
    <s v="Men's Apparel"/>
    <n v="33"/>
    <n v="53"/>
    <n v="1749"/>
    <n v="822.03000000000009"/>
    <n v="0.47000000000000003"/>
    <x v="1"/>
    <n v="2571.0300000000002"/>
  </r>
  <r>
    <s v="West Gear"/>
    <n v="1128299"/>
    <x v="212"/>
    <x v="1"/>
    <x v="23"/>
    <s v="New Orleans"/>
    <s v="women's Apparel"/>
    <n v="32"/>
    <n v="131"/>
    <n v="4192"/>
    <n v="1551.04"/>
    <n v="0.37"/>
    <x v="1"/>
    <n v="5743.04"/>
  </r>
  <r>
    <s v="West Gear"/>
    <n v="1128299"/>
    <x v="221"/>
    <x v="1"/>
    <x v="23"/>
    <s v="New Orleans"/>
    <s v="Men's street Footwear"/>
    <n v="29"/>
    <n v="179"/>
    <n v="5191"/>
    <n v="2387.8599999999997"/>
    <n v="0.45999999999999996"/>
    <x v="1"/>
    <n v="7578.86"/>
  </r>
  <r>
    <s v="West Gear"/>
    <n v="1128299"/>
    <x v="221"/>
    <x v="1"/>
    <x v="23"/>
    <s v="New Orleans"/>
    <s v="Men's Athletic Footwear"/>
    <n v="38"/>
    <n v="120"/>
    <n v="4560"/>
    <n v="2006.3999999999999"/>
    <n v="0.43999999999999995"/>
    <x v="1"/>
    <n v="6566.4"/>
  </r>
  <r>
    <s v="West Gear"/>
    <n v="1128299"/>
    <x v="221"/>
    <x v="1"/>
    <x v="23"/>
    <s v="New Orleans"/>
    <s v="women's street Footwear"/>
    <n v="39"/>
    <n v="120"/>
    <n v="4680"/>
    <n v="2106"/>
    <n v="0.44999999999999996"/>
    <x v="1"/>
    <n v="6786"/>
  </r>
  <r>
    <s v="West Gear"/>
    <n v="1128299"/>
    <x v="221"/>
    <x v="1"/>
    <x v="23"/>
    <s v="New Orleans"/>
    <s v="women's Athletic Footwear"/>
    <n v="43"/>
    <n v="96"/>
    <n v="4128"/>
    <n v="1775.0399999999997"/>
    <n v="0.42999999999999994"/>
    <x v="1"/>
    <n v="5903.04"/>
  </r>
  <r>
    <s v="West Gear"/>
    <n v="1128299"/>
    <x v="221"/>
    <x v="1"/>
    <x v="23"/>
    <s v="New Orleans"/>
    <s v="Men's Apparel"/>
    <n v="40"/>
    <n v="50"/>
    <n v="2000"/>
    <n v="1020"/>
    <n v="0.51"/>
    <x v="1"/>
    <n v="3020"/>
  </r>
  <r>
    <s v="West Gear"/>
    <n v="1128299"/>
    <x v="221"/>
    <x v="1"/>
    <x v="23"/>
    <s v="New Orleans"/>
    <s v="women's Apparel"/>
    <n v="29"/>
    <n v="109"/>
    <n v="3161"/>
    <n v="1169.57"/>
    <n v="0.37"/>
    <x v="1"/>
    <n v="4330.57"/>
  </r>
  <r>
    <s v="West Gear"/>
    <n v="1128299"/>
    <x v="240"/>
    <x v="1"/>
    <x v="23"/>
    <s v="New Orleans"/>
    <s v="Men's street Footwear"/>
    <n v="38"/>
    <n v="168"/>
    <n v="6384"/>
    <n v="3000.48"/>
    <n v="0.47"/>
    <x v="1"/>
    <n v="9384.48"/>
  </r>
  <r>
    <s v="West Gear"/>
    <n v="1128299"/>
    <x v="240"/>
    <x v="1"/>
    <x v="23"/>
    <s v="New Orleans"/>
    <s v="Men's Athletic Footwear"/>
    <n v="36"/>
    <n v="107"/>
    <n v="3852"/>
    <n v="1771.9199999999998"/>
    <n v="0.45999999999999996"/>
    <x v="1"/>
    <n v="5623.92"/>
  </r>
  <r>
    <s v="West Gear"/>
    <n v="1128299"/>
    <x v="240"/>
    <x v="1"/>
    <x v="23"/>
    <s v="New Orleans"/>
    <s v="women's street Footwear"/>
    <n v="40"/>
    <n v="120"/>
    <n v="4800"/>
    <n v="2016"/>
    <n v="0.42"/>
    <x v="1"/>
    <n v="6816"/>
  </r>
  <r>
    <s v="West Gear"/>
    <n v="1128299"/>
    <x v="240"/>
    <x v="1"/>
    <x v="23"/>
    <s v="New Orleans"/>
    <s v="women's Athletic Footwear"/>
    <n v="27"/>
    <n v="91"/>
    <n v="2457"/>
    <n v="1105.6499999999999"/>
    <n v="0.44999999999999996"/>
    <x v="1"/>
    <n v="3562.6499999999996"/>
  </r>
  <r>
    <s v="West Gear"/>
    <n v="1128299"/>
    <x v="240"/>
    <x v="1"/>
    <x v="23"/>
    <s v="New Orleans"/>
    <s v="Men's Apparel"/>
    <n v="34"/>
    <n v="56"/>
    <n v="1904"/>
    <n v="971.04"/>
    <n v="0.51"/>
    <x v="1"/>
    <n v="2875.04"/>
  </r>
  <r>
    <s v="West Gear"/>
    <n v="1128299"/>
    <x v="240"/>
    <x v="1"/>
    <x v="23"/>
    <s v="New Orleans"/>
    <s v="women's Apparel"/>
    <n v="39"/>
    <n v="123"/>
    <n v="4797"/>
    <n v="1774.8899999999999"/>
    <n v="0.37"/>
    <x v="1"/>
    <n v="6571.8899999999994"/>
  </r>
  <r>
    <s v="West Gear"/>
    <n v="1128299"/>
    <x v="271"/>
    <x v="1"/>
    <x v="23"/>
    <s v="New Orleans"/>
    <s v="Men's street Footwear"/>
    <n v="32"/>
    <n v="176"/>
    <n v="5632"/>
    <n v="2421.7599999999998"/>
    <n v="0.42999999999999994"/>
    <x v="1"/>
    <n v="8053.76"/>
  </r>
  <r>
    <s v="West Gear"/>
    <n v="1128299"/>
    <x v="271"/>
    <x v="1"/>
    <x v="23"/>
    <s v="New Orleans"/>
    <s v="Men's Athletic Footwear"/>
    <n v="40"/>
    <n v="128"/>
    <n v="5120"/>
    <n v="2252.7999999999997"/>
    <n v="0.43999999999999995"/>
    <x v="1"/>
    <n v="7372.7999999999993"/>
  </r>
  <r>
    <s v="West Gear"/>
    <n v="1128299"/>
    <x v="271"/>
    <x v="1"/>
    <x v="23"/>
    <s v="New Orleans"/>
    <s v="women's street Footwear"/>
    <n v="37"/>
    <n v="136"/>
    <n v="5032"/>
    <n v="2113.44"/>
    <n v="0.42"/>
    <x v="1"/>
    <n v="7145.4400000000005"/>
  </r>
  <r>
    <s v="West Gear"/>
    <n v="1128299"/>
    <x v="271"/>
    <x v="1"/>
    <x v="23"/>
    <s v="New Orleans"/>
    <s v="women's Athletic Footwear"/>
    <n v="33"/>
    <n v="101"/>
    <n v="3333"/>
    <n v="1433.1899999999998"/>
    <n v="0.42999999999999994"/>
    <x v="1"/>
    <n v="4766.1899999999996"/>
  </r>
  <r>
    <s v="West Gear"/>
    <n v="1128299"/>
    <x v="271"/>
    <x v="1"/>
    <x v="23"/>
    <s v="New Orleans"/>
    <s v="Men's Apparel"/>
    <n v="32"/>
    <n v="77"/>
    <n v="2464"/>
    <n v="1182.72"/>
    <n v="0.48"/>
    <x v="1"/>
    <n v="3646.7200000000003"/>
  </r>
  <r>
    <s v="West Gear"/>
    <n v="1128299"/>
    <x v="271"/>
    <x v="1"/>
    <x v="23"/>
    <s v="New Orleans"/>
    <s v="women's Apparel"/>
    <n v="46"/>
    <n v="178"/>
    <n v="8188"/>
    <n v="3275.2"/>
    <n v="0.39999999999999997"/>
    <x v="1"/>
    <n v="11463.2"/>
  </r>
  <r>
    <s v="West Gear"/>
    <n v="1128299"/>
    <x v="301"/>
    <x v="1"/>
    <x v="23"/>
    <s v="New Orleans"/>
    <s v="Men's street Footwear"/>
    <n v="47"/>
    <n v="256"/>
    <n v="12032"/>
    <n v="5655.04"/>
    <n v="0.47"/>
    <x v="1"/>
    <n v="17687.04"/>
  </r>
  <r>
    <s v="West Gear"/>
    <n v="1128299"/>
    <x v="301"/>
    <x v="1"/>
    <x v="23"/>
    <s v="New Orleans"/>
    <s v="Men's Athletic Footwear"/>
    <n v="55"/>
    <n v="224"/>
    <n v="12320"/>
    <n v="5543.9999999999991"/>
    <n v="0.44999999999999996"/>
    <x v="1"/>
    <n v="17864"/>
  </r>
  <r>
    <s v="West Gear"/>
    <n v="1128299"/>
    <x v="301"/>
    <x v="1"/>
    <x v="23"/>
    <s v="New Orleans"/>
    <s v="women's street Footwear"/>
    <n v="55"/>
    <n v="210"/>
    <n v="11550"/>
    <n v="5081.9999999999991"/>
    <n v="0.43999999999999995"/>
    <x v="1"/>
    <n v="16632"/>
  </r>
  <r>
    <s v="West Gear"/>
    <n v="1128299"/>
    <x v="301"/>
    <x v="1"/>
    <x v="23"/>
    <s v="New Orleans"/>
    <s v="women's Athletic Footwear"/>
    <n v="59"/>
    <n v="184"/>
    <n v="10856"/>
    <n v="5102.32"/>
    <n v="0.47"/>
    <x v="1"/>
    <n v="15958.32"/>
  </r>
  <r>
    <s v="West Gear"/>
    <n v="1128299"/>
    <x v="301"/>
    <x v="1"/>
    <x v="23"/>
    <s v="New Orleans"/>
    <s v="Men's Apparel"/>
    <n v="70"/>
    <n v="153"/>
    <n v="10710"/>
    <n v="5033.7000000000007"/>
    <n v="0.47000000000000003"/>
    <x v="1"/>
    <n v="15743.7"/>
  </r>
  <r>
    <s v="West Gear"/>
    <n v="1128299"/>
    <x v="301"/>
    <x v="1"/>
    <x v="23"/>
    <s v="New Orleans"/>
    <s v="women's Apparel"/>
    <n v="80"/>
    <n v="248"/>
    <n v="19840"/>
    <n v="8134.4"/>
    <n v="0.41"/>
    <x v="1"/>
    <n v="27974.400000000001"/>
  </r>
  <r>
    <s v="West Gear"/>
    <n v="1128299"/>
    <x v="330"/>
    <x v="1"/>
    <x v="23"/>
    <s v="New Orleans"/>
    <s v="Men's street Footwear"/>
    <n v="62"/>
    <n v="306"/>
    <n v="18972"/>
    <n v="8157.9599999999991"/>
    <n v="0.42999999999999994"/>
    <x v="1"/>
    <n v="27129.96"/>
  </r>
  <r>
    <s v="West Gear"/>
    <n v="1128299"/>
    <x v="330"/>
    <x v="1"/>
    <x v="23"/>
    <s v="New Orleans"/>
    <s v="Men's Athletic Footwear"/>
    <n v="67"/>
    <n v="248"/>
    <n v="16616"/>
    <n v="7643.36"/>
    <n v="0.45999999999999996"/>
    <x v="1"/>
    <n v="24259.360000000001"/>
  </r>
  <r>
    <s v="West Gear"/>
    <n v="1128299"/>
    <x v="330"/>
    <x v="1"/>
    <x v="23"/>
    <s v="New Orleans"/>
    <s v="women's street Footwear"/>
    <n v="69"/>
    <n v="210"/>
    <n v="14490"/>
    <n v="6810.2999999999993"/>
    <n v="0.47"/>
    <x v="1"/>
    <n v="21300.3"/>
  </r>
  <r>
    <s v="West Gear"/>
    <n v="1128299"/>
    <x v="330"/>
    <x v="1"/>
    <x v="23"/>
    <s v="New Orleans"/>
    <s v="women's Athletic Footwear"/>
    <n v="62"/>
    <n v="198"/>
    <n v="12276"/>
    <n v="5524.2"/>
    <n v="0.44999999999999996"/>
    <x v="1"/>
    <n v="17800.2"/>
  </r>
  <r>
    <s v="West Gear"/>
    <n v="1128299"/>
    <x v="330"/>
    <x v="1"/>
    <x v="23"/>
    <s v="New Orleans"/>
    <s v="Men's Apparel"/>
    <n v="73"/>
    <n v="221"/>
    <n v="16133"/>
    <n v="7905.17"/>
    <n v="0.49"/>
    <x v="1"/>
    <n v="24038.17"/>
  </r>
  <r>
    <s v="West Gear"/>
    <n v="1128299"/>
    <x v="330"/>
    <x v="1"/>
    <x v="23"/>
    <s v="New Orleans"/>
    <s v="women's Apparel"/>
    <n v="81"/>
    <n v="208"/>
    <n v="16848"/>
    <n v="6907.6799999999994"/>
    <n v="0.41"/>
    <x v="1"/>
    <n v="23755.68"/>
  </r>
  <r>
    <s v="West Gear"/>
    <n v="1128299"/>
    <x v="362"/>
    <x v="1"/>
    <x v="23"/>
    <s v="New Orleans"/>
    <s v="Men's street Footwear"/>
    <n v="73"/>
    <n v="255"/>
    <n v="18615"/>
    <n v="8749.0499999999993"/>
    <n v="0.47"/>
    <x v="1"/>
    <n v="27364.05"/>
  </r>
  <r>
    <s v="West Gear"/>
    <n v="1128299"/>
    <x v="362"/>
    <x v="1"/>
    <x v="23"/>
    <s v="New Orleans"/>
    <s v="Men's Athletic Footwear"/>
    <n v="57"/>
    <n v="256"/>
    <n v="14592"/>
    <n v="6420.48"/>
    <n v="0.43999999999999995"/>
    <x v="1"/>
    <n v="21012.48"/>
  </r>
  <r>
    <s v="West Gear"/>
    <n v="1128299"/>
    <x v="362"/>
    <x v="1"/>
    <x v="23"/>
    <s v="New Orleans"/>
    <s v="women's street Footwear"/>
    <n v="50"/>
    <n v="217"/>
    <n v="10850"/>
    <n v="4557"/>
    <n v="0.42"/>
    <x v="1"/>
    <n v="15407"/>
  </r>
  <r>
    <s v="West Gear"/>
    <n v="1128299"/>
    <x v="362"/>
    <x v="1"/>
    <x v="23"/>
    <s v="New Orleans"/>
    <s v="women's Athletic Footwear"/>
    <n v="55"/>
    <n v="143"/>
    <n v="7865"/>
    <n v="3696.5499999999997"/>
    <n v="0.47"/>
    <x v="1"/>
    <n v="11561.55"/>
  </r>
  <r>
    <s v="West Gear"/>
    <n v="1128299"/>
    <x v="362"/>
    <x v="1"/>
    <x v="23"/>
    <s v="New Orleans"/>
    <s v="Men's Apparel"/>
    <n v="47"/>
    <n v="152"/>
    <n v="7144"/>
    <n v="3500.56"/>
    <n v="0.49"/>
    <x v="1"/>
    <n v="10644.56"/>
  </r>
  <r>
    <s v="West Gear"/>
    <n v="1128299"/>
    <x v="362"/>
    <x v="1"/>
    <x v="23"/>
    <s v="New Orleans"/>
    <s v="women's Apparel"/>
    <n v="46"/>
    <n v="102"/>
    <n v="4692"/>
    <n v="1782.96"/>
    <n v="0.38"/>
    <x v="1"/>
    <n v="6474.96"/>
  </r>
  <r>
    <s v="West Gear"/>
    <n v="1128299"/>
    <x v="394"/>
    <x v="1"/>
    <x v="23"/>
    <s v="New Orleans"/>
    <s v="Men's street Footwear"/>
    <n v="33"/>
    <n v="175"/>
    <n v="5775"/>
    <n v="2425.5"/>
    <n v="0.42"/>
    <x v="1"/>
    <n v="8200.5"/>
  </r>
  <r>
    <s v="West Gear"/>
    <n v="1128299"/>
    <x v="394"/>
    <x v="1"/>
    <x v="23"/>
    <s v="New Orleans"/>
    <s v="Men's Athletic Footwear"/>
    <n v="40"/>
    <n v="175"/>
    <n v="7000"/>
    <n v="3009.9999999999995"/>
    <n v="0.42999999999999994"/>
    <x v="1"/>
    <n v="10010"/>
  </r>
  <r>
    <s v="West Gear"/>
    <n v="1128299"/>
    <x v="394"/>
    <x v="1"/>
    <x v="23"/>
    <s v="New Orleans"/>
    <s v="women's street Footwear"/>
    <n v="30"/>
    <n v="96"/>
    <n v="2880"/>
    <n v="1324.8"/>
    <n v="0.45999999999999996"/>
    <x v="1"/>
    <n v="4204.8"/>
  </r>
  <r>
    <s v="West Gear"/>
    <n v="1128299"/>
    <x v="394"/>
    <x v="1"/>
    <x v="23"/>
    <s v="New Orleans"/>
    <s v="women's Athletic Footwear"/>
    <n v="34"/>
    <n v="80"/>
    <n v="2720"/>
    <n v="1142.3999999999999"/>
    <n v="0.42"/>
    <x v="1"/>
    <n v="3862.3999999999996"/>
  </r>
  <r>
    <s v="West Gear"/>
    <n v="1128299"/>
    <x v="394"/>
    <x v="1"/>
    <x v="23"/>
    <s v="New Orleans"/>
    <s v="Men's Apparel"/>
    <n v="41"/>
    <n v="83"/>
    <n v="3403"/>
    <n v="1633.4399999999998"/>
    <n v="0.48"/>
    <x v="1"/>
    <n v="5036.4399999999996"/>
  </r>
  <r>
    <s v="West Gear"/>
    <n v="1128299"/>
    <x v="394"/>
    <x v="1"/>
    <x v="23"/>
    <s v="New Orleans"/>
    <s v="women's Apparel"/>
    <n v="30"/>
    <n v="90"/>
    <n v="2700"/>
    <n v="1080"/>
    <n v="0.39999999999999997"/>
    <x v="1"/>
    <n v="3780"/>
  </r>
  <r>
    <s v="West Gear"/>
    <n v="1128299"/>
    <x v="423"/>
    <x v="1"/>
    <x v="23"/>
    <s v="New Orleans"/>
    <s v="Men's street Footwear"/>
    <n v="25"/>
    <n v="124"/>
    <n v="3100"/>
    <n v="1332.9999999999998"/>
    <n v="0.42999999999999994"/>
    <x v="1"/>
    <n v="4433"/>
  </r>
  <r>
    <s v="West Gear"/>
    <n v="1128299"/>
    <x v="423"/>
    <x v="1"/>
    <x v="23"/>
    <s v="New Orleans"/>
    <s v="Men's Athletic Footwear"/>
    <n v="34"/>
    <n v="184"/>
    <n v="6256"/>
    <n v="2815.2"/>
    <n v="0.44999999999999996"/>
    <x v="1"/>
    <n v="9071.2000000000007"/>
  </r>
  <r>
    <s v="West Gear"/>
    <n v="1128299"/>
    <x v="423"/>
    <x v="1"/>
    <x v="23"/>
    <s v="New Orleans"/>
    <s v="women's street Footwear"/>
    <n v="33"/>
    <n v="128"/>
    <n v="4224"/>
    <n v="1900.7999999999997"/>
    <n v="0.44999999999999996"/>
    <x v="1"/>
    <n v="6124.7999999999993"/>
  </r>
  <r>
    <s v="West Gear"/>
    <n v="1128299"/>
    <x v="423"/>
    <x v="1"/>
    <x v="23"/>
    <s v="New Orleans"/>
    <s v="women's Athletic Footwear"/>
    <n v="31"/>
    <n v="120"/>
    <n v="3720"/>
    <n v="1599.5999999999997"/>
    <n v="0.42999999999999994"/>
    <x v="1"/>
    <n v="5319.5999999999995"/>
  </r>
  <r>
    <s v="West Gear"/>
    <n v="1128299"/>
    <x v="423"/>
    <x v="1"/>
    <x v="23"/>
    <s v="New Orleans"/>
    <s v="Men's Apparel"/>
    <n v="39"/>
    <n v="112"/>
    <n v="4368"/>
    <n v="2096.64"/>
    <n v="0.48"/>
    <x v="1"/>
    <n v="6464.6399999999994"/>
  </r>
  <r>
    <s v="West Gear"/>
    <n v="1128299"/>
    <x v="423"/>
    <x v="1"/>
    <x v="23"/>
    <s v="New Orleans"/>
    <s v="women's Apparel"/>
    <n v="44"/>
    <n v="140"/>
    <n v="6160"/>
    <n v="2464"/>
    <n v="0.39999999999999997"/>
    <x v="1"/>
    <n v="8624"/>
  </r>
  <r>
    <s v="West Gear"/>
    <n v="1128299"/>
    <x v="454"/>
    <x v="1"/>
    <x v="23"/>
    <s v="New Orleans"/>
    <s v="Men's street Footwear"/>
    <n v="28"/>
    <n v="219"/>
    <n v="6132"/>
    <n v="2882.04"/>
    <n v="0.47"/>
    <x v="1"/>
    <n v="9014.0400000000009"/>
  </r>
  <r>
    <s v="West Gear"/>
    <n v="1128299"/>
    <x v="454"/>
    <x v="1"/>
    <x v="23"/>
    <s v="New Orleans"/>
    <s v="Men's Athletic Footwear"/>
    <n v="35"/>
    <n v="224"/>
    <n v="7840"/>
    <n v="3684.7999999999997"/>
    <n v="0.47"/>
    <x v="1"/>
    <n v="11524.8"/>
  </r>
  <r>
    <s v="West Gear"/>
    <n v="1128299"/>
    <x v="454"/>
    <x v="1"/>
    <x v="23"/>
    <s v="New Orleans"/>
    <s v="women's street Footwear"/>
    <n v="30"/>
    <n v="158"/>
    <n v="4740"/>
    <n v="2180.3999999999996"/>
    <n v="0.45999999999999996"/>
    <x v="1"/>
    <n v="6920.4"/>
  </r>
  <r>
    <s v="West Gear"/>
    <n v="1128299"/>
    <x v="454"/>
    <x v="1"/>
    <x v="23"/>
    <s v="New Orleans"/>
    <s v="women's Athletic Footwear"/>
    <n v="40"/>
    <n v="155"/>
    <n v="6200"/>
    <n v="2852"/>
    <n v="0.45999999999999996"/>
    <x v="1"/>
    <n v="9052"/>
  </r>
  <r>
    <s v="West Gear"/>
    <n v="1128299"/>
    <x v="454"/>
    <x v="1"/>
    <x v="23"/>
    <s v="New Orleans"/>
    <s v="Men's Apparel"/>
    <n v="53"/>
    <n v="147"/>
    <n v="7791"/>
    <n v="3661.7700000000004"/>
    <n v="0.47000000000000003"/>
    <x v="1"/>
    <n v="11452.77"/>
  </r>
  <r>
    <s v="West Gear"/>
    <n v="1128299"/>
    <x v="454"/>
    <x v="1"/>
    <x v="23"/>
    <s v="New Orleans"/>
    <s v="women's Apparel"/>
    <n v="64"/>
    <n v="180"/>
    <n v="11520"/>
    <n v="4723.2"/>
    <n v="0.41"/>
    <x v="1"/>
    <n v="16243.2"/>
  </r>
  <r>
    <s v="West Gear"/>
    <n v="1128299"/>
    <x v="483"/>
    <x v="1"/>
    <x v="23"/>
    <s v="New Orleans"/>
    <s v="Men's street Footwear"/>
    <n v="46"/>
    <n v="272"/>
    <n v="12512"/>
    <n v="5755.5199999999995"/>
    <n v="0.45999999999999996"/>
    <x v="1"/>
    <n v="18267.52"/>
  </r>
  <r>
    <s v="West Gear"/>
    <n v="1128299"/>
    <x v="483"/>
    <x v="1"/>
    <x v="23"/>
    <s v="New Orleans"/>
    <s v="Men's Athletic Footwear"/>
    <n v="52"/>
    <n v="248"/>
    <n v="12896"/>
    <n v="5674.2399999999989"/>
    <n v="0.43999999999999995"/>
    <x v="1"/>
    <n v="18570.239999999998"/>
  </r>
  <r>
    <s v="Foot Locker"/>
    <n v="1128299"/>
    <x v="483"/>
    <x v="1"/>
    <x v="23"/>
    <s v="New Orleans"/>
    <s v="women's street Footwear"/>
    <n v="53"/>
    <n v="192"/>
    <n v="10176"/>
    <n v="4375.6799999999994"/>
    <n v="0.42999999999999994"/>
    <x v="1"/>
    <n v="14551.68"/>
  </r>
  <r>
    <s v="Foot Locker"/>
    <n v="1128299"/>
    <x v="483"/>
    <x v="1"/>
    <x v="23"/>
    <s v="New Orleans"/>
    <s v="women's Athletic Footwear"/>
    <n v="53"/>
    <n v="192"/>
    <n v="10176"/>
    <n v="4782.7199999999993"/>
    <n v="0.47"/>
    <x v="1"/>
    <n v="14958.72"/>
  </r>
  <r>
    <s v="Foot Locker"/>
    <n v="1128299"/>
    <x v="483"/>
    <x v="1"/>
    <x v="23"/>
    <s v="New Orleans"/>
    <s v="Men's Apparel"/>
    <n v="55"/>
    <n v="168"/>
    <n v="9240"/>
    <n v="4435.2"/>
    <n v="0.48"/>
    <x v="1"/>
    <n v="13675.2"/>
  </r>
  <r>
    <s v="Foot Locker"/>
    <n v="1128299"/>
    <x v="483"/>
    <x v="1"/>
    <x v="23"/>
    <s v="New Orleans"/>
    <s v="women's Apparel"/>
    <n v="59"/>
    <n v="194"/>
    <n v="11446"/>
    <n v="4578.3999999999996"/>
    <n v="0.39999999999999997"/>
    <x v="1"/>
    <n v="16024.4"/>
  </r>
  <r>
    <s v="Foot Locker"/>
    <n v="1197831"/>
    <x v="169"/>
    <x v="1"/>
    <x v="23"/>
    <s v="New Orleans"/>
    <s v="Men's street Footwear"/>
    <n v="14"/>
    <n v="223"/>
    <n v="3122"/>
    <n v="1061.4799999999998"/>
    <n v="0.33999999999999997"/>
    <x v="1"/>
    <n v="4183.4799999999996"/>
  </r>
  <r>
    <s v="Foot Locker"/>
    <n v="1197831"/>
    <x v="169"/>
    <x v="1"/>
    <x v="23"/>
    <s v="New Orleans"/>
    <s v="Men's Athletic Footwear"/>
    <n v="20"/>
    <n v="209"/>
    <n v="4180"/>
    <n v="1504.8"/>
    <n v="0.36"/>
    <x v="1"/>
    <n v="5684.8"/>
  </r>
  <r>
    <s v="Foot Locker"/>
    <n v="1197831"/>
    <x v="169"/>
    <x v="1"/>
    <x v="23"/>
    <s v="New Orleans"/>
    <s v="women's street Footwear"/>
    <n v="21"/>
    <n v="162"/>
    <n v="3402"/>
    <n v="1258.74"/>
    <n v="0.37"/>
    <x v="1"/>
    <n v="4660.74"/>
  </r>
  <r>
    <s v="Foot Locker"/>
    <n v="1197831"/>
    <x v="169"/>
    <x v="1"/>
    <x v="23"/>
    <s v="New Orleans"/>
    <s v="women's Athletic Footwear"/>
    <n v="26"/>
    <n v="166"/>
    <n v="4316"/>
    <n v="1812.7200000000003"/>
    <n v="0.42000000000000004"/>
    <x v="1"/>
    <n v="6128.72"/>
  </r>
  <r>
    <s v="Foot Locker"/>
    <n v="1197831"/>
    <x v="169"/>
    <x v="1"/>
    <x v="23"/>
    <s v="New Orleans"/>
    <s v="Men's Apparel"/>
    <n v="28"/>
    <n v="111"/>
    <n v="3108"/>
    <n v="870.24000000000012"/>
    <n v="0.28000000000000003"/>
    <x v="1"/>
    <n v="3978.2400000000002"/>
  </r>
  <r>
    <s v="West Gear"/>
    <n v="1197831"/>
    <x v="169"/>
    <x v="1"/>
    <x v="23"/>
    <s v="New Orleans"/>
    <s v="women's Apparel"/>
    <n v="23"/>
    <n v="147"/>
    <n v="3381"/>
    <n v="1690.5"/>
    <n v="0.5"/>
    <x v="1"/>
    <n v="5071.5"/>
  </r>
  <r>
    <s v="Foot Locker"/>
    <n v="1197831"/>
    <x v="199"/>
    <x v="1"/>
    <x v="23"/>
    <s v="New Orleans"/>
    <s v="Men's street Footwear"/>
    <n v="18"/>
    <n v="200"/>
    <n v="3600"/>
    <n v="1152"/>
    <n v="0.32"/>
    <x v="1"/>
    <n v="4752"/>
  </r>
  <r>
    <s v="Foot Locker"/>
    <n v="1197831"/>
    <x v="199"/>
    <x v="1"/>
    <x v="23"/>
    <s v="New Orleans"/>
    <s v="Men's Athletic Footwear"/>
    <n v="28"/>
    <n v="180"/>
    <n v="5040"/>
    <n v="1663.1999999999998"/>
    <n v="0.32999999999999996"/>
    <x v="1"/>
    <n v="6703.2"/>
  </r>
  <r>
    <s v="Foot Locker"/>
    <n v="1197831"/>
    <x v="199"/>
    <x v="1"/>
    <x v="23"/>
    <s v="New Orleans"/>
    <s v="women's street Footwear"/>
    <n v="28"/>
    <n v="128"/>
    <n v="3584"/>
    <n v="1254.3999999999999"/>
    <n v="0.35"/>
    <x v="1"/>
    <n v="4838.3999999999996"/>
  </r>
  <r>
    <s v="Foot Locker"/>
    <n v="1197831"/>
    <x v="199"/>
    <x v="2"/>
    <x v="24"/>
    <s v="Boise"/>
    <s v="women's Athletic Footwear"/>
    <n v="27"/>
    <n v="116"/>
    <n v="3132"/>
    <n v="1315.44"/>
    <n v="0.42000000000000004"/>
    <x v="1"/>
    <n v="4447.4400000000005"/>
  </r>
  <r>
    <s v="Foot Locker"/>
    <n v="1197831"/>
    <x v="199"/>
    <x v="2"/>
    <x v="24"/>
    <s v="Boise"/>
    <s v="Men's Apparel"/>
    <n v="31"/>
    <n v="88"/>
    <n v="2728"/>
    <n v="818.4"/>
    <n v="0.3"/>
    <x v="1"/>
    <n v="3546.4"/>
  </r>
  <r>
    <s v="Foot Locker"/>
    <n v="1197831"/>
    <x v="199"/>
    <x v="2"/>
    <x v="24"/>
    <s v="Boise"/>
    <s v="women's Apparel"/>
    <n v="26"/>
    <n v="135"/>
    <n v="3510"/>
    <n v="1825.2"/>
    <n v="0.52"/>
    <x v="1"/>
    <n v="5335.2"/>
  </r>
  <r>
    <s v="Foot Locker"/>
    <n v="1197831"/>
    <x v="708"/>
    <x v="2"/>
    <x v="24"/>
    <s v="Boise"/>
    <s v="Men's street Footwear"/>
    <n v="21"/>
    <n v="200"/>
    <n v="4200"/>
    <n v="1554"/>
    <n v="0.37"/>
    <x v="1"/>
    <n v="5754"/>
  </r>
  <r>
    <s v="Foot Locker"/>
    <n v="1197831"/>
    <x v="708"/>
    <x v="2"/>
    <x v="24"/>
    <s v="Boise"/>
    <s v="Men's Athletic Footwear"/>
    <n v="27"/>
    <n v="188"/>
    <n v="5076"/>
    <n v="1979.6399999999999"/>
    <n v="0.38999999999999996"/>
    <x v="1"/>
    <n v="7055.6399999999994"/>
  </r>
  <r>
    <s v="Foot Locker"/>
    <n v="1197831"/>
    <x v="708"/>
    <x v="2"/>
    <x v="24"/>
    <s v="Boise"/>
    <s v="women's street Footwear"/>
    <n v="20"/>
    <n v="135"/>
    <n v="2700"/>
    <n v="1026"/>
    <n v="0.38"/>
    <x v="1"/>
    <n v="3726"/>
  </r>
  <r>
    <s v="Foot Locker"/>
    <n v="1197831"/>
    <x v="708"/>
    <x v="2"/>
    <x v="24"/>
    <s v="Boise"/>
    <s v="women's Athletic Footwear"/>
    <n v="26"/>
    <n v="112"/>
    <n v="2912"/>
    <n v="1368.64"/>
    <n v="0.47000000000000003"/>
    <x v="1"/>
    <n v="4280.6400000000003"/>
  </r>
  <r>
    <s v="West Gear"/>
    <n v="1197831"/>
    <x v="708"/>
    <x v="2"/>
    <x v="24"/>
    <s v="Boise"/>
    <s v="Men's Apparel"/>
    <n v="32"/>
    <n v="88"/>
    <n v="2816"/>
    <n v="985.59999999999991"/>
    <n v="0.35"/>
    <x v="1"/>
    <n v="3801.6"/>
  </r>
  <r>
    <s v="West Gear"/>
    <n v="1197831"/>
    <x v="708"/>
    <x v="2"/>
    <x v="24"/>
    <s v="Boise"/>
    <s v="women's Apparel"/>
    <n v="25"/>
    <n v="124"/>
    <n v="3100"/>
    <n v="1643"/>
    <n v="0.53"/>
    <x v="1"/>
    <n v="4743"/>
  </r>
  <r>
    <s v="West Gear"/>
    <n v="1197831"/>
    <x v="723"/>
    <x v="2"/>
    <x v="24"/>
    <s v="Boise"/>
    <s v="Men's street Footwear"/>
    <n v="15"/>
    <n v="215"/>
    <n v="3225"/>
    <n v="1354.5"/>
    <n v="0.42"/>
    <x v="1"/>
    <n v="4579.5"/>
  </r>
  <r>
    <s v="West Gear"/>
    <n v="1197831"/>
    <x v="723"/>
    <x v="2"/>
    <x v="24"/>
    <s v="Boise"/>
    <s v="Men's Athletic Footwear"/>
    <n v="21"/>
    <n v="215"/>
    <n v="4515"/>
    <n v="1760.85"/>
    <n v="0.38999999999999996"/>
    <x v="1"/>
    <n v="6275.85"/>
  </r>
  <r>
    <s v="West Gear"/>
    <n v="1197831"/>
    <x v="723"/>
    <x v="2"/>
    <x v="24"/>
    <s v="Boise"/>
    <s v="women's street Footwear"/>
    <n v="19"/>
    <n v="162"/>
    <n v="3078"/>
    <n v="1138.8599999999999"/>
    <n v="0.37"/>
    <x v="1"/>
    <n v="4216.8599999999997"/>
  </r>
  <r>
    <s v="West Gear"/>
    <n v="1197831"/>
    <x v="723"/>
    <x v="2"/>
    <x v="24"/>
    <s v="Boise"/>
    <s v="women's Athletic Footwear"/>
    <n v="20"/>
    <n v="116"/>
    <n v="2320"/>
    <n v="1136.8"/>
    <n v="0.49"/>
    <x v="1"/>
    <n v="3456.8"/>
  </r>
  <r>
    <s v="West Gear"/>
    <n v="1197831"/>
    <x v="723"/>
    <x v="2"/>
    <x v="24"/>
    <s v="Boise"/>
    <s v="Men's Apparel"/>
    <n v="27"/>
    <n v="91"/>
    <n v="2457"/>
    <n v="786.24"/>
    <n v="0.32"/>
    <x v="1"/>
    <n v="3243.24"/>
  </r>
  <r>
    <s v="West Gear"/>
    <n v="1197831"/>
    <x v="723"/>
    <x v="2"/>
    <x v="24"/>
    <s v="Boise"/>
    <s v="women's Apparel"/>
    <n v="23"/>
    <n v="176"/>
    <n v="4048"/>
    <n v="2307.36"/>
    <n v="0.57000000000000006"/>
    <x v="1"/>
    <n v="6355.3600000000006"/>
  </r>
  <r>
    <s v="West Gear"/>
    <n v="1197831"/>
    <x v="258"/>
    <x v="2"/>
    <x v="24"/>
    <s v="Boise"/>
    <s v="Men's street Footwear"/>
    <n v="14"/>
    <n v="210"/>
    <n v="2940"/>
    <n v="1234.8"/>
    <n v="0.42"/>
    <x v="1"/>
    <n v="4174.8"/>
  </r>
  <r>
    <s v="West Gear"/>
    <n v="1197831"/>
    <x v="258"/>
    <x v="2"/>
    <x v="24"/>
    <s v="Boise"/>
    <s v="Men's Athletic Footwear"/>
    <n v="22"/>
    <n v="247"/>
    <n v="5434"/>
    <n v="2227.94"/>
    <n v="0.41"/>
    <x v="1"/>
    <n v="7661.9400000000005"/>
  </r>
  <r>
    <s v="West Gear"/>
    <n v="1197831"/>
    <x v="258"/>
    <x v="2"/>
    <x v="24"/>
    <s v="Boise"/>
    <s v="women's street Footwear"/>
    <n v="18"/>
    <n v="184"/>
    <n v="3312"/>
    <n v="1291.6799999999998"/>
    <n v="0.38999999999999996"/>
    <x v="1"/>
    <n v="4603.68"/>
  </r>
  <r>
    <s v="West Gear"/>
    <n v="1197831"/>
    <x v="258"/>
    <x v="2"/>
    <x v="24"/>
    <s v="Boise"/>
    <s v="women's Athletic Footwear"/>
    <n v="24"/>
    <n v="155"/>
    <n v="3720"/>
    <n v="1860"/>
    <n v="0.5"/>
    <x v="1"/>
    <n v="5580"/>
  </r>
  <r>
    <s v="West Gear"/>
    <n v="1197831"/>
    <x v="258"/>
    <x v="2"/>
    <x v="24"/>
    <s v="Boise"/>
    <s v="Men's Apparel"/>
    <n v="34"/>
    <n v="120"/>
    <n v="4080"/>
    <n v="1428"/>
    <n v="0.35"/>
    <x v="1"/>
    <n v="5508"/>
  </r>
  <r>
    <s v="West Gear"/>
    <n v="1197831"/>
    <x v="258"/>
    <x v="2"/>
    <x v="24"/>
    <s v="Boise"/>
    <s v="women's Apparel"/>
    <n v="33"/>
    <n v="240"/>
    <n v="7920"/>
    <n v="4356"/>
    <n v="0.55000000000000004"/>
    <x v="1"/>
    <n v="12276"/>
  </r>
  <r>
    <s v="West Gear"/>
    <n v="1197831"/>
    <x v="288"/>
    <x v="2"/>
    <x v="24"/>
    <s v="Boise"/>
    <s v="Men's street Footwear"/>
    <n v="31"/>
    <n v="233"/>
    <n v="7223"/>
    <n v="2744.7400000000002"/>
    <n v="0.38"/>
    <x v="1"/>
    <n v="9967.74"/>
  </r>
  <r>
    <s v="West Gear"/>
    <n v="1197831"/>
    <x v="288"/>
    <x v="2"/>
    <x v="24"/>
    <s v="Boise"/>
    <s v="Men's Athletic Footwear"/>
    <n v="35"/>
    <n v="263"/>
    <n v="9205"/>
    <n v="3774.0499999999997"/>
    <n v="0.41"/>
    <x v="1"/>
    <n v="12979.05"/>
  </r>
  <r>
    <s v="West Gear"/>
    <n v="1197831"/>
    <x v="288"/>
    <x v="2"/>
    <x v="24"/>
    <s v="Boise"/>
    <s v="women's street Footwear"/>
    <n v="34"/>
    <n v="186"/>
    <n v="6324"/>
    <n v="2592.8399999999997"/>
    <n v="0.41"/>
    <x v="1"/>
    <n v="8916.84"/>
  </r>
  <r>
    <s v="West Gear"/>
    <n v="1197831"/>
    <x v="288"/>
    <x v="2"/>
    <x v="24"/>
    <s v="Boise"/>
    <s v="women's Athletic Footwear"/>
    <n v="33"/>
    <n v="187"/>
    <n v="6171"/>
    <n v="3023.79"/>
    <n v="0.49"/>
    <x v="1"/>
    <n v="9194.7900000000009"/>
  </r>
  <r>
    <s v="West Gear"/>
    <n v="1197831"/>
    <x v="288"/>
    <x v="2"/>
    <x v="24"/>
    <s v="Boise"/>
    <s v="Men's Apparel"/>
    <n v="43"/>
    <n v="158"/>
    <n v="6794"/>
    <n v="2309.9599999999996"/>
    <n v="0.33999999999999997"/>
    <x v="1"/>
    <n v="9103.9599999999991"/>
  </r>
  <r>
    <s v="West Gear"/>
    <n v="1197831"/>
    <x v="288"/>
    <x v="2"/>
    <x v="24"/>
    <s v="Boise"/>
    <s v="women's Apparel"/>
    <n v="39"/>
    <n v="248"/>
    <n v="9672"/>
    <n v="5319.6"/>
    <n v="0.55000000000000004"/>
    <x v="1"/>
    <n v="14991.6"/>
  </r>
  <r>
    <s v="West Gear"/>
    <n v="1197831"/>
    <x v="320"/>
    <x v="2"/>
    <x v="24"/>
    <s v="Boise"/>
    <s v="Men's street Footwear"/>
    <n v="35"/>
    <n v="264"/>
    <n v="9240"/>
    <n v="4250.3999999999996"/>
    <n v="0.45999999999999996"/>
    <x v="1"/>
    <n v="13490.4"/>
  </r>
  <r>
    <s v="West Gear"/>
    <n v="1197831"/>
    <x v="320"/>
    <x v="2"/>
    <x v="24"/>
    <s v="Boise"/>
    <s v="Men's Athletic Footwear"/>
    <n v="40"/>
    <n v="271"/>
    <n v="10840"/>
    <n v="4661.1999999999989"/>
    <n v="0.42999999999999994"/>
    <x v="1"/>
    <n v="15501.199999999999"/>
  </r>
  <r>
    <s v="West Gear"/>
    <n v="1197831"/>
    <x v="320"/>
    <x v="2"/>
    <x v="24"/>
    <s v="Boise"/>
    <s v="women's street Footwear"/>
    <n v="34"/>
    <n v="278"/>
    <n v="9452"/>
    <n v="3969.8399999999997"/>
    <n v="0.42"/>
    <x v="1"/>
    <n v="13421.84"/>
  </r>
  <r>
    <s v="West Gear"/>
    <n v="1197831"/>
    <x v="320"/>
    <x v="2"/>
    <x v="24"/>
    <s v="Boise"/>
    <s v="women's Athletic Footwear"/>
    <n v="38"/>
    <n v="158"/>
    <n v="6004"/>
    <n v="3182.1200000000003"/>
    <n v="0.53"/>
    <x v="1"/>
    <n v="9186.1200000000008"/>
  </r>
  <r>
    <s v="West Gear"/>
    <n v="1197831"/>
    <x v="320"/>
    <x v="2"/>
    <x v="24"/>
    <s v="Boise"/>
    <s v="Men's Apparel"/>
    <n v="43"/>
    <n v="173"/>
    <n v="7439"/>
    <n v="2975.6"/>
    <n v="0.39999999999999997"/>
    <x v="1"/>
    <n v="10414.6"/>
  </r>
  <r>
    <s v="Foot Locker"/>
    <n v="1197831"/>
    <x v="320"/>
    <x v="2"/>
    <x v="24"/>
    <s v="Boise"/>
    <s v="women's Apparel"/>
    <n v="51"/>
    <n v="264"/>
    <n v="13464"/>
    <n v="7943.7600000000011"/>
    <n v="0.59000000000000008"/>
    <x v="1"/>
    <n v="21407.760000000002"/>
  </r>
  <r>
    <s v="Foot Locker"/>
    <n v="1197831"/>
    <x v="353"/>
    <x v="2"/>
    <x v="24"/>
    <s v="Boise"/>
    <s v="Men's street Footwear"/>
    <n v="38"/>
    <n v="233"/>
    <n v="8854"/>
    <n v="3718.68"/>
    <n v="0.42"/>
    <x v="1"/>
    <n v="12572.68"/>
  </r>
  <r>
    <s v="Foot Locker"/>
    <n v="1197831"/>
    <x v="353"/>
    <x v="2"/>
    <x v="24"/>
    <s v="Boise"/>
    <s v="Men's Athletic Footwear"/>
    <n v="37"/>
    <n v="255"/>
    <n v="9435"/>
    <n v="4057.0499999999993"/>
    <n v="0.42999999999999994"/>
    <x v="1"/>
    <n v="13492.05"/>
  </r>
  <r>
    <s v="Foot Locker"/>
    <n v="1197831"/>
    <x v="353"/>
    <x v="2"/>
    <x v="24"/>
    <s v="Boise"/>
    <s v="women's street Footwear"/>
    <n v="39"/>
    <n v="305"/>
    <n v="11895"/>
    <n v="5114.8499999999995"/>
    <n v="0.42999999999999994"/>
    <x v="1"/>
    <n v="17009.849999999999"/>
  </r>
  <r>
    <s v="Foot Locker"/>
    <n v="1197831"/>
    <x v="353"/>
    <x v="2"/>
    <x v="24"/>
    <s v="Boise"/>
    <s v="women's Athletic Footwear"/>
    <n v="33"/>
    <n v="162"/>
    <n v="5346"/>
    <n v="2940.3"/>
    <n v="0.55000000000000004"/>
    <x v="1"/>
    <n v="8286.2999999999993"/>
  </r>
  <r>
    <s v="Sports Direct"/>
    <n v="1197831"/>
    <x v="353"/>
    <x v="2"/>
    <x v="24"/>
    <s v="Boise"/>
    <s v="Men's Apparel"/>
    <n v="39"/>
    <n v="166"/>
    <n v="6474"/>
    <n v="2719.08"/>
    <n v="0.42"/>
    <x v="1"/>
    <n v="9193.08"/>
  </r>
  <r>
    <s v="Sports Direct"/>
    <n v="1197831"/>
    <x v="353"/>
    <x v="2"/>
    <x v="24"/>
    <s v="Boise"/>
    <s v="women's Apparel"/>
    <n v="44"/>
    <n v="239"/>
    <n v="10516"/>
    <n v="6414.7600000000011"/>
    <n v="0.6100000000000001"/>
    <x v="1"/>
    <n v="16930.760000000002"/>
  </r>
  <r>
    <s v="Sports Direct"/>
    <n v="1197831"/>
    <x v="381"/>
    <x v="2"/>
    <x v="24"/>
    <s v="Boise"/>
    <s v="Men's street Footwear"/>
    <n v="41"/>
    <n v="230"/>
    <n v="9430"/>
    <n v="4337.7999999999993"/>
    <n v="0.45999999999999996"/>
    <x v="1"/>
    <n v="13767.8"/>
  </r>
  <r>
    <s v="Sports Direct"/>
    <n v="1197831"/>
    <x v="381"/>
    <x v="2"/>
    <x v="24"/>
    <s v="Boise"/>
    <s v="Men's Athletic Footwear"/>
    <n v="38"/>
    <n v="219"/>
    <n v="8322"/>
    <n v="3578.4599999999996"/>
    <n v="0.42999999999999994"/>
    <x v="1"/>
    <n v="11900.46"/>
  </r>
  <r>
    <s v="Sports Direct"/>
    <n v="1197831"/>
    <x v="381"/>
    <x v="2"/>
    <x v="24"/>
    <s v="Boise"/>
    <s v="women's street Footwear"/>
    <n v="43"/>
    <n v="203"/>
    <n v="8729"/>
    <n v="3928.0499999999997"/>
    <n v="0.44999999999999996"/>
    <x v="1"/>
    <n v="12657.05"/>
  </r>
  <r>
    <s v="Sports Direct"/>
    <n v="1197831"/>
    <x v="381"/>
    <x v="2"/>
    <x v="24"/>
    <s v="Boise"/>
    <s v="women's Athletic Footwear"/>
    <n v="40"/>
    <n v="136"/>
    <n v="5440"/>
    <n v="2992.0000000000005"/>
    <n v="0.55000000000000004"/>
    <x v="1"/>
    <n v="8432"/>
  </r>
  <r>
    <s v="Sports Direct"/>
    <n v="1197831"/>
    <x v="381"/>
    <x v="2"/>
    <x v="24"/>
    <s v="Boise"/>
    <s v="Men's Apparel"/>
    <n v="42"/>
    <n v="140"/>
    <n v="5880"/>
    <n v="2410.7999999999997"/>
    <n v="0.41"/>
    <x v="1"/>
    <n v="8290.7999999999993"/>
  </r>
  <r>
    <s v="Sports Direct"/>
    <n v="1197831"/>
    <x v="381"/>
    <x v="2"/>
    <x v="24"/>
    <s v="Boise"/>
    <s v="women's Apparel"/>
    <n v="36"/>
    <n v="200"/>
    <n v="7200"/>
    <n v="4176.0000000000009"/>
    <n v="0.58000000000000007"/>
    <x v="1"/>
    <n v="11376"/>
  </r>
  <r>
    <s v="Sports Direct"/>
    <n v="1197831"/>
    <x v="410"/>
    <x v="2"/>
    <x v="24"/>
    <s v="Boise"/>
    <s v="Men's street Footwear"/>
    <n v="30"/>
    <n v="201"/>
    <n v="6030"/>
    <n v="2773.7999999999997"/>
    <n v="0.45999999999999996"/>
    <x v="1"/>
    <n v="8803.7999999999993"/>
  </r>
  <r>
    <s v="Sports Direct"/>
    <n v="1197831"/>
    <x v="410"/>
    <x v="2"/>
    <x v="24"/>
    <s v="Boise"/>
    <s v="Men's Athletic Footwear"/>
    <n v="27"/>
    <n v="190"/>
    <n v="5130"/>
    <n v="2205.8999999999996"/>
    <n v="0.42999999999999994"/>
    <x v="1"/>
    <n v="7335.9"/>
  </r>
  <r>
    <s v="Sports Direct"/>
    <n v="1197831"/>
    <x v="410"/>
    <x v="2"/>
    <x v="24"/>
    <s v="Boise"/>
    <s v="women's street Footwear"/>
    <n v="31"/>
    <n v="179"/>
    <n v="5549"/>
    <n v="2330.58"/>
    <n v="0.42"/>
    <x v="1"/>
    <n v="7879.58"/>
  </r>
  <r>
    <s v="Sports Direct"/>
    <n v="1197831"/>
    <x v="410"/>
    <x v="2"/>
    <x v="24"/>
    <s v="Boise"/>
    <s v="women's Athletic Footwear"/>
    <n v="35"/>
    <n v="116"/>
    <n v="4060"/>
    <n v="2151.8000000000002"/>
    <n v="0.53"/>
    <x v="1"/>
    <n v="6211.8"/>
  </r>
  <r>
    <s v="Sports Direct"/>
    <n v="1197831"/>
    <x v="410"/>
    <x v="2"/>
    <x v="24"/>
    <s v="Boise"/>
    <s v="Men's Apparel"/>
    <n v="25"/>
    <n v="123"/>
    <n v="3075"/>
    <n v="1199.2499999999998"/>
    <n v="0.38999999999999996"/>
    <x v="1"/>
    <n v="4274.25"/>
  </r>
  <r>
    <s v="Sports Direct"/>
    <n v="1197831"/>
    <x v="410"/>
    <x v="2"/>
    <x v="24"/>
    <s v="Boise"/>
    <s v="women's Apparel"/>
    <n v="34"/>
    <n v="179"/>
    <n v="6086"/>
    <n v="3590.7400000000007"/>
    <n v="0.59000000000000008"/>
    <x v="1"/>
    <n v="9676.7400000000016"/>
  </r>
  <r>
    <s v="Sports Direct"/>
    <n v="1197831"/>
    <x v="442"/>
    <x v="2"/>
    <x v="24"/>
    <s v="Boise"/>
    <s v="Men's street Footwear"/>
    <n v="27"/>
    <n v="203"/>
    <n v="5481"/>
    <n v="2521.2599999999998"/>
    <n v="0.45999999999999996"/>
    <x v="1"/>
    <n v="8002.26"/>
  </r>
  <r>
    <s v="Sports Direct"/>
    <n v="1197831"/>
    <x v="442"/>
    <x v="2"/>
    <x v="24"/>
    <s v="Boise"/>
    <s v="Men's Athletic Footwear"/>
    <n v="28"/>
    <n v="223"/>
    <n v="6244"/>
    <n v="2684.9199999999996"/>
    <n v="0.42999999999999994"/>
    <x v="1"/>
    <n v="8928.92"/>
  </r>
  <r>
    <s v="Sports Direct"/>
    <n v="1197831"/>
    <x v="442"/>
    <x v="2"/>
    <x v="24"/>
    <s v="Boise"/>
    <s v="women's street Footwear"/>
    <n v="42"/>
    <n v="210"/>
    <n v="8820"/>
    <n v="3704.3999999999996"/>
    <n v="0.42"/>
    <x v="1"/>
    <n v="12524.4"/>
  </r>
  <r>
    <s v="Sports Direct"/>
    <n v="1197831"/>
    <x v="442"/>
    <x v="2"/>
    <x v="24"/>
    <s v="Boise"/>
    <s v="women's Athletic Footwear"/>
    <n v="43"/>
    <n v="158"/>
    <n v="6794"/>
    <n v="3532.88"/>
    <n v="0.52"/>
    <x v="1"/>
    <n v="10326.880000000001"/>
  </r>
  <r>
    <s v="Sports Direct"/>
    <n v="1197831"/>
    <x v="442"/>
    <x v="2"/>
    <x v="24"/>
    <s v="Boise"/>
    <s v="Men's Apparel"/>
    <n v="41"/>
    <n v="149"/>
    <n v="6109"/>
    <n v="2321.42"/>
    <n v="0.38"/>
    <x v="1"/>
    <n v="8430.42"/>
  </r>
  <r>
    <s v="Sports Direct"/>
    <n v="1197831"/>
    <x v="442"/>
    <x v="2"/>
    <x v="24"/>
    <s v="Boise"/>
    <s v="women's Apparel"/>
    <n v="51"/>
    <n v="194"/>
    <n v="9894"/>
    <n v="5837.4600000000009"/>
    <n v="0.59000000000000008"/>
    <x v="1"/>
    <n v="15731.460000000001"/>
  </r>
  <r>
    <s v="Foot Locker"/>
    <n v="1197831"/>
    <x v="471"/>
    <x v="2"/>
    <x v="24"/>
    <s v="Boise"/>
    <s v="Men's street Footwear"/>
    <n v="40"/>
    <n v="240"/>
    <n v="9600"/>
    <n v="4320"/>
    <n v="0.44999999999999996"/>
    <x v="1"/>
    <n v="13920"/>
  </r>
  <r>
    <s v="Foot Locker"/>
    <n v="1197831"/>
    <x v="471"/>
    <x v="2"/>
    <x v="24"/>
    <s v="Boise"/>
    <s v="Men's Athletic Footwear"/>
    <n v="41"/>
    <n v="240"/>
    <n v="9840"/>
    <n v="4526.3999999999996"/>
    <n v="0.45999999999999996"/>
    <x v="1"/>
    <n v="14366.4"/>
  </r>
  <r>
    <s v="Foot Locker"/>
    <n v="1197831"/>
    <x v="471"/>
    <x v="2"/>
    <x v="24"/>
    <s v="Boise"/>
    <s v="women's street Footwear"/>
    <n v="47"/>
    <n v="223"/>
    <n v="10481"/>
    <n v="4611.6399999999994"/>
    <n v="0.43999999999999995"/>
    <x v="1"/>
    <n v="15092.64"/>
  </r>
  <r>
    <s v="Foot Locker"/>
    <n v="1197831"/>
    <x v="471"/>
    <x v="2"/>
    <x v="24"/>
    <s v="Boise"/>
    <s v="women's Athletic Footwear"/>
    <n v="44"/>
    <n v="184"/>
    <n v="8096"/>
    <n v="4209.92"/>
    <n v="0.52"/>
    <x v="1"/>
    <n v="12305.92"/>
  </r>
  <r>
    <s v="Foot Locker"/>
    <n v="1197831"/>
    <x v="471"/>
    <x v="2"/>
    <x v="24"/>
    <s v="Boise"/>
    <s v="Men's Apparel"/>
    <n v="43"/>
    <n v="147"/>
    <n v="6321"/>
    <n v="2591.6099999999997"/>
    <n v="0.41"/>
    <x v="1"/>
    <n v="8912.61"/>
  </r>
  <r>
    <s v="Foot Locker"/>
    <n v="1197831"/>
    <x v="471"/>
    <x v="2"/>
    <x v="24"/>
    <s v="Boise"/>
    <s v="women's Apparel"/>
    <n v="47"/>
    <n v="232"/>
    <n v="10904"/>
    <n v="6651.4400000000014"/>
    <n v="0.6100000000000001"/>
    <x v="1"/>
    <n v="17555.440000000002"/>
  </r>
  <r>
    <s v="Foot Locker"/>
    <n v="1128299"/>
    <x v="187"/>
    <x v="2"/>
    <x v="24"/>
    <s v="Boise"/>
    <s v="Men's street Footwear"/>
    <n v="23"/>
    <n v="136"/>
    <n v="3128"/>
    <n v="1251.1999999999998"/>
    <n v="0.39999999999999997"/>
    <x v="1"/>
    <n v="4379.2"/>
  </r>
  <r>
    <s v="Foot Locker"/>
    <n v="1128299"/>
    <x v="187"/>
    <x v="2"/>
    <x v="24"/>
    <s v="Boise"/>
    <s v="Men's Athletic Footwear"/>
    <n v="30"/>
    <n v="140"/>
    <n v="4200"/>
    <n v="1806.0000000000002"/>
    <n v="0.43000000000000005"/>
    <x v="1"/>
    <n v="6006"/>
  </r>
  <r>
    <s v="Foot Locker"/>
    <n v="1128299"/>
    <x v="187"/>
    <x v="2"/>
    <x v="24"/>
    <s v="Boise"/>
    <s v="women's street Footwear"/>
    <n v="31"/>
    <n v="145"/>
    <n v="4495"/>
    <n v="1753.0499999999997"/>
    <n v="0.38999999999999996"/>
    <x v="1"/>
    <n v="6248.0499999999993"/>
  </r>
  <r>
    <s v="Foot Locker"/>
    <n v="1128299"/>
    <x v="187"/>
    <x v="2"/>
    <x v="24"/>
    <s v="Boise"/>
    <s v="women's Athletic Footwear"/>
    <n v="30"/>
    <n v="88"/>
    <n v="2640"/>
    <n v="976.8"/>
    <n v="0.37"/>
    <x v="1"/>
    <n v="3616.8"/>
  </r>
  <r>
    <s v="Foot Locker"/>
    <n v="1128299"/>
    <x v="187"/>
    <x v="2"/>
    <x v="24"/>
    <s v="Boise"/>
    <s v="Men's Apparel"/>
    <n v="35"/>
    <n v="68"/>
    <n v="2380"/>
    <n v="809.19999999999993"/>
    <n v="0.33999999999999997"/>
    <x v="1"/>
    <n v="3189.2"/>
  </r>
  <r>
    <s v="Foot Locker"/>
    <n v="1128299"/>
    <x v="187"/>
    <x v="2"/>
    <x v="24"/>
    <s v="Boise"/>
    <s v="women's Apparel"/>
    <n v="27"/>
    <n v="140"/>
    <n v="3780"/>
    <n v="1020.6"/>
    <n v="0.27"/>
    <x v="1"/>
    <n v="4800.6000000000004"/>
  </r>
  <r>
    <s v="Foot Locker"/>
    <n v="1128299"/>
    <x v="697"/>
    <x v="2"/>
    <x v="24"/>
    <s v="Boise"/>
    <s v="Men's street Footwear"/>
    <n v="21"/>
    <n v="162"/>
    <n v="3402"/>
    <n v="1258.74"/>
    <n v="0.37"/>
    <x v="1"/>
    <n v="4660.74"/>
  </r>
  <r>
    <s v="Foot Locker"/>
    <n v="1128299"/>
    <x v="697"/>
    <x v="2"/>
    <x v="24"/>
    <s v="Boise"/>
    <s v="Men's Athletic Footwear"/>
    <n v="28"/>
    <n v="128"/>
    <n v="3584"/>
    <n v="1541.1200000000001"/>
    <n v="0.43000000000000005"/>
    <x v="1"/>
    <n v="5125.12"/>
  </r>
  <r>
    <s v="Foot Locker"/>
    <n v="1128299"/>
    <x v="697"/>
    <x v="2"/>
    <x v="24"/>
    <s v="Boise"/>
    <s v="women's street Footwear"/>
    <n v="28"/>
    <n v="124"/>
    <n v="3472"/>
    <n v="1458.24"/>
    <n v="0.42"/>
    <x v="1"/>
    <n v="4930.24"/>
  </r>
  <r>
    <s v="Foot Locker"/>
    <n v="1128299"/>
    <x v="697"/>
    <x v="2"/>
    <x v="25"/>
    <s v="Phoenix"/>
    <s v="women's Athletic Footwear"/>
    <n v="26"/>
    <n v="68"/>
    <n v="1768"/>
    <n v="742.56"/>
    <n v="0.42"/>
    <x v="1"/>
    <n v="2510.56"/>
  </r>
  <r>
    <s v="Foot Locker"/>
    <n v="1128299"/>
    <x v="697"/>
    <x v="2"/>
    <x v="25"/>
    <s v="Phoenix"/>
    <s v="Men's Apparel"/>
    <n v="36"/>
    <n v="51"/>
    <n v="1836"/>
    <n v="679.31999999999994"/>
    <n v="0.37"/>
    <x v="1"/>
    <n v="2515.3199999999997"/>
  </r>
  <r>
    <s v="Foot Locker"/>
    <n v="1128299"/>
    <x v="697"/>
    <x v="2"/>
    <x v="25"/>
    <s v="Phoenix"/>
    <s v="women's Apparel"/>
    <n v="31"/>
    <n v="116"/>
    <n v="3596"/>
    <n v="970.92000000000007"/>
    <n v="0.27"/>
    <x v="1"/>
    <n v="4566.92"/>
  </r>
  <r>
    <s v="Foot Locker"/>
    <n v="1128299"/>
    <x v="227"/>
    <x v="2"/>
    <x v="25"/>
    <s v="Phoenix"/>
    <s v="Men's street Footwear"/>
    <n v="29"/>
    <n v="160"/>
    <n v="4640"/>
    <n v="1855.9999999999998"/>
    <n v="0.39999999999999997"/>
    <x v="1"/>
    <n v="6496"/>
  </r>
  <r>
    <s v="Foot Locker"/>
    <n v="1128299"/>
    <x v="227"/>
    <x v="2"/>
    <x v="25"/>
    <s v="Phoenix"/>
    <s v="Men's Athletic Footwear"/>
    <n v="38"/>
    <n v="116"/>
    <n v="4408"/>
    <n v="1939.52"/>
    <n v="0.44"/>
    <x v="1"/>
    <n v="6347.52"/>
  </r>
  <r>
    <s v="Foot Locker"/>
    <n v="1128299"/>
    <x v="227"/>
    <x v="2"/>
    <x v="25"/>
    <s v="Phoenix"/>
    <s v="women's street Footwear"/>
    <n v="37"/>
    <n v="119"/>
    <n v="4403"/>
    <n v="1805.2299999999998"/>
    <n v="0.41"/>
    <x v="1"/>
    <n v="6208.23"/>
  </r>
  <r>
    <s v="Foot Locker"/>
    <n v="1128299"/>
    <x v="227"/>
    <x v="2"/>
    <x v="25"/>
    <s v="Phoenix"/>
    <s v="women's Athletic Footwear"/>
    <n v="38"/>
    <n v="68"/>
    <n v="2584"/>
    <n v="956.08"/>
    <n v="0.37"/>
    <x v="1"/>
    <n v="3540.08"/>
  </r>
  <r>
    <s v="Foot Locker"/>
    <n v="1128299"/>
    <x v="227"/>
    <x v="2"/>
    <x v="25"/>
    <s v="Phoenix"/>
    <s v="Men's Apparel"/>
    <n v="41"/>
    <n v="39"/>
    <n v="1599"/>
    <n v="511.68"/>
    <n v="0.32"/>
    <x v="1"/>
    <n v="2110.6799999999998"/>
  </r>
  <r>
    <s v="Foot Locker"/>
    <n v="1128299"/>
    <x v="227"/>
    <x v="2"/>
    <x v="25"/>
    <s v="Phoenix"/>
    <s v="women's Apparel"/>
    <n v="37"/>
    <n v="107"/>
    <n v="3959"/>
    <n v="1068.93"/>
    <n v="0.27"/>
    <x v="1"/>
    <n v="5027.93"/>
  </r>
  <r>
    <s v="Foot Locker"/>
    <n v="1128299"/>
    <x v="246"/>
    <x v="2"/>
    <x v="25"/>
    <s v="Phoenix"/>
    <s v="Men's street Footwear"/>
    <n v="40"/>
    <n v="175"/>
    <n v="7000"/>
    <n v="2660"/>
    <n v="0.38"/>
    <x v="1"/>
    <n v="9660"/>
  </r>
  <r>
    <s v="Foot Locker"/>
    <n v="1128299"/>
    <x v="246"/>
    <x v="2"/>
    <x v="25"/>
    <s v="Phoenix"/>
    <s v="Men's Athletic Footwear"/>
    <n v="37"/>
    <n v="90"/>
    <n v="3330"/>
    <n v="1465.2"/>
    <n v="0.44"/>
    <x v="1"/>
    <n v="4795.2"/>
  </r>
  <r>
    <s v="Foot Locker"/>
    <n v="1128299"/>
    <x v="246"/>
    <x v="2"/>
    <x v="25"/>
    <s v="Phoenix"/>
    <s v="women's street Footwear"/>
    <n v="42"/>
    <n v="123"/>
    <n v="5166"/>
    <n v="1911.42"/>
    <n v="0.37"/>
    <x v="1"/>
    <n v="7077.42"/>
  </r>
  <r>
    <s v="Foot Locker"/>
    <n v="1128299"/>
    <x v="246"/>
    <x v="2"/>
    <x v="25"/>
    <s v="Phoenix"/>
    <s v="women's Athletic Footwear"/>
    <n v="40"/>
    <n v="78"/>
    <n v="3120"/>
    <n v="1248"/>
    <n v="0.39999999999999997"/>
    <x v="1"/>
    <n v="4368"/>
  </r>
  <r>
    <s v="Foot Locker"/>
    <n v="1128299"/>
    <x v="246"/>
    <x v="2"/>
    <x v="25"/>
    <s v="Phoenix"/>
    <s v="Men's Apparel"/>
    <n v="43"/>
    <n v="47"/>
    <n v="2021"/>
    <n v="687.14"/>
    <n v="0.33999999999999997"/>
    <x v="1"/>
    <n v="2708.14"/>
  </r>
  <r>
    <s v="Foot Locker"/>
    <n v="1128299"/>
    <x v="246"/>
    <x v="2"/>
    <x v="25"/>
    <s v="Phoenix"/>
    <s v="women's Apparel"/>
    <n v="49"/>
    <n v="111"/>
    <n v="5439"/>
    <n v="1631.7"/>
    <n v="0.3"/>
    <x v="1"/>
    <n v="7070.7"/>
  </r>
  <r>
    <s v="Foot Locker"/>
    <n v="1128299"/>
    <x v="277"/>
    <x v="2"/>
    <x v="25"/>
    <s v="Phoenix"/>
    <s v="Men's street Footwear"/>
    <n v="38"/>
    <n v="184"/>
    <n v="6992"/>
    <n v="2656.96"/>
    <n v="0.38"/>
    <x v="1"/>
    <n v="9648.9599999999991"/>
  </r>
  <r>
    <s v="Foot Locker"/>
    <n v="1128299"/>
    <x v="277"/>
    <x v="2"/>
    <x v="25"/>
    <s v="Phoenix"/>
    <s v="Men's Athletic Footwear"/>
    <n v="36"/>
    <n v="116"/>
    <n v="4176"/>
    <n v="1753.92"/>
    <n v="0.42000000000000004"/>
    <x v="1"/>
    <n v="5929.92"/>
  </r>
  <r>
    <s v="Foot Locker"/>
    <n v="1128299"/>
    <x v="277"/>
    <x v="2"/>
    <x v="25"/>
    <s v="Phoenix"/>
    <s v="women's street Footwear"/>
    <n v="41"/>
    <n v="132"/>
    <n v="5412"/>
    <n v="2056.56"/>
    <n v="0.38"/>
    <x v="1"/>
    <n v="7468.5599999999995"/>
  </r>
  <r>
    <s v="Foot Locker"/>
    <n v="1128299"/>
    <x v="277"/>
    <x v="2"/>
    <x v="25"/>
    <s v="Phoenix"/>
    <s v="women's Athletic Footwear"/>
    <n v="39"/>
    <n v="93"/>
    <n v="3627"/>
    <n v="1341.99"/>
    <n v="0.37"/>
    <x v="1"/>
    <n v="4968.99"/>
  </r>
  <r>
    <s v="Foot Locker"/>
    <n v="1128299"/>
    <x v="277"/>
    <x v="2"/>
    <x v="25"/>
    <s v="Phoenix"/>
    <s v="Men's Apparel"/>
    <n v="39"/>
    <n v="62"/>
    <n v="2418"/>
    <n v="797.93999999999994"/>
    <n v="0.32999999999999996"/>
    <x v="1"/>
    <n v="3215.94"/>
  </r>
  <r>
    <s v="Foot Locker"/>
    <n v="1128299"/>
    <x v="277"/>
    <x v="2"/>
    <x v="25"/>
    <s v="Phoenix"/>
    <s v="women's Apparel"/>
    <n v="53"/>
    <n v="124"/>
    <n v="6572"/>
    <n v="1905.8799999999999"/>
    <n v="0.28999999999999998"/>
    <x v="1"/>
    <n v="8477.8799999999992"/>
  </r>
  <r>
    <s v="Foot Locker"/>
    <n v="1128299"/>
    <x v="307"/>
    <x v="2"/>
    <x v="25"/>
    <s v="Phoenix"/>
    <s v="Men's street Footwear"/>
    <n v="37"/>
    <n v="194"/>
    <n v="7178"/>
    <n v="2799.4199999999996"/>
    <n v="0.38999999999999996"/>
    <x v="1"/>
    <n v="9977.42"/>
  </r>
  <r>
    <s v="Foot Locker"/>
    <n v="1128299"/>
    <x v="307"/>
    <x v="2"/>
    <x v="25"/>
    <s v="Phoenix"/>
    <s v="Men's Athletic Footwear"/>
    <n v="36"/>
    <n v="143"/>
    <n v="5148"/>
    <n v="2162.1600000000003"/>
    <n v="0.42000000000000004"/>
    <x v="1"/>
    <n v="7310.16"/>
  </r>
  <r>
    <s v="Foot Locker"/>
    <n v="1128299"/>
    <x v="307"/>
    <x v="2"/>
    <x v="25"/>
    <s v="Phoenix"/>
    <s v="women's street Footwear"/>
    <n v="41"/>
    <n v="147"/>
    <n v="6027"/>
    <n v="2290.2600000000002"/>
    <n v="0.38"/>
    <x v="1"/>
    <n v="8317.26"/>
  </r>
  <r>
    <s v="Foot Locker"/>
    <n v="1128299"/>
    <x v="307"/>
    <x v="2"/>
    <x v="25"/>
    <s v="Phoenix"/>
    <s v="women's Athletic Footwear"/>
    <n v="38"/>
    <n v="105"/>
    <n v="3990"/>
    <n v="1595.9999999999998"/>
    <n v="0.39999999999999997"/>
    <x v="1"/>
    <n v="5586"/>
  </r>
  <r>
    <s v="Foot Locker"/>
    <n v="1128299"/>
    <x v="307"/>
    <x v="2"/>
    <x v="25"/>
    <s v="Phoenix"/>
    <s v="Men's Apparel"/>
    <n v="43"/>
    <n v="72"/>
    <n v="3096"/>
    <n v="1052.6399999999999"/>
    <n v="0.33999999999999997"/>
    <x v="1"/>
    <n v="4148.6399999999994"/>
  </r>
  <r>
    <s v="Foot Locker"/>
    <n v="1128299"/>
    <x v="307"/>
    <x v="2"/>
    <x v="25"/>
    <s v="Phoenix"/>
    <s v="women's Apparel"/>
    <n v="46"/>
    <n v="158"/>
    <n v="7268"/>
    <n v="2253.08"/>
    <n v="0.31"/>
    <x v="1"/>
    <n v="9521.08"/>
  </r>
  <r>
    <s v="Foot Locker"/>
    <n v="1128299"/>
    <x v="336"/>
    <x v="2"/>
    <x v="25"/>
    <s v="Phoenix"/>
    <s v="Men's street Footwear"/>
    <n v="40"/>
    <n v="216"/>
    <n v="8640"/>
    <n v="3196.8"/>
    <n v="0.37"/>
    <x v="1"/>
    <n v="11836.8"/>
  </r>
  <r>
    <s v="Foot Locker"/>
    <n v="1128299"/>
    <x v="336"/>
    <x v="2"/>
    <x v="25"/>
    <s v="Phoenix"/>
    <s v="Men's Athletic Footwear"/>
    <n v="40"/>
    <n v="163"/>
    <n v="6520"/>
    <n v="2999.2000000000003"/>
    <n v="0.46"/>
    <x v="1"/>
    <n v="9519.2000000000007"/>
  </r>
  <r>
    <s v="Foot Locker"/>
    <n v="1128299"/>
    <x v="336"/>
    <x v="2"/>
    <x v="25"/>
    <s v="Phoenix"/>
    <s v="women's street Footwear"/>
    <n v="39"/>
    <n v="157"/>
    <n v="6123"/>
    <n v="2387.9699999999998"/>
    <n v="0.38999999999999996"/>
    <x v="1"/>
    <n v="8510.9699999999993"/>
  </r>
  <r>
    <s v="Foot Locker"/>
    <n v="1128299"/>
    <x v="336"/>
    <x v="2"/>
    <x v="25"/>
    <s v="Phoenix"/>
    <s v="women's Athletic Footwear"/>
    <n v="36"/>
    <n v="113"/>
    <n v="4068"/>
    <n v="1545.84"/>
    <n v="0.38"/>
    <x v="1"/>
    <n v="5613.84"/>
  </r>
  <r>
    <s v="Foot Locker"/>
    <n v="1128299"/>
    <x v="336"/>
    <x v="2"/>
    <x v="25"/>
    <s v="Phoenix"/>
    <s v="Men's Apparel"/>
    <n v="40"/>
    <n v="145"/>
    <n v="5800"/>
    <n v="2146"/>
    <n v="0.37"/>
    <x v="1"/>
    <n v="7946"/>
  </r>
  <r>
    <s v="Foot Locker"/>
    <n v="1128299"/>
    <x v="336"/>
    <x v="2"/>
    <x v="25"/>
    <s v="Phoenix"/>
    <s v="women's Apparel"/>
    <n v="46"/>
    <n v="145"/>
    <n v="6670"/>
    <n v="2001"/>
    <n v="0.3"/>
    <x v="1"/>
    <n v="8671"/>
  </r>
  <r>
    <s v="Foot Locker"/>
    <n v="1128299"/>
    <x v="368"/>
    <x v="2"/>
    <x v="25"/>
    <s v="Phoenix"/>
    <s v="Men's street Footwear"/>
    <n v="41"/>
    <n v="194"/>
    <n v="7954"/>
    <n v="3181.6"/>
    <n v="0.39999999999999997"/>
    <x v="1"/>
    <n v="11135.6"/>
  </r>
  <r>
    <s v="Foot Locker"/>
    <n v="1128299"/>
    <x v="368"/>
    <x v="2"/>
    <x v="25"/>
    <s v="Phoenix"/>
    <s v="Men's Athletic Footwear"/>
    <n v="46"/>
    <n v="190"/>
    <n v="8740"/>
    <n v="3670.8"/>
    <n v="0.42000000000000004"/>
    <x v="1"/>
    <n v="12410.8"/>
  </r>
  <r>
    <s v="Foot Locker"/>
    <n v="1128299"/>
    <x v="368"/>
    <x v="2"/>
    <x v="25"/>
    <s v="Phoenix"/>
    <s v="women's street Footwear"/>
    <n v="37"/>
    <n v="153"/>
    <n v="5661"/>
    <n v="2321.0099999999998"/>
    <n v="0.41"/>
    <x v="1"/>
    <n v="7982.01"/>
  </r>
  <r>
    <s v="Foot Locker"/>
    <n v="1128299"/>
    <x v="368"/>
    <x v="2"/>
    <x v="25"/>
    <s v="Phoenix"/>
    <s v="women's Athletic Footwear"/>
    <n v="43"/>
    <n v="120"/>
    <n v="5160"/>
    <n v="2167.1999999999998"/>
    <n v="0.42"/>
    <x v="1"/>
    <n v="7327.2"/>
  </r>
  <r>
    <s v="Foot Locker"/>
    <n v="1128299"/>
    <x v="368"/>
    <x v="2"/>
    <x v="25"/>
    <s v="Phoenix"/>
    <s v="Men's Apparel"/>
    <n v="45"/>
    <n v="136"/>
    <n v="6120"/>
    <n v="2264.4"/>
    <n v="0.37"/>
    <x v="1"/>
    <n v="8384.4"/>
  </r>
  <r>
    <s v="Foot Locker"/>
    <n v="1128299"/>
    <x v="368"/>
    <x v="2"/>
    <x v="25"/>
    <s v="Phoenix"/>
    <s v="women's Apparel"/>
    <n v="48"/>
    <n v="131"/>
    <n v="6288"/>
    <n v="1760.64"/>
    <n v="0.28000000000000003"/>
    <x v="1"/>
    <n v="8048.64"/>
  </r>
  <r>
    <s v="Foot Locker"/>
    <n v="1128299"/>
    <x v="400"/>
    <x v="2"/>
    <x v="25"/>
    <s v="Phoenix"/>
    <s v="Men's street Footwear"/>
    <n v="35"/>
    <n v="184"/>
    <n v="6440"/>
    <n v="2704.7999999999997"/>
    <n v="0.42"/>
    <x v="1"/>
    <n v="9144.7999999999993"/>
  </r>
  <r>
    <s v="Foot Locker"/>
    <n v="1128299"/>
    <x v="400"/>
    <x v="2"/>
    <x v="25"/>
    <s v="Phoenix"/>
    <s v="Men's Athletic Footwear"/>
    <n v="34"/>
    <n v="201"/>
    <n v="6834"/>
    <n v="3211.98"/>
    <n v="0.47000000000000003"/>
    <x v="1"/>
    <n v="10045.98"/>
  </r>
  <r>
    <s v="Foot Locker"/>
    <n v="1128299"/>
    <x v="400"/>
    <x v="2"/>
    <x v="25"/>
    <s v="Phoenix"/>
    <s v="women's street Footwear"/>
    <n v="34"/>
    <n v="145"/>
    <n v="4930"/>
    <n v="1824.1"/>
    <n v="0.37"/>
    <x v="1"/>
    <n v="6754.1"/>
  </r>
  <r>
    <s v="Foot Locker"/>
    <n v="1128299"/>
    <x v="400"/>
    <x v="2"/>
    <x v="25"/>
    <s v="Phoenix"/>
    <s v="women's Athletic Footwear"/>
    <n v="33"/>
    <n v="124"/>
    <n v="4092"/>
    <n v="1514.04"/>
    <n v="0.37"/>
    <x v="1"/>
    <n v="5606.04"/>
  </r>
  <r>
    <s v="Foot Locker"/>
    <n v="1128299"/>
    <x v="400"/>
    <x v="2"/>
    <x v="25"/>
    <s v="Phoenix"/>
    <s v="Men's Apparel"/>
    <n v="41"/>
    <n v="128"/>
    <n v="5248"/>
    <n v="1731.8399999999997"/>
    <n v="0.32999999999999996"/>
    <x v="1"/>
    <n v="6979.84"/>
  </r>
  <r>
    <s v="Foot Locker"/>
    <n v="1128299"/>
    <x v="400"/>
    <x v="2"/>
    <x v="25"/>
    <s v="Phoenix"/>
    <s v="women's Apparel"/>
    <n v="43"/>
    <n v="132"/>
    <n v="5676"/>
    <n v="1816.32"/>
    <n v="0.32"/>
    <x v="1"/>
    <n v="7492.32"/>
  </r>
  <r>
    <s v="Foot Locker"/>
    <n v="1128299"/>
    <x v="429"/>
    <x v="2"/>
    <x v="25"/>
    <s v="Phoenix"/>
    <s v="Men's street Footwear"/>
    <n v="36"/>
    <n v="170"/>
    <n v="6120"/>
    <n v="2570.4"/>
    <n v="0.42"/>
    <x v="1"/>
    <n v="8690.4"/>
  </r>
  <r>
    <s v="Foot Locker"/>
    <n v="1128299"/>
    <x v="429"/>
    <x v="2"/>
    <x v="25"/>
    <s v="Phoenix"/>
    <s v="Men's Athletic Footwear"/>
    <n v="33"/>
    <n v="175"/>
    <n v="5775"/>
    <n v="2425.5000000000005"/>
    <n v="0.42000000000000004"/>
    <x v="1"/>
    <n v="8200.5"/>
  </r>
  <r>
    <s v="Foot Locker"/>
    <n v="1128299"/>
    <x v="429"/>
    <x v="2"/>
    <x v="25"/>
    <s v="Phoenix"/>
    <s v="women's street Footwear"/>
    <n v="31"/>
    <n v="111"/>
    <n v="3441"/>
    <n v="1273.17"/>
    <n v="0.37"/>
    <x v="1"/>
    <n v="4714.17"/>
  </r>
  <r>
    <s v="Foot Locker"/>
    <n v="1128299"/>
    <x v="429"/>
    <x v="2"/>
    <x v="25"/>
    <s v="Phoenix"/>
    <s v="women's Athletic Footwear"/>
    <n v="32"/>
    <n v="102"/>
    <n v="3264"/>
    <n v="1272.9599999999998"/>
    <n v="0.38999999999999996"/>
    <x v="1"/>
    <n v="4536.96"/>
  </r>
  <r>
    <s v="Foot Locker"/>
    <n v="1128299"/>
    <x v="429"/>
    <x v="2"/>
    <x v="25"/>
    <s v="Phoenix"/>
    <s v="Men's Apparel"/>
    <n v="44"/>
    <n v="88"/>
    <n v="3872"/>
    <n v="1432.6399999999999"/>
    <n v="0.37"/>
    <x v="1"/>
    <n v="5304.6399999999994"/>
  </r>
  <r>
    <s v="Foot Locker"/>
    <n v="1128299"/>
    <x v="429"/>
    <x v="2"/>
    <x v="25"/>
    <s v="Phoenix"/>
    <s v="women's Apparel"/>
    <n v="47"/>
    <n v="107"/>
    <n v="5029"/>
    <n v="1458.4099999999999"/>
    <n v="0.28999999999999998"/>
    <x v="1"/>
    <n v="6487.41"/>
  </r>
  <r>
    <s v="Foot Locker"/>
    <n v="1128299"/>
    <x v="460"/>
    <x v="2"/>
    <x v="25"/>
    <s v="Phoenix"/>
    <s v="Men's street Footwear"/>
    <n v="31"/>
    <n v="150"/>
    <n v="4650"/>
    <n v="1767"/>
    <n v="0.38"/>
    <x v="1"/>
    <n v="6417"/>
  </r>
  <r>
    <s v="Foot Locker"/>
    <n v="1128299"/>
    <x v="460"/>
    <x v="2"/>
    <x v="25"/>
    <s v="Phoenix"/>
    <s v="Men's Athletic Footwear"/>
    <n v="38"/>
    <n v="163"/>
    <n v="6194"/>
    <n v="2911.1800000000003"/>
    <n v="0.47000000000000003"/>
    <x v="1"/>
    <n v="9105.18"/>
  </r>
  <r>
    <s v="Foot Locker"/>
    <n v="1128299"/>
    <x v="460"/>
    <x v="2"/>
    <x v="25"/>
    <s v="Phoenix"/>
    <s v="women's street Footwear"/>
    <n v="33"/>
    <n v="124"/>
    <n v="4092"/>
    <n v="1595.8799999999999"/>
    <n v="0.38999999999999996"/>
    <x v="1"/>
    <n v="5687.88"/>
  </r>
  <r>
    <s v="Foot Locker"/>
    <n v="1128299"/>
    <x v="460"/>
    <x v="2"/>
    <x v="25"/>
    <s v="Phoenix"/>
    <s v="women's Athletic Footwear"/>
    <n v="33"/>
    <n v="116"/>
    <n v="3828"/>
    <n v="1607.76"/>
    <n v="0.42"/>
    <x v="1"/>
    <n v="5435.76"/>
  </r>
  <r>
    <s v="Foot Locker"/>
    <n v="1128299"/>
    <x v="460"/>
    <x v="2"/>
    <x v="25"/>
    <s v="Phoenix"/>
    <s v="Men's Apparel"/>
    <n v="44"/>
    <n v="99"/>
    <n v="4356"/>
    <n v="1568.1599999999999"/>
    <n v="0.36"/>
    <x v="1"/>
    <n v="5924.16"/>
  </r>
  <r>
    <s v="Foot Locker"/>
    <n v="1128299"/>
    <x v="460"/>
    <x v="2"/>
    <x v="25"/>
    <s v="Phoenix"/>
    <s v="women's Apparel"/>
    <n v="39"/>
    <n v="140"/>
    <n v="5460"/>
    <n v="1528.8000000000002"/>
    <n v="0.28000000000000003"/>
    <x v="1"/>
    <n v="6988.8"/>
  </r>
  <r>
    <s v="Foot Locker"/>
    <n v="1128299"/>
    <x v="489"/>
    <x v="2"/>
    <x v="25"/>
    <s v="Phoenix"/>
    <s v="Men's street Footwear"/>
    <n v="35"/>
    <n v="194"/>
    <n v="6790"/>
    <n v="2716"/>
    <n v="0.39999999999999997"/>
    <x v="1"/>
    <n v="9506"/>
  </r>
  <r>
    <s v="Foot Locker"/>
    <n v="1128299"/>
    <x v="489"/>
    <x v="2"/>
    <x v="25"/>
    <s v="Phoenix"/>
    <s v="Men's Athletic Footwear"/>
    <n v="33"/>
    <n v="213"/>
    <n v="7029"/>
    <n v="3233.34"/>
    <n v="0.46"/>
    <x v="1"/>
    <n v="10262.34"/>
  </r>
  <r>
    <s v="Kohl's"/>
    <n v="1128299"/>
    <x v="489"/>
    <x v="2"/>
    <x v="25"/>
    <s v="Phoenix"/>
    <s v="women's street Footwear"/>
    <n v="35"/>
    <n v="136"/>
    <n v="4760"/>
    <n v="1951.6"/>
    <n v="0.41"/>
    <x v="1"/>
    <n v="6711.6"/>
  </r>
  <r>
    <s v="Kohl's"/>
    <n v="1128299"/>
    <x v="489"/>
    <x v="2"/>
    <x v="25"/>
    <s v="Phoenix"/>
    <s v="women's Athletic Footwear"/>
    <n v="32"/>
    <n v="128"/>
    <n v="4096"/>
    <n v="1679.36"/>
    <n v="0.41"/>
    <x v="1"/>
    <n v="5775.36"/>
  </r>
  <r>
    <s v="Kohl's"/>
    <n v="1128299"/>
    <x v="489"/>
    <x v="2"/>
    <x v="25"/>
    <s v="Phoenix"/>
    <s v="Men's Apparel"/>
    <n v="42"/>
    <n v="109"/>
    <n v="4578"/>
    <n v="1556.5199999999998"/>
    <n v="0.33999999999999997"/>
    <x v="1"/>
    <n v="6134.5199999999995"/>
  </r>
  <r>
    <s v="Kohl's"/>
    <n v="1128299"/>
    <x v="489"/>
    <x v="2"/>
    <x v="25"/>
    <s v="Phoenix"/>
    <s v="women's Apparel"/>
    <n v="43"/>
    <n v="135"/>
    <n v="5805"/>
    <n v="1625.4"/>
    <n v="0.28000000000000003"/>
    <x v="1"/>
    <n v="7430.4"/>
  </r>
  <r>
    <s v="Kohl's"/>
    <n v="1128299"/>
    <x v="190"/>
    <x v="2"/>
    <x v="25"/>
    <s v="Phoenix"/>
    <s v="Men's street Footwear"/>
    <n v="27"/>
    <n v="152"/>
    <n v="4104"/>
    <n v="1682.6399999999999"/>
    <n v="0.41"/>
    <x v="1"/>
    <n v="5786.6399999999994"/>
  </r>
  <r>
    <s v="Kohl's"/>
    <n v="1128299"/>
    <x v="190"/>
    <x v="2"/>
    <x v="25"/>
    <s v="Phoenix"/>
    <s v="Men's Athletic Footwear"/>
    <n v="30"/>
    <n v="147"/>
    <n v="4410"/>
    <n v="2072.7000000000003"/>
    <n v="0.47000000000000003"/>
    <x v="1"/>
    <n v="6482.7000000000007"/>
  </r>
  <r>
    <s v="Kohl's"/>
    <n v="1128299"/>
    <x v="190"/>
    <x v="2"/>
    <x v="25"/>
    <s v="Phoenix"/>
    <s v="women's street Footwear"/>
    <n v="32"/>
    <n v="157"/>
    <n v="5024"/>
    <n v="1959.36"/>
    <n v="0.38999999999999996"/>
    <x v="1"/>
    <n v="6983.36"/>
  </r>
  <r>
    <s v="Kohl's"/>
    <n v="1128299"/>
    <x v="190"/>
    <x v="2"/>
    <x v="25"/>
    <s v="Phoenix"/>
    <s v="women's Athletic Footwear"/>
    <n v="30"/>
    <n v="101"/>
    <n v="3030"/>
    <n v="1151.4000000000001"/>
    <n v="0.38"/>
    <x v="1"/>
    <n v="4181.3999999999996"/>
  </r>
  <r>
    <s v="Kohl's"/>
    <n v="1128299"/>
    <x v="190"/>
    <x v="2"/>
    <x v="25"/>
    <s v="Phoenix"/>
    <s v="Men's Apparel"/>
    <n v="33"/>
    <n v="94"/>
    <n v="3102"/>
    <n v="1147.74"/>
    <n v="0.37"/>
    <x v="1"/>
    <n v="4249.74"/>
  </r>
  <r>
    <s v="Kohl's"/>
    <n v="1128299"/>
    <x v="190"/>
    <x v="2"/>
    <x v="25"/>
    <s v="Phoenix"/>
    <s v="women's Apparel"/>
    <n v="36"/>
    <n v="166"/>
    <n v="5976"/>
    <n v="1613.5200000000002"/>
    <n v="0.27"/>
    <x v="1"/>
    <n v="7589.52"/>
  </r>
  <r>
    <s v="Kohl's"/>
    <n v="1128299"/>
    <x v="700"/>
    <x v="2"/>
    <x v="25"/>
    <s v="Phoenix"/>
    <s v="Men's street Footwear"/>
    <n v="27"/>
    <n v="173"/>
    <n v="4671"/>
    <n v="1868.3999999999999"/>
    <n v="0.39999999999999997"/>
    <x v="1"/>
    <n v="6539.4"/>
  </r>
  <r>
    <s v="Kohl's"/>
    <n v="1128299"/>
    <x v="700"/>
    <x v="2"/>
    <x v="25"/>
    <s v="Phoenix"/>
    <s v="Men's Athletic Footwear"/>
    <n v="36"/>
    <n v="136"/>
    <n v="4896"/>
    <n v="2301.1200000000003"/>
    <n v="0.47000000000000003"/>
    <x v="1"/>
    <n v="7197.1200000000008"/>
  </r>
  <r>
    <s v="Kohl's"/>
    <n v="1128299"/>
    <x v="700"/>
    <x v="2"/>
    <x v="25"/>
    <s v="Phoenix"/>
    <s v="women's street Footwear"/>
    <n v="35"/>
    <n v="132"/>
    <n v="4620"/>
    <n v="1847.9999999999998"/>
    <n v="0.39999999999999997"/>
    <x v="1"/>
    <n v="6468"/>
  </r>
  <r>
    <s v="Kohl's"/>
    <n v="1128299"/>
    <x v="700"/>
    <x v="2"/>
    <x v="26"/>
    <s v="Albuquerque"/>
    <s v="women's Athletic Footwear"/>
    <n v="29"/>
    <n v="91"/>
    <n v="2639"/>
    <n v="976.43"/>
    <n v="0.37"/>
    <x v="1"/>
    <n v="3615.43"/>
  </r>
  <r>
    <s v="Kohl's"/>
    <n v="1128299"/>
    <x v="700"/>
    <x v="2"/>
    <x v="26"/>
    <s v="Albuquerque"/>
    <s v="Men's Apparel"/>
    <n v="34"/>
    <n v="62"/>
    <n v="2108"/>
    <n v="674.56000000000006"/>
    <n v="0.32"/>
    <x v="1"/>
    <n v="2782.56"/>
  </r>
  <r>
    <s v="Kohl's"/>
    <n v="1128299"/>
    <x v="700"/>
    <x v="2"/>
    <x v="26"/>
    <s v="Albuquerque"/>
    <s v="women's Apparel"/>
    <n v="35"/>
    <n v="140"/>
    <n v="4900"/>
    <n v="1372.0000000000002"/>
    <n v="0.28000000000000003"/>
    <x v="1"/>
    <n v="6272"/>
  </r>
  <r>
    <s v="Kohl's"/>
    <n v="1128299"/>
    <x v="712"/>
    <x v="2"/>
    <x v="26"/>
    <s v="Albuquerque"/>
    <s v="Men's street Footwear"/>
    <n v="30"/>
    <n v="187"/>
    <n v="5610"/>
    <n v="2300.1"/>
    <n v="0.41"/>
    <x v="1"/>
    <n v="7910.1"/>
  </r>
  <r>
    <s v="Kohl's"/>
    <n v="1128299"/>
    <x v="712"/>
    <x v="2"/>
    <x v="26"/>
    <s v="Albuquerque"/>
    <s v="Men's Athletic Footwear"/>
    <n v="36"/>
    <n v="136"/>
    <n v="4896"/>
    <n v="2203.2000000000003"/>
    <n v="0.45"/>
    <x v="1"/>
    <n v="7099.2000000000007"/>
  </r>
  <r>
    <s v="Kohl's"/>
    <n v="1128299"/>
    <x v="712"/>
    <x v="2"/>
    <x v="26"/>
    <s v="Albuquerque"/>
    <s v="women's street Footwear"/>
    <n v="44"/>
    <n v="124"/>
    <n v="5456"/>
    <n v="2073.2800000000002"/>
    <n v="0.38"/>
    <x v="1"/>
    <n v="7529.2800000000007"/>
  </r>
  <r>
    <s v="Kohl's"/>
    <n v="1128299"/>
    <x v="712"/>
    <x v="2"/>
    <x v="26"/>
    <s v="Albuquerque"/>
    <s v="women's Athletic Footwear"/>
    <n v="37"/>
    <n v="88"/>
    <n v="3256"/>
    <n v="1269.8399999999999"/>
    <n v="0.38999999999999996"/>
    <x v="1"/>
    <n v="4525.84"/>
  </r>
  <r>
    <s v="Kohl's"/>
    <n v="1128299"/>
    <x v="712"/>
    <x v="2"/>
    <x v="26"/>
    <s v="Albuquerque"/>
    <s v="Men's Apparel"/>
    <n v="41"/>
    <n v="53"/>
    <n v="2173"/>
    <n v="695.36"/>
    <n v="0.32"/>
    <x v="1"/>
    <n v="2868.36"/>
  </r>
  <r>
    <s v="Kohl's"/>
    <n v="1128299"/>
    <x v="712"/>
    <x v="2"/>
    <x v="26"/>
    <s v="Albuquerque"/>
    <s v="women's Apparel"/>
    <n v="44"/>
    <n v="131"/>
    <n v="5764"/>
    <n v="1786.84"/>
    <n v="0.31"/>
    <x v="1"/>
    <n v="7550.84"/>
  </r>
  <r>
    <s v="Kohl's"/>
    <n v="1128299"/>
    <x v="249"/>
    <x v="2"/>
    <x v="26"/>
    <s v="Albuquerque"/>
    <s v="Men's street Footwear"/>
    <n v="41"/>
    <n v="165"/>
    <n v="6765"/>
    <n v="2841.2999999999997"/>
    <n v="0.42"/>
    <x v="1"/>
    <n v="9606.2999999999993"/>
  </r>
  <r>
    <s v="Kohl's"/>
    <n v="1128299"/>
    <x v="249"/>
    <x v="2"/>
    <x v="26"/>
    <s v="Albuquerque"/>
    <s v="Men's Athletic Footwear"/>
    <n v="43"/>
    <n v="109"/>
    <n v="4687"/>
    <n v="2156.02"/>
    <n v="0.46"/>
    <x v="1"/>
    <n v="6843.02"/>
  </r>
  <r>
    <s v="Kohl's"/>
    <n v="1128299"/>
    <x v="249"/>
    <x v="2"/>
    <x v="26"/>
    <s v="Albuquerque"/>
    <s v="women's street Footwear"/>
    <n v="44"/>
    <n v="140"/>
    <n v="6160"/>
    <n v="2587.1999999999998"/>
    <n v="0.42"/>
    <x v="1"/>
    <n v="8747.2000000000007"/>
  </r>
  <r>
    <s v="Kohl's"/>
    <n v="1128299"/>
    <x v="249"/>
    <x v="2"/>
    <x v="26"/>
    <s v="Albuquerque"/>
    <s v="women's Athletic Footwear"/>
    <n v="37"/>
    <n v="96"/>
    <n v="3552"/>
    <n v="1385.2799999999997"/>
    <n v="0.38999999999999996"/>
    <x v="1"/>
    <n v="4937.28"/>
  </r>
  <r>
    <s v="Kohl's"/>
    <n v="1128299"/>
    <x v="249"/>
    <x v="2"/>
    <x v="26"/>
    <s v="Albuquerque"/>
    <s v="Men's Apparel"/>
    <n v="46"/>
    <n v="60"/>
    <n v="2760"/>
    <n v="965.99999999999989"/>
    <n v="0.35"/>
    <x v="1"/>
    <n v="3726"/>
  </r>
  <r>
    <s v="Kohl's"/>
    <n v="1128299"/>
    <x v="249"/>
    <x v="2"/>
    <x v="26"/>
    <s v="Albuquerque"/>
    <s v="women's Apparel"/>
    <n v="56"/>
    <n v="116"/>
    <n v="6496"/>
    <n v="1818.88"/>
    <n v="0.28000000000000003"/>
    <x v="1"/>
    <n v="8314.880000000001"/>
  </r>
  <r>
    <s v="Kohl's"/>
    <n v="1128299"/>
    <x v="280"/>
    <x v="2"/>
    <x v="26"/>
    <s v="Albuquerque"/>
    <s v="Men's street Footwear"/>
    <n v="43"/>
    <n v="184"/>
    <n v="7912"/>
    <n v="3243.9199999999996"/>
    <n v="0.41"/>
    <x v="1"/>
    <n v="11155.92"/>
  </r>
  <r>
    <s v="Kohl's"/>
    <n v="1128299"/>
    <x v="280"/>
    <x v="2"/>
    <x v="26"/>
    <s v="Albuquerque"/>
    <s v="Men's Athletic Footwear"/>
    <n v="46"/>
    <n v="136"/>
    <n v="6256"/>
    <n v="2627.5200000000004"/>
    <n v="0.42000000000000004"/>
    <x v="1"/>
    <n v="8883.52"/>
  </r>
  <r>
    <s v="Kohl's"/>
    <n v="1128299"/>
    <x v="280"/>
    <x v="2"/>
    <x v="26"/>
    <s v="Albuquerque"/>
    <s v="women's street Footwear"/>
    <n v="46"/>
    <n v="135"/>
    <n v="6210"/>
    <n v="2546.1"/>
    <n v="0.41"/>
    <x v="1"/>
    <n v="8756.1"/>
  </r>
  <r>
    <s v="Kohl's"/>
    <n v="1128299"/>
    <x v="280"/>
    <x v="2"/>
    <x v="26"/>
    <s v="Albuquerque"/>
    <s v="women's Athletic Footwear"/>
    <n v="43"/>
    <n v="109"/>
    <n v="4687"/>
    <n v="1921.6699999999998"/>
    <n v="0.41"/>
    <x v="1"/>
    <n v="6608.67"/>
  </r>
  <r>
    <s v="Kohl's"/>
    <n v="1128299"/>
    <x v="280"/>
    <x v="2"/>
    <x v="26"/>
    <s v="Albuquerque"/>
    <s v="Men's Apparel"/>
    <n v="45"/>
    <n v="78"/>
    <n v="3510"/>
    <n v="1228.5"/>
    <n v="0.35"/>
    <x v="1"/>
    <n v="4738.5"/>
  </r>
  <r>
    <s v="Kohl's"/>
    <n v="1128299"/>
    <x v="280"/>
    <x v="2"/>
    <x v="26"/>
    <s v="Albuquerque"/>
    <s v="women's Apparel"/>
    <n v="56"/>
    <n v="132"/>
    <n v="7392"/>
    <n v="2143.6799999999998"/>
    <n v="0.28999999999999998"/>
    <x v="1"/>
    <n v="9535.68"/>
  </r>
  <r>
    <s v="Kohl's"/>
    <n v="1128299"/>
    <x v="310"/>
    <x v="2"/>
    <x v="26"/>
    <s v="Albuquerque"/>
    <s v="Men's street Footwear"/>
    <n v="37"/>
    <n v="224"/>
    <n v="8288"/>
    <n v="3232.3199999999997"/>
    <n v="0.38999999999999996"/>
    <x v="1"/>
    <n v="11520.32"/>
  </r>
  <r>
    <s v="Kohl's"/>
    <n v="1128299"/>
    <x v="310"/>
    <x v="2"/>
    <x v="26"/>
    <s v="Albuquerque"/>
    <s v="Men's Athletic Footwear"/>
    <n v="47"/>
    <n v="187"/>
    <n v="8789"/>
    <n v="3779.2700000000004"/>
    <n v="0.43000000000000005"/>
    <x v="1"/>
    <n v="12568.27"/>
  </r>
  <r>
    <s v="Kohl's"/>
    <n v="1128299"/>
    <x v="310"/>
    <x v="2"/>
    <x v="26"/>
    <s v="Albuquerque"/>
    <s v="women's street Footwear"/>
    <n v="41"/>
    <n v="193"/>
    <n v="7913"/>
    <n v="3165.2"/>
    <n v="0.39999999999999997"/>
    <x v="1"/>
    <n v="11078.2"/>
  </r>
  <r>
    <s v="Kohl's"/>
    <n v="1128299"/>
    <x v="310"/>
    <x v="2"/>
    <x v="26"/>
    <s v="Albuquerque"/>
    <s v="women's Athletic Footwear"/>
    <n v="37"/>
    <n v="128"/>
    <n v="4736"/>
    <n v="1894.3999999999999"/>
    <n v="0.39999999999999997"/>
    <x v="1"/>
    <n v="6630.4"/>
  </r>
  <r>
    <s v="Kohl's"/>
    <n v="1128299"/>
    <x v="310"/>
    <x v="2"/>
    <x v="26"/>
    <s v="Albuquerque"/>
    <s v="Men's Apparel"/>
    <n v="44"/>
    <n v="93"/>
    <n v="4092"/>
    <n v="1432.1999999999998"/>
    <n v="0.35"/>
    <x v="1"/>
    <n v="5524.2"/>
  </r>
  <r>
    <s v="Kohl's"/>
    <n v="1128299"/>
    <x v="310"/>
    <x v="2"/>
    <x v="26"/>
    <s v="Albuquerque"/>
    <s v="women's Apparel"/>
    <n v="50"/>
    <n v="192"/>
    <n v="9600"/>
    <n v="2688.0000000000005"/>
    <n v="0.28000000000000003"/>
    <x v="1"/>
    <n v="12288"/>
  </r>
  <r>
    <s v="Kohl's"/>
    <n v="1128299"/>
    <x v="339"/>
    <x v="2"/>
    <x v="26"/>
    <s v="Albuquerque"/>
    <s v="Men's street Footwear"/>
    <n v="41"/>
    <n v="248"/>
    <n v="10168"/>
    <n v="3965.5199999999995"/>
    <n v="0.38999999999999996"/>
    <x v="1"/>
    <n v="14133.52"/>
  </r>
  <r>
    <s v="Kohl's"/>
    <n v="1128299"/>
    <x v="339"/>
    <x v="2"/>
    <x v="26"/>
    <s v="Albuquerque"/>
    <s v="Men's Athletic Footwear"/>
    <n v="45"/>
    <n v="210"/>
    <n v="9450"/>
    <n v="4063.5000000000005"/>
    <n v="0.43000000000000005"/>
    <x v="1"/>
    <n v="13513.5"/>
  </r>
  <r>
    <s v="Kohl's"/>
    <n v="1128299"/>
    <x v="339"/>
    <x v="2"/>
    <x v="26"/>
    <s v="Albuquerque"/>
    <s v="women's street Footwear"/>
    <n v="39"/>
    <n v="171"/>
    <n v="6669"/>
    <n v="2467.5299999999997"/>
    <n v="0.37"/>
    <x v="1"/>
    <n v="9136.5299999999988"/>
  </r>
  <r>
    <s v="Kohl's"/>
    <n v="1128299"/>
    <x v="339"/>
    <x v="2"/>
    <x v="26"/>
    <s v="Albuquerque"/>
    <s v="women's Athletic Footwear"/>
    <n v="39"/>
    <n v="149"/>
    <n v="5811"/>
    <n v="2440.62"/>
    <n v="0.42"/>
    <x v="1"/>
    <n v="8251.619999999999"/>
  </r>
  <r>
    <s v="Kohl's"/>
    <n v="1128299"/>
    <x v="339"/>
    <x v="2"/>
    <x v="26"/>
    <s v="Albuquerque"/>
    <s v="Men's Apparel"/>
    <n v="40"/>
    <n v="160"/>
    <n v="6400"/>
    <n v="2048"/>
    <n v="0.32"/>
    <x v="1"/>
    <n v="8448"/>
  </r>
  <r>
    <s v="Kohl's"/>
    <n v="1128299"/>
    <x v="339"/>
    <x v="2"/>
    <x v="26"/>
    <s v="Albuquerque"/>
    <s v="women's Apparel"/>
    <n v="49"/>
    <n v="160"/>
    <n v="7840"/>
    <n v="2508.8000000000002"/>
    <n v="0.32"/>
    <x v="1"/>
    <n v="10348.799999999999"/>
  </r>
  <r>
    <s v="Kohl's"/>
    <n v="1128299"/>
    <x v="371"/>
    <x v="2"/>
    <x v="26"/>
    <s v="Albuquerque"/>
    <s v="Men's street Footwear"/>
    <n v="40"/>
    <n v="224"/>
    <n v="8960"/>
    <n v="3315.2"/>
    <n v="0.37"/>
    <x v="1"/>
    <n v="12275.2"/>
  </r>
  <r>
    <s v="Kohl's"/>
    <n v="1128299"/>
    <x v="371"/>
    <x v="2"/>
    <x v="26"/>
    <s v="Albuquerque"/>
    <s v="Men's Athletic Footwear"/>
    <n v="44"/>
    <n v="208"/>
    <n v="9152"/>
    <n v="4026.88"/>
    <n v="0.44"/>
    <x v="1"/>
    <n v="13178.880000000001"/>
  </r>
  <r>
    <s v="Kohl's"/>
    <n v="1128299"/>
    <x v="371"/>
    <x v="2"/>
    <x v="26"/>
    <s v="Albuquerque"/>
    <s v="women's street Footwear"/>
    <n v="46"/>
    <n v="163"/>
    <n v="7498"/>
    <n v="2999.2"/>
    <n v="0.39999999999999997"/>
    <x v="1"/>
    <n v="10497.2"/>
  </r>
  <r>
    <s v="Kohl's"/>
    <n v="1128299"/>
    <x v="371"/>
    <x v="2"/>
    <x v="26"/>
    <s v="Albuquerque"/>
    <s v="women's Athletic Footwear"/>
    <n v="46"/>
    <n v="152"/>
    <n v="6992"/>
    <n v="2587.04"/>
    <n v="0.37"/>
    <x v="1"/>
    <n v="9579.0400000000009"/>
  </r>
  <r>
    <s v="Kohl's"/>
    <n v="1128299"/>
    <x v="371"/>
    <x v="2"/>
    <x v="26"/>
    <s v="Albuquerque"/>
    <s v="Men's Apparel"/>
    <n v="48"/>
    <n v="162"/>
    <n v="7776"/>
    <n v="2643.8399999999997"/>
    <n v="0.33999999999999997"/>
    <x v="1"/>
    <n v="10419.84"/>
  </r>
  <r>
    <s v="Kohl's"/>
    <n v="1128299"/>
    <x v="371"/>
    <x v="2"/>
    <x v="26"/>
    <s v="Albuquerque"/>
    <s v="women's Apparel"/>
    <n v="50"/>
    <n v="153"/>
    <n v="7650"/>
    <n v="2448"/>
    <n v="0.32"/>
    <x v="1"/>
    <n v="10098"/>
  </r>
  <r>
    <s v="Kohl's"/>
    <n v="1128299"/>
    <x v="403"/>
    <x v="2"/>
    <x v="26"/>
    <s v="Albuquerque"/>
    <s v="Men's street Footwear"/>
    <n v="37"/>
    <n v="206"/>
    <n v="7622"/>
    <n v="3201.24"/>
    <n v="0.42"/>
    <x v="1"/>
    <n v="10823.24"/>
  </r>
  <r>
    <s v="Kohl's"/>
    <n v="1128299"/>
    <x v="403"/>
    <x v="2"/>
    <x v="26"/>
    <s v="Albuquerque"/>
    <s v="Men's Athletic Footwear"/>
    <n v="39"/>
    <n v="188"/>
    <n v="7332"/>
    <n v="3372.7200000000003"/>
    <n v="0.46"/>
    <x v="1"/>
    <n v="10704.720000000001"/>
  </r>
  <r>
    <s v="Kohl's"/>
    <n v="1128299"/>
    <x v="403"/>
    <x v="2"/>
    <x v="26"/>
    <s v="Albuquerque"/>
    <s v="women's street Footwear"/>
    <n v="39"/>
    <n v="147"/>
    <n v="5733"/>
    <n v="2407.86"/>
    <n v="0.42"/>
    <x v="1"/>
    <n v="8140.8600000000006"/>
  </r>
  <r>
    <s v="Kohl's"/>
    <n v="1128299"/>
    <x v="403"/>
    <x v="2"/>
    <x v="26"/>
    <s v="Albuquerque"/>
    <s v="women's Athletic Footwear"/>
    <n v="37"/>
    <n v="145"/>
    <n v="5365"/>
    <n v="2199.65"/>
    <n v="0.41"/>
    <x v="1"/>
    <n v="7564.65"/>
  </r>
  <r>
    <s v="Kohl's"/>
    <n v="1128299"/>
    <x v="403"/>
    <x v="2"/>
    <x v="26"/>
    <s v="Albuquerque"/>
    <s v="Men's Apparel"/>
    <n v="40"/>
    <n v="145"/>
    <n v="5800"/>
    <n v="2029.9999999999998"/>
    <n v="0.35"/>
    <x v="1"/>
    <n v="7830"/>
  </r>
  <r>
    <s v="Kohl's"/>
    <n v="1128299"/>
    <x v="403"/>
    <x v="2"/>
    <x v="26"/>
    <s v="Albuquerque"/>
    <s v="women's Apparel"/>
    <n v="48"/>
    <n v="157"/>
    <n v="7536"/>
    <n v="2260.7999999999997"/>
    <n v="0.3"/>
    <x v="1"/>
    <n v="9796.7999999999993"/>
  </r>
  <r>
    <s v="Kohl's"/>
    <n v="1128299"/>
    <x v="432"/>
    <x v="2"/>
    <x v="26"/>
    <s v="Albuquerque"/>
    <s v="Men's street Footwear"/>
    <n v="35"/>
    <n v="171"/>
    <n v="5985"/>
    <n v="2214.4499999999998"/>
    <n v="0.37"/>
    <x v="1"/>
    <n v="8199.4500000000007"/>
  </r>
  <r>
    <s v="Kohl's"/>
    <n v="1128299"/>
    <x v="432"/>
    <x v="2"/>
    <x v="26"/>
    <s v="Albuquerque"/>
    <s v="Men's Athletic Footwear"/>
    <n v="38"/>
    <n v="182"/>
    <n v="6916"/>
    <n v="2973.8800000000006"/>
    <n v="0.43000000000000005"/>
    <x v="1"/>
    <n v="9889.880000000001"/>
  </r>
  <r>
    <s v="Kohl's"/>
    <n v="1128299"/>
    <x v="432"/>
    <x v="2"/>
    <x v="26"/>
    <s v="Albuquerque"/>
    <s v="women's street Footwear"/>
    <n v="34"/>
    <n v="120"/>
    <n v="4080"/>
    <n v="1631.9999999999998"/>
    <n v="0.39999999999999997"/>
    <x v="1"/>
    <n v="5712"/>
  </r>
  <r>
    <s v="Kohl's"/>
    <n v="1128299"/>
    <x v="432"/>
    <x v="2"/>
    <x v="26"/>
    <s v="Albuquerque"/>
    <s v="women's Athletic Footwear"/>
    <n v="35"/>
    <n v="112"/>
    <n v="3920"/>
    <n v="1646.3999999999999"/>
    <n v="0.42"/>
    <x v="1"/>
    <n v="5566.4"/>
  </r>
  <r>
    <s v="Kohl's"/>
    <n v="1128299"/>
    <x v="432"/>
    <x v="2"/>
    <x v="26"/>
    <s v="Albuquerque"/>
    <s v="Men's Apparel"/>
    <n v="41"/>
    <n v="114"/>
    <n v="4674"/>
    <n v="1542.4199999999998"/>
    <n v="0.32999999999999996"/>
    <x v="1"/>
    <n v="6216.42"/>
  </r>
  <r>
    <s v="Kohl's"/>
    <n v="1128299"/>
    <x v="432"/>
    <x v="2"/>
    <x v="26"/>
    <s v="Albuquerque"/>
    <s v="women's Apparel"/>
    <n v="57"/>
    <n v="131"/>
    <n v="7467"/>
    <n v="2314.77"/>
    <n v="0.31"/>
    <x v="1"/>
    <n v="9781.77"/>
  </r>
  <r>
    <s v="Kohl's"/>
    <n v="1128299"/>
    <x v="463"/>
    <x v="2"/>
    <x v="26"/>
    <s v="Albuquerque"/>
    <s v="Men's street Footwear"/>
    <n v="47"/>
    <n v="176"/>
    <n v="8272"/>
    <n v="3391.52"/>
    <n v="0.41"/>
    <x v="1"/>
    <n v="11663.52"/>
  </r>
  <r>
    <s v="Kohl's"/>
    <n v="1128299"/>
    <x v="463"/>
    <x v="2"/>
    <x v="26"/>
    <s v="Albuquerque"/>
    <s v="Men's Athletic Footwear"/>
    <n v="44"/>
    <n v="180"/>
    <n v="7920"/>
    <n v="3405.6000000000004"/>
    <n v="0.43000000000000005"/>
    <x v="1"/>
    <n v="11325.6"/>
  </r>
  <r>
    <s v="Kohl's"/>
    <n v="1128299"/>
    <x v="463"/>
    <x v="2"/>
    <x v="26"/>
    <s v="Albuquerque"/>
    <s v="women's street Footwear"/>
    <n v="46"/>
    <n v="149"/>
    <n v="6854"/>
    <n v="2535.98"/>
    <n v="0.37"/>
    <x v="1"/>
    <n v="9389.98"/>
  </r>
  <r>
    <s v="Kohl's"/>
    <n v="1128299"/>
    <x v="463"/>
    <x v="2"/>
    <x v="26"/>
    <s v="Albuquerque"/>
    <s v="women's Athletic Footwear"/>
    <n v="40"/>
    <n v="136"/>
    <n v="5440"/>
    <n v="2230.4"/>
    <n v="0.41"/>
    <x v="1"/>
    <n v="7670.4"/>
  </r>
  <r>
    <s v="Kohl's"/>
    <n v="1128299"/>
    <x v="463"/>
    <x v="2"/>
    <x v="26"/>
    <s v="Albuquerque"/>
    <s v="Men's Apparel"/>
    <n v="54"/>
    <n v="131"/>
    <n v="7074"/>
    <n v="2617.38"/>
    <n v="0.37"/>
    <x v="1"/>
    <n v="9691.380000000001"/>
  </r>
  <r>
    <s v="Kohl's"/>
    <n v="1128299"/>
    <x v="463"/>
    <x v="2"/>
    <x v="26"/>
    <s v="Albuquerque"/>
    <s v="women's Apparel"/>
    <n v="56"/>
    <n v="170"/>
    <n v="9520"/>
    <n v="2856"/>
    <n v="0.3"/>
    <x v="1"/>
    <n v="12376"/>
  </r>
  <r>
    <s v="Kohl's"/>
    <n v="1128299"/>
    <x v="492"/>
    <x v="2"/>
    <x v="26"/>
    <s v="Albuquerque"/>
    <s v="Men's street Footwear"/>
    <n v="44"/>
    <n v="238"/>
    <n v="10472"/>
    <n v="4398.24"/>
    <n v="0.42"/>
    <x v="1"/>
    <n v="14870.24"/>
  </r>
  <r>
    <s v="Kohl's"/>
    <n v="1128299"/>
    <x v="492"/>
    <x v="2"/>
    <x v="26"/>
    <s v="Albuquerque"/>
    <s v="Men's Athletic Footwear"/>
    <n v="47"/>
    <n v="217"/>
    <n v="10199"/>
    <n v="4793.5300000000007"/>
    <n v="0.47000000000000003"/>
    <x v="1"/>
    <n v="14992.53"/>
  </r>
  <r>
    <s v="Sports Direct"/>
    <n v="1128299"/>
    <x v="492"/>
    <x v="2"/>
    <x v="26"/>
    <s v="Albuquerque"/>
    <s v="women's street Footwear"/>
    <n v="44"/>
    <n v="150"/>
    <n v="6600"/>
    <n v="2706"/>
    <n v="0.41"/>
    <x v="1"/>
    <n v="9306"/>
  </r>
  <r>
    <s v="Sports Direct"/>
    <n v="1128299"/>
    <x v="492"/>
    <x v="2"/>
    <x v="26"/>
    <s v="Albuquerque"/>
    <s v="women's Athletic Footwear"/>
    <n v="45"/>
    <n v="160"/>
    <n v="7200"/>
    <n v="2879.9999999999995"/>
    <n v="0.39999999999999997"/>
    <x v="1"/>
    <n v="10080"/>
  </r>
  <r>
    <s v="Sports Direct"/>
    <n v="1128299"/>
    <x v="492"/>
    <x v="2"/>
    <x v="26"/>
    <s v="Albuquerque"/>
    <s v="Men's Apparel"/>
    <n v="55"/>
    <n v="128"/>
    <n v="7040"/>
    <n v="2323.1999999999998"/>
    <n v="0.32999999999999996"/>
    <x v="1"/>
    <n v="9363.2000000000007"/>
  </r>
  <r>
    <s v="Sports Direct"/>
    <n v="1128299"/>
    <x v="492"/>
    <x v="2"/>
    <x v="26"/>
    <s v="Albuquerque"/>
    <s v="women's Apparel"/>
    <n v="56"/>
    <n v="173"/>
    <n v="9688"/>
    <n v="2615.7600000000002"/>
    <n v="0.27"/>
    <x v="1"/>
    <n v="12303.76"/>
  </r>
  <r>
    <s v="Sports Direct"/>
    <n v="1128299"/>
    <x v="177"/>
    <x v="2"/>
    <x v="26"/>
    <s v="Albuquerque"/>
    <s v="Men's street Footwear"/>
    <n v="24"/>
    <n v="149"/>
    <n v="3576"/>
    <n v="1644.96"/>
    <n v="0.46"/>
    <x v="1"/>
    <n v="5220.96"/>
  </r>
  <r>
    <s v="Sports Direct"/>
    <n v="1128299"/>
    <x v="177"/>
    <x v="2"/>
    <x v="26"/>
    <s v="Albuquerque"/>
    <s v="Men's Athletic Footwear"/>
    <n v="27"/>
    <n v="140"/>
    <n v="3780"/>
    <n v="1776.6000000000001"/>
    <n v="0.47000000000000003"/>
    <x v="1"/>
    <n v="5556.6"/>
  </r>
  <r>
    <s v="Sports Direct"/>
    <n v="1128299"/>
    <x v="177"/>
    <x v="2"/>
    <x v="26"/>
    <s v="Albuquerque"/>
    <s v="women's street Footwear"/>
    <n v="32"/>
    <n v="140"/>
    <n v="4480"/>
    <n v="1881.6"/>
    <n v="0.42"/>
    <x v="1"/>
    <n v="6361.6"/>
  </r>
  <r>
    <s v="Sports Direct"/>
    <n v="1128299"/>
    <x v="177"/>
    <x v="2"/>
    <x v="26"/>
    <s v="Albuquerque"/>
    <s v="women's Athletic Footwear"/>
    <n v="28"/>
    <n v="99"/>
    <n v="2772"/>
    <n v="1164.24"/>
    <n v="0.42000000000000004"/>
    <x v="1"/>
    <n v="3936.24"/>
  </r>
  <r>
    <s v="Sports Direct"/>
    <n v="1128299"/>
    <x v="177"/>
    <x v="2"/>
    <x v="26"/>
    <s v="Albuquerque"/>
    <s v="Men's Apparel"/>
    <n v="35"/>
    <n v="75"/>
    <n v="2625"/>
    <n v="1050"/>
    <n v="0.39999999999999997"/>
    <x v="1"/>
    <n v="3675"/>
  </r>
  <r>
    <s v="Sports Direct"/>
    <n v="1128299"/>
    <x v="177"/>
    <x v="2"/>
    <x v="26"/>
    <s v="Albuquerque"/>
    <s v="women's Apparel"/>
    <n v="28"/>
    <n v="140"/>
    <n v="3920"/>
    <n v="1254.4000000000001"/>
    <n v="0.32"/>
    <x v="1"/>
    <n v="5174.3999999999996"/>
  </r>
  <r>
    <s v="Sports Direct"/>
    <n v="1128299"/>
    <x v="208"/>
    <x v="2"/>
    <x v="26"/>
    <s v="Albuquerque"/>
    <s v="Men's street Footwear"/>
    <n v="23"/>
    <n v="150"/>
    <n v="3450"/>
    <n v="1483.5000000000002"/>
    <n v="0.43000000000000005"/>
    <x v="1"/>
    <n v="4933.5"/>
  </r>
  <r>
    <s v="Sports Direct"/>
    <n v="1128299"/>
    <x v="208"/>
    <x v="2"/>
    <x v="26"/>
    <s v="Albuquerque"/>
    <s v="Men's Athletic Footwear"/>
    <n v="27"/>
    <n v="124"/>
    <n v="3348"/>
    <n v="1540.0800000000002"/>
    <n v="0.46"/>
    <x v="1"/>
    <n v="4888.08"/>
  </r>
  <r>
    <s v="Sports Direct"/>
    <n v="1128299"/>
    <x v="208"/>
    <x v="2"/>
    <x v="26"/>
    <s v="Albuquerque"/>
    <s v="women's street Footwear"/>
    <n v="28"/>
    <n v="120"/>
    <n v="3360"/>
    <n v="1377.6"/>
    <n v="0.41"/>
    <x v="1"/>
    <n v="4737.6000000000004"/>
  </r>
  <r>
    <s v="Sports Direct"/>
    <n v="1128299"/>
    <x v="208"/>
    <x v="4"/>
    <x v="27"/>
    <s v="Atlanta"/>
    <s v="women's Athletic Footwear"/>
    <n v="30"/>
    <n v="80"/>
    <n v="2400"/>
    <n v="1056"/>
    <n v="0.44"/>
    <x v="1"/>
    <n v="3456"/>
  </r>
  <r>
    <s v="Sports Direct"/>
    <n v="1128299"/>
    <x v="208"/>
    <x v="4"/>
    <x v="27"/>
    <s v="Atlanta"/>
    <s v="Men's Apparel"/>
    <n v="34"/>
    <n v="60"/>
    <n v="2040"/>
    <n v="795.59999999999991"/>
    <n v="0.38999999999999996"/>
    <x v="1"/>
    <n v="2835.6"/>
  </r>
  <r>
    <s v="Sports Direct"/>
    <n v="1128299"/>
    <x v="208"/>
    <x v="4"/>
    <x v="27"/>
    <s v="Atlanta"/>
    <s v="women's Apparel"/>
    <n v="28"/>
    <n v="131"/>
    <n v="3668"/>
    <n v="1063.72"/>
    <n v="0.28999999999999998"/>
    <x v="1"/>
    <n v="4731.72"/>
  </r>
  <r>
    <s v="Sports Direct"/>
    <n v="1128299"/>
    <x v="217"/>
    <x v="4"/>
    <x v="27"/>
    <s v="Atlanta"/>
    <s v="Men's street Footwear"/>
    <n v="30"/>
    <n v="163"/>
    <n v="4890"/>
    <n v="2102.7000000000003"/>
    <n v="0.43000000000000005"/>
    <x v="1"/>
    <n v="6992.7000000000007"/>
  </r>
  <r>
    <s v="Sports Direct"/>
    <n v="1128299"/>
    <x v="217"/>
    <x v="4"/>
    <x v="27"/>
    <s v="Atlanta"/>
    <s v="Men's Athletic Footwear"/>
    <n v="37"/>
    <n v="113"/>
    <n v="4181"/>
    <n v="1839.64"/>
    <n v="0.44"/>
    <x v="1"/>
    <n v="6020.64"/>
  </r>
  <r>
    <s v="Sports Direct"/>
    <n v="1128299"/>
    <x v="217"/>
    <x v="4"/>
    <x v="27"/>
    <s v="Atlanta"/>
    <s v="women's street Footwear"/>
    <n v="39"/>
    <n v="124"/>
    <n v="4836"/>
    <n v="1837.68"/>
    <n v="0.38"/>
    <x v="1"/>
    <n v="6673.68"/>
  </r>
  <r>
    <s v="Sports Direct"/>
    <n v="1128299"/>
    <x v="217"/>
    <x v="4"/>
    <x v="27"/>
    <s v="Atlanta"/>
    <s v="women's Athletic Footwear"/>
    <n v="38"/>
    <n v="78"/>
    <n v="2964"/>
    <n v="1333.8"/>
    <n v="0.45"/>
    <x v="1"/>
    <n v="4297.8"/>
  </r>
  <r>
    <s v="Sports Direct"/>
    <n v="1128299"/>
    <x v="217"/>
    <x v="4"/>
    <x v="27"/>
    <s v="Atlanta"/>
    <s v="Men's Apparel"/>
    <n v="41"/>
    <n v="45"/>
    <n v="1845"/>
    <n v="756.44999999999993"/>
    <n v="0.41"/>
    <x v="1"/>
    <n v="2601.4499999999998"/>
  </r>
  <r>
    <s v="Sports Direct"/>
    <n v="1128299"/>
    <x v="217"/>
    <x v="4"/>
    <x v="27"/>
    <s v="Atlanta"/>
    <s v="women's Apparel"/>
    <n v="40"/>
    <n v="112"/>
    <n v="4480"/>
    <n v="1299.1999999999998"/>
    <n v="0.28999999999999998"/>
    <x v="1"/>
    <n v="5779.2"/>
  </r>
  <r>
    <s v="Sports Direct"/>
    <n v="1128299"/>
    <x v="236"/>
    <x v="4"/>
    <x v="27"/>
    <s v="Atlanta"/>
    <s v="Men's street Footwear"/>
    <n v="37"/>
    <n v="179"/>
    <n v="6623"/>
    <n v="2847.8900000000003"/>
    <n v="0.43000000000000005"/>
    <x v="1"/>
    <n v="9470.89"/>
  </r>
  <r>
    <s v="Sports Direct"/>
    <n v="1128299"/>
    <x v="236"/>
    <x v="4"/>
    <x v="27"/>
    <s v="Atlanta"/>
    <s v="Men's Athletic Footwear"/>
    <n v="40"/>
    <n v="111"/>
    <n v="4440"/>
    <n v="1864.8000000000002"/>
    <n v="0.42000000000000004"/>
    <x v="1"/>
    <n v="6304.8"/>
  </r>
  <r>
    <s v="Sports Direct"/>
    <n v="1128299"/>
    <x v="236"/>
    <x v="4"/>
    <x v="27"/>
    <s v="Atlanta"/>
    <s v="women's street Footwear"/>
    <n v="36"/>
    <n v="113"/>
    <n v="4068"/>
    <n v="1505.16"/>
    <n v="0.37"/>
    <x v="1"/>
    <n v="5573.16"/>
  </r>
  <r>
    <s v="Sports Direct"/>
    <n v="1128299"/>
    <x v="236"/>
    <x v="4"/>
    <x v="27"/>
    <s v="Atlanta"/>
    <s v="women's Athletic Footwear"/>
    <n v="40"/>
    <n v="96"/>
    <n v="3840"/>
    <n v="1728"/>
    <n v="0.45"/>
    <x v="1"/>
    <n v="5568"/>
  </r>
  <r>
    <s v="Sports Direct"/>
    <n v="1128299"/>
    <x v="236"/>
    <x v="4"/>
    <x v="27"/>
    <s v="Atlanta"/>
    <s v="Men's Apparel"/>
    <n v="38"/>
    <n v="56"/>
    <n v="2128"/>
    <n v="893.76"/>
    <n v="0.42"/>
    <x v="1"/>
    <n v="3021.76"/>
  </r>
  <r>
    <s v="Sports Direct"/>
    <n v="1128299"/>
    <x v="236"/>
    <x v="4"/>
    <x v="27"/>
    <s v="Atlanta"/>
    <s v="women's Apparel"/>
    <n v="56"/>
    <n v="112"/>
    <n v="6272"/>
    <n v="1756.16"/>
    <n v="0.28000000000000003"/>
    <x v="1"/>
    <n v="8028.16"/>
  </r>
  <r>
    <s v="Sports Direct"/>
    <n v="1128299"/>
    <x v="267"/>
    <x v="4"/>
    <x v="27"/>
    <s v="Atlanta"/>
    <s v="Men's street Footwear"/>
    <n v="37"/>
    <n v="187"/>
    <n v="6919"/>
    <n v="3182.7400000000002"/>
    <n v="0.46"/>
    <x v="1"/>
    <n v="10101.74"/>
  </r>
  <r>
    <s v="Sports Direct"/>
    <n v="1128299"/>
    <x v="267"/>
    <x v="4"/>
    <x v="27"/>
    <s v="Atlanta"/>
    <s v="Men's Athletic Footwear"/>
    <n v="36"/>
    <n v="136"/>
    <n v="4896"/>
    <n v="2203.2000000000003"/>
    <n v="0.45"/>
    <x v="1"/>
    <n v="7099.2000000000007"/>
  </r>
  <r>
    <s v="Sports Direct"/>
    <n v="1128299"/>
    <x v="267"/>
    <x v="4"/>
    <x v="27"/>
    <s v="Atlanta"/>
    <s v="women's street Footwear"/>
    <n v="40"/>
    <n v="145"/>
    <n v="5800"/>
    <n v="2261.9999999999995"/>
    <n v="0.38999999999999996"/>
    <x v="1"/>
    <n v="8062"/>
  </r>
  <r>
    <s v="Sports Direct"/>
    <n v="1128299"/>
    <x v="267"/>
    <x v="4"/>
    <x v="27"/>
    <s v="Atlanta"/>
    <s v="women's Athletic Footwear"/>
    <n v="34"/>
    <n v="114"/>
    <n v="3876"/>
    <n v="1666.6800000000003"/>
    <n v="0.43000000000000005"/>
    <x v="1"/>
    <n v="5542.68"/>
  </r>
  <r>
    <s v="Sports Direct"/>
    <n v="1128299"/>
    <x v="267"/>
    <x v="4"/>
    <x v="27"/>
    <s v="Atlanta"/>
    <s v="Men's Apparel"/>
    <n v="39"/>
    <n v="74"/>
    <n v="2886"/>
    <n v="1212.1199999999999"/>
    <n v="0.42"/>
    <x v="1"/>
    <n v="4098.12"/>
  </r>
  <r>
    <s v="Sports Direct"/>
    <n v="1128299"/>
    <x v="267"/>
    <x v="4"/>
    <x v="27"/>
    <s v="Atlanta"/>
    <s v="women's Apparel"/>
    <n v="53"/>
    <n v="124"/>
    <n v="6572"/>
    <n v="2037.32"/>
    <n v="0.31"/>
    <x v="1"/>
    <n v="8609.32"/>
  </r>
  <r>
    <s v="Sports Direct"/>
    <n v="1128299"/>
    <x v="297"/>
    <x v="4"/>
    <x v="27"/>
    <s v="Atlanta"/>
    <s v="Men's street Footwear"/>
    <n v="35"/>
    <n v="203"/>
    <n v="7105"/>
    <n v="3055.1500000000005"/>
    <n v="0.43000000000000005"/>
    <x v="1"/>
    <n v="10160.150000000001"/>
  </r>
  <r>
    <s v="Sports Direct"/>
    <n v="1128299"/>
    <x v="297"/>
    <x v="4"/>
    <x v="27"/>
    <s v="Atlanta"/>
    <s v="Men's Athletic Footwear"/>
    <n v="41"/>
    <n v="163"/>
    <n v="6683"/>
    <n v="2940.52"/>
    <n v="0.44"/>
    <x v="1"/>
    <n v="9623.52"/>
  </r>
  <r>
    <s v="Sports Direct"/>
    <n v="1128299"/>
    <x v="297"/>
    <x v="4"/>
    <x v="27"/>
    <s v="Atlanta"/>
    <s v="women's street Footwear"/>
    <n v="39"/>
    <n v="158"/>
    <n v="6162"/>
    <n v="2341.56"/>
    <n v="0.38"/>
    <x v="1"/>
    <n v="8503.56"/>
  </r>
  <r>
    <s v="Sports Direct"/>
    <n v="1128299"/>
    <x v="297"/>
    <x v="4"/>
    <x v="27"/>
    <s v="Atlanta"/>
    <s v="women's Athletic Footwear"/>
    <n v="33"/>
    <n v="132"/>
    <n v="4356"/>
    <n v="1873.0800000000002"/>
    <n v="0.43000000000000005"/>
    <x v="1"/>
    <n v="6229.08"/>
  </r>
  <r>
    <s v="Sports Direct"/>
    <n v="1128299"/>
    <x v="297"/>
    <x v="4"/>
    <x v="27"/>
    <s v="Atlanta"/>
    <s v="Men's Apparel"/>
    <n v="42"/>
    <n v="94"/>
    <n v="3948"/>
    <n v="1539.7199999999998"/>
    <n v="0.38999999999999996"/>
    <x v="1"/>
    <n v="5487.7199999999993"/>
  </r>
  <r>
    <s v="Sports Direct"/>
    <n v="1128299"/>
    <x v="297"/>
    <x v="4"/>
    <x v="27"/>
    <s v="Atlanta"/>
    <s v="women's Apparel"/>
    <n v="53"/>
    <n v="190"/>
    <n v="10070"/>
    <n v="3222.4"/>
    <n v="0.32"/>
    <x v="1"/>
    <n v="13292.4"/>
  </r>
  <r>
    <s v="Sports Direct"/>
    <n v="1128299"/>
    <x v="326"/>
    <x v="4"/>
    <x v="27"/>
    <s v="Atlanta"/>
    <s v="Men's street Footwear"/>
    <n v="37"/>
    <n v="218"/>
    <n v="8066"/>
    <n v="3710.36"/>
    <n v="0.46"/>
    <x v="1"/>
    <n v="11776.36"/>
  </r>
  <r>
    <s v="Sports Direct"/>
    <n v="1128299"/>
    <x v="326"/>
    <x v="4"/>
    <x v="27"/>
    <s v="Atlanta"/>
    <s v="Men's Athletic Footwear"/>
    <n v="37"/>
    <n v="173"/>
    <n v="6401"/>
    <n v="2944.46"/>
    <n v="0.46"/>
    <x v="1"/>
    <n v="9345.4599999999991"/>
  </r>
  <r>
    <s v="Sports Direct"/>
    <n v="1128299"/>
    <x v="326"/>
    <x v="4"/>
    <x v="27"/>
    <s v="Atlanta"/>
    <s v="women's street Footwear"/>
    <n v="41"/>
    <n v="184"/>
    <n v="7544"/>
    <n v="3093.04"/>
    <n v="0.41"/>
    <x v="1"/>
    <n v="10637.04"/>
  </r>
  <r>
    <s v="Sports Direct"/>
    <n v="1128299"/>
    <x v="326"/>
    <x v="4"/>
    <x v="27"/>
    <s v="Atlanta"/>
    <s v="women's Athletic Footwear"/>
    <n v="39"/>
    <n v="128"/>
    <n v="4992"/>
    <n v="2246.4"/>
    <n v="0.45"/>
    <x v="1"/>
    <n v="7238.4"/>
  </r>
  <r>
    <s v="Sports Direct"/>
    <n v="1128299"/>
    <x v="326"/>
    <x v="4"/>
    <x v="27"/>
    <s v="Atlanta"/>
    <s v="Men's Apparel"/>
    <n v="39"/>
    <n v="162"/>
    <n v="6318"/>
    <n v="2400.84"/>
    <n v="0.38"/>
    <x v="1"/>
    <n v="8718.84"/>
  </r>
  <r>
    <s v="Sports Direct"/>
    <n v="1128299"/>
    <x v="326"/>
    <x v="4"/>
    <x v="27"/>
    <s v="Atlanta"/>
    <s v="women's Apparel"/>
    <n v="51"/>
    <n v="157"/>
    <n v="8007"/>
    <n v="2322.0299999999997"/>
    <n v="0.28999999999999998"/>
    <x v="1"/>
    <n v="10329.029999999999"/>
  </r>
  <r>
    <s v="Sports Direct"/>
    <n v="1128299"/>
    <x v="358"/>
    <x v="4"/>
    <x v="27"/>
    <s v="Atlanta"/>
    <s v="Men's street Footwear"/>
    <n v="39"/>
    <n v="209"/>
    <n v="8151"/>
    <n v="3749.46"/>
    <n v="0.46"/>
    <x v="1"/>
    <n v="11900.46"/>
  </r>
  <r>
    <s v="Sports Direct"/>
    <n v="1128299"/>
    <x v="358"/>
    <x v="4"/>
    <x v="27"/>
    <s v="Atlanta"/>
    <s v="Men's Athletic Footwear"/>
    <n v="44"/>
    <n v="200"/>
    <n v="8800"/>
    <n v="3696.0000000000005"/>
    <n v="0.42000000000000004"/>
    <x v="1"/>
    <n v="12496"/>
  </r>
  <r>
    <s v="Sports Direct"/>
    <n v="1128299"/>
    <x v="358"/>
    <x v="4"/>
    <x v="27"/>
    <s v="Atlanta"/>
    <s v="women's street Footwear"/>
    <n v="42"/>
    <n v="150"/>
    <n v="6300"/>
    <n v="2646"/>
    <n v="0.42"/>
    <x v="1"/>
    <n v="8946"/>
  </r>
  <r>
    <s v="Sports Direct"/>
    <n v="1128299"/>
    <x v="358"/>
    <x v="4"/>
    <x v="27"/>
    <s v="Atlanta"/>
    <s v="women's Athletic Footwear"/>
    <n v="42"/>
    <n v="149"/>
    <n v="6258"/>
    <n v="2816.1"/>
    <n v="0.45"/>
    <x v="1"/>
    <n v="9074.1"/>
  </r>
  <r>
    <s v="Sports Direct"/>
    <n v="1128299"/>
    <x v="358"/>
    <x v="4"/>
    <x v="27"/>
    <s v="Atlanta"/>
    <s v="Men's Apparel"/>
    <n v="51"/>
    <n v="140"/>
    <n v="7140"/>
    <n v="2784.6"/>
    <n v="0.38999999999999996"/>
    <x v="1"/>
    <n v="9924.6"/>
  </r>
  <r>
    <s v="Sports Direct"/>
    <n v="1128299"/>
    <x v="358"/>
    <x v="4"/>
    <x v="27"/>
    <s v="Atlanta"/>
    <s v="women's Apparel"/>
    <n v="50"/>
    <n v="128"/>
    <n v="6400"/>
    <n v="1855.9999999999998"/>
    <n v="0.28999999999999998"/>
    <x v="1"/>
    <n v="8256"/>
  </r>
  <r>
    <s v="Sports Direct"/>
    <n v="1128299"/>
    <x v="390"/>
    <x v="4"/>
    <x v="27"/>
    <s v="Atlanta"/>
    <s v="Men's street Footwear"/>
    <n v="31"/>
    <n v="204"/>
    <n v="6324"/>
    <n v="2909.04"/>
    <n v="0.46"/>
    <x v="1"/>
    <n v="9233.0400000000009"/>
  </r>
  <r>
    <s v="Sports Direct"/>
    <n v="1128299"/>
    <x v="390"/>
    <x v="4"/>
    <x v="27"/>
    <s v="Atlanta"/>
    <s v="Men's Athletic Footwear"/>
    <n v="38"/>
    <n v="198"/>
    <n v="7524"/>
    <n v="3310.56"/>
    <n v="0.44"/>
    <x v="1"/>
    <n v="10834.56"/>
  </r>
  <r>
    <s v="Sports Direct"/>
    <n v="1128299"/>
    <x v="390"/>
    <x v="4"/>
    <x v="27"/>
    <s v="Atlanta"/>
    <s v="women's street Footwear"/>
    <n v="32"/>
    <n v="135"/>
    <n v="4320"/>
    <n v="1598.4"/>
    <n v="0.37"/>
    <x v="1"/>
    <n v="5918.4"/>
  </r>
  <r>
    <s v="Sports Direct"/>
    <n v="1128299"/>
    <x v="390"/>
    <x v="4"/>
    <x v="27"/>
    <s v="Atlanta"/>
    <s v="women's Athletic Footwear"/>
    <n v="35"/>
    <n v="120"/>
    <n v="4200"/>
    <n v="1932"/>
    <n v="0.46"/>
    <x v="1"/>
    <n v="6132"/>
  </r>
  <r>
    <s v="Sports Direct"/>
    <n v="1128299"/>
    <x v="390"/>
    <x v="4"/>
    <x v="27"/>
    <s v="Atlanta"/>
    <s v="Men's Apparel"/>
    <n v="36"/>
    <n v="132"/>
    <n v="4752"/>
    <n v="1758.24"/>
    <n v="0.37"/>
    <x v="1"/>
    <n v="6510.24"/>
  </r>
  <r>
    <s v="Sports Direct"/>
    <n v="1128299"/>
    <x v="390"/>
    <x v="4"/>
    <x v="27"/>
    <s v="Atlanta"/>
    <s v="women's Apparel"/>
    <n v="46"/>
    <n v="135"/>
    <n v="6210"/>
    <n v="1863"/>
    <n v="0.3"/>
    <x v="1"/>
    <n v="8073"/>
  </r>
  <r>
    <s v="Sports Direct"/>
    <n v="1128299"/>
    <x v="419"/>
    <x v="4"/>
    <x v="27"/>
    <s v="Atlanta"/>
    <s v="Men's street Footwear"/>
    <n v="34"/>
    <n v="173"/>
    <n v="5882"/>
    <n v="2705.7200000000003"/>
    <n v="0.46"/>
    <x v="1"/>
    <n v="8587.7200000000012"/>
  </r>
  <r>
    <s v="Sports Direct"/>
    <n v="1128299"/>
    <x v="419"/>
    <x v="4"/>
    <x v="27"/>
    <s v="Atlanta"/>
    <s v="Men's Athletic Footwear"/>
    <n v="34"/>
    <n v="173"/>
    <n v="5882"/>
    <n v="2470.44"/>
    <n v="0.42000000000000004"/>
    <x v="1"/>
    <n v="8352.44"/>
  </r>
  <r>
    <s v="Sports Direct"/>
    <n v="1128299"/>
    <x v="419"/>
    <x v="4"/>
    <x v="27"/>
    <s v="Atlanta"/>
    <s v="women's street Footwear"/>
    <n v="32"/>
    <n v="123"/>
    <n v="3936"/>
    <n v="1495.68"/>
    <n v="0.38"/>
    <x v="1"/>
    <n v="5431.68"/>
  </r>
  <r>
    <s v="Sports Direct"/>
    <n v="1128299"/>
    <x v="419"/>
    <x v="4"/>
    <x v="27"/>
    <s v="Atlanta"/>
    <s v="women's Athletic Footwear"/>
    <n v="32"/>
    <n v="114"/>
    <n v="3648"/>
    <n v="1605.1200000000001"/>
    <n v="0.44"/>
    <x v="1"/>
    <n v="5253.12"/>
  </r>
  <r>
    <s v="Sports Direct"/>
    <n v="1128299"/>
    <x v="419"/>
    <x v="4"/>
    <x v="27"/>
    <s v="Atlanta"/>
    <s v="Men's Apparel"/>
    <n v="41"/>
    <n v="102"/>
    <n v="4182"/>
    <n v="1672.8"/>
    <n v="0.39999999999999997"/>
    <x v="1"/>
    <n v="5854.8"/>
  </r>
  <r>
    <s v="Sports Direct"/>
    <n v="1128299"/>
    <x v="419"/>
    <x v="4"/>
    <x v="27"/>
    <s v="Atlanta"/>
    <s v="women's Apparel"/>
    <n v="46"/>
    <n v="109"/>
    <n v="5014"/>
    <n v="1554.34"/>
    <n v="0.31"/>
    <x v="1"/>
    <n v="6568.34"/>
  </r>
  <r>
    <s v="Sports Direct"/>
    <n v="1128299"/>
    <x v="450"/>
    <x v="4"/>
    <x v="27"/>
    <s v="Atlanta"/>
    <s v="Men's street Footwear"/>
    <n v="36"/>
    <n v="173"/>
    <n v="6228"/>
    <n v="2615.7600000000002"/>
    <n v="0.42000000000000004"/>
    <x v="1"/>
    <n v="8843.76"/>
  </r>
  <r>
    <s v="Sports Direct"/>
    <n v="1128299"/>
    <x v="450"/>
    <x v="4"/>
    <x v="27"/>
    <s v="Atlanta"/>
    <s v="Men's Athletic Footwear"/>
    <n v="40"/>
    <n v="184"/>
    <n v="7360"/>
    <n v="3238.4"/>
    <n v="0.44"/>
    <x v="1"/>
    <n v="10598.4"/>
  </r>
  <r>
    <s v="Sports Direct"/>
    <n v="1128299"/>
    <x v="450"/>
    <x v="4"/>
    <x v="27"/>
    <s v="Atlanta"/>
    <s v="women's street Footwear"/>
    <n v="39"/>
    <n v="145"/>
    <n v="5655"/>
    <n v="2262"/>
    <n v="0.39999999999999997"/>
    <x v="1"/>
    <n v="7917"/>
  </r>
  <r>
    <s v="Sports Direct"/>
    <n v="1128299"/>
    <x v="450"/>
    <x v="4"/>
    <x v="27"/>
    <s v="Atlanta"/>
    <s v="women's Athletic Footwear"/>
    <n v="37"/>
    <n v="140"/>
    <n v="5180"/>
    <n v="2382.8000000000002"/>
    <n v="0.46"/>
    <x v="1"/>
    <n v="7562.8"/>
  </r>
  <r>
    <s v="Sports Direct"/>
    <n v="1128299"/>
    <x v="450"/>
    <x v="4"/>
    <x v="27"/>
    <s v="Atlanta"/>
    <s v="Men's Apparel"/>
    <n v="47"/>
    <n v="119"/>
    <n v="5593"/>
    <n v="2125.34"/>
    <n v="0.38"/>
    <x v="1"/>
    <n v="7718.34"/>
  </r>
  <r>
    <s v="Sports Direct"/>
    <n v="1128299"/>
    <x v="450"/>
    <x v="4"/>
    <x v="27"/>
    <s v="Atlanta"/>
    <s v="women's Apparel"/>
    <n v="46"/>
    <n v="157"/>
    <n v="7222"/>
    <n v="2094.3799999999997"/>
    <n v="0.28999999999999998"/>
    <x v="1"/>
    <n v="9316.3799999999992"/>
  </r>
  <r>
    <s v="Sports Direct"/>
    <n v="1128299"/>
    <x v="479"/>
    <x v="4"/>
    <x v="27"/>
    <s v="Atlanta"/>
    <s v="Men's street Footwear"/>
    <n v="42"/>
    <n v="209"/>
    <n v="8778"/>
    <n v="4125.66"/>
    <n v="0.47000000000000003"/>
    <x v="1"/>
    <n v="12903.66"/>
  </r>
  <r>
    <s v="Sports Direct"/>
    <n v="1128299"/>
    <x v="479"/>
    <x v="4"/>
    <x v="27"/>
    <s v="Atlanta"/>
    <s v="Men's Athletic Footwear"/>
    <n v="39"/>
    <n v="223"/>
    <n v="8697"/>
    <n v="4087.59"/>
    <n v="0.47000000000000003"/>
    <x v="1"/>
    <n v="12784.59"/>
  </r>
  <r>
    <s v="Foot Locker"/>
    <n v="1128299"/>
    <x v="479"/>
    <x v="4"/>
    <x v="27"/>
    <s v="Atlanta"/>
    <s v="women's street Footwear"/>
    <n v="36"/>
    <n v="147"/>
    <n v="5292"/>
    <n v="2222.64"/>
    <n v="0.42"/>
    <x v="1"/>
    <n v="7514.6399999999994"/>
  </r>
  <r>
    <s v="Foot Locker"/>
    <n v="1128299"/>
    <x v="479"/>
    <x v="4"/>
    <x v="27"/>
    <s v="Atlanta"/>
    <s v="women's Athletic Footwear"/>
    <n v="40"/>
    <n v="143"/>
    <n v="5720"/>
    <n v="2459.6000000000004"/>
    <n v="0.43000000000000005"/>
    <x v="1"/>
    <n v="8179.6"/>
  </r>
  <r>
    <s v="Foot Locker"/>
    <n v="1128299"/>
    <x v="479"/>
    <x v="4"/>
    <x v="27"/>
    <s v="Atlanta"/>
    <s v="Men's Apparel"/>
    <n v="44"/>
    <n v="120"/>
    <n v="5280"/>
    <n v="2006.4"/>
    <n v="0.38"/>
    <x v="1"/>
    <n v="7286.4"/>
  </r>
  <r>
    <s v="Foot Locker"/>
    <n v="1128299"/>
    <x v="479"/>
    <x v="4"/>
    <x v="27"/>
    <s v="Atlanta"/>
    <s v="women's Apparel"/>
    <n v="47"/>
    <n v="160"/>
    <n v="7520"/>
    <n v="2256"/>
    <n v="0.3"/>
    <x v="1"/>
    <n v="9776"/>
  </r>
  <r>
    <s v="Foot Locker"/>
    <n v="1185732"/>
    <x v="173"/>
    <x v="4"/>
    <x v="27"/>
    <s v="Atlanta"/>
    <s v="Men's street Footwear"/>
    <n v="26"/>
    <n v="349"/>
    <n v="9074"/>
    <n v="4264.7800000000007"/>
    <n v="0.47000000000000003"/>
    <x v="1"/>
    <n v="13338.78"/>
  </r>
  <r>
    <s v="Foot Locker"/>
    <n v="1185732"/>
    <x v="173"/>
    <x v="4"/>
    <x v="27"/>
    <s v="Atlanta"/>
    <s v="Men's Athletic Footwear"/>
    <n v="30"/>
    <n v="256"/>
    <n v="7680"/>
    <n v="3071.9999999999995"/>
    <n v="0.39999999999999997"/>
    <x v="1"/>
    <n v="10752"/>
  </r>
  <r>
    <s v="Foot Locker"/>
    <n v="1185732"/>
    <x v="173"/>
    <x v="4"/>
    <x v="27"/>
    <s v="Atlanta"/>
    <s v="women's street Footwear"/>
    <n v="24"/>
    <n v="264"/>
    <n v="6336"/>
    <n v="2027.52"/>
    <n v="0.32"/>
    <x v="1"/>
    <n v="8363.52"/>
  </r>
  <r>
    <s v="Foot Locker"/>
    <n v="1185732"/>
    <x v="173"/>
    <x v="4"/>
    <x v="27"/>
    <s v="Atlanta"/>
    <s v="women's Athletic Footwear"/>
    <n v="25"/>
    <n v="209"/>
    <n v="5225"/>
    <n v="1828.7499999999998"/>
    <n v="0.35"/>
    <x v="1"/>
    <n v="7053.75"/>
  </r>
  <r>
    <s v="Foot Locker"/>
    <n v="1185732"/>
    <x v="173"/>
    <x v="4"/>
    <x v="27"/>
    <s v="Atlanta"/>
    <s v="Men's Apparel"/>
    <n v="35"/>
    <n v="247"/>
    <n v="8645"/>
    <n v="3371.5499999999997"/>
    <n v="0.38999999999999996"/>
    <x v="1"/>
    <n v="12016.55"/>
  </r>
  <r>
    <s v="Foot Locker"/>
    <n v="1185732"/>
    <x v="173"/>
    <x v="4"/>
    <x v="27"/>
    <s v="Atlanta"/>
    <s v="women's Apparel"/>
    <n v="30"/>
    <n v="281"/>
    <n v="8430"/>
    <n v="4467.9000000000005"/>
    <n v="0.53"/>
    <x v="1"/>
    <n v="12897.900000000001"/>
  </r>
  <r>
    <s v="Foot Locker"/>
    <n v="1185732"/>
    <x v="202"/>
    <x v="4"/>
    <x v="27"/>
    <s v="Atlanta"/>
    <s v="Men's street Footwear"/>
    <n v="31"/>
    <n v="376"/>
    <n v="11656"/>
    <n v="5594.88"/>
    <n v="0.48"/>
    <x v="1"/>
    <n v="17250.88"/>
  </r>
  <r>
    <s v="Foot Locker"/>
    <n v="1185732"/>
    <x v="202"/>
    <x v="4"/>
    <x v="27"/>
    <s v="Atlanta"/>
    <s v="Men's Athletic Footwear"/>
    <n v="27"/>
    <n v="247"/>
    <n v="6669"/>
    <n v="2534.2200000000003"/>
    <n v="0.38"/>
    <x v="1"/>
    <n v="9203.2200000000012"/>
  </r>
  <r>
    <s v="Foot Locker"/>
    <n v="1185732"/>
    <x v="202"/>
    <x v="4"/>
    <x v="27"/>
    <s v="Atlanta"/>
    <s v="women's street Footwear"/>
    <n v="21"/>
    <n v="248"/>
    <n v="5208"/>
    <n v="1562.3999999999999"/>
    <n v="0.3"/>
    <x v="1"/>
    <n v="6770.4"/>
  </r>
  <r>
    <s v="Foot Locker"/>
    <n v="1185732"/>
    <x v="213"/>
    <x v="1"/>
    <x v="32"/>
    <s v="Jackson"/>
    <s v="women's Athletic Footwear"/>
    <n v="19"/>
    <n v="98"/>
    <n v="1862"/>
    <n v="856.52"/>
    <n v="0.46"/>
    <x v="1"/>
    <n v="2718.52"/>
  </r>
  <r>
    <s v="Foot Locker"/>
    <n v="1185732"/>
    <x v="213"/>
    <x v="1"/>
    <x v="32"/>
    <s v="Jackson"/>
    <s v="Men's Apparel"/>
    <n v="26"/>
    <n v="136"/>
    <n v="3536"/>
    <n v="1379.04"/>
    <n v="0.38999999999999996"/>
    <x v="1"/>
    <n v="4915.04"/>
  </r>
  <r>
    <s v="Foot Locker"/>
    <n v="1185732"/>
    <x v="213"/>
    <x v="1"/>
    <x v="32"/>
    <s v="Jackson"/>
    <s v="women's Apparel"/>
    <n v="20"/>
    <n v="160"/>
    <n v="3200"/>
    <n v="1824.0000000000002"/>
    <n v="0.57000000000000006"/>
    <x v="1"/>
    <n v="5024"/>
  </r>
  <r>
    <s v="Foot Locker"/>
    <n v="1185732"/>
    <x v="221"/>
    <x v="1"/>
    <x v="32"/>
    <s v="Jackson"/>
    <s v="Men's street Footwear"/>
    <n v="20"/>
    <n v="223"/>
    <n v="4460"/>
    <n v="2051.6"/>
    <n v="0.46"/>
    <x v="1"/>
    <n v="6511.6"/>
  </r>
  <r>
    <s v="Foot Locker"/>
    <n v="1185732"/>
    <x v="221"/>
    <x v="1"/>
    <x v="32"/>
    <s v="Jackson"/>
    <s v="Men's Athletic Footwear"/>
    <n v="20"/>
    <n v="128"/>
    <n v="2560"/>
    <n v="998.39999999999986"/>
    <n v="0.38999999999999996"/>
    <x v="1"/>
    <n v="3558.3999999999996"/>
  </r>
  <r>
    <s v="Foot Locker"/>
    <n v="1185732"/>
    <x v="221"/>
    <x v="1"/>
    <x v="32"/>
    <s v="Jackson"/>
    <s v="women's street Footwear"/>
    <n v="11"/>
    <n v="136"/>
    <n v="1496"/>
    <n v="703.12"/>
    <n v="0.47000000000000003"/>
    <x v="1"/>
    <n v="2199.12"/>
  </r>
  <r>
    <s v="Foot Locker"/>
    <n v="1185732"/>
    <x v="221"/>
    <x v="1"/>
    <x v="32"/>
    <s v="Jackson"/>
    <s v="women's Athletic Footwear"/>
    <n v="15"/>
    <n v="85"/>
    <n v="1275"/>
    <n v="573.75"/>
    <n v="0.45"/>
    <x v="1"/>
    <n v="1848.75"/>
  </r>
  <r>
    <s v="Foot Locker"/>
    <n v="1185732"/>
    <x v="221"/>
    <x v="1"/>
    <x v="32"/>
    <s v="Jackson"/>
    <s v="Men's Apparel"/>
    <n v="25"/>
    <n v="104"/>
    <n v="2600"/>
    <n v="962"/>
    <n v="0.37"/>
    <x v="1"/>
    <n v="3562"/>
  </r>
  <r>
    <s v="Foot Locker"/>
    <n v="1185732"/>
    <x v="221"/>
    <x v="1"/>
    <x v="32"/>
    <s v="Jackson"/>
    <s v="women's Apparel"/>
    <n v="17"/>
    <n v="136"/>
    <n v="2312"/>
    <n v="1248.48"/>
    <n v="0.54"/>
    <x v="1"/>
    <n v="3560.48"/>
  </r>
  <r>
    <s v="Foot Locker"/>
    <n v="1185732"/>
    <x v="240"/>
    <x v="1"/>
    <x v="32"/>
    <s v="Jackson"/>
    <s v="Men's street Footwear"/>
    <n v="19"/>
    <n v="223"/>
    <n v="4237"/>
    <n v="1864.28"/>
    <n v="0.44"/>
    <x v="1"/>
    <n v="6101.28"/>
  </r>
  <r>
    <s v="Foot Locker"/>
    <n v="1185732"/>
    <x v="240"/>
    <x v="1"/>
    <x v="32"/>
    <s v="Jackson"/>
    <s v="Men's Athletic Footwear"/>
    <n v="20"/>
    <n v="116"/>
    <n v="2320"/>
    <n v="927.99999999999989"/>
    <n v="0.39999999999999997"/>
    <x v="1"/>
    <n v="3248"/>
  </r>
  <r>
    <s v="Foot Locker"/>
    <n v="1185732"/>
    <x v="240"/>
    <x v="1"/>
    <x v="32"/>
    <s v="Jackson"/>
    <s v="women's street Footwear"/>
    <n v="11"/>
    <n v="124"/>
    <n v="1364"/>
    <n v="613.80000000000007"/>
    <n v="0.45"/>
    <x v="1"/>
    <n v="1977.8000000000002"/>
  </r>
  <r>
    <s v="Foot Locker"/>
    <n v="1185732"/>
    <x v="240"/>
    <x v="1"/>
    <x v="32"/>
    <s v="Jackson"/>
    <s v="women's Athletic Footwear"/>
    <n v="16"/>
    <n v="96"/>
    <n v="1536"/>
    <n v="660.48"/>
    <n v="0.43000000000000005"/>
    <x v="1"/>
    <n v="2196.48"/>
  </r>
  <r>
    <s v="Foot Locker"/>
    <n v="1185732"/>
    <x v="240"/>
    <x v="1"/>
    <x v="32"/>
    <s v="Jackson"/>
    <s v="Men's Apparel"/>
    <n v="30"/>
    <n v="98"/>
    <n v="2940"/>
    <n v="1176"/>
    <n v="0.39999999999999997"/>
    <x v="1"/>
    <n v="4116"/>
  </r>
  <r>
    <s v="Foot Locker"/>
    <n v="1185732"/>
    <x v="240"/>
    <x v="1"/>
    <x v="32"/>
    <s v="Jackson"/>
    <s v="women's Apparel"/>
    <n v="22"/>
    <n v="147"/>
    <n v="3234"/>
    <n v="1714.02"/>
    <n v="0.53"/>
    <x v="1"/>
    <n v="4948.0200000000004"/>
  </r>
  <r>
    <s v="Foot Locker"/>
    <n v="1185732"/>
    <x v="269"/>
    <x v="1"/>
    <x v="32"/>
    <s v="Jackson"/>
    <s v="Men's street Footwear"/>
    <n v="27"/>
    <n v="238"/>
    <n v="6426"/>
    <n v="2698.92"/>
    <n v="0.42000000000000004"/>
    <x v="1"/>
    <n v="9124.92"/>
  </r>
  <r>
    <s v="Foot Locker"/>
    <n v="1185732"/>
    <x v="269"/>
    <x v="1"/>
    <x v="32"/>
    <s v="Jackson"/>
    <s v="Men's Athletic Footwear"/>
    <n v="28"/>
    <n v="140"/>
    <n v="3920"/>
    <n v="1607.1999999999998"/>
    <n v="0.41"/>
    <x v="1"/>
    <n v="5527.2"/>
  </r>
  <r>
    <s v="Foot Locker"/>
    <n v="1185732"/>
    <x v="269"/>
    <x v="1"/>
    <x v="32"/>
    <s v="Jackson"/>
    <s v="women's street Footwear"/>
    <n v="26"/>
    <n v="136"/>
    <n v="3536"/>
    <n v="1520.4800000000002"/>
    <n v="0.43000000000000005"/>
    <x v="1"/>
    <n v="5056.4800000000005"/>
  </r>
  <r>
    <s v="Foot Locker"/>
    <n v="1185732"/>
    <x v="269"/>
    <x v="1"/>
    <x v="32"/>
    <s v="Jackson"/>
    <s v="women's Athletic Footwear"/>
    <n v="24"/>
    <n v="116"/>
    <n v="2784"/>
    <n v="1280.6400000000001"/>
    <n v="0.46"/>
    <x v="1"/>
    <n v="4064.6400000000003"/>
  </r>
  <r>
    <s v="Foot Locker"/>
    <n v="1185732"/>
    <x v="269"/>
    <x v="1"/>
    <x v="32"/>
    <s v="Jackson"/>
    <s v="Men's Apparel"/>
    <n v="34"/>
    <n v="132"/>
    <n v="4488"/>
    <n v="1795.1999999999998"/>
    <n v="0.39999999999999997"/>
    <x v="1"/>
    <n v="6283.2"/>
  </r>
  <r>
    <s v="Foot Locker"/>
    <n v="1185732"/>
    <x v="269"/>
    <x v="1"/>
    <x v="32"/>
    <s v="Jackson"/>
    <s v="women's Apparel"/>
    <n v="35"/>
    <n v="150"/>
    <n v="5250"/>
    <n v="2940.0000000000005"/>
    <n v="0.56000000000000005"/>
    <x v="1"/>
    <n v="8190"/>
  </r>
  <r>
    <s v="Foot Locker"/>
    <n v="1185732"/>
    <x v="302"/>
    <x v="1"/>
    <x v="32"/>
    <s v="Jackson"/>
    <s v="Men's street Footwear"/>
    <n v="31"/>
    <n v="263"/>
    <n v="8153"/>
    <n v="3587.32"/>
    <n v="0.44"/>
    <x v="1"/>
    <n v="11740.32"/>
  </r>
  <r>
    <s v="Foot Locker"/>
    <n v="1185732"/>
    <x v="302"/>
    <x v="1"/>
    <x v="32"/>
    <s v="Jackson"/>
    <s v="Men's Athletic Footwear"/>
    <n v="29"/>
    <n v="150"/>
    <n v="4350"/>
    <n v="1696.4999999999998"/>
    <n v="0.38999999999999996"/>
    <x v="1"/>
    <n v="6046.5"/>
  </r>
  <r>
    <s v="Foot Locker"/>
    <n v="1185732"/>
    <x v="302"/>
    <x v="1"/>
    <x v="32"/>
    <s v="Jackson"/>
    <s v="women's street Footwear"/>
    <n v="33"/>
    <n v="157"/>
    <n v="5181"/>
    <n v="2383.2600000000002"/>
    <n v="0.46"/>
    <x v="1"/>
    <n v="7564.26"/>
  </r>
  <r>
    <s v="Foot Locker"/>
    <n v="1185732"/>
    <x v="302"/>
    <x v="1"/>
    <x v="32"/>
    <s v="Jackson"/>
    <s v="women's Athletic Footwear"/>
    <n v="34"/>
    <n v="149"/>
    <n v="5066"/>
    <n v="2178.38"/>
    <n v="0.43000000000000005"/>
    <x v="1"/>
    <n v="7244.38"/>
  </r>
  <r>
    <s v="Foot Locker"/>
    <n v="1185732"/>
    <x v="302"/>
    <x v="1"/>
    <x v="32"/>
    <s v="Jackson"/>
    <s v="Men's Apparel"/>
    <n v="47"/>
    <n v="135"/>
    <n v="6345"/>
    <n v="2411.1"/>
    <n v="0.38"/>
    <x v="1"/>
    <n v="8756.1"/>
  </r>
  <r>
    <s v="Foot Locker"/>
    <n v="1185732"/>
    <x v="302"/>
    <x v="1"/>
    <x v="32"/>
    <s v="Jackson"/>
    <s v="women's Apparel"/>
    <n v="51"/>
    <n v="219"/>
    <n v="11169"/>
    <n v="5919.5700000000006"/>
    <n v="0.53"/>
    <x v="1"/>
    <n v="17088.57"/>
  </r>
  <r>
    <s v="Foot Locker"/>
    <n v="1185732"/>
    <x v="330"/>
    <x v="1"/>
    <x v="32"/>
    <s v="Jackson"/>
    <s v="Men's street Footwear"/>
    <n v="47"/>
    <n v="289"/>
    <n v="13583"/>
    <n v="6248.18"/>
    <n v="0.46"/>
    <x v="1"/>
    <n v="19831.18"/>
  </r>
  <r>
    <s v="Walmart"/>
    <n v="1185732"/>
    <x v="330"/>
    <x v="1"/>
    <x v="32"/>
    <s v="Jackson"/>
    <s v="Men's Athletic Footwear"/>
    <n v="42"/>
    <n v="192"/>
    <n v="8064"/>
    <n v="3064.32"/>
    <n v="0.38"/>
    <x v="1"/>
    <n v="11128.32"/>
  </r>
  <r>
    <s v="Walmart"/>
    <n v="1185732"/>
    <x v="330"/>
    <x v="1"/>
    <x v="32"/>
    <s v="Jackson"/>
    <s v="women's street Footwear"/>
    <n v="37"/>
    <n v="168"/>
    <n v="6216"/>
    <n v="2610.7200000000003"/>
    <n v="0.42000000000000004"/>
    <x v="1"/>
    <n v="8826.7200000000012"/>
  </r>
  <r>
    <s v="Walmart"/>
    <n v="1185732"/>
    <x v="330"/>
    <x v="1"/>
    <x v="32"/>
    <s v="Jackson"/>
    <s v="women's Athletic Footwear"/>
    <n v="33"/>
    <n v="143"/>
    <n v="4719"/>
    <n v="2029.1700000000003"/>
    <n v="0.43000000000000005"/>
    <x v="1"/>
    <n v="6748.17"/>
  </r>
  <r>
    <s v="Walmart"/>
    <n v="1185732"/>
    <x v="330"/>
    <x v="1"/>
    <x v="32"/>
    <s v="Jackson"/>
    <s v="Men's Apparel"/>
    <n v="46"/>
    <n v="150"/>
    <n v="6900"/>
    <n v="2553"/>
    <n v="0.37"/>
    <x v="1"/>
    <n v="9453"/>
  </r>
  <r>
    <s v="Walmart"/>
    <n v="1185732"/>
    <x v="330"/>
    <x v="1"/>
    <x v="32"/>
    <s v="Jackson"/>
    <s v="women's Apparel"/>
    <n v="49"/>
    <n v="209"/>
    <n v="10241"/>
    <n v="5427.7300000000005"/>
    <n v="0.53"/>
    <x v="1"/>
    <n v="15668.73"/>
  </r>
  <r>
    <s v="Walmart"/>
    <n v="1185732"/>
    <x v="362"/>
    <x v="1"/>
    <x v="32"/>
    <s v="Jackson"/>
    <s v="Men's street Footwear"/>
    <n v="41"/>
    <n v="256"/>
    <n v="10496"/>
    <n v="4723.2"/>
    <n v="0.45"/>
    <x v="1"/>
    <n v="15219.2"/>
  </r>
  <r>
    <s v="Walmart"/>
    <n v="1185732"/>
    <x v="362"/>
    <x v="1"/>
    <x v="32"/>
    <s v="Jackson"/>
    <s v="Men's Athletic Footwear"/>
    <n v="44"/>
    <n v="198"/>
    <n v="8712"/>
    <n v="3571.9199999999996"/>
    <n v="0.41"/>
    <x v="1"/>
    <n v="12283.92"/>
  </r>
  <r>
    <s v="Walmart"/>
    <n v="1185732"/>
    <x v="362"/>
    <x v="1"/>
    <x v="32"/>
    <s v="Jackson"/>
    <s v="women's street Footwear"/>
    <n v="37"/>
    <n v="179"/>
    <n v="6623"/>
    <n v="2914.12"/>
    <n v="0.44"/>
    <x v="1"/>
    <n v="9537.119999999999"/>
  </r>
  <r>
    <s v="Walmart"/>
    <n v="1185732"/>
    <x v="362"/>
    <x v="1"/>
    <x v="32"/>
    <s v="Jackson"/>
    <s v="women's Athletic Footwear"/>
    <n v="32"/>
    <n v="147"/>
    <n v="4704"/>
    <n v="1975.6800000000003"/>
    <n v="0.42000000000000004"/>
    <x v="1"/>
    <n v="6679.68"/>
  </r>
  <r>
    <s v="Walmart"/>
    <n v="1185732"/>
    <x v="362"/>
    <x v="1"/>
    <x v="32"/>
    <s v="Jackson"/>
    <s v="Men's Apparel"/>
    <n v="35"/>
    <n v="158"/>
    <n v="5530"/>
    <n v="2322.6"/>
    <n v="0.42"/>
    <x v="1"/>
    <n v="7852.6"/>
  </r>
  <r>
    <s v="Walmart"/>
    <n v="1185732"/>
    <x v="362"/>
    <x v="1"/>
    <x v="32"/>
    <s v="Jackson"/>
    <s v="women's Apparel"/>
    <n v="42"/>
    <n v="206"/>
    <n v="8652"/>
    <n v="4758.6000000000004"/>
    <n v="0.55000000000000004"/>
    <x v="1"/>
    <n v="13410.6"/>
  </r>
  <r>
    <s v="Walmart"/>
    <n v="1185732"/>
    <x v="392"/>
    <x v="1"/>
    <x v="32"/>
    <s v="Jackson"/>
    <s v="Men's street Footwear"/>
    <n v="40"/>
    <n v="232"/>
    <n v="9280"/>
    <n v="4083.2"/>
    <n v="0.44"/>
    <x v="1"/>
    <n v="13363.2"/>
  </r>
  <r>
    <s v="Walmart"/>
    <n v="1185732"/>
    <x v="392"/>
    <x v="1"/>
    <x v="32"/>
    <s v="Jackson"/>
    <s v="Men's Athletic Footwear"/>
    <n v="33"/>
    <n v="158"/>
    <n v="5214"/>
    <n v="2137.7399999999998"/>
    <n v="0.41"/>
    <x v="1"/>
    <n v="7351.74"/>
  </r>
  <r>
    <s v="Walmart"/>
    <n v="1185732"/>
    <x v="392"/>
    <x v="1"/>
    <x v="32"/>
    <s v="Jackson"/>
    <s v="women's street Footwear"/>
    <n v="15"/>
    <n v="145"/>
    <n v="2175"/>
    <n v="1022.2500000000001"/>
    <n v="0.47000000000000003"/>
    <x v="1"/>
    <n v="3197.25"/>
  </r>
  <r>
    <s v="Walmart"/>
    <n v="1185732"/>
    <x v="392"/>
    <x v="1"/>
    <x v="32"/>
    <s v="Jackson"/>
    <s v="women's Athletic Footwear"/>
    <n v="16"/>
    <n v="120"/>
    <n v="1920"/>
    <n v="864"/>
    <n v="0.45"/>
    <x v="1"/>
    <n v="2784"/>
  </r>
  <r>
    <s v="Walmart"/>
    <n v="1185732"/>
    <x v="392"/>
    <x v="1"/>
    <x v="32"/>
    <s v="Jackson"/>
    <s v="Men's Apparel"/>
    <n v="22"/>
    <n v="132"/>
    <n v="2904"/>
    <n v="1103.52"/>
    <n v="0.38"/>
    <x v="1"/>
    <n v="4007.52"/>
  </r>
  <r>
    <s v="Walmart"/>
    <n v="1185732"/>
    <x v="392"/>
    <x v="1"/>
    <x v="32"/>
    <s v="Jackson"/>
    <s v="women's Apparel"/>
    <n v="26"/>
    <n v="160"/>
    <n v="4160"/>
    <n v="2329.6000000000004"/>
    <n v="0.56000000000000005"/>
    <x v="1"/>
    <n v="6489.6"/>
  </r>
  <r>
    <s v="Walmart"/>
    <n v="1185732"/>
    <x v="424"/>
    <x v="1"/>
    <x v="32"/>
    <s v="Jackson"/>
    <s v="Men's street Footwear"/>
    <n v="24"/>
    <n v="216"/>
    <n v="5184"/>
    <n v="2384.6400000000003"/>
    <n v="0.46"/>
    <x v="1"/>
    <n v="7568.64"/>
  </r>
  <r>
    <s v="Walmart"/>
    <n v="1185732"/>
    <x v="424"/>
    <x v="1"/>
    <x v="32"/>
    <s v="Jackson"/>
    <s v="Men's Athletic Footwear"/>
    <n v="17"/>
    <n v="165"/>
    <n v="2805"/>
    <n v="1037.8499999999999"/>
    <n v="0.37"/>
    <x v="1"/>
    <n v="3842.85"/>
  </r>
  <r>
    <s v="Walmart"/>
    <n v="1185732"/>
    <x v="424"/>
    <x v="1"/>
    <x v="32"/>
    <s v="Jackson"/>
    <s v="women's street Footwear"/>
    <n v="19"/>
    <n v="120"/>
    <n v="2280"/>
    <n v="1071.6000000000001"/>
    <n v="0.47000000000000003"/>
    <x v="1"/>
    <n v="3351.6000000000004"/>
  </r>
  <r>
    <s v="Walmart"/>
    <n v="1185732"/>
    <x v="424"/>
    <x v="1"/>
    <x v="32"/>
    <s v="Jackson"/>
    <s v="women's Athletic Footwear"/>
    <n v="20"/>
    <n v="109"/>
    <n v="2180"/>
    <n v="981"/>
    <n v="0.45"/>
    <x v="1"/>
    <n v="3161"/>
  </r>
  <r>
    <s v="Walmart"/>
    <n v="1185732"/>
    <x v="424"/>
    <x v="1"/>
    <x v="32"/>
    <s v="Jackson"/>
    <s v="Men's Apparel"/>
    <n v="25"/>
    <n v="105"/>
    <n v="2625"/>
    <n v="1102.5"/>
    <n v="0.42"/>
    <x v="1"/>
    <n v="3727.5"/>
  </r>
  <r>
    <s v="Sports Direct"/>
    <n v="1185732"/>
    <x v="424"/>
    <x v="1"/>
    <x v="32"/>
    <s v="Jackson"/>
    <s v="women's Apparel"/>
    <n v="27"/>
    <n v="162"/>
    <n v="4374"/>
    <n v="2361.96"/>
    <n v="0.54"/>
    <x v="1"/>
    <n v="6735.96"/>
  </r>
  <r>
    <s v="Sports Direct"/>
    <n v="1185732"/>
    <x v="454"/>
    <x v="1"/>
    <x v="32"/>
    <s v="Jackson"/>
    <s v="Men's street Footwear"/>
    <n v="22"/>
    <n v="206"/>
    <n v="4532"/>
    <n v="1994.08"/>
    <n v="0.44"/>
    <x v="1"/>
    <n v="6526.08"/>
  </r>
  <r>
    <s v="Sports Direct"/>
    <n v="1185732"/>
    <x v="454"/>
    <x v="1"/>
    <x v="32"/>
    <s v="Jackson"/>
    <s v="Men's Athletic Footwear"/>
    <n v="15"/>
    <n v="153"/>
    <n v="2295"/>
    <n v="872.1"/>
    <n v="0.38"/>
    <x v="1"/>
    <n v="3167.1"/>
  </r>
  <r>
    <s v="Sports Direct"/>
    <n v="1185732"/>
    <x v="454"/>
    <x v="1"/>
    <x v="32"/>
    <s v="Jackson"/>
    <s v="women's street Footwear"/>
    <n v="22"/>
    <n v="119"/>
    <n v="2618"/>
    <n v="1099.5600000000002"/>
    <n v="0.42000000000000004"/>
    <x v="1"/>
    <n v="3717.5600000000004"/>
  </r>
  <r>
    <s v="Sports Direct"/>
    <n v="1185732"/>
    <x v="454"/>
    <x v="1"/>
    <x v="32"/>
    <s v="Jackson"/>
    <s v="women's Athletic Footwear"/>
    <n v="43"/>
    <n v="153"/>
    <n v="6579"/>
    <n v="2894.76"/>
    <n v="0.44"/>
    <x v="1"/>
    <n v="9473.76"/>
  </r>
  <r>
    <s v="Sports Direct"/>
    <n v="1185732"/>
    <x v="454"/>
    <x v="1"/>
    <x v="32"/>
    <s v="Jackson"/>
    <s v="Men's Apparel"/>
    <n v="59"/>
    <n v="132"/>
    <n v="7788"/>
    <n v="3115.2"/>
    <n v="0.39999999999999997"/>
    <x v="1"/>
    <n v="10903.2"/>
  </r>
  <r>
    <s v="Sports Direct"/>
    <n v="1185732"/>
    <x v="454"/>
    <x v="1"/>
    <x v="32"/>
    <s v="Jackson"/>
    <s v="women's Apparel"/>
    <n v="51"/>
    <n v="168"/>
    <n v="8568"/>
    <n v="4883.76"/>
    <n v="0.57000000000000006"/>
    <x v="1"/>
    <n v="13451.76"/>
  </r>
  <r>
    <s v="Sports Direct"/>
    <n v="1185732"/>
    <x v="483"/>
    <x v="1"/>
    <x v="32"/>
    <s v="Jackson"/>
    <s v="Men's street Footwear"/>
    <n v="48"/>
    <n v="256"/>
    <n v="12288"/>
    <n v="5775.3600000000006"/>
    <n v="0.47000000000000003"/>
    <x v="1"/>
    <n v="18063.36"/>
  </r>
  <r>
    <s v="Sports Direct"/>
    <n v="1185732"/>
    <x v="483"/>
    <x v="1"/>
    <x v="32"/>
    <s v="Jackson"/>
    <s v="Men's Athletic Footwear"/>
    <n v="44"/>
    <n v="201"/>
    <n v="8844"/>
    <n v="3272.2799999999997"/>
    <n v="0.37"/>
    <x v="1"/>
    <n v="12116.279999999999"/>
  </r>
  <r>
    <s v="Sports Direct"/>
    <n v="1185732"/>
    <x v="483"/>
    <x v="1"/>
    <x v="32"/>
    <s v="Jackson"/>
    <s v="women's street Footwear"/>
    <n v="43"/>
    <n v="158"/>
    <n v="6794"/>
    <n v="3057.3"/>
    <n v="0.45"/>
    <x v="1"/>
    <n v="9851.2999999999993"/>
  </r>
  <r>
    <s v="Sports Direct"/>
    <n v="1185732"/>
    <x v="483"/>
    <x v="1"/>
    <x v="32"/>
    <s v="Jackson"/>
    <s v="women's Athletic Footwear"/>
    <n v="41"/>
    <n v="143"/>
    <n v="5863"/>
    <n v="2755.61"/>
    <n v="0.47000000000000003"/>
    <x v="1"/>
    <n v="8618.61"/>
  </r>
  <r>
    <s v="Sports Direct"/>
    <n v="1185732"/>
    <x v="483"/>
    <x v="1"/>
    <x v="32"/>
    <s v="Jackson"/>
    <s v="Men's Apparel"/>
    <n v="54"/>
    <n v="157"/>
    <n v="8478"/>
    <n v="3221.64"/>
    <n v="0.38"/>
    <x v="1"/>
    <n v="11699.64"/>
  </r>
  <r>
    <s v="Sports Direct"/>
    <n v="1185732"/>
    <x v="483"/>
    <x v="1"/>
    <x v="32"/>
    <s v="Jackson"/>
    <s v="women's Apparel"/>
    <n v="53"/>
    <n v="178"/>
    <n v="9434"/>
    <n v="5188.7000000000007"/>
    <n v="0.55000000000000004"/>
    <x v="1"/>
    <n v="14622.7"/>
  </r>
  <r>
    <s v="Sports Direct"/>
    <n v="1197831"/>
    <x v="187"/>
    <x v="1"/>
    <x v="32"/>
    <s v="Jackson"/>
    <s v="Men's street Footwear"/>
    <n v="17"/>
    <n v="215"/>
    <n v="3655"/>
    <n v="1608.2"/>
    <n v="0.44"/>
    <x v="1"/>
    <n v="5263.2"/>
  </r>
  <r>
    <s v="Sports Direct"/>
    <n v="1197831"/>
    <x v="187"/>
    <x v="1"/>
    <x v="32"/>
    <s v="Jackson"/>
    <s v="Men's Athletic Footwear"/>
    <n v="18"/>
    <n v="135"/>
    <n v="2430"/>
    <n v="971.99999999999989"/>
    <n v="0.39999999999999997"/>
    <x v="1"/>
    <n v="3402"/>
  </r>
  <r>
    <s v="Sports Direct"/>
    <n v="1197831"/>
    <x v="187"/>
    <x v="1"/>
    <x v="32"/>
    <s v="Jackson"/>
    <s v="women's street Footwear"/>
    <n v="11"/>
    <n v="140"/>
    <n v="1540"/>
    <n v="677.6"/>
    <n v="0.44"/>
    <x v="1"/>
    <n v="2217.6"/>
  </r>
  <r>
    <s v="Sports Direct"/>
    <n v="1197831"/>
    <x v="187"/>
    <x v="1"/>
    <x v="32"/>
    <s v="Jackson"/>
    <s v="women's Athletic Footwear"/>
    <n v="13"/>
    <n v="102"/>
    <n v="1326"/>
    <n v="623.22"/>
    <n v="0.47000000000000003"/>
    <x v="1"/>
    <n v="1949.22"/>
  </r>
  <r>
    <s v="Sports Direct"/>
    <n v="1197831"/>
    <x v="187"/>
    <x v="1"/>
    <x v="32"/>
    <s v="Jackson"/>
    <s v="Men's Apparel"/>
    <n v="26"/>
    <n v="123"/>
    <n v="3198"/>
    <n v="1215.24"/>
    <n v="0.38"/>
    <x v="1"/>
    <n v="4413.24"/>
  </r>
  <r>
    <s v="Sports Direct"/>
    <n v="1197831"/>
    <x v="187"/>
    <x v="1"/>
    <x v="32"/>
    <s v="Jackson"/>
    <s v="women's Apparel"/>
    <n v="18"/>
    <n v="158"/>
    <n v="2844"/>
    <n v="1222.92"/>
    <n v="0.43000000000000005"/>
    <x v="1"/>
    <n v="4066.92"/>
  </r>
  <r>
    <s v="Sports Direct"/>
    <n v="1197831"/>
    <x v="695"/>
    <x v="1"/>
    <x v="32"/>
    <s v="Jackson"/>
    <s v="Men's street Footwear"/>
    <n v="17"/>
    <n v="210"/>
    <n v="3570"/>
    <n v="1606.5"/>
    <n v="0.45"/>
    <x v="1"/>
    <n v="5176.5"/>
  </r>
  <r>
    <s v="Sports Direct"/>
    <n v="1197831"/>
    <x v="695"/>
    <x v="1"/>
    <x v="32"/>
    <s v="Jackson"/>
    <s v="Men's Athletic Footwear"/>
    <n v="17"/>
    <n v="112"/>
    <n v="1904"/>
    <n v="742.56"/>
    <n v="0.38999999999999996"/>
    <x v="1"/>
    <n v="2646.56"/>
  </r>
  <r>
    <s v="Sports Direct"/>
    <n v="1197831"/>
    <x v="695"/>
    <x v="1"/>
    <x v="32"/>
    <s v="Jackson"/>
    <s v="women's street Footwear"/>
    <n v="11"/>
    <n v="136"/>
    <n v="1496"/>
    <n v="628.32000000000005"/>
    <n v="0.42000000000000004"/>
    <x v="1"/>
    <n v="2124.3200000000002"/>
  </r>
  <r>
    <s v="Walmart"/>
    <n v="1197831"/>
    <x v="695"/>
    <x v="1"/>
    <x v="33"/>
    <s v="Little Rock"/>
    <s v="women's Athletic Footwear"/>
    <n v="15"/>
    <n v="78"/>
    <n v="1170"/>
    <n v="549.9"/>
    <n v="0.47000000000000003"/>
    <x v="1"/>
    <n v="1719.9"/>
  </r>
  <r>
    <s v="Walmart"/>
    <n v="1197831"/>
    <x v="695"/>
    <x v="1"/>
    <x v="33"/>
    <s v="Little Rock"/>
    <s v="Men's Apparel"/>
    <n v="23"/>
    <n v="111"/>
    <n v="2553"/>
    <n v="944.61"/>
    <n v="0.37"/>
    <x v="1"/>
    <n v="3497.61"/>
  </r>
  <r>
    <s v="Walmart"/>
    <n v="1197831"/>
    <x v="695"/>
    <x v="1"/>
    <x v="33"/>
    <s v="Little Rock"/>
    <s v="women's Apparel"/>
    <n v="16"/>
    <n v="145"/>
    <n v="2320"/>
    <n v="974.40000000000009"/>
    <n v="0.42000000000000004"/>
    <x v="1"/>
    <n v="3294.4"/>
  </r>
  <r>
    <s v="Walmart"/>
    <n v="1197831"/>
    <x v="224"/>
    <x v="1"/>
    <x v="33"/>
    <s v="Little Rock"/>
    <s v="Men's street Footwear"/>
    <n v="15"/>
    <n v="206"/>
    <n v="3090"/>
    <n v="1452.3000000000002"/>
    <n v="0.47000000000000003"/>
    <x v="1"/>
    <n v="4542.3"/>
  </r>
  <r>
    <s v="Walmart"/>
    <n v="1197831"/>
    <x v="224"/>
    <x v="1"/>
    <x v="33"/>
    <s v="Little Rock"/>
    <s v="Men's Athletic Footwear"/>
    <n v="14"/>
    <n v="107"/>
    <n v="1498"/>
    <n v="554.26"/>
    <n v="0.37"/>
    <x v="1"/>
    <n v="2052.2600000000002"/>
  </r>
  <r>
    <s v="Walmart"/>
    <n v="1197831"/>
    <x v="224"/>
    <x v="1"/>
    <x v="33"/>
    <s v="Little Rock"/>
    <s v="women's street Footwear"/>
    <n v="8"/>
    <n v="112"/>
    <n v="896"/>
    <n v="403.2"/>
    <n v="0.45"/>
    <x v="1"/>
    <n v="1299.2"/>
  </r>
  <r>
    <s v="Walmart"/>
    <n v="1197831"/>
    <x v="224"/>
    <x v="1"/>
    <x v="33"/>
    <s v="Little Rock"/>
    <s v="women's Athletic Footwear"/>
    <n v="15"/>
    <n v="70"/>
    <n v="1050"/>
    <n v="493.50000000000006"/>
    <n v="0.47000000000000003"/>
    <x v="1"/>
    <n v="1543.5"/>
  </r>
  <r>
    <s v="Walmart"/>
    <n v="1197831"/>
    <x v="224"/>
    <x v="1"/>
    <x v="33"/>
    <s v="Little Rock"/>
    <s v="Men's Apparel"/>
    <n v="24"/>
    <n v="88"/>
    <n v="2112"/>
    <n v="844.8"/>
    <n v="0.39999999999999997"/>
    <x v="1"/>
    <n v="2956.8"/>
  </r>
  <r>
    <s v="Walmart"/>
    <n v="1197831"/>
    <x v="224"/>
    <x v="1"/>
    <x v="33"/>
    <s v="Little Rock"/>
    <s v="women's Apparel"/>
    <n v="20"/>
    <n v="112"/>
    <n v="2240"/>
    <n v="1030.4000000000001"/>
    <n v="0.46"/>
    <x v="1"/>
    <n v="3270.4"/>
  </r>
  <r>
    <s v="Walmart"/>
    <n v="1197831"/>
    <x v="243"/>
    <x v="1"/>
    <x v="33"/>
    <s v="Little Rock"/>
    <s v="Men's street Footwear"/>
    <n v="19"/>
    <n v="204"/>
    <n v="3876"/>
    <n v="1744.2"/>
    <n v="0.45"/>
    <x v="1"/>
    <n v="5620.2"/>
  </r>
  <r>
    <s v="Walmart"/>
    <n v="1197831"/>
    <x v="243"/>
    <x v="1"/>
    <x v="33"/>
    <s v="Little Rock"/>
    <s v="Men's Athletic Footwear"/>
    <n v="20"/>
    <n v="102"/>
    <n v="2040"/>
    <n v="815.99999999999989"/>
    <n v="0.39999999999999997"/>
    <x v="1"/>
    <n v="2856"/>
  </r>
  <r>
    <s v="Walmart"/>
    <n v="1197831"/>
    <x v="243"/>
    <x v="1"/>
    <x v="33"/>
    <s v="Little Rock"/>
    <s v="women's street Footwear"/>
    <n v="11"/>
    <n v="96"/>
    <n v="1056"/>
    <n v="496.32000000000005"/>
    <n v="0.47000000000000003"/>
    <x v="1"/>
    <n v="1552.3200000000002"/>
  </r>
  <r>
    <s v="Walmart"/>
    <n v="1197831"/>
    <x v="243"/>
    <x v="1"/>
    <x v="33"/>
    <s v="Little Rock"/>
    <s v="women's Athletic Footwear"/>
    <n v="13"/>
    <n v="77"/>
    <n v="1001"/>
    <n v="470.47"/>
    <n v="0.47000000000000003"/>
    <x v="1"/>
    <n v="1471.47"/>
  </r>
  <r>
    <s v="Walmart"/>
    <n v="1197831"/>
    <x v="243"/>
    <x v="1"/>
    <x v="33"/>
    <s v="Little Rock"/>
    <s v="Men's Apparel"/>
    <n v="31"/>
    <n v="75"/>
    <n v="2325"/>
    <n v="860.25"/>
    <n v="0.37"/>
    <x v="1"/>
    <n v="3185.25"/>
  </r>
  <r>
    <s v="Walmart"/>
    <n v="1197831"/>
    <x v="243"/>
    <x v="1"/>
    <x v="33"/>
    <s v="Little Rock"/>
    <s v="women's Apparel"/>
    <n v="24"/>
    <n v="120"/>
    <n v="2880"/>
    <n v="1267.2"/>
    <n v="0.44"/>
    <x v="1"/>
    <n v="4147.2"/>
  </r>
  <r>
    <s v="Walmart"/>
    <n v="1197831"/>
    <x v="272"/>
    <x v="1"/>
    <x v="33"/>
    <s v="Little Rock"/>
    <s v="Men's street Footwear"/>
    <n v="26"/>
    <n v="228"/>
    <n v="5928"/>
    <n v="2726.88"/>
    <n v="0.46"/>
    <x v="1"/>
    <n v="8654.880000000001"/>
  </r>
  <r>
    <s v="Walmart"/>
    <n v="1197831"/>
    <x v="272"/>
    <x v="1"/>
    <x v="33"/>
    <s v="Little Rock"/>
    <s v="Men's Athletic Footwear"/>
    <n v="28"/>
    <n v="116"/>
    <n v="3248"/>
    <n v="1364.1599999999999"/>
    <n v="0.42"/>
    <x v="1"/>
    <n v="4612.16"/>
  </r>
  <r>
    <s v="Walmart"/>
    <n v="1197831"/>
    <x v="272"/>
    <x v="1"/>
    <x v="33"/>
    <s v="Little Rock"/>
    <s v="women's street Footwear"/>
    <n v="27"/>
    <n v="119"/>
    <n v="3213"/>
    <n v="1413.72"/>
    <n v="0.44"/>
    <x v="1"/>
    <n v="4626.72"/>
  </r>
  <r>
    <s v="Walmart"/>
    <n v="1197831"/>
    <x v="272"/>
    <x v="1"/>
    <x v="33"/>
    <s v="Little Rock"/>
    <s v="women's Athletic Footwear"/>
    <n v="24"/>
    <n v="90"/>
    <n v="2160"/>
    <n v="1015.2"/>
    <n v="0.47000000000000003"/>
    <x v="1"/>
    <n v="3175.2"/>
  </r>
  <r>
    <s v="Walmart"/>
    <n v="1197831"/>
    <x v="272"/>
    <x v="1"/>
    <x v="33"/>
    <s v="Little Rock"/>
    <s v="Men's Apparel"/>
    <n v="32"/>
    <n v="111"/>
    <n v="3552"/>
    <n v="1385.2799999999997"/>
    <n v="0.38999999999999996"/>
    <x v="1"/>
    <n v="4937.28"/>
  </r>
  <r>
    <s v="Walmart"/>
    <n v="1197831"/>
    <x v="272"/>
    <x v="1"/>
    <x v="33"/>
    <s v="Little Rock"/>
    <s v="women's Apparel"/>
    <n v="33"/>
    <n v="145"/>
    <n v="4785"/>
    <n v="2248.9500000000003"/>
    <n v="0.47000000000000003"/>
    <x v="1"/>
    <n v="7033.9500000000007"/>
  </r>
  <r>
    <s v="Walmart"/>
    <n v="1197831"/>
    <x v="305"/>
    <x v="1"/>
    <x v="33"/>
    <s v="Little Rock"/>
    <s v="Men's street Footwear"/>
    <n v="28"/>
    <n v="236"/>
    <n v="6608"/>
    <n v="2907.52"/>
    <n v="0.44"/>
    <x v="1"/>
    <n v="9515.52"/>
  </r>
  <r>
    <s v="Walmart"/>
    <n v="1197831"/>
    <x v="305"/>
    <x v="1"/>
    <x v="33"/>
    <s v="Little Rock"/>
    <s v="Men's Athletic Footwear"/>
    <n v="25"/>
    <n v="149"/>
    <n v="3725"/>
    <n v="1452.7499999999998"/>
    <n v="0.38999999999999996"/>
    <x v="1"/>
    <n v="5177.75"/>
  </r>
  <r>
    <s v="Walmart"/>
    <n v="1197831"/>
    <x v="305"/>
    <x v="1"/>
    <x v="33"/>
    <s v="Little Rock"/>
    <s v="women's street Footwear"/>
    <n v="28"/>
    <n v="124"/>
    <n v="3472"/>
    <n v="1562.4"/>
    <n v="0.45"/>
    <x v="1"/>
    <n v="5034.3999999999996"/>
  </r>
  <r>
    <s v="Walmart"/>
    <n v="1197831"/>
    <x v="305"/>
    <x v="1"/>
    <x v="33"/>
    <s v="Little Rock"/>
    <s v="women's Athletic Footwear"/>
    <n v="29"/>
    <n v="124"/>
    <n v="3596"/>
    <n v="1582.24"/>
    <n v="0.44"/>
    <x v="1"/>
    <n v="5178.24"/>
  </r>
  <r>
    <s v="Walmart"/>
    <n v="1197831"/>
    <x v="305"/>
    <x v="1"/>
    <x v="33"/>
    <s v="Little Rock"/>
    <s v="Men's Apparel"/>
    <n v="37"/>
    <n v="116"/>
    <n v="4292"/>
    <n v="1673.8799999999999"/>
    <n v="0.38999999999999996"/>
    <x v="1"/>
    <n v="5965.88"/>
  </r>
  <r>
    <s v="Walmart"/>
    <n v="1197831"/>
    <x v="305"/>
    <x v="1"/>
    <x v="33"/>
    <s v="Little Rock"/>
    <s v="women's Apparel"/>
    <n v="48"/>
    <n v="165"/>
    <n v="7920"/>
    <n v="3405.6000000000004"/>
    <n v="0.43000000000000005"/>
    <x v="1"/>
    <n v="11325.6"/>
  </r>
  <r>
    <s v="Walmart"/>
    <n v="1197831"/>
    <x v="333"/>
    <x v="1"/>
    <x v="33"/>
    <s v="Little Rock"/>
    <s v="Men's street Footwear"/>
    <n v="39"/>
    <n v="271"/>
    <n v="10569"/>
    <n v="4438.9800000000005"/>
    <n v="0.42000000000000004"/>
    <x v="1"/>
    <n v="15007.98"/>
  </r>
  <r>
    <s v="Walmart"/>
    <n v="1197831"/>
    <x v="333"/>
    <x v="1"/>
    <x v="33"/>
    <s v="Little Rock"/>
    <s v="Men's Athletic Footwear"/>
    <n v="36"/>
    <n v="163"/>
    <n v="5868"/>
    <n v="2171.16"/>
    <n v="0.37"/>
    <x v="1"/>
    <n v="8039.16"/>
  </r>
  <r>
    <s v="Walmart"/>
    <n v="1197831"/>
    <x v="333"/>
    <x v="1"/>
    <x v="33"/>
    <s v="Little Rock"/>
    <s v="women's street Footwear"/>
    <n v="32"/>
    <n v="140"/>
    <n v="4480"/>
    <n v="1971.2"/>
    <n v="0.44"/>
    <x v="1"/>
    <n v="6451.2"/>
  </r>
  <r>
    <s v="Walmart"/>
    <n v="1197831"/>
    <x v="333"/>
    <x v="1"/>
    <x v="33"/>
    <s v="Little Rock"/>
    <s v="women's Athletic Footwear"/>
    <n v="35"/>
    <n v="120"/>
    <n v="4200"/>
    <n v="1806.0000000000002"/>
    <n v="0.43000000000000005"/>
    <x v="1"/>
    <n v="6006"/>
  </r>
  <r>
    <s v="Walmart"/>
    <n v="1197831"/>
    <x v="333"/>
    <x v="1"/>
    <x v="33"/>
    <s v="Little Rock"/>
    <s v="Men's Apparel"/>
    <n v="40"/>
    <n v="149"/>
    <n v="5960"/>
    <n v="2384"/>
    <n v="0.39999999999999997"/>
    <x v="1"/>
    <n v="8344"/>
  </r>
  <r>
    <s v="Walmart"/>
    <n v="1197831"/>
    <x v="333"/>
    <x v="1"/>
    <x v="33"/>
    <s v="Little Rock"/>
    <s v="women's Apparel"/>
    <n v="50"/>
    <n v="198"/>
    <n v="9900"/>
    <n v="4554"/>
    <n v="0.46"/>
    <x v="1"/>
    <n v="14454"/>
  </r>
  <r>
    <s v="Walmart"/>
    <n v="1197831"/>
    <x v="365"/>
    <x v="1"/>
    <x v="33"/>
    <s v="Little Rock"/>
    <s v="Men's street Footwear"/>
    <n v="43"/>
    <n v="233"/>
    <n v="10019"/>
    <n v="4508.55"/>
    <n v="0.45"/>
    <x v="1"/>
    <n v="14527.55"/>
  </r>
  <r>
    <s v="Walmart"/>
    <n v="1197831"/>
    <x v="365"/>
    <x v="1"/>
    <x v="33"/>
    <s v="Little Rock"/>
    <s v="Men's Athletic Footwear"/>
    <n v="42"/>
    <n v="163"/>
    <n v="6846"/>
    <n v="2669.9399999999996"/>
    <n v="0.38999999999999996"/>
    <x v="1"/>
    <n v="9515.9399999999987"/>
  </r>
  <r>
    <s v="Walmart"/>
    <n v="1197831"/>
    <x v="365"/>
    <x v="1"/>
    <x v="33"/>
    <s v="Little Rock"/>
    <s v="women's street Footwear"/>
    <n v="40"/>
    <n v="135"/>
    <n v="5400"/>
    <n v="2376"/>
    <n v="0.44"/>
    <x v="1"/>
    <n v="7776"/>
  </r>
  <r>
    <s v="Walmart"/>
    <n v="1197831"/>
    <x v="365"/>
    <x v="1"/>
    <x v="33"/>
    <s v="Little Rock"/>
    <s v="women's Athletic Footwear"/>
    <n v="29"/>
    <n v="132"/>
    <n v="3828"/>
    <n v="1722.6000000000001"/>
    <n v="0.45"/>
    <x v="1"/>
    <n v="5550.6"/>
  </r>
  <r>
    <s v="Walmart"/>
    <n v="1197831"/>
    <x v="365"/>
    <x v="1"/>
    <x v="33"/>
    <s v="Little Rock"/>
    <s v="Men's Apparel"/>
    <n v="40"/>
    <n v="113"/>
    <n v="4520"/>
    <n v="1672.4"/>
    <n v="0.37"/>
    <x v="1"/>
    <n v="6192.4"/>
  </r>
  <r>
    <s v="Walmart"/>
    <n v="1197831"/>
    <x v="365"/>
    <x v="1"/>
    <x v="33"/>
    <s v="Little Rock"/>
    <s v="women's Apparel"/>
    <n v="40"/>
    <n v="193"/>
    <n v="7720"/>
    <n v="3628.4"/>
    <n v="0.47000000000000003"/>
    <x v="1"/>
    <n v="11348.4"/>
  </r>
  <r>
    <s v="Walmart"/>
    <n v="1197831"/>
    <x v="395"/>
    <x v="1"/>
    <x v="33"/>
    <s v="Little Rock"/>
    <s v="Men's street Footwear"/>
    <n v="35"/>
    <n v="221"/>
    <n v="7735"/>
    <n v="3326.05"/>
    <n v="0.43000000000000005"/>
    <x v="1"/>
    <n v="11061.05"/>
  </r>
  <r>
    <s v="Walmart"/>
    <n v="1197831"/>
    <x v="395"/>
    <x v="1"/>
    <x v="33"/>
    <s v="Little Rock"/>
    <s v="Men's Athletic Footwear"/>
    <n v="26"/>
    <n v="135"/>
    <n v="3510"/>
    <n v="1439.1"/>
    <n v="0.41"/>
    <x v="1"/>
    <n v="4949.1000000000004"/>
  </r>
  <r>
    <s v="Walmart"/>
    <n v="1197831"/>
    <x v="395"/>
    <x v="1"/>
    <x v="33"/>
    <s v="Little Rock"/>
    <s v="women's street Footwear"/>
    <n v="11"/>
    <n v="123"/>
    <n v="1353"/>
    <n v="635.91000000000008"/>
    <n v="0.47000000000000003"/>
    <x v="1"/>
    <n v="1988.91"/>
  </r>
  <r>
    <s v="Walmart"/>
    <n v="1197831"/>
    <x v="395"/>
    <x v="1"/>
    <x v="33"/>
    <s v="Little Rock"/>
    <s v="women's Athletic Footwear"/>
    <n v="12"/>
    <n v="104"/>
    <n v="1248"/>
    <n v="524.16000000000008"/>
    <n v="0.42000000000000004"/>
    <x v="1"/>
    <n v="1772.16"/>
  </r>
  <r>
    <s v="Walmart"/>
    <n v="1197831"/>
    <x v="395"/>
    <x v="1"/>
    <x v="33"/>
    <s v="Little Rock"/>
    <s v="Men's Apparel"/>
    <n v="18"/>
    <n v="111"/>
    <n v="1998"/>
    <n v="779.21999999999991"/>
    <n v="0.38999999999999996"/>
    <x v="1"/>
    <n v="2777.22"/>
  </r>
  <r>
    <s v="Walmart"/>
    <n v="1197831"/>
    <x v="395"/>
    <x v="1"/>
    <x v="33"/>
    <s v="Little Rock"/>
    <s v="women's Apparel"/>
    <n v="22"/>
    <n v="140"/>
    <n v="3080"/>
    <n v="1293.6000000000001"/>
    <n v="0.42000000000000004"/>
    <x v="1"/>
    <n v="4373.6000000000004"/>
  </r>
  <r>
    <s v="Walmart"/>
    <n v="1197831"/>
    <x v="427"/>
    <x v="1"/>
    <x v="33"/>
    <s v="Little Rock"/>
    <s v="Men's street Footwear"/>
    <n v="21"/>
    <n v="180"/>
    <n v="3780"/>
    <n v="1701"/>
    <n v="0.45"/>
    <x v="1"/>
    <n v="5481"/>
  </r>
  <r>
    <s v="Walmart"/>
    <n v="1197831"/>
    <x v="427"/>
    <x v="1"/>
    <x v="33"/>
    <s v="Little Rock"/>
    <s v="Men's Athletic Footwear"/>
    <n v="14"/>
    <n v="132"/>
    <n v="1848"/>
    <n v="739.19999999999993"/>
    <n v="0.39999999999999997"/>
    <x v="1"/>
    <n v="2587.1999999999998"/>
  </r>
  <r>
    <s v="Walmart"/>
    <n v="1197831"/>
    <x v="427"/>
    <x v="1"/>
    <x v="33"/>
    <s v="Little Rock"/>
    <s v="women's street Footwear"/>
    <n v="16"/>
    <n v="99"/>
    <n v="1584"/>
    <n v="728.64"/>
    <n v="0.46"/>
    <x v="1"/>
    <n v="2312.64"/>
  </r>
  <r>
    <s v="Walmart"/>
    <n v="1197831"/>
    <x v="427"/>
    <x v="1"/>
    <x v="33"/>
    <s v="Little Rock"/>
    <s v="women's Athletic Footwear"/>
    <n v="15"/>
    <n v="94"/>
    <n v="1410"/>
    <n v="634.5"/>
    <n v="0.45"/>
    <x v="1"/>
    <n v="2044.5"/>
  </r>
  <r>
    <s v="Walmart"/>
    <n v="1197831"/>
    <x v="427"/>
    <x v="1"/>
    <x v="33"/>
    <s v="Little Rock"/>
    <s v="Men's Apparel"/>
    <n v="21"/>
    <n v="91"/>
    <n v="1911"/>
    <n v="707.06999999999994"/>
    <n v="0.37"/>
    <x v="1"/>
    <n v="2618.0699999999997"/>
  </r>
  <r>
    <s v="West Gear"/>
    <n v="1197831"/>
    <x v="427"/>
    <x v="1"/>
    <x v="33"/>
    <s v="Little Rock"/>
    <s v="women's Apparel"/>
    <n v="20"/>
    <n v="132"/>
    <n v="2640"/>
    <n v="1188"/>
    <n v="0.45"/>
    <x v="1"/>
    <n v="3828"/>
  </r>
  <r>
    <s v="West Gear"/>
    <n v="1197831"/>
    <x v="457"/>
    <x v="1"/>
    <x v="33"/>
    <s v="Little Rock"/>
    <s v="Men's street Footwear"/>
    <n v="18"/>
    <n v="176"/>
    <n v="3168"/>
    <n v="1457.28"/>
    <n v="0.46"/>
    <x v="1"/>
    <n v="4625.28"/>
  </r>
  <r>
    <s v="West Gear"/>
    <n v="1197831"/>
    <x v="457"/>
    <x v="1"/>
    <x v="33"/>
    <s v="Little Rock"/>
    <s v="Men's Athletic Footwear"/>
    <n v="11"/>
    <n v="116"/>
    <n v="1276"/>
    <n v="535.91999999999996"/>
    <n v="0.42"/>
    <x v="1"/>
    <n v="1811.92"/>
  </r>
  <r>
    <s v="West Gear"/>
    <n v="1197831"/>
    <x v="457"/>
    <x v="1"/>
    <x v="33"/>
    <s v="Little Rock"/>
    <s v="women's street Footwear"/>
    <n v="19"/>
    <n v="102"/>
    <n v="1938"/>
    <n v="833.34000000000015"/>
    <n v="0.43000000000000005"/>
    <x v="1"/>
    <n v="2771.34"/>
  </r>
  <r>
    <s v="West Gear"/>
    <n v="1197831"/>
    <x v="457"/>
    <x v="1"/>
    <x v="33"/>
    <s v="Little Rock"/>
    <s v="women's Athletic Footwear"/>
    <n v="41"/>
    <n v="128"/>
    <n v="5248"/>
    <n v="2309.12"/>
    <n v="0.44"/>
    <x v="1"/>
    <n v="7557.12"/>
  </r>
  <r>
    <s v="West Gear"/>
    <n v="1197831"/>
    <x v="457"/>
    <x v="1"/>
    <x v="33"/>
    <s v="Little Rock"/>
    <s v="Men's Apparel"/>
    <n v="56"/>
    <n v="105"/>
    <n v="5880"/>
    <n v="2410.7999999999997"/>
    <n v="0.41"/>
    <x v="1"/>
    <n v="8290.7999999999993"/>
  </r>
  <r>
    <s v="West Gear"/>
    <n v="1197831"/>
    <x v="457"/>
    <x v="1"/>
    <x v="33"/>
    <s v="Little Rock"/>
    <s v="women's Apparel"/>
    <n v="53"/>
    <n v="135"/>
    <n v="7155"/>
    <n v="3219.75"/>
    <n v="0.45"/>
    <x v="1"/>
    <n v="10374.75"/>
  </r>
  <r>
    <s v="West Gear"/>
    <n v="1197831"/>
    <x v="486"/>
    <x v="1"/>
    <x v="33"/>
    <s v="Little Rock"/>
    <s v="Men's street Footwear"/>
    <n v="55"/>
    <n v="238"/>
    <n v="13090"/>
    <n v="6021.4000000000005"/>
    <n v="0.46"/>
    <x v="1"/>
    <n v="19111.400000000001"/>
  </r>
  <r>
    <s v="West Gear"/>
    <n v="1197831"/>
    <x v="486"/>
    <x v="1"/>
    <x v="33"/>
    <s v="Little Rock"/>
    <s v="Men's Athletic Footwear"/>
    <n v="46"/>
    <n v="155"/>
    <n v="7130"/>
    <n v="2851.9999999999995"/>
    <n v="0.39999999999999997"/>
    <x v="1"/>
    <n v="9982"/>
  </r>
  <r>
    <s v="West Gear"/>
    <n v="1197831"/>
    <x v="486"/>
    <x v="1"/>
    <x v="33"/>
    <s v="Little Rock"/>
    <s v="women's street Footwear"/>
    <n v="43"/>
    <n v="149"/>
    <n v="6407"/>
    <n v="2819.08"/>
    <n v="0.44"/>
    <x v="1"/>
    <n v="9226.08"/>
  </r>
  <r>
    <s v="West Gear"/>
    <n v="1197831"/>
    <x v="486"/>
    <x v="1"/>
    <x v="33"/>
    <s v="Little Rock"/>
    <s v="women's Athletic Footwear"/>
    <n v="40"/>
    <n v="124"/>
    <n v="4960"/>
    <n v="2281.6"/>
    <n v="0.46"/>
    <x v="1"/>
    <n v="7241.6"/>
  </r>
  <r>
    <s v="West Gear"/>
    <n v="1197831"/>
    <x v="486"/>
    <x v="1"/>
    <x v="33"/>
    <s v="Little Rock"/>
    <s v="Men's Apparel"/>
    <n v="50"/>
    <n v="132"/>
    <n v="6600"/>
    <n v="2640"/>
    <n v="0.39999999999999997"/>
    <x v="1"/>
    <n v="9240"/>
  </r>
  <r>
    <s v="West Gear"/>
    <n v="1197831"/>
    <x v="486"/>
    <x v="1"/>
    <x v="33"/>
    <s v="Little Rock"/>
    <s v="women's Apparel"/>
    <n v="55"/>
    <n v="170"/>
    <n v="9350"/>
    <n v="4207.5"/>
    <n v="0.45"/>
    <x v="1"/>
    <n v="13557.5"/>
  </r>
  <r>
    <s v="West Gear"/>
    <n v="1197831"/>
    <x v="187"/>
    <x v="1"/>
    <x v="33"/>
    <s v="Little Rock"/>
    <s v="Men's street Footwear"/>
    <n v="17"/>
    <n v="178"/>
    <n v="3026"/>
    <n v="1422.22"/>
    <n v="0.47000000000000003"/>
    <x v="1"/>
    <n v="4448.22"/>
  </r>
  <r>
    <s v="West Gear"/>
    <n v="1197831"/>
    <x v="187"/>
    <x v="1"/>
    <x v="33"/>
    <s v="Little Rock"/>
    <s v="Men's Athletic Footwear"/>
    <n v="18"/>
    <n v="124"/>
    <n v="2232"/>
    <n v="848.16"/>
    <n v="0.38"/>
    <x v="1"/>
    <n v="3080.16"/>
  </r>
  <r>
    <s v="West Gear"/>
    <n v="1197831"/>
    <x v="187"/>
    <x v="1"/>
    <x v="33"/>
    <s v="Little Rock"/>
    <s v="women's street Footwear"/>
    <n v="10"/>
    <n v="131"/>
    <n v="1310"/>
    <n v="563.30000000000007"/>
    <n v="0.43000000000000005"/>
    <x v="1"/>
    <n v="1873.3000000000002"/>
  </r>
  <r>
    <s v="West Gear"/>
    <n v="1197831"/>
    <x v="187"/>
    <x v="1"/>
    <x v="33"/>
    <s v="Little Rock"/>
    <s v="women's Athletic Footwear"/>
    <n v="13"/>
    <n v="74"/>
    <n v="962"/>
    <n v="413.66"/>
    <n v="0.43000000000000005"/>
    <x v="1"/>
    <n v="1375.66"/>
  </r>
  <r>
    <s v="West Gear"/>
    <n v="1197831"/>
    <x v="187"/>
    <x v="1"/>
    <x v="33"/>
    <s v="Little Rock"/>
    <s v="Men's Apparel"/>
    <n v="23"/>
    <n v="91"/>
    <n v="2093"/>
    <n v="858.13"/>
    <n v="0.41"/>
    <x v="1"/>
    <n v="2951.13"/>
  </r>
  <r>
    <s v="West Gear"/>
    <n v="1197831"/>
    <x v="187"/>
    <x v="1"/>
    <x v="33"/>
    <s v="Little Rock"/>
    <s v="women's Apparel"/>
    <n v="18"/>
    <n v="124"/>
    <n v="2232"/>
    <n v="1004.4"/>
    <n v="0.45"/>
    <x v="1"/>
    <n v="3236.4"/>
  </r>
  <r>
    <s v="West Gear"/>
    <n v="1197831"/>
    <x v="695"/>
    <x v="1"/>
    <x v="33"/>
    <s v="Little Rock"/>
    <s v="Men's street Footwear"/>
    <n v="18"/>
    <n v="206"/>
    <n v="3708"/>
    <n v="1631.52"/>
    <n v="0.44"/>
    <x v="1"/>
    <n v="5339.52"/>
  </r>
  <r>
    <s v="West Gear"/>
    <n v="1197831"/>
    <x v="695"/>
    <x v="1"/>
    <x v="33"/>
    <s v="Little Rock"/>
    <s v="Men's Athletic Footwear"/>
    <n v="17"/>
    <n v="83"/>
    <n v="1411"/>
    <n v="550.29"/>
    <n v="0.38999999999999996"/>
    <x v="1"/>
    <n v="1961.29"/>
  </r>
  <r>
    <s v="West Gear"/>
    <n v="1197831"/>
    <x v="695"/>
    <x v="1"/>
    <x v="33"/>
    <s v="Little Rock"/>
    <s v="women's street Footwear"/>
    <n v="12"/>
    <n v="98"/>
    <n v="1176"/>
    <n v="552.72"/>
    <n v="0.47000000000000003"/>
    <x v="1"/>
    <n v="1728.72"/>
  </r>
  <r>
    <s v="West Gear"/>
    <n v="1197831"/>
    <x v="695"/>
    <x v="1"/>
    <x v="34"/>
    <s v="Oklahoma City"/>
    <s v="women's Athletic Footwear"/>
    <n v="15"/>
    <n v="58"/>
    <n v="870"/>
    <n v="400.20000000000005"/>
    <n v="0.46"/>
    <x v="1"/>
    <n v="1270.2"/>
  </r>
  <r>
    <s v="West Gear"/>
    <n v="1197831"/>
    <x v="695"/>
    <x v="1"/>
    <x v="34"/>
    <s v="Oklahoma City"/>
    <s v="Men's Apparel"/>
    <n v="24"/>
    <n v="85"/>
    <n v="2040"/>
    <n v="815.99999999999989"/>
    <n v="0.39999999999999997"/>
    <x v="1"/>
    <n v="2856"/>
  </r>
  <r>
    <s v="West Gear"/>
    <n v="1197831"/>
    <x v="695"/>
    <x v="1"/>
    <x v="34"/>
    <s v="Oklahoma City"/>
    <s v="women's Apparel"/>
    <n v="14"/>
    <n v="112"/>
    <n v="1568"/>
    <n v="721.28000000000009"/>
    <n v="0.46"/>
    <x v="1"/>
    <n v="2289.2800000000002"/>
  </r>
  <r>
    <s v="West Gear"/>
    <n v="1197831"/>
    <x v="224"/>
    <x v="1"/>
    <x v="34"/>
    <s v="Oklahoma City"/>
    <s v="Men's street Footwear"/>
    <n v="14"/>
    <n v="182"/>
    <n v="2548"/>
    <n v="1172.0800000000002"/>
    <n v="0.46"/>
    <x v="1"/>
    <n v="3720.08"/>
  </r>
  <r>
    <s v="West Gear"/>
    <n v="1197831"/>
    <x v="224"/>
    <x v="1"/>
    <x v="34"/>
    <s v="Oklahoma City"/>
    <s v="Men's Athletic Footwear"/>
    <n v="15"/>
    <n v="78"/>
    <n v="1170"/>
    <n v="479.7"/>
    <n v="0.41"/>
    <x v="1"/>
    <n v="1649.7"/>
  </r>
  <r>
    <s v="West Gear"/>
    <n v="1197831"/>
    <x v="224"/>
    <x v="1"/>
    <x v="34"/>
    <s v="Oklahoma City"/>
    <s v="women's street Footwear"/>
    <n v="7"/>
    <n v="83"/>
    <n v="581"/>
    <n v="261.45"/>
    <n v="0.45"/>
    <x v="1"/>
    <n v="842.45"/>
  </r>
  <r>
    <s v="West Gear"/>
    <n v="1197831"/>
    <x v="224"/>
    <x v="1"/>
    <x v="34"/>
    <s v="Oklahoma City"/>
    <s v="women's Athletic Footwear"/>
    <n v="16"/>
    <n v="39"/>
    <n v="624"/>
    <n v="293.28000000000003"/>
    <n v="0.47000000000000003"/>
    <x v="1"/>
    <n v="917.28"/>
  </r>
  <r>
    <s v="West Gear"/>
    <n v="1197831"/>
    <x v="224"/>
    <x v="1"/>
    <x v="34"/>
    <s v="Oklahoma City"/>
    <s v="Men's Apparel"/>
    <n v="26"/>
    <n v="61"/>
    <n v="1586"/>
    <n v="666.12"/>
    <n v="0.42"/>
    <x v="1"/>
    <n v="2252.12"/>
  </r>
  <r>
    <s v="West Gear"/>
    <n v="1197831"/>
    <x v="224"/>
    <x v="1"/>
    <x v="34"/>
    <s v="Oklahoma City"/>
    <s v="women's Apparel"/>
    <n v="18"/>
    <n v="88"/>
    <n v="1584"/>
    <n v="728.64"/>
    <n v="0.46"/>
    <x v="1"/>
    <n v="2312.64"/>
  </r>
  <r>
    <s v="West Gear"/>
    <n v="1197831"/>
    <x v="243"/>
    <x v="1"/>
    <x v="34"/>
    <s v="Oklahoma City"/>
    <s v="Men's street Footwear"/>
    <n v="20"/>
    <n v="184"/>
    <n v="3680"/>
    <n v="1692.8000000000002"/>
    <n v="0.46"/>
    <x v="1"/>
    <n v="5372.8"/>
  </r>
  <r>
    <s v="West Gear"/>
    <n v="1197831"/>
    <x v="243"/>
    <x v="1"/>
    <x v="34"/>
    <s v="Oklahoma City"/>
    <s v="Men's Athletic Footwear"/>
    <n v="18"/>
    <n v="79"/>
    <n v="1422"/>
    <n v="554.57999999999993"/>
    <n v="0.38999999999999996"/>
    <x v="1"/>
    <n v="1976.58"/>
  </r>
  <r>
    <s v="West Gear"/>
    <n v="1197831"/>
    <x v="243"/>
    <x v="1"/>
    <x v="34"/>
    <s v="Oklahoma City"/>
    <s v="women's street Footwear"/>
    <n v="10"/>
    <n v="70"/>
    <n v="700"/>
    <n v="322"/>
    <n v="0.46"/>
    <x v="1"/>
    <n v="1022"/>
  </r>
  <r>
    <s v="West Gear"/>
    <n v="1197831"/>
    <x v="243"/>
    <x v="1"/>
    <x v="34"/>
    <s v="Oklahoma City"/>
    <s v="women's Athletic Footwear"/>
    <n v="15"/>
    <n v="47"/>
    <n v="705"/>
    <n v="303.15000000000003"/>
    <n v="0.43000000000000005"/>
    <x v="1"/>
    <n v="1008.1500000000001"/>
  </r>
  <r>
    <s v="West Gear"/>
    <n v="1197831"/>
    <x v="243"/>
    <x v="1"/>
    <x v="34"/>
    <s v="Oklahoma City"/>
    <s v="Men's Apparel"/>
    <n v="27"/>
    <n v="54"/>
    <n v="1458"/>
    <n v="568.61999999999989"/>
    <n v="0.38999999999999996"/>
    <x v="1"/>
    <n v="2026.62"/>
  </r>
  <r>
    <s v="West Gear"/>
    <n v="1197831"/>
    <x v="243"/>
    <x v="1"/>
    <x v="34"/>
    <s v="Oklahoma City"/>
    <s v="women's Apparel"/>
    <n v="22"/>
    <n v="111"/>
    <n v="2442"/>
    <n v="1050.0600000000002"/>
    <n v="0.43000000000000005"/>
    <x v="1"/>
    <n v="3492.0600000000004"/>
  </r>
  <r>
    <s v="West Gear"/>
    <n v="1197831"/>
    <x v="272"/>
    <x v="1"/>
    <x v="34"/>
    <s v="Oklahoma City"/>
    <s v="Men's street Footwear"/>
    <n v="28"/>
    <n v="179"/>
    <n v="5012"/>
    <n v="2155.1600000000003"/>
    <n v="0.43000000000000005"/>
    <x v="1"/>
    <n v="7167.16"/>
  </r>
  <r>
    <s v="West Gear"/>
    <n v="1197831"/>
    <x v="272"/>
    <x v="1"/>
    <x v="34"/>
    <s v="Oklahoma City"/>
    <s v="Men's Athletic Footwear"/>
    <n v="29"/>
    <n v="93"/>
    <n v="2697"/>
    <n v="1024.8599999999999"/>
    <n v="0.38"/>
    <x v="1"/>
    <n v="3721.8599999999997"/>
  </r>
  <r>
    <s v="West Gear"/>
    <n v="1197831"/>
    <x v="272"/>
    <x v="1"/>
    <x v="34"/>
    <s v="Oklahoma City"/>
    <s v="women's street Footwear"/>
    <n v="27"/>
    <n v="88"/>
    <n v="2376"/>
    <n v="997.92000000000007"/>
    <n v="0.42000000000000004"/>
    <x v="1"/>
    <n v="3373.92"/>
  </r>
  <r>
    <s v="West Gear"/>
    <n v="1197831"/>
    <x v="272"/>
    <x v="1"/>
    <x v="34"/>
    <s v="Oklahoma City"/>
    <s v="women's Athletic Footwear"/>
    <n v="26"/>
    <n v="74"/>
    <n v="1924"/>
    <n v="808.08"/>
    <n v="0.42000000000000004"/>
    <x v="1"/>
    <n v="2732.08"/>
  </r>
  <r>
    <s v="West Gear"/>
    <n v="1197831"/>
    <x v="272"/>
    <x v="1"/>
    <x v="34"/>
    <s v="Oklahoma City"/>
    <s v="Men's Apparel"/>
    <n v="33"/>
    <n v="80"/>
    <n v="2640"/>
    <n v="1082.3999999999999"/>
    <n v="0.41"/>
    <x v="1"/>
    <n v="3722.3999999999996"/>
  </r>
  <r>
    <s v="West Gear"/>
    <n v="1197831"/>
    <x v="272"/>
    <x v="1"/>
    <x v="34"/>
    <s v="Oklahoma City"/>
    <s v="women's Apparel"/>
    <n v="33"/>
    <n v="116"/>
    <n v="3828"/>
    <n v="1722.6000000000001"/>
    <n v="0.45"/>
    <x v="1"/>
    <n v="5550.6"/>
  </r>
  <r>
    <s v="West Gear"/>
    <n v="1197831"/>
    <x v="305"/>
    <x v="1"/>
    <x v="34"/>
    <s v="Oklahoma City"/>
    <s v="Men's street Footwear"/>
    <n v="32"/>
    <n v="192"/>
    <n v="6144"/>
    <n v="2826.2400000000002"/>
    <n v="0.46"/>
    <x v="1"/>
    <n v="8970.24"/>
  </r>
  <r>
    <s v="West Gear"/>
    <n v="1197831"/>
    <x v="305"/>
    <x v="1"/>
    <x v="34"/>
    <s v="Oklahoma City"/>
    <s v="Men's Athletic Footwear"/>
    <n v="25"/>
    <n v="123"/>
    <n v="3075"/>
    <n v="1199.2499999999998"/>
    <n v="0.38999999999999996"/>
    <x v="1"/>
    <n v="4274.25"/>
  </r>
  <r>
    <s v="West Gear"/>
    <n v="1197831"/>
    <x v="305"/>
    <x v="1"/>
    <x v="34"/>
    <s v="Oklahoma City"/>
    <s v="women's street Footwear"/>
    <n v="27"/>
    <n v="107"/>
    <n v="2889"/>
    <n v="1242.2700000000002"/>
    <n v="0.43000000000000005"/>
    <x v="1"/>
    <n v="4131.2700000000004"/>
  </r>
  <r>
    <s v="West Gear"/>
    <n v="1197831"/>
    <x v="305"/>
    <x v="1"/>
    <x v="34"/>
    <s v="Oklahoma City"/>
    <s v="women's Athletic Footwear"/>
    <n v="29"/>
    <n v="102"/>
    <n v="2958"/>
    <n v="1331.1000000000001"/>
    <n v="0.45"/>
    <x v="1"/>
    <n v="4289.1000000000004"/>
  </r>
  <r>
    <s v="West Gear"/>
    <n v="1197831"/>
    <x v="305"/>
    <x v="1"/>
    <x v="34"/>
    <s v="Oklahoma City"/>
    <s v="Men's Apparel"/>
    <n v="41"/>
    <n v="105"/>
    <n v="4305"/>
    <n v="1635.9"/>
    <n v="0.38"/>
    <x v="1"/>
    <n v="5940.9"/>
  </r>
  <r>
    <s v="West Gear"/>
    <n v="1197831"/>
    <x v="305"/>
    <x v="1"/>
    <x v="34"/>
    <s v="Oklahoma City"/>
    <s v="women's Apparel"/>
    <n v="40"/>
    <n v="143"/>
    <n v="5720"/>
    <n v="2402.4"/>
    <n v="0.42000000000000004"/>
    <x v="1"/>
    <n v="8122.4"/>
  </r>
  <r>
    <s v="West Gear"/>
    <n v="1197831"/>
    <x v="333"/>
    <x v="1"/>
    <x v="34"/>
    <s v="Oklahoma City"/>
    <s v="Men's street Footwear"/>
    <n v="43"/>
    <n v="238"/>
    <n v="10234"/>
    <n v="4298.2800000000007"/>
    <n v="0.42000000000000004"/>
    <x v="1"/>
    <n v="14532.28"/>
  </r>
  <r>
    <s v="West Gear"/>
    <n v="1197831"/>
    <x v="333"/>
    <x v="1"/>
    <x v="34"/>
    <s v="Oklahoma City"/>
    <s v="Men's Athletic Footwear"/>
    <n v="35"/>
    <n v="135"/>
    <n v="4725"/>
    <n v="1795.5"/>
    <n v="0.38"/>
    <x v="1"/>
    <n v="6520.5"/>
  </r>
  <r>
    <s v="West Gear"/>
    <n v="1197831"/>
    <x v="333"/>
    <x v="1"/>
    <x v="34"/>
    <s v="Oklahoma City"/>
    <s v="women's street Footwear"/>
    <n v="33"/>
    <n v="131"/>
    <n v="4323"/>
    <n v="1858.89"/>
    <n v="0.43000000000000005"/>
    <x v="1"/>
    <n v="6181.89"/>
  </r>
  <r>
    <s v="West Gear"/>
    <n v="1197831"/>
    <x v="333"/>
    <x v="1"/>
    <x v="34"/>
    <s v="Oklahoma City"/>
    <s v="women's Athletic Footwear"/>
    <n v="36"/>
    <n v="107"/>
    <n v="3852"/>
    <n v="1771.92"/>
    <n v="0.46"/>
    <x v="1"/>
    <n v="5623.92"/>
  </r>
  <r>
    <s v="West Gear"/>
    <n v="1197831"/>
    <x v="333"/>
    <x v="1"/>
    <x v="34"/>
    <s v="Oklahoma City"/>
    <s v="Men's Apparel"/>
    <n v="43"/>
    <n v="116"/>
    <n v="4988"/>
    <n v="2045.08"/>
    <n v="0.41"/>
    <x v="1"/>
    <n v="7033.08"/>
  </r>
  <r>
    <s v="West Gear"/>
    <n v="1197831"/>
    <x v="333"/>
    <x v="1"/>
    <x v="34"/>
    <s v="Oklahoma City"/>
    <s v="women's Apparel"/>
    <n v="45"/>
    <n v="163"/>
    <n v="7335"/>
    <n v="3447.4500000000003"/>
    <n v="0.47000000000000003"/>
    <x v="1"/>
    <n v="10782.45"/>
  </r>
  <r>
    <s v="West Gear"/>
    <n v="1197831"/>
    <x v="365"/>
    <x v="1"/>
    <x v="34"/>
    <s v="Oklahoma City"/>
    <s v="Men's street Footwear"/>
    <n v="41"/>
    <n v="230"/>
    <n v="9430"/>
    <n v="3960.6000000000004"/>
    <n v="0.42000000000000004"/>
    <x v="1"/>
    <n v="13390.6"/>
  </r>
  <r>
    <s v="West Gear"/>
    <n v="1197831"/>
    <x v="365"/>
    <x v="1"/>
    <x v="34"/>
    <s v="Oklahoma City"/>
    <s v="Men's Athletic Footwear"/>
    <n v="37"/>
    <n v="140"/>
    <n v="5180"/>
    <n v="2175.6"/>
    <n v="0.42"/>
    <x v="1"/>
    <n v="7355.6"/>
  </r>
  <r>
    <s v="West Gear"/>
    <n v="1197831"/>
    <x v="365"/>
    <x v="1"/>
    <x v="34"/>
    <s v="Oklahoma City"/>
    <s v="women's street Footwear"/>
    <n v="38"/>
    <n v="113"/>
    <n v="4294"/>
    <n v="2018.18"/>
    <n v="0.47000000000000003"/>
    <x v="1"/>
    <n v="6312.18"/>
  </r>
  <r>
    <s v="West Gear"/>
    <n v="1197831"/>
    <x v="365"/>
    <x v="1"/>
    <x v="34"/>
    <s v="Oklahoma City"/>
    <s v="women's Athletic Footwear"/>
    <n v="32"/>
    <n v="111"/>
    <n v="3552"/>
    <n v="1491.8400000000001"/>
    <n v="0.42000000000000004"/>
    <x v="1"/>
    <n v="5043.84"/>
  </r>
  <r>
    <s v="West Gear"/>
    <n v="1197831"/>
    <x v="365"/>
    <x v="1"/>
    <x v="34"/>
    <s v="Oklahoma City"/>
    <s v="Men's Apparel"/>
    <n v="40"/>
    <n v="105"/>
    <n v="4200"/>
    <n v="1554"/>
    <n v="0.37"/>
    <x v="1"/>
    <n v="5754"/>
  </r>
  <r>
    <s v="West Gear"/>
    <n v="1197831"/>
    <x v="365"/>
    <x v="1"/>
    <x v="34"/>
    <s v="Oklahoma City"/>
    <s v="women's Apparel"/>
    <n v="40"/>
    <n v="166"/>
    <n v="6640"/>
    <n v="3120.8"/>
    <n v="0.47000000000000003"/>
    <x v="1"/>
    <n v="9760.7999999999993"/>
  </r>
  <r>
    <s v="West Gear"/>
    <n v="1197831"/>
    <x v="395"/>
    <x v="1"/>
    <x v="34"/>
    <s v="Oklahoma City"/>
    <s v="Men's street Footwear"/>
    <n v="35"/>
    <n v="196"/>
    <n v="6860"/>
    <n v="3155.6000000000004"/>
    <n v="0.46"/>
    <x v="1"/>
    <n v="10015.6"/>
  </r>
  <r>
    <s v="West Gear"/>
    <n v="1197831"/>
    <x v="395"/>
    <x v="1"/>
    <x v="34"/>
    <s v="Oklahoma City"/>
    <s v="Men's Athletic Footwear"/>
    <n v="28"/>
    <n v="128"/>
    <n v="3584"/>
    <n v="1469.4399999999998"/>
    <n v="0.41"/>
    <x v="1"/>
    <n v="5053.4399999999996"/>
  </r>
  <r>
    <s v="West Gear"/>
    <n v="1197831"/>
    <x v="395"/>
    <x v="1"/>
    <x v="34"/>
    <s v="Oklahoma City"/>
    <s v="women's street Footwear"/>
    <n v="12"/>
    <n v="91"/>
    <n v="1092"/>
    <n v="458.64000000000004"/>
    <n v="0.42000000000000004"/>
    <x v="1"/>
    <n v="1550.64"/>
  </r>
  <r>
    <s v="West Gear"/>
    <n v="1197831"/>
    <x v="395"/>
    <x v="1"/>
    <x v="34"/>
    <s v="Oklahoma City"/>
    <s v="women's Athletic Footwear"/>
    <n v="12"/>
    <n v="83"/>
    <n v="996"/>
    <n v="418.32000000000005"/>
    <n v="0.42000000000000004"/>
    <x v="1"/>
    <n v="1414.3200000000002"/>
  </r>
  <r>
    <s v="West Gear"/>
    <n v="1197831"/>
    <x v="395"/>
    <x v="1"/>
    <x v="34"/>
    <s v="Oklahoma City"/>
    <s v="Men's Apparel"/>
    <n v="20"/>
    <n v="78"/>
    <n v="1560"/>
    <n v="592.79999999999995"/>
    <n v="0.38"/>
    <x v="1"/>
    <n v="2152.8000000000002"/>
  </r>
  <r>
    <s v="West Gear"/>
    <n v="1197831"/>
    <x v="395"/>
    <x v="1"/>
    <x v="34"/>
    <s v="Oklahoma City"/>
    <s v="women's Apparel"/>
    <n v="23"/>
    <n v="119"/>
    <n v="2737"/>
    <n v="1286.3900000000001"/>
    <n v="0.47000000000000003"/>
    <x v="1"/>
    <n v="4023.3900000000003"/>
  </r>
  <r>
    <s v="West Gear"/>
    <n v="1197831"/>
    <x v="427"/>
    <x v="1"/>
    <x v="34"/>
    <s v="Oklahoma City"/>
    <s v="Men's street Footwear"/>
    <n v="20"/>
    <n v="173"/>
    <n v="3460"/>
    <n v="1626.2"/>
    <n v="0.47000000000000003"/>
    <x v="1"/>
    <n v="5086.2"/>
  </r>
  <r>
    <s v="West Gear"/>
    <n v="1197831"/>
    <x v="427"/>
    <x v="1"/>
    <x v="34"/>
    <s v="Oklahoma City"/>
    <s v="Men's Athletic Footwear"/>
    <n v="14"/>
    <n v="112"/>
    <n v="1568"/>
    <n v="658.56"/>
    <n v="0.42"/>
    <x v="1"/>
    <n v="2226.56"/>
  </r>
  <r>
    <s v="West Gear"/>
    <n v="1197831"/>
    <x v="427"/>
    <x v="1"/>
    <x v="34"/>
    <s v="Oklahoma City"/>
    <s v="women's street Footwear"/>
    <n v="14"/>
    <n v="74"/>
    <n v="1036"/>
    <n v="435.12000000000006"/>
    <n v="0.42000000000000004"/>
    <x v="1"/>
    <n v="1471.1200000000001"/>
  </r>
  <r>
    <s v="West Gear"/>
    <n v="1197831"/>
    <x v="427"/>
    <x v="1"/>
    <x v="34"/>
    <s v="Oklahoma City"/>
    <s v="women's Athletic Footwear"/>
    <n v="15"/>
    <n v="62"/>
    <n v="930"/>
    <n v="390.6"/>
    <n v="0.42000000000000004"/>
    <x v="1"/>
    <n v="1320.6"/>
  </r>
  <r>
    <s v="West Gear"/>
    <n v="1197831"/>
    <x v="427"/>
    <x v="1"/>
    <x v="34"/>
    <s v="Oklahoma City"/>
    <s v="Men's Apparel"/>
    <n v="22"/>
    <n v="68"/>
    <n v="1496"/>
    <n v="568.48"/>
    <n v="0.38"/>
    <x v="1"/>
    <n v="2064.48"/>
  </r>
  <r>
    <s v="Kohl's"/>
    <n v="1197831"/>
    <x v="427"/>
    <x v="1"/>
    <x v="34"/>
    <s v="Oklahoma City"/>
    <s v="women's Apparel"/>
    <n v="22"/>
    <n v="101"/>
    <n v="2222"/>
    <n v="1044.3400000000001"/>
    <n v="0.47000000000000003"/>
    <x v="1"/>
    <n v="3266.34"/>
  </r>
  <r>
    <s v="Kohl's"/>
    <n v="1197831"/>
    <x v="457"/>
    <x v="1"/>
    <x v="34"/>
    <s v="Oklahoma City"/>
    <s v="Men's street Footwear"/>
    <n v="16"/>
    <n v="166"/>
    <n v="2656"/>
    <n v="1168.6400000000001"/>
    <n v="0.44"/>
    <x v="1"/>
    <n v="3824.6400000000003"/>
  </r>
  <r>
    <s v="Kohl's"/>
    <n v="1197831"/>
    <x v="457"/>
    <x v="1"/>
    <x v="34"/>
    <s v="Oklahoma City"/>
    <s v="Men's Athletic Footwear"/>
    <n v="11"/>
    <n v="96"/>
    <n v="1056"/>
    <n v="401.28000000000003"/>
    <n v="0.38"/>
    <x v="1"/>
    <n v="1457.28"/>
  </r>
  <r>
    <s v="Kohl's"/>
    <n v="1197831"/>
    <x v="457"/>
    <x v="1"/>
    <x v="34"/>
    <s v="Oklahoma City"/>
    <s v="women's street Footwear"/>
    <n v="19"/>
    <n v="81"/>
    <n v="1539"/>
    <n v="661.7700000000001"/>
    <n v="0.43000000000000005"/>
    <x v="1"/>
    <n v="2200.77"/>
  </r>
  <r>
    <s v="Kohl's"/>
    <n v="1197831"/>
    <x v="457"/>
    <x v="1"/>
    <x v="34"/>
    <s v="Oklahoma City"/>
    <s v="women's Athletic Footwear"/>
    <n v="37"/>
    <n v="90"/>
    <n v="3330"/>
    <n v="1565.1000000000001"/>
    <n v="0.47000000000000003"/>
    <x v="1"/>
    <n v="4895.1000000000004"/>
  </r>
  <r>
    <s v="Kohl's"/>
    <n v="1197831"/>
    <x v="457"/>
    <x v="1"/>
    <x v="34"/>
    <s v="Oklahoma City"/>
    <s v="Men's Apparel"/>
    <n v="60"/>
    <n v="85"/>
    <n v="5100"/>
    <n v="2039.9999999999998"/>
    <n v="0.39999999999999997"/>
    <x v="1"/>
    <n v="7140"/>
  </r>
  <r>
    <s v="Kohl's"/>
    <n v="1197831"/>
    <x v="457"/>
    <x v="1"/>
    <x v="34"/>
    <s v="Oklahoma City"/>
    <s v="women's Apparel"/>
    <n v="60"/>
    <n v="128"/>
    <n v="7680"/>
    <n v="3302.4000000000005"/>
    <n v="0.43000000000000005"/>
    <x v="1"/>
    <n v="10982.400000000001"/>
  </r>
  <r>
    <s v="Kohl's"/>
    <n v="1197831"/>
    <x v="486"/>
    <x v="1"/>
    <x v="34"/>
    <s v="Oklahoma City"/>
    <s v="Men's street Footwear"/>
    <n v="55"/>
    <n v="200"/>
    <n v="11000"/>
    <n v="4620"/>
    <n v="0.42000000000000004"/>
    <x v="1"/>
    <n v="15620"/>
  </r>
  <r>
    <s v="Kohl's"/>
    <n v="1197831"/>
    <x v="486"/>
    <x v="1"/>
    <x v="34"/>
    <s v="Oklahoma City"/>
    <s v="Men's Athletic Footwear"/>
    <n v="47"/>
    <n v="149"/>
    <n v="7003"/>
    <n v="2661.14"/>
    <n v="0.38"/>
    <x v="1"/>
    <n v="9664.14"/>
  </r>
  <r>
    <s v="Kohl's"/>
    <n v="1197831"/>
    <x v="486"/>
    <x v="1"/>
    <x v="34"/>
    <s v="Oklahoma City"/>
    <s v="women's street Footwear"/>
    <n v="44"/>
    <n v="131"/>
    <n v="5764"/>
    <n v="2593.8000000000002"/>
    <n v="0.45"/>
    <x v="1"/>
    <n v="8357.7999999999993"/>
  </r>
  <r>
    <s v="Kohl's"/>
    <n v="1197831"/>
    <x v="486"/>
    <x v="1"/>
    <x v="34"/>
    <s v="Oklahoma City"/>
    <s v="women's Athletic Footwear"/>
    <n v="45"/>
    <n v="114"/>
    <n v="5130"/>
    <n v="2308.5"/>
    <n v="0.45"/>
    <x v="1"/>
    <n v="7438.5"/>
  </r>
  <r>
    <s v="Kohl's"/>
    <n v="1197831"/>
    <x v="486"/>
    <x v="1"/>
    <x v="34"/>
    <s v="Oklahoma City"/>
    <s v="Men's Apparel"/>
    <n v="55"/>
    <n v="98"/>
    <n v="5390"/>
    <n v="2156"/>
    <n v="0.39999999999999997"/>
    <x v="1"/>
    <n v="7546"/>
  </r>
  <r>
    <s v="Kohl's"/>
    <n v="1197831"/>
    <x v="486"/>
    <x v="1"/>
    <x v="34"/>
    <s v="Oklahoma City"/>
    <s v="women's Apparel"/>
    <n v="51"/>
    <n v="128"/>
    <n v="6528"/>
    <n v="2807.0400000000004"/>
    <n v="0.43000000000000005"/>
    <x v="1"/>
    <n v="9335.0400000000009"/>
  </r>
  <r>
    <s v="Kohl's"/>
    <n v="1197831"/>
    <x v="180"/>
    <x v="1"/>
    <x v="34"/>
    <s v="Oklahoma City"/>
    <s v="Men's street Footwear"/>
    <n v="17"/>
    <n v="176"/>
    <n v="2992"/>
    <n v="1136.96"/>
    <n v="0.38"/>
    <x v="1"/>
    <n v="4128.96"/>
  </r>
  <r>
    <s v="Kohl's"/>
    <n v="1197831"/>
    <x v="180"/>
    <x v="1"/>
    <x v="34"/>
    <s v="Oklahoma City"/>
    <s v="Men's Athletic Footwear"/>
    <n v="16"/>
    <n v="105"/>
    <n v="1680"/>
    <n v="638.4"/>
    <n v="0.38"/>
    <x v="1"/>
    <n v="2318.4"/>
  </r>
  <r>
    <s v="Kohl's"/>
    <n v="1197831"/>
    <x v="180"/>
    <x v="1"/>
    <x v="34"/>
    <s v="Oklahoma City"/>
    <s v="women's street Footwear"/>
    <n v="12"/>
    <n v="116"/>
    <n v="1392"/>
    <n v="556.79999999999995"/>
    <n v="0.39999999999999997"/>
    <x v="1"/>
    <n v="1948.8"/>
  </r>
  <r>
    <s v="Kohl's"/>
    <n v="1197831"/>
    <x v="180"/>
    <x v="1"/>
    <x v="34"/>
    <s v="Oklahoma City"/>
    <s v="women's Athletic Footwear"/>
    <n v="16"/>
    <n v="70"/>
    <n v="1120"/>
    <n v="447.99999999999994"/>
    <n v="0.39999999999999997"/>
    <x v="1"/>
    <n v="1568"/>
  </r>
  <r>
    <s v="Kohl's"/>
    <n v="1197831"/>
    <x v="180"/>
    <x v="1"/>
    <x v="34"/>
    <s v="Oklahoma City"/>
    <s v="Men's Apparel"/>
    <n v="28"/>
    <n v="88"/>
    <n v="2464"/>
    <n v="1010.2399999999999"/>
    <n v="0.41"/>
    <x v="1"/>
    <n v="3474.24"/>
  </r>
  <r>
    <s v="Kohl's"/>
    <n v="1197831"/>
    <x v="180"/>
    <x v="1"/>
    <x v="34"/>
    <s v="Oklahoma City"/>
    <s v="women's Apparel"/>
    <n v="17"/>
    <n v="119"/>
    <n v="2023"/>
    <n v="748.51"/>
    <n v="0.37"/>
    <x v="1"/>
    <n v="2771.51"/>
  </r>
  <r>
    <s v="Kohl's"/>
    <n v="1197831"/>
    <x v="209"/>
    <x v="1"/>
    <x v="34"/>
    <s v="Oklahoma City"/>
    <s v="Men's street Footwear"/>
    <n v="18"/>
    <n v="204"/>
    <n v="3672"/>
    <n v="1468.8"/>
    <n v="0.39999999999999997"/>
    <x v="1"/>
    <n v="5140.8"/>
  </r>
  <r>
    <s v="Kohl's"/>
    <n v="1197831"/>
    <x v="209"/>
    <x v="1"/>
    <x v="34"/>
    <s v="Oklahoma City"/>
    <s v="Men's Athletic Footwear"/>
    <n v="17"/>
    <n v="75"/>
    <n v="1275"/>
    <n v="522.75"/>
    <n v="0.41"/>
    <x v="1"/>
    <n v="1797.75"/>
  </r>
  <r>
    <s v="Kohl's"/>
    <n v="1197831"/>
    <x v="209"/>
    <x v="1"/>
    <x v="34"/>
    <s v="Oklahoma City"/>
    <s v="women's street Footwear"/>
    <n v="11"/>
    <n v="90"/>
    <n v="990"/>
    <n v="386.09999999999997"/>
    <n v="0.38999999999999996"/>
    <x v="1"/>
    <n v="1376.1"/>
  </r>
  <r>
    <s v="Sports Direct"/>
    <n v="1185732"/>
    <x v="200"/>
    <x v="0"/>
    <x v="45"/>
    <s v="Hartford"/>
    <s v="women's Athletic Footwear"/>
    <n v="24"/>
    <n v="39"/>
    <n v="936"/>
    <n v="308.87999999999994"/>
    <n v="0.32999999999999996"/>
    <x v="1"/>
    <n v="1244.8799999999999"/>
  </r>
  <r>
    <s v="Sports Direct"/>
    <n v="1185732"/>
    <x v="200"/>
    <x v="0"/>
    <x v="45"/>
    <s v="Hartford"/>
    <s v="Men's Apparel"/>
    <n v="39"/>
    <n v="66"/>
    <n v="2574"/>
    <n v="952.38"/>
    <n v="0.37"/>
    <x v="1"/>
    <n v="3526.38"/>
  </r>
  <r>
    <s v="Sports Direct"/>
    <n v="1185732"/>
    <x v="200"/>
    <x v="0"/>
    <x v="45"/>
    <s v="Hartford"/>
    <s v="women's Apparel"/>
    <n v="32"/>
    <n v="96"/>
    <n v="3072"/>
    <n v="1198.08"/>
    <n v="0.38999999999999996"/>
    <x v="1"/>
    <n v="4270.08"/>
  </r>
  <r>
    <s v="Sports Direct"/>
    <n v="1185732"/>
    <x v="705"/>
    <x v="0"/>
    <x v="45"/>
    <s v="Hartford"/>
    <s v="Men's street Footwear"/>
    <n v="26"/>
    <n v="182"/>
    <n v="4732"/>
    <n v="2034.7600000000002"/>
    <n v="0.43000000000000005"/>
    <x v="1"/>
    <n v="6766.76"/>
  </r>
  <r>
    <s v="Sports Direct"/>
    <n v="1185732"/>
    <x v="705"/>
    <x v="0"/>
    <x v="45"/>
    <s v="Hartford"/>
    <s v="Men's Athletic Footwear"/>
    <n v="32"/>
    <n v="68"/>
    <n v="2176"/>
    <n v="979.2"/>
    <n v="0.45"/>
    <x v="1"/>
    <n v="3155.2"/>
  </r>
  <r>
    <s v="Sports Direct"/>
    <n v="1185732"/>
    <x v="705"/>
    <x v="0"/>
    <x v="45"/>
    <s v="Hartford"/>
    <s v="women's street Footwear"/>
    <n v="23"/>
    <n v="75"/>
    <n v="1725"/>
    <n v="552"/>
    <n v="0.32"/>
    <x v="1"/>
    <n v="2277"/>
  </r>
  <r>
    <s v="Sports Direct"/>
    <n v="1185732"/>
    <x v="705"/>
    <x v="0"/>
    <x v="45"/>
    <s v="Hartford"/>
    <s v="women's Athletic Footwear"/>
    <n v="27"/>
    <n v="34"/>
    <n v="918"/>
    <n v="293.76"/>
    <n v="0.32"/>
    <x v="1"/>
    <n v="1211.76"/>
  </r>
  <r>
    <s v="Sports Direct"/>
    <n v="1185732"/>
    <x v="705"/>
    <x v="0"/>
    <x v="45"/>
    <s v="Hartford"/>
    <s v="Men's Apparel"/>
    <n v="39"/>
    <n v="53"/>
    <n v="2067"/>
    <n v="702.78"/>
    <n v="0.33999999999999997"/>
    <x v="1"/>
    <n v="2769.7799999999997"/>
  </r>
  <r>
    <s v="Sports Direct"/>
    <n v="1185732"/>
    <x v="705"/>
    <x v="0"/>
    <x v="45"/>
    <s v="Hartford"/>
    <s v="women's Apparel"/>
    <n v="29"/>
    <n v="85"/>
    <n v="2465"/>
    <n v="961.34999999999991"/>
    <n v="0.38999999999999996"/>
    <x v="1"/>
    <n v="3426.35"/>
  </r>
  <r>
    <s v="Sports Direct"/>
    <n v="1185732"/>
    <x v="722"/>
    <x v="0"/>
    <x v="45"/>
    <s v="Hartford"/>
    <s v="Men's street Footwear"/>
    <n v="28"/>
    <n v="155"/>
    <n v="4340"/>
    <n v="1996.4"/>
    <n v="0.46"/>
    <x v="1"/>
    <n v="6336.4"/>
  </r>
  <r>
    <s v="Sports Direct"/>
    <n v="1185732"/>
    <x v="722"/>
    <x v="0"/>
    <x v="45"/>
    <s v="Hartford"/>
    <s v="Men's Athletic Footwear"/>
    <n v="30"/>
    <n v="64"/>
    <n v="1920"/>
    <n v="844.8"/>
    <n v="0.44"/>
    <x v="1"/>
    <n v="2764.8"/>
  </r>
  <r>
    <s v="Sports Direct"/>
    <n v="1185732"/>
    <x v="722"/>
    <x v="0"/>
    <x v="45"/>
    <s v="Hartford"/>
    <s v="women's street Footwear"/>
    <n v="20"/>
    <n v="64"/>
    <n v="1280"/>
    <n v="460.79999999999995"/>
    <n v="0.36"/>
    <x v="1"/>
    <n v="1740.8"/>
  </r>
  <r>
    <s v="Sports Direct"/>
    <n v="1185732"/>
    <x v="722"/>
    <x v="0"/>
    <x v="45"/>
    <s v="Hartford"/>
    <s v="women's Athletic Footwear"/>
    <n v="26"/>
    <n v="41"/>
    <n v="1066"/>
    <n v="341.12"/>
    <n v="0.32"/>
    <x v="1"/>
    <n v="1407.12"/>
  </r>
  <r>
    <s v="Sports Direct"/>
    <n v="1185732"/>
    <x v="722"/>
    <x v="0"/>
    <x v="45"/>
    <s v="Hartford"/>
    <s v="Men's Apparel"/>
    <n v="37"/>
    <n v="40"/>
    <n v="1480"/>
    <n v="503.19999999999993"/>
    <n v="0.33999999999999997"/>
    <x v="1"/>
    <n v="1983.1999999999998"/>
  </r>
  <r>
    <s v="Sports Direct"/>
    <n v="1185732"/>
    <x v="722"/>
    <x v="0"/>
    <x v="45"/>
    <s v="Hartford"/>
    <s v="women's Apparel"/>
    <n v="26"/>
    <n v="94"/>
    <n v="2444"/>
    <n v="1026.48"/>
    <n v="0.42"/>
    <x v="1"/>
    <n v="3470.48"/>
  </r>
  <r>
    <s v="Sports Direct"/>
    <n v="1185732"/>
    <x v="256"/>
    <x v="0"/>
    <x v="45"/>
    <s v="Hartford"/>
    <s v="Men's street Footwear"/>
    <n v="40"/>
    <n v="191"/>
    <n v="7640"/>
    <n v="3361.6"/>
    <n v="0.44"/>
    <x v="1"/>
    <n v="11001.6"/>
  </r>
  <r>
    <s v="Sports Direct"/>
    <n v="1185732"/>
    <x v="256"/>
    <x v="0"/>
    <x v="45"/>
    <s v="Hartford"/>
    <s v="Men's Athletic Footwear"/>
    <n v="35"/>
    <n v="83"/>
    <n v="2905"/>
    <n v="1278.2"/>
    <n v="0.44"/>
    <x v="1"/>
    <n v="4183.2"/>
  </r>
  <r>
    <s v="Sports Direct"/>
    <n v="1185732"/>
    <x v="256"/>
    <x v="0"/>
    <x v="45"/>
    <s v="Hartford"/>
    <s v="women's street Footwear"/>
    <n v="32"/>
    <n v="83"/>
    <n v="2656"/>
    <n v="903.04"/>
    <n v="0.33999999999999997"/>
    <x v="1"/>
    <n v="3559.04"/>
  </r>
  <r>
    <s v="Sports Direct"/>
    <n v="1185732"/>
    <x v="256"/>
    <x v="0"/>
    <x v="45"/>
    <s v="Hartford"/>
    <s v="women's Athletic Footwear"/>
    <n v="32"/>
    <n v="74"/>
    <n v="2368"/>
    <n v="781.43999999999994"/>
    <n v="0.32999999999999996"/>
    <x v="1"/>
    <n v="3149.44"/>
  </r>
  <r>
    <s v="Sports Direct"/>
    <n v="1185732"/>
    <x v="256"/>
    <x v="0"/>
    <x v="45"/>
    <s v="Hartford"/>
    <s v="Men's Apparel"/>
    <n v="37"/>
    <n v="83"/>
    <n v="3071"/>
    <n v="1074.8499999999999"/>
    <n v="0.35"/>
    <x v="1"/>
    <n v="4145.8500000000004"/>
  </r>
  <r>
    <s v="Sports Direct"/>
    <n v="1185732"/>
    <x v="256"/>
    <x v="0"/>
    <x v="45"/>
    <s v="Hartford"/>
    <s v="women's Apparel"/>
    <n v="41"/>
    <n v="128"/>
    <n v="5248"/>
    <n v="2204.16"/>
    <n v="0.42"/>
    <x v="1"/>
    <n v="7452.16"/>
  </r>
  <r>
    <s v="Sports Direct"/>
    <n v="1185732"/>
    <x v="289"/>
    <x v="0"/>
    <x v="45"/>
    <s v="Hartford"/>
    <s v="Men's street Footwear"/>
    <n v="40"/>
    <n v="206"/>
    <n v="8240"/>
    <n v="3872.8"/>
    <n v="0.47000000000000003"/>
    <x v="1"/>
    <n v="12112.8"/>
  </r>
  <r>
    <s v="Sports Direct"/>
    <n v="1185732"/>
    <x v="289"/>
    <x v="0"/>
    <x v="45"/>
    <s v="Hartford"/>
    <s v="Men's Athletic Footwear"/>
    <n v="38"/>
    <n v="124"/>
    <n v="4712"/>
    <n v="2214.6400000000003"/>
    <n v="0.47000000000000003"/>
    <x v="1"/>
    <n v="6926.64"/>
  </r>
  <r>
    <s v="Sports Direct"/>
    <n v="1185732"/>
    <x v="289"/>
    <x v="0"/>
    <x v="45"/>
    <s v="Hartford"/>
    <s v="women's street Footwear"/>
    <n v="35"/>
    <n v="96"/>
    <n v="3360"/>
    <n v="1108.8"/>
    <n v="0.32999999999999996"/>
    <x v="1"/>
    <n v="4468.8"/>
  </r>
  <r>
    <s v="Sports Direct"/>
    <n v="1185732"/>
    <x v="289"/>
    <x v="0"/>
    <x v="45"/>
    <s v="Hartford"/>
    <s v="women's Athletic Footwear"/>
    <n v="35"/>
    <n v="85"/>
    <n v="2975"/>
    <n v="1041.25"/>
    <n v="0.35"/>
    <x v="1"/>
    <n v="4016.25"/>
  </r>
  <r>
    <s v="Sports Direct"/>
    <n v="1185732"/>
    <x v="289"/>
    <x v="0"/>
    <x v="45"/>
    <s v="Hartford"/>
    <s v="Men's Apparel"/>
    <n v="36"/>
    <n v="91"/>
    <n v="3276"/>
    <n v="1048.32"/>
    <n v="0.32"/>
    <x v="1"/>
    <n v="4324.32"/>
  </r>
  <r>
    <s v="Sports Direct"/>
    <n v="1185732"/>
    <x v="289"/>
    <x v="0"/>
    <x v="45"/>
    <s v="Hartford"/>
    <s v="women's Apparel"/>
    <n v="39"/>
    <n v="128"/>
    <n v="4992"/>
    <n v="1946.8799999999999"/>
    <n v="0.38999999999999996"/>
    <x v="1"/>
    <n v="6938.88"/>
  </r>
  <r>
    <s v="Sports Direct"/>
    <n v="1185732"/>
    <x v="317"/>
    <x v="0"/>
    <x v="45"/>
    <s v="Hartford"/>
    <s v="Men's street Footwear"/>
    <n v="42"/>
    <n v="195"/>
    <n v="8190"/>
    <n v="3685.5"/>
    <n v="0.45"/>
    <x v="1"/>
    <n v="11875.5"/>
  </r>
  <r>
    <s v="Sports Direct"/>
    <n v="1185732"/>
    <x v="317"/>
    <x v="0"/>
    <x v="45"/>
    <s v="Hartford"/>
    <s v="Men's Athletic Footwear"/>
    <n v="38"/>
    <n v="120"/>
    <n v="4560"/>
    <n v="1915.2000000000003"/>
    <n v="0.42000000000000004"/>
    <x v="1"/>
    <n v="6475.2000000000007"/>
  </r>
  <r>
    <s v="Sports Direct"/>
    <n v="1185732"/>
    <x v="317"/>
    <x v="0"/>
    <x v="45"/>
    <s v="Hartford"/>
    <s v="women's street Footwear"/>
    <n v="29"/>
    <n v="111"/>
    <n v="3219"/>
    <n v="1094.4599999999998"/>
    <n v="0.33999999999999997"/>
    <x v="1"/>
    <n v="4313.46"/>
  </r>
  <r>
    <s v="Sports Direct"/>
    <n v="1185732"/>
    <x v="317"/>
    <x v="0"/>
    <x v="45"/>
    <s v="Hartford"/>
    <s v="women's Athletic Footwear"/>
    <n v="34"/>
    <n v="94"/>
    <n v="3196"/>
    <n v="1150.56"/>
    <n v="0.36"/>
    <x v="1"/>
    <n v="4346.5599999999995"/>
  </r>
  <r>
    <s v="Sports Direct"/>
    <n v="1185732"/>
    <x v="317"/>
    <x v="0"/>
    <x v="45"/>
    <s v="Hartford"/>
    <s v="Men's Apparel"/>
    <n v="43"/>
    <n v="93"/>
    <n v="3999"/>
    <n v="1319.6699999999998"/>
    <n v="0.32999999999999996"/>
    <x v="1"/>
    <n v="5318.67"/>
  </r>
  <r>
    <s v="Sports Direct"/>
    <n v="1185732"/>
    <x v="317"/>
    <x v="0"/>
    <x v="45"/>
    <s v="Hartford"/>
    <s v="women's Apparel"/>
    <n v="40"/>
    <n v="152"/>
    <n v="6080"/>
    <n v="2310.4"/>
    <n v="0.38"/>
    <x v="1"/>
    <n v="8390.4"/>
  </r>
  <r>
    <s v="Sports Direct"/>
    <n v="1185732"/>
    <x v="349"/>
    <x v="0"/>
    <x v="45"/>
    <s v="Hartford"/>
    <s v="Men's street Footwear"/>
    <n v="40"/>
    <n v="194"/>
    <n v="7760"/>
    <n v="3259.2000000000003"/>
    <n v="0.42000000000000004"/>
    <x v="1"/>
    <n v="11019.2"/>
  </r>
  <r>
    <s v="Sports Direct"/>
    <n v="1185732"/>
    <x v="349"/>
    <x v="0"/>
    <x v="45"/>
    <s v="Hartford"/>
    <s v="Men's Athletic Footwear"/>
    <n v="34"/>
    <n v="128"/>
    <n v="4352"/>
    <n v="1871.3600000000001"/>
    <n v="0.43000000000000005"/>
    <x v="1"/>
    <n v="6223.3600000000006"/>
  </r>
  <r>
    <s v="Sports Direct"/>
    <n v="1185732"/>
    <x v="349"/>
    <x v="0"/>
    <x v="45"/>
    <s v="Hartford"/>
    <s v="women's street Footwear"/>
    <n v="36"/>
    <n v="107"/>
    <n v="3852"/>
    <n v="1348.1999999999998"/>
    <n v="0.35"/>
    <x v="1"/>
    <n v="5200.2"/>
  </r>
  <r>
    <s v="Sports Direct"/>
    <n v="1185732"/>
    <x v="349"/>
    <x v="0"/>
    <x v="45"/>
    <s v="Hartford"/>
    <s v="women's Athletic Footwear"/>
    <n v="32"/>
    <n v="72"/>
    <n v="2304"/>
    <n v="760.31999999999994"/>
    <n v="0.32999999999999996"/>
    <x v="1"/>
    <n v="3064.3199999999997"/>
  </r>
  <r>
    <s v="Sports Direct"/>
    <n v="1185732"/>
    <x v="349"/>
    <x v="0"/>
    <x v="45"/>
    <s v="Hartford"/>
    <s v="Men's Apparel"/>
    <n v="43"/>
    <n v="62"/>
    <n v="2666"/>
    <n v="879.77999999999986"/>
    <n v="0.32999999999999996"/>
    <x v="1"/>
    <n v="3545.7799999999997"/>
  </r>
  <r>
    <s v="Sports Direct"/>
    <n v="1185732"/>
    <x v="349"/>
    <x v="0"/>
    <x v="45"/>
    <s v="Hartford"/>
    <s v="women's Apparel"/>
    <n v="44"/>
    <n v="124"/>
    <n v="5456"/>
    <n v="2073.2800000000002"/>
    <n v="0.38"/>
    <x v="1"/>
    <n v="7529.2800000000007"/>
  </r>
  <r>
    <s v="Sports Direct"/>
    <n v="1185732"/>
    <x v="379"/>
    <x v="0"/>
    <x v="45"/>
    <s v="Hartford"/>
    <s v="Men's street Footwear"/>
    <n v="43"/>
    <n v="170"/>
    <n v="7310"/>
    <n v="3435.7000000000003"/>
    <n v="0.47000000000000003"/>
    <x v="1"/>
    <n v="10745.7"/>
  </r>
  <r>
    <s v="Sports Direct"/>
    <n v="1185732"/>
    <x v="379"/>
    <x v="0"/>
    <x v="45"/>
    <s v="Hartford"/>
    <s v="Men's Athletic Footwear"/>
    <n v="40"/>
    <n v="93"/>
    <n v="3720"/>
    <n v="1748.4"/>
    <n v="0.47000000000000003"/>
    <x v="1"/>
    <n v="5468.4"/>
  </r>
  <r>
    <s v="Sports Direct"/>
    <n v="1185732"/>
    <x v="379"/>
    <x v="0"/>
    <x v="45"/>
    <s v="Hartford"/>
    <s v="women's street Footwear"/>
    <n v="33"/>
    <n v="64"/>
    <n v="2112"/>
    <n v="675.84"/>
    <n v="0.32"/>
    <x v="1"/>
    <n v="2787.84"/>
  </r>
  <r>
    <s v="Sports Direct"/>
    <n v="1185732"/>
    <x v="379"/>
    <x v="0"/>
    <x v="45"/>
    <s v="Hartford"/>
    <s v="women's Athletic Footwear"/>
    <n v="30"/>
    <n v="58"/>
    <n v="1740"/>
    <n v="591.59999999999991"/>
    <n v="0.33999999999999997"/>
    <x v="1"/>
    <n v="2331.6"/>
  </r>
  <r>
    <s v="Sports Direct"/>
    <n v="1185732"/>
    <x v="379"/>
    <x v="0"/>
    <x v="45"/>
    <s v="Hartford"/>
    <s v="Men's Apparel"/>
    <n v="41"/>
    <n v="58"/>
    <n v="2378"/>
    <n v="856.07999999999993"/>
    <n v="0.36"/>
    <x v="1"/>
    <n v="3234.08"/>
  </r>
  <r>
    <s v="Sports Direct"/>
    <n v="1185732"/>
    <x v="379"/>
    <x v="0"/>
    <x v="45"/>
    <s v="Hartford"/>
    <s v="women's Apparel"/>
    <n v="45"/>
    <n v="83"/>
    <n v="3735"/>
    <n v="1568.7"/>
    <n v="0.42"/>
    <x v="1"/>
    <n v="5303.7"/>
  </r>
  <r>
    <s v="Sports Direct"/>
    <n v="1185732"/>
    <x v="411"/>
    <x v="0"/>
    <x v="45"/>
    <s v="Hartford"/>
    <s v="Men's street Footwear"/>
    <n v="46"/>
    <n v="153"/>
    <n v="7038"/>
    <n v="2955.9600000000005"/>
    <n v="0.42000000000000004"/>
    <x v="1"/>
    <n v="9993.9600000000009"/>
  </r>
  <r>
    <s v="Sports Direct"/>
    <n v="1185732"/>
    <x v="411"/>
    <x v="0"/>
    <x v="45"/>
    <s v="Hartford"/>
    <s v="Men's Athletic Footwear"/>
    <n v="39"/>
    <n v="94"/>
    <n v="3666"/>
    <n v="1613.04"/>
    <n v="0.44"/>
    <x v="1"/>
    <n v="5279.04"/>
  </r>
  <r>
    <s v="Sports Direct"/>
    <n v="1185732"/>
    <x v="411"/>
    <x v="0"/>
    <x v="45"/>
    <s v="Hartford"/>
    <s v="women's street Footwear"/>
    <n v="36"/>
    <n v="61"/>
    <n v="2196"/>
    <n v="812.52"/>
    <n v="0.37"/>
    <x v="1"/>
    <n v="3008.52"/>
  </r>
  <r>
    <s v="Sports Direct"/>
    <n v="1185732"/>
    <x v="411"/>
    <x v="0"/>
    <x v="45"/>
    <s v="Hartford"/>
    <s v="women's Athletic Footwear"/>
    <n v="43"/>
    <n v="45"/>
    <n v="1935"/>
    <n v="696.6"/>
    <n v="0.36"/>
    <x v="1"/>
    <n v="2631.6"/>
  </r>
  <r>
    <s v="Sports Direct"/>
    <n v="1185732"/>
    <x v="411"/>
    <x v="0"/>
    <x v="45"/>
    <s v="Hartford"/>
    <s v="Men's Apparel"/>
    <n v="50"/>
    <n v="45"/>
    <n v="2250"/>
    <n v="742.49999999999989"/>
    <n v="0.32999999999999996"/>
    <x v="1"/>
    <n v="2992.5"/>
  </r>
  <r>
    <s v="Foot Locker"/>
    <n v="1185732"/>
    <x v="411"/>
    <x v="0"/>
    <x v="45"/>
    <s v="Hartford"/>
    <s v="women's Apparel"/>
    <n v="46"/>
    <n v="94"/>
    <n v="4324"/>
    <n v="1816.08"/>
    <n v="0.42"/>
    <x v="1"/>
    <n v="6140.08"/>
  </r>
  <r>
    <s v="Foot Locker"/>
    <n v="1185732"/>
    <x v="441"/>
    <x v="0"/>
    <x v="45"/>
    <s v="Hartford"/>
    <s v="Men's street Footwear"/>
    <n v="51"/>
    <n v="149"/>
    <n v="7599"/>
    <n v="3267.57"/>
    <n v="0.43000000000000005"/>
    <x v="1"/>
    <n v="10866.57"/>
  </r>
  <r>
    <s v="Foot Locker"/>
    <n v="1185732"/>
    <x v="441"/>
    <x v="0"/>
    <x v="45"/>
    <s v="Hartford"/>
    <s v="Men's Athletic Footwear"/>
    <n v="37"/>
    <n v="105"/>
    <n v="3885"/>
    <n v="1787.1000000000001"/>
    <n v="0.46"/>
    <x v="1"/>
    <n v="5672.1"/>
  </r>
  <r>
    <s v="Foot Locker"/>
    <n v="1185732"/>
    <x v="441"/>
    <x v="0"/>
    <x v="45"/>
    <s v="Hartford"/>
    <s v="women's street Footwear"/>
    <n v="36"/>
    <n v="103"/>
    <n v="3708"/>
    <n v="1371.96"/>
    <n v="0.37"/>
    <x v="1"/>
    <n v="5079.96"/>
  </r>
  <r>
    <s v="Foot Locker"/>
    <n v="1185732"/>
    <x v="441"/>
    <x v="0"/>
    <x v="45"/>
    <s v="Hartford"/>
    <s v="women's Athletic Footwear"/>
    <n v="39"/>
    <n v="83"/>
    <n v="3237"/>
    <n v="1197.69"/>
    <n v="0.37"/>
    <x v="1"/>
    <n v="4434.6900000000005"/>
  </r>
  <r>
    <s v="Foot Locker"/>
    <n v="1185732"/>
    <x v="441"/>
    <x v="0"/>
    <x v="45"/>
    <s v="Hartford"/>
    <s v="Men's Apparel"/>
    <n v="44"/>
    <n v="88"/>
    <n v="3872"/>
    <n v="1393.9199999999998"/>
    <n v="0.36"/>
    <x v="1"/>
    <n v="5265.92"/>
  </r>
  <r>
    <s v="Foot Locker"/>
    <n v="1185732"/>
    <x v="441"/>
    <x v="0"/>
    <x v="45"/>
    <s v="Hartford"/>
    <s v="women's Apparel"/>
    <n v="52"/>
    <n v="116"/>
    <n v="6032"/>
    <n v="2352.4799999999996"/>
    <n v="0.38999999999999996"/>
    <x v="1"/>
    <n v="8384.48"/>
  </r>
  <r>
    <s v="Foot Locker"/>
    <n v="1185732"/>
    <x v="470"/>
    <x v="0"/>
    <x v="45"/>
    <s v="Hartford"/>
    <s v="Men's street Footwear"/>
    <n v="45"/>
    <n v="173"/>
    <n v="7785"/>
    <n v="3269.7000000000003"/>
    <n v="0.42000000000000004"/>
    <x v="1"/>
    <n v="11054.7"/>
  </r>
  <r>
    <s v="Foot Locker"/>
    <n v="1185732"/>
    <x v="470"/>
    <x v="0"/>
    <x v="45"/>
    <s v="Hartford"/>
    <s v="Men's Athletic Footwear"/>
    <n v="37"/>
    <n v="131"/>
    <n v="4847"/>
    <n v="2181.15"/>
    <n v="0.45"/>
    <x v="1"/>
    <n v="7028.15"/>
  </r>
  <r>
    <s v="Foot Locker"/>
    <n v="1185732"/>
    <x v="470"/>
    <x v="0"/>
    <x v="45"/>
    <s v="Hartford"/>
    <s v="women's street Footwear"/>
    <n v="43"/>
    <n v="116"/>
    <n v="4988"/>
    <n v="1646.0399999999997"/>
    <n v="0.32999999999999996"/>
    <x v="1"/>
    <n v="6634.04"/>
  </r>
  <r>
    <s v="Foot Locker"/>
    <n v="1185732"/>
    <x v="470"/>
    <x v="0"/>
    <x v="45"/>
    <s v="Hartford"/>
    <s v="women's Athletic Footwear"/>
    <n v="38"/>
    <n v="96"/>
    <n v="3648"/>
    <n v="1276.8"/>
    <n v="0.35"/>
    <x v="1"/>
    <n v="4924.8"/>
  </r>
  <r>
    <s v="Foot Locker"/>
    <n v="1185732"/>
    <x v="470"/>
    <x v="0"/>
    <x v="45"/>
    <s v="Hartford"/>
    <s v="Men's Apparel"/>
    <n v="42"/>
    <n v="99"/>
    <n v="4158"/>
    <n v="1455.3"/>
    <n v="0.35"/>
    <x v="1"/>
    <n v="5613.3"/>
  </r>
  <r>
    <s v="Foot Locker"/>
    <n v="1185732"/>
    <x v="470"/>
    <x v="0"/>
    <x v="45"/>
    <s v="Hartford"/>
    <s v="women's Apparel"/>
    <n v="52"/>
    <n v="120"/>
    <n v="6240"/>
    <n v="2308.8000000000002"/>
    <n v="0.37"/>
    <x v="1"/>
    <n v="8548.7999999999993"/>
  </r>
  <r>
    <s v="Foot Locker"/>
    <n v="1185732"/>
    <x v="174"/>
    <x v="0"/>
    <x v="45"/>
    <s v="Hartford"/>
    <s v="Men's street Footwear"/>
    <n v="23"/>
    <n v="149"/>
    <n v="3427"/>
    <n v="1439.34"/>
    <n v="0.42"/>
    <x v="1"/>
    <n v="4866.34"/>
  </r>
  <r>
    <s v="Foot Locker"/>
    <n v="1185732"/>
    <x v="174"/>
    <x v="0"/>
    <x v="45"/>
    <s v="Hartford"/>
    <s v="Men's Athletic Footwear"/>
    <n v="28"/>
    <n v="79"/>
    <n v="2212"/>
    <n v="884.8"/>
    <n v="0.39999999999999997"/>
    <x v="1"/>
    <n v="3096.8"/>
  </r>
  <r>
    <s v="Foot Locker"/>
    <n v="1185732"/>
    <x v="174"/>
    <x v="0"/>
    <x v="45"/>
    <s v="Hartford"/>
    <s v="women's street Footwear"/>
    <n v="19"/>
    <n v="72"/>
    <n v="1368"/>
    <n v="574.56000000000006"/>
    <n v="0.42000000000000004"/>
    <x v="1"/>
    <n v="1942.56"/>
  </r>
  <r>
    <s v="Foot Locker"/>
    <n v="1185732"/>
    <x v="174"/>
    <x v="0"/>
    <x v="45"/>
    <s v="Hartford"/>
    <s v="women's Athletic Footwear"/>
    <n v="24"/>
    <n v="24"/>
    <n v="576"/>
    <n v="264.96000000000004"/>
    <n v="0.46"/>
    <x v="1"/>
    <n v="840.96"/>
  </r>
  <r>
    <s v="Foot Locker"/>
    <n v="1185732"/>
    <x v="174"/>
    <x v="0"/>
    <x v="45"/>
    <s v="Hartford"/>
    <s v="Men's Apparel"/>
    <n v="34"/>
    <n v="44"/>
    <n v="1496"/>
    <n v="538.55999999999995"/>
    <n v="0.36"/>
    <x v="1"/>
    <n v="2034.56"/>
  </r>
  <r>
    <s v="Foot Locker"/>
    <n v="1185732"/>
    <x v="174"/>
    <x v="0"/>
    <x v="45"/>
    <s v="Hartford"/>
    <s v="women's Apparel"/>
    <n v="26"/>
    <n v="72"/>
    <n v="1872"/>
    <n v="879.84"/>
    <n v="0.47000000000000003"/>
    <x v="1"/>
    <n v="2751.84"/>
  </r>
  <r>
    <s v="Foot Locker"/>
    <n v="1185732"/>
    <x v="203"/>
    <x v="0"/>
    <x v="45"/>
    <s v="Hartford"/>
    <s v="Men's street Footwear"/>
    <n v="24"/>
    <n v="162"/>
    <n v="3888"/>
    <n v="1555.1999999999998"/>
    <n v="0.39999999999999997"/>
    <x v="1"/>
    <n v="5443.2"/>
  </r>
  <r>
    <s v="Foot Locker"/>
    <n v="1185732"/>
    <x v="203"/>
    <x v="0"/>
    <x v="45"/>
    <s v="Hartford"/>
    <s v="Men's Athletic Footwear"/>
    <n v="24"/>
    <n v="41"/>
    <n v="984"/>
    <n v="383.75999999999993"/>
    <n v="0.38999999999999996"/>
    <x v="1"/>
    <n v="1367.76"/>
  </r>
  <r>
    <s v="Foot Locker"/>
    <n v="1185732"/>
    <x v="203"/>
    <x v="0"/>
    <x v="45"/>
    <s v="Hartford"/>
    <s v="women's street Footwear"/>
    <n v="18"/>
    <n v="53"/>
    <n v="954"/>
    <n v="410.22"/>
    <n v="0.43000000000000005"/>
    <x v="1"/>
    <n v="1364.22"/>
  </r>
  <r>
    <s v="Foot Locker"/>
    <n v="1185732"/>
    <x v="203"/>
    <x v="0"/>
    <x v="46"/>
    <s v="Providence"/>
    <s v="women's Athletic Footwear"/>
    <n v="20"/>
    <n v="16"/>
    <n v="320"/>
    <n v="144"/>
    <n v="0.45"/>
    <x v="1"/>
    <n v="464"/>
  </r>
  <r>
    <s v="Foot Locker"/>
    <n v="1185732"/>
    <x v="203"/>
    <x v="0"/>
    <x v="46"/>
    <s v="Providence"/>
    <s v="Men's Apparel"/>
    <n v="34"/>
    <n v="40"/>
    <n v="1360"/>
    <n v="489.59999999999997"/>
    <n v="0.36"/>
    <x v="1"/>
    <n v="1849.6"/>
  </r>
  <r>
    <s v="Foot Locker"/>
    <n v="1185732"/>
    <x v="203"/>
    <x v="0"/>
    <x v="46"/>
    <s v="Providence"/>
    <s v="women's Apparel"/>
    <n v="27"/>
    <n v="77"/>
    <n v="2079"/>
    <n v="977.13000000000011"/>
    <n v="0.47000000000000003"/>
    <x v="1"/>
    <n v="3056.13"/>
  </r>
  <r>
    <s v="Foot Locker"/>
    <n v="1185732"/>
    <x v="708"/>
    <x v="0"/>
    <x v="46"/>
    <s v="Providence"/>
    <s v="Men's street Footwear"/>
    <n v="26"/>
    <n v="156"/>
    <n v="4056"/>
    <n v="1500.72"/>
    <n v="0.37"/>
    <x v="1"/>
    <n v="5556.72"/>
  </r>
  <r>
    <s v="Foot Locker"/>
    <n v="1185732"/>
    <x v="708"/>
    <x v="0"/>
    <x v="46"/>
    <s v="Providence"/>
    <s v="Men's Athletic Footwear"/>
    <n v="27"/>
    <n v="45"/>
    <n v="1215"/>
    <n v="473.84999999999997"/>
    <n v="0.38999999999999996"/>
    <x v="1"/>
    <n v="1688.85"/>
  </r>
  <r>
    <s v="Foot Locker"/>
    <n v="1185732"/>
    <x v="708"/>
    <x v="0"/>
    <x v="46"/>
    <s v="Providence"/>
    <s v="women's street Footwear"/>
    <n v="17"/>
    <n v="56"/>
    <n v="952"/>
    <n v="447.44000000000005"/>
    <n v="0.47000000000000003"/>
    <x v="1"/>
    <n v="1399.44"/>
  </r>
  <r>
    <s v="Foot Locker"/>
    <n v="1185732"/>
    <x v="708"/>
    <x v="0"/>
    <x v="46"/>
    <s v="Providence"/>
    <s v="women's Athletic Footwear"/>
    <n v="20"/>
    <n v="8"/>
    <n v="160"/>
    <n v="75.2"/>
    <n v="0.47000000000000003"/>
    <x v="1"/>
    <n v="235.2"/>
  </r>
  <r>
    <s v="Foot Locker"/>
    <n v="1185732"/>
    <x v="708"/>
    <x v="0"/>
    <x v="46"/>
    <s v="Providence"/>
    <s v="Men's Apparel"/>
    <n v="33"/>
    <n v="25"/>
    <n v="825"/>
    <n v="297"/>
    <n v="0.36"/>
    <x v="1"/>
    <n v="1122"/>
  </r>
  <r>
    <s v="Foot Locker"/>
    <n v="1185732"/>
    <x v="708"/>
    <x v="0"/>
    <x v="46"/>
    <s v="Providence"/>
    <s v="women's Apparel"/>
    <n v="25"/>
    <n v="58"/>
    <n v="1450"/>
    <n v="638"/>
    <n v="0.44"/>
    <x v="1"/>
    <n v="2088"/>
  </r>
  <r>
    <s v="Foot Locker"/>
    <n v="1185732"/>
    <x v="230"/>
    <x v="0"/>
    <x v="46"/>
    <s v="Providence"/>
    <s v="Men's street Footwear"/>
    <n v="28"/>
    <n v="132"/>
    <n v="3696"/>
    <n v="1552.32"/>
    <n v="0.42"/>
    <x v="1"/>
    <n v="5248.32"/>
  </r>
  <r>
    <s v="Foot Locker"/>
    <n v="1185732"/>
    <x v="230"/>
    <x v="0"/>
    <x v="46"/>
    <s v="Providence"/>
    <s v="Men's Athletic Footwear"/>
    <n v="23"/>
    <n v="40"/>
    <n v="920"/>
    <n v="367.99999999999994"/>
    <n v="0.39999999999999997"/>
    <x v="1"/>
    <n v="1288"/>
  </r>
  <r>
    <s v="Foot Locker"/>
    <n v="1185732"/>
    <x v="230"/>
    <x v="0"/>
    <x v="46"/>
    <s v="Providence"/>
    <s v="women's street Footwear"/>
    <n v="16"/>
    <n v="44"/>
    <n v="704"/>
    <n v="295.68"/>
    <n v="0.42000000000000004"/>
    <x v="1"/>
    <n v="999.68000000000006"/>
  </r>
  <r>
    <s v="Foot Locker"/>
    <n v="1185732"/>
    <x v="230"/>
    <x v="0"/>
    <x v="46"/>
    <s v="Providence"/>
    <s v="women's Athletic Footwear"/>
    <n v="21"/>
    <n v="17"/>
    <n v="357"/>
    <n v="160.65"/>
    <n v="0.45"/>
    <x v="1"/>
    <n v="517.65"/>
  </r>
  <r>
    <s v="Foot Locker"/>
    <n v="1185732"/>
    <x v="230"/>
    <x v="0"/>
    <x v="46"/>
    <s v="Providence"/>
    <s v="Men's Apparel"/>
    <n v="33"/>
    <n v="15"/>
    <n v="495"/>
    <n v="158.4"/>
    <n v="0.32"/>
    <x v="1"/>
    <n v="653.4"/>
  </r>
  <r>
    <s v="Foot Locker"/>
    <n v="1185732"/>
    <x v="230"/>
    <x v="0"/>
    <x v="46"/>
    <s v="Providence"/>
    <s v="women's Apparel"/>
    <n v="26"/>
    <n v="60"/>
    <n v="1560"/>
    <n v="686.4"/>
    <n v="0.44"/>
    <x v="1"/>
    <n v="2246.4"/>
  </r>
  <r>
    <s v="Foot Locker"/>
    <n v="1185732"/>
    <x v="259"/>
    <x v="0"/>
    <x v="46"/>
    <s v="Providence"/>
    <s v="Men's street Footwear"/>
    <n v="39"/>
    <n v="150"/>
    <n v="5850"/>
    <n v="2398.5"/>
    <n v="0.41"/>
    <x v="1"/>
    <n v="8248.5"/>
  </r>
  <r>
    <s v="Foot Locker"/>
    <n v="1185732"/>
    <x v="259"/>
    <x v="0"/>
    <x v="46"/>
    <s v="Providence"/>
    <s v="Men's Athletic Footwear"/>
    <n v="32"/>
    <n v="58"/>
    <n v="1856"/>
    <n v="686.72"/>
    <n v="0.37"/>
    <x v="1"/>
    <n v="2542.7200000000003"/>
  </r>
  <r>
    <s v="Foot Locker"/>
    <n v="1185732"/>
    <x v="259"/>
    <x v="0"/>
    <x v="46"/>
    <s v="Providence"/>
    <s v="women's street Footwear"/>
    <n v="32"/>
    <n v="60"/>
    <n v="1920"/>
    <n v="806.40000000000009"/>
    <n v="0.42000000000000004"/>
    <x v="1"/>
    <n v="2726.4"/>
  </r>
  <r>
    <s v="Foot Locker"/>
    <n v="1185732"/>
    <x v="259"/>
    <x v="0"/>
    <x v="46"/>
    <s v="Providence"/>
    <s v="women's Athletic Footwear"/>
    <n v="27"/>
    <n v="51"/>
    <n v="1377"/>
    <n v="633.42000000000007"/>
    <n v="0.46"/>
    <x v="1"/>
    <n v="2010.42"/>
  </r>
  <r>
    <s v="Foot Locker"/>
    <n v="1185732"/>
    <x v="259"/>
    <x v="0"/>
    <x v="46"/>
    <s v="Providence"/>
    <s v="Men's Apparel"/>
    <n v="40"/>
    <n v="54"/>
    <n v="2160"/>
    <n v="799.2"/>
    <n v="0.37"/>
    <x v="1"/>
    <n v="2959.2"/>
  </r>
  <r>
    <s v="Foot Locker"/>
    <n v="1185732"/>
    <x v="259"/>
    <x v="0"/>
    <x v="46"/>
    <s v="Providence"/>
    <s v="women's Apparel"/>
    <n v="36"/>
    <n v="93"/>
    <n v="3348"/>
    <n v="1473.1200000000001"/>
    <n v="0.44"/>
    <x v="1"/>
    <n v="4821.12"/>
  </r>
  <r>
    <s v="Foot Locker"/>
    <n v="1185732"/>
    <x v="292"/>
    <x v="0"/>
    <x v="46"/>
    <s v="Providence"/>
    <s v="Men's street Footwear"/>
    <n v="36"/>
    <n v="176"/>
    <n v="6336"/>
    <n v="2534.3999999999996"/>
    <n v="0.39999999999999997"/>
    <x v="1"/>
    <n v="8870.4"/>
  </r>
  <r>
    <s v="Foot Locker"/>
    <n v="1185732"/>
    <x v="292"/>
    <x v="0"/>
    <x v="46"/>
    <s v="Providence"/>
    <s v="Men's Athletic Footwear"/>
    <n v="35"/>
    <n v="105"/>
    <n v="3675"/>
    <n v="1433.2499999999998"/>
    <n v="0.38999999999999996"/>
    <x v="1"/>
    <n v="5108.25"/>
  </r>
  <r>
    <s v="Foot Locker"/>
    <n v="1185732"/>
    <x v="292"/>
    <x v="0"/>
    <x v="46"/>
    <s v="Providence"/>
    <s v="women's street Footwear"/>
    <n v="32"/>
    <n v="74"/>
    <n v="2368"/>
    <n v="994.56000000000006"/>
    <n v="0.42000000000000004"/>
    <x v="1"/>
    <n v="3362.56"/>
  </r>
  <r>
    <s v="Foot Locker"/>
    <n v="1185732"/>
    <x v="292"/>
    <x v="0"/>
    <x v="46"/>
    <s v="Providence"/>
    <s v="women's Athletic Footwear"/>
    <n v="26"/>
    <n v="70"/>
    <n v="1820"/>
    <n v="837.2"/>
    <n v="0.46"/>
    <x v="1"/>
    <n v="2657.2"/>
  </r>
  <r>
    <s v="Foot Locker"/>
    <n v="1185732"/>
    <x v="292"/>
    <x v="0"/>
    <x v="46"/>
    <s v="Providence"/>
    <s v="Men's Apparel"/>
    <n v="39"/>
    <n v="66"/>
    <n v="2574"/>
    <n v="900.9"/>
    <n v="0.35"/>
    <x v="1"/>
    <n v="3474.9"/>
  </r>
  <r>
    <s v="Foot Locker"/>
    <n v="1185732"/>
    <x v="292"/>
    <x v="0"/>
    <x v="46"/>
    <s v="Providence"/>
    <s v="women's Apparel"/>
    <n v="43"/>
    <n v="119"/>
    <n v="5117"/>
    <n v="2302.65"/>
    <n v="0.45"/>
    <x v="1"/>
    <n v="7419.65"/>
  </r>
  <r>
    <s v="Foot Locker"/>
    <n v="1185732"/>
    <x v="320"/>
    <x v="0"/>
    <x v="46"/>
    <s v="Providence"/>
    <s v="Men's street Footwear"/>
    <n v="38"/>
    <n v="173"/>
    <n v="6574"/>
    <n v="2498.12"/>
    <n v="0.38"/>
    <x v="1"/>
    <n v="9072.119999999999"/>
  </r>
  <r>
    <s v="Foot Locker"/>
    <n v="1185732"/>
    <x v="320"/>
    <x v="0"/>
    <x v="46"/>
    <s v="Providence"/>
    <s v="Men's Athletic Footwear"/>
    <n v="32"/>
    <n v="114"/>
    <n v="3648"/>
    <n v="1349.76"/>
    <n v="0.37"/>
    <x v="1"/>
    <n v="4997.76"/>
  </r>
  <r>
    <s v="Foot Locker"/>
    <n v="1185732"/>
    <x v="320"/>
    <x v="0"/>
    <x v="46"/>
    <s v="Providence"/>
    <s v="women's street Footwear"/>
    <n v="27"/>
    <n v="78"/>
    <n v="2106"/>
    <n v="947.7"/>
    <n v="0.45"/>
    <x v="1"/>
    <n v="3053.7"/>
  </r>
  <r>
    <s v="Foot Locker"/>
    <n v="1185732"/>
    <x v="320"/>
    <x v="0"/>
    <x v="46"/>
    <s v="Providence"/>
    <s v="women's Athletic Footwear"/>
    <n v="31"/>
    <n v="60"/>
    <n v="1860"/>
    <n v="855.6"/>
    <n v="0.46"/>
    <x v="1"/>
    <n v="2715.6"/>
  </r>
  <r>
    <s v="Foot Locker"/>
    <n v="1185732"/>
    <x v="320"/>
    <x v="0"/>
    <x v="46"/>
    <s v="Providence"/>
    <s v="Men's Apparel"/>
    <n v="33"/>
    <n v="68"/>
    <n v="2244"/>
    <n v="762.95999999999992"/>
    <n v="0.33999999999999997"/>
    <x v="1"/>
    <n v="3006.96"/>
  </r>
  <r>
    <s v="Foot Locker"/>
    <n v="1185732"/>
    <x v="320"/>
    <x v="0"/>
    <x v="46"/>
    <s v="Providence"/>
    <s v="women's Apparel"/>
    <n v="38"/>
    <n v="136"/>
    <n v="5168"/>
    <n v="2170.5600000000004"/>
    <n v="0.42000000000000004"/>
    <x v="1"/>
    <n v="7338.56"/>
  </r>
  <r>
    <s v="Foot Locker"/>
    <n v="1185732"/>
    <x v="352"/>
    <x v="0"/>
    <x v="46"/>
    <s v="Providence"/>
    <s v="Men's street Footwear"/>
    <n v="38"/>
    <n v="182"/>
    <n v="6916"/>
    <n v="2835.56"/>
    <n v="0.41"/>
    <x v="1"/>
    <n v="9751.56"/>
  </r>
  <r>
    <s v="Foot Locker"/>
    <n v="1185732"/>
    <x v="352"/>
    <x v="0"/>
    <x v="46"/>
    <s v="Providence"/>
    <s v="Men's Athletic Footwear"/>
    <n v="31"/>
    <n v="111"/>
    <n v="3441"/>
    <n v="1307.58"/>
    <n v="0.38"/>
    <x v="1"/>
    <n v="4748.58"/>
  </r>
  <r>
    <s v="Foot Locker"/>
    <n v="1185732"/>
    <x v="352"/>
    <x v="0"/>
    <x v="46"/>
    <s v="Providence"/>
    <s v="women's street Footwear"/>
    <n v="30"/>
    <n v="85"/>
    <n v="2550"/>
    <n v="1096.5000000000002"/>
    <n v="0.43000000000000005"/>
    <x v="1"/>
    <n v="3646.5"/>
  </r>
  <r>
    <s v="Foot Locker"/>
    <n v="1185732"/>
    <x v="352"/>
    <x v="0"/>
    <x v="46"/>
    <s v="Providence"/>
    <s v="women's Athletic Footwear"/>
    <n v="29"/>
    <n v="47"/>
    <n v="1363"/>
    <n v="586.09"/>
    <n v="0.43000000000000005"/>
    <x v="1"/>
    <n v="1949.0900000000001"/>
  </r>
  <r>
    <s v="Foot Locker"/>
    <n v="1185732"/>
    <x v="352"/>
    <x v="0"/>
    <x v="46"/>
    <s v="Providence"/>
    <s v="Men's Apparel"/>
    <n v="37"/>
    <n v="40"/>
    <n v="1480"/>
    <n v="532.79999999999995"/>
    <n v="0.36"/>
    <x v="1"/>
    <n v="2012.8"/>
  </r>
  <r>
    <s v="Foot Locker"/>
    <n v="1185732"/>
    <x v="352"/>
    <x v="0"/>
    <x v="46"/>
    <s v="Providence"/>
    <s v="women's Apparel"/>
    <n v="38"/>
    <n v="96"/>
    <n v="3648"/>
    <n v="1714.5600000000002"/>
    <n v="0.47000000000000003"/>
    <x v="1"/>
    <n v="5362.56"/>
  </r>
  <r>
    <s v="Foot Locker"/>
    <n v="1185732"/>
    <x v="382"/>
    <x v="0"/>
    <x v="46"/>
    <s v="Providence"/>
    <s v="Men's street Footwear"/>
    <n v="39"/>
    <n v="128"/>
    <n v="4992"/>
    <n v="2096.64"/>
    <n v="0.42"/>
    <x v="1"/>
    <n v="7088.6399999999994"/>
  </r>
  <r>
    <s v="Foot Locker"/>
    <n v="1185732"/>
    <x v="382"/>
    <x v="0"/>
    <x v="46"/>
    <s v="Providence"/>
    <s v="Men's Athletic Footwear"/>
    <n v="30"/>
    <n v="79"/>
    <n v="2370"/>
    <n v="876.9"/>
    <n v="0.37"/>
    <x v="1"/>
    <n v="3246.9"/>
  </r>
  <r>
    <s v="Foot Locker"/>
    <n v="1185732"/>
    <x v="382"/>
    <x v="0"/>
    <x v="46"/>
    <s v="Providence"/>
    <s v="women's street Footwear"/>
    <n v="29"/>
    <n v="39"/>
    <n v="1131"/>
    <n v="486.33000000000004"/>
    <n v="0.43000000000000005"/>
    <x v="1"/>
    <n v="1617.33"/>
  </r>
  <r>
    <s v="Foot Locker"/>
    <n v="1185732"/>
    <x v="382"/>
    <x v="0"/>
    <x v="46"/>
    <s v="Providence"/>
    <s v="women's Athletic Footwear"/>
    <n v="30"/>
    <n v="32"/>
    <n v="960"/>
    <n v="441.6"/>
    <n v="0.46"/>
    <x v="1"/>
    <n v="1401.6"/>
  </r>
  <r>
    <s v="Foot Locker"/>
    <n v="1185732"/>
    <x v="382"/>
    <x v="0"/>
    <x v="46"/>
    <s v="Providence"/>
    <s v="Men's Apparel"/>
    <n v="34"/>
    <n v="33"/>
    <n v="1122"/>
    <n v="403.91999999999996"/>
    <n v="0.36"/>
    <x v="1"/>
    <n v="1525.92"/>
  </r>
  <r>
    <s v="Foot Locker"/>
    <n v="1185732"/>
    <x v="382"/>
    <x v="0"/>
    <x v="46"/>
    <s v="Providence"/>
    <s v="women's Apparel"/>
    <n v="41"/>
    <n v="64"/>
    <n v="2624"/>
    <n v="1180.8"/>
    <n v="0.45"/>
    <x v="1"/>
    <n v="3804.8"/>
  </r>
  <r>
    <s v="Foot Locker"/>
    <n v="1185732"/>
    <x v="414"/>
    <x v="0"/>
    <x v="46"/>
    <s v="Providence"/>
    <s v="Men's street Footwear"/>
    <n v="37"/>
    <n v="113"/>
    <n v="4181"/>
    <n v="1714.2099999999998"/>
    <n v="0.41"/>
    <x v="1"/>
    <n v="5895.21"/>
  </r>
  <r>
    <s v="Foot Locker"/>
    <n v="1185732"/>
    <x v="414"/>
    <x v="0"/>
    <x v="46"/>
    <s v="Providence"/>
    <s v="Men's Athletic Footwear"/>
    <n v="38"/>
    <n v="68"/>
    <n v="2584"/>
    <n v="981.92"/>
    <n v="0.38"/>
    <x v="1"/>
    <n v="3565.92"/>
  </r>
  <r>
    <s v="Foot Locker"/>
    <n v="1185732"/>
    <x v="414"/>
    <x v="0"/>
    <x v="46"/>
    <s v="Providence"/>
    <s v="women's street Footwear"/>
    <n v="40"/>
    <n v="30"/>
    <n v="1200"/>
    <n v="528"/>
    <n v="0.44"/>
    <x v="1"/>
    <n v="1728"/>
  </r>
  <r>
    <s v="Foot Locker"/>
    <n v="1185732"/>
    <x v="414"/>
    <x v="0"/>
    <x v="46"/>
    <s v="Providence"/>
    <s v="women's Athletic Footwear"/>
    <n v="39"/>
    <n v="23"/>
    <n v="897"/>
    <n v="403.65000000000003"/>
    <n v="0.45"/>
    <x v="1"/>
    <n v="1300.6500000000001"/>
  </r>
  <r>
    <s v="Foot Locker"/>
    <n v="1185732"/>
    <x v="414"/>
    <x v="0"/>
    <x v="46"/>
    <s v="Providence"/>
    <s v="Men's Apparel"/>
    <n v="40"/>
    <n v="23"/>
    <n v="920"/>
    <n v="303.59999999999997"/>
    <n v="0.32999999999999996"/>
    <x v="1"/>
    <n v="1223.5999999999999"/>
  </r>
  <r>
    <s v="Sports Direct"/>
    <n v="1185732"/>
    <x v="414"/>
    <x v="0"/>
    <x v="46"/>
    <s v="Providence"/>
    <s v="women's Apparel"/>
    <n v="47"/>
    <n v="66"/>
    <n v="3102"/>
    <n v="1364.88"/>
    <n v="0.44"/>
    <x v="1"/>
    <n v="4466.88"/>
  </r>
  <r>
    <s v="Sports Direct"/>
    <n v="1185732"/>
    <x v="444"/>
    <x v="0"/>
    <x v="46"/>
    <s v="Providence"/>
    <s v="Men's street Footwear"/>
    <n v="40"/>
    <n v="105"/>
    <n v="4200"/>
    <n v="1764"/>
    <n v="0.42"/>
    <x v="1"/>
    <n v="5964"/>
  </r>
  <r>
    <s v="Sports Direct"/>
    <n v="1185732"/>
    <x v="444"/>
    <x v="0"/>
    <x v="46"/>
    <s v="Providence"/>
    <s v="Men's Athletic Footwear"/>
    <n v="40"/>
    <n v="74"/>
    <n v="2960"/>
    <n v="1243.2"/>
    <n v="0.42"/>
    <x v="1"/>
    <n v="4203.2"/>
  </r>
  <r>
    <s v="Sports Direct"/>
    <n v="1185732"/>
    <x v="444"/>
    <x v="0"/>
    <x v="46"/>
    <s v="Providence"/>
    <s v="women's street Footwear"/>
    <n v="37"/>
    <n v="68"/>
    <n v="2516"/>
    <n v="1132.2"/>
    <n v="0.45"/>
    <x v="1"/>
    <n v="3648.2"/>
  </r>
  <r>
    <s v="Sports Direct"/>
    <n v="1185732"/>
    <x v="444"/>
    <x v="0"/>
    <x v="46"/>
    <s v="Providence"/>
    <s v="women's Athletic Footwear"/>
    <n v="36"/>
    <n v="68"/>
    <n v="2448"/>
    <n v="1101.6000000000001"/>
    <n v="0.45"/>
    <x v="1"/>
    <n v="3549.6000000000004"/>
  </r>
  <r>
    <s v="Sports Direct"/>
    <n v="1185732"/>
    <x v="444"/>
    <x v="0"/>
    <x v="46"/>
    <s v="Providence"/>
    <s v="Men's Apparel"/>
    <n v="43"/>
    <n v="61"/>
    <n v="2623"/>
    <n v="865.58999999999992"/>
    <n v="0.32999999999999996"/>
    <x v="1"/>
    <n v="3488.59"/>
  </r>
  <r>
    <s v="Sports Direct"/>
    <n v="1185732"/>
    <x v="444"/>
    <x v="0"/>
    <x v="46"/>
    <s v="Providence"/>
    <s v="women's Apparel"/>
    <n v="46"/>
    <n v="83"/>
    <n v="3818"/>
    <n v="1679.92"/>
    <n v="0.44"/>
    <x v="1"/>
    <n v="5497.92"/>
  </r>
  <r>
    <s v="Sports Direct"/>
    <n v="1185732"/>
    <x v="473"/>
    <x v="0"/>
    <x v="46"/>
    <s v="Providence"/>
    <s v="Men's street Footwear"/>
    <n v="48"/>
    <n v="160"/>
    <n v="7680"/>
    <n v="2995.2"/>
    <n v="0.38999999999999996"/>
    <x v="1"/>
    <n v="10675.2"/>
  </r>
  <r>
    <s v="Sports Direct"/>
    <n v="1185732"/>
    <x v="473"/>
    <x v="0"/>
    <x v="46"/>
    <s v="Providence"/>
    <s v="Men's Athletic Footwear"/>
    <n v="37"/>
    <n v="102"/>
    <n v="3774"/>
    <n v="1396.3799999999999"/>
    <n v="0.37"/>
    <x v="1"/>
    <n v="5170.38"/>
  </r>
  <r>
    <s v="Sports Direct"/>
    <n v="1185732"/>
    <x v="473"/>
    <x v="0"/>
    <x v="46"/>
    <s v="Providence"/>
    <s v="women's street Footwear"/>
    <n v="40"/>
    <n v="88"/>
    <n v="3520"/>
    <n v="1654.4"/>
    <n v="0.47000000000000003"/>
    <x v="1"/>
    <n v="5174.3999999999996"/>
  </r>
  <r>
    <s v="Sports Direct"/>
    <n v="1185732"/>
    <x v="473"/>
    <x v="0"/>
    <x v="46"/>
    <s v="Providence"/>
    <s v="women's Athletic Footwear"/>
    <n v="34"/>
    <n v="77"/>
    <n v="2618"/>
    <n v="1125.7400000000002"/>
    <n v="0.43000000000000005"/>
    <x v="1"/>
    <n v="3743.7400000000002"/>
  </r>
  <r>
    <s v="Sports Direct"/>
    <n v="1185732"/>
    <x v="473"/>
    <x v="0"/>
    <x v="46"/>
    <s v="Providence"/>
    <s v="Men's Apparel"/>
    <n v="41"/>
    <n v="74"/>
    <n v="3034"/>
    <n v="1122.58"/>
    <n v="0.37"/>
    <x v="1"/>
    <n v="4156.58"/>
  </r>
  <r>
    <s v="Sports Direct"/>
    <n v="1185732"/>
    <x v="473"/>
    <x v="0"/>
    <x v="46"/>
    <s v="Providence"/>
    <s v="women's Apparel"/>
    <n v="51"/>
    <n v="111"/>
    <n v="5661"/>
    <n v="2434.2300000000005"/>
    <n v="0.43000000000000005"/>
    <x v="1"/>
    <n v="8095.2300000000005"/>
  </r>
  <r>
    <s v="Sports Direct"/>
    <n v="1185732"/>
    <x v="181"/>
    <x v="0"/>
    <x v="46"/>
    <s v="Providence"/>
    <s v="Men's street Footwear"/>
    <n v="28"/>
    <n v="140"/>
    <n v="3920"/>
    <n v="1293.5999999999999"/>
    <n v="0.32999999999999996"/>
    <x v="1"/>
    <n v="5213.6000000000004"/>
  </r>
  <r>
    <s v="Sports Direct"/>
    <n v="1185732"/>
    <x v="181"/>
    <x v="0"/>
    <x v="46"/>
    <s v="Providence"/>
    <s v="Men's Athletic Footwear"/>
    <n v="28"/>
    <n v="88"/>
    <n v="2464"/>
    <n v="837.75999999999988"/>
    <n v="0.33999999999999997"/>
    <x v="1"/>
    <n v="3301.7599999999998"/>
  </r>
  <r>
    <s v="Sports Direct"/>
    <n v="1185732"/>
    <x v="181"/>
    <x v="0"/>
    <x v="46"/>
    <s v="Providence"/>
    <s v="women's street Footwear"/>
    <n v="22"/>
    <n v="75"/>
    <n v="1650"/>
    <n v="478.49999999999994"/>
    <n v="0.28999999999999998"/>
    <x v="1"/>
    <n v="2128.5"/>
  </r>
  <r>
    <s v="Sports Direct"/>
    <n v="1185732"/>
    <x v="181"/>
    <x v="0"/>
    <x v="46"/>
    <s v="Providence"/>
    <s v="women's Athletic Footwear"/>
    <n v="25"/>
    <n v="33"/>
    <n v="825"/>
    <n v="255.75"/>
    <n v="0.31"/>
    <x v="1"/>
    <n v="1080.75"/>
  </r>
  <r>
    <s v="Sports Direct"/>
    <n v="1185732"/>
    <x v="181"/>
    <x v="0"/>
    <x v="46"/>
    <s v="Providence"/>
    <s v="Men's Apparel"/>
    <n v="39"/>
    <n v="47"/>
    <n v="1833"/>
    <n v="586.56000000000006"/>
    <n v="0.32"/>
    <x v="1"/>
    <n v="2419.56"/>
  </r>
  <r>
    <s v="Sports Direct"/>
    <n v="1185732"/>
    <x v="181"/>
    <x v="0"/>
    <x v="46"/>
    <s v="Providence"/>
    <s v="women's Apparel"/>
    <n v="26"/>
    <n v="83"/>
    <n v="2158"/>
    <n v="733.71999999999991"/>
    <n v="0.33999999999999997"/>
    <x v="1"/>
    <n v="2891.72"/>
  </r>
  <r>
    <s v="Sports Direct"/>
    <n v="1185732"/>
    <x v="210"/>
    <x v="0"/>
    <x v="46"/>
    <s v="Providence"/>
    <s v="Men's street Footwear"/>
    <n v="26"/>
    <n v="155"/>
    <n v="4030"/>
    <n v="1491.1"/>
    <n v="0.37"/>
    <x v="1"/>
    <n v="5521.1"/>
  </r>
  <r>
    <s v="Sports Direct"/>
    <n v="1185732"/>
    <x v="210"/>
    <x v="0"/>
    <x v="46"/>
    <s v="Providence"/>
    <s v="Men's Athletic Footwear"/>
    <n v="31"/>
    <n v="53"/>
    <n v="1643"/>
    <n v="575.04999999999995"/>
    <n v="0.35"/>
    <x v="1"/>
    <n v="2218.0500000000002"/>
  </r>
  <r>
    <s v="Sports Direct"/>
    <n v="1185732"/>
    <x v="210"/>
    <x v="0"/>
    <x v="46"/>
    <s v="Providence"/>
    <s v="women's street Footwear"/>
    <n v="24"/>
    <n v="70"/>
    <n v="1680"/>
    <n v="487.2"/>
    <n v="0.28999999999999998"/>
    <x v="1"/>
    <n v="2167.1999999999998"/>
  </r>
  <r>
    <s v="Sports Direct"/>
    <n v="1185732"/>
    <x v="210"/>
    <x v="0"/>
    <x v="47"/>
    <s v="Boston"/>
    <s v="women's Athletic Footwear"/>
    <n v="27"/>
    <n v="75"/>
    <n v="2025"/>
    <n v="648"/>
    <n v="0.32"/>
    <x v="1"/>
    <n v="2673"/>
  </r>
  <r>
    <s v="Sports Direct"/>
    <n v="1185732"/>
    <x v="210"/>
    <x v="0"/>
    <x v="47"/>
    <s v="Boston"/>
    <s v="Men's Apparel"/>
    <n v="36"/>
    <n v="53"/>
    <n v="1908"/>
    <n v="515.16000000000008"/>
    <n v="0.27"/>
    <x v="1"/>
    <n v="2423.16"/>
  </r>
  <r>
    <s v="Sports Direct"/>
    <n v="1185732"/>
    <x v="210"/>
    <x v="0"/>
    <x v="47"/>
    <s v="Boston"/>
    <s v="women's Apparel"/>
    <n v="30"/>
    <n v="80"/>
    <n v="2400"/>
    <n v="768"/>
    <n v="0.32"/>
    <x v="1"/>
    <n v="3168"/>
  </r>
  <r>
    <s v="Sports Direct"/>
    <n v="1185732"/>
    <x v="218"/>
    <x v="0"/>
    <x v="47"/>
    <s v="Boston"/>
    <s v="Men's street Footwear"/>
    <n v="28"/>
    <n v="155"/>
    <n v="4340"/>
    <n v="1475.6"/>
    <n v="0.33999999999999997"/>
    <x v="1"/>
    <n v="5815.6"/>
  </r>
  <r>
    <s v="Sports Direct"/>
    <n v="1185732"/>
    <x v="218"/>
    <x v="0"/>
    <x v="47"/>
    <s v="Boston"/>
    <s v="Men's Athletic Footwear"/>
    <n v="31"/>
    <n v="61"/>
    <n v="1891"/>
    <n v="642.93999999999994"/>
    <n v="0.33999999999999997"/>
    <x v="1"/>
    <n v="2533.94"/>
  </r>
  <r>
    <s v="Sports Direct"/>
    <n v="1185732"/>
    <x v="218"/>
    <x v="0"/>
    <x v="47"/>
    <s v="Boston"/>
    <s v="women's street Footwear"/>
    <n v="23"/>
    <n v="60"/>
    <n v="1380"/>
    <n v="441.6"/>
    <n v="0.32"/>
    <x v="1"/>
    <n v="1821.6"/>
  </r>
  <r>
    <s v="Sports Direct"/>
    <n v="1185732"/>
    <x v="218"/>
    <x v="0"/>
    <x v="47"/>
    <s v="Boston"/>
    <s v="women's Athletic Footwear"/>
    <n v="25"/>
    <n v="93"/>
    <n v="2325"/>
    <n v="651.00000000000011"/>
    <n v="0.28000000000000003"/>
    <x v="1"/>
    <n v="2976"/>
  </r>
  <r>
    <s v="Sports Direct"/>
    <n v="1185732"/>
    <x v="218"/>
    <x v="0"/>
    <x v="47"/>
    <s v="Boston"/>
    <s v="Men's Apparel"/>
    <n v="36"/>
    <n v="31"/>
    <n v="1116"/>
    <n v="334.8"/>
    <n v="0.3"/>
    <x v="1"/>
    <n v="1450.8"/>
  </r>
  <r>
    <s v="Sports Direct"/>
    <n v="1185732"/>
    <x v="218"/>
    <x v="0"/>
    <x v="47"/>
    <s v="Boston"/>
    <s v="women's Apparel"/>
    <n v="31"/>
    <n v="68"/>
    <n v="2108"/>
    <n v="779.96"/>
    <n v="0.37"/>
    <x v="1"/>
    <n v="2887.96"/>
  </r>
  <r>
    <s v="Sports Direct"/>
    <n v="1185732"/>
    <x v="237"/>
    <x v="0"/>
    <x v="47"/>
    <s v="Boston"/>
    <s v="Men's street Footwear"/>
    <n v="28"/>
    <n v="149"/>
    <n v="4172"/>
    <n v="1376.7599999999998"/>
    <n v="0.32999999999999996"/>
    <x v="1"/>
    <n v="5548.76"/>
  </r>
  <r>
    <s v="Sports Direct"/>
    <n v="1185732"/>
    <x v="237"/>
    <x v="0"/>
    <x v="47"/>
    <s v="Boston"/>
    <s v="Men's Athletic Footwear"/>
    <n v="28"/>
    <n v="51"/>
    <n v="1428"/>
    <n v="514.07999999999993"/>
    <n v="0.36"/>
    <x v="1"/>
    <n v="1942.08"/>
  </r>
  <r>
    <s v="Sports Direct"/>
    <n v="1185732"/>
    <x v="237"/>
    <x v="0"/>
    <x v="47"/>
    <s v="Boston"/>
    <s v="women's street Footwear"/>
    <n v="22"/>
    <n v="51"/>
    <n v="1122"/>
    <n v="347.82"/>
    <n v="0.31"/>
    <x v="1"/>
    <n v="1469.82"/>
  </r>
  <r>
    <s v="Sports Direct"/>
    <n v="1185732"/>
    <x v="237"/>
    <x v="0"/>
    <x v="47"/>
    <s v="Boston"/>
    <s v="women's Athletic Footwear"/>
    <n v="23"/>
    <n v="39"/>
    <n v="897"/>
    <n v="251.16000000000003"/>
    <n v="0.28000000000000003"/>
    <x v="1"/>
    <n v="1148.1600000000001"/>
  </r>
  <r>
    <s v="Sports Direct"/>
    <n v="1185732"/>
    <x v="237"/>
    <x v="0"/>
    <x v="47"/>
    <s v="Boston"/>
    <s v="Men's Apparel"/>
    <n v="33"/>
    <n v="44"/>
    <n v="1452"/>
    <n v="392.04"/>
    <n v="0.27"/>
    <x v="1"/>
    <n v="1844.04"/>
  </r>
  <r>
    <s v="Sports Direct"/>
    <n v="1185732"/>
    <x v="237"/>
    <x v="0"/>
    <x v="47"/>
    <s v="Boston"/>
    <s v="women's Apparel"/>
    <n v="30"/>
    <n v="94"/>
    <n v="2820"/>
    <n v="1015.1999999999999"/>
    <n v="0.36"/>
    <x v="1"/>
    <n v="3835.2"/>
  </r>
  <r>
    <s v="Sports Direct"/>
    <n v="1185732"/>
    <x v="266"/>
    <x v="0"/>
    <x v="47"/>
    <s v="Boston"/>
    <s v="Men's street Footwear"/>
    <n v="41"/>
    <n v="173"/>
    <n v="7093"/>
    <n v="2553.48"/>
    <n v="0.36"/>
    <x v="1"/>
    <n v="9646.48"/>
  </r>
  <r>
    <s v="Sports Direct"/>
    <n v="1185732"/>
    <x v="266"/>
    <x v="0"/>
    <x v="47"/>
    <s v="Boston"/>
    <s v="Men's Athletic Footwear"/>
    <n v="34"/>
    <n v="68"/>
    <n v="2312"/>
    <n v="832.31999999999994"/>
    <n v="0.36"/>
    <x v="1"/>
    <n v="3144.3199999999997"/>
  </r>
  <r>
    <s v="Sports Direct"/>
    <n v="1185732"/>
    <x v="266"/>
    <x v="0"/>
    <x v="47"/>
    <s v="Boston"/>
    <s v="women's street Footwear"/>
    <n v="30"/>
    <n v="68"/>
    <n v="2040"/>
    <n v="632.4"/>
    <n v="0.31"/>
    <x v="1"/>
    <n v="2672.4"/>
  </r>
  <r>
    <s v="Sports Direct"/>
    <n v="1185732"/>
    <x v="266"/>
    <x v="0"/>
    <x v="47"/>
    <s v="Boston"/>
    <s v="women's Athletic Footwear"/>
    <n v="32"/>
    <n v="54"/>
    <n v="1728"/>
    <n v="518.4"/>
    <n v="0.3"/>
    <x v="1"/>
    <n v="2246.4"/>
  </r>
  <r>
    <s v="Sports Direct"/>
    <n v="1185732"/>
    <x v="266"/>
    <x v="0"/>
    <x v="47"/>
    <s v="Boston"/>
    <s v="Men's Apparel"/>
    <n v="39"/>
    <n v="60"/>
    <n v="2340"/>
    <n v="655.20000000000005"/>
    <n v="0.28000000000000003"/>
    <x v="1"/>
    <n v="2995.2"/>
  </r>
  <r>
    <s v="Sports Direct"/>
    <n v="1185732"/>
    <x v="266"/>
    <x v="0"/>
    <x v="47"/>
    <s v="Boston"/>
    <s v="women's Apparel"/>
    <n v="43"/>
    <n v="104"/>
    <n v="4472"/>
    <n v="1520.4799999999998"/>
    <n v="0.33999999999999997"/>
    <x v="1"/>
    <n v="5992.48"/>
  </r>
  <r>
    <s v="Sports Direct"/>
    <n v="1185732"/>
    <x v="299"/>
    <x v="0"/>
    <x v="47"/>
    <s v="Boston"/>
    <s v="Men's street Footwear"/>
    <n v="39"/>
    <n v="196"/>
    <n v="7644"/>
    <n v="2675.3999999999996"/>
    <n v="0.35"/>
    <x v="1"/>
    <n v="10319.4"/>
  </r>
  <r>
    <s v="Sports Direct"/>
    <n v="1185732"/>
    <x v="299"/>
    <x v="0"/>
    <x v="47"/>
    <s v="Boston"/>
    <s v="Men's Athletic Footwear"/>
    <n v="36"/>
    <n v="114"/>
    <n v="4104"/>
    <n v="1313.28"/>
    <n v="0.32"/>
    <x v="1"/>
    <n v="5417.28"/>
  </r>
  <r>
    <s v="Sports Direct"/>
    <n v="1185732"/>
    <x v="299"/>
    <x v="0"/>
    <x v="47"/>
    <s v="Boston"/>
    <s v="women's street Footwear"/>
    <n v="36"/>
    <n v="75"/>
    <n v="2700"/>
    <n v="837"/>
    <n v="0.31"/>
    <x v="1"/>
    <n v="3537"/>
  </r>
  <r>
    <s v="Sports Direct"/>
    <n v="1185732"/>
    <x v="299"/>
    <x v="0"/>
    <x v="47"/>
    <s v="Boston"/>
    <s v="women's Athletic Footwear"/>
    <n v="34"/>
    <n v="72"/>
    <n v="2448"/>
    <n v="685.44"/>
    <n v="0.28000000000000003"/>
    <x v="1"/>
    <n v="3133.44"/>
  </r>
  <r>
    <s v="Sports Direct"/>
    <n v="1185732"/>
    <x v="299"/>
    <x v="0"/>
    <x v="47"/>
    <s v="Boston"/>
    <s v="Men's Apparel"/>
    <n v="39"/>
    <n v="74"/>
    <n v="2886"/>
    <n v="923.52"/>
    <n v="0.32"/>
    <x v="1"/>
    <n v="3809.52"/>
  </r>
  <r>
    <s v="Sports Direct"/>
    <n v="1185732"/>
    <x v="299"/>
    <x v="0"/>
    <x v="47"/>
    <s v="Boston"/>
    <s v="women's Apparel"/>
    <n v="47"/>
    <n v="120"/>
    <n v="5640"/>
    <n v="1973.9999999999998"/>
    <n v="0.35"/>
    <x v="1"/>
    <n v="7614"/>
  </r>
  <r>
    <s v="Sports Direct"/>
    <n v="1185732"/>
    <x v="327"/>
    <x v="0"/>
    <x v="47"/>
    <s v="Boston"/>
    <s v="Men's street Footwear"/>
    <n v="37"/>
    <n v="180"/>
    <n v="6660"/>
    <n v="2197.7999999999997"/>
    <n v="0.32999999999999996"/>
    <x v="1"/>
    <n v="8857.7999999999993"/>
  </r>
  <r>
    <s v="Sports Direct"/>
    <n v="1185732"/>
    <x v="327"/>
    <x v="0"/>
    <x v="47"/>
    <s v="Boston"/>
    <s v="Men's Athletic Footwear"/>
    <n v="36"/>
    <n v="105"/>
    <n v="3780"/>
    <n v="1398.6"/>
    <n v="0.37"/>
    <x v="1"/>
    <n v="5178.6000000000004"/>
  </r>
  <r>
    <s v="Sports Direct"/>
    <n v="1185732"/>
    <x v="327"/>
    <x v="0"/>
    <x v="47"/>
    <s v="Boston"/>
    <s v="women's street Footwear"/>
    <n v="32"/>
    <n v="88"/>
    <n v="2816"/>
    <n v="844.8"/>
    <n v="0.3"/>
    <x v="1"/>
    <n v="3660.8"/>
  </r>
  <r>
    <s v="Sports Direct"/>
    <n v="1185732"/>
    <x v="327"/>
    <x v="0"/>
    <x v="47"/>
    <s v="Boston"/>
    <s v="women's Athletic Footwear"/>
    <n v="34"/>
    <n v="77"/>
    <n v="2618"/>
    <n v="837.76"/>
    <n v="0.32"/>
    <x v="1"/>
    <n v="3455.76"/>
  </r>
  <r>
    <s v="Sports Direct"/>
    <n v="1185732"/>
    <x v="327"/>
    <x v="0"/>
    <x v="47"/>
    <s v="Boston"/>
    <s v="Men's Apparel"/>
    <n v="41"/>
    <n v="80"/>
    <n v="3280"/>
    <n v="1016.8"/>
    <n v="0.31"/>
    <x v="1"/>
    <n v="4296.8"/>
  </r>
  <r>
    <s v="Sports Direct"/>
    <n v="1185732"/>
    <x v="327"/>
    <x v="0"/>
    <x v="47"/>
    <s v="Boston"/>
    <s v="women's Apparel"/>
    <n v="41"/>
    <n v="132"/>
    <n v="5412"/>
    <n v="1731.8400000000001"/>
    <n v="0.32"/>
    <x v="1"/>
    <n v="7143.84"/>
  </r>
  <r>
    <s v="Sports Direct"/>
    <n v="1185732"/>
    <x v="359"/>
    <x v="0"/>
    <x v="47"/>
    <s v="Boston"/>
    <s v="Men's street Footwear"/>
    <n v="40"/>
    <n v="196"/>
    <n v="7840"/>
    <n v="2587.1999999999998"/>
    <n v="0.32999999999999996"/>
    <x v="1"/>
    <n v="10427.200000000001"/>
  </r>
  <r>
    <s v="Sports Direct"/>
    <n v="1185732"/>
    <x v="359"/>
    <x v="0"/>
    <x v="47"/>
    <s v="Boston"/>
    <s v="Men's Athletic Footwear"/>
    <n v="33"/>
    <n v="112"/>
    <n v="3696"/>
    <n v="1182.72"/>
    <n v="0.32"/>
    <x v="1"/>
    <n v="4878.72"/>
  </r>
  <r>
    <s v="Sports Direct"/>
    <n v="1185732"/>
    <x v="359"/>
    <x v="0"/>
    <x v="47"/>
    <s v="Boston"/>
    <s v="women's street Footwear"/>
    <n v="29"/>
    <n v="85"/>
    <n v="2465"/>
    <n v="764.15"/>
    <n v="0.31"/>
    <x v="1"/>
    <n v="3229.15"/>
  </r>
  <r>
    <s v="Sports Direct"/>
    <n v="1185732"/>
    <x v="359"/>
    <x v="0"/>
    <x v="47"/>
    <s v="Boston"/>
    <s v="women's Athletic Footwear"/>
    <n v="31"/>
    <n v="58"/>
    <n v="1798"/>
    <n v="503.44000000000005"/>
    <n v="0.28000000000000003"/>
    <x v="1"/>
    <n v="2301.44"/>
  </r>
  <r>
    <s v="Sports Direct"/>
    <n v="1185732"/>
    <x v="359"/>
    <x v="0"/>
    <x v="47"/>
    <s v="Boston"/>
    <s v="Men's Apparel"/>
    <n v="40"/>
    <n v="51"/>
    <n v="2040"/>
    <n v="550.80000000000007"/>
    <n v="0.27"/>
    <x v="1"/>
    <n v="2590.8000000000002"/>
  </r>
  <r>
    <s v="Sports Direct"/>
    <n v="1185732"/>
    <x v="359"/>
    <x v="0"/>
    <x v="47"/>
    <s v="Boston"/>
    <s v="women's Apparel"/>
    <n v="46"/>
    <n v="98"/>
    <n v="4508"/>
    <n v="1577.8"/>
    <n v="0.35"/>
    <x v="1"/>
    <n v="6085.8"/>
  </r>
  <r>
    <s v="Sports Direct"/>
    <n v="1185732"/>
    <x v="389"/>
    <x v="0"/>
    <x v="47"/>
    <s v="Boston"/>
    <s v="Men's street Footwear"/>
    <n v="36"/>
    <n v="153"/>
    <n v="5508"/>
    <n v="1872.7199999999998"/>
    <n v="0.33999999999999997"/>
    <x v="1"/>
    <n v="7380.7199999999993"/>
  </r>
  <r>
    <s v="Sports Direct"/>
    <n v="1185732"/>
    <x v="389"/>
    <x v="0"/>
    <x v="47"/>
    <s v="Boston"/>
    <s v="Men's Athletic Footwear"/>
    <n v="35"/>
    <n v="88"/>
    <n v="3080"/>
    <n v="1139.5999999999999"/>
    <n v="0.37"/>
    <x v="1"/>
    <n v="4219.6000000000004"/>
  </r>
  <r>
    <s v="Sports Direct"/>
    <n v="1185732"/>
    <x v="389"/>
    <x v="0"/>
    <x v="47"/>
    <s v="Boston"/>
    <s v="women's street Footwear"/>
    <n v="30"/>
    <n v="47"/>
    <n v="1410"/>
    <n v="423"/>
    <n v="0.3"/>
    <x v="1"/>
    <n v="1833"/>
  </r>
  <r>
    <s v="Sports Direct"/>
    <n v="1185732"/>
    <x v="389"/>
    <x v="0"/>
    <x v="47"/>
    <s v="Boston"/>
    <s v="women's Athletic Footwear"/>
    <n v="34"/>
    <n v="39"/>
    <n v="1326"/>
    <n v="358.02000000000004"/>
    <n v="0.27"/>
    <x v="1"/>
    <n v="1684.02"/>
  </r>
  <r>
    <s v="Sports Direct"/>
    <n v="1185732"/>
    <x v="389"/>
    <x v="0"/>
    <x v="47"/>
    <s v="Boston"/>
    <s v="Men's Apparel"/>
    <n v="39"/>
    <n v="41"/>
    <n v="1599"/>
    <n v="495.69"/>
    <n v="0.31"/>
    <x v="1"/>
    <n v="2094.69"/>
  </r>
  <r>
    <s v="Sports Direct"/>
    <n v="1185732"/>
    <x v="389"/>
    <x v="0"/>
    <x v="47"/>
    <s v="Boston"/>
    <s v="women's Apparel"/>
    <n v="41"/>
    <n v="77"/>
    <n v="3157"/>
    <n v="1041.81"/>
    <n v="0.32999999999999996"/>
    <x v="1"/>
    <n v="4198.8099999999995"/>
  </r>
  <r>
    <s v="Sports Direct"/>
    <n v="1185732"/>
    <x v="421"/>
    <x v="0"/>
    <x v="47"/>
    <s v="Boston"/>
    <s v="Men's street Footwear"/>
    <n v="40"/>
    <n v="132"/>
    <n v="5280"/>
    <n v="1742.3999999999999"/>
    <n v="0.32999999999999996"/>
    <x v="1"/>
    <n v="7022.4"/>
  </r>
  <r>
    <s v="Sports Direct"/>
    <n v="1185732"/>
    <x v="421"/>
    <x v="0"/>
    <x v="47"/>
    <s v="Boston"/>
    <s v="Men's Athletic Footwear"/>
    <n v="37"/>
    <n v="68"/>
    <n v="2516"/>
    <n v="880.59999999999991"/>
    <n v="0.35"/>
    <x v="1"/>
    <n v="3396.6"/>
  </r>
  <r>
    <s v="Sports Direct"/>
    <n v="1185732"/>
    <x v="421"/>
    <x v="0"/>
    <x v="47"/>
    <s v="Boston"/>
    <s v="women's street Footwear"/>
    <n v="41"/>
    <n v="38"/>
    <n v="1558"/>
    <n v="467.4"/>
    <n v="0.3"/>
    <x v="1"/>
    <n v="2025.4"/>
  </r>
  <r>
    <s v="Sports Direct"/>
    <n v="1185732"/>
    <x v="421"/>
    <x v="0"/>
    <x v="47"/>
    <s v="Boston"/>
    <s v="women's Athletic Footwear"/>
    <n v="38"/>
    <n v="32"/>
    <n v="1216"/>
    <n v="328.32000000000005"/>
    <n v="0.27"/>
    <x v="1"/>
    <n v="1544.3200000000002"/>
  </r>
  <r>
    <s v="Sports Direct"/>
    <n v="1185732"/>
    <x v="421"/>
    <x v="0"/>
    <x v="47"/>
    <s v="Boston"/>
    <s v="Men's Apparel"/>
    <n v="51"/>
    <n v="34"/>
    <n v="1734"/>
    <n v="485.52000000000004"/>
    <n v="0.28000000000000003"/>
    <x v="1"/>
    <n v="2219.52"/>
  </r>
  <r>
    <s v="Amazon"/>
    <n v="1185732"/>
    <x v="421"/>
    <x v="0"/>
    <x v="47"/>
    <s v="Boston"/>
    <s v="women's Apparel"/>
    <n v="51"/>
    <n v="68"/>
    <n v="3468"/>
    <n v="1213.8"/>
    <n v="0.35"/>
    <x v="1"/>
    <n v="4681.8"/>
  </r>
  <r>
    <s v="Amazon"/>
    <n v="1185732"/>
    <x v="451"/>
    <x v="0"/>
    <x v="47"/>
    <s v="Boston"/>
    <s v="Men's street Footwear"/>
    <n v="49"/>
    <n v="120"/>
    <n v="5880"/>
    <n v="2058"/>
    <n v="0.35"/>
    <x v="1"/>
    <n v="7938"/>
  </r>
  <r>
    <s v="Amazon"/>
    <n v="1185732"/>
    <x v="451"/>
    <x v="0"/>
    <x v="47"/>
    <s v="Boston"/>
    <s v="Men's Athletic Footwear"/>
    <n v="40"/>
    <n v="102"/>
    <n v="4080"/>
    <n v="1428"/>
    <n v="0.35"/>
    <x v="1"/>
    <n v="5508"/>
  </r>
  <r>
    <s v="Amazon"/>
    <n v="1185732"/>
    <x v="451"/>
    <x v="0"/>
    <x v="47"/>
    <s v="Boston"/>
    <s v="women's street Footwear"/>
    <n v="44"/>
    <n v="91"/>
    <n v="4004"/>
    <n v="1201.2"/>
    <n v="0.3"/>
    <x v="1"/>
    <n v="5205.2"/>
  </r>
  <r>
    <s v="Amazon"/>
    <n v="1185732"/>
    <x v="451"/>
    <x v="0"/>
    <x v="47"/>
    <s v="Boston"/>
    <s v="women's Athletic Footwear"/>
    <n v="42"/>
    <n v="83"/>
    <n v="3486"/>
    <n v="1010.9399999999999"/>
    <n v="0.28999999999999998"/>
    <x v="1"/>
    <n v="4496.9399999999996"/>
  </r>
  <r>
    <s v="Amazon"/>
    <n v="1185732"/>
    <x v="451"/>
    <x v="0"/>
    <x v="47"/>
    <s v="Boston"/>
    <s v="Men's Apparel"/>
    <n v="50"/>
    <n v="78"/>
    <n v="3900"/>
    <n v="1248"/>
    <n v="0.32"/>
    <x v="1"/>
    <n v="5148"/>
  </r>
  <r>
    <s v="Amazon"/>
    <n v="1185732"/>
    <x v="451"/>
    <x v="0"/>
    <x v="47"/>
    <s v="Boston"/>
    <s v="women's Apparel"/>
    <n v="48"/>
    <n v="123"/>
    <n v="5904"/>
    <n v="2066.4"/>
    <n v="0.35"/>
    <x v="1"/>
    <n v="7970.4"/>
  </r>
  <r>
    <s v="Amazon"/>
    <n v="1185732"/>
    <x v="480"/>
    <x v="0"/>
    <x v="47"/>
    <s v="Boston"/>
    <s v="Men's street Footwear"/>
    <n v="51"/>
    <n v="178"/>
    <n v="9078"/>
    <n v="3177.2999999999997"/>
    <n v="0.35"/>
    <x v="1"/>
    <n v="12255.3"/>
  </r>
  <r>
    <s v="Amazon"/>
    <n v="1185732"/>
    <x v="480"/>
    <x v="0"/>
    <x v="47"/>
    <s v="Boston"/>
    <s v="Men's Athletic Footwear"/>
    <n v="37"/>
    <n v="113"/>
    <n v="4181"/>
    <n v="1337.92"/>
    <n v="0.32"/>
    <x v="1"/>
    <n v="5518.92"/>
  </r>
  <r>
    <s v="Amazon"/>
    <n v="1185732"/>
    <x v="480"/>
    <x v="0"/>
    <x v="47"/>
    <s v="Boston"/>
    <s v="women's street Footwear"/>
    <n v="36"/>
    <n v="112"/>
    <n v="4032"/>
    <n v="1088.6400000000001"/>
    <n v="0.27"/>
    <x v="1"/>
    <n v="5120.6400000000003"/>
  </r>
  <r>
    <s v="Amazon"/>
    <n v="1185732"/>
    <x v="480"/>
    <x v="0"/>
    <x v="47"/>
    <s v="Boston"/>
    <s v="women's Athletic Footwear"/>
    <n v="43"/>
    <n v="105"/>
    <n v="4515"/>
    <n v="1264.2"/>
    <n v="0.28000000000000003"/>
    <x v="1"/>
    <n v="5779.2"/>
  </r>
  <r>
    <s v="Amazon"/>
    <n v="1185732"/>
    <x v="480"/>
    <x v="0"/>
    <x v="47"/>
    <s v="Boston"/>
    <s v="Men's Apparel"/>
    <n v="52"/>
    <n v="90"/>
    <n v="4680"/>
    <n v="1357.1999999999998"/>
    <n v="0.28999999999999998"/>
    <x v="1"/>
    <n v="6037.2"/>
  </r>
  <r>
    <s v="Amazon"/>
    <n v="1185732"/>
    <x v="480"/>
    <x v="0"/>
    <x v="47"/>
    <s v="Boston"/>
    <s v="women's Apparel"/>
    <n v="51"/>
    <n v="128"/>
    <n v="6528"/>
    <n v="2154.2399999999998"/>
    <n v="0.32999999999999996"/>
    <x v="1"/>
    <n v="8682.24"/>
  </r>
  <r>
    <s v="Amazon"/>
    <n v="1185732"/>
    <x v="178"/>
    <x v="0"/>
    <x v="47"/>
    <s v="Boston"/>
    <s v="Men's street Footwear"/>
    <n v="35"/>
    <n v="179"/>
    <n v="6265"/>
    <n v="3257.8"/>
    <n v="0.52"/>
    <x v="1"/>
    <n v="9522.7999999999993"/>
  </r>
  <r>
    <s v="Amazon"/>
    <n v="1185732"/>
    <x v="178"/>
    <x v="0"/>
    <x v="47"/>
    <s v="Boston"/>
    <s v="Men's Athletic Footwear"/>
    <n v="36"/>
    <n v="107"/>
    <n v="3852"/>
    <n v="1887.48"/>
    <n v="0.49"/>
    <x v="1"/>
    <n v="5739.48"/>
  </r>
  <r>
    <s v="Amazon"/>
    <n v="1185732"/>
    <x v="178"/>
    <x v="0"/>
    <x v="47"/>
    <s v="Boston"/>
    <s v="women's street Footwear"/>
    <n v="27"/>
    <n v="101"/>
    <n v="2727"/>
    <n v="1090.8"/>
    <n v="0.39999999999999997"/>
    <x v="1"/>
    <n v="3817.8"/>
  </r>
  <r>
    <s v="Amazon"/>
    <n v="1185732"/>
    <x v="178"/>
    <x v="0"/>
    <x v="47"/>
    <s v="Boston"/>
    <s v="women's Athletic Footwear"/>
    <n v="29"/>
    <n v="53"/>
    <n v="1537"/>
    <n v="599.42999999999995"/>
    <n v="0.38999999999999996"/>
    <x v="1"/>
    <n v="2136.4299999999998"/>
  </r>
  <r>
    <s v="Amazon"/>
    <n v="1185732"/>
    <x v="178"/>
    <x v="0"/>
    <x v="47"/>
    <s v="Boston"/>
    <s v="Men's Apparel"/>
    <n v="37"/>
    <n v="70"/>
    <n v="2590"/>
    <n v="1061.8999999999999"/>
    <n v="0.41"/>
    <x v="1"/>
    <n v="3651.8999999999996"/>
  </r>
  <r>
    <s v="Amazon"/>
    <n v="1185732"/>
    <x v="178"/>
    <x v="0"/>
    <x v="47"/>
    <s v="Boston"/>
    <s v="women's Apparel"/>
    <n v="34"/>
    <n v="104"/>
    <n v="3536"/>
    <n v="1520.4799999999998"/>
    <n v="0.42999999999999994"/>
    <x v="1"/>
    <n v="5056.4799999999996"/>
  </r>
  <r>
    <s v="Amazon"/>
    <n v="1185732"/>
    <x v="207"/>
    <x v="0"/>
    <x v="47"/>
    <s v="Boston"/>
    <s v="Men's street Footwear"/>
    <n v="33"/>
    <n v="184"/>
    <n v="6072"/>
    <n v="2853.84"/>
    <n v="0.47000000000000003"/>
    <x v="1"/>
    <n v="8925.84"/>
  </r>
  <r>
    <s v="Amazon"/>
    <n v="1185732"/>
    <x v="207"/>
    <x v="0"/>
    <x v="47"/>
    <s v="Boston"/>
    <s v="Men's Athletic Footwear"/>
    <n v="33"/>
    <n v="72"/>
    <n v="2376"/>
    <n v="1116.72"/>
    <n v="0.47000000000000003"/>
    <x v="1"/>
    <n v="3492.7200000000003"/>
  </r>
  <r>
    <s v="Amazon"/>
    <n v="1185732"/>
    <x v="207"/>
    <x v="0"/>
    <x v="47"/>
    <s v="Boston"/>
    <s v="women's street Footwear"/>
    <n v="25"/>
    <n v="85"/>
    <n v="2125"/>
    <n v="849.99999999999989"/>
    <n v="0.39999999999999997"/>
    <x v="1"/>
    <n v="2975"/>
  </r>
  <r>
    <s v="Amazon"/>
    <n v="1185732"/>
    <x v="207"/>
    <x v="0"/>
    <x v="48"/>
    <s v="Burlington"/>
    <s v="women's Athletic Footwear"/>
    <n v="30"/>
    <n v="48"/>
    <n v="1440"/>
    <n v="547.20000000000005"/>
    <n v="0.38"/>
    <x v="1"/>
    <n v="1987.2"/>
  </r>
  <r>
    <s v="Amazon"/>
    <n v="1185732"/>
    <x v="207"/>
    <x v="0"/>
    <x v="48"/>
    <s v="Burlington"/>
    <s v="Men's Apparel"/>
    <n v="36"/>
    <n v="68"/>
    <n v="2448"/>
    <n v="954.71999999999991"/>
    <n v="0.38999999999999996"/>
    <x v="1"/>
    <n v="3402.72"/>
  </r>
  <r>
    <s v="Amazon"/>
    <n v="1185732"/>
    <x v="207"/>
    <x v="0"/>
    <x v="48"/>
    <s v="Burlington"/>
    <s v="women's Apparel"/>
    <n v="35"/>
    <n v="107"/>
    <n v="3745"/>
    <n v="1760.1499999999999"/>
    <n v="0.47"/>
    <x v="1"/>
    <n v="5505.15"/>
  </r>
  <r>
    <s v="Amazon"/>
    <n v="1185732"/>
    <x v="215"/>
    <x v="0"/>
    <x v="48"/>
    <s v="Burlington"/>
    <s v="Men's street Footwear"/>
    <n v="35"/>
    <n v="185"/>
    <n v="6475"/>
    <n v="3172.75"/>
    <n v="0.49"/>
    <x v="1"/>
    <n v="9647.75"/>
  </r>
  <r>
    <s v="Amazon"/>
    <n v="1185732"/>
    <x v="215"/>
    <x v="0"/>
    <x v="48"/>
    <s v="Burlington"/>
    <s v="Men's Athletic Footwear"/>
    <n v="36"/>
    <n v="80"/>
    <n v="2880"/>
    <n v="1440"/>
    <n v="0.5"/>
    <x v="1"/>
    <n v="4320"/>
  </r>
  <r>
    <s v="Amazon"/>
    <n v="1185732"/>
    <x v="215"/>
    <x v="0"/>
    <x v="48"/>
    <s v="Burlington"/>
    <s v="women's street Footwear"/>
    <n v="23"/>
    <n v="85"/>
    <n v="1955"/>
    <n v="742.9"/>
    <n v="0.38"/>
    <x v="1"/>
    <n v="2697.9"/>
  </r>
  <r>
    <s v="Amazon"/>
    <n v="1185732"/>
    <x v="215"/>
    <x v="0"/>
    <x v="48"/>
    <s v="Burlington"/>
    <s v="women's Athletic Footwear"/>
    <n v="30"/>
    <n v="39"/>
    <n v="1170"/>
    <n v="467.99999999999994"/>
    <n v="0.39999999999999997"/>
    <x v="1"/>
    <n v="1638"/>
  </r>
  <r>
    <s v="Amazon"/>
    <n v="1185732"/>
    <x v="215"/>
    <x v="0"/>
    <x v="48"/>
    <s v="Burlington"/>
    <s v="Men's Apparel"/>
    <n v="36"/>
    <n v="56"/>
    <n v="2016"/>
    <n v="786.2399999999999"/>
    <n v="0.38999999999999996"/>
    <x v="1"/>
    <n v="2802.24"/>
  </r>
  <r>
    <s v="Amazon"/>
    <n v="1185732"/>
    <x v="215"/>
    <x v="0"/>
    <x v="48"/>
    <s v="Burlington"/>
    <s v="women's Apparel"/>
    <n v="29"/>
    <n v="96"/>
    <n v="2784"/>
    <n v="1280.6399999999999"/>
    <n v="0.45999999999999996"/>
    <x v="1"/>
    <n v="4064.64"/>
  </r>
  <r>
    <s v="Amazon"/>
    <n v="1185732"/>
    <x v="234"/>
    <x v="0"/>
    <x v="48"/>
    <s v="Burlington"/>
    <s v="Men's street Footwear"/>
    <n v="30"/>
    <n v="168"/>
    <n v="5040"/>
    <n v="2620.8000000000002"/>
    <n v="0.52"/>
    <x v="1"/>
    <n v="7660.8"/>
  </r>
  <r>
    <s v="Amazon"/>
    <n v="1185732"/>
    <x v="234"/>
    <x v="0"/>
    <x v="48"/>
    <s v="Burlington"/>
    <s v="Men's Athletic Footwear"/>
    <n v="35"/>
    <n v="68"/>
    <n v="2380"/>
    <n v="1118.6000000000001"/>
    <n v="0.47000000000000003"/>
    <x v="1"/>
    <n v="3498.6000000000004"/>
  </r>
  <r>
    <s v="Amazon"/>
    <n v="1185732"/>
    <x v="234"/>
    <x v="0"/>
    <x v="48"/>
    <s v="Burlington"/>
    <s v="women's street Footwear"/>
    <n v="25"/>
    <n v="74"/>
    <n v="1850"/>
    <n v="777"/>
    <n v="0.42"/>
    <x v="1"/>
    <n v="2627"/>
  </r>
  <r>
    <s v="Amazon"/>
    <n v="1185732"/>
    <x v="234"/>
    <x v="0"/>
    <x v="48"/>
    <s v="Burlington"/>
    <s v="women's Athletic Footwear"/>
    <n v="30"/>
    <n v="50"/>
    <n v="1500"/>
    <n v="600"/>
    <n v="0.39999999999999997"/>
    <x v="1"/>
    <n v="2100"/>
  </r>
  <r>
    <s v="Amazon"/>
    <n v="1185732"/>
    <x v="234"/>
    <x v="0"/>
    <x v="48"/>
    <s v="Burlington"/>
    <s v="Men's Apparel"/>
    <n v="41"/>
    <n v="53"/>
    <n v="2173"/>
    <n v="912.66"/>
    <n v="0.42"/>
    <x v="1"/>
    <n v="3085.66"/>
  </r>
  <r>
    <s v="Amazon"/>
    <n v="1185732"/>
    <x v="234"/>
    <x v="0"/>
    <x v="48"/>
    <s v="Burlington"/>
    <s v="women's Apparel"/>
    <n v="36"/>
    <n v="90"/>
    <n v="3240"/>
    <n v="1425.6"/>
    <n v="0.43999999999999995"/>
    <x v="1"/>
    <n v="4665.6000000000004"/>
  </r>
  <r>
    <s v="Amazon"/>
    <n v="1185732"/>
    <x v="263"/>
    <x v="0"/>
    <x v="48"/>
    <s v="Burlington"/>
    <s v="Men's street Footwear"/>
    <n v="48"/>
    <n v="177"/>
    <n v="8496"/>
    <n v="4332.96"/>
    <n v="0.51"/>
    <x v="1"/>
    <n v="12828.96"/>
  </r>
  <r>
    <s v="Amazon"/>
    <n v="1185732"/>
    <x v="263"/>
    <x v="0"/>
    <x v="48"/>
    <s v="Burlington"/>
    <s v="Men's Athletic Footwear"/>
    <n v="41"/>
    <n v="94"/>
    <n v="3854"/>
    <n v="1965.54"/>
    <n v="0.51"/>
    <x v="1"/>
    <n v="5819.54"/>
  </r>
  <r>
    <s v="Amazon"/>
    <n v="1185732"/>
    <x v="263"/>
    <x v="0"/>
    <x v="48"/>
    <s v="Burlington"/>
    <s v="women's street Footwear"/>
    <n v="37"/>
    <n v="96"/>
    <n v="3552"/>
    <n v="1314.24"/>
    <n v="0.37"/>
    <x v="1"/>
    <n v="4866.24"/>
  </r>
  <r>
    <s v="Amazon"/>
    <n v="1185732"/>
    <x v="263"/>
    <x v="0"/>
    <x v="48"/>
    <s v="Burlington"/>
    <s v="women's Athletic Footwear"/>
    <n v="40"/>
    <n v="83"/>
    <n v="3320"/>
    <n v="1328"/>
    <n v="0.39999999999999997"/>
    <x v="1"/>
    <n v="4648"/>
  </r>
  <r>
    <s v="Amazon"/>
    <n v="1185732"/>
    <x v="263"/>
    <x v="0"/>
    <x v="48"/>
    <s v="Burlington"/>
    <s v="Men's Apparel"/>
    <n v="46"/>
    <n v="91"/>
    <n v="4186"/>
    <n v="1716.26"/>
    <n v="0.41"/>
    <x v="1"/>
    <n v="5902.26"/>
  </r>
  <r>
    <s v="Amazon"/>
    <n v="1185732"/>
    <x v="263"/>
    <x v="0"/>
    <x v="48"/>
    <s v="Burlington"/>
    <s v="women's Apparel"/>
    <n v="47"/>
    <n v="120"/>
    <n v="5640"/>
    <n v="2594.3999999999996"/>
    <n v="0.45999999999999996"/>
    <x v="1"/>
    <n v="8234.4"/>
  </r>
  <r>
    <s v="Amazon"/>
    <n v="1185732"/>
    <x v="296"/>
    <x v="0"/>
    <x v="48"/>
    <s v="Burlington"/>
    <s v="Men's street Footwear"/>
    <n v="47"/>
    <n v="195"/>
    <n v="9165"/>
    <n v="4490.8500000000004"/>
    <n v="0.49"/>
    <x v="1"/>
    <n v="13655.85"/>
  </r>
  <r>
    <s v="Amazon"/>
    <n v="1185732"/>
    <x v="296"/>
    <x v="0"/>
    <x v="48"/>
    <s v="Burlington"/>
    <s v="Men's Athletic Footwear"/>
    <n v="44"/>
    <n v="120"/>
    <n v="5280"/>
    <n v="2640"/>
    <n v="0.5"/>
    <x v="1"/>
    <n v="7920"/>
  </r>
  <r>
    <s v="Amazon"/>
    <n v="1185732"/>
    <x v="296"/>
    <x v="0"/>
    <x v="48"/>
    <s v="Burlington"/>
    <s v="women's street Footwear"/>
    <n v="35"/>
    <n v="104"/>
    <n v="3640"/>
    <n v="1419.6"/>
    <n v="0.38999999999999996"/>
    <x v="1"/>
    <n v="5059.6000000000004"/>
  </r>
  <r>
    <s v="Amazon"/>
    <n v="1185732"/>
    <x v="296"/>
    <x v="0"/>
    <x v="48"/>
    <s v="Burlington"/>
    <s v="women's Athletic Footwear"/>
    <n v="38"/>
    <n v="102"/>
    <n v="3876"/>
    <n v="1550.3999999999999"/>
    <n v="0.39999999999999997"/>
    <x v="1"/>
    <n v="5426.4"/>
  </r>
  <r>
    <s v="Amazon"/>
    <n v="1185732"/>
    <x v="296"/>
    <x v="0"/>
    <x v="48"/>
    <s v="Burlington"/>
    <s v="Men's Apparel"/>
    <n v="44"/>
    <n v="105"/>
    <n v="4620"/>
    <n v="1894.1999999999998"/>
    <n v="0.41"/>
    <x v="1"/>
    <n v="6514.2"/>
  </r>
  <r>
    <s v="Amazon"/>
    <n v="1185732"/>
    <x v="296"/>
    <x v="0"/>
    <x v="48"/>
    <s v="Burlington"/>
    <s v="women's Apparel"/>
    <n v="49"/>
    <n v="158"/>
    <n v="7742"/>
    <n v="3483.8999999999996"/>
    <n v="0.44999999999999996"/>
    <x v="1"/>
    <n v="11225.9"/>
  </r>
  <r>
    <s v="Amazon"/>
    <n v="1185732"/>
    <x v="324"/>
    <x v="0"/>
    <x v="48"/>
    <s v="Burlington"/>
    <s v="Men's street Footwear"/>
    <n v="45"/>
    <n v="209"/>
    <n v="9405"/>
    <n v="4890.6000000000004"/>
    <n v="0.52"/>
    <x v="1"/>
    <n v="14295.6"/>
  </r>
  <r>
    <s v="Amazon"/>
    <n v="1185732"/>
    <x v="324"/>
    <x v="0"/>
    <x v="48"/>
    <s v="Burlington"/>
    <s v="Men's Athletic Footwear"/>
    <n v="42"/>
    <n v="145"/>
    <n v="6090"/>
    <n v="3045"/>
    <n v="0.5"/>
    <x v="1"/>
    <n v="9135"/>
  </r>
  <r>
    <s v="Amazon"/>
    <n v="1185732"/>
    <x v="324"/>
    <x v="0"/>
    <x v="48"/>
    <s v="Burlington"/>
    <s v="women's street Footwear"/>
    <n v="33"/>
    <n v="109"/>
    <n v="3597"/>
    <n v="1330.8899999999999"/>
    <n v="0.37"/>
    <x v="1"/>
    <n v="4927.8899999999994"/>
  </r>
  <r>
    <s v="Amazon"/>
    <n v="1185732"/>
    <x v="324"/>
    <x v="0"/>
    <x v="48"/>
    <s v="Burlington"/>
    <s v="women's Athletic Footwear"/>
    <n v="36"/>
    <n v="96"/>
    <n v="3456"/>
    <n v="1451.52"/>
    <n v="0.42"/>
    <x v="1"/>
    <n v="4907.5200000000004"/>
  </r>
  <r>
    <s v="Amazon"/>
    <n v="1185732"/>
    <x v="324"/>
    <x v="0"/>
    <x v="48"/>
    <s v="Burlington"/>
    <s v="Men's Apparel"/>
    <n v="39"/>
    <n v="114"/>
    <n v="4446"/>
    <n v="1689.48"/>
    <n v="0.38"/>
    <x v="1"/>
    <n v="6135.48"/>
  </r>
  <r>
    <s v="Amazon"/>
    <n v="1185732"/>
    <x v="324"/>
    <x v="0"/>
    <x v="48"/>
    <s v="Burlington"/>
    <s v="women's Apparel"/>
    <n v="49"/>
    <n v="175"/>
    <n v="8575"/>
    <n v="4030.2499999999995"/>
    <n v="0.47"/>
    <x v="1"/>
    <n v="12605.25"/>
  </r>
  <r>
    <s v="Amazon"/>
    <n v="1185732"/>
    <x v="356"/>
    <x v="0"/>
    <x v="48"/>
    <s v="Burlington"/>
    <s v="Men's street Footwear"/>
    <n v="42"/>
    <n v="215"/>
    <n v="9030"/>
    <n v="4605.3"/>
    <n v="0.51"/>
    <x v="1"/>
    <n v="13635.3"/>
  </r>
  <r>
    <s v="Amazon"/>
    <n v="1185732"/>
    <x v="356"/>
    <x v="0"/>
    <x v="48"/>
    <s v="Burlington"/>
    <s v="Men's Athletic Footwear"/>
    <n v="43"/>
    <n v="149"/>
    <n v="6407"/>
    <n v="3331.6400000000003"/>
    <n v="0.52"/>
    <x v="1"/>
    <n v="9738.64"/>
  </r>
  <r>
    <s v="Amazon"/>
    <n v="1185732"/>
    <x v="356"/>
    <x v="0"/>
    <x v="48"/>
    <s v="Burlington"/>
    <s v="women's street Footwear"/>
    <n v="34"/>
    <n v="116"/>
    <n v="3944"/>
    <n v="1538.1599999999999"/>
    <n v="0.38999999999999996"/>
    <x v="1"/>
    <n v="5482.16"/>
  </r>
  <r>
    <s v="Amazon"/>
    <n v="1185732"/>
    <x v="356"/>
    <x v="0"/>
    <x v="48"/>
    <s v="Burlington"/>
    <s v="women's Athletic Footwear"/>
    <n v="40"/>
    <n v="85"/>
    <n v="3400"/>
    <n v="1428"/>
    <n v="0.42"/>
    <x v="1"/>
    <n v="4828"/>
  </r>
  <r>
    <s v="Amazon"/>
    <n v="1185732"/>
    <x v="356"/>
    <x v="0"/>
    <x v="48"/>
    <s v="Burlington"/>
    <s v="Men's Apparel"/>
    <n v="43"/>
    <n v="72"/>
    <n v="3096"/>
    <n v="1207.4399999999998"/>
    <n v="0.38999999999999996"/>
    <x v="1"/>
    <n v="4303.4399999999996"/>
  </r>
  <r>
    <s v="Amazon"/>
    <n v="1185732"/>
    <x v="356"/>
    <x v="0"/>
    <x v="48"/>
    <s v="Burlington"/>
    <s v="women's Apparel"/>
    <n v="44"/>
    <n v="136"/>
    <n v="5984"/>
    <n v="2573.1199999999994"/>
    <n v="0.42999999999999994"/>
    <x v="1"/>
    <n v="8557.119999999999"/>
  </r>
  <r>
    <s v="Amazon"/>
    <n v="1185732"/>
    <x v="386"/>
    <x v="0"/>
    <x v="48"/>
    <s v="Burlington"/>
    <s v="Men's street Footwear"/>
    <n v="44"/>
    <n v="179"/>
    <n v="7876"/>
    <n v="3859.24"/>
    <n v="0.49"/>
    <x v="1"/>
    <n v="11735.24"/>
  </r>
  <r>
    <s v="Amazon"/>
    <n v="1185732"/>
    <x v="386"/>
    <x v="0"/>
    <x v="48"/>
    <s v="Burlington"/>
    <s v="Men's Athletic Footwear"/>
    <n v="42"/>
    <n v="111"/>
    <n v="4662"/>
    <n v="2377.62"/>
    <n v="0.51"/>
    <x v="1"/>
    <n v="7039.62"/>
  </r>
  <r>
    <s v="Amazon"/>
    <n v="1185732"/>
    <x v="386"/>
    <x v="0"/>
    <x v="48"/>
    <s v="Burlington"/>
    <s v="women's street Footwear"/>
    <n v="40"/>
    <n v="72"/>
    <n v="2880"/>
    <n v="1209.5999999999999"/>
    <n v="0.42"/>
    <x v="1"/>
    <n v="4089.6"/>
  </r>
  <r>
    <s v="Amazon"/>
    <n v="1185732"/>
    <x v="386"/>
    <x v="0"/>
    <x v="48"/>
    <s v="Burlington"/>
    <s v="women's Athletic Footwear"/>
    <n v="35"/>
    <n v="66"/>
    <n v="2310"/>
    <n v="923.99999999999989"/>
    <n v="0.39999999999999997"/>
    <x v="1"/>
    <n v="3234"/>
  </r>
  <r>
    <s v="Amazon"/>
    <n v="1185732"/>
    <x v="386"/>
    <x v="0"/>
    <x v="48"/>
    <s v="Burlington"/>
    <s v="Men's Apparel"/>
    <n v="48"/>
    <n v="68"/>
    <n v="3264"/>
    <n v="1207.68"/>
    <n v="0.37"/>
    <x v="1"/>
    <n v="4471.68"/>
  </r>
  <r>
    <s v="Amazon"/>
    <n v="1185732"/>
    <x v="386"/>
    <x v="0"/>
    <x v="48"/>
    <s v="Burlington"/>
    <s v="women's Apparel"/>
    <n v="45"/>
    <n v="93"/>
    <n v="4185"/>
    <n v="1925.1"/>
    <n v="0.45999999999999996"/>
    <x v="1"/>
    <n v="6110.1"/>
  </r>
  <r>
    <s v="Amazon"/>
    <n v="1185732"/>
    <x v="418"/>
    <x v="0"/>
    <x v="48"/>
    <s v="Burlington"/>
    <s v="Men's street Footwear"/>
    <n v="44"/>
    <n v="157"/>
    <n v="6908"/>
    <n v="3246.76"/>
    <n v="0.47000000000000003"/>
    <x v="1"/>
    <n v="10154.76"/>
  </r>
  <r>
    <s v="Amazon"/>
    <n v="1185732"/>
    <x v="418"/>
    <x v="0"/>
    <x v="48"/>
    <s v="Burlington"/>
    <s v="Men's Athletic Footwear"/>
    <n v="44"/>
    <n v="99"/>
    <n v="4356"/>
    <n v="2134.44"/>
    <n v="0.49"/>
    <x v="1"/>
    <n v="6490.4400000000005"/>
  </r>
  <r>
    <s v="Amazon"/>
    <n v="1185732"/>
    <x v="418"/>
    <x v="0"/>
    <x v="48"/>
    <s v="Burlington"/>
    <s v="women's street Footwear"/>
    <n v="40"/>
    <n v="66"/>
    <n v="2640"/>
    <n v="976.8"/>
    <n v="0.37"/>
    <x v="1"/>
    <n v="3616.8"/>
  </r>
  <r>
    <s v="Amazon"/>
    <n v="1185732"/>
    <x v="418"/>
    <x v="0"/>
    <x v="48"/>
    <s v="Burlington"/>
    <s v="women's Athletic Footwear"/>
    <n v="46"/>
    <n v="61"/>
    <n v="2806"/>
    <n v="1038.22"/>
    <n v="0.37"/>
    <x v="1"/>
    <n v="3844.2200000000003"/>
  </r>
  <r>
    <s v="Amazon"/>
    <n v="1185732"/>
    <x v="418"/>
    <x v="0"/>
    <x v="48"/>
    <s v="Burlington"/>
    <s v="Men's Apparel"/>
    <n v="55"/>
    <n v="58"/>
    <n v="3190"/>
    <n v="1180.3"/>
    <n v="0.37"/>
    <x v="1"/>
    <n v="4370.3"/>
  </r>
  <r>
    <s v="West Gear"/>
    <n v="1185732"/>
    <x v="418"/>
    <x v="0"/>
    <x v="48"/>
    <s v="Burlington"/>
    <s v="women's Apparel"/>
    <n v="54"/>
    <n v="90"/>
    <n v="4860"/>
    <n v="2235.6"/>
    <n v="0.45999999999999996"/>
    <x v="1"/>
    <n v="7095.6"/>
  </r>
  <r>
    <s v="West Gear"/>
    <n v="1185732"/>
    <x v="448"/>
    <x v="0"/>
    <x v="48"/>
    <s v="Burlington"/>
    <s v="Men's street Footwear"/>
    <n v="54"/>
    <n v="140"/>
    <n v="7560"/>
    <n v="3780"/>
    <n v="0.5"/>
    <x v="1"/>
    <n v="11340"/>
  </r>
  <r>
    <s v="West Gear"/>
    <n v="1185732"/>
    <x v="448"/>
    <x v="0"/>
    <x v="48"/>
    <s v="Burlington"/>
    <s v="Men's Athletic Footwear"/>
    <n v="47"/>
    <n v="98"/>
    <n v="4606"/>
    <n v="2256.94"/>
    <n v="0.49"/>
    <x v="1"/>
    <n v="6862.9400000000005"/>
  </r>
  <r>
    <s v="West Gear"/>
    <n v="1185732"/>
    <x v="448"/>
    <x v="0"/>
    <x v="48"/>
    <s v="Burlington"/>
    <s v="women's street Footwear"/>
    <n v="46"/>
    <n v="102"/>
    <n v="4692"/>
    <n v="1736.04"/>
    <n v="0.37"/>
    <x v="1"/>
    <n v="6428.04"/>
  </r>
  <r>
    <s v="Amazon"/>
    <n v="1185732"/>
    <x v="448"/>
    <x v="0"/>
    <x v="48"/>
    <s v="Burlington"/>
    <s v="women's Athletic Footwear"/>
    <n v="42"/>
    <n v="96"/>
    <n v="4032"/>
    <n v="1572.4799999999998"/>
    <n v="0.38999999999999996"/>
    <x v="1"/>
    <n v="5604.48"/>
  </r>
  <r>
    <s v="Amazon"/>
    <n v="1185732"/>
    <x v="448"/>
    <x v="0"/>
    <x v="48"/>
    <s v="Burlington"/>
    <s v="Men's Apparel"/>
    <n v="50"/>
    <n v="91"/>
    <n v="4550"/>
    <n v="1774.4999999999998"/>
    <n v="0.38999999999999996"/>
    <x v="1"/>
    <n v="6324.5"/>
  </r>
  <r>
    <s v="Amazon"/>
    <n v="1185732"/>
    <x v="448"/>
    <x v="0"/>
    <x v="48"/>
    <s v="Burlington"/>
    <s v="women's Apparel"/>
    <n v="57"/>
    <n v="128"/>
    <n v="7296"/>
    <n v="3429.12"/>
    <n v="0.47"/>
    <x v="1"/>
    <n v="10725.119999999999"/>
  </r>
  <r>
    <s v="Amazon"/>
    <n v="1185732"/>
    <x v="477"/>
    <x v="0"/>
    <x v="48"/>
    <s v="Burlington"/>
    <s v="Men's street Footwear"/>
    <n v="48"/>
    <n v="186"/>
    <n v="8928"/>
    <n v="4285.4399999999996"/>
    <n v="0.48"/>
    <x v="1"/>
    <n v="13213.439999999999"/>
  </r>
  <r>
    <s v="Amazon"/>
    <n v="1185732"/>
    <x v="477"/>
    <x v="0"/>
    <x v="48"/>
    <s v="Burlington"/>
    <s v="Men's Athletic Footwear"/>
    <n v="41"/>
    <n v="132"/>
    <n v="5412"/>
    <n v="2760.12"/>
    <n v="0.51"/>
    <x v="1"/>
    <n v="8172.12"/>
  </r>
  <r>
    <s v="Amazon"/>
    <n v="1185732"/>
    <x v="477"/>
    <x v="0"/>
    <x v="48"/>
    <s v="Burlington"/>
    <s v="women's street Footwear"/>
    <n v="44"/>
    <n v="131"/>
    <n v="5764"/>
    <n v="2305.6"/>
    <n v="0.39999999999999997"/>
    <x v="1"/>
    <n v="8069.6"/>
  </r>
  <r>
    <s v="Amazon"/>
    <n v="1185732"/>
    <x v="477"/>
    <x v="0"/>
    <x v="48"/>
    <s v="Burlington"/>
    <s v="women's Athletic Footwear"/>
    <n v="44"/>
    <n v="101"/>
    <n v="4444"/>
    <n v="1866.48"/>
    <n v="0.42"/>
    <x v="1"/>
    <n v="6310.48"/>
  </r>
  <r>
    <s v="Amazon"/>
    <n v="1185732"/>
    <x v="477"/>
    <x v="0"/>
    <x v="48"/>
    <s v="Burlington"/>
    <s v="Men's Apparel"/>
    <n v="48"/>
    <n v="104"/>
    <n v="4992"/>
    <n v="2096.64"/>
    <n v="0.42"/>
    <x v="1"/>
    <n v="7088.6399999999994"/>
  </r>
  <r>
    <s v="Amazon"/>
    <n v="1185732"/>
    <x v="477"/>
    <x v="0"/>
    <x v="48"/>
    <s v="Burlington"/>
    <s v="women's Apparel"/>
    <n v="60"/>
    <n v="145"/>
    <n v="8700"/>
    <n v="4088.9999999999995"/>
    <n v="0.47"/>
    <x v="1"/>
    <n v="12789"/>
  </r>
  <r>
    <s v="Amazon"/>
    <n v="1185732"/>
    <x v="185"/>
    <x v="0"/>
    <x v="48"/>
    <s v="Burlington"/>
    <s v="Men's street Footwear"/>
    <n v="34"/>
    <n v="173"/>
    <n v="5882"/>
    <n v="2529.2600000000002"/>
    <n v="0.43000000000000005"/>
    <x v="1"/>
    <n v="8411.26"/>
  </r>
  <r>
    <s v="Amazon"/>
    <n v="1185732"/>
    <x v="185"/>
    <x v="0"/>
    <x v="48"/>
    <s v="Burlington"/>
    <s v="Men's Athletic Footwear"/>
    <n v="39"/>
    <n v="111"/>
    <n v="4329"/>
    <n v="1861.4700000000003"/>
    <n v="0.43000000000000005"/>
    <x v="1"/>
    <n v="6190.47"/>
  </r>
  <r>
    <s v="Amazon"/>
    <n v="1185732"/>
    <x v="185"/>
    <x v="0"/>
    <x v="48"/>
    <s v="Burlington"/>
    <s v="women's street Footwear"/>
    <n v="28"/>
    <n v="101"/>
    <n v="2828"/>
    <n v="1018.0799999999999"/>
    <n v="0.36"/>
    <x v="1"/>
    <n v="3846.08"/>
  </r>
  <r>
    <s v="Amazon"/>
    <n v="1185732"/>
    <x v="185"/>
    <x v="0"/>
    <x v="48"/>
    <s v="Burlington"/>
    <s v="women's Athletic Footwear"/>
    <n v="36"/>
    <n v="60"/>
    <n v="2160"/>
    <n v="691.2"/>
    <n v="0.32"/>
    <x v="1"/>
    <n v="2851.2"/>
  </r>
  <r>
    <s v="Amazon"/>
    <n v="1185732"/>
    <x v="185"/>
    <x v="0"/>
    <x v="48"/>
    <s v="Burlington"/>
    <s v="Men's Apparel"/>
    <n v="43"/>
    <n v="74"/>
    <n v="3182"/>
    <n v="1050.06"/>
    <n v="0.32999999999999996"/>
    <x v="1"/>
    <n v="4232.0599999999995"/>
  </r>
  <r>
    <s v="Amazon"/>
    <n v="1185732"/>
    <x v="185"/>
    <x v="0"/>
    <x v="48"/>
    <s v="Burlington"/>
    <s v="women's Apparel"/>
    <n v="35"/>
    <n v="101"/>
    <n v="3535"/>
    <n v="1413.9999999999998"/>
    <n v="0.39999999999999997"/>
    <x v="1"/>
    <n v="4949"/>
  </r>
  <r>
    <s v="Amazon"/>
    <n v="1185732"/>
    <x v="693"/>
    <x v="0"/>
    <x v="48"/>
    <s v="Burlington"/>
    <s v="Men's street Footwear"/>
    <n v="34"/>
    <n v="186"/>
    <n v="6324"/>
    <n v="2782.56"/>
    <n v="0.44"/>
    <x v="1"/>
    <n v="9106.56"/>
  </r>
  <r>
    <s v="Amazon"/>
    <n v="1185732"/>
    <x v="693"/>
    <x v="0"/>
    <x v="48"/>
    <s v="Burlington"/>
    <s v="Men's Athletic Footwear"/>
    <n v="37"/>
    <n v="85"/>
    <n v="3145"/>
    <n v="1352.3500000000001"/>
    <n v="0.43000000000000005"/>
    <x v="1"/>
    <n v="4497.3500000000004"/>
  </r>
  <r>
    <s v="Amazon"/>
    <n v="1185732"/>
    <x v="693"/>
    <x v="0"/>
    <x v="48"/>
    <s v="Burlington"/>
    <s v="women's street Footwear"/>
    <n v="31"/>
    <n v="96"/>
    <n v="2976"/>
    <n v="1011.8399999999999"/>
    <n v="0.33999999999999997"/>
    <x v="1"/>
    <n v="3987.84"/>
  </r>
  <r>
    <s v="Amazon"/>
    <n v="1185732"/>
    <x v="693"/>
    <x v="0"/>
    <x v="49"/>
    <s v="Manchester"/>
    <s v="women's Athletic Footwear"/>
    <n v="31"/>
    <n v="68"/>
    <n v="2108"/>
    <n v="716.71999999999991"/>
    <n v="0.33999999999999997"/>
    <x v="1"/>
    <n v="2824.72"/>
  </r>
  <r>
    <s v="Amazon"/>
    <n v="1185732"/>
    <x v="693"/>
    <x v="0"/>
    <x v="49"/>
    <s v="Manchester"/>
    <s v="Men's Apparel"/>
    <n v="41"/>
    <n v="96"/>
    <n v="3936"/>
    <n v="1298.8799999999999"/>
    <n v="0.32999999999999996"/>
    <x v="1"/>
    <n v="5234.88"/>
  </r>
  <r>
    <s v="Amazon"/>
    <n v="1185732"/>
    <x v="693"/>
    <x v="0"/>
    <x v="49"/>
    <s v="Manchester"/>
    <s v="women's Apparel"/>
    <n v="36"/>
    <n v="124"/>
    <n v="4464"/>
    <n v="1785.6"/>
    <n v="0.39999999999999997"/>
    <x v="1"/>
    <n v="6249.6"/>
  </r>
  <r>
    <s v="Amazon"/>
    <n v="1185732"/>
    <x v="222"/>
    <x v="0"/>
    <x v="49"/>
    <s v="Manchester"/>
    <s v="Men's street Footwear"/>
    <n v="39"/>
    <n v="188"/>
    <n v="7332"/>
    <n v="3372.7200000000003"/>
    <n v="0.46"/>
    <x v="1"/>
    <n v="10704.720000000001"/>
  </r>
  <r>
    <s v="Amazon"/>
    <n v="1185732"/>
    <x v="222"/>
    <x v="0"/>
    <x v="49"/>
    <s v="Manchester"/>
    <s v="Men's Athletic Footwear"/>
    <n v="36"/>
    <n v="88"/>
    <n v="3168"/>
    <n v="1457.28"/>
    <n v="0.46"/>
    <x v="1"/>
    <n v="4625.28"/>
  </r>
  <r>
    <s v="Amazon"/>
    <n v="1185732"/>
    <x v="222"/>
    <x v="0"/>
    <x v="49"/>
    <s v="Manchester"/>
    <s v="women's street Footwear"/>
    <n v="32"/>
    <n v="105"/>
    <n v="3360"/>
    <n v="1142.3999999999999"/>
    <n v="0.33999999999999997"/>
    <x v="1"/>
    <n v="4502.3999999999996"/>
  </r>
  <r>
    <s v="Amazon"/>
    <n v="1185732"/>
    <x v="222"/>
    <x v="0"/>
    <x v="49"/>
    <s v="Manchester"/>
    <s v="women's Athletic Footwear"/>
    <n v="33"/>
    <n v="45"/>
    <n v="1485"/>
    <n v="549.45000000000005"/>
    <n v="0.37"/>
    <x v="1"/>
    <n v="2034.45"/>
  </r>
  <r>
    <s v="Amazon"/>
    <n v="1185732"/>
    <x v="222"/>
    <x v="0"/>
    <x v="49"/>
    <s v="Manchester"/>
    <s v="Men's Apparel"/>
    <n v="47"/>
    <n v="60"/>
    <n v="2820"/>
    <n v="930.59999999999991"/>
    <n v="0.32999999999999996"/>
    <x v="1"/>
    <n v="3750.6"/>
  </r>
  <r>
    <s v="Amazon"/>
    <n v="1185732"/>
    <x v="222"/>
    <x v="0"/>
    <x v="49"/>
    <s v="Manchester"/>
    <s v="women's Apparel"/>
    <n v="36"/>
    <n v="99"/>
    <n v="3564"/>
    <n v="1354.32"/>
    <n v="0.38"/>
    <x v="1"/>
    <n v="4918.32"/>
  </r>
  <r>
    <s v="Amazon"/>
    <n v="1185732"/>
    <x v="241"/>
    <x v="0"/>
    <x v="49"/>
    <s v="Manchester"/>
    <s v="Men's street Footwear"/>
    <n v="33"/>
    <n v="187"/>
    <n v="6171"/>
    <n v="2591.8200000000002"/>
    <n v="0.42000000000000004"/>
    <x v="1"/>
    <n v="8762.82"/>
  </r>
  <r>
    <s v="Amazon"/>
    <n v="1185732"/>
    <x v="241"/>
    <x v="0"/>
    <x v="49"/>
    <s v="Manchester"/>
    <s v="Men's Athletic Footwear"/>
    <n v="38"/>
    <n v="85"/>
    <n v="3230"/>
    <n v="1356.6000000000001"/>
    <n v="0.42000000000000004"/>
    <x v="1"/>
    <n v="4586.6000000000004"/>
  </r>
  <r>
    <s v="Amazon"/>
    <n v="1185732"/>
    <x v="241"/>
    <x v="0"/>
    <x v="49"/>
    <s v="Manchester"/>
    <s v="women's street Footwear"/>
    <n v="26"/>
    <n v="80"/>
    <n v="2080"/>
    <n v="707.19999999999993"/>
    <n v="0.33999999999999997"/>
    <x v="1"/>
    <n v="2787.2"/>
  </r>
  <r>
    <s v="Amazon"/>
    <n v="1185732"/>
    <x v="241"/>
    <x v="0"/>
    <x v="49"/>
    <s v="Manchester"/>
    <s v="women's Athletic Footwear"/>
    <n v="35"/>
    <n v="53"/>
    <n v="1855"/>
    <n v="593.6"/>
    <n v="0.32"/>
    <x v="1"/>
    <n v="2448.6"/>
  </r>
  <r>
    <s v="Amazon"/>
    <n v="1185732"/>
    <x v="241"/>
    <x v="0"/>
    <x v="49"/>
    <s v="Manchester"/>
    <s v="Men's Apparel"/>
    <n v="40"/>
    <n v="61"/>
    <n v="2440"/>
    <n v="805.19999999999993"/>
    <n v="0.32999999999999996"/>
    <x v="1"/>
    <n v="3245.2"/>
  </r>
  <r>
    <s v="Amazon"/>
    <n v="1185732"/>
    <x v="241"/>
    <x v="0"/>
    <x v="49"/>
    <s v="Manchester"/>
    <s v="women's Apparel"/>
    <n v="33"/>
    <n v="101"/>
    <n v="3333"/>
    <n v="1233.21"/>
    <n v="0.37"/>
    <x v="1"/>
    <n v="4566.21"/>
  </r>
  <r>
    <s v="Amazon"/>
    <n v="1185732"/>
    <x v="270"/>
    <x v="0"/>
    <x v="49"/>
    <s v="Manchester"/>
    <s v="Men's street Footwear"/>
    <n v="47"/>
    <n v="196"/>
    <n v="9212"/>
    <n v="3961.1600000000003"/>
    <n v="0.43000000000000005"/>
    <x v="1"/>
    <n v="13173.16"/>
  </r>
  <r>
    <s v="Amazon"/>
    <n v="1185732"/>
    <x v="270"/>
    <x v="0"/>
    <x v="49"/>
    <s v="Manchester"/>
    <s v="Men's Athletic Footwear"/>
    <n v="40"/>
    <n v="93"/>
    <n v="3720"/>
    <n v="1599.6000000000001"/>
    <n v="0.43000000000000005"/>
    <x v="1"/>
    <n v="5319.6"/>
  </r>
  <r>
    <s v="Amazon"/>
    <n v="1185732"/>
    <x v="270"/>
    <x v="0"/>
    <x v="49"/>
    <s v="Manchester"/>
    <s v="women's street Footwear"/>
    <n v="42"/>
    <n v="101"/>
    <n v="4242"/>
    <n v="1442.28"/>
    <n v="0.33999999999999997"/>
    <x v="1"/>
    <n v="5684.28"/>
  </r>
  <r>
    <s v="Amazon"/>
    <n v="1185732"/>
    <x v="270"/>
    <x v="0"/>
    <x v="49"/>
    <s v="Manchester"/>
    <s v="women's Athletic Footwear"/>
    <n v="41"/>
    <n v="91"/>
    <n v="3731"/>
    <n v="1268.54"/>
    <n v="0.33999999999999997"/>
    <x v="1"/>
    <n v="4999.54"/>
  </r>
  <r>
    <s v="Amazon"/>
    <n v="1185732"/>
    <x v="270"/>
    <x v="0"/>
    <x v="49"/>
    <s v="Manchester"/>
    <s v="Men's Apparel"/>
    <n v="52"/>
    <n v="90"/>
    <n v="4680"/>
    <n v="1497.6000000000001"/>
    <n v="0.32"/>
    <x v="1"/>
    <n v="6177.6"/>
  </r>
  <r>
    <s v="Amazon"/>
    <n v="1185732"/>
    <x v="270"/>
    <x v="0"/>
    <x v="49"/>
    <s v="Manchester"/>
    <s v="women's Apparel"/>
    <n v="46"/>
    <n v="140"/>
    <n v="6440"/>
    <n v="2511.6"/>
    <n v="0.38999999999999996"/>
    <x v="1"/>
    <n v="8951.6"/>
  </r>
  <r>
    <s v="Amazon"/>
    <n v="1185732"/>
    <x v="303"/>
    <x v="0"/>
    <x v="49"/>
    <s v="Manchester"/>
    <s v="Men's street Footwear"/>
    <n v="44"/>
    <n v="216"/>
    <n v="9504"/>
    <n v="4371.84"/>
    <n v="0.46"/>
    <x v="1"/>
    <n v="13875.84"/>
  </r>
  <r>
    <s v="Amazon"/>
    <n v="1185732"/>
    <x v="303"/>
    <x v="0"/>
    <x v="49"/>
    <s v="Manchester"/>
    <s v="Men's Athletic Footwear"/>
    <n v="40"/>
    <n v="140"/>
    <n v="5600"/>
    <n v="2632"/>
    <n v="0.47000000000000003"/>
    <x v="1"/>
    <n v="8232"/>
  </r>
  <r>
    <s v="Amazon"/>
    <n v="1185732"/>
    <x v="303"/>
    <x v="0"/>
    <x v="49"/>
    <s v="Manchester"/>
    <s v="women's street Footwear"/>
    <n v="43"/>
    <n v="109"/>
    <n v="4687"/>
    <n v="1687.32"/>
    <n v="0.36"/>
    <x v="1"/>
    <n v="6374.32"/>
  </r>
  <r>
    <s v="Amazon"/>
    <n v="1185732"/>
    <x v="303"/>
    <x v="0"/>
    <x v="49"/>
    <s v="Manchester"/>
    <s v="women's Athletic Footwear"/>
    <n v="37"/>
    <n v="104"/>
    <n v="3848"/>
    <n v="1308.32"/>
    <n v="0.33999999999999997"/>
    <x v="1"/>
    <n v="5156.32"/>
  </r>
  <r>
    <s v="Amazon"/>
    <n v="1185732"/>
    <x v="303"/>
    <x v="0"/>
    <x v="49"/>
    <s v="Manchester"/>
    <s v="Men's Apparel"/>
    <n v="47"/>
    <n v="114"/>
    <n v="5358"/>
    <n v="1982.46"/>
    <n v="0.37"/>
    <x v="1"/>
    <n v="7340.46"/>
  </r>
  <r>
    <s v="Amazon"/>
    <n v="1185732"/>
    <x v="303"/>
    <x v="0"/>
    <x v="49"/>
    <s v="Manchester"/>
    <s v="women's Apparel"/>
    <n v="50"/>
    <n v="162"/>
    <n v="8100"/>
    <n v="3402"/>
    <n v="0.42"/>
    <x v="1"/>
    <n v="11502"/>
  </r>
  <r>
    <s v="Amazon"/>
    <n v="1185732"/>
    <x v="331"/>
    <x v="0"/>
    <x v="49"/>
    <s v="Manchester"/>
    <s v="Men's street Footwear"/>
    <n v="49"/>
    <n v="224"/>
    <n v="10976"/>
    <n v="4609.92"/>
    <n v="0.42000000000000004"/>
    <x v="1"/>
    <n v="15585.92"/>
  </r>
  <r>
    <s v="Amazon"/>
    <n v="1185732"/>
    <x v="331"/>
    <x v="0"/>
    <x v="49"/>
    <s v="Manchester"/>
    <s v="Men's Athletic Footwear"/>
    <n v="47"/>
    <n v="149"/>
    <n v="7003"/>
    <n v="3081.32"/>
    <n v="0.44"/>
    <x v="1"/>
    <n v="10084.32"/>
  </r>
  <r>
    <s v="Amazon"/>
    <n v="1185732"/>
    <x v="331"/>
    <x v="0"/>
    <x v="49"/>
    <s v="Manchester"/>
    <s v="women's street Footwear"/>
    <n v="37"/>
    <n v="128"/>
    <n v="4736"/>
    <n v="1704.96"/>
    <n v="0.36"/>
    <x v="1"/>
    <n v="6440.96"/>
  </r>
  <r>
    <s v="Amazon"/>
    <n v="1185732"/>
    <x v="331"/>
    <x v="0"/>
    <x v="49"/>
    <s v="Manchester"/>
    <s v="women's Athletic Footwear"/>
    <n v="39"/>
    <n v="107"/>
    <n v="4173"/>
    <n v="1460.55"/>
    <n v="0.35"/>
    <x v="1"/>
    <n v="5633.55"/>
  </r>
  <r>
    <s v="Amazon"/>
    <n v="1185732"/>
    <x v="331"/>
    <x v="0"/>
    <x v="49"/>
    <s v="Manchester"/>
    <s v="Men's Apparel"/>
    <n v="47"/>
    <n v="119"/>
    <n v="5593"/>
    <n v="2069.41"/>
    <n v="0.37"/>
    <x v="1"/>
    <n v="7662.41"/>
  </r>
  <r>
    <s v="Amazon"/>
    <n v="1185732"/>
    <x v="331"/>
    <x v="0"/>
    <x v="49"/>
    <s v="Manchester"/>
    <s v="women's Apparel"/>
    <n v="47"/>
    <n v="163"/>
    <n v="7661"/>
    <n v="3064.3999999999996"/>
    <n v="0.39999999999999997"/>
    <x v="1"/>
    <n v="10725.4"/>
  </r>
  <r>
    <s v="Amazon"/>
    <n v="1185732"/>
    <x v="363"/>
    <x v="0"/>
    <x v="49"/>
    <s v="Manchester"/>
    <s v="Men's street Footwear"/>
    <n v="48"/>
    <n v="203"/>
    <n v="9744"/>
    <n v="4482.24"/>
    <n v="0.46"/>
    <x v="1"/>
    <n v="14226.24"/>
  </r>
  <r>
    <s v="Amazon"/>
    <n v="1185732"/>
    <x v="363"/>
    <x v="0"/>
    <x v="49"/>
    <s v="Manchester"/>
    <s v="Men's Athletic Footwear"/>
    <n v="39"/>
    <n v="135"/>
    <n v="5265"/>
    <n v="2474.5500000000002"/>
    <n v="0.47000000000000003"/>
    <x v="1"/>
    <n v="7739.55"/>
  </r>
  <r>
    <s v="Amazon"/>
    <n v="1185732"/>
    <x v="363"/>
    <x v="0"/>
    <x v="49"/>
    <s v="Manchester"/>
    <s v="women's street Footwear"/>
    <n v="39"/>
    <n v="113"/>
    <n v="4407"/>
    <n v="1542.4499999999998"/>
    <n v="0.35"/>
    <x v="1"/>
    <n v="5949.45"/>
  </r>
  <r>
    <s v="Amazon"/>
    <n v="1185732"/>
    <x v="363"/>
    <x v="0"/>
    <x v="49"/>
    <s v="Manchester"/>
    <s v="women's Athletic Footwear"/>
    <n v="42"/>
    <n v="88"/>
    <n v="3696"/>
    <n v="1182.72"/>
    <n v="0.32"/>
    <x v="1"/>
    <n v="4878.72"/>
  </r>
  <r>
    <s v="Amazon"/>
    <n v="1185732"/>
    <x v="363"/>
    <x v="0"/>
    <x v="49"/>
    <s v="Manchester"/>
    <s v="Men's Apparel"/>
    <n v="45"/>
    <n v="80"/>
    <n v="3600"/>
    <n v="1187.9999999999998"/>
    <n v="0.32999999999999996"/>
    <x v="1"/>
    <n v="4788"/>
  </r>
  <r>
    <s v="Amazon"/>
    <n v="1185732"/>
    <x v="363"/>
    <x v="0"/>
    <x v="49"/>
    <s v="Manchester"/>
    <s v="women's Apparel"/>
    <n v="46"/>
    <n v="145"/>
    <n v="6670"/>
    <n v="2467.9"/>
    <n v="0.37"/>
    <x v="1"/>
    <n v="9137.9"/>
  </r>
  <r>
    <s v="Amazon"/>
    <n v="1185732"/>
    <x v="393"/>
    <x v="0"/>
    <x v="49"/>
    <s v="Manchester"/>
    <s v="Men's street Footwear"/>
    <n v="51"/>
    <n v="193"/>
    <n v="9843"/>
    <n v="4330.92"/>
    <n v="0.44"/>
    <x v="1"/>
    <n v="14173.92"/>
  </r>
  <r>
    <s v="Amazon"/>
    <n v="1185732"/>
    <x v="393"/>
    <x v="0"/>
    <x v="49"/>
    <s v="Manchester"/>
    <s v="Men's Athletic Footwear"/>
    <n v="43"/>
    <n v="116"/>
    <n v="4988"/>
    <n v="2094.96"/>
    <n v="0.42000000000000004"/>
    <x v="1"/>
    <n v="7082.96"/>
  </r>
  <r>
    <s v="Amazon"/>
    <n v="1185732"/>
    <x v="393"/>
    <x v="0"/>
    <x v="49"/>
    <s v="Manchester"/>
    <s v="women's street Footwear"/>
    <n v="43"/>
    <n v="78"/>
    <n v="3354"/>
    <n v="1106.82"/>
    <n v="0.32999999999999996"/>
    <x v="1"/>
    <n v="4460.82"/>
  </r>
  <r>
    <s v="Amazon"/>
    <n v="1185732"/>
    <x v="393"/>
    <x v="0"/>
    <x v="49"/>
    <s v="Manchester"/>
    <s v="women's Athletic Footwear"/>
    <n v="41"/>
    <n v="74"/>
    <n v="3034"/>
    <n v="1122.58"/>
    <n v="0.37"/>
    <x v="1"/>
    <n v="4156.58"/>
  </r>
  <r>
    <s v="Amazon"/>
    <n v="1185732"/>
    <x v="393"/>
    <x v="0"/>
    <x v="49"/>
    <s v="Manchester"/>
    <s v="Men's Apparel"/>
    <n v="48"/>
    <n v="70"/>
    <n v="3360"/>
    <n v="1209.5999999999999"/>
    <n v="0.36"/>
    <x v="1"/>
    <n v="4569.6000000000004"/>
  </r>
  <r>
    <s v="Amazon"/>
    <n v="1185732"/>
    <x v="393"/>
    <x v="0"/>
    <x v="49"/>
    <s v="Manchester"/>
    <s v="women's Apparel"/>
    <n v="53"/>
    <n v="104"/>
    <n v="5512"/>
    <n v="2039.44"/>
    <n v="0.37"/>
    <x v="1"/>
    <n v="7551.4400000000005"/>
  </r>
  <r>
    <s v="Foot Locker"/>
    <n v="1185732"/>
    <x v="425"/>
    <x v="0"/>
    <x v="49"/>
    <s v="Manchester"/>
    <s v="Men's street Footwear"/>
    <n v="52"/>
    <n v="162"/>
    <n v="8424"/>
    <n v="3538.0800000000004"/>
    <n v="0.42000000000000004"/>
    <x v="1"/>
    <n v="11962.08"/>
  </r>
  <r>
    <s v="Foot Locker"/>
    <n v="1185732"/>
    <x v="425"/>
    <x v="0"/>
    <x v="49"/>
    <s v="Manchester"/>
    <s v="Men's Athletic Footwear"/>
    <n v="44"/>
    <n v="99"/>
    <n v="4356"/>
    <n v="1916.64"/>
    <n v="0.44"/>
    <x v="1"/>
    <n v="6272.64"/>
  </r>
  <r>
    <s v="Foot Locker"/>
    <n v="1185732"/>
    <x v="425"/>
    <x v="0"/>
    <x v="49"/>
    <s v="Manchester"/>
    <s v="women's street Footwear"/>
    <n v="52"/>
    <n v="60"/>
    <n v="3120"/>
    <n v="1029.5999999999999"/>
    <n v="0.32999999999999996"/>
    <x v="1"/>
    <n v="4149.6000000000004"/>
  </r>
  <r>
    <s v="Foot Locker"/>
    <n v="1185732"/>
    <x v="425"/>
    <x v="0"/>
    <x v="49"/>
    <s v="Manchester"/>
    <s v="women's Athletic Footwear"/>
    <n v="44"/>
    <n v="61"/>
    <n v="2684"/>
    <n v="858.88"/>
    <n v="0.32"/>
    <x v="1"/>
    <n v="3542.88"/>
  </r>
  <r>
    <s v="Foot Locker"/>
    <n v="1185732"/>
    <x v="425"/>
    <x v="0"/>
    <x v="49"/>
    <s v="Manchester"/>
    <s v="Men's Apparel"/>
    <n v="50"/>
    <n v="58"/>
    <n v="2900"/>
    <n v="928"/>
    <n v="0.32"/>
    <x v="1"/>
    <n v="3828"/>
  </r>
  <r>
    <s v="Foot Locker"/>
    <n v="1185732"/>
    <x v="425"/>
    <x v="0"/>
    <x v="49"/>
    <s v="Manchester"/>
    <s v="women's Apparel"/>
    <n v="64"/>
    <n v="90"/>
    <n v="5760"/>
    <n v="2246.3999999999996"/>
    <n v="0.38999999999999996"/>
    <x v="1"/>
    <n v="8006.4"/>
  </r>
  <r>
    <s v="Foot Locker"/>
    <n v="1185732"/>
    <x v="455"/>
    <x v="0"/>
    <x v="49"/>
    <s v="Manchester"/>
    <s v="Men's street Footwear"/>
    <n v="59"/>
    <n v="149"/>
    <n v="8791"/>
    <n v="3780.1300000000006"/>
    <n v="0.43000000000000005"/>
    <x v="1"/>
    <n v="12571.130000000001"/>
  </r>
  <r>
    <s v="Foot Locker"/>
    <n v="1185732"/>
    <x v="455"/>
    <x v="0"/>
    <x v="49"/>
    <s v="Manchester"/>
    <s v="Men's Athletic Footwear"/>
    <n v="42"/>
    <n v="114"/>
    <n v="4788"/>
    <n v="2058.84"/>
    <n v="0.43000000000000005"/>
    <x v="1"/>
    <n v="6846.84"/>
  </r>
  <r>
    <s v="Foot Locker"/>
    <n v="1185732"/>
    <x v="455"/>
    <x v="0"/>
    <x v="49"/>
    <s v="Manchester"/>
    <s v="women's street Footwear"/>
    <n v="51"/>
    <n v="114"/>
    <n v="5814"/>
    <n v="2034.8999999999999"/>
    <n v="0.35"/>
    <x v="1"/>
    <n v="7848.9"/>
  </r>
  <r>
    <s v="Foot Locker"/>
    <n v="1185732"/>
    <x v="455"/>
    <x v="0"/>
    <x v="49"/>
    <s v="Manchester"/>
    <s v="women's Athletic Footwear"/>
    <n v="43"/>
    <n v="114"/>
    <n v="4902"/>
    <n v="1666.6799999999998"/>
    <n v="0.33999999999999997"/>
    <x v="1"/>
    <n v="6568.68"/>
  </r>
  <r>
    <s v="Foot Locker"/>
    <n v="1185732"/>
    <x v="455"/>
    <x v="0"/>
    <x v="49"/>
    <s v="Manchester"/>
    <s v="Men's Apparel"/>
    <n v="59"/>
    <n v="96"/>
    <n v="5664"/>
    <n v="1925.7599999999998"/>
    <n v="0.33999999999999997"/>
    <x v="1"/>
    <n v="7589.76"/>
  </r>
  <r>
    <s v="Foot Locker"/>
    <n v="1185732"/>
    <x v="455"/>
    <x v="0"/>
    <x v="49"/>
    <s v="Manchester"/>
    <s v="women's Apparel"/>
    <n v="61"/>
    <n v="120"/>
    <n v="7320"/>
    <n v="3001.2"/>
    <n v="0.41"/>
    <x v="1"/>
    <n v="10321.200000000001"/>
  </r>
  <r>
    <s v="Foot Locker"/>
    <n v="1185732"/>
    <x v="484"/>
    <x v="0"/>
    <x v="49"/>
    <s v="Manchester"/>
    <s v="Men's street Footwear"/>
    <n v="49"/>
    <n v="200"/>
    <n v="9800"/>
    <n v="4606"/>
    <n v="0.47000000000000003"/>
    <x v="1"/>
    <n v="14406"/>
  </r>
  <r>
    <s v="Foot Locker"/>
    <n v="1185732"/>
    <x v="484"/>
    <x v="0"/>
    <x v="49"/>
    <s v="Manchester"/>
    <s v="Men's Athletic Footwear"/>
    <n v="49"/>
    <n v="128"/>
    <n v="6272"/>
    <n v="2634.2400000000002"/>
    <n v="0.42000000000000004"/>
    <x v="1"/>
    <n v="8906.24"/>
  </r>
  <r>
    <s v="Foot Locker"/>
    <n v="1185732"/>
    <x v="484"/>
    <x v="0"/>
    <x v="49"/>
    <s v="Manchester"/>
    <s v="women's street Footwear"/>
    <n v="47"/>
    <n v="128"/>
    <n v="6016"/>
    <n v="2165.7599999999998"/>
    <n v="0.36"/>
    <x v="1"/>
    <n v="8181.76"/>
  </r>
  <r>
    <s v="Foot Locker"/>
    <n v="1185732"/>
    <x v="484"/>
    <x v="0"/>
    <x v="49"/>
    <s v="Manchester"/>
    <s v="women's Athletic Footwear"/>
    <n v="49"/>
    <n v="116"/>
    <n v="5684"/>
    <n v="1989.3999999999999"/>
    <n v="0.35"/>
    <x v="1"/>
    <n v="7673.4"/>
  </r>
  <r>
    <s v="Foot Locker"/>
    <n v="1185732"/>
    <x v="484"/>
    <x v="0"/>
    <x v="49"/>
    <s v="Manchester"/>
    <s v="Men's Apparel"/>
    <n v="50"/>
    <n v="123"/>
    <n v="6150"/>
    <n v="2275.5"/>
    <n v="0.37"/>
    <x v="1"/>
    <n v="8425.5"/>
  </r>
  <r>
    <s v="Foot Locker"/>
    <n v="1185732"/>
    <x v="484"/>
    <x v="0"/>
    <x v="49"/>
    <s v="Manchester"/>
    <s v="women's Apparel"/>
    <n v="61"/>
    <n v="144"/>
    <n v="8784"/>
    <n v="3513.6"/>
    <n v="0.39999999999999997"/>
    <x v="1"/>
    <n v="12297.6"/>
  </r>
  <r>
    <s v="Foot Locker"/>
    <n v="1185732"/>
    <x v="188"/>
    <x v="0"/>
    <x v="49"/>
    <s v="Manchester"/>
    <s v="Men's street Footwear"/>
    <n v="36"/>
    <n v="165"/>
    <n v="5940"/>
    <n v="2197.8000000000002"/>
    <n v="0.37000000000000005"/>
    <x v="1"/>
    <n v="8137.8"/>
  </r>
  <r>
    <s v="Foot Locker"/>
    <n v="1185732"/>
    <x v="188"/>
    <x v="0"/>
    <x v="49"/>
    <s v="Manchester"/>
    <s v="Men's Athletic Footwear"/>
    <n v="36"/>
    <n v="93"/>
    <n v="3348"/>
    <n v="1339.2"/>
    <n v="0.4"/>
    <x v="1"/>
    <n v="4687.2"/>
  </r>
  <r>
    <s v="Foot Locker"/>
    <n v="1185732"/>
    <x v="188"/>
    <x v="0"/>
    <x v="49"/>
    <s v="Manchester"/>
    <s v="women's street Footwear"/>
    <n v="35"/>
    <n v="99"/>
    <n v="3465"/>
    <n v="935.55000000000007"/>
    <n v="0.27"/>
    <x v="1"/>
    <n v="4400.55"/>
  </r>
  <r>
    <s v="Foot Locker"/>
    <n v="1185732"/>
    <x v="188"/>
    <x v="0"/>
    <x v="49"/>
    <s v="Manchester"/>
    <s v="women's Athletic Footwear"/>
    <n v="33"/>
    <n v="51"/>
    <n v="1683"/>
    <n v="471.24000000000007"/>
    <n v="0.28000000000000003"/>
    <x v="1"/>
    <n v="2154.2400000000002"/>
  </r>
  <r>
    <s v="Foot Locker"/>
    <n v="1185732"/>
    <x v="188"/>
    <x v="0"/>
    <x v="49"/>
    <s v="Manchester"/>
    <s v="Men's Apparel"/>
    <n v="50"/>
    <n v="64"/>
    <n v="3200"/>
    <n v="896.00000000000011"/>
    <n v="0.28000000000000003"/>
    <x v="1"/>
    <n v="4096"/>
  </r>
  <r>
    <s v="Foot Locker"/>
    <n v="1185732"/>
    <x v="188"/>
    <x v="0"/>
    <x v="49"/>
    <s v="Manchester"/>
    <s v="women's Apparel"/>
    <n v="41"/>
    <n v="105"/>
    <n v="4305"/>
    <n v="1377.6000000000001"/>
    <n v="0.32"/>
    <x v="1"/>
    <n v="5682.6"/>
  </r>
  <r>
    <s v="Foot Locker"/>
    <n v="1185732"/>
    <x v="696"/>
    <x v="0"/>
    <x v="49"/>
    <s v="Manchester"/>
    <s v="Men's street Footwear"/>
    <n v="41"/>
    <n v="184"/>
    <n v="7544"/>
    <n v="2791.28"/>
    <n v="0.37000000000000005"/>
    <x v="1"/>
    <n v="10335.280000000001"/>
  </r>
  <r>
    <s v="Foot Locker"/>
    <n v="1185732"/>
    <x v="696"/>
    <x v="0"/>
    <x v="49"/>
    <s v="Manchester"/>
    <s v="Men's Athletic Footwear"/>
    <n v="42"/>
    <n v="70"/>
    <n v="2940"/>
    <n v="1234.8000000000002"/>
    <n v="0.42000000000000004"/>
    <x v="1"/>
    <n v="4174.8"/>
  </r>
  <r>
    <s v="Foot Locker"/>
    <n v="1185732"/>
    <x v="696"/>
    <x v="0"/>
    <x v="49"/>
    <s v="Manchester"/>
    <s v="women's street Footwear"/>
    <n v="29"/>
    <n v="83"/>
    <n v="2407"/>
    <n v="649.89"/>
    <n v="0.27"/>
    <x v="1"/>
    <n v="3056.8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452701E-3DC3-47E4-A7D9-32DE4E878B5B}"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2:B15" firstHeaderRow="1" firstDataRow="1" firstDataCol="1"/>
  <pivotFields count="17">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x="1"/>
        <item x="4"/>
        <item h="1" x="2"/>
        <item t="default"/>
      </items>
    </pivotField>
    <pivotField showAll="0"/>
    <pivotField showAll="0"/>
    <pivotField showAll="0"/>
    <pivotField numFmtId="164" showAll="0"/>
    <pivotField showAll="0"/>
    <pivotField dataField="1" numFmtId="44" showAll="0"/>
    <pivotField numFmtId="44" showAll="0"/>
    <pivotField showAll="0"/>
    <pivotField showAll="0">
      <items count="4">
        <item x="0"/>
        <item x="2"/>
        <item x="1"/>
        <item t="default"/>
      </items>
    </pivotField>
    <pivotField numFmtId="44"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2">
    <field x="14"/>
    <field x="2"/>
  </rowFields>
  <rowItems count="13">
    <i>
      <x v="1"/>
    </i>
    <i>
      <x v="2"/>
    </i>
    <i>
      <x v="3"/>
    </i>
    <i>
      <x v="4"/>
    </i>
    <i>
      <x v="5"/>
    </i>
    <i>
      <x v="6"/>
    </i>
    <i>
      <x v="7"/>
    </i>
    <i>
      <x v="8"/>
    </i>
    <i>
      <x v="9"/>
    </i>
    <i>
      <x v="10"/>
    </i>
    <i>
      <x v="11"/>
    </i>
    <i>
      <x v="12"/>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5" nam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C0D29B2-615B-49F5-A014-A3F1EC548A32}" name="PivotTable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4">
  <location ref="A2:B6" firstHeaderRow="1" firstDataRow="1"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h="1" x="0"/>
        <item x="1"/>
        <item x="4"/>
        <item h="1" x="2"/>
        <item t="default"/>
      </items>
    </pivotField>
    <pivotField showAll="0"/>
    <pivotField showAll="0"/>
    <pivotField showAll="0"/>
    <pivotField numFmtId="164" showAll="0"/>
    <pivotField showAll="0"/>
    <pivotField dataField="1" numFmtId="44" showAll="0"/>
    <pivotField numFmtId="44" showAll="0"/>
    <pivotField showAll="0"/>
    <pivotField showAll="0">
      <items count="4">
        <item x="0"/>
        <item x="2"/>
        <item x="1"/>
        <item t="default"/>
      </items>
    </pivotField>
    <pivotField numFmtId="4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3"/>
  </rowFields>
  <rowItems count="4">
    <i>
      <x/>
    </i>
    <i>
      <x v="2"/>
    </i>
    <i>
      <x v="3"/>
    </i>
    <i t="grand">
      <x/>
    </i>
  </rowItems>
  <colItems count="1">
    <i/>
  </colItems>
  <dataFields count="1">
    <dataField name="Sum of Total Sales" fld="9" baseField="0" baseItem="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dateBetween" evalOrder="-1" id="15" nam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14F8BD8-6814-4D84-9F66-A2C3E9241289}" name="PivotTable3"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2:B28" firstHeaderRow="1" firstDataRow="1"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x="1"/>
        <item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164" showAll="0"/>
    <pivotField showAll="0"/>
    <pivotField dataField="1" numFmtId="44" showAll="0"/>
    <pivotField numFmtId="44" showAll="0"/>
    <pivotField showAll="0"/>
    <pivotField showAll="0">
      <items count="4">
        <item x="0"/>
        <item x="2"/>
        <item x="1"/>
        <item t="default"/>
      </items>
    </pivotField>
    <pivotField numFmtId="4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4"/>
  </rowFields>
  <rowItems count="26">
    <i>
      <x/>
    </i>
    <i>
      <x v="3"/>
    </i>
    <i>
      <x v="8"/>
    </i>
    <i>
      <x v="9"/>
    </i>
    <i>
      <x v="12"/>
    </i>
    <i>
      <x v="13"/>
    </i>
    <i>
      <x v="14"/>
    </i>
    <i>
      <x v="15"/>
    </i>
    <i>
      <x v="16"/>
    </i>
    <i>
      <x v="17"/>
    </i>
    <i>
      <x v="21"/>
    </i>
    <i>
      <x v="23"/>
    </i>
    <i>
      <x v="24"/>
    </i>
    <i>
      <x v="25"/>
    </i>
    <i>
      <x v="26"/>
    </i>
    <i>
      <x v="32"/>
    </i>
    <i>
      <x v="33"/>
    </i>
    <i>
      <x v="34"/>
    </i>
    <i>
      <x v="35"/>
    </i>
    <i>
      <x v="39"/>
    </i>
    <i>
      <x v="40"/>
    </i>
    <i>
      <x v="41"/>
    </i>
    <i>
      <x v="42"/>
    </i>
    <i>
      <x v="45"/>
    </i>
    <i>
      <x v="48"/>
    </i>
    <i t="grand">
      <x/>
    </i>
  </rowItems>
  <colItems count="1">
    <i/>
  </colItems>
  <dataFields count="1">
    <dataField name="Sum of Total Sales" fld="9" baseField="0" baseItem="0"/>
  </dataFields>
  <pivotTableStyleInfo name="PivotStyleLight16" showRowHeaders="1" showColHeaders="1" showRowStripes="0" showColStripes="0" showLastColumn="1"/>
  <filters count="1">
    <filter fld="2" type="dateBetween" evalOrder="-1" id="15" nam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C2EB45-C3EA-4C30-8506-2FE30E742E87}" name="PivotTable4"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0">
  <location ref="A2:B6" firstHeaderRow="1" firstDataRow="1" firstDataCol="1"/>
  <pivotFields count="17">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x="1"/>
        <item x="4"/>
        <item h="1" x="2"/>
        <item t="default"/>
      </items>
    </pivotField>
    <pivotField showAll="0"/>
    <pivotField showAll="0"/>
    <pivotField showAll="0"/>
    <pivotField numFmtId="164" showAll="0"/>
    <pivotField showAll="0"/>
    <pivotField dataField="1" numFmtId="44" showAll="0"/>
    <pivotField numFmtId="44" showAll="0"/>
    <pivotField showAll="0"/>
    <pivotField axis="axisRow" showAll="0">
      <items count="4">
        <item x="0"/>
        <item x="2"/>
        <item x="1"/>
        <item t="default"/>
      </items>
    </pivotField>
    <pivotField numFmtId="44"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12"/>
  </rowFields>
  <rowItems count="4">
    <i>
      <x/>
    </i>
    <i>
      <x v="1"/>
    </i>
    <i>
      <x v="2"/>
    </i>
    <i t="grand">
      <x/>
    </i>
  </rowItems>
  <colItems count="1">
    <i/>
  </colItems>
  <dataFields count="1">
    <dataField name="Sum of Total Sales" fld="9" baseField="0" baseItem="0"/>
  </dataField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12" count="1" selected="0">
            <x v="0"/>
          </reference>
        </references>
      </pivotArea>
    </chartFormat>
    <chartFormat chart="1" format="3">
      <pivotArea type="data" outline="0" fieldPosition="0">
        <references count="2">
          <reference field="4294967294" count="1" selected="0">
            <x v="0"/>
          </reference>
          <reference field="12" count="1" selected="0">
            <x v="1"/>
          </reference>
        </references>
      </pivotArea>
    </chartFormat>
    <chartFormat chart="1" format="4">
      <pivotArea type="data" outline="0" fieldPosition="0">
        <references count="2">
          <reference field="4294967294" count="1" selected="0">
            <x v="0"/>
          </reference>
          <reference field="12" count="1" selected="0">
            <x v="2"/>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4">
      <pivotArea type="data" outline="0" fieldPosition="0">
        <references count="2">
          <reference field="4294967294" count="1" selected="0">
            <x v="0"/>
          </reference>
          <reference field="12" count="1" selected="0">
            <x v="0"/>
          </reference>
        </references>
      </pivotArea>
    </chartFormat>
    <chartFormat chart="0" format="5">
      <pivotArea type="data" outline="0" fieldPosition="0">
        <references count="2">
          <reference field="4294967294" count="1" selected="0">
            <x v="0"/>
          </reference>
          <reference field="12" count="1" selected="0">
            <x v="1"/>
          </reference>
        </references>
      </pivotArea>
    </chartFormat>
    <chartFormat chart="0" format="6">
      <pivotArea type="data" outline="0" fieldPosition="0">
        <references count="2">
          <reference field="4294967294" count="1" selected="0">
            <x v="0"/>
          </reference>
          <reference field="12" count="1" selected="0">
            <x v="2"/>
          </reference>
        </references>
      </pivotArea>
    </chartFormat>
    <chartFormat chart="9" format="11" series="1">
      <pivotArea type="data" outline="0" fieldPosition="0">
        <references count="1">
          <reference field="4294967294" count="1" selected="0">
            <x v="0"/>
          </reference>
        </references>
      </pivotArea>
    </chartFormat>
    <chartFormat chart="9" format="12">
      <pivotArea type="data" outline="0" fieldPosition="0">
        <references count="2">
          <reference field="4294967294" count="1" selected="0">
            <x v="0"/>
          </reference>
          <reference field="12" count="1" selected="0">
            <x v="0"/>
          </reference>
        </references>
      </pivotArea>
    </chartFormat>
    <chartFormat chart="9" format="13">
      <pivotArea type="data" outline="0" fieldPosition="0">
        <references count="2">
          <reference field="4294967294" count="1" selected="0">
            <x v="0"/>
          </reference>
          <reference field="12" count="1" selected="0">
            <x v="1"/>
          </reference>
        </references>
      </pivotArea>
    </chartFormat>
    <chartFormat chart="9" format="14">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filters count="1">
    <filter fld="2" type="dateBetween" evalOrder="-1" id="15" name="Invoice Date">
      <autoFilter ref="A1">
        <filterColumn colId="0">
          <customFilters and="1">
            <customFilter operator="greaterThanOrEqual" val="44197"/>
            <customFilter operator="lessThanOrEqual" val="44561"/>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264DDD0-13D1-4AB6-A277-C076FF2E3A4F}" sourceName="Region">
  <pivotTables>
    <pivotTable tabId="5" name="PivotTable3"/>
    <pivotTable tabId="8" name="PivotTable4"/>
    <pivotTable tabId="6" name="PivotTable2"/>
    <pivotTable tabId="7" name="PivotTable3"/>
  </pivotTables>
  <data>
    <tabular pivotCacheId="561285190">
      <items count="5">
        <i x="3" s="1"/>
        <i x="0"/>
        <i x="1" s="1"/>
        <i x="4" s="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C944A201-7E63-4841-AB19-8888C980CF82}" sourceName="Sales Method">
  <pivotTables>
    <pivotTable tabId="5" name="PivotTable3"/>
    <pivotTable tabId="8" name="PivotTable4"/>
    <pivotTable tabId="6" name="PivotTable2"/>
    <pivotTable tabId="7" name="PivotTable3"/>
  </pivotTables>
  <data>
    <tabular pivotCacheId="56128519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B19A32D7-7E7C-4E6B-9B6C-D14958624C0D}" sourceName="Years (Invoice Date)">
  <pivotTables>
    <pivotTable tabId="5" name="PivotTable3"/>
    <pivotTable tabId="8" name="PivotTable4"/>
    <pivotTable tabId="6" name="PivotTable2"/>
    <pivotTable tabId="7" name="PivotTable3"/>
  </pivotTables>
  <data>
    <tabular pivotCacheId="561285190">
      <items count="5">
        <i x="2" s="1"/>
        <i x="0" s="1" nd="1"/>
        <i x="4" s="1" nd="1"/>
        <i x="1" s="1" nd="1"/>
        <i x="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8C3A3DF-0822-40C1-8F0E-7AC42194A5F4}" cache="Slicer_Region" caption="Region" columnCount="2" style="SlicerStyleDark6" rowHeight="241300"/>
  <slicer name="Sales Method" xr10:uid="{CEA6D72E-2762-47AF-9498-809FF586F9E6}" cache="Slicer_Sales_Method" caption="Sales Method" columnCount="2" style="SlicerStyleDark6" rowHeight="241300"/>
  <slicer name="Years (Invoice Date)" xr10:uid="{538347AE-8D97-4823-B6E0-C7854B50A777}" cache="Slicer_Years__Invoice_Date" caption="Years (Invoice Date)" columnCount="2" style="SlicerStyleDark6"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5DABCF04-DA8E-4C09-AE3F-B970CC03F499}" sourceName="Invoice Date">
  <pivotTables>
    <pivotTable tabId="5" name="PivotTable3"/>
    <pivotTable tabId="8" name="PivotTable4"/>
    <pivotTable tabId="6" name="PivotTable2"/>
    <pivotTable tabId="7" name="PivotTable3"/>
  </pivotTables>
  <state minimalRefreshVersion="6" lastRefreshVersion="6" pivotCacheId="561285190" filterType="dateBetween">
    <selection startDate="2021-01-01T00:00:00" endDate="2021-12-31T00:00:00"/>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6486AEB6-CFA7-47A5-9A97-27E9B95ED62E}" cache="NativeTimeline_Invoice_Date" caption="Invoice Date" showHeader="0" showSelectionLabel="0" showTimeLevel="0" level="0" selectionLevel="0" scrollPosition="2020-01-01T00:00:00" style="TimeSlicerStyleDark6"/>
</timeline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9649"/>
  <sheetViews>
    <sheetView workbookViewId="0">
      <selection sqref="A1:N9649"/>
    </sheetView>
  </sheetViews>
  <sheetFormatPr defaultRowHeight="14.5" x14ac:dyDescent="0.35"/>
  <cols>
    <col min="1" max="1" width="11.453125" bestFit="1" customWidth="1"/>
    <col min="2" max="2" width="10.26953125" bestFit="1" customWidth="1"/>
    <col min="3" max="3" width="12" bestFit="1" customWidth="1"/>
    <col min="4" max="4" width="9.81640625" bestFit="1" customWidth="1"/>
    <col min="5" max="5" width="15.26953125" bestFit="1" customWidth="1"/>
    <col min="6" max="6" width="14" bestFit="1" customWidth="1"/>
    <col min="7" max="7" width="26.7265625" bestFit="1" customWidth="1"/>
    <col min="8" max="8" width="13.26953125" bestFit="1" customWidth="1"/>
    <col min="9" max="9" width="10" bestFit="1" customWidth="1"/>
    <col min="10" max="10" width="12.6328125" bestFit="1" customWidth="1"/>
    <col min="11" max="11" width="15.453125" bestFit="1" customWidth="1"/>
    <col min="12" max="12" width="16.7265625" bestFit="1" customWidth="1"/>
    <col min="13" max="13" width="13.26953125" bestFit="1" customWidth="1"/>
    <col min="14" max="14" width="16.1796875" bestFit="1" customWidth="1"/>
    <col min="15" max="15" width="10.26953125" bestFit="1" customWidth="1"/>
    <col min="16" max="16" width="12.6328125" bestFit="1" customWidth="1"/>
  </cols>
  <sheetData>
    <row r="1" spans="1:19" x14ac:dyDescent="0.35">
      <c r="A1" s="1" t="s">
        <v>0</v>
      </c>
      <c r="B1" s="1" t="s">
        <v>1</v>
      </c>
      <c r="C1" s="14" t="s">
        <v>2</v>
      </c>
      <c r="D1" s="1" t="s">
        <v>3</v>
      </c>
      <c r="E1" s="1" t="s">
        <v>4</v>
      </c>
      <c r="F1" s="1" t="s">
        <v>5</v>
      </c>
      <c r="G1" s="1" t="s">
        <v>6</v>
      </c>
      <c r="H1" s="16" t="s">
        <v>7</v>
      </c>
      <c r="I1" s="1" t="s">
        <v>8</v>
      </c>
      <c r="J1" s="18" t="s">
        <v>9</v>
      </c>
      <c r="K1" s="18" t="s">
        <v>10</v>
      </c>
      <c r="L1" s="1" t="s">
        <v>11</v>
      </c>
      <c r="M1" s="1" t="s">
        <v>12</v>
      </c>
      <c r="N1" s="1" t="s">
        <v>159</v>
      </c>
    </row>
    <row r="2" spans="1:19" ht="18.5" x14ac:dyDescent="0.45">
      <c r="A2" s="2" t="s">
        <v>13</v>
      </c>
      <c r="B2" s="2">
        <v>1185732</v>
      </c>
      <c r="C2" s="15">
        <v>43831</v>
      </c>
      <c r="D2" s="2" t="s">
        <v>14</v>
      </c>
      <c r="E2" s="2" t="s">
        <v>15</v>
      </c>
      <c r="F2" s="2" t="s">
        <v>15</v>
      </c>
      <c r="G2" s="3" t="s">
        <v>155</v>
      </c>
      <c r="H2" s="17">
        <v>50</v>
      </c>
      <c r="I2" s="2">
        <v>1200</v>
      </c>
      <c r="J2" s="19">
        <v>600000</v>
      </c>
      <c r="K2" s="19">
        <v>300000</v>
      </c>
      <c r="L2" s="2">
        <v>0.5</v>
      </c>
      <c r="M2" s="2" t="s">
        <v>16</v>
      </c>
      <c r="N2" s="20">
        <f>SUM(J2,K2)</f>
        <v>900000</v>
      </c>
      <c r="O2" s="21"/>
      <c r="P2" s="22" t="s">
        <v>149</v>
      </c>
      <c r="Q2" s="23"/>
      <c r="R2" s="23"/>
      <c r="S2" s="23"/>
    </row>
    <row r="3" spans="1:19" x14ac:dyDescent="0.35">
      <c r="A3" s="2" t="s">
        <v>13</v>
      </c>
      <c r="B3" s="2">
        <v>1185732</v>
      </c>
      <c r="C3" s="15">
        <v>43832</v>
      </c>
      <c r="D3" s="2" t="s">
        <v>14</v>
      </c>
      <c r="E3" s="2" t="s">
        <v>15</v>
      </c>
      <c r="F3" s="2" t="s">
        <v>15</v>
      </c>
      <c r="G3" s="3" t="s">
        <v>17</v>
      </c>
      <c r="H3" s="17">
        <v>50</v>
      </c>
      <c r="I3" s="2">
        <v>1000</v>
      </c>
      <c r="J3" s="19">
        <v>500000</v>
      </c>
      <c r="K3" s="19">
        <v>150000</v>
      </c>
      <c r="L3" s="2">
        <v>0.3</v>
      </c>
      <c r="M3" s="2" t="s">
        <v>16</v>
      </c>
      <c r="N3" s="20">
        <f t="shared" ref="N3:N66" si="0">SUM(J3,K3)</f>
        <v>650000</v>
      </c>
      <c r="O3" s="21"/>
      <c r="P3" s="20"/>
    </row>
    <row r="4" spans="1:19" x14ac:dyDescent="0.35">
      <c r="A4" s="2" t="s">
        <v>13</v>
      </c>
      <c r="B4" s="2">
        <v>1185732</v>
      </c>
      <c r="C4" s="15">
        <v>43833</v>
      </c>
      <c r="D4" s="2" t="s">
        <v>14</v>
      </c>
      <c r="E4" s="2" t="s">
        <v>15</v>
      </c>
      <c r="F4" s="2" t="s">
        <v>15</v>
      </c>
      <c r="G4" s="3" t="s">
        <v>156</v>
      </c>
      <c r="H4" s="17">
        <v>40</v>
      </c>
      <c r="I4" s="2">
        <v>1000</v>
      </c>
      <c r="J4" s="19">
        <v>400000</v>
      </c>
      <c r="K4" s="19">
        <v>140000</v>
      </c>
      <c r="L4" s="2">
        <v>0.35</v>
      </c>
      <c r="M4" s="2" t="s">
        <v>16</v>
      </c>
      <c r="N4" s="20">
        <f t="shared" si="0"/>
        <v>540000</v>
      </c>
      <c r="O4" s="21"/>
      <c r="P4" s="12">
        <v>2020</v>
      </c>
      <c r="Q4">
        <f>SUMIF(C2:C9649,P4,N2:N9649)</f>
        <v>0</v>
      </c>
    </row>
    <row r="5" spans="1:19" x14ac:dyDescent="0.35">
      <c r="A5" s="2" t="s">
        <v>13</v>
      </c>
      <c r="B5" s="2">
        <v>1185732</v>
      </c>
      <c r="C5" s="15">
        <v>43834</v>
      </c>
      <c r="D5" s="2" t="s">
        <v>14</v>
      </c>
      <c r="E5" s="2" t="s">
        <v>15</v>
      </c>
      <c r="F5" s="2" t="s">
        <v>15</v>
      </c>
      <c r="G5" s="3" t="s">
        <v>157</v>
      </c>
      <c r="H5" s="17">
        <v>45</v>
      </c>
      <c r="I5" s="2">
        <v>850</v>
      </c>
      <c r="J5" s="19">
        <v>382500</v>
      </c>
      <c r="K5" s="19">
        <v>133875</v>
      </c>
      <c r="L5" s="2">
        <v>0.35</v>
      </c>
      <c r="M5" s="2" t="s">
        <v>16</v>
      </c>
      <c r="N5" s="20">
        <f t="shared" si="0"/>
        <v>516375</v>
      </c>
      <c r="O5" s="21"/>
      <c r="P5" s="12">
        <v>2021</v>
      </c>
      <c r="Q5">
        <f>SUMIF(C2:C9649,P5,N2:N9649)</f>
        <v>0</v>
      </c>
    </row>
    <row r="6" spans="1:19" x14ac:dyDescent="0.35">
      <c r="A6" s="2" t="s">
        <v>13</v>
      </c>
      <c r="B6" s="2">
        <v>1185732</v>
      </c>
      <c r="C6" s="15">
        <v>43835</v>
      </c>
      <c r="D6" s="2" t="s">
        <v>14</v>
      </c>
      <c r="E6" s="2" t="s">
        <v>15</v>
      </c>
      <c r="F6" s="2" t="s">
        <v>15</v>
      </c>
      <c r="G6" s="3" t="s">
        <v>18</v>
      </c>
      <c r="H6" s="17">
        <v>60</v>
      </c>
      <c r="I6" s="2">
        <v>900</v>
      </c>
      <c r="J6" s="19">
        <v>540000</v>
      </c>
      <c r="K6" s="19">
        <v>162000</v>
      </c>
      <c r="L6" s="2">
        <v>0.3</v>
      </c>
      <c r="M6" s="2" t="s">
        <v>16</v>
      </c>
      <c r="N6" s="20">
        <f t="shared" si="0"/>
        <v>702000</v>
      </c>
      <c r="O6" s="21"/>
      <c r="P6" s="20"/>
    </row>
    <row r="7" spans="1:19" x14ac:dyDescent="0.35">
      <c r="A7" s="2" t="s">
        <v>13</v>
      </c>
      <c r="B7" s="2">
        <v>1185732</v>
      </c>
      <c r="C7" s="15">
        <v>43836</v>
      </c>
      <c r="D7" s="2" t="s">
        <v>14</v>
      </c>
      <c r="E7" s="2" t="s">
        <v>15</v>
      </c>
      <c r="F7" s="2" t="s">
        <v>15</v>
      </c>
      <c r="G7" s="3" t="s">
        <v>158</v>
      </c>
      <c r="H7" s="17">
        <v>50</v>
      </c>
      <c r="I7" s="2">
        <v>1000</v>
      </c>
      <c r="J7" s="19">
        <v>500000</v>
      </c>
      <c r="K7" s="19">
        <v>125000</v>
      </c>
      <c r="L7" s="2">
        <v>0.25</v>
      </c>
      <c r="M7" s="2" t="s">
        <v>16</v>
      </c>
      <c r="N7" s="20">
        <f t="shared" si="0"/>
        <v>625000</v>
      </c>
      <c r="O7" s="21"/>
      <c r="P7" s="20"/>
    </row>
    <row r="8" spans="1:19" x14ac:dyDescent="0.35">
      <c r="A8" s="2" t="s">
        <v>13</v>
      </c>
      <c r="B8" s="2">
        <v>1185732</v>
      </c>
      <c r="C8" s="15">
        <v>43837</v>
      </c>
      <c r="D8" s="2" t="s">
        <v>14</v>
      </c>
      <c r="E8" s="2" t="s">
        <v>15</v>
      </c>
      <c r="F8" s="2" t="s">
        <v>15</v>
      </c>
      <c r="G8" s="3" t="s">
        <v>155</v>
      </c>
      <c r="H8" s="17">
        <v>50</v>
      </c>
      <c r="I8" s="2">
        <v>1250</v>
      </c>
      <c r="J8" s="19">
        <v>625000</v>
      </c>
      <c r="K8" s="19">
        <v>312500</v>
      </c>
      <c r="L8" s="2">
        <v>0.5</v>
      </c>
      <c r="M8" s="2" t="s">
        <v>16</v>
      </c>
      <c r="N8" s="20">
        <f t="shared" si="0"/>
        <v>937500</v>
      </c>
      <c r="O8" s="21"/>
      <c r="P8" s="20"/>
    </row>
    <row r="9" spans="1:19" x14ac:dyDescent="0.35">
      <c r="A9" s="2" t="s">
        <v>13</v>
      </c>
      <c r="B9" s="2">
        <v>1185732</v>
      </c>
      <c r="C9" s="15">
        <v>43838</v>
      </c>
      <c r="D9" s="2" t="s">
        <v>14</v>
      </c>
      <c r="E9" s="2" t="s">
        <v>15</v>
      </c>
      <c r="F9" s="2" t="s">
        <v>15</v>
      </c>
      <c r="G9" s="3" t="s">
        <v>17</v>
      </c>
      <c r="H9" s="17">
        <v>50</v>
      </c>
      <c r="I9" s="2">
        <v>900</v>
      </c>
      <c r="J9" s="19">
        <v>450000</v>
      </c>
      <c r="K9" s="19">
        <v>135000</v>
      </c>
      <c r="L9" s="2">
        <v>0.3</v>
      </c>
      <c r="M9" s="2" t="s">
        <v>19</v>
      </c>
      <c r="N9" s="20">
        <f t="shared" si="0"/>
        <v>585000</v>
      </c>
      <c r="O9" s="21"/>
      <c r="P9" s="20"/>
    </row>
    <row r="10" spans="1:19" x14ac:dyDescent="0.35">
      <c r="A10" s="2" t="s">
        <v>13</v>
      </c>
      <c r="B10" s="2">
        <v>1185732</v>
      </c>
      <c r="C10" s="15">
        <v>43851</v>
      </c>
      <c r="D10" s="2" t="s">
        <v>14</v>
      </c>
      <c r="E10" s="2" t="s">
        <v>15</v>
      </c>
      <c r="F10" s="2" t="s">
        <v>15</v>
      </c>
      <c r="G10" s="3" t="s">
        <v>156</v>
      </c>
      <c r="H10" s="17">
        <v>40</v>
      </c>
      <c r="I10" s="2">
        <v>950</v>
      </c>
      <c r="J10" s="19">
        <v>380000</v>
      </c>
      <c r="K10" s="19">
        <v>133000</v>
      </c>
      <c r="L10" s="2">
        <v>0.35</v>
      </c>
      <c r="M10" s="2" t="s">
        <v>19</v>
      </c>
      <c r="N10" s="20">
        <f t="shared" si="0"/>
        <v>513000</v>
      </c>
      <c r="O10" s="21"/>
      <c r="P10" s="20"/>
    </row>
    <row r="11" spans="1:19" x14ac:dyDescent="0.35">
      <c r="A11" s="2" t="s">
        <v>13</v>
      </c>
      <c r="B11" s="2">
        <v>1185732</v>
      </c>
      <c r="C11" s="15">
        <v>43852</v>
      </c>
      <c r="D11" s="2" t="s">
        <v>14</v>
      </c>
      <c r="E11" s="2" t="s">
        <v>15</v>
      </c>
      <c r="F11" s="2" t="s">
        <v>15</v>
      </c>
      <c r="G11" s="3" t="s">
        <v>157</v>
      </c>
      <c r="H11" s="17">
        <v>45</v>
      </c>
      <c r="I11" s="2">
        <v>825</v>
      </c>
      <c r="J11" s="19">
        <v>371250</v>
      </c>
      <c r="K11" s="19">
        <v>129937.49999999999</v>
      </c>
      <c r="L11" s="2">
        <v>0.35</v>
      </c>
      <c r="M11" s="2" t="s">
        <v>19</v>
      </c>
      <c r="N11" s="20">
        <f t="shared" si="0"/>
        <v>501187.5</v>
      </c>
      <c r="O11" s="21"/>
      <c r="P11" s="20"/>
    </row>
    <row r="12" spans="1:19" x14ac:dyDescent="0.35">
      <c r="A12" s="2" t="s">
        <v>13</v>
      </c>
      <c r="B12" s="2">
        <v>1185732</v>
      </c>
      <c r="C12" s="15">
        <v>43853</v>
      </c>
      <c r="D12" s="2" t="s">
        <v>14</v>
      </c>
      <c r="E12" s="2" t="s">
        <v>15</v>
      </c>
      <c r="F12" s="2" t="s">
        <v>15</v>
      </c>
      <c r="G12" s="3" t="s">
        <v>18</v>
      </c>
      <c r="H12" s="17">
        <v>60</v>
      </c>
      <c r="I12" s="2">
        <v>900</v>
      </c>
      <c r="J12" s="19">
        <v>540000</v>
      </c>
      <c r="K12" s="19">
        <v>162000</v>
      </c>
      <c r="L12" s="2">
        <v>0.3</v>
      </c>
      <c r="M12" s="2" t="s">
        <v>19</v>
      </c>
      <c r="N12" s="20">
        <f t="shared" si="0"/>
        <v>702000</v>
      </c>
      <c r="O12" s="21"/>
      <c r="P12" s="20"/>
    </row>
    <row r="13" spans="1:19" x14ac:dyDescent="0.35">
      <c r="A13" s="2" t="s">
        <v>13</v>
      </c>
      <c r="B13" s="2">
        <v>1185732</v>
      </c>
      <c r="C13" s="15">
        <v>43854</v>
      </c>
      <c r="D13" s="2" t="s">
        <v>14</v>
      </c>
      <c r="E13" s="2" t="s">
        <v>15</v>
      </c>
      <c r="F13" s="2" t="s">
        <v>15</v>
      </c>
      <c r="G13" s="3" t="s">
        <v>158</v>
      </c>
      <c r="H13" s="17">
        <v>50</v>
      </c>
      <c r="I13" s="2">
        <v>1000</v>
      </c>
      <c r="J13" s="19">
        <v>500000</v>
      </c>
      <c r="K13" s="19">
        <v>125000</v>
      </c>
      <c r="L13" s="2">
        <v>0.25</v>
      </c>
      <c r="M13" s="2" t="s">
        <v>19</v>
      </c>
      <c r="N13" s="20">
        <f t="shared" si="0"/>
        <v>625000</v>
      </c>
      <c r="O13" s="21"/>
      <c r="P13" s="20"/>
    </row>
    <row r="14" spans="1:19" x14ac:dyDescent="0.35">
      <c r="A14" s="2" t="s">
        <v>13</v>
      </c>
      <c r="B14" s="2">
        <v>1185732</v>
      </c>
      <c r="C14" s="15">
        <v>43855</v>
      </c>
      <c r="D14" s="2" t="s">
        <v>14</v>
      </c>
      <c r="E14" s="2" t="s">
        <v>15</v>
      </c>
      <c r="F14" s="2" t="s">
        <v>15</v>
      </c>
      <c r="G14" s="3" t="s">
        <v>155</v>
      </c>
      <c r="H14" s="17">
        <v>50</v>
      </c>
      <c r="I14" s="2">
        <v>1220</v>
      </c>
      <c r="J14" s="19">
        <v>610000</v>
      </c>
      <c r="K14" s="19">
        <v>305000</v>
      </c>
      <c r="L14" s="2">
        <v>0.5</v>
      </c>
      <c r="M14" s="2" t="s">
        <v>19</v>
      </c>
      <c r="N14" s="20">
        <f t="shared" si="0"/>
        <v>915000</v>
      </c>
      <c r="O14" s="21"/>
      <c r="P14" s="20"/>
    </row>
    <row r="15" spans="1:19" x14ac:dyDescent="0.35">
      <c r="A15" s="2" t="s">
        <v>13</v>
      </c>
      <c r="B15" s="2">
        <v>1185732</v>
      </c>
      <c r="C15" s="15">
        <v>43856</v>
      </c>
      <c r="D15" s="2" t="s">
        <v>14</v>
      </c>
      <c r="E15" s="2" t="s">
        <v>15</v>
      </c>
      <c r="F15" s="2" t="s">
        <v>15</v>
      </c>
      <c r="G15" s="3" t="s">
        <v>17</v>
      </c>
      <c r="H15" s="17">
        <v>50</v>
      </c>
      <c r="I15" s="2">
        <v>925</v>
      </c>
      <c r="J15" s="19">
        <v>462500</v>
      </c>
      <c r="K15" s="19">
        <v>138750</v>
      </c>
      <c r="L15" s="2">
        <v>0.3</v>
      </c>
      <c r="M15" s="2" t="s">
        <v>19</v>
      </c>
      <c r="N15" s="20">
        <f t="shared" si="0"/>
        <v>601250</v>
      </c>
      <c r="O15" s="21"/>
      <c r="P15" s="20"/>
    </row>
    <row r="16" spans="1:19" x14ac:dyDescent="0.35">
      <c r="A16" s="2" t="s">
        <v>13</v>
      </c>
      <c r="B16" s="2">
        <v>1185732</v>
      </c>
      <c r="C16" s="15">
        <v>43857</v>
      </c>
      <c r="D16" s="2" t="s">
        <v>14</v>
      </c>
      <c r="E16" s="2" t="s">
        <v>15</v>
      </c>
      <c r="F16" s="2" t="s">
        <v>15</v>
      </c>
      <c r="G16" s="3" t="s">
        <v>156</v>
      </c>
      <c r="H16" s="17">
        <v>40</v>
      </c>
      <c r="I16" s="2">
        <v>950</v>
      </c>
      <c r="J16" s="19">
        <v>380000</v>
      </c>
      <c r="K16" s="19">
        <v>133000</v>
      </c>
      <c r="L16" s="2">
        <v>0.35</v>
      </c>
      <c r="M16" s="2" t="s">
        <v>19</v>
      </c>
      <c r="N16" s="20">
        <f t="shared" si="0"/>
        <v>513000</v>
      </c>
      <c r="O16" s="21"/>
      <c r="P16" s="20"/>
    </row>
    <row r="17" spans="1:16" x14ac:dyDescent="0.35">
      <c r="A17" s="2" t="s">
        <v>13</v>
      </c>
      <c r="B17" s="2">
        <v>1185732</v>
      </c>
      <c r="C17" s="15">
        <v>43858</v>
      </c>
      <c r="D17" s="2" t="s">
        <v>14</v>
      </c>
      <c r="E17" s="2" t="s">
        <v>15</v>
      </c>
      <c r="F17" s="2" t="s">
        <v>15</v>
      </c>
      <c r="G17" s="3" t="s">
        <v>157</v>
      </c>
      <c r="H17" s="17">
        <v>45</v>
      </c>
      <c r="I17" s="2">
        <v>800</v>
      </c>
      <c r="J17" s="19">
        <v>360000</v>
      </c>
      <c r="K17" s="19">
        <v>125999.99999999999</v>
      </c>
      <c r="L17" s="2">
        <v>0.35</v>
      </c>
      <c r="M17" s="2" t="s">
        <v>19</v>
      </c>
      <c r="N17" s="20">
        <f t="shared" si="0"/>
        <v>486000</v>
      </c>
      <c r="O17" s="21"/>
      <c r="P17" s="20"/>
    </row>
    <row r="18" spans="1:16" x14ac:dyDescent="0.35">
      <c r="A18" s="2" t="s">
        <v>13</v>
      </c>
      <c r="B18" s="2">
        <v>1185732</v>
      </c>
      <c r="C18" s="15">
        <v>43859</v>
      </c>
      <c r="D18" s="2" t="s">
        <v>14</v>
      </c>
      <c r="E18" s="2" t="s">
        <v>15</v>
      </c>
      <c r="F18" s="2" t="s">
        <v>15</v>
      </c>
      <c r="G18" s="3" t="s">
        <v>18</v>
      </c>
      <c r="H18" s="17">
        <v>60</v>
      </c>
      <c r="I18" s="2">
        <v>850</v>
      </c>
      <c r="J18" s="19">
        <v>510000</v>
      </c>
      <c r="K18" s="19">
        <v>153000</v>
      </c>
      <c r="L18" s="2">
        <v>0.3</v>
      </c>
      <c r="M18" s="2" t="s">
        <v>19</v>
      </c>
      <c r="N18" s="20">
        <f t="shared" si="0"/>
        <v>663000</v>
      </c>
      <c r="O18" s="21"/>
      <c r="P18" s="20"/>
    </row>
    <row r="19" spans="1:16" x14ac:dyDescent="0.35">
      <c r="A19" s="2" t="s">
        <v>13</v>
      </c>
      <c r="B19" s="2">
        <v>1185732</v>
      </c>
      <c r="C19" s="15">
        <v>43860</v>
      </c>
      <c r="D19" s="2" t="s">
        <v>14</v>
      </c>
      <c r="E19" s="2" t="s">
        <v>15</v>
      </c>
      <c r="F19" s="2" t="s">
        <v>15</v>
      </c>
      <c r="G19" s="3" t="s">
        <v>158</v>
      </c>
      <c r="H19" s="17">
        <v>50</v>
      </c>
      <c r="I19" s="2">
        <v>950</v>
      </c>
      <c r="J19" s="19">
        <v>475000</v>
      </c>
      <c r="K19" s="19">
        <v>118750</v>
      </c>
      <c r="L19" s="2">
        <v>0.25</v>
      </c>
      <c r="M19" s="2" t="s">
        <v>19</v>
      </c>
      <c r="N19" s="20">
        <f t="shared" si="0"/>
        <v>593750</v>
      </c>
      <c r="O19" s="21"/>
      <c r="P19" s="20"/>
    </row>
    <row r="20" spans="1:16" x14ac:dyDescent="0.35">
      <c r="A20" s="2" t="s">
        <v>13</v>
      </c>
      <c r="B20" s="2">
        <v>1185732</v>
      </c>
      <c r="C20" s="15">
        <v>43861</v>
      </c>
      <c r="D20" s="2" t="s">
        <v>14</v>
      </c>
      <c r="E20" s="2" t="s">
        <v>15</v>
      </c>
      <c r="F20" s="2" t="s">
        <v>15</v>
      </c>
      <c r="G20" s="3" t="s">
        <v>155</v>
      </c>
      <c r="H20" s="17">
        <v>50</v>
      </c>
      <c r="I20" s="2">
        <v>1200</v>
      </c>
      <c r="J20" s="19">
        <v>600000</v>
      </c>
      <c r="K20" s="19">
        <v>300000</v>
      </c>
      <c r="L20" s="2">
        <v>0.5</v>
      </c>
      <c r="M20" s="2" t="s">
        <v>19</v>
      </c>
      <c r="N20" s="20">
        <f t="shared" si="0"/>
        <v>900000</v>
      </c>
      <c r="O20" s="21"/>
      <c r="P20" s="20"/>
    </row>
    <row r="21" spans="1:16" x14ac:dyDescent="0.35">
      <c r="A21" s="2" t="s">
        <v>13</v>
      </c>
      <c r="B21" s="2">
        <v>1185732</v>
      </c>
      <c r="C21" s="15">
        <v>43862</v>
      </c>
      <c r="D21" s="2" t="s">
        <v>14</v>
      </c>
      <c r="E21" s="2" t="s">
        <v>15</v>
      </c>
      <c r="F21" s="2" t="s">
        <v>15</v>
      </c>
      <c r="G21" s="3" t="s">
        <v>17</v>
      </c>
      <c r="H21" s="17">
        <v>50</v>
      </c>
      <c r="I21" s="2">
        <v>900</v>
      </c>
      <c r="J21" s="19">
        <v>450000</v>
      </c>
      <c r="K21" s="19">
        <v>135000</v>
      </c>
      <c r="L21" s="2">
        <v>0.3</v>
      </c>
      <c r="M21" s="2" t="s">
        <v>19</v>
      </c>
      <c r="N21" s="20">
        <f t="shared" si="0"/>
        <v>585000</v>
      </c>
      <c r="O21" s="21"/>
      <c r="P21" s="20"/>
    </row>
    <row r="22" spans="1:16" x14ac:dyDescent="0.35">
      <c r="A22" s="2" t="s">
        <v>13</v>
      </c>
      <c r="B22" s="2">
        <v>1185732</v>
      </c>
      <c r="C22" s="15">
        <v>43863</v>
      </c>
      <c r="D22" s="2" t="s">
        <v>14</v>
      </c>
      <c r="E22" s="2" t="s">
        <v>15</v>
      </c>
      <c r="F22" s="2" t="s">
        <v>15</v>
      </c>
      <c r="G22" s="3" t="s">
        <v>156</v>
      </c>
      <c r="H22" s="17">
        <v>40</v>
      </c>
      <c r="I22" s="2">
        <v>900</v>
      </c>
      <c r="J22" s="19">
        <v>360000</v>
      </c>
      <c r="K22" s="19">
        <v>125999.99999999999</v>
      </c>
      <c r="L22" s="2">
        <v>0.35</v>
      </c>
      <c r="M22" s="2" t="s">
        <v>19</v>
      </c>
      <c r="N22" s="20">
        <f t="shared" si="0"/>
        <v>486000</v>
      </c>
      <c r="O22" s="21"/>
      <c r="P22" s="20"/>
    </row>
    <row r="23" spans="1:16" x14ac:dyDescent="0.35">
      <c r="A23" s="2" t="s">
        <v>13</v>
      </c>
      <c r="B23" s="2">
        <v>1185732</v>
      </c>
      <c r="C23" s="15">
        <v>43864</v>
      </c>
      <c r="D23" s="2" t="s">
        <v>14</v>
      </c>
      <c r="E23" s="2" t="s">
        <v>15</v>
      </c>
      <c r="F23" s="2" t="s">
        <v>15</v>
      </c>
      <c r="G23" s="3" t="s">
        <v>157</v>
      </c>
      <c r="H23" s="17">
        <v>45</v>
      </c>
      <c r="I23" s="2">
        <v>825</v>
      </c>
      <c r="J23" s="19">
        <v>371250</v>
      </c>
      <c r="K23" s="19">
        <v>129937.49999999999</v>
      </c>
      <c r="L23" s="2">
        <v>0.35</v>
      </c>
      <c r="M23" s="2" t="s">
        <v>19</v>
      </c>
      <c r="N23" s="20">
        <f t="shared" si="0"/>
        <v>501187.5</v>
      </c>
      <c r="O23" s="21"/>
      <c r="P23" s="20"/>
    </row>
    <row r="24" spans="1:16" x14ac:dyDescent="0.35">
      <c r="A24" s="2" t="s">
        <v>13</v>
      </c>
      <c r="B24" s="2">
        <v>1185732</v>
      </c>
      <c r="C24" s="15">
        <v>43865</v>
      </c>
      <c r="D24" s="2" t="s">
        <v>14</v>
      </c>
      <c r="E24" s="2" t="s">
        <v>15</v>
      </c>
      <c r="F24" s="2" t="s">
        <v>15</v>
      </c>
      <c r="G24" s="3" t="s">
        <v>18</v>
      </c>
      <c r="H24" s="17">
        <v>60</v>
      </c>
      <c r="I24" s="2">
        <v>825</v>
      </c>
      <c r="J24" s="19">
        <v>495000</v>
      </c>
      <c r="K24" s="19">
        <v>148500</v>
      </c>
      <c r="L24" s="2">
        <v>0.3</v>
      </c>
      <c r="M24" s="2" t="s">
        <v>19</v>
      </c>
      <c r="N24" s="20">
        <f t="shared" si="0"/>
        <v>643500</v>
      </c>
      <c r="O24" s="21"/>
      <c r="P24" s="20"/>
    </row>
    <row r="25" spans="1:16" x14ac:dyDescent="0.35">
      <c r="A25" s="2" t="s">
        <v>13</v>
      </c>
      <c r="B25" s="2">
        <v>1185732</v>
      </c>
      <c r="C25" s="15">
        <v>43866</v>
      </c>
      <c r="D25" s="2" t="s">
        <v>14</v>
      </c>
      <c r="E25" s="2" t="s">
        <v>15</v>
      </c>
      <c r="F25" s="2" t="s">
        <v>15</v>
      </c>
      <c r="G25" s="3" t="s">
        <v>158</v>
      </c>
      <c r="H25" s="17">
        <v>50</v>
      </c>
      <c r="I25" s="2">
        <v>950</v>
      </c>
      <c r="J25" s="19">
        <v>475000</v>
      </c>
      <c r="K25" s="19">
        <v>118750</v>
      </c>
      <c r="L25" s="2">
        <v>0.25</v>
      </c>
      <c r="M25" s="2" t="s">
        <v>19</v>
      </c>
      <c r="N25" s="20">
        <f t="shared" si="0"/>
        <v>593750</v>
      </c>
      <c r="O25" s="21"/>
      <c r="P25" s="20"/>
    </row>
    <row r="26" spans="1:16" x14ac:dyDescent="0.35">
      <c r="A26" s="2" t="s">
        <v>13</v>
      </c>
      <c r="B26" s="2">
        <v>1185732</v>
      </c>
      <c r="C26" s="15">
        <v>43867</v>
      </c>
      <c r="D26" s="2" t="s">
        <v>14</v>
      </c>
      <c r="E26" s="2" t="s">
        <v>15</v>
      </c>
      <c r="F26" s="2" t="s">
        <v>15</v>
      </c>
      <c r="G26" s="3" t="s">
        <v>155</v>
      </c>
      <c r="H26" s="17">
        <v>60</v>
      </c>
      <c r="I26" s="2">
        <v>1220</v>
      </c>
      <c r="J26" s="19">
        <v>732000</v>
      </c>
      <c r="K26" s="19">
        <v>366000</v>
      </c>
      <c r="L26" s="2">
        <v>0.5</v>
      </c>
      <c r="M26" s="2" t="s">
        <v>19</v>
      </c>
      <c r="N26" s="20">
        <f t="shared" si="0"/>
        <v>1098000</v>
      </c>
      <c r="O26" s="21"/>
      <c r="P26" s="20"/>
    </row>
    <row r="27" spans="1:16" x14ac:dyDescent="0.35">
      <c r="A27" s="2" t="s">
        <v>13</v>
      </c>
      <c r="B27" s="2">
        <v>1185732</v>
      </c>
      <c r="C27" s="15">
        <v>43868</v>
      </c>
      <c r="D27" s="2" t="s">
        <v>14</v>
      </c>
      <c r="E27" s="2" t="s">
        <v>15</v>
      </c>
      <c r="F27" s="2" t="s">
        <v>15</v>
      </c>
      <c r="G27" s="3" t="s">
        <v>17</v>
      </c>
      <c r="H27" s="17">
        <v>55.000000000000007</v>
      </c>
      <c r="I27" s="2">
        <v>925</v>
      </c>
      <c r="J27" s="19">
        <v>508750.00000000006</v>
      </c>
      <c r="K27" s="19">
        <v>152625</v>
      </c>
      <c r="L27" s="2">
        <v>0.3</v>
      </c>
      <c r="M27" s="2" t="s">
        <v>19</v>
      </c>
      <c r="N27" s="20">
        <f t="shared" si="0"/>
        <v>661375</v>
      </c>
      <c r="O27" s="21"/>
      <c r="P27" s="20"/>
    </row>
    <row r="28" spans="1:16" x14ac:dyDescent="0.35">
      <c r="A28" s="2" t="s">
        <v>13</v>
      </c>
      <c r="B28" s="2">
        <v>1185732</v>
      </c>
      <c r="C28" s="15">
        <v>43869</v>
      </c>
      <c r="D28" s="2" t="s">
        <v>14</v>
      </c>
      <c r="E28" s="2" t="s">
        <v>15</v>
      </c>
      <c r="F28" s="2" t="s">
        <v>15</v>
      </c>
      <c r="G28" s="3" t="s">
        <v>156</v>
      </c>
      <c r="H28" s="17">
        <v>50</v>
      </c>
      <c r="I28" s="2">
        <v>900</v>
      </c>
      <c r="J28" s="19">
        <v>450000</v>
      </c>
      <c r="K28" s="19">
        <v>157500</v>
      </c>
      <c r="L28" s="2">
        <v>0.35</v>
      </c>
      <c r="M28" s="2" t="s">
        <v>19</v>
      </c>
      <c r="N28" s="20">
        <f t="shared" si="0"/>
        <v>607500</v>
      </c>
      <c r="O28" s="21"/>
      <c r="P28" s="20"/>
    </row>
    <row r="29" spans="1:16" x14ac:dyDescent="0.35">
      <c r="A29" s="2" t="s">
        <v>13</v>
      </c>
      <c r="B29" s="2">
        <v>1185732</v>
      </c>
      <c r="C29" s="15">
        <v>43870</v>
      </c>
      <c r="D29" s="2" t="s">
        <v>14</v>
      </c>
      <c r="E29" s="2" t="s">
        <v>15</v>
      </c>
      <c r="F29" s="2" t="s">
        <v>15</v>
      </c>
      <c r="G29" s="3" t="s">
        <v>157</v>
      </c>
      <c r="H29" s="17">
        <v>50</v>
      </c>
      <c r="I29" s="2">
        <v>850</v>
      </c>
      <c r="J29" s="19">
        <v>425000</v>
      </c>
      <c r="K29" s="19">
        <v>148750</v>
      </c>
      <c r="L29" s="2">
        <v>0.35</v>
      </c>
      <c r="M29" s="2" t="s">
        <v>19</v>
      </c>
      <c r="N29" s="20">
        <f t="shared" si="0"/>
        <v>573750</v>
      </c>
      <c r="O29" s="21"/>
      <c r="P29" s="20"/>
    </row>
    <row r="30" spans="1:16" x14ac:dyDescent="0.35">
      <c r="A30" s="2" t="s">
        <v>13</v>
      </c>
      <c r="B30" s="2">
        <v>1185732</v>
      </c>
      <c r="C30" s="15">
        <v>43871</v>
      </c>
      <c r="D30" s="2" t="s">
        <v>14</v>
      </c>
      <c r="E30" s="2" t="s">
        <v>15</v>
      </c>
      <c r="F30" s="2" t="s">
        <v>15</v>
      </c>
      <c r="G30" s="3" t="s">
        <v>18</v>
      </c>
      <c r="H30" s="17">
        <v>60</v>
      </c>
      <c r="I30" s="2">
        <v>875</v>
      </c>
      <c r="J30" s="19">
        <v>525000</v>
      </c>
      <c r="K30" s="19">
        <v>157500</v>
      </c>
      <c r="L30" s="2">
        <v>0.3</v>
      </c>
      <c r="M30" s="2" t="s">
        <v>19</v>
      </c>
      <c r="N30" s="20">
        <f t="shared" si="0"/>
        <v>682500</v>
      </c>
      <c r="O30" s="21"/>
      <c r="P30" s="20"/>
    </row>
    <row r="31" spans="1:16" x14ac:dyDescent="0.35">
      <c r="A31" s="2" t="s">
        <v>13</v>
      </c>
      <c r="B31" s="2">
        <v>1185732</v>
      </c>
      <c r="C31" s="15">
        <v>43893</v>
      </c>
      <c r="D31" s="2" t="s">
        <v>14</v>
      </c>
      <c r="E31" s="2" t="s">
        <v>15</v>
      </c>
      <c r="F31" s="2" t="s">
        <v>15</v>
      </c>
      <c r="G31" s="3" t="s">
        <v>158</v>
      </c>
      <c r="H31" s="17">
        <v>65</v>
      </c>
      <c r="I31" s="2">
        <v>1000</v>
      </c>
      <c r="J31" s="19">
        <v>650000</v>
      </c>
      <c r="K31" s="19">
        <v>162500</v>
      </c>
      <c r="L31" s="2">
        <v>0.25</v>
      </c>
      <c r="M31" s="2" t="s">
        <v>19</v>
      </c>
      <c r="N31" s="20">
        <f t="shared" si="0"/>
        <v>812500</v>
      </c>
      <c r="O31" s="21"/>
      <c r="P31" s="20"/>
    </row>
    <row r="32" spans="1:16" x14ac:dyDescent="0.35">
      <c r="A32" s="2" t="s">
        <v>13</v>
      </c>
      <c r="B32" s="2">
        <v>1185732</v>
      </c>
      <c r="C32" s="15">
        <v>43894</v>
      </c>
      <c r="D32" s="2" t="s">
        <v>14</v>
      </c>
      <c r="E32" s="2" t="s">
        <v>15</v>
      </c>
      <c r="F32" s="2" t="s">
        <v>15</v>
      </c>
      <c r="G32" s="3" t="s">
        <v>155</v>
      </c>
      <c r="H32" s="17">
        <v>60</v>
      </c>
      <c r="I32" s="2">
        <v>1250</v>
      </c>
      <c r="J32" s="19">
        <v>750000</v>
      </c>
      <c r="K32" s="19">
        <v>375000</v>
      </c>
      <c r="L32" s="2">
        <v>0.5</v>
      </c>
      <c r="M32" s="2" t="s">
        <v>19</v>
      </c>
      <c r="N32" s="20">
        <f t="shared" si="0"/>
        <v>1125000</v>
      </c>
      <c r="O32" s="21"/>
      <c r="P32" s="20"/>
    </row>
    <row r="33" spans="1:16" x14ac:dyDescent="0.35">
      <c r="A33" s="2" t="s">
        <v>13</v>
      </c>
      <c r="B33" s="2">
        <v>1185732</v>
      </c>
      <c r="C33" s="15">
        <v>43895</v>
      </c>
      <c r="D33" s="2" t="s">
        <v>14</v>
      </c>
      <c r="E33" s="2" t="s">
        <v>15</v>
      </c>
      <c r="F33" s="2" t="s">
        <v>15</v>
      </c>
      <c r="G33" s="3" t="s">
        <v>17</v>
      </c>
      <c r="H33" s="17">
        <v>55.000000000000007</v>
      </c>
      <c r="I33" s="2">
        <v>1000</v>
      </c>
      <c r="J33" s="19">
        <v>550000.00000000012</v>
      </c>
      <c r="K33" s="19">
        <v>165000.00000000003</v>
      </c>
      <c r="L33" s="2">
        <v>0.3</v>
      </c>
      <c r="M33" s="2" t="s">
        <v>19</v>
      </c>
      <c r="N33" s="20">
        <f t="shared" si="0"/>
        <v>715000.00000000012</v>
      </c>
      <c r="O33" s="21"/>
      <c r="P33" s="20"/>
    </row>
    <row r="34" spans="1:16" x14ac:dyDescent="0.35">
      <c r="A34" s="2" t="s">
        <v>13</v>
      </c>
      <c r="B34" s="2">
        <v>1185732</v>
      </c>
      <c r="C34" s="15">
        <v>43896</v>
      </c>
      <c r="D34" s="2" t="s">
        <v>14</v>
      </c>
      <c r="E34" s="2" t="s">
        <v>15</v>
      </c>
      <c r="F34" s="2" t="s">
        <v>15</v>
      </c>
      <c r="G34" s="3" t="s">
        <v>156</v>
      </c>
      <c r="H34" s="17">
        <v>50</v>
      </c>
      <c r="I34" s="2">
        <v>925</v>
      </c>
      <c r="J34" s="19">
        <v>462500</v>
      </c>
      <c r="K34" s="19">
        <v>161875</v>
      </c>
      <c r="L34" s="2">
        <v>0.35</v>
      </c>
      <c r="M34" s="2" t="s">
        <v>19</v>
      </c>
      <c r="N34" s="20">
        <f t="shared" si="0"/>
        <v>624375</v>
      </c>
      <c r="O34" s="21"/>
      <c r="P34" s="20"/>
    </row>
    <row r="35" spans="1:16" x14ac:dyDescent="0.35">
      <c r="A35" s="2" t="s">
        <v>13</v>
      </c>
      <c r="B35" s="2">
        <v>1185732</v>
      </c>
      <c r="C35" s="15">
        <v>43897</v>
      </c>
      <c r="D35" s="2" t="s">
        <v>14</v>
      </c>
      <c r="E35" s="2" t="s">
        <v>15</v>
      </c>
      <c r="F35" s="2" t="s">
        <v>15</v>
      </c>
      <c r="G35" s="3" t="s">
        <v>157</v>
      </c>
      <c r="H35" s="17">
        <v>50</v>
      </c>
      <c r="I35" s="2">
        <v>900</v>
      </c>
      <c r="J35" s="19">
        <v>450000</v>
      </c>
      <c r="K35" s="19">
        <v>157500</v>
      </c>
      <c r="L35" s="2">
        <v>0.35</v>
      </c>
      <c r="M35" s="2" t="s">
        <v>19</v>
      </c>
      <c r="N35" s="20">
        <f t="shared" si="0"/>
        <v>607500</v>
      </c>
      <c r="O35" s="21"/>
      <c r="P35" s="20"/>
    </row>
    <row r="36" spans="1:16" x14ac:dyDescent="0.35">
      <c r="A36" s="2" t="s">
        <v>13</v>
      </c>
      <c r="B36" s="2">
        <v>1185732</v>
      </c>
      <c r="C36" s="15">
        <v>43898</v>
      </c>
      <c r="D36" s="2" t="s">
        <v>14</v>
      </c>
      <c r="E36" s="2" t="s">
        <v>15</v>
      </c>
      <c r="F36" s="2" t="s">
        <v>15</v>
      </c>
      <c r="G36" s="3" t="s">
        <v>18</v>
      </c>
      <c r="H36" s="17">
        <v>60</v>
      </c>
      <c r="I36" s="2">
        <v>900</v>
      </c>
      <c r="J36" s="19">
        <v>540000</v>
      </c>
      <c r="K36" s="19">
        <v>162000</v>
      </c>
      <c r="L36" s="2">
        <v>0.3</v>
      </c>
      <c r="M36" s="2" t="s">
        <v>19</v>
      </c>
      <c r="N36" s="20">
        <f t="shared" si="0"/>
        <v>702000</v>
      </c>
      <c r="O36" s="21"/>
      <c r="P36" s="20"/>
    </row>
    <row r="37" spans="1:16" x14ac:dyDescent="0.35">
      <c r="A37" s="2" t="s">
        <v>13</v>
      </c>
      <c r="B37" s="2">
        <v>1185732</v>
      </c>
      <c r="C37" s="15">
        <v>43899</v>
      </c>
      <c r="D37" s="2" t="s">
        <v>14</v>
      </c>
      <c r="E37" s="2" t="s">
        <v>15</v>
      </c>
      <c r="F37" s="2" t="s">
        <v>15</v>
      </c>
      <c r="G37" s="3" t="s">
        <v>158</v>
      </c>
      <c r="H37" s="17">
        <v>65</v>
      </c>
      <c r="I37" s="2">
        <v>1050</v>
      </c>
      <c r="J37" s="19">
        <v>682500</v>
      </c>
      <c r="K37" s="19">
        <v>170625</v>
      </c>
      <c r="L37" s="2">
        <v>0.25</v>
      </c>
      <c r="M37" s="2" t="s">
        <v>19</v>
      </c>
      <c r="N37" s="20">
        <f t="shared" si="0"/>
        <v>853125</v>
      </c>
      <c r="O37" s="21"/>
      <c r="P37" s="20"/>
    </row>
    <row r="38" spans="1:16" x14ac:dyDescent="0.35">
      <c r="A38" s="2" t="s">
        <v>13</v>
      </c>
      <c r="B38" s="2">
        <v>1185732</v>
      </c>
      <c r="C38" s="15">
        <v>43900</v>
      </c>
      <c r="D38" s="2" t="s">
        <v>14</v>
      </c>
      <c r="E38" s="2" t="s">
        <v>15</v>
      </c>
      <c r="F38" s="2" t="s">
        <v>15</v>
      </c>
      <c r="G38" s="3" t="s">
        <v>155</v>
      </c>
      <c r="H38" s="17">
        <v>60</v>
      </c>
      <c r="I38" s="2">
        <v>1275</v>
      </c>
      <c r="J38" s="19">
        <v>765000</v>
      </c>
      <c r="K38" s="19">
        <v>382500</v>
      </c>
      <c r="L38" s="2">
        <v>0.5</v>
      </c>
      <c r="M38" s="2" t="s">
        <v>19</v>
      </c>
      <c r="N38" s="20">
        <f t="shared" si="0"/>
        <v>1147500</v>
      </c>
      <c r="O38" s="21"/>
      <c r="P38" s="20"/>
    </row>
    <row r="39" spans="1:16" x14ac:dyDescent="0.35">
      <c r="A39" s="2" t="s">
        <v>13</v>
      </c>
      <c r="B39" s="2">
        <v>1185732</v>
      </c>
      <c r="C39" s="15">
        <v>43901</v>
      </c>
      <c r="D39" s="2" t="s">
        <v>14</v>
      </c>
      <c r="E39" s="2" t="s">
        <v>15</v>
      </c>
      <c r="F39" s="2" t="s">
        <v>15</v>
      </c>
      <c r="G39" s="3" t="s">
        <v>17</v>
      </c>
      <c r="H39" s="17">
        <v>55.000000000000007</v>
      </c>
      <c r="I39" s="2">
        <v>1025</v>
      </c>
      <c r="J39" s="19">
        <v>563750.00000000012</v>
      </c>
      <c r="K39" s="19">
        <v>169125.00000000003</v>
      </c>
      <c r="L39" s="2">
        <v>0.3</v>
      </c>
      <c r="M39" s="2" t="s">
        <v>19</v>
      </c>
      <c r="N39" s="20">
        <f t="shared" si="0"/>
        <v>732875.00000000012</v>
      </c>
      <c r="O39" s="21"/>
      <c r="P39" s="20"/>
    </row>
    <row r="40" spans="1:16" x14ac:dyDescent="0.35">
      <c r="A40" s="2" t="s">
        <v>13</v>
      </c>
      <c r="B40" s="2">
        <v>1185732</v>
      </c>
      <c r="C40" s="15">
        <v>43902</v>
      </c>
      <c r="D40" s="2" t="s">
        <v>14</v>
      </c>
      <c r="E40" s="2" t="s">
        <v>15</v>
      </c>
      <c r="F40" s="2" t="s">
        <v>15</v>
      </c>
      <c r="G40" s="3" t="s">
        <v>156</v>
      </c>
      <c r="H40" s="17">
        <v>50</v>
      </c>
      <c r="I40" s="2">
        <v>950</v>
      </c>
      <c r="J40" s="19">
        <v>475000</v>
      </c>
      <c r="K40" s="19">
        <v>166250</v>
      </c>
      <c r="L40" s="2">
        <v>0.35</v>
      </c>
      <c r="M40" s="2" t="s">
        <v>19</v>
      </c>
      <c r="N40" s="20">
        <f t="shared" si="0"/>
        <v>641250</v>
      </c>
      <c r="O40" s="21"/>
      <c r="P40" s="20"/>
    </row>
    <row r="41" spans="1:16" x14ac:dyDescent="0.35">
      <c r="A41" s="2" t="s">
        <v>13</v>
      </c>
      <c r="B41" s="2">
        <v>1185732</v>
      </c>
      <c r="C41" s="15">
        <v>43903</v>
      </c>
      <c r="D41" s="2" t="s">
        <v>14</v>
      </c>
      <c r="E41" s="2" t="s">
        <v>15</v>
      </c>
      <c r="F41" s="2" t="s">
        <v>15</v>
      </c>
      <c r="G41" s="3" t="s">
        <v>157</v>
      </c>
      <c r="H41" s="17">
        <v>50</v>
      </c>
      <c r="I41" s="2">
        <v>900</v>
      </c>
      <c r="J41" s="19">
        <v>450000</v>
      </c>
      <c r="K41" s="19">
        <v>157500</v>
      </c>
      <c r="L41" s="2">
        <v>0.35</v>
      </c>
      <c r="M41" s="2" t="s">
        <v>19</v>
      </c>
      <c r="N41" s="20">
        <f t="shared" si="0"/>
        <v>607500</v>
      </c>
      <c r="O41" s="21"/>
      <c r="P41" s="20"/>
    </row>
    <row r="42" spans="1:16" x14ac:dyDescent="0.35">
      <c r="A42" s="2" t="s">
        <v>13</v>
      </c>
      <c r="B42" s="2">
        <v>1185732</v>
      </c>
      <c r="C42" s="15">
        <v>43904</v>
      </c>
      <c r="D42" s="2" t="s">
        <v>14</v>
      </c>
      <c r="E42" s="2" t="s">
        <v>15</v>
      </c>
      <c r="F42" s="2" t="s">
        <v>15</v>
      </c>
      <c r="G42" s="3" t="s">
        <v>18</v>
      </c>
      <c r="H42" s="17">
        <v>60</v>
      </c>
      <c r="I42" s="2">
        <v>925</v>
      </c>
      <c r="J42" s="19">
        <v>555000</v>
      </c>
      <c r="K42" s="19">
        <v>166500</v>
      </c>
      <c r="L42" s="2">
        <v>0.3</v>
      </c>
      <c r="M42" s="2" t="s">
        <v>19</v>
      </c>
      <c r="N42" s="20">
        <f t="shared" si="0"/>
        <v>721500</v>
      </c>
      <c r="O42" s="21"/>
      <c r="P42" s="20"/>
    </row>
    <row r="43" spans="1:16" x14ac:dyDescent="0.35">
      <c r="A43" s="2" t="s">
        <v>13</v>
      </c>
      <c r="B43" s="2">
        <v>1185732</v>
      </c>
      <c r="C43" s="15">
        <v>43905</v>
      </c>
      <c r="D43" s="2" t="s">
        <v>14</v>
      </c>
      <c r="E43" s="2" t="s">
        <v>15</v>
      </c>
      <c r="F43" s="2" t="s">
        <v>15</v>
      </c>
      <c r="G43" s="3" t="s">
        <v>158</v>
      </c>
      <c r="H43" s="17">
        <v>65</v>
      </c>
      <c r="I43" s="2">
        <v>1100</v>
      </c>
      <c r="J43" s="19">
        <v>715000</v>
      </c>
      <c r="K43" s="19">
        <v>178750</v>
      </c>
      <c r="L43" s="2">
        <v>0.25</v>
      </c>
      <c r="M43" s="2" t="s">
        <v>19</v>
      </c>
      <c r="N43" s="20">
        <f t="shared" si="0"/>
        <v>893750</v>
      </c>
      <c r="O43" s="21"/>
      <c r="P43" s="20"/>
    </row>
    <row r="44" spans="1:16" x14ac:dyDescent="0.35">
      <c r="A44" s="2" t="s">
        <v>13</v>
      </c>
      <c r="B44" s="2">
        <v>1185732</v>
      </c>
      <c r="C44" s="15">
        <v>43906</v>
      </c>
      <c r="D44" s="2" t="s">
        <v>14</v>
      </c>
      <c r="E44" s="2" t="s">
        <v>15</v>
      </c>
      <c r="F44" s="2" t="s">
        <v>15</v>
      </c>
      <c r="G44" s="3" t="s">
        <v>155</v>
      </c>
      <c r="H44" s="17">
        <v>60</v>
      </c>
      <c r="I44" s="2">
        <v>1250</v>
      </c>
      <c r="J44" s="19">
        <v>750000</v>
      </c>
      <c r="K44" s="19">
        <v>375000</v>
      </c>
      <c r="L44" s="2">
        <v>0.5</v>
      </c>
      <c r="M44" s="2" t="s">
        <v>19</v>
      </c>
      <c r="N44" s="20">
        <f t="shared" si="0"/>
        <v>1125000</v>
      </c>
      <c r="O44" s="21"/>
      <c r="P44" s="20"/>
    </row>
    <row r="45" spans="1:16" x14ac:dyDescent="0.35">
      <c r="A45" s="2" t="s">
        <v>13</v>
      </c>
      <c r="B45" s="2">
        <v>1185732</v>
      </c>
      <c r="C45" s="15">
        <v>43907</v>
      </c>
      <c r="D45" s="2" t="s">
        <v>14</v>
      </c>
      <c r="E45" s="2" t="s">
        <v>15</v>
      </c>
      <c r="F45" s="2" t="s">
        <v>15</v>
      </c>
      <c r="G45" s="3" t="s">
        <v>17</v>
      </c>
      <c r="H45" s="17">
        <v>55.000000000000007</v>
      </c>
      <c r="I45" s="2">
        <v>1025</v>
      </c>
      <c r="J45" s="19">
        <v>563750.00000000012</v>
      </c>
      <c r="K45" s="19">
        <v>169125.00000000003</v>
      </c>
      <c r="L45" s="2">
        <v>0.3</v>
      </c>
      <c r="M45" s="2" t="s">
        <v>19</v>
      </c>
      <c r="N45" s="20">
        <f t="shared" si="0"/>
        <v>732875.00000000012</v>
      </c>
      <c r="O45" s="21"/>
      <c r="P45" s="20"/>
    </row>
    <row r="46" spans="1:16" x14ac:dyDescent="0.35">
      <c r="A46" s="2" t="s">
        <v>13</v>
      </c>
      <c r="B46" s="2">
        <v>1185732</v>
      </c>
      <c r="C46" s="15">
        <v>43908</v>
      </c>
      <c r="D46" s="2" t="s">
        <v>14</v>
      </c>
      <c r="E46" s="2" t="s">
        <v>15</v>
      </c>
      <c r="F46" s="2" t="s">
        <v>15</v>
      </c>
      <c r="G46" s="3" t="s">
        <v>156</v>
      </c>
      <c r="H46" s="17">
        <v>50</v>
      </c>
      <c r="I46" s="2">
        <v>950</v>
      </c>
      <c r="J46" s="19">
        <v>475000</v>
      </c>
      <c r="K46" s="19">
        <v>166250</v>
      </c>
      <c r="L46" s="2">
        <v>0.35</v>
      </c>
      <c r="M46" s="2" t="s">
        <v>19</v>
      </c>
      <c r="N46" s="20">
        <f t="shared" si="0"/>
        <v>641250</v>
      </c>
      <c r="O46" s="21"/>
      <c r="P46" s="20"/>
    </row>
    <row r="47" spans="1:16" x14ac:dyDescent="0.35">
      <c r="A47" s="2" t="s">
        <v>13</v>
      </c>
      <c r="B47" s="2">
        <v>1185732</v>
      </c>
      <c r="C47" s="15">
        <v>43921</v>
      </c>
      <c r="D47" s="2" t="s">
        <v>14</v>
      </c>
      <c r="E47" s="2" t="s">
        <v>15</v>
      </c>
      <c r="F47" s="2" t="s">
        <v>15</v>
      </c>
      <c r="G47" s="3" t="s">
        <v>157</v>
      </c>
      <c r="H47" s="17">
        <v>50</v>
      </c>
      <c r="I47" s="2">
        <v>925</v>
      </c>
      <c r="J47" s="19">
        <v>462500</v>
      </c>
      <c r="K47" s="19">
        <v>161875</v>
      </c>
      <c r="L47" s="2">
        <v>0.35</v>
      </c>
      <c r="M47" s="2" t="s">
        <v>19</v>
      </c>
      <c r="N47" s="20">
        <f t="shared" si="0"/>
        <v>624375</v>
      </c>
      <c r="O47" s="21"/>
      <c r="P47" s="20"/>
    </row>
    <row r="48" spans="1:16" x14ac:dyDescent="0.35">
      <c r="A48" s="2" t="s">
        <v>20</v>
      </c>
      <c r="B48" s="2">
        <v>1185732</v>
      </c>
      <c r="C48" s="15">
        <v>43938</v>
      </c>
      <c r="D48" s="2" t="s">
        <v>14</v>
      </c>
      <c r="E48" s="2" t="s">
        <v>15</v>
      </c>
      <c r="F48" s="2" t="s">
        <v>15</v>
      </c>
      <c r="G48" s="3" t="s">
        <v>18</v>
      </c>
      <c r="H48" s="17">
        <v>60</v>
      </c>
      <c r="I48" s="2">
        <v>900</v>
      </c>
      <c r="J48" s="19">
        <v>540000</v>
      </c>
      <c r="K48" s="19">
        <v>162000</v>
      </c>
      <c r="L48" s="2">
        <v>0.3</v>
      </c>
      <c r="M48" s="2" t="s">
        <v>19</v>
      </c>
      <c r="N48" s="20">
        <f t="shared" si="0"/>
        <v>702000</v>
      </c>
      <c r="O48" s="21"/>
      <c r="P48" s="20"/>
    </row>
    <row r="49" spans="1:16" x14ac:dyDescent="0.35">
      <c r="A49" s="2" t="s">
        <v>20</v>
      </c>
      <c r="B49" s="2">
        <v>1185732</v>
      </c>
      <c r="C49" s="15">
        <v>43939</v>
      </c>
      <c r="D49" s="2" t="s">
        <v>14</v>
      </c>
      <c r="E49" s="2" t="s">
        <v>15</v>
      </c>
      <c r="F49" s="2" t="s">
        <v>15</v>
      </c>
      <c r="G49" s="3" t="s">
        <v>158</v>
      </c>
      <c r="H49" s="17">
        <v>65</v>
      </c>
      <c r="I49" s="2">
        <v>1075</v>
      </c>
      <c r="J49" s="19">
        <v>698750</v>
      </c>
      <c r="K49" s="19">
        <v>174687.5</v>
      </c>
      <c r="L49" s="2">
        <v>0.25</v>
      </c>
      <c r="M49" s="2" t="s">
        <v>19</v>
      </c>
      <c r="N49" s="20">
        <f t="shared" si="0"/>
        <v>873437.5</v>
      </c>
      <c r="O49" s="21"/>
      <c r="P49" s="20"/>
    </row>
    <row r="50" spans="1:16" x14ac:dyDescent="0.35">
      <c r="A50" s="2" t="s">
        <v>20</v>
      </c>
      <c r="B50" s="2">
        <v>1185732</v>
      </c>
      <c r="C50" s="15">
        <v>43940</v>
      </c>
      <c r="D50" s="2" t="s">
        <v>14</v>
      </c>
      <c r="E50" s="2" t="s">
        <v>15</v>
      </c>
      <c r="F50" s="2" t="s">
        <v>15</v>
      </c>
      <c r="G50" s="3" t="s">
        <v>155</v>
      </c>
      <c r="H50" s="17">
        <v>60</v>
      </c>
      <c r="I50" s="2">
        <v>1200</v>
      </c>
      <c r="J50" s="19">
        <v>720000</v>
      </c>
      <c r="K50" s="19">
        <v>360000</v>
      </c>
      <c r="L50" s="2">
        <v>0.5</v>
      </c>
      <c r="M50" s="2" t="s">
        <v>19</v>
      </c>
      <c r="N50" s="20">
        <f t="shared" si="0"/>
        <v>1080000</v>
      </c>
      <c r="O50" s="21"/>
      <c r="P50" s="20"/>
    </row>
    <row r="51" spans="1:16" x14ac:dyDescent="0.35">
      <c r="A51" s="2" t="s">
        <v>20</v>
      </c>
      <c r="B51" s="2">
        <v>1185732</v>
      </c>
      <c r="C51" s="15">
        <v>43941</v>
      </c>
      <c r="D51" s="2" t="s">
        <v>14</v>
      </c>
      <c r="E51" s="2" t="s">
        <v>15</v>
      </c>
      <c r="F51" s="2" t="s">
        <v>15</v>
      </c>
      <c r="G51" s="3" t="s">
        <v>17</v>
      </c>
      <c r="H51" s="17">
        <v>55.000000000000007</v>
      </c>
      <c r="I51" s="2">
        <v>1000</v>
      </c>
      <c r="J51" s="19">
        <v>550000.00000000012</v>
      </c>
      <c r="K51" s="19">
        <v>165000.00000000003</v>
      </c>
      <c r="L51" s="2">
        <v>0.3</v>
      </c>
      <c r="M51" s="2" t="s">
        <v>19</v>
      </c>
      <c r="N51" s="20">
        <f t="shared" si="0"/>
        <v>715000.00000000012</v>
      </c>
      <c r="O51" s="21"/>
      <c r="P51" s="20"/>
    </row>
    <row r="52" spans="1:16" x14ac:dyDescent="0.35">
      <c r="A52" s="2" t="s">
        <v>20</v>
      </c>
      <c r="B52" s="2">
        <v>1185732</v>
      </c>
      <c r="C52" s="15">
        <v>43942</v>
      </c>
      <c r="D52" s="2" t="s">
        <v>14</v>
      </c>
      <c r="E52" s="2" t="s">
        <v>15</v>
      </c>
      <c r="F52" s="2" t="s">
        <v>15</v>
      </c>
      <c r="G52" s="3" t="s">
        <v>156</v>
      </c>
      <c r="H52" s="17">
        <v>50</v>
      </c>
      <c r="I52" s="2">
        <v>925</v>
      </c>
      <c r="J52" s="19">
        <v>462500</v>
      </c>
      <c r="K52" s="19">
        <v>161875</v>
      </c>
      <c r="L52" s="2">
        <v>0.35</v>
      </c>
      <c r="M52" s="2" t="s">
        <v>19</v>
      </c>
      <c r="N52" s="20">
        <f t="shared" si="0"/>
        <v>624375</v>
      </c>
      <c r="O52" s="21"/>
      <c r="P52" s="20"/>
    </row>
    <row r="53" spans="1:16" x14ac:dyDescent="0.35">
      <c r="A53" s="2" t="s">
        <v>20</v>
      </c>
      <c r="B53" s="2">
        <v>1185732</v>
      </c>
      <c r="C53" s="15">
        <v>43943</v>
      </c>
      <c r="D53" s="2" t="s">
        <v>14</v>
      </c>
      <c r="E53" s="2" t="s">
        <v>15</v>
      </c>
      <c r="F53" s="2" t="s">
        <v>15</v>
      </c>
      <c r="G53" s="3" t="s">
        <v>157</v>
      </c>
      <c r="H53" s="17">
        <v>50</v>
      </c>
      <c r="I53" s="2">
        <v>900</v>
      </c>
      <c r="J53" s="19">
        <v>450000</v>
      </c>
      <c r="K53" s="19">
        <v>157500</v>
      </c>
      <c r="L53" s="2">
        <v>0.35</v>
      </c>
      <c r="M53" s="2" t="s">
        <v>19</v>
      </c>
      <c r="N53" s="20">
        <f t="shared" si="0"/>
        <v>607500</v>
      </c>
      <c r="O53" s="21"/>
      <c r="P53" s="20"/>
    </row>
    <row r="54" spans="1:16" x14ac:dyDescent="0.35">
      <c r="A54" s="2" t="s">
        <v>20</v>
      </c>
      <c r="B54" s="2">
        <v>1185732</v>
      </c>
      <c r="C54" s="15">
        <v>43944</v>
      </c>
      <c r="D54" s="2" t="s">
        <v>14</v>
      </c>
      <c r="E54" s="2" t="s">
        <v>15</v>
      </c>
      <c r="F54" s="2" t="s">
        <v>15</v>
      </c>
      <c r="G54" s="3" t="s">
        <v>18</v>
      </c>
      <c r="H54" s="17">
        <v>60</v>
      </c>
      <c r="I54" s="2">
        <v>900</v>
      </c>
      <c r="J54" s="19">
        <v>540000</v>
      </c>
      <c r="K54" s="19">
        <v>162000</v>
      </c>
      <c r="L54" s="2">
        <v>0.3</v>
      </c>
      <c r="M54" s="2" t="s">
        <v>19</v>
      </c>
      <c r="N54" s="20">
        <f t="shared" si="0"/>
        <v>702000</v>
      </c>
      <c r="O54" s="21"/>
      <c r="P54" s="20"/>
    </row>
    <row r="55" spans="1:16" x14ac:dyDescent="0.35">
      <c r="A55" s="2" t="s">
        <v>20</v>
      </c>
      <c r="B55" s="2">
        <v>1185732</v>
      </c>
      <c r="C55" s="15">
        <v>43945</v>
      </c>
      <c r="D55" s="2" t="s">
        <v>14</v>
      </c>
      <c r="E55" s="2" t="s">
        <v>15</v>
      </c>
      <c r="F55" s="2" t="s">
        <v>15</v>
      </c>
      <c r="G55" s="3" t="s">
        <v>158</v>
      </c>
      <c r="H55" s="17">
        <v>65</v>
      </c>
      <c r="I55" s="2">
        <v>1000</v>
      </c>
      <c r="J55" s="19">
        <v>650000</v>
      </c>
      <c r="K55" s="19">
        <v>162500</v>
      </c>
      <c r="L55" s="2">
        <v>0.25</v>
      </c>
      <c r="M55" s="2" t="s">
        <v>19</v>
      </c>
      <c r="N55" s="20">
        <f t="shared" si="0"/>
        <v>812500</v>
      </c>
      <c r="O55" s="21"/>
      <c r="P55" s="20"/>
    </row>
    <row r="56" spans="1:16" x14ac:dyDescent="0.35">
      <c r="A56" s="2" t="s">
        <v>20</v>
      </c>
      <c r="B56" s="2">
        <v>1185732</v>
      </c>
      <c r="C56" s="15">
        <v>43946</v>
      </c>
      <c r="D56" s="2" t="s">
        <v>14</v>
      </c>
      <c r="E56" s="2" t="s">
        <v>15</v>
      </c>
      <c r="F56" s="2" t="s">
        <v>15</v>
      </c>
      <c r="G56" s="3" t="s">
        <v>18</v>
      </c>
      <c r="H56" s="17">
        <v>65</v>
      </c>
      <c r="I56" s="2">
        <v>875</v>
      </c>
      <c r="J56" s="19">
        <v>568750</v>
      </c>
      <c r="K56" s="19">
        <v>170625</v>
      </c>
      <c r="L56" s="2">
        <v>0.3</v>
      </c>
      <c r="M56" s="2" t="s">
        <v>19</v>
      </c>
      <c r="N56" s="20">
        <f t="shared" si="0"/>
        <v>739375</v>
      </c>
      <c r="O56" s="21"/>
      <c r="P56" s="20"/>
    </row>
    <row r="57" spans="1:16" x14ac:dyDescent="0.35">
      <c r="A57" s="2" t="s">
        <v>20</v>
      </c>
      <c r="B57" s="2">
        <v>1185732</v>
      </c>
      <c r="C57" s="15">
        <v>43947</v>
      </c>
      <c r="D57" s="2" t="s">
        <v>14</v>
      </c>
      <c r="E57" s="2" t="s">
        <v>15</v>
      </c>
      <c r="F57" s="2" t="s">
        <v>15</v>
      </c>
      <c r="G57" s="3" t="s">
        <v>158</v>
      </c>
      <c r="H57" s="17">
        <v>70</v>
      </c>
      <c r="I57" s="2">
        <v>1000</v>
      </c>
      <c r="J57" s="19">
        <v>700000</v>
      </c>
      <c r="K57" s="19">
        <v>175000</v>
      </c>
      <c r="L57" s="2">
        <v>0.25</v>
      </c>
      <c r="M57" s="2" t="s">
        <v>19</v>
      </c>
      <c r="N57" s="20">
        <f t="shared" si="0"/>
        <v>875000</v>
      </c>
      <c r="O57" s="21"/>
      <c r="P57" s="20"/>
    </row>
    <row r="58" spans="1:16" x14ac:dyDescent="0.35">
      <c r="A58" s="2" t="s">
        <v>20</v>
      </c>
      <c r="B58" s="2">
        <v>1185732</v>
      </c>
      <c r="C58" s="15">
        <v>43948</v>
      </c>
      <c r="D58" s="2" t="s">
        <v>14</v>
      </c>
      <c r="E58" s="2" t="s">
        <v>15</v>
      </c>
      <c r="F58" s="2" t="s">
        <v>15</v>
      </c>
      <c r="G58" s="3" t="s">
        <v>155</v>
      </c>
      <c r="H58" s="17">
        <v>65</v>
      </c>
      <c r="I58" s="2">
        <v>1150</v>
      </c>
      <c r="J58" s="19">
        <v>747500</v>
      </c>
      <c r="K58" s="19">
        <v>373750</v>
      </c>
      <c r="L58" s="2">
        <v>0.5</v>
      </c>
      <c r="M58" s="2" t="s">
        <v>19</v>
      </c>
      <c r="N58" s="20">
        <f t="shared" si="0"/>
        <v>1121250</v>
      </c>
      <c r="O58" s="21"/>
      <c r="P58" s="20"/>
    </row>
    <row r="59" spans="1:16" x14ac:dyDescent="0.35">
      <c r="A59" s="2" t="s">
        <v>20</v>
      </c>
      <c r="B59" s="2">
        <v>1185732</v>
      </c>
      <c r="C59" s="15">
        <v>43949</v>
      </c>
      <c r="D59" s="2" t="s">
        <v>14</v>
      </c>
      <c r="E59" s="2" t="s">
        <v>15</v>
      </c>
      <c r="F59" s="2" t="s">
        <v>15</v>
      </c>
      <c r="G59" s="3" t="s">
        <v>17</v>
      </c>
      <c r="H59" s="17">
        <v>55.000000000000007</v>
      </c>
      <c r="I59" s="2">
        <v>975</v>
      </c>
      <c r="J59" s="19">
        <v>536250.00000000012</v>
      </c>
      <c r="K59" s="19">
        <v>160875.00000000003</v>
      </c>
      <c r="L59" s="2">
        <v>0.3</v>
      </c>
      <c r="M59" s="2" t="s">
        <v>19</v>
      </c>
      <c r="N59" s="20">
        <f t="shared" si="0"/>
        <v>697125.00000000012</v>
      </c>
      <c r="O59" s="21"/>
      <c r="P59" s="20"/>
    </row>
    <row r="60" spans="1:16" x14ac:dyDescent="0.35">
      <c r="A60" s="2" t="s">
        <v>20</v>
      </c>
      <c r="B60" s="2">
        <v>1185732</v>
      </c>
      <c r="C60" s="15">
        <v>43950</v>
      </c>
      <c r="D60" s="2" t="s">
        <v>14</v>
      </c>
      <c r="E60" s="2" t="s">
        <v>15</v>
      </c>
      <c r="F60" s="2" t="s">
        <v>15</v>
      </c>
      <c r="G60" s="3" t="s">
        <v>156</v>
      </c>
      <c r="H60" s="17">
        <v>55.000000000000007</v>
      </c>
      <c r="I60" s="2">
        <v>920</v>
      </c>
      <c r="J60" s="19">
        <v>506000.00000000006</v>
      </c>
      <c r="K60" s="19">
        <v>177100</v>
      </c>
      <c r="L60" s="2">
        <v>0.35</v>
      </c>
      <c r="M60" s="2" t="s">
        <v>19</v>
      </c>
      <c r="N60" s="20">
        <f t="shared" si="0"/>
        <v>683100</v>
      </c>
      <c r="O60" s="21"/>
      <c r="P60" s="20"/>
    </row>
    <row r="61" spans="1:16" x14ac:dyDescent="0.35">
      <c r="A61" s="2" t="s">
        <v>20</v>
      </c>
      <c r="B61" s="2">
        <v>1185732</v>
      </c>
      <c r="C61" s="15">
        <v>43951</v>
      </c>
      <c r="D61" s="2" t="s">
        <v>14</v>
      </c>
      <c r="E61" s="2" t="s">
        <v>15</v>
      </c>
      <c r="F61" s="2" t="s">
        <v>15</v>
      </c>
      <c r="G61" s="3" t="s">
        <v>157</v>
      </c>
      <c r="H61" s="17">
        <v>55.000000000000007</v>
      </c>
      <c r="I61" s="2">
        <v>900</v>
      </c>
      <c r="J61" s="19">
        <v>495000.00000000006</v>
      </c>
      <c r="K61" s="19">
        <v>173250</v>
      </c>
      <c r="L61" s="2">
        <v>0.35</v>
      </c>
      <c r="M61" s="2" t="s">
        <v>19</v>
      </c>
      <c r="N61" s="20">
        <f t="shared" si="0"/>
        <v>668250</v>
      </c>
      <c r="O61" s="21"/>
      <c r="P61" s="20"/>
    </row>
    <row r="62" spans="1:16" x14ac:dyDescent="0.35">
      <c r="A62" s="2" t="s">
        <v>20</v>
      </c>
      <c r="B62" s="2">
        <v>1185732</v>
      </c>
      <c r="C62" s="15">
        <v>43952</v>
      </c>
      <c r="D62" s="2" t="s">
        <v>14</v>
      </c>
      <c r="E62" s="2" t="s">
        <v>15</v>
      </c>
      <c r="F62" s="2" t="s">
        <v>15</v>
      </c>
      <c r="G62" s="3" t="s">
        <v>18</v>
      </c>
      <c r="H62" s="17">
        <v>65</v>
      </c>
      <c r="I62" s="2">
        <v>875</v>
      </c>
      <c r="J62" s="19">
        <v>568750</v>
      </c>
      <c r="K62" s="19">
        <v>170625</v>
      </c>
      <c r="L62" s="2">
        <v>0.3</v>
      </c>
      <c r="M62" s="2" t="s">
        <v>19</v>
      </c>
      <c r="N62" s="20">
        <f t="shared" si="0"/>
        <v>739375</v>
      </c>
      <c r="O62" s="21"/>
      <c r="P62" s="20"/>
    </row>
    <row r="63" spans="1:16" x14ac:dyDescent="0.35">
      <c r="A63" s="2" t="s">
        <v>20</v>
      </c>
      <c r="B63" s="2">
        <v>1185732</v>
      </c>
      <c r="C63" s="15">
        <v>43953</v>
      </c>
      <c r="D63" s="2" t="s">
        <v>14</v>
      </c>
      <c r="E63" s="2" t="s">
        <v>15</v>
      </c>
      <c r="F63" s="2" t="s">
        <v>15</v>
      </c>
      <c r="G63" s="3" t="s">
        <v>158</v>
      </c>
      <c r="H63" s="17">
        <v>70</v>
      </c>
      <c r="I63" s="2">
        <v>975</v>
      </c>
      <c r="J63" s="19">
        <v>682500</v>
      </c>
      <c r="K63" s="19">
        <v>170625</v>
      </c>
      <c r="L63" s="2">
        <v>0.25</v>
      </c>
      <c r="M63" s="2" t="s">
        <v>19</v>
      </c>
      <c r="N63" s="20">
        <f t="shared" si="0"/>
        <v>853125</v>
      </c>
      <c r="O63" s="21"/>
      <c r="P63" s="20"/>
    </row>
    <row r="64" spans="1:16" x14ac:dyDescent="0.35">
      <c r="A64" s="2" t="s">
        <v>20</v>
      </c>
      <c r="B64" s="2">
        <v>1185732</v>
      </c>
      <c r="C64" s="15">
        <v>43954</v>
      </c>
      <c r="D64" s="2" t="s">
        <v>14</v>
      </c>
      <c r="E64" s="2" t="s">
        <v>15</v>
      </c>
      <c r="F64" s="2" t="s">
        <v>15</v>
      </c>
      <c r="G64" s="3" t="s">
        <v>155</v>
      </c>
      <c r="H64" s="17">
        <v>65</v>
      </c>
      <c r="I64" s="2">
        <v>1200</v>
      </c>
      <c r="J64" s="19">
        <v>780000</v>
      </c>
      <c r="K64" s="19">
        <v>390000</v>
      </c>
      <c r="L64" s="2">
        <v>0.5</v>
      </c>
      <c r="M64" s="2" t="s">
        <v>19</v>
      </c>
      <c r="N64" s="20">
        <f t="shared" si="0"/>
        <v>1170000</v>
      </c>
      <c r="O64" s="21"/>
      <c r="P64" s="20"/>
    </row>
    <row r="65" spans="1:16" x14ac:dyDescent="0.35">
      <c r="A65" s="2" t="s">
        <v>20</v>
      </c>
      <c r="B65" s="2">
        <v>1185732</v>
      </c>
      <c r="C65" s="15">
        <v>43955</v>
      </c>
      <c r="D65" s="2" t="s">
        <v>14</v>
      </c>
      <c r="E65" s="2" t="s">
        <v>15</v>
      </c>
      <c r="F65" s="2" t="s">
        <v>15</v>
      </c>
      <c r="G65" s="3" t="s">
        <v>17</v>
      </c>
      <c r="H65" s="17">
        <v>55.000000000000007</v>
      </c>
      <c r="I65" s="2">
        <v>1000</v>
      </c>
      <c r="J65" s="19">
        <v>550000.00000000012</v>
      </c>
      <c r="K65" s="19">
        <v>165000.00000000003</v>
      </c>
      <c r="L65" s="2">
        <v>0.3</v>
      </c>
      <c r="M65" s="2" t="s">
        <v>19</v>
      </c>
      <c r="N65" s="20">
        <f t="shared" si="0"/>
        <v>715000.00000000012</v>
      </c>
      <c r="O65" s="21"/>
      <c r="P65" s="20"/>
    </row>
    <row r="66" spans="1:16" x14ac:dyDescent="0.35">
      <c r="A66" s="2" t="s">
        <v>20</v>
      </c>
      <c r="B66" s="2">
        <v>1185732</v>
      </c>
      <c r="C66" s="15">
        <v>43956</v>
      </c>
      <c r="D66" s="2" t="s">
        <v>14</v>
      </c>
      <c r="E66" s="2" t="s">
        <v>15</v>
      </c>
      <c r="F66" s="2" t="s">
        <v>15</v>
      </c>
      <c r="G66" s="3" t="s">
        <v>156</v>
      </c>
      <c r="H66" s="17">
        <v>55.000000000000007</v>
      </c>
      <c r="I66" s="2">
        <v>950</v>
      </c>
      <c r="J66" s="19">
        <v>522500.00000000006</v>
      </c>
      <c r="K66" s="19">
        <v>182875</v>
      </c>
      <c r="L66" s="2">
        <v>0.35</v>
      </c>
      <c r="M66" s="2" t="s">
        <v>19</v>
      </c>
      <c r="N66" s="20">
        <f t="shared" si="0"/>
        <v>705375</v>
      </c>
      <c r="O66" s="21"/>
      <c r="P66" s="20"/>
    </row>
    <row r="67" spans="1:16" x14ac:dyDescent="0.35">
      <c r="A67" s="2" t="s">
        <v>20</v>
      </c>
      <c r="B67" s="2">
        <v>1185732</v>
      </c>
      <c r="C67" s="15">
        <v>43957</v>
      </c>
      <c r="D67" s="2" t="s">
        <v>14</v>
      </c>
      <c r="E67" s="2" t="s">
        <v>15</v>
      </c>
      <c r="F67" s="2" t="s">
        <v>15</v>
      </c>
      <c r="G67" s="3" t="s">
        <v>157</v>
      </c>
      <c r="H67" s="17">
        <v>55.000000000000007</v>
      </c>
      <c r="I67" s="2">
        <v>900</v>
      </c>
      <c r="J67" s="19">
        <v>495000.00000000006</v>
      </c>
      <c r="K67" s="19">
        <v>173250</v>
      </c>
      <c r="L67" s="2">
        <v>0.35</v>
      </c>
      <c r="M67" s="2" t="s">
        <v>19</v>
      </c>
      <c r="N67" s="20">
        <f t="shared" ref="N67:N130" si="1">SUM(J67,K67)</f>
        <v>668250</v>
      </c>
      <c r="O67" s="21"/>
      <c r="P67" s="20"/>
    </row>
    <row r="68" spans="1:16" x14ac:dyDescent="0.35">
      <c r="A68" s="2" t="s">
        <v>20</v>
      </c>
      <c r="B68" s="2">
        <v>1185732</v>
      </c>
      <c r="C68" s="15">
        <v>43958</v>
      </c>
      <c r="D68" s="2" t="s">
        <v>14</v>
      </c>
      <c r="E68" s="2" t="s">
        <v>15</v>
      </c>
      <c r="F68" s="2" t="s">
        <v>15</v>
      </c>
      <c r="G68" s="3" t="s">
        <v>18</v>
      </c>
      <c r="H68" s="17">
        <v>65</v>
      </c>
      <c r="I68" s="2">
        <v>900</v>
      </c>
      <c r="J68" s="19">
        <v>585000</v>
      </c>
      <c r="K68" s="19">
        <v>175500</v>
      </c>
      <c r="L68" s="2">
        <v>0.3</v>
      </c>
      <c r="M68" s="2" t="s">
        <v>19</v>
      </c>
      <c r="N68" s="20">
        <f t="shared" si="1"/>
        <v>760500</v>
      </c>
      <c r="O68" s="21"/>
      <c r="P68" s="20"/>
    </row>
    <row r="69" spans="1:16" x14ac:dyDescent="0.35">
      <c r="A69" s="2" t="s">
        <v>20</v>
      </c>
      <c r="B69" s="2">
        <v>1185732</v>
      </c>
      <c r="C69" s="15">
        <v>44030</v>
      </c>
      <c r="D69" s="2" t="s">
        <v>14</v>
      </c>
      <c r="E69" s="2" t="s">
        <v>15</v>
      </c>
      <c r="F69" s="2" t="s">
        <v>15</v>
      </c>
      <c r="G69" s="3" t="s">
        <v>158</v>
      </c>
      <c r="H69" s="17">
        <v>70</v>
      </c>
      <c r="I69" s="2">
        <v>1000</v>
      </c>
      <c r="J69" s="19">
        <v>700000</v>
      </c>
      <c r="K69" s="19">
        <v>175000</v>
      </c>
      <c r="L69" s="2">
        <v>0.25</v>
      </c>
      <c r="M69" s="2" t="s">
        <v>19</v>
      </c>
      <c r="N69" s="20">
        <f t="shared" si="1"/>
        <v>875000</v>
      </c>
      <c r="O69" s="21"/>
      <c r="P69" s="20"/>
    </row>
    <row r="70" spans="1:16" x14ac:dyDescent="0.35">
      <c r="A70" s="2" t="s">
        <v>21</v>
      </c>
      <c r="B70" s="2">
        <v>1197831</v>
      </c>
      <c r="C70" s="15">
        <v>44031</v>
      </c>
      <c r="D70" s="2" t="s">
        <v>14</v>
      </c>
      <c r="E70" s="2" t="s">
        <v>15</v>
      </c>
      <c r="F70" s="2" t="s">
        <v>15</v>
      </c>
      <c r="G70" s="3" t="s">
        <v>155</v>
      </c>
      <c r="H70" s="17">
        <v>25</v>
      </c>
      <c r="I70" s="2">
        <v>900</v>
      </c>
      <c r="J70" s="19">
        <v>225000</v>
      </c>
      <c r="K70" s="19">
        <v>78750</v>
      </c>
      <c r="L70" s="2">
        <v>0.35</v>
      </c>
      <c r="M70" s="2" t="s">
        <v>19</v>
      </c>
      <c r="N70" s="20">
        <f t="shared" si="1"/>
        <v>303750</v>
      </c>
      <c r="O70" s="21"/>
      <c r="P70" s="20"/>
    </row>
    <row r="71" spans="1:16" x14ac:dyDescent="0.35">
      <c r="A71" s="2" t="s">
        <v>21</v>
      </c>
      <c r="B71" s="2">
        <v>1197831</v>
      </c>
      <c r="C71" s="15">
        <v>44032</v>
      </c>
      <c r="D71" s="2" t="s">
        <v>14</v>
      </c>
      <c r="E71" s="2" t="s">
        <v>15</v>
      </c>
      <c r="F71" s="2" t="s">
        <v>15</v>
      </c>
      <c r="G71" s="3" t="s">
        <v>17</v>
      </c>
      <c r="H71" s="17">
        <v>35</v>
      </c>
      <c r="I71" s="2">
        <v>900</v>
      </c>
      <c r="J71" s="19">
        <v>315000</v>
      </c>
      <c r="K71" s="19">
        <v>110250</v>
      </c>
      <c r="L71" s="2">
        <v>0.35</v>
      </c>
      <c r="M71" s="2" t="s">
        <v>19</v>
      </c>
      <c r="N71" s="20">
        <f t="shared" si="1"/>
        <v>425250</v>
      </c>
      <c r="O71" s="21"/>
      <c r="P71" s="20"/>
    </row>
    <row r="72" spans="1:16" x14ac:dyDescent="0.35">
      <c r="A72" s="2" t="s">
        <v>21</v>
      </c>
      <c r="B72" s="2">
        <v>1197831</v>
      </c>
      <c r="C72" s="15">
        <v>44033</v>
      </c>
      <c r="D72" s="2" t="s">
        <v>14</v>
      </c>
      <c r="E72" s="2" t="s">
        <v>15</v>
      </c>
      <c r="F72" s="2" t="s">
        <v>15</v>
      </c>
      <c r="G72" s="3" t="s">
        <v>156</v>
      </c>
      <c r="H72" s="17">
        <v>35</v>
      </c>
      <c r="I72" s="2">
        <v>700</v>
      </c>
      <c r="J72" s="19">
        <v>245000</v>
      </c>
      <c r="K72" s="19">
        <v>85750</v>
      </c>
      <c r="L72" s="2">
        <v>0.35</v>
      </c>
      <c r="M72" s="2" t="s">
        <v>19</v>
      </c>
      <c r="N72" s="20">
        <f t="shared" si="1"/>
        <v>330750</v>
      </c>
      <c r="O72" s="21"/>
      <c r="P72" s="20"/>
    </row>
    <row r="73" spans="1:16" x14ac:dyDescent="0.35">
      <c r="A73" s="2" t="s">
        <v>21</v>
      </c>
      <c r="B73" s="2">
        <v>1197831</v>
      </c>
      <c r="C73" s="15">
        <v>44034</v>
      </c>
      <c r="D73" s="2" t="s">
        <v>14</v>
      </c>
      <c r="E73" s="2" t="s">
        <v>15</v>
      </c>
      <c r="F73" s="2" t="s">
        <v>15</v>
      </c>
      <c r="G73" s="3" t="s">
        <v>157</v>
      </c>
      <c r="H73" s="17">
        <v>35</v>
      </c>
      <c r="I73" s="2">
        <v>700</v>
      </c>
      <c r="J73" s="19">
        <v>245000</v>
      </c>
      <c r="K73" s="19">
        <v>110250</v>
      </c>
      <c r="L73" s="2">
        <v>0.45</v>
      </c>
      <c r="M73" s="2" t="s">
        <v>19</v>
      </c>
      <c r="N73" s="20">
        <f t="shared" si="1"/>
        <v>355250</v>
      </c>
      <c r="O73" s="21"/>
      <c r="P73" s="20"/>
    </row>
    <row r="74" spans="1:16" x14ac:dyDescent="0.35">
      <c r="A74" s="2" t="s">
        <v>21</v>
      </c>
      <c r="B74" s="2">
        <v>1197831</v>
      </c>
      <c r="C74" s="15">
        <v>44035</v>
      </c>
      <c r="D74" s="2" t="s">
        <v>22</v>
      </c>
      <c r="E74" s="2" t="s">
        <v>23</v>
      </c>
      <c r="F74" s="2" t="s">
        <v>24</v>
      </c>
      <c r="G74" s="3" t="s">
        <v>18</v>
      </c>
      <c r="H74" s="17">
        <v>40</v>
      </c>
      <c r="I74" s="2">
        <v>550</v>
      </c>
      <c r="J74" s="19">
        <v>220000</v>
      </c>
      <c r="K74" s="19">
        <v>66000</v>
      </c>
      <c r="L74" s="2">
        <v>0.3</v>
      </c>
      <c r="M74" s="2" t="s">
        <v>19</v>
      </c>
      <c r="N74" s="20">
        <f t="shared" si="1"/>
        <v>286000</v>
      </c>
      <c r="O74" s="21"/>
      <c r="P74" s="20"/>
    </row>
    <row r="75" spans="1:16" x14ac:dyDescent="0.35">
      <c r="A75" s="2" t="s">
        <v>21</v>
      </c>
      <c r="B75" s="2">
        <v>1197831</v>
      </c>
      <c r="C75" s="15">
        <v>44036</v>
      </c>
      <c r="D75" s="2" t="s">
        <v>22</v>
      </c>
      <c r="E75" s="2" t="s">
        <v>23</v>
      </c>
      <c r="F75" s="2" t="s">
        <v>24</v>
      </c>
      <c r="G75" s="3" t="s">
        <v>158</v>
      </c>
      <c r="H75" s="17">
        <v>35</v>
      </c>
      <c r="I75" s="2">
        <v>700</v>
      </c>
      <c r="J75" s="19">
        <v>245000</v>
      </c>
      <c r="K75" s="19">
        <v>122500</v>
      </c>
      <c r="L75" s="2">
        <v>0.5</v>
      </c>
      <c r="M75" s="2" t="s">
        <v>19</v>
      </c>
      <c r="N75" s="20">
        <f t="shared" si="1"/>
        <v>367500</v>
      </c>
      <c r="O75" s="21"/>
      <c r="P75" s="20"/>
    </row>
    <row r="76" spans="1:16" x14ac:dyDescent="0.35">
      <c r="A76" s="2" t="s">
        <v>21</v>
      </c>
      <c r="B76" s="2">
        <v>1197831</v>
      </c>
      <c r="C76" s="15">
        <v>44037</v>
      </c>
      <c r="D76" s="2" t="s">
        <v>22</v>
      </c>
      <c r="E76" s="2" t="s">
        <v>23</v>
      </c>
      <c r="F76" s="2" t="s">
        <v>24</v>
      </c>
      <c r="G76" s="3" t="s">
        <v>155</v>
      </c>
      <c r="H76" s="17">
        <v>25</v>
      </c>
      <c r="I76" s="2">
        <v>850</v>
      </c>
      <c r="J76" s="19">
        <v>212500</v>
      </c>
      <c r="K76" s="19">
        <v>74375</v>
      </c>
      <c r="L76" s="2">
        <v>0.35</v>
      </c>
      <c r="M76" s="2" t="s">
        <v>19</v>
      </c>
      <c r="N76" s="20">
        <f t="shared" si="1"/>
        <v>286875</v>
      </c>
      <c r="O76" s="21"/>
      <c r="P76" s="20"/>
    </row>
    <row r="77" spans="1:16" x14ac:dyDescent="0.35">
      <c r="A77" s="2" t="s">
        <v>21</v>
      </c>
      <c r="B77" s="2">
        <v>1197831</v>
      </c>
      <c r="C77" s="15">
        <v>44038</v>
      </c>
      <c r="D77" s="2" t="s">
        <v>22</v>
      </c>
      <c r="E77" s="2" t="s">
        <v>23</v>
      </c>
      <c r="F77" s="2" t="s">
        <v>24</v>
      </c>
      <c r="G77" s="3" t="s">
        <v>17</v>
      </c>
      <c r="H77" s="17">
        <v>35</v>
      </c>
      <c r="I77" s="2">
        <v>850</v>
      </c>
      <c r="J77" s="19">
        <v>297500</v>
      </c>
      <c r="K77" s="19">
        <v>104125</v>
      </c>
      <c r="L77" s="2">
        <v>0.35</v>
      </c>
      <c r="M77" s="2" t="s">
        <v>19</v>
      </c>
      <c r="N77" s="20">
        <f t="shared" si="1"/>
        <v>401625</v>
      </c>
      <c r="O77" s="21"/>
      <c r="P77" s="20"/>
    </row>
    <row r="78" spans="1:16" x14ac:dyDescent="0.35">
      <c r="A78" s="2" t="s">
        <v>21</v>
      </c>
      <c r="B78" s="2">
        <v>1197831</v>
      </c>
      <c r="C78" s="15">
        <v>44039</v>
      </c>
      <c r="D78" s="2" t="s">
        <v>22</v>
      </c>
      <c r="E78" s="2" t="s">
        <v>23</v>
      </c>
      <c r="F78" s="2" t="s">
        <v>24</v>
      </c>
      <c r="G78" s="3" t="s">
        <v>156</v>
      </c>
      <c r="H78" s="17">
        <v>35</v>
      </c>
      <c r="I78" s="2">
        <v>675</v>
      </c>
      <c r="J78" s="19">
        <v>236250</v>
      </c>
      <c r="K78" s="19">
        <v>82687.5</v>
      </c>
      <c r="L78" s="2">
        <v>0.35</v>
      </c>
      <c r="M78" s="2" t="s">
        <v>19</v>
      </c>
      <c r="N78" s="20">
        <f t="shared" si="1"/>
        <v>318937.5</v>
      </c>
      <c r="O78" s="21"/>
      <c r="P78" s="20"/>
    </row>
    <row r="79" spans="1:16" x14ac:dyDescent="0.35">
      <c r="A79" s="2" t="s">
        <v>21</v>
      </c>
      <c r="B79" s="2">
        <v>1197831</v>
      </c>
      <c r="C79" s="15">
        <v>44040</v>
      </c>
      <c r="D79" s="2" t="s">
        <v>22</v>
      </c>
      <c r="E79" s="2" t="s">
        <v>23</v>
      </c>
      <c r="F79" s="2" t="s">
        <v>24</v>
      </c>
      <c r="G79" s="3" t="s">
        <v>157</v>
      </c>
      <c r="H79" s="17">
        <v>35</v>
      </c>
      <c r="I79" s="2">
        <v>625</v>
      </c>
      <c r="J79" s="19">
        <v>218750</v>
      </c>
      <c r="K79" s="19">
        <v>98437.5</v>
      </c>
      <c r="L79" s="2">
        <v>0.45</v>
      </c>
      <c r="M79" s="2" t="s">
        <v>19</v>
      </c>
      <c r="N79" s="20">
        <f t="shared" si="1"/>
        <v>317187.5</v>
      </c>
      <c r="O79" s="21"/>
      <c r="P79" s="20"/>
    </row>
    <row r="80" spans="1:16" x14ac:dyDescent="0.35">
      <c r="A80" s="2" t="s">
        <v>21</v>
      </c>
      <c r="B80" s="2">
        <v>1197831</v>
      </c>
      <c r="C80" s="15">
        <v>44041</v>
      </c>
      <c r="D80" s="2" t="s">
        <v>22</v>
      </c>
      <c r="E80" s="2" t="s">
        <v>23</v>
      </c>
      <c r="F80" s="2" t="s">
        <v>24</v>
      </c>
      <c r="G80" s="3" t="s">
        <v>18</v>
      </c>
      <c r="H80" s="17">
        <v>40</v>
      </c>
      <c r="I80" s="2">
        <v>500</v>
      </c>
      <c r="J80" s="19">
        <v>200000</v>
      </c>
      <c r="K80" s="19">
        <v>60000</v>
      </c>
      <c r="L80" s="2">
        <v>0.3</v>
      </c>
      <c r="M80" s="2" t="s">
        <v>19</v>
      </c>
      <c r="N80" s="20">
        <f t="shared" si="1"/>
        <v>260000</v>
      </c>
      <c r="O80" s="21"/>
      <c r="P80" s="20"/>
    </row>
    <row r="81" spans="1:16" x14ac:dyDescent="0.35">
      <c r="A81" s="2" t="s">
        <v>21</v>
      </c>
      <c r="B81" s="2">
        <v>1197831</v>
      </c>
      <c r="C81" s="15">
        <v>44042</v>
      </c>
      <c r="D81" s="2" t="s">
        <v>22</v>
      </c>
      <c r="E81" s="2" t="s">
        <v>23</v>
      </c>
      <c r="F81" s="2" t="s">
        <v>24</v>
      </c>
      <c r="G81" s="3" t="s">
        <v>158</v>
      </c>
      <c r="H81" s="17">
        <v>35</v>
      </c>
      <c r="I81" s="2">
        <v>700</v>
      </c>
      <c r="J81" s="19">
        <v>245000</v>
      </c>
      <c r="K81" s="19">
        <v>122500</v>
      </c>
      <c r="L81" s="2">
        <v>0.5</v>
      </c>
      <c r="M81" s="2" t="s">
        <v>19</v>
      </c>
      <c r="N81" s="20">
        <f t="shared" si="1"/>
        <v>367500</v>
      </c>
      <c r="O81" s="21"/>
      <c r="P81" s="20"/>
    </row>
    <row r="82" spans="1:16" x14ac:dyDescent="0.35">
      <c r="A82" s="2" t="s">
        <v>21</v>
      </c>
      <c r="B82" s="2">
        <v>1197831</v>
      </c>
      <c r="C82" s="15">
        <v>44043</v>
      </c>
      <c r="D82" s="2" t="s">
        <v>22</v>
      </c>
      <c r="E82" s="2" t="s">
        <v>23</v>
      </c>
      <c r="F82" s="2" t="s">
        <v>24</v>
      </c>
      <c r="G82" s="3" t="s">
        <v>155</v>
      </c>
      <c r="H82" s="17">
        <v>30</v>
      </c>
      <c r="I82" s="2">
        <v>875</v>
      </c>
      <c r="J82" s="19">
        <v>262500</v>
      </c>
      <c r="K82" s="19">
        <v>91875</v>
      </c>
      <c r="L82" s="2">
        <v>0.35</v>
      </c>
      <c r="M82" s="2" t="s">
        <v>19</v>
      </c>
      <c r="N82" s="20">
        <f t="shared" si="1"/>
        <v>354375</v>
      </c>
      <c r="O82" s="21"/>
      <c r="P82" s="20"/>
    </row>
    <row r="83" spans="1:16" x14ac:dyDescent="0.35">
      <c r="A83" s="2" t="s">
        <v>21</v>
      </c>
      <c r="B83" s="2">
        <v>1197831</v>
      </c>
      <c r="C83" s="15">
        <v>44044</v>
      </c>
      <c r="D83" s="2" t="s">
        <v>22</v>
      </c>
      <c r="E83" s="2" t="s">
        <v>23</v>
      </c>
      <c r="F83" s="2" t="s">
        <v>24</v>
      </c>
      <c r="G83" s="3" t="s">
        <v>17</v>
      </c>
      <c r="H83" s="17">
        <v>40</v>
      </c>
      <c r="I83" s="2">
        <v>875</v>
      </c>
      <c r="J83" s="19">
        <v>350000</v>
      </c>
      <c r="K83" s="19">
        <v>122499.99999999999</v>
      </c>
      <c r="L83" s="2">
        <v>0.35</v>
      </c>
      <c r="M83" s="2" t="s">
        <v>19</v>
      </c>
      <c r="N83" s="20">
        <f t="shared" si="1"/>
        <v>472500</v>
      </c>
      <c r="O83" s="21"/>
      <c r="P83" s="20"/>
    </row>
    <row r="84" spans="1:16" x14ac:dyDescent="0.35">
      <c r="A84" s="2" t="s">
        <v>21</v>
      </c>
      <c r="B84" s="2">
        <v>1197831</v>
      </c>
      <c r="C84" s="15">
        <v>44045</v>
      </c>
      <c r="D84" s="2" t="s">
        <v>22</v>
      </c>
      <c r="E84" s="2" t="s">
        <v>23</v>
      </c>
      <c r="F84" s="2" t="s">
        <v>24</v>
      </c>
      <c r="G84" s="3" t="s">
        <v>156</v>
      </c>
      <c r="H84" s="17">
        <v>35</v>
      </c>
      <c r="I84" s="2">
        <v>700</v>
      </c>
      <c r="J84" s="19">
        <v>245000</v>
      </c>
      <c r="K84" s="19">
        <v>85750</v>
      </c>
      <c r="L84" s="2">
        <v>0.35</v>
      </c>
      <c r="M84" s="2" t="s">
        <v>19</v>
      </c>
      <c r="N84" s="20">
        <f t="shared" si="1"/>
        <v>330750</v>
      </c>
      <c r="O84" s="21"/>
      <c r="P84" s="20"/>
    </row>
    <row r="85" spans="1:16" x14ac:dyDescent="0.35">
      <c r="A85" s="2" t="s">
        <v>21</v>
      </c>
      <c r="B85" s="2">
        <v>1197831</v>
      </c>
      <c r="C85" s="15">
        <v>44046</v>
      </c>
      <c r="D85" s="2" t="s">
        <v>22</v>
      </c>
      <c r="E85" s="2" t="s">
        <v>23</v>
      </c>
      <c r="F85" s="2" t="s">
        <v>24</v>
      </c>
      <c r="G85" s="3" t="s">
        <v>157</v>
      </c>
      <c r="H85" s="17">
        <v>40</v>
      </c>
      <c r="I85" s="2">
        <v>600</v>
      </c>
      <c r="J85" s="19">
        <v>240000</v>
      </c>
      <c r="K85" s="19">
        <v>108000</v>
      </c>
      <c r="L85" s="2">
        <v>0.45</v>
      </c>
      <c r="M85" s="2" t="s">
        <v>19</v>
      </c>
      <c r="N85" s="20">
        <f t="shared" si="1"/>
        <v>348000</v>
      </c>
      <c r="O85" s="21"/>
      <c r="P85" s="20"/>
    </row>
    <row r="86" spans="1:16" x14ac:dyDescent="0.35">
      <c r="A86" s="2" t="s">
        <v>21</v>
      </c>
      <c r="B86" s="2">
        <v>1197831</v>
      </c>
      <c r="C86" s="15">
        <v>44047</v>
      </c>
      <c r="D86" s="2" t="s">
        <v>22</v>
      </c>
      <c r="E86" s="2" t="s">
        <v>23</v>
      </c>
      <c r="F86" s="2" t="s">
        <v>24</v>
      </c>
      <c r="G86" s="3" t="s">
        <v>18</v>
      </c>
      <c r="H86" s="17">
        <v>45</v>
      </c>
      <c r="I86" s="2">
        <v>500</v>
      </c>
      <c r="J86" s="19">
        <v>225000</v>
      </c>
      <c r="K86" s="19">
        <v>67500</v>
      </c>
      <c r="L86" s="2">
        <v>0.3</v>
      </c>
      <c r="M86" s="2" t="s">
        <v>19</v>
      </c>
      <c r="N86" s="20">
        <f t="shared" si="1"/>
        <v>292500</v>
      </c>
      <c r="O86" s="21"/>
      <c r="P86" s="20"/>
    </row>
    <row r="87" spans="1:16" x14ac:dyDescent="0.35">
      <c r="A87" s="2" t="s">
        <v>21</v>
      </c>
      <c r="B87" s="2">
        <v>1197831</v>
      </c>
      <c r="C87" s="15">
        <v>44048</v>
      </c>
      <c r="D87" s="2" t="s">
        <v>22</v>
      </c>
      <c r="E87" s="2" t="s">
        <v>23</v>
      </c>
      <c r="F87" s="2" t="s">
        <v>24</v>
      </c>
      <c r="G87" s="3" t="s">
        <v>158</v>
      </c>
      <c r="H87" s="17">
        <v>40</v>
      </c>
      <c r="I87" s="2">
        <v>650</v>
      </c>
      <c r="J87" s="19">
        <v>260000</v>
      </c>
      <c r="K87" s="19">
        <v>130000</v>
      </c>
      <c r="L87" s="2">
        <v>0.5</v>
      </c>
      <c r="M87" s="2" t="s">
        <v>19</v>
      </c>
      <c r="N87" s="20">
        <f t="shared" si="1"/>
        <v>390000</v>
      </c>
      <c r="O87" s="21"/>
      <c r="P87" s="20"/>
    </row>
    <row r="88" spans="1:16" x14ac:dyDescent="0.35">
      <c r="A88" s="2" t="s">
        <v>21</v>
      </c>
      <c r="B88" s="2">
        <v>1197831</v>
      </c>
      <c r="C88" s="15">
        <v>44049</v>
      </c>
      <c r="D88" s="2" t="s">
        <v>22</v>
      </c>
      <c r="E88" s="2" t="s">
        <v>23</v>
      </c>
      <c r="F88" s="2" t="s">
        <v>24</v>
      </c>
      <c r="G88" s="3" t="s">
        <v>155</v>
      </c>
      <c r="H88" s="17">
        <v>30</v>
      </c>
      <c r="I88" s="2">
        <v>900</v>
      </c>
      <c r="J88" s="19">
        <v>270000</v>
      </c>
      <c r="K88" s="19">
        <v>94500</v>
      </c>
      <c r="L88" s="2">
        <v>0.35</v>
      </c>
      <c r="M88" s="2" t="s">
        <v>19</v>
      </c>
      <c r="N88" s="20">
        <f t="shared" si="1"/>
        <v>364500</v>
      </c>
      <c r="O88" s="21"/>
      <c r="P88" s="20"/>
    </row>
    <row r="89" spans="1:16" x14ac:dyDescent="0.35">
      <c r="A89" s="2" t="s">
        <v>21</v>
      </c>
      <c r="B89" s="2">
        <v>1197831</v>
      </c>
      <c r="C89" s="15">
        <v>44050</v>
      </c>
      <c r="D89" s="2" t="s">
        <v>22</v>
      </c>
      <c r="E89" s="2" t="s">
        <v>23</v>
      </c>
      <c r="F89" s="2" t="s">
        <v>24</v>
      </c>
      <c r="G89" s="3" t="s">
        <v>17</v>
      </c>
      <c r="H89" s="17">
        <v>40</v>
      </c>
      <c r="I89" s="2">
        <v>900</v>
      </c>
      <c r="J89" s="19">
        <v>360000</v>
      </c>
      <c r="K89" s="19">
        <v>125999.99999999999</v>
      </c>
      <c r="L89" s="2">
        <v>0.35</v>
      </c>
      <c r="M89" s="2" t="s">
        <v>19</v>
      </c>
      <c r="N89" s="20">
        <f t="shared" si="1"/>
        <v>486000</v>
      </c>
      <c r="O89" s="21"/>
      <c r="P89" s="20"/>
    </row>
    <row r="90" spans="1:16" x14ac:dyDescent="0.35">
      <c r="A90" s="2" t="s">
        <v>21</v>
      </c>
      <c r="B90" s="2">
        <v>1197831</v>
      </c>
      <c r="C90" s="15">
        <v>44051</v>
      </c>
      <c r="D90" s="2" t="s">
        <v>22</v>
      </c>
      <c r="E90" s="2" t="s">
        <v>23</v>
      </c>
      <c r="F90" s="2" t="s">
        <v>24</v>
      </c>
      <c r="G90" s="3" t="s">
        <v>156</v>
      </c>
      <c r="H90" s="17">
        <v>35</v>
      </c>
      <c r="I90" s="2">
        <v>725</v>
      </c>
      <c r="J90" s="19">
        <v>253750</v>
      </c>
      <c r="K90" s="19">
        <v>88812.5</v>
      </c>
      <c r="L90" s="2">
        <v>0.35</v>
      </c>
      <c r="M90" s="2" t="s">
        <v>19</v>
      </c>
      <c r="N90" s="20">
        <f t="shared" si="1"/>
        <v>342562.5</v>
      </c>
      <c r="O90" s="21"/>
      <c r="P90" s="20"/>
    </row>
    <row r="91" spans="1:16" x14ac:dyDescent="0.35">
      <c r="A91" s="2" t="s">
        <v>21</v>
      </c>
      <c r="B91" s="2">
        <v>1197831</v>
      </c>
      <c r="C91" s="15">
        <v>44052</v>
      </c>
      <c r="D91" s="2" t="s">
        <v>22</v>
      </c>
      <c r="E91" s="2" t="s">
        <v>23</v>
      </c>
      <c r="F91" s="2" t="s">
        <v>24</v>
      </c>
      <c r="G91" s="3" t="s">
        <v>157</v>
      </c>
      <c r="H91" s="17">
        <v>40</v>
      </c>
      <c r="I91" s="2">
        <v>625</v>
      </c>
      <c r="J91" s="19">
        <v>250000</v>
      </c>
      <c r="K91" s="19">
        <v>112500</v>
      </c>
      <c r="L91" s="2">
        <v>0.45</v>
      </c>
      <c r="M91" s="2" t="s">
        <v>19</v>
      </c>
      <c r="N91" s="20">
        <f t="shared" si="1"/>
        <v>362500</v>
      </c>
      <c r="O91" s="21"/>
      <c r="P91" s="20"/>
    </row>
    <row r="92" spans="1:16" x14ac:dyDescent="0.35">
      <c r="A92" s="2" t="s">
        <v>20</v>
      </c>
      <c r="B92" s="2">
        <v>1197831</v>
      </c>
      <c r="C92" s="15">
        <v>44053</v>
      </c>
      <c r="D92" s="2" t="s">
        <v>22</v>
      </c>
      <c r="E92" s="2" t="s">
        <v>23</v>
      </c>
      <c r="F92" s="2" t="s">
        <v>24</v>
      </c>
      <c r="G92" s="3" t="s">
        <v>18</v>
      </c>
      <c r="H92" s="17">
        <v>45</v>
      </c>
      <c r="I92" s="2">
        <v>525</v>
      </c>
      <c r="J92" s="19">
        <v>236250</v>
      </c>
      <c r="K92" s="19">
        <v>70875</v>
      </c>
      <c r="L92" s="2">
        <v>0.3</v>
      </c>
      <c r="M92" s="2" t="s">
        <v>19</v>
      </c>
      <c r="N92" s="20">
        <f t="shared" si="1"/>
        <v>307125</v>
      </c>
      <c r="O92" s="21"/>
      <c r="P92" s="20"/>
    </row>
    <row r="93" spans="1:16" x14ac:dyDescent="0.35">
      <c r="A93" s="2" t="s">
        <v>20</v>
      </c>
      <c r="B93" s="2">
        <v>1197831</v>
      </c>
      <c r="C93" s="15">
        <v>44054</v>
      </c>
      <c r="D93" s="2" t="s">
        <v>22</v>
      </c>
      <c r="E93" s="2" t="s">
        <v>23</v>
      </c>
      <c r="F93" s="2" t="s">
        <v>24</v>
      </c>
      <c r="G93" s="3" t="s">
        <v>158</v>
      </c>
      <c r="H93" s="17">
        <v>40</v>
      </c>
      <c r="I93" s="2">
        <v>800</v>
      </c>
      <c r="J93" s="19">
        <v>320000</v>
      </c>
      <c r="K93" s="19">
        <v>160000</v>
      </c>
      <c r="L93" s="2">
        <v>0.5</v>
      </c>
      <c r="M93" s="2" t="s">
        <v>19</v>
      </c>
      <c r="N93" s="20">
        <f t="shared" si="1"/>
        <v>480000</v>
      </c>
      <c r="O93" s="21"/>
      <c r="P93" s="20"/>
    </row>
    <row r="94" spans="1:16" x14ac:dyDescent="0.35">
      <c r="A94" s="2" t="s">
        <v>20</v>
      </c>
      <c r="B94" s="2">
        <v>1197831</v>
      </c>
      <c r="C94" s="15">
        <v>44055</v>
      </c>
      <c r="D94" s="2" t="s">
        <v>22</v>
      </c>
      <c r="E94" s="2" t="s">
        <v>23</v>
      </c>
      <c r="F94" s="2" t="s">
        <v>24</v>
      </c>
      <c r="G94" s="3" t="s">
        <v>155</v>
      </c>
      <c r="H94" s="17">
        <v>30</v>
      </c>
      <c r="I94" s="2">
        <v>925</v>
      </c>
      <c r="J94" s="19">
        <v>277500</v>
      </c>
      <c r="K94" s="19">
        <v>97125</v>
      </c>
      <c r="L94" s="2">
        <v>0.35</v>
      </c>
      <c r="M94" s="2" t="s">
        <v>19</v>
      </c>
      <c r="N94" s="20">
        <f t="shared" si="1"/>
        <v>374625</v>
      </c>
      <c r="O94" s="21"/>
      <c r="P94" s="20"/>
    </row>
    <row r="95" spans="1:16" x14ac:dyDescent="0.35">
      <c r="A95" s="2" t="s">
        <v>20</v>
      </c>
      <c r="B95" s="2">
        <v>1197831</v>
      </c>
      <c r="C95" s="15">
        <v>44056</v>
      </c>
      <c r="D95" s="2" t="s">
        <v>22</v>
      </c>
      <c r="E95" s="2" t="s">
        <v>23</v>
      </c>
      <c r="F95" s="2" t="s">
        <v>24</v>
      </c>
      <c r="G95" s="3" t="s">
        <v>17</v>
      </c>
      <c r="H95" s="17">
        <v>40</v>
      </c>
      <c r="I95" s="2">
        <v>925</v>
      </c>
      <c r="J95" s="19">
        <v>370000</v>
      </c>
      <c r="K95" s="19">
        <v>129499.99999999999</v>
      </c>
      <c r="L95" s="2">
        <v>0.35</v>
      </c>
      <c r="M95" s="2" t="s">
        <v>19</v>
      </c>
      <c r="N95" s="20">
        <f t="shared" si="1"/>
        <v>499500</v>
      </c>
      <c r="O95" s="21"/>
      <c r="P95" s="20"/>
    </row>
    <row r="96" spans="1:16" x14ac:dyDescent="0.35">
      <c r="A96" s="2" t="s">
        <v>20</v>
      </c>
      <c r="B96" s="2">
        <v>1197831</v>
      </c>
      <c r="C96" s="15">
        <v>44057</v>
      </c>
      <c r="D96" s="2" t="s">
        <v>22</v>
      </c>
      <c r="E96" s="2" t="s">
        <v>23</v>
      </c>
      <c r="F96" s="2" t="s">
        <v>24</v>
      </c>
      <c r="G96" s="3" t="s">
        <v>156</v>
      </c>
      <c r="H96" s="17">
        <v>35</v>
      </c>
      <c r="I96" s="2">
        <v>775</v>
      </c>
      <c r="J96" s="19">
        <v>271250</v>
      </c>
      <c r="K96" s="19">
        <v>94937.5</v>
      </c>
      <c r="L96" s="2">
        <v>0.35</v>
      </c>
      <c r="M96" s="2" t="s">
        <v>19</v>
      </c>
      <c r="N96" s="20">
        <f t="shared" si="1"/>
        <v>366187.5</v>
      </c>
      <c r="O96" s="21"/>
      <c r="P96" s="20"/>
    </row>
    <row r="97" spans="1:16" x14ac:dyDescent="0.35">
      <c r="A97" s="2" t="s">
        <v>20</v>
      </c>
      <c r="B97" s="2">
        <v>1197831</v>
      </c>
      <c r="C97" s="15">
        <v>44058</v>
      </c>
      <c r="D97" s="2" t="s">
        <v>22</v>
      </c>
      <c r="E97" s="2" t="s">
        <v>23</v>
      </c>
      <c r="F97" s="2" t="s">
        <v>24</v>
      </c>
      <c r="G97" s="3" t="s">
        <v>157</v>
      </c>
      <c r="H97" s="17">
        <v>40</v>
      </c>
      <c r="I97" s="2">
        <v>700</v>
      </c>
      <c r="J97" s="19">
        <v>280000</v>
      </c>
      <c r="K97" s="19">
        <v>126000</v>
      </c>
      <c r="L97" s="2">
        <v>0.45</v>
      </c>
      <c r="M97" s="2" t="s">
        <v>19</v>
      </c>
      <c r="N97" s="20">
        <f t="shared" si="1"/>
        <v>406000</v>
      </c>
      <c r="O97" s="21"/>
      <c r="P97" s="20"/>
    </row>
    <row r="98" spans="1:16" x14ac:dyDescent="0.35">
      <c r="A98" s="2" t="s">
        <v>20</v>
      </c>
      <c r="B98" s="2">
        <v>1197831</v>
      </c>
      <c r="C98" s="15">
        <v>44059</v>
      </c>
      <c r="D98" s="2" t="s">
        <v>22</v>
      </c>
      <c r="E98" s="2" t="s">
        <v>23</v>
      </c>
      <c r="F98" s="2" t="s">
        <v>24</v>
      </c>
      <c r="G98" s="3" t="s">
        <v>18</v>
      </c>
      <c r="H98" s="17">
        <v>45</v>
      </c>
      <c r="I98" s="2">
        <v>600</v>
      </c>
      <c r="J98" s="19">
        <v>270000</v>
      </c>
      <c r="K98" s="19">
        <v>81000</v>
      </c>
      <c r="L98" s="2">
        <v>0.3</v>
      </c>
      <c r="M98" s="2" t="s">
        <v>19</v>
      </c>
      <c r="N98" s="20">
        <f t="shared" si="1"/>
        <v>351000</v>
      </c>
      <c r="O98" s="21"/>
      <c r="P98" s="20"/>
    </row>
    <row r="99" spans="1:16" x14ac:dyDescent="0.35">
      <c r="A99" s="2" t="s">
        <v>20</v>
      </c>
      <c r="B99" s="2">
        <v>1197831</v>
      </c>
      <c r="C99" s="15">
        <v>44060</v>
      </c>
      <c r="D99" s="2" t="s">
        <v>22</v>
      </c>
      <c r="E99" s="2" t="s">
        <v>23</v>
      </c>
      <c r="F99" s="2" t="s">
        <v>24</v>
      </c>
      <c r="G99" s="3" t="s">
        <v>158</v>
      </c>
      <c r="H99" s="17">
        <v>40</v>
      </c>
      <c r="I99" s="2">
        <v>950</v>
      </c>
      <c r="J99" s="19">
        <v>380000</v>
      </c>
      <c r="K99" s="19">
        <v>190000</v>
      </c>
      <c r="L99" s="2">
        <v>0.5</v>
      </c>
      <c r="M99" s="2" t="s">
        <v>19</v>
      </c>
      <c r="N99" s="20">
        <f t="shared" si="1"/>
        <v>570000</v>
      </c>
      <c r="O99" s="21"/>
      <c r="P99" s="20"/>
    </row>
    <row r="100" spans="1:16" x14ac:dyDescent="0.35">
      <c r="A100" s="2" t="s">
        <v>20</v>
      </c>
      <c r="B100" s="2">
        <v>1197831</v>
      </c>
      <c r="C100" s="15">
        <v>44061</v>
      </c>
      <c r="D100" s="2" t="s">
        <v>22</v>
      </c>
      <c r="E100" s="2" t="s">
        <v>23</v>
      </c>
      <c r="F100" s="2" t="s">
        <v>24</v>
      </c>
      <c r="G100" s="3" t="s">
        <v>155</v>
      </c>
      <c r="H100" s="17">
        <v>40</v>
      </c>
      <c r="I100" s="2">
        <v>950</v>
      </c>
      <c r="J100" s="19">
        <v>380000</v>
      </c>
      <c r="K100" s="19">
        <v>133000</v>
      </c>
      <c r="L100" s="2">
        <v>0.35</v>
      </c>
      <c r="M100" s="2" t="s">
        <v>19</v>
      </c>
      <c r="N100" s="20">
        <f t="shared" si="1"/>
        <v>513000</v>
      </c>
      <c r="O100" s="21"/>
      <c r="P100" s="20"/>
    </row>
    <row r="101" spans="1:16" x14ac:dyDescent="0.35">
      <c r="A101" s="2" t="s">
        <v>20</v>
      </c>
      <c r="B101" s="2">
        <v>1197831</v>
      </c>
      <c r="C101" s="15">
        <v>44062</v>
      </c>
      <c r="D101" s="2" t="s">
        <v>22</v>
      </c>
      <c r="E101" s="2" t="s">
        <v>23</v>
      </c>
      <c r="F101" s="2" t="s">
        <v>24</v>
      </c>
      <c r="G101" s="3" t="s">
        <v>17</v>
      </c>
      <c r="H101" s="17">
        <v>45</v>
      </c>
      <c r="I101" s="2">
        <v>950</v>
      </c>
      <c r="J101" s="19">
        <v>427500</v>
      </c>
      <c r="K101" s="19">
        <v>149625</v>
      </c>
      <c r="L101" s="2">
        <v>0.35</v>
      </c>
      <c r="M101" s="2" t="s">
        <v>19</v>
      </c>
      <c r="N101" s="20">
        <f t="shared" si="1"/>
        <v>577125</v>
      </c>
      <c r="O101" s="21"/>
      <c r="P101" s="20"/>
    </row>
    <row r="102" spans="1:16" x14ac:dyDescent="0.35">
      <c r="A102" s="2" t="s">
        <v>20</v>
      </c>
      <c r="B102" s="2">
        <v>1197831</v>
      </c>
      <c r="C102" s="15">
        <v>44063</v>
      </c>
      <c r="D102" s="2" t="s">
        <v>22</v>
      </c>
      <c r="E102" s="2" t="s">
        <v>23</v>
      </c>
      <c r="F102" s="2" t="s">
        <v>24</v>
      </c>
      <c r="G102" s="3" t="s">
        <v>156</v>
      </c>
      <c r="H102" s="17">
        <v>40</v>
      </c>
      <c r="I102" s="2">
        <v>800</v>
      </c>
      <c r="J102" s="19">
        <v>320000</v>
      </c>
      <c r="K102" s="19">
        <v>112000</v>
      </c>
      <c r="L102" s="2">
        <v>0.35</v>
      </c>
      <c r="M102" s="2" t="s">
        <v>19</v>
      </c>
      <c r="N102" s="20">
        <f t="shared" si="1"/>
        <v>432000</v>
      </c>
      <c r="O102" s="21"/>
      <c r="P102" s="20"/>
    </row>
    <row r="103" spans="1:16" x14ac:dyDescent="0.35">
      <c r="A103" s="2" t="s">
        <v>20</v>
      </c>
      <c r="B103" s="2">
        <v>1197831</v>
      </c>
      <c r="C103" s="15">
        <v>44064</v>
      </c>
      <c r="D103" s="2" t="s">
        <v>22</v>
      </c>
      <c r="E103" s="2" t="s">
        <v>23</v>
      </c>
      <c r="F103" s="2" t="s">
        <v>24</v>
      </c>
      <c r="G103" s="3" t="s">
        <v>157</v>
      </c>
      <c r="H103" s="17">
        <v>40</v>
      </c>
      <c r="I103" s="2">
        <v>750</v>
      </c>
      <c r="J103" s="19">
        <v>300000</v>
      </c>
      <c r="K103" s="19">
        <v>135000</v>
      </c>
      <c r="L103" s="2">
        <v>0.45</v>
      </c>
      <c r="M103" s="2" t="s">
        <v>19</v>
      </c>
      <c r="N103" s="20">
        <f t="shared" si="1"/>
        <v>435000</v>
      </c>
      <c r="O103" s="21"/>
      <c r="P103" s="20"/>
    </row>
    <row r="104" spans="1:16" x14ac:dyDescent="0.35">
      <c r="A104" s="2" t="s">
        <v>20</v>
      </c>
      <c r="B104" s="2">
        <v>1197831</v>
      </c>
      <c r="C104" s="15">
        <v>44065</v>
      </c>
      <c r="D104" s="2" t="s">
        <v>22</v>
      </c>
      <c r="E104" s="2" t="s">
        <v>23</v>
      </c>
      <c r="F104" s="2" t="s">
        <v>24</v>
      </c>
      <c r="G104" s="3" t="s">
        <v>18</v>
      </c>
      <c r="H104" s="17">
        <v>45</v>
      </c>
      <c r="I104" s="2">
        <v>650</v>
      </c>
      <c r="J104" s="19">
        <v>292500</v>
      </c>
      <c r="K104" s="19">
        <v>87750</v>
      </c>
      <c r="L104" s="2">
        <v>0.3</v>
      </c>
      <c r="M104" s="2" t="s">
        <v>19</v>
      </c>
      <c r="N104" s="20">
        <f t="shared" si="1"/>
        <v>380250</v>
      </c>
      <c r="O104" s="21"/>
      <c r="P104" s="20"/>
    </row>
    <row r="105" spans="1:16" x14ac:dyDescent="0.35">
      <c r="A105" s="2" t="s">
        <v>20</v>
      </c>
      <c r="B105" s="2">
        <v>1197831</v>
      </c>
      <c r="C105" s="15">
        <v>44066</v>
      </c>
      <c r="D105" s="2" t="s">
        <v>22</v>
      </c>
      <c r="E105" s="2" t="s">
        <v>23</v>
      </c>
      <c r="F105" s="2" t="s">
        <v>24</v>
      </c>
      <c r="G105" s="3" t="s">
        <v>158</v>
      </c>
      <c r="H105" s="17">
        <v>50</v>
      </c>
      <c r="I105" s="2">
        <v>1000</v>
      </c>
      <c r="J105" s="19">
        <v>500000</v>
      </c>
      <c r="K105" s="19">
        <v>250000</v>
      </c>
      <c r="L105" s="2">
        <v>0.5</v>
      </c>
      <c r="M105" s="2" t="s">
        <v>19</v>
      </c>
      <c r="N105" s="20">
        <f t="shared" si="1"/>
        <v>750000</v>
      </c>
      <c r="O105" s="21"/>
      <c r="P105" s="20"/>
    </row>
    <row r="106" spans="1:16" x14ac:dyDescent="0.35">
      <c r="A106" s="2" t="s">
        <v>20</v>
      </c>
      <c r="B106" s="2">
        <v>1197831</v>
      </c>
      <c r="C106" s="15">
        <v>44067</v>
      </c>
      <c r="D106" s="2" t="s">
        <v>22</v>
      </c>
      <c r="E106" s="2" t="s">
        <v>23</v>
      </c>
      <c r="F106" s="2" t="s">
        <v>24</v>
      </c>
      <c r="G106" s="3" t="s">
        <v>155</v>
      </c>
      <c r="H106" s="17">
        <v>40</v>
      </c>
      <c r="I106" s="2">
        <v>950</v>
      </c>
      <c r="J106" s="19">
        <v>380000</v>
      </c>
      <c r="K106" s="19">
        <v>133000</v>
      </c>
      <c r="L106" s="2">
        <v>0.35</v>
      </c>
      <c r="M106" s="2" t="s">
        <v>19</v>
      </c>
      <c r="N106" s="20">
        <f t="shared" si="1"/>
        <v>513000</v>
      </c>
      <c r="O106" s="21"/>
      <c r="P106" s="20"/>
    </row>
    <row r="107" spans="1:16" x14ac:dyDescent="0.35">
      <c r="A107" s="2" t="s">
        <v>20</v>
      </c>
      <c r="B107" s="2">
        <v>1197831</v>
      </c>
      <c r="C107" s="15">
        <v>44068</v>
      </c>
      <c r="D107" s="2" t="s">
        <v>22</v>
      </c>
      <c r="E107" s="2" t="s">
        <v>23</v>
      </c>
      <c r="F107" s="2" t="s">
        <v>24</v>
      </c>
      <c r="G107" s="3" t="s">
        <v>17</v>
      </c>
      <c r="H107" s="17">
        <v>45</v>
      </c>
      <c r="I107" s="2">
        <v>950</v>
      </c>
      <c r="J107" s="19">
        <v>427500</v>
      </c>
      <c r="K107" s="19">
        <v>149625</v>
      </c>
      <c r="L107" s="2">
        <v>0.35</v>
      </c>
      <c r="M107" s="2" t="s">
        <v>19</v>
      </c>
      <c r="N107" s="20">
        <f t="shared" si="1"/>
        <v>577125</v>
      </c>
      <c r="O107" s="21"/>
      <c r="P107" s="20"/>
    </row>
    <row r="108" spans="1:16" x14ac:dyDescent="0.35">
      <c r="A108" s="2" t="s">
        <v>20</v>
      </c>
      <c r="B108" s="2">
        <v>1197831</v>
      </c>
      <c r="C108" s="15">
        <v>44069</v>
      </c>
      <c r="D108" s="2" t="s">
        <v>22</v>
      </c>
      <c r="E108" s="2" t="s">
        <v>23</v>
      </c>
      <c r="F108" s="2" t="s">
        <v>24</v>
      </c>
      <c r="G108" s="3" t="s">
        <v>156</v>
      </c>
      <c r="H108" s="17">
        <v>40</v>
      </c>
      <c r="I108" s="2">
        <v>1100</v>
      </c>
      <c r="J108" s="19">
        <v>440000</v>
      </c>
      <c r="K108" s="19">
        <v>154000</v>
      </c>
      <c r="L108" s="2">
        <v>0.35</v>
      </c>
      <c r="M108" s="2" t="s">
        <v>19</v>
      </c>
      <c r="N108" s="20">
        <f t="shared" si="1"/>
        <v>594000</v>
      </c>
      <c r="O108" s="21"/>
      <c r="P108" s="20"/>
    </row>
    <row r="109" spans="1:16" x14ac:dyDescent="0.35">
      <c r="A109" s="2" t="s">
        <v>20</v>
      </c>
      <c r="B109" s="2">
        <v>1197831</v>
      </c>
      <c r="C109" s="15">
        <v>44070</v>
      </c>
      <c r="D109" s="2" t="s">
        <v>22</v>
      </c>
      <c r="E109" s="2" t="s">
        <v>23</v>
      </c>
      <c r="F109" s="2" t="s">
        <v>24</v>
      </c>
      <c r="G109" s="3" t="s">
        <v>157</v>
      </c>
      <c r="H109" s="17">
        <v>40</v>
      </c>
      <c r="I109" s="2">
        <v>700</v>
      </c>
      <c r="J109" s="19">
        <v>280000</v>
      </c>
      <c r="K109" s="19">
        <v>126000</v>
      </c>
      <c r="L109" s="2">
        <v>0.45</v>
      </c>
      <c r="M109" s="2" t="s">
        <v>19</v>
      </c>
      <c r="N109" s="20">
        <f t="shared" si="1"/>
        <v>406000</v>
      </c>
      <c r="O109" s="21"/>
      <c r="P109" s="20"/>
    </row>
    <row r="110" spans="1:16" x14ac:dyDescent="0.35">
      <c r="A110" s="2" t="s">
        <v>20</v>
      </c>
      <c r="B110" s="2">
        <v>1197831</v>
      </c>
      <c r="C110" s="15">
        <v>44071</v>
      </c>
      <c r="D110" s="2" t="s">
        <v>22</v>
      </c>
      <c r="E110" s="2" t="s">
        <v>23</v>
      </c>
      <c r="F110" s="2" t="s">
        <v>24</v>
      </c>
      <c r="G110" s="3" t="s">
        <v>18</v>
      </c>
      <c r="H110" s="17">
        <v>45</v>
      </c>
      <c r="I110" s="2">
        <v>700</v>
      </c>
      <c r="J110" s="19">
        <v>315000</v>
      </c>
      <c r="K110" s="19">
        <v>94500</v>
      </c>
      <c r="L110" s="2">
        <v>0.3</v>
      </c>
      <c r="M110" s="2" t="s">
        <v>19</v>
      </c>
      <c r="N110" s="20">
        <f t="shared" si="1"/>
        <v>409500</v>
      </c>
      <c r="O110" s="21"/>
      <c r="P110" s="20"/>
    </row>
    <row r="111" spans="1:16" x14ac:dyDescent="0.35">
      <c r="A111" s="2" t="s">
        <v>20</v>
      </c>
      <c r="B111" s="2">
        <v>1197831</v>
      </c>
      <c r="C111" s="15">
        <v>44072</v>
      </c>
      <c r="D111" s="2" t="s">
        <v>22</v>
      </c>
      <c r="E111" s="2" t="s">
        <v>23</v>
      </c>
      <c r="F111" s="2" t="s">
        <v>24</v>
      </c>
      <c r="G111" s="3" t="s">
        <v>158</v>
      </c>
      <c r="H111" s="17">
        <v>50</v>
      </c>
      <c r="I111" s="2">
        <v>975</v>
      </c>
      <c r="J111" s="19">
        <v>487500</v>
      </c>
      <c r="K111" s="19">
        <v>243750</v>
      </c>
      <c r="L111" s="2">
        <v>0.5</v>
      </c>
      <c r="M111" s="2" t="s">
        <v>19</v>
      </c>
      <c r="N111" s="20">
        <f t="shared" si="1"/>
        <v>731250</v>
      </c>
      <c r="O111" s="21"/>
      <c r="P111" s="20"/>
    </row>
    <row r="112" spans="1:16" x14ac:dyDescent="0.35">
      <c r="A112" s="2" t="s">
        <v>20</v>
      </c>
      <c r="B112" s="2">
        <v>1197831</v>
      </c>
      <c r="C112" s="15">
        <v>44073</v>
      </c>
      <c r="D112" s="2" t="s">
        <v>22</v>
      </c>
      <c r="E112" s="2" t="s">
        <v>23</v>
      </c>
      <c r="F112" s="2" t="s">
        <v>24</v>
      </c>
      <c r="G112" s="3" t="s">
        <v>155</v>
      </c>
      <c r="H112" s="17">
        <v>40</v>
      </c>
      <c r="I112" s="2">
        <v>925</v>
      </c>
      <c r="J112" s="19">
        <v>370000</v>
      </c>
      <c r="K112" s="19">
        <v>129499.99999999999</v>
      </c>
      <c r="L112" s="2">
        <v>0.35</v>
      </c>
      <c r="M112" s="2" t="s">
        <v>19</v>
      </c>
      <c r="N112" s="20">
        <f t="shared" si="1"/>
        <v>499500</v>
      </c>
      <c r="O112" s="21"/>
      <c r="P112" s="20"/>
    </row>
    <row r="113" spans="1:16" x14ac:dyDescent="0.35">
      <c r="A113" s="2" t="s">
        <v>20</v>
      </c>
      <c r="B113" s="2">
        <v>1197831</v>
      </c>
      <c r="C113" s="15">
        <v>44074</v>
      </c>
      <c r="D113" s="2" t="s">
        <v>22</v>
      </c>
      <c r="E113" s="2" t="s">
        <v>23</v>
      </c>
      <c r="F113" s="2" t="s">
        <v>24</v>
      </c>
      <c r="G113" s="3" t="s">
        <v>17</v>
      </c>
      <c r="H113" s="17">
        <v>45</v>
      </c>
      <c r="I113" s="2">
        <v>925</v>
      </c>
      <c r="J113" s="19">
        <v>416250</v>
      </c>
      <c r="K113" s="19">
        <v>145687.5</v>
      </c>
      <c r="L113" s="2">
        <v>0.35</v>
      </c>
      <c r="M113" s="2" t="s">
        <v>19</v>
      </c>
      <c r="N113" s="20">
        <f t="shared" si="1"/>
        <v>561937.5</v>
      </c>
      <c r="O113" s="21"/>
      <c r="P113" s="20"/>
    </row>
    <row r="114" spans="1:16" x14ac:dyDescent="0.35">
      <c r="A114" s="2" t="s">
        <v>20</v>
      </c>
      <c r="B114" s="2">
        <v>1197831</v>
      </c>
      <c r="C114" s="15">
        <v>44075</v>
      </c>
      <c r="D114" s="2" t="s">
        <v>22</v>
      </c>
      <c r="E114" s="2" t="s">
        <v>23</v>
      </c>
      <c r="F114" s="2" t="s">
        <v>24</v>
      </c>
      <c r="G114" s="3" t="s">
        <v>156</v>
      </c>
      <c r="H114" s="17">
        <v>40</v>
      </c>
      <c r="I114" s="2">
        <v>1100</v>
      </c>
      <c r="J114" s="19">
        <v>440000</v>
      </c>
      <c r="K114" s="19">
        <v>154000</v>
      </c>
      <c r="L114" s="2">
        <v>0.35</v>
      </c>
      <c r="M114" s="2" t="s">
        <v>19</v>
      </c>
      <c r="N114" s="20">
        <f t="shared" si="1"/>
        <v>594000</v>
      </c>
      <c r="O114" s="21"/>
      <c r="P114" s="20"/>
    </row>
    <row r="115" spans="1:16" x14ac:dyDescent="0.35">
      <c r="A115" s="2" t="s">
        <v>20</v>
      </c>
      <c r="B115" s="2">
        <v>1197831</v>
      </c>
      <c r="C115" s="15">
        <v>44076</v>
      </c>
      <c r="D115" s="2" t="s">
        <v>22</v>
      </c>
      <c r="E115" s="2" t="s">
        <v>23</v>
      </c>
      <c r="F115" s="2" t="s">
        <v>24</v>
      </c>
      <c r="G115" s="3" t="s">
        <v>157</v>
      </c>
      <c r="H115" s="17">
        <v>40</v>
      </c>
      <c r="I115" s="2">
        <v>650</v>
      </c>
      <c r="J115" s="19">
        <v>260000</v>
      </c>
      <c r="K115" s="19">
        <v>117000</v>
      </c>
      <c r="L115" s="2">
        <v>0.45</v>
      </c>
      <c r="M115" s="2" t="s">
        <v>19</v>
      </c>
      <c r="N115" s="20">
        <f t="shared" si="1"/>
        <v>377000</v>
      </c>
      <c r="O115" s="21"/>
      <c r="P115" s="20"/>
    </row>
    <row r="116" spans="1:16" x14ac:dyDescent="0.35">
      <c r="A116" s="2" t="s">
        <v>20</v>
      </c>
      <c r="B116" s="2">
        <v>1197831</v>
      </c>
      <c r="C116" s="15">
        <v>44077</v>
      </c>
      <c r="D116" s="2" t="s">
        <v>22</v>
      </c>
      <c r="E116" s="2" t="s">
        <v>23</v>
      </c>
      <c r="F116" s="2" t="s">
        <v>24</v>
      </c>
      <c r="G116" s="3" t="s">
        <v>18</v>
      </c>
      <c r="H116" s="17">
        <v>45</v>
      </c>
      <c r="I116" s="2">
        <v>650</v>
      </c>
      <c r="J116" s="19">
        <v>292500</v>
      </c>
      <c r="K116" s="19">
        <v>87750</v>
      </c>
      <c r="L116" s="2">
        <v>0.3</v>
      </c>
      <c r="M116" s="2" t="s">
        <v>19</v>
      </c>
      <c r="N116" s="20">
        <f t="shared" si="1"/>
        <v>380250</v>
      </c>
      <c r="O116" s="21"/>
      <c r="P116" s="20"/>
    </row>
    <row r="117" spans="1:16" x14ac:dyDescent="0.35">
      <c r="A117" s="2" t="s">
        <v>20</v>
      </c>
      <c r="B117" s="2">
        <v>1197831</v>
      </c>
      <c r="C117" s="15">
        <v>44078</v>
      </c>
      <c r="D117" s="2" t="s">
        <v>22</v>
      </c>
      <c r="E117" s="2" t="s">
        <v>23</v>
      </c>
      <c r="F117" s="2" t="s">
        <v>24</v>
      </c>
      <c r="G117" s="3" t="s">
        <v>158</v>
      </c>
      <c r="H117" s="17">
        <v>50</v>
      </c>
      <c r="I117" s="2">
        <v>900</v>
      </c>
      <c r="J117" s="19">
        <v>450000</v>
      </c>
      <c r="K117" s="19">
        <v>225000</v>
      </c>
      <c r="L117" s="2">
        <v>0.5</v>
      </c>
      <c r="M117" s="2" t="s">
        <v>19</v>
      </c>
      <c r="N117" s="20">
        <f t="shared" si="1"/>
        <v>675000</v>
      </c>
      <c r="O117" s="21"/>
      <c r="P117" s="20"/>
    </row>
    <row r="118" spans="1:16" x14ac:dyDescent="0.35">
      <c r="A118" s="2" t="s">
        <v>20</v>
      </c>
      <c r="B118" s="2">
        <v>1197831</v>
      </c>
      <c r="C118" s="15">
        <v>44079</v>
      </c>
      <c r="D118" s="2" t="s">
        <v>22</v>
      </c>
      <c r="E118" s="2" t="s">
        <v>23</v>
      </c>
      <c r="F118" s="2" t="s">
        <v>24</v>
      </c>
      <c r="G118" s="3" t="s">
        <v>155</v>
      </c>
      <c r="H118" s="17">
        <v>45</v>
      </c>
      <c r="I118" s="2">
        <v>850</v>
      </c>
      <c r="J118" s="19">
        <v>382500</v>
      </c>
      <c r="K118" s="19">
        <v>133875</v>
      </c>
      <c r="L118" s="2">
        <v>0.35</v>
      </c>
      <c r="M118" s="2" t="s">
        <v>19</v>
      </c>
      <c r="N118" s="20">
        <f t="shared" si="1"/>
        <v>516375</v>
      </c>
      <c r="O118" s="21"/>
      <c r="P118" s="20"/>
    </row>
    <row r="119" spans="1:16" x14ac:dyDescent="0.35">
      <c r="A119" s="2" t="s">
        <v>20</v>
      </c>
      <c r="B119" s="2">
        <v>1197831</v>
      </c>
      <c r="C119" s="15">
        <v>44080</v>
      </c>
      <c r="D119" s="2" t="s">
        <v>22</v>
      </c>
      <c r="E119" s="2" t="s">
        <v>23</v>
      </c>
      <c r="F119" s="2" t="s">
        <v>24</v>
      </c>
      <c r="G119" s="3" t="s">
        <v>17</v>
      </c>
      <c r="H119" s="17">
        <v>45</v>
      </c>
      <c r="I119" s="2">
        <v>850</v>
      </c>
      <c r="J119" s="19">
        <v>382500</v>
      </c>
      <c r="K119" s="19">
        <v>133875</v>
      </c>
      <c r="L119" s="2">
        <v>0.35</v>
      </c>
      <c r="M119" s="2" t="s">
        <v>19</v>
      </c>
      <c r="N119" s="20">
        <f t="shared" si="1"/>
        <v>516375</v>
      </c>
      <c r="O119" s="21"/>
      <c r="P119" s="20"/>
    </row>
    <row r="120" spans="1:16" x14ac:dyDescent="0.35">
      <c r="A120" s="2" t="s">
        <v>20</v>
      </c>
      <c r="B120" s="2">
        <v>1197831</v>
      </c>
      <c r="C120" s="15">
        <v>44081</v>
      </c>
      <c r="D120" s="2" t="s">
        <v>22</v>
      </c>
      <c r="E120" s="2" t="s">
        <v>23</v>
      </c>
      <c r="F120" s="2" t="s">
        <v>24</v>
      </c>
      <c r="G120" s="3" t="s">
        <v>156</v>
      </c>
      <c r="H120" s="17">
        <v>50</v>
      </c>
      <c r="I120" s="2">
        <v>900</v>
      </c>
      <c r="J120" s="19">
        <v>450000</v>
      </c>
      <c r="K120" s="19">
        <v>157500</v>
      </c>
      <c r="L120" s="2">
        <v>0.35</v>
      </c>
      <c r="M120" s="2" t="s">
        <v>19</v>
      </c>
      <c r="N120" s="20">
        <f t="shared" si="1"/>
        <v>607500</v>
      </c>
      <c r="O120" s="21"/>
      <c r="P120" s="20"/>
    </row>
    <row r="121" spans="1:16" x14ac:dyDescent="0.35">
      <c r="A121" s="2" t="s">
        <v>20</v>
      </c>
      <c r="B121" s="2">
        <v>1197831</v>
      </c>
      <c r="C121" s="15">
        <v>44082</v>
      </c>
      <c r="D121" s="2" t="s">
        <v>22</v>
      </c>
      <c r="E121" s="2" t="s">
        <v>23</v>
      </c>
      <c r="F121" s="2" t="s">
        <v>24</v>
      </c>
      <c r="G121" s="3" t="s">
        <v>157</v>
      </c>
      <c r="H121" s="17">
        <v>50</v>
      </c>
      <c r="I121" s="2">
        <v>625</v>
      </c>
      <c r="J121" s="19">
        <v>312500</v>
      </c>
      <c r="K121" s="19">
        <v>140625</v>
      </c>
      <c r="L121" s="2">
        <v>0.45</v>
      </c>
      <c r="M121" s="2" t="s">
        <v>19</v>
      </c>
      <c r="N121" s="20">
        <f t="shared" si="1"/>
        <v>453125</v>
      </c>
      <c r="O121" s="21"/>
      <c r="P121" s="20"/>
    </row>
    <row r="122" spans="1:16" x14ac:dyDescent="0.35">
      <c r="A122" s="2" t="s">
        <v>20</v>
      </c>
      <c r="B122" s="2">
        <v>1197831</v>
      </c>
      <c r="C122" s="15">
        <v>44083</v>
      </c>
      <c r="D122" s="2" t="s">
        <v>22</v>
      </c>
      <c r="E122" s="2" t="s">
        <v>23</v>
      </c>
      <c r="F122" s="2" t="s">
        <v>24</v>
      </c>
      <c r="G122" s="3" t="s">
        <v>18</v>
      </c>
      <c r="H122" s="17">
        <v>45</v>
      </c>
      <c r="I122" s="2">
        <v>625</v>
      </c>
      <c r="J122" s="19">
        <v>281250</v>
      </c>
      <c r="K122" s="19">
        <v>84375</v>
      </c>
      <c r="L122" s="2">
        <v>0.3</v>
      </c>
      <c r="M122" s="2" t="s">
        <v>19</v>
      </c>
      <c r="N122" s="20">
        <f t="shared" si="1"/>
        <v>365625</v>
      </c>
      <c r="O122" s="21"/>
      <c r="P122" s="20"/>
    </row>
    <row r="123" spans="1:16" x14ac:dyDescent="0.35">
      <c r="A123" s="2" t="s">
        <v>20</v>
      </c>
      <c r="B123" s="2">
        <v>1197831</v>
      </c>
      <c r="C123" s="15">
        <v>44084</v>
      </c>
      <c r="D123" s="2" t="s">
        <v>22</v>
      </c>
      <c r="E123" s="2" t="s">
        <v>23</v>
      </c>
      <c r="F123" s="2" t="s">
        <v>24</v>
      </c>
      <c r="G123" s="3" t="s">
        <v>158</v>
      </c>
      <c r="H123" s="17">
        <v>55.000000000000007</v>
      </c>
      <c r="I123" s="2">
        <v>850</v>
      </c>
      <c r="J123" s="19">
        <v>467500.00000000006</v>
      </c>
      <c r="K123" s="19">
        <v>233750.00000000003</v>
      </c>
      <c r="L123" s="2">
        <v>0.5</v>
      </c>
      <c r="M123" s="2" t="s">
        <v>19</v>
      </c>
      <c r="N123" s="20">
        <f t="shared" si="1"/>
        <v>701250.00000000012</v>
      </c>
      <c r="O123" s="21"/>
      <c r="P123" s="20"/>
    </row>
    <row r="124" spans="1:16" x14ac:dyDescent="0.35">
      <c r="A124" s="2" t="s">
        <v>20</v>
      </c>
      <c r="B124" s="2">
        <v>1197831</v>
      </c>
      <c r="C124" s="15">
        <v>44085</v>
      </c>
      <c r="D124" s="2" t="s">
        <v>22</v>
      </c>
      <c r="E124" s="2" t="s">
        <v>23</v>
      </c>
      <c r="F124" s="2" t="s">
        <v>24</v>
      </c>
      <c r="G124" s="3" t="s">
        <v>155</v>
      </c>
      <c r="H124" s="17">
        <v>45</v>
      </c>
      <c r="I124" s="2">
        <v>800</v>
      </c>
      <c r="J124" s="19">
        <v>360000</v>
      </c>
      <c r="K124" s="19">
        <v>125999.99999999999</v>
      </c>
      <c r="L124" s="2">
        <v>0.35</v>
      </c>
      <c r="M124" s="2" t="s">
        <v>19</v>
      </c>
      <c r="N124" s="20">
        <f t="shared" si="1"/>
        <v>486000</v>
      </c>
      <c r="O124" s="21"/>
      <c r="P124" s="20"/>
    </row>
    <row r="125" spans="1:16" x14ac:dyDescent="0.35">
      <c r="A125" s="2" t="s">
        <v>20</v>
      </c>
      <c r="B125" s="2">
        <v>1197831</v>
      </c>
      <c r="C125" s="15">
        <v>44086</v>
      </c>
      <c r="D125" s="2" t="s">
        <v>22</v>
      </c>
      <c r="E125" s="2" t="s">
        <v>23</v>
      </c>
      <c r="F125" s="2" t="s">
        <v>24</v>
      </c>
      <c r="G125" s="3" t="s">
        <v>17</v>
      </c>
      <c r="H125" s="17">
        <v>45</v>
      </c>
      <c r="I125" s="2">
        <v>800</v>
      </c>
      <c r="J125" s="19">
        <v>360000</v>
      </c>
      <c r="K125" s="19">
        <v>125999.99999999999</v>
      </c>
      <c r="L125" s="2">
        <v>0.35</v>
      </c>
      <c r="M125" s="2" t="s">
        <v>19</v>
      </c>
      <c r="N125" s="20">
        <f t="shared" si="1"/>
        <v>486000</v>
      </c>
      <c r="O125" s="21"/>
      <c r="P125" s="20"/>
    </row>
    <row r="126" spans="1:16" x14ac:dyDescent="0.35">
      <c r="A126" s="2" t="s">
        <v>20</v>
      </c>
      <c r="B126" s="2">
        <v>1197831</v>
      </c>
      <c r="C126" s="15">
        <v>44087</v>
      </c>
      <c r="D126" s="2" t="s">
        <v>22</v>
      </c>
      <c r="E126" s="2" t="s">
        <v>23</v>
      </c>
      <c r="F126" s="2" t="s">
        <v>24</v>
      </c>
      <c r="G126" s="3" t="s">
        <v>156</v>
      </c>
      <c r="H126" s="17">
        <v>50</v>
      </c>
      <c r="I126" s="2">
        <v>750</v>
      </c>
      <c r="J126" s="19">
        <v>375000</v>
      </c>
      <c r="K126" s="19">
        <v>131250</v>
      </c>
      <c r="L126" s="2">
        <v>0.35</v>
      </c>
      <c r="M126" s="2" t="s">
        <v>19</v>
      </c>
      <c r="N126" s="20">
        <f t="shared" si="1"/>
        <v>506250</v>
      </c>
      <c r="O126" s="21"/>
      <c r="P126" s="20"/>
    </row>
    <row r="127" spans="1:16" x14ac:dyDescent="0.35">
      <c r="A127" s="2" t="s">
        <v>20</v>
      </c>
      <c r="B127" s="2">
        <v>1197831</v>
      </c>
      <c r="C127" s="15">
        <v>44088</v>
      </c>
      <c r="D127" s="2" t="s">
        <v>22</v>
      </c>
      <c r="E127" s="2" t="s">
        <v>23</v>
      </c>
      <c r="F127" s="2" t="s">
        <v>24</v>
      </c>
      <c r="G127" s="3" t="s">
        <v>157</v>
      </c>
      <c r="H127" s="17">
        <v>50</v>
      </c>
      <c r="I127" s="2">
        <v>600</v>
      </c>
      <c r="J127" s="19">
        <v>300000</v>
      </c>
      <c r="K127" s="19">
        <v>135000</v>
      </c>
      <c r="L127" s="2">
        <v>0.45</v>
      </c>
      <c r="M127" s="2" t="s">
        <v>19</v>
      </c>
      <c r="N127" s="20">
        <f t="shared" si="1"/>
        <v>435000</v>
      </c>
      <c r="O127" s="21"/>
      <c r="P127" s="20"/>
    </row>
    <row r="128" spans="1:16" x14ac:dyDescent="0.35">
      <c r="A128" s="2" t="s">
        <v>20</v>
      </c>
      <c r="B128" s="2">
        <v>1197831</v>
      </c>
      <c r="C128" s="15">
        <v>44089</v>
      </c>
      <c r="D128" s="2" t="s">
        <v>22</v>
      </c>
      <c r="E128" s="2" t="s">
        <v>23</v>
      </c>
      <c r="F128" s="2" t="s">
        <v>24</v>
      </c>
      <c r="G128" s="3" t="s">
        <v>18</v>
      </c>
      <c r="H128" s="17">
        <v>45</v>
      </c>
      <c r="I128" s="2">
        <v>575</v>
      </c>
      <c r="J128" s="19">
        <v>258750</v>
      </c>
      <c r="K128" s="19">
        <v>77625</v>
      </c>
      <c r="L128" s="2">
        <v>0.3</v>
      </c>
      <c r="M128" s="2" t="s">
        <v>19</v>
      </c>
      <c r="N128" s="20">
        <f t="shared" si="1"/>
        <v>336375</v>
      </c>
      <c r="O128" s="21"/>
      <c r="P128" s="20"/>
    </row>
    <row r="129" spans="1:16" x14ac:dyDescent="0.35">
      <c r="A129" s="2" t="s">
        <v>20</v>
      </c>
      <c r="B129" s="2">
        <v>1197831</v>
      </c>
      <c r="C129" s="15">
        <v>44090</v>
      </c>
      <c r="D129" s="2" t="s">
        <v>22</v>
      </c>
      <c r="E129" s="2" t="s">
        <v>23</v>
      </c>
      <c r="F129" s="2" t="s">
        <v>24</v>
      </c>
      <c r="G129" s="3" t="s">
        <v>158</v>
      </c>
      <c r="H129" s="17">
        <v>55.000000000000007</v>
      </c>
      <c r="I129" s="2">
        <v>750</v>
      </c>
      <c r="J129" s="19">
        <v>412500.00000000006</v>
      </c>
      <c r="K129" s="19">
        <v>206250.00000000003</v>
      </c>
      <c r="L129" s="2">
        <v>0.5</v>
      </c>
      <c r="M129" s="2" t="s">
        <v>19</v>
      </c>
      <c r="N129" s="20">
        <f t="shared" si="1"/>
        <v>618750.00000000012</v>
      </c>
      <c r="O129" s="21"/>
      <c r="P129" s="20"/>
    </row>
    <row r="130" spans="1:16" x14ac:dyDescent="0.35">
      <c r="A130" s="2" t="s">
        <v>20</v>
      </c>
      <c r="B130" s="2">
        <v>1197831</v>
      </c>
      <c r="C130" s="15">
        <v>44124</v>
      </c>
      <c r="D130" s="2" t="s">
        <v>22</v>
      </c>
      <c r="E130" s="2" t="s">
        <v>23</v>
      </c>
      <c r="F130" s="2" t="s">
        <v>24</v>
      </c>
      <c r="G130" s="3" t="s">
        <v>155</v>
      </c>
      <c r="H130" s="17">
        <v>45</v>
      </c>
      <c r="I130" s="2">
        <v>900</v>
      </c>
      <c r="J130" s="19">
        <v>405000</v>
      </c>
      <c r="K130" s="19">
        <v>141750</v>
      </c>
      <c r="L130" s="2">
        <v>0.35</v>
      </c>
      <c r="M130" s="2" t="s">
        <v>19</v>
      </c>
      <c r="N130" s="20">
        <f t="shared" si="1"/>
        <v>546750</v>
      </c>
      <c r="O130" s="21"/>
      <c r="P130" s="20"/>
    </row>
    <row r="131" spans="1:16" x14ac:dyDescent="0.35">
      <c r="A131" s="2" t="s">
        <v>20</v>
      </c>
      <c r="B131" s="2">
        <v>1197831</v>
      </c>
      <c r="C131" s="15">
        <v>44125</v>
      </c>
      <c r="D131" s="2" t="s">
        <v>22</v>
      </c>
      <c r="E131" s="2" t="s">
        <v>23</v>
      </c>
      <c r="F131" s="2" t="s">
        <v>24</v>
      </c>
      <c r="G131" s="3" t="s">
        <v>17</v>
      </c>
      <c r="H131" s="17">
        <v>45</v>
      </c>
      <c r="I131" s="2">
        <v>900</v>
      </c>
      <c r="J131" s="19">
        <v>405000</v>
      </c>
      <c r="K131" s="19">
        <v>141750</v>
      </c>
      <c r="L131" s="2">
        <v>0.35</v>
      </c>
      <c r="M131" s="2" t="s">
        <v>19</v>
      </c>
      <c r="N131" s="20">
        <f t="shared" ref="N131:N194" si="2">SUM(J131,K131)</f>
        <v>546750</v>
      </c>
      <c r="O131" s="21"/>
      <c r="P131" s="20"/>
    </row>
    <row r="132" spans="1:16" x14ac:dyDescent="0.35">
      <c r="A132" s="2" t="s">
        <v>20</v>
      </c>
      <c r="B132" s="2">
        <v>1197831</v>
      </c>
      <c r="C132" s="15">
        <v>44126</v>
      </c>
      <c r="D132" s="2" t="s">
        <v>22</v>
      </c>
      <c r="E132" s="2" t="s">
        <v>23</v>
      </c>
      <c r="F132" s="2" t="s">
        <v>24</v>
      </c>
      <c r="G132" s="3" t="s">
        <v>156</v>
      </c>
      <c r="H132" s="17">
        <v>50</v>
      </c>
      <c r="I132" s="2">
        <v>825</v>
      </c>
      <c r="J132" s="19">
        <v>412500</v>
      </c>
      <c r="K132" s="19">
        <v>144375</v>
      </c>
      <c r="L132" s="2">
        <v>0.35</v>
      </c>
      <c r="M132" s="2" t="s">
        <v>19</v>
      </c>
      <c r="N132" s="20">
        <f t="shared" si="2"/>
        <v>556875</v>
      </c>
      <c r="O132" s="21"/>
      <c r="P132" s="20"/>
    </row>
    <row r="133" spans="1:16" x14ac:dyDescent="0.35">
      <c r="A133" s="2" t="s">
        <v>20</v>
      </c>
      <c r="B133" s="2">
        <v>1197831</v>
      </c>
      <c r="C133" s="15">
        <v>44127</v>
      </c>
      <c r="D133" s="2" t="s">
        <v>22</v>
      </c>
      <c r="E133" s="2" t="s">
        <v>23</v>
      </c>
      <c r="F133" s="2" t="s">
        <v>24</v>
      </c>
      <c r="G133" s="3" t="s">
        <v>157</v>
      </c>
      <c r="H133" s="17">
        <v>50</v>
      </c>
      <c r="I133" s="2">
        <v>675</v>
      </c>
      <c r="J133" s="19">
        <v>337500</v>
      </c>
      <c r="K133" s="19">
        <v>151875</v>
      </c>
      <c r="L133" s="2">
        <v>0.45</v>
      </c>
      <c r="M133" s="2" t="s">
        <v>19</v>
      </c>
      <c r="N133" s="20">
        <f t="shared" si="2"/>
        <v>489375</v>
      </c>
      <c r="O133" s="21"/>
      <c r="P133" s="20"/>
    </row>
    <row r="134" spans="1:16" x14ac:dyDescent="0.35">
      <c r="A134" s="2" t="s">
        <v>20</v>
      </c>
      <c r="B134" s="2">
        <v>1197831</v>
      </c>
      <c r="C134" s="15">
        <v>44128</v>
      </c>
      <c r="D134" s="2" t="s">
        <v>22</v>
      </c>
      <c r="E134" s="2" t="s">
        <v>23</v>
      </c>
      <c r="F134" s="2" t="s">
        <v>24</v>
      </c>
      <c r="G134" s="3" t="s">
        <v>18</v>
      </c>
      <c r="H134" s="17">
        <v>45</v>
      </c>
      <c r="I134" s="2">
        <v>650</v>
      </c>
      <c r="J134" s="19">
        <v>292500</v>
      </c>
      <c r="K134" s="19">
        <v>87750</v>
      </c>
      <c r="L134" s="2">
        <v>0.3</v>
      </c>
      <c r="M134" s="2" t="s">
        <v>19</v>
      </c>
      <c r="N134" s="20">
        <f t="shared" si="2"/>
        <v>380250</v>
      </c>
      <c r="O134" s="21"/>
      <c r="P134" s="20"/>
    </row>
    <row r="135" spans="1:16" x14ac:dyDescent="0.35">
      <c r="A135" s="2" t="s">
        <v>20</v>
      </c>
      <c r="B135" s="2">
        <v>1197831</v>
      </c>
      <c r="C135" s="15">
        <v>44129</v>
      </c>
      <c r="D135" s="2" t="s">
        <v>22</v>
      </c>
      <c r="E135" s="2" t="s">
        <v>23</v>
      </c>
      <c r="F135" s="2" t="s">
        <v>24</v>
      </c>
      <c r="G135" s="3" t="s">
        <v>158</v>
      </c>
      <c r="H135" s="17">
        <v>55.000000000000007</v>
      </c>
      <c r="I135" s="2">
        <v>850</v>
      </c>
      <c r="J135" s="19">
        <v>467500.00000000006</v>
      </c>
      <c r="K135" s="19">
        <v>233750.00000000003</v>
      </c>
      <c r="L135" s="2">
        <v>0.5</v>
      </c>
      <c r="M135" s="2" t="s">
        <v>19</v>
      </c>
      <c r="N135" s="20">
        <f t="shared" si="2"/>
        <v>701250.00000000012</v>
      </c>
      <c r="O135" s="21"/>
      <c r="P135" s="20"/>
    </row>
    <row r="136" spans="1:16" x14ac:dyDescent="0.35">
      <c r="A136" s="2" t="s">
        <v>20</v>
      </c>
      <c r="B136" s="2">
        <v>1197831</v>
      </c>
      <c r="C136" s="15">
        <v>44130</v>
      </c>
      <c r="D136" s="2" t="s">
        <v>22</v>
      </c>
      <c r="E136" s="2" t="s">
        <v>23</v>
      </c>
      <c r="F136" s="2" t="s">
        <v>24</v>
      </c>
      <c r="G136" s="3" t="s">
        <v>155</v>
      </c>
      <c r="H136" s="17">
        <v>45</v>
      </c>
      <c r="I136" s="2">
        <v>950</v>
      </c>
      <c r="J136" s="19">
        <v>427500</v>
      </c>
      <c r="K136" s="19">
        <v>149625</v>
      </c>
      <c r="L136" s="2">
        <v>0.35</v>
      </c>
      <c r="M136" s="2" t="s">
        <v>19</v>
      </c>
      <c r="N136" s="20">
        <f t="shared" si="2"/>
        <v>577125</v>
      </c>
      <c r="O136" s="21"/>
      <c r="P136" s="20"/>
    </row>
    <row r="137" spans="1:16" x14ac:dyDescent="0.35">
      <c r="A137" s="2" t="s">
        <v>20</v>
      </c>
      <c r="B137" s="2">
        <v>1197831</v>
      </c>
      <c r="C137" s="15">
        <v>44131</v>
      </c>
      <c r="D137" s="2" t="s">
        <v>22</v>
      </c>
      <c r="E137" s="2" t="s">
        <v>23</v>
      </c>
      <c r="F137" s="2" t="s">
        <v>24</v>
      </c>
      <c r="G137" s="3" t="s">
        <v>17</v>
      </c>
      <c r="H137" s="17">
        <v>45</v>
      </c>
      <c r="I137" s="2">
        <v>950</v>
      </c>
      <c r="J137" s="19">
        <v>427500</v>
      </c>
      <c r="K137" s="19">
        <v>149625</v>
      </c>
      <c r="L137" s="2">
        <v>0.35</v>
      </c>
      <c r="M137" s="2" t="s">
        <v>19</v>
      </c>
      <c r="N137" s="20">
        <f t="shared" si="2"/>
        <v>577125</v>
      </c>
      <c r="O137" s="21"/>
      <c r="P137" s="20"/>
    </row>
    <row r="138" spans="1:16" x14ac:dyDescent="0.35">
      <c r="A138" s="2" t="s">
        <v>20</v>
      </c>
      <c r="B138" s="2">
        <v>1197831</v>
      </c>
      <c r="C138" s="15">
        <v>44132</v>
      </c>
      <c r="D138" s="2" t="s">
        <v>22</v>
      </c>
      <c r="E138" s="2" t="s">
        <v>23</v>
      </c>
      <c r="F138" s="2" t="s">
        <v>24</v>
      </c>
      <c r="G138" s="3" t="s">
        <v>156</v>
      </c>
      <c r="H138" s="17">
        <v>50</v>
      </c>
      <c r="I138" s="2">
        <v>850</v>
      </c>
      <c r="J138" s="19">
        <v>425000</v>
      </c>
      <c r="K138" s="19">
        <v>148750</v>
      </c>
      <c r="L138" s="2">
        <v>0.35</v>
      </c>
      <c r="M138" s="2" t="s">
        <v>19</v>
      </c>
      <c r="N138" s="20">
        <f t="shared" si="2"/>
        <v>573750</v>
      </c>
      <c r="O138" s="21"/>
      <c r="P138" s="20"/>
    </row>
    <row r="139" spans="1:16" x14ac:dyDescent="0.35">
      <c r="A139" s="2" t="s">
        <v>20</v>
      </c>
      <c r="B139" s="2">
        <v>1197831</v>
      </c>
      <c r="C139" s="15">
        <v>44133</v>
      </c>
      <c r="D139" s="2" t="s">
        <v>22</v>
      </c>
      <c r="E139" s="2" t="s">
        <v>23</v>
      </c>
      <c r="F139" s="2" t="s">
        <v>24</v>
      </c>
      <c r="G139" s="3" t="s">
        <v>157</v>
      </c>
      <c r="H139" s="17">
        <v>50</v>
      </c>
      <c r="I139" s="2">
        <v>700</v>
      </c>
      <c r="J139" s="19">
        <v>350000</v>
      </c>
      <c r="K139" s="19">
        <v>157500</v>
      </c>
      <c r="L139" s="2">
        <v>0.45</v>
      </c>
      <c r="M139" s="2" t="s">
        <v>19</v>
      </c>
      <c r="N139" s="20">
        <f t="shared" si="2"/>
        <v>507500</v>
      </c>
      <c r="O139" s="21"/>
      <c r="P139" s="20"/>
    </row>
    <row r="140" spans="1:16" x14ac:dyDescent="0.35">
      <c r="A140" s="2" t="s">
        <v>20</v>
      </c>
      <c r="B140" s="2">
        <v>1197831</v>
      </c>
      <c r="C140" s="15">
        <v>44134</v>
      </c>
      <c r="D140" s="2" t="s">
        <v>22</v>
      </c>
      <c r="E140" s="2" t="s">
        <v>23</v>
      </c>
      <c r="F140" s="2" t="s">
        <v>24</v>
      </c>
      <c r="G140" s="3" t="s">
        <v>18</v>
      </c>
      <c r="H140" s="17">
        <v>45</v>
      </c>
      <c r="I140" s="2">
        <v>650</v>
      </c>
      <c r="J140" s="19">
        <v>292500</v>
      </c>
      <c r="K140" s="19">
        <v>87750</v>
      </c>
      <c r="L140" s="2">
        <v>0.3</v>
      </c>
      <c r="M140" s="2" t="s">
        <v>19</v>
      </c>
      <c r="N140" s="20">
        <f t="shared" si="2"/>
        <v>380250</v>
      </c>
      <c r="O140" s="21"/>
      <c r="P140" s="20"/>
    </row>
    <row r="141" spans="1:16" x14ac:dyDescent="0.35">
      <c r="A141" s="2" t="s">
        <v>20</v>
      </c>
      <c r="B141" s="2">
        <v>1197831</v>
      </c>
      <c r="C141" s="15">
        <v>44135</v>
      </c>
      <c r="D141" s="2" t="s">
        <v>22</v>
      </c>
      <c r="E141" s="2" t="s">
        <v>23</v>
      </c>
      <c r="F141" s="2" t="s">
        <v>24</v>
      </c>
      <c r="G141" s="3" t="s">
        <v>158</v>
      </c>
      <c r="H141" s="17">
        <v>55.000000000000007</v>
      </c>
      <c r="I141" s="2">
        <v>900</v>
      </c>
      <c r="J141" s="19">
        <v>495000.00000000006</v>
      </c>
      <c r="K141" s="19">
        <v>247500.00000000003</v>
      </c>
      <c r="L141" s="2">
        <v>0.5</v>
      </c>
      <c r="M141" s="2" t="s">
        <v>19</v>
      </c>
      <c r="N141" s="20">
        <f t="shared" si="2"/>
        <v>742500.00000000012</v>
      </c>
      <c r="O141" s="21"/>
      <c r="P141" s="20"/>
    </row>
    <row r="142" spans="1:16" x14ac:dyDescent="0.35">
      <c r="A142" s="2" t="s">
        <v>25</v>
      </c>
      <c r="B142" s="2">
        <v>1128299</v>
      </c>
      <c r="C142" s="15">
        <v>44136</v>
      </c>
      <c r="D142" s="2" t="s">
        <v>22</v>
      </c>
      <c r="E142" s="2" t="s">
        <v>23</v>
      </c>
      <c r="F142" s="2" t="s">
        <v>24</v>
      </c>
      <c r="G142" s="3" t="s">
        <v>155</v>
      </c>
      <c r="H142" s="17">
        <v>40</v>
      </c>
      <c r="I142" s="2">
        <v>775</v>
      </c>
      <c r="J142" s="19">
        <v>310000</v>
      </c>
      <c r="K142" s="19">
        <v>108500.00000000001</v>
      </c>
      <c r="L142" s="2">
        <v>0.35000000000000003</v>
      </c>
      <c r="M142" s="2" t="s">
        <v>19</v>
      </c>
      <c r="N142" s="20">
        <f t="shared" si="2"/>
        <v>418500</v>
      </c>
      <c r="O142" s="21"/>
      <c r="P142" s="20"/>
    </row>
    <row r="143" spans="1:16" x14ac:dyDescent="0.35">
      <c r="A143" s="2" t="s">
        <v>25</v>
      </c>
      <c r="B143" s="2">
        <v>1128299</v>
      </c>
      <c r="C143" s="15">
        <v>44137</v>
      </c>
      <c r="D143" s="2" t="s">
        <v>22</v>
      </c>
      <c r="E143" s="2" t="s">
        <v>23</v>
      </c>
      <c r="F143" s="2" t="s">
        <v>24</v>
      </c>
      <c r="G143" s="3" t="s">
        <v>17</v>
      </c>
      <c r="H143" s="17">
        <v>50</v>
      </c>
      <c r="I143" s="2">
        <v>775</v>
      </c>
      <c r="J143" s="19">
        <v>387500</v>
      </c>
      <c r="K143" s="19">
        <v>77500</v>
      </c>
      <c r="L143" s="2">
        <v>0.2</v>
      </c>
      <c r="M143" s="2" t="s">
        <v>19</v>
      </c>
      <c r="N143" s="20">
        <f t="shared" si="2"/>
        <v>465000</v>
      </c>
      <c r="O143" s="21"/>
      <c r="P143" s="20"/>
    </row>
    <row r="144" spans="1:16" x14ac:dyDescent="0.35">
      <c r="A144" s="2" t="s">
        <v>25</v>
      </c>
      <c r="B144" s="2">
        <v>1128299</v>
      </c>
      <c r="C144" s="15">
        <v>44138</v>
      </c>
      <c r="D144" s="2" t="s">
        <v>22</v>
      </c>
      <c r="E144" s="2" t="s">
        <v>23</v>
      </c>
      <c r="F144" s="2" t="s">
        <v>24</v>
      </c>
      <c r="G144" s="3" t="s">
        <v>156</v>
      </c>
      <c r="H144" s="17">
        <v>50</v>
      </c>
      <c r="I144" s="2">
        <v>775</v>
      </c>
      <c r="J144" s="19">
        <v>387500</v>
      </c>
      <c r="K144" s="19">
        <v>135625</v>
      </c>
      <c r="L144" s="2">
        <v>0.35000000000000003</v>
      </c>
      <c r="M144" s="2" t="s">
        <v>19</v>
      </c>
      <c r="N144" s="20">
        <f t="shared" si="2"/>
        <v>523125</v>
      </c>
      <c r="O144" s="21"/>
      <c r="P144" s="20"/>
    </row>
    <row r="145" spans="1:16" x14ac:dyDescent="0.35">
      <c r="A145" s="2" t="s">
        <v>25</v>
      </c>
      <c r="B145" s="2">
        <v>1128299</v>
      </c>
      <c r="C145" s="15">
        <v>44139</v>
      </c>
      <c r="D145" s="2" t="s">
        <v>22</v>
      </c>
      <c r="E145" s="2" t="s">
        <v>23</v>
      </c>
      <c r="F145" s="2" t="s">
        <v>24</v>
      </c>
      <c r="G145" s="3" t="s">
        <v>157</v>
      </c>
      <c r="H145" s="17">
        <v>50</v>
      </c>
      <c r="I145" s="2">
        <v>625</v>
      </c>
      <c r="J145" s="19">
        <v>312500</v>
      </c>
      <c r="K145" s="19">
        <v>93750</v>
      </c>
      <c r="L145" s="2">
        <v>0.3</v>
      </c>
      <c r="M145" s="2" t="s">
        <v>19</v>
      </c>
      <c r="N145" s="20">
        <f t="shared" si="2"/>
        <v>406250</v>
      </c>
      <c r="O145" s="21"/>
      <c r="P145" s="20"/>
    </row>
    <row r="146" spans="1:16" x14ac:dyDescent="0.35">
      <c r="A146" s="2" t="s">
        <v>25</v>
      </c>
      <c r="B146" s="2">
        <v>1128299</v>
      </c>
      <c r="C146" s="15">
        <v>44140</v>
      </c>
      <c r="D146" s="2" t="s">
        <v>26</v>
      </c>
      <c r="E146" s="2" t="s">
        <v>27</v>
      </c>
      <c r="F146" s="2" t="s">
        <v>28</v>
      </c>
      <c r="G146" s="3" t="s">
        <v>18</v>
      </c>
      <c r="H146" s="17">
        <v>55.000000000000007</v>
      </c>
      <c r="I146" s="2">
        <v>575</v>
      </c>
      <c r="J146" s="19">
        <v>316250.00000000006</v>
      </c>
      <c r="K146" s="19">
        <v>158125.00000000003</v>
      </c>
      <c r="L146" s="2">
        <v>0.5</v>
      </c>
      <c r="M146" s="2" t="s">
        <v>19</v>
      </c>
      <c r="N146" s="20">
        <f t="shared" si="2"/>
        <v>474375.00000000012</v>
      </c>
      <c r="O146" s="21"/>
      <c r="P146" s="20"/>
    </row>
    <row r="147" spans="1:16" x14ac:dyDescent="0.35">
      <c r="A147" s="2" t="s">
        <v>25</v>
      </c>
      <c r="B147" s="2">
        <v>1128299</v>
      </c>
      <c r="C147" s="15">
        <v>44141</v>
      </c>
      <c r="D147" s="2" t="s">
        <v>26</v>
      </c>
      <c r="E147" s="2" t="s">
        <v>27</v>
      </c>
      <c r="F147" s="2" t="s">
        <v>28</v>
      </c>
      <c r="G147" s="3" t="s">
        <v>158</v>
      </c>
      <c r="H147" s="17">
        <v>50</v>
      </c>
      <c r="I147" s="2">
        <v>775</v>
      </c>
      <c r="J147" s="19">
        <v>387500</v>
      </c>
      <c r="K147" s="19">
        <v>58125.000000000007</v>
      </c>
      <c r="L147" s="2">
        <v>0.15000000000000002</v>
      </c>
      <c r="M147" s="2" t="s">
        <v>19</v>
      </c>
      <c r="N147" s="20">
        <f t="shared" si="2"/>
        <v>445625</v>
      </c>
      <c r="O147" s="21"/>
      <c r="P147" s="20"/>
    </row>
    <row r="148" spans="1:16" x14ac:dyDescent="0.35">
      <c r="A148" s="2" t="s">
        <v>25</v>
      </c>
      <c r="B148" s="2">
        <v>1128299</v>
      </c>
      <c r="C148" s="15">
        <v>44142</v>
      </c>
      <c r="D148" s="2" t="s">
        <v>26</v>
      </c>
      <c r="E148" s="2" t="s">
        <v>27</v>
      </c>
      <c r="F148" s="2" t="s">
        <v>28</v>
      </c>
      <c r="G148" s="3" t="s">
        <v>155</v>
      </c>
      <c r="H148" s="17">
        <v>40</v>
      </c>
      <c r="I148" s="2">
        <v>825</v>
      </c>
      <c r="J148" s="19">
        <v>330000</v>
      </c>
      <c r="K148" s="19">
        <v>115500.00000000001</v>
      </c>
      <c r="L148" s="2">
        <v>0.35000000000000003</v>
      </c>
      <c r="M148" s="2" t="s">
        <v>19</v>
      </c>
      <c r="N148" s="20">
        <f t="shared" si="2"/>
        <v>445500</v>
      </c>
      <c r="O148" s="21"/>
      <c r="P148" s="20"/>
    </row>
    <row r="149" spans="1:16" x14ac:dyDescent="0.35">
      <c r="A149" s="2" t="s">
        <v>25</v>
      </c>
      <c r="B149" s="2">
        <v>1128299</v>
      </c>
      <c r="C149" s="15">
        <v>44143</v>
      </c>
      <c r="D149" s="2" t="s">
        <v>26</v>
      </c>
      <c r="E149" s="2" t="s">
        <v>27</v>
      </c>
      <c r="F149" s="2" t="s">
        <v>28</v>
      </c>
      <c r="G149" s="3" t="s">
        <v>17</v>
      </c>
      <c r="H149" s="17">
        <v>50</v>
      </c>
      <c r="I149" s="2">
        <v>725</v>
      </c>
      <c r="J149" s="19">
        <v>362500</v>
      </c>
      <c r="K149" s="19">
        <v>72500</v>
      </c>
      <c r="L149" s="2">
        <v>0.2</v>
      </c>
      <c r="M149" s="2" t="s">
        <v>19</v>
      </c>
      <c r="N149" s="20">
        <f t="shared" si="2"/>
        <v>435000</v>
      </c>
      <c r="O149" s="21"/>
      <c r="P149" s="20"/>
    </row>
    <row r="150" spans="1:16" x14ac:dyDescent="0.35">
      <c r="A150" s="2" t="s">
        <v>25</v>
      </c>
      <c r="B150" s="2">
        <v>1128299</v>
      </c>
      <c r="C150" s="15">
        <v>44144</v>
      </c>
      <c r="D150" s="2" t="s">
        <v>26</v>
      </c>
      <c r="E150" s="2" t="s">
        <v>27</v>
      </c>
      <c r="F150" s="2" t="s">
        <v>28</v>
      </c>
      <c r="G150" s="3" t="s">
        <v>156</v>
      </c>
      <c r="H150" s="17">
        <v>50</v>
      </c>
      <c r="I150" s="2">
        <v>725</v>
      </c>
      <c r="J150" s="19">
        <v>362500</v>
      </c>
      <c r="K150" s="19">
        <v>126875.00000000001</v>
      </c>
      <c r="L150" s="2">
        <v>0.35000000000000003</v>
      </c>
      <c r="M150" s="2" t="s">
        <v>19</v>
      </c>
      <c r="N150" s="20">
        <f t="shared" si="2"/>
        <v>489375</v>
      </c>
      <c r="O150" s="21"/>
      <c r="P150" s="20"/>
    </row>
    <row r="151" spans="1:16" x14ac:dyDescent="0.35">
      <c r="A151" s="2" t="s">
        <v>25</v>
      </c>
      <c r="B151" s="2">
        <v>1128299</v>
      </c>
      <c r="C151" s="15">
        <v>44145</v>
      </c>
      <c r="D151" s="2" t="s">
        <v>26</v>
      </c>
      <c r="E151" s="2" t="s">
        <v>27</v>
      </c>
      <c r="F151" s="2" t="s">
        <v>28</v>
      </c>
      <c r="G151" s="3" t="s">
        <v>157</v>
      </c>
      <c r="H151" s="17">
        <v>50</v>
      </c>
      <c r="I151" s="2">
        <v>575</v>
      </c>
      <c r="J151" s="19">
        <v>287500</v>
      </c>
      <c r="K151" s="19">
        <v>86250</v>
      </c>
      <c r="L151" s="2">
        <v>0.3</v>
      </c>
      <c r="M151" s="2" t="s">
        <v>19</v>
      </c>
      <c r="N151" s="20">
        <f t="shared" si="2"/>
        <v>373750</v>
      </c>
      <c r="O151" s="21"/>
      <c r="P151" s="20"/>
    </row>
    <row r="152" spans="1:16" x14ac:dyDescent="0.35">
      <c r="A152" s="2" t="s">
        <v>25</v>
      </c>
      <c r="B152" s="2">
        <v>1128299</v>
      </c>
      <c r="C152" s="15">
        <v>44146</v>
      </c>
      <c r="D152" s="2" t="s">
        <v>26</v>
      </c>
      <c r="E152" s="2" t="s">
        <v>27</v>
      </c>
      <c r="F152" s="2" t="s">
        <v>28</v>
      </c>
      <c r="G152" s="3" t="s">
        <v>18</v>
      </c>
      <c r="H152" s="17">
        <v>55.000000000000007</v>
      </c>
      <c r="I152" s="2">
        <v>500</v>
      </c>
      <c r="J152" s="19">
        <v>275000.00000000006</v>
      </c>
      <c r="K152" s="19">
        <v>137500.00000000003</v>
      </c>
      <c r="L152" s="2">
        <v>0.5</v>
      </c>
      <c r="M152" s="2" t="s">
        <v>19</v>
      </c>
      <c r="N152" s="20">
        <f t="shared" si="2"/>
        <v>412500.00000000012</v>
      </c>
      <c r="O152" s="21"/>
      <c r="P152" s="20"/>
    </row>
    <row r="153" spans="1:16" x14ac:dyDescent="0.35">
      <c r="A153" s="2" t="s">
        <v>25</v>
      </c>
      <c r="B153" s="2">
        <v>1128299</v>
      </c>
      <c r="C153" s="15">
        <v>44147</v>
      </c>
      <c r="D153" s="2" t="s">
        <v>26</v>
      </c>
      <c r="E153" s="2" t="s">
        <v>27</v>
      </c>
      <c r="F153" s="2" t="s">
        <v>28</v>
      </c>
      <c r="G153" s="3" t="s">
        <v>158</v>
      </c>
      <c r="H153" s="17">
        <v>50</v>
      </c>
      <c r="I153" s="2">
        <v>700</v>
      </c>
      <c r="J153" s="19">
        <v>350000</v>
      </c>
      <c r="K153" s="19">
        <v>52500.000000000007</v>
      </c>
      <c r="L153" s="2">
        <v>0.15000000000000002</v>
      </c>
      <c r="M153" s="2" t="s">
        <v>19</v>
      </c>
      <c r="N153" s="20">
        <f t="shared" si="2"/>
        <v>402500</v>
      </c>
      <c r="O153" s="21"/>
      <c r="P153" s="20"/>
    </row>
    <row r="154" spans="1:16" x14ac:dyDescent="0.35">
      <c r="A154" s="2" t="s">
        <v>25</v>
      </c>
      <c r="B154" s="2">
        <v>1128299</v>
      </c>
      <c r="C154" s="15">
        <v>44148</v>
      </c>
      <c r="D154" s="2" t="s">
        <v>26</v>
      </c>
      <c r="E154" s="2" t="s">
        <v>27</v>
      </c>
      <c r="F154" s="2" t="s">
        <v>28</v>
      </c>
      <c r="G154" s="3" t="s">
        <v>155</v>
      </c>
      <c r="H154" s="17">
        <v>50</v>
      </c>
      <c r="I154" s="2">
        <v>850</v>
      </c>
      <c r="J154" s="19">
        <v>425000</v>
      </c>
      <c r="K154" s="19">
        <v>148750</v>
      </c>
      <c r="L154" s="2">
        <v>0.35000000000000003</v>
      </c>
      <c r="M154" s="2" t="s">
        <v>19</v>
      </c>
      <c r="N154" s="20">
        <f t="shared" si="2"/>
        <v>573750</v>
      </c>
      <c r="O154" s="21"/>
      <c r="P154" s="20"/>
    </row>
    <row r="155" spans="1:16" x14ac:dyDescent="0.35">
      <c r="A155" s="2" t="s">
        <v>25</v>
      </c>
      <c r="B155" s="2">
        <v>1128299</v>
      </c>
      <c r="C155" s="15">
        <v>44149</v>
      </c>
      <c r="D155" s="2" t="s">
        <v>26</v>
      </c>
      <c r="E155" s="2" t="s">
        <v>27</v>
      </c>
      <c r="F155" s="2" t="s">
        <v>28</v>
      </c>
      <c r="G155" s="3" t="s">
        <v>17</v>
      </c>
      <c r="H155" s="17">
        <v>60</v>
      </c>
      <c r="I155" s="2">
        <v>700</v>
      </c>
      <c r="J155" s="19">
        <v>420000</v>
      </c>
      <c r="K155" s="19">
        <v>84000</v>
      </c>
      <c r="L155" s="2">
        <v>0.2</v>
      </c>
      <c r="M155" s="2" t="s">
        <v>19</v>
      </c>
      <c r="N155" s="20">
        <f t="shared" si="2"/>
        <v>504000</v>
      </c>
      <c r="O155" s="21"/>
      <c r="P155" s="20"/>
    </row>
    <row r="156" spans="1:16" x14ac:dyDescent="0.35">
      <c r="A156" s="2" t="s">
        <v>25</v>
      </c>
      <c r="B156" s="2">
        <v>1128299</v>
      </c>
      <c r="C156" s="15">
        <v>44150</v>
      </c>
      <c r="D156" s="2" t="s">
        <v>26</v>
      </c>
      <c r="E156" s="2" t="s">
        <v>27</v>
      </c>
      <c r="F156" s="2" t="s">
        <v>28</v>
      </c>
      <c r="G156" s="3" t="s">
        <v>156</v>
      </c>
      <c r="H156" s="17">
        <v>60</v>
      </c>
      <c r="I156" s="2">
        <v>700</v>
      </c>
      <c r="J156" s="19">
        <v>420000</v>
      </c>
      <c r="K156" s="19">
        <v>147000</v>
      </c>
      <c r="L156" s="2">
        <v>0.35000000000000003</v>
      </c>
      <c r="M156" s="2" t="s">
        <v>19</v>
      </c>
      <c r="N156" s="20">
        <f t="shared" si="2"/>
        <v>567000</v>
      </c>
      <c r="O156" s="21"/>
      <c r="P156" s="20"/>
    </row>
    <row r="157" spans="1:16" x14ac:dyDescent="0.35">
      <c r="A157" s="2" t="s">
        <v>25</v>
      </c>
      <c r="B157" s="2">
        <v>1128299</v>
      </c>
      <c r="C157" s="15">
        <v>44187</v>
      </c>
      <c r="D157" s="2" t="s">
        <v>26</v>
      </c>
      <c r="E157" s="2" t="s">
        <v>27</v>
      </c>
      <c r="F157" s="2" t="s">
        <v>28</v>
      </c>
      <c r="G157" s="3" t="s">
        <v>157</v>
      </c>
      <c r="H157" s="17">
        <v>60</v>
      </c>
      <c r="I157" s="2">
        <v>600</v>
      </c>
      <c r="J157" s="19">
        <v>360000</v>
      </c>
      <c r="K157" s="19">
        <v>108000</v>
      </c>
      <c r="L157" s="2">
        <v>0.3</v>
      </c>
      <c r="M157" s="2" t="s">
        <v>19</v>
      </c>
      <c r="N157" s="20">
        <f t="shared" si="2"/>
        <v>468000</v>
      </c>
      <c r="O157" s="21"/>
      <c r="P157" s="20"/>
    </row>
    <row r="158" spans="1:16" x14ac:dyDescent="0.35">
      <c r="A158" s="2" t="s">
        <v>25</v>
      </c>
      <c r="B158" s="2">
        <v>1128299</v>
      </c>
      <c r="C158" s="15">
        <v>44188</v>
      </c>
      <c r="D158" s="2" t="s">
        <v>26</v>
      </c>
      <c r="E158" s="2" t="s">
        <v>27</v>
      </c>
      <c r="F158" s="2" t="s">
        <v>28</v>
      </c>
      <c r="G158" s="3" t="s">
        <v>18</v>
      </c>
      <c r="H158" s="17">
        <v>65</v>
      </c>
      <c r="I158" s="2">
        <v>500</v>
      </c>
      <c r="J158" s="19">
        <v>325000</v>
      </c>
      <c r="K158" s="19">
        <v>162500</v>
      </c>
      <c r="L158" s="2">
        <v>0.5</v>
      </c>
      <c r="M158" s="2" t="s">
        <v>19</v>
      </c>
      <c r="N158" s="20">
        <f t="shared" si="2"/>
        <v>487500</v>
      </c>
      <c r="O158" s="21"/>
      <c r="P158" s="20"/>
    </row>
    <row r="159" spans="1:16" x14ac:dyDescent="0.35">
      <c r="A159" s="2" t="s">
        <v>25</v>
      </c>
      <c r="B159" s="2">
        <v>1128299</v>
      </c>
      <c r="C159" s="15">
        <v>44189</v>
      </c>
      <c r="D159" s="2" t="s">
        <v>26</v>
      </c>
      <c r="E159" s="2" t="s">
        <v>27</v>
      </c>
      <c r="F159" s="2" t="s">
        <v>28</v>
      </c>
      <c r="G159" s="3" t="s">
        <v>158</v>
      </c>
      <c r="H159" s="17">
        <v>60</v>
      </c>
      <c r="I159" s="2">
        <v>700</v>
      </c>
      <c r="J159" s="19">
        <v>420000</v>
      </c>
      <c r="K159" s="19">
        <v>63000.000000000007</v>
      </c>
      <c r="L159" s="2">
        <v>0.15000000000000002</v>
      </c>
      <c r="M159" s="2" t="s">
        <v>19</v>
      </c>
      <c r="N159" s="20">
        <f t="shared" si="2"/>
        <v>483000</v>
      </c>
      <c r="O159" s="21"/>
      <c r="P159" s="20"/>
    </row>
    <row r="160" spans="1:16" x14ac:dyDescent="0.35">
      <c r="A160" s="2" t="s">
        <v>25</v>
      </c>
      <c r="B160" s="2">
        <v>1128299</v>
      </c>
      <c r="C160" s="15">
        <v>44190</v>
      </c>
      <c r="D160" s="2" t="s">
        <v>26</v>
      </c>
      <c r="E160" s="2" t="s">
        <v>27</v>
      </c>
      <c r="F160" s="2" t="s">
        <v>28</v>
      </c>
      <c r="G160" s="3" t="s">
        <v>155</v>
      </c>
      <c r="H160" s="17">
        <v>60</v>
      </c>
      <c r="I160" s="2">
        <v>875</v>
      </c>
      <c r="J160" s="19">
        <v>525000</v>
      </c>
      <c r="K160" s="19">
        <v>183750.00000000003</v>
      </c>
      <c r="L160" s="2">
        <v>0.35000000000000003</v>
      </c>
      <c r="M160" s="2" t="s">
        <v>19</v>
      </c>
      <c r="N160" s="20">
        <f t="shared" si="2"/>
        <v>708750</v>
      </c>
      <c r="O160" s="21"/>
      <c r="P160" s="20"/>
    </row>
    <row r="161" spans="1:16" x14ac:dyDescent="0.35">
      <c r="A161" s="2" t="s">
        <v>25</v>
      </c>
      <c r="B161" s="2">
        <v>1128299</v>
      </c>
      <c r="C161" s="15">
        <v>44191</v>
      </c>
      <c r="D161" s="2" t="s">
        <v>26</v>
      </c>
      <c r="E161" s="2" t="s">
        <v>27</v>
      </c>
      <c r="F161" s="2" t="s">
        <v>28</v>
      </c>
      <c r="G161" s="3" t="s">
        <v>17</v>
      </c>
      <c r="H161" s="17">
        <v>65</v>
      </c>
      <c r="I161" s="2">
        <v>675</v>
      </c>
      <c r="J161" s="19">
        <v>438750</v>
      </c>
      <c r="K161" s="19">
        <v>87750</v>
      </c>
      <c r="L161" s="2">
        <v>0.2</v>
      </c>
      <c r="M161" s="2" t="s">
        <v>19</v>
      </c>
      <c r="N161" s="20">
        <f t="shared" si="2"/>
        <v>526500</v>
      </c>
      <c r="O161" s="21"/>
      <c r="P161" s="20"/>
    </row>
    <row r="162" spans="1:16" x14ac:dyDescent="0.35">
      <c r="A162" s="2" t="s">
        <v>25</v>
      </c>
      <c r="B162" s="2">
        <v>1128299</v>
      </c>
      <c r="C162" s="15">
        <v>44192</v>
      </c>
      <c r="D162" s="2" t="s">
        <v>26</v>
      </c>
      <c r="E162" s="2" t="s">
        <v>27</v>
      </c>
      <c r="F162" s="2" t="s">
        <v>28</v>
      </c>
      <c r="G162" s="3" t="s">
        <v>156</v>
      </c>
      <c r="H162" s="17">
        <v>65</v>
      </c>
      <c r="I162" s="2">
        <v>725</v>
      </c>
      <c r="J162" s="19">
        <v>471250</v>
      </c>
      <c r="K162" s="19">
        <v>164937.50000000003</v>
      </c>
      <c r="L162" s="2">
        <v>0.35000000000000003</v>
      </c>
      <c r="M162" s="2" t="s">
        <v>19</v>
      </c>
      <c r="N162" s="20">
        <f t="shared" si="2"/>
        <v>636187.5</v>
      </c>
      <c r="O162" s="21"/>
      <c r="P162" s="20"/>
    </row>
    <row r="163" spans="1:16" x14ac:dyDescent="0.35">
      <c r="A163" s="2" t="s">
        <v>25</v>
      </c>
      <c r="B163" s="2">
        <v>1128299</v>
      </c>
      <c r="C163" s="15">
        <v>44193</v>
      </c>
      <c r="D163" s="2" t="s">
        <v>26</v>
      </c>
      <c r="E163" s="2" t="s">
        <v>27</v>
      </c>
      <c r="F163" s="2" t="s">
        <v>28</v>
      </c>
      <c r="G163" s="3" t="s">
        <v>157</v>
      </c>
      <c r="H163" s="17">
        <v>60</v>
      </c>
      <c r="I163" s="2">
        <v>625</v>
      </c>
      <c r="J163" s="19">
        <v>375000</v>
      </c>
      <c r="K163" s="19">
        <v>112500</v>
      </c>
      <c r="L163" s="2">
        <v>0.3</v>
      </c>
      <c r="M163" s="2" t="s">
        <v>19</v>
      </c>
      <c r="N163" s="20">
        <f t="shared" si="2"/>
        <v>487500</v>
      </c>
      <c r="O163" s="21"/>
      <c r="P163" s="20"/>
    </row>
    <row r="164" spans="1:16" x14ac:dyDescent="0.35">
      <c r="A164" s="2" t="s">
        <v>25</v>
      </c>
      <c r="B164" s="2">
        <v>1128299</v>
      </c>
      <c r="C164" s="15">
        <v>44194</v>
      </c>
      <c r="D164" s="2" t="s">
        <v>26</v>
      </c>
      <c r="E164" s="2" t="s">
        <v>27</v>
      </c>
      <c r="F164" s="2" t="s">
        <v>28</v>
      </c>
      <c r="G164" s="3" t="s">
        <v>18</v>
      </c>
      <c r="H164" s="17">
        <v>65</v>
      </c>
      <c r="I164" s="2">
        <v>525</v>
      </c>
      <c r="J164" s="19">
        <v>341250</v>
      </c>
      <c r="K164" s="19">
        <v>170625</v>
      </c>
      <c r="L164" s="2">
        <v>0.5</v>
      </c>
      <c r="M164" s="2" t="s">
        <v>19</v>
      </c>
      <c r="N164" s="20">
        <f t="shared" si="2"/>
        <v>511875</v>
      </c>
      <c r="O164" s="21"/>
      <c r="P164" s="20"/>
    </row>
    <row r="165" spans="1:16" x14ac:dyDescent="0.35">
      <c r="A165" s="2" t="s">
        <v>25</v>
      </c>
      <c r="B165" s="2">
        <v>1128299</v>
      </c>
      <c r="C165" s="15">
        <v>44195</v>
      </c>
      <c r="D165" s="2" t="s">
        <v>26</v>
      </c>
      <c r="E165" s="2" t="s">
        <v>27</v>
      </c>
      <c r="F165" s="2" t="s">
        <v>28</v>
      </c>
      <c r="G165" s="3" t="s">
        <v>158</v>
      </c>
      <c r="H165" s="17">
        <v>80</v>
      </c>
      <c r="I165" s="2">
        <v>700</v>
      </c>
      <c r="J165" s="19">
        <v>560000</v>
      </c>
      <c r="K165" s="19">
        <v>84000.000000000015</v>
      </c>
      <c r="L165" s="2">
        <v>0.15000000000000002</v>
      </c>
      <c r="M165" s="2" t="s">
        <v>19</v>
      </c>
      <c r="N165" s="20">
        <f t="shared" si="2"/>
        <v>644000</v>
      </c>
      <c r="O165" s="21"/>
      <c r="P165" s="20"/>
    </row>
    <row r="166" spans="1:16" x14ac:dyDescent="0.35">
      <c r="A166" s="2" t="s">
        <v>25</v>
      </c>
      <c r="B166" s="2">
        <v>1128299</v>
      </c>
      <c r="C166" s="15">
        <v>44196</v>
      </c>
      <c r="D166" s="2" t="s">
        <v>26</v>
      </c>
      <c r="E166" s="2" t="s">
        <v>27</v>
      </c>
      <c r="F166" s="2" t="s">
        <v>28</v>
      </c>
      <c r="G166" s="3" t="s">
        <v>155</v>
      </c>
      <c r="H166" s="17">
        <v>60</v>
      </c>
      <c r="I166" s="2">
        <v>900</v>
      </c>
      <c r="J166" s="19">
        <v>540000</v>
      </c>
      <c r="K166" s="19">
        <v>216000</v>
      </c>
      <c r="L166" s="2">
        <v>0.4</v>
      </c>
      <c r="M166" s="2" t="s">
        <v>19</v>
      </c>
      <c r="N166" s="20">
        <f t="shared" si="2"/>
        <v>756000</v>
      </c>
      <c r="O166" s="21"/>
      <c r="P166" s="20"/>
    </row>
    <row r="167" spans="1:16" x14ac:dyDescent="0.35">
      <c r="A167" s="2" t="s">
        <v>25</v>
      </c>
      <c r="B167" s="2">
        <v>1128299</v>
      </c>
      <c r="C167" s="15">
        <v>44197</v>
      </c>
      <c r="D167" s="2" t="s">
        <v>26</v>
      </c>
      <c r="E167" s="2" t="s">
        <v>27</v>
      </c>
      <c r="F167" s="2" t="s">
        <v>28</v>
      </c>
      <c r="G167" s="3" t="s">
        <v>17</v>
      </c>
      <c r="H167" s="17">
        <v>65</v>
      </c>
      <c r="I167" s="2">
        <v>750</v>
      </c>
      <c r="J167" s="19">
        <v>487500</v>
      </c>
      <c r="K167" s="19">
        <v>121875</v>
      </c>
      <c r="L167" s="2">
        <v>0.25</v>
      </c>
      <c r="M167" s="2" t="s">
        <v>19</v>
      </c>
      <c r="N167" s="20">
        <f t="shared" si="2"/>
        <v>609375</v>
      </c>
      <c r="O167" s="21"/>
      <c r="P167" s="20"/>
    </row>
    <row r="168" spans="1:16" x14ac:dyDescent="0.35">
      <c r="A168" s="2" t="s">
        <v>25</v>
      </c>
      <c r="B168" s="2">
        <v>1128299</v>
      </c>
      <c r="C168" s="15">
        <v>44198</v>
      </c>
      <c r="D168" s="2" t="s">
        <v>26</v>
      </c>
      <c r="E168" s="2" t="s">
        <v>27</v>
      </c>
      <c r="F168" s="2" t="s">
        <v>28</v>
      </c>
      <c r="G168" s="3" t="s">
        <v>156</v>
      </c>
      <c r="H168" s="17">
        <v>65</v>
      </c>
      <c r="I168" s="2">
        <v>750</v>
      </c>
      <c r="J168" s="19">
        <v>487500</v>
      </c>
      <c r="K168" s="19">
        <v>195000</v>
      </c>
      <c r="L168" s="2">
        <v>0.4</v>
      </c>
      <c r="M168" s="2" t="s">
        <v>19</v>
      </c>
      <c r="N168" s="20">
        <f t="shared" si="2"/>
        <v>682500</v>
      </c>
      <c r="O168" s="21"/>
      <c r="P168" s="20"/>
    </row>
    <row r="169" spans="1:16" x14ac:dyDescent="0.35">
      <c r="A169" s="2" t="s">
        <v>25</v>
      </c>
      <c r="B169" s="2">
        <v>1128299</v>
      </c>
      <c r="C169" s="15">
        <v>44199</v>
      </c>
      <c r="D169" s="2" t="s">
        <v>26</v>
      </c>
      <c r="E169" s="2" t="s">
        <v>27</v>
      </c>
      <c r="F169" s="2" t="s">
        <v>28</v>
      </c>
      <c r="G169" s="3" t="s">
        <v>157</v>
      </c>
      <c r="H169" s="17">
        <v>60</v>
      </c>
      <c r="I169" s="2">
        <v>650</v>
      </c>
      <c r="J169" s="19">
        <v>390000</v>
      </c>
      <c r="K169" s="19">
        <v>136500</v>
      </c>
      <c r="L169" s="2">
        <v>0.35</v>
      </c>
      <c r="M169" s="2" t="s">
        <v>19</v>
      </c>
      <c r="N169" s="20">
        <f t="shared" si="2"/>
        <v>526500</v>
      </c>
      <c r="O169" s="21"/>
      <c r="P169" s="20"/>
    </row>
    <row r="170" spans="1:16" x14ac:dyDescent="0.35">
      <c r="A170" s="2" t="s">
        <v>25</v>
      </c>
      <c r="B170" s="2">
        <v>1128299</v>
      </c>
      <c r="C170" s="15">
        <v>44200</v>
      </c>
      <c r="D170" s="2" t="s">
        <v>26</v>
      </c>
      <c r="E170" s="2" t="s">
        <v>27</v>
      </c>
      <c r="F170" s="2" t="s">
        <v>28</v>
      </c>
      <c r="G170" s="3" t="s">
        <v>18</v>
      </c>
      <c r="H170" s="17">
        <v>65</v>
      </c>
      <c r="I170" s="2">
        <v>550</v>
      </c>
      <c r="J170" s="19">
        <v>357500</v>
      </c>
      <c r="K170" s="19">
        <v>196625.00000000003</v>
      </c>
      <c r="L170" s="2">
        <v>0.55000000000000004</v>
      </c>
      <c r="M170" s="2" t="s">
        <v>19</v>
      </c>
      <c r="N170" s="20">
        <f t="shared" si="2"/>
        <v>554125</v>
      </c>
      <c r="O170" s="21"/>
      <c r="P170" s="20"/>
    </row>
    <row r="171" spans="1:16" x14ac:dyDescent="0.35">
      <c r="A171" s="2" t="s">
        <v>25</v>
      </c>
      <c r="B171" s="2">
        <v>1128299</v>
      </c>
      <c r="C171" s="15">
        <v>44201</v>
      </c>
      <c r="D171" s="2" t="s">
        <v>26</v>
      </c>
      <c r="E171" s="2" t="s">
        <v>27</v>
      </c>
      <c r="F171" s="2" t="s">
        <v>28</v>
      </c>
      <c r="G171" s="3" t="s">
        <v>158</v>
      </c>
      <c r="H171" s="17">
        <v>80</v>
      </c>
      <c r="I171" s="2">
        <v>725</v>
      </c>
      <c r="J171" s="19">
        <v>580000</v>
      </c>
      <c r="K171" s="19">
        <v>116000</v>
      </c>
      <c r="L171" s="2">
        <v>0.2</v>
      </c>
      <c r="M171" s="2" t="s">
        <v>19</v>
      </c>
      <c r="N171" s="20">
        <f t="shared" si="2"/>
        <v>696000</v>
      </c>
      <c r="O171" s="21"/>
      <c r="P171" s="20"/>
    </row>
    <row r="172" spans="1:16" x14ac:dyDescent="0.35">
      <c r="A172" s="2" t="s">
        <v>25</v>
      </c>
      <c r="B172" s="2">
        <v>1128299</v>
      </c>
      <c r="C172" s="15">
        <v>44202</v>
      </c>
      <c r="D172" s="2" t="s">
        <v>26</v>
      </c>
      <c r="E172" s="2" t="s">
        <v>27</v>
      </c>
      <c r="F172" s="2" t="s">
        <v>28</v>
      </c>
      <c r="G172" s="3" t="s">
        <v>155</v>
      </c>
      <c r="H172" s="17">
        <v>60</v>
      </c>
      <c r="I172" s="2">
        <v>975</v>
      </c>
      <c r="J172" s="19">
        <v>585000</v>
      </c>
      <c r="K172" s="19">
        <v>234000</v>
      </c>
      <c r="L172" s="2">
        <v>0.4</v>
      </c>
      <c r="M172" s="2" t="s">
        <v>19</v>
      </c>
      <c r="N172" s="20">
        <f t="shared" si="2"/>
        <v>819000</v>
      </c>
      <c r="O172" s="21"/>
      <c r="P172" s="20"/>
    </row>
    <row r="173" spans="1:16" x14ac:dyDescent="0.35">
      <c r="A173" s="2" t="s">
        <v>25</v>
      </c>
      <c r="B173" s="2">
        <v>1128299</v>
      </c>
      <c r="C173" s="15">
        <v>44203</v>
      </c>
      <c r="D173" s="2" t="s">
        <v>26</v>
      </c>
      <c r="E173" s="2" t="s">
        <v>27</v>
      </c>
      <c r="F173" s="2" t="s">
        <v>28</v>
      </c>
      <c r="G173" s="3" t="s">
        <v>17</v>
      </c>
      <c r="H173" s="17">
        <v>65</v>
      </c>
      <c r="I173" s="2">
        <v>825</v>
      </c>
      <c r="J173" s="19">
        <v>536250</v>
      </c>
      <c r="K173" s="19">
        <v>134062.5</v>
      </c>
      <c r="L173" s="2">
        <v>0.25</v>
      </c>
      <c r="M173" s="2" t="s">
        <v>19</v>
      </c>
      <c r="N173" s="20">
        <f t="shared" si="2"/>
        <v>670312.5</v>
      </c>
      <c r="O173" s="21"/>
      <c r="P173" s="20"/>
    </row>
    <row r="174" spans="1:16" x14ac:dyDescent="0.35">
      <c r="A174" s="2" t="s">
        <v>25</v>
      </c>
      <c r="B174" s="2">
        <v>1128299</v>
      </c>
      <c r="C174" s="15">
        <v>44204</v>
      </c>
      <c r="D174" s="2" t="s">
        <v>26</v>
      </c>
      <c r="E174" s="2" t="s">
        <v>27</v>
      </c>
      <c r="F174" s="2" t="s">
        <v>28</v>
      </c>
      <c r="G174" s="3" t="s">
        <v>156</v>
      </c>
      <c r="H174" s="17">
        <v>65</v>
      </c>
      <c r="I174" s="2">
        <v>825</v>
      </c>
      <c r="J174" s="19">
        <v>536250</v>
      </c>
      <c r="K174" s="19">
        <v>214500</v>
      </c>
      <c r="L174" s="2">
        <v>0.4</v>
      </c>
      <c r="M174" s="2" t="s">
        <v>19</v>
      </c>
      <c r="N174" s="20">
        <f t="shared" si="2"/>
        <v>750750</v>
      </c>
      <c r="O174" s="21"/>
      <c r="P174" s="20"/>
    </row>
    <row r="175" spans="1:16" x14ac:dyDescent="0.35">
      <c r="A175" s="2" t="s">
        <v>25</v>
      </c>
      <c r="B175" s="2">
        <v>1128299</v>
      </c>
      <c r="C175" s="15">
        <v>44205</v>
      </c>
      <c r="D175" s="2" t="s">
        <v>26</v>
      </c>
      <c r="E175" s="2" t="s">
        <v>27</v>
      </c>
      <c r="F175" s="2" t="s">
        <v>28</v>
      </c>
      <c r="G175" s="3" t="s">
        <v>157</v>
      </c>
      <c r="H175" s="17">
        <v>60</v>
      </c>
      <c r="I175" s="2">
        <v>700</v>
      </c>
      <c r="J175" s="19">
        <v>420000</v>
      </c>
      <c r="K175" s="19">
        <v>147000</v>
      </c>
      <c r="L175" s="2">
        <v>0.35</v>
      </c>
      <c r="M175" s="2" t="s">
        <v>19</v>
      </c>
      <c r="N175" s="20">
        <f t="shared" si="2"/>
        <v>567000</v>
      </c>
      <c r="O175" s="21"/>
      <c r="P175" s="20"/>
    </row>
    <row r="176" spans="1:16" x14ac:dyDescent="0.35">
      <c r="A176" s="2" t="s">
        <v>25</v>
      </c>
      <c r="B176" s="2">
        <v>1128299</v>
      </c>
      <c r="C176" s="15">
        <v>44206</v>
      </c>
      <c r="D176" s="2" t="s">
        <v>26</v>
      </c>
      <c r="E176" s="2" t="s">
        <v>27</v>
      </c>
      <c r="F176" s="2" t="s">
        <v>28</v>
      </c>
      <c r="G176" s="3" t="s">
        <v>18</v>
      </c>
      <c r="H176" s="17">
        <v>65</v>
      </c>
      <c r="I176" s="2">
        <v>575</v>
      </c>
      <c r="J176" s="19">
        <v>373750</v>
      </c>
      <c r="K176" s="19">
        <v>205562.50000000003</v>
      </c>
      <c r="L176" s="2">
        <v>0.55000000000000004</v>
      </c>
      <c r="M176" s="2" t="s">
        <v>19</v>
      </c>
      <c r="N176" s="20">
        <f t="shared" si="2"/>
        <v>579312.5</v>
      </c>
      <c r="O176" s="21"/>
      <c r="P176" s="20"/>
    </row>
    <row r="177" spans="1:16" x14ac:dyDescent="0.35">
      <c r="A177" s="2" t="s">
        <v>25</v>
      </c>
      <c r="B177" s="2">
        <v>1128299</v>
      </c>
      <c r="C177" s="15">
        <v>44207</v>
      </c>
      <c r="D177" s="2" t="s">
        <v>26</v>
      </c>
      <c r="E177" s="2" t="s">
        <v>27</v>
      </c>
      <c r="F177" s="2" t="s">
        <v>28</v>
      </c>
      <c r="G177" s="3" t="s">
        <v>158</v>
      </c>
      <c r="H177" s="17">
        <v>80</v>
      </c>
      <c r="I177" s="2">
        <v>875</v>
      </c>
      <c r="J177" s="19">
        <v>700000</v>
      </c>
      <c r="K177" s="19">
        <v>140000</v>
      </c>
      <c r="L177" s="2">
        <v>0.2</v>
      </c>
      <c r="M177" s="2" t="s">
        <v>19</v>
      </c>
      <c r="N177" s="20">
        <f t="shared" si="2"/>
        <v>840000</v>
      </c>
      <c r="O177" s="21"/>
      <c r="P177" s="20"/>
    </row>
    <row r="178" spans="1:16" x14ac:dyDescent="0.35">
      <c r="A178" s="2" t="s">
        <v>25</v>
      </c>
      <c r="B178" s="2">
        <v>1128299</v>
      </c>
      <c r="C178" s="15">
        <v>44208</v>
      </c>
      <c r="D178" s="2" t="s">
        <v>26</v>
      </c>
      <c r="E178" s="2" t="s">
        <v>27</v>
      </c>
      <c r="F178" s="2" t="s">
        <v>28</v>
      </c>
      <c r="G178" s="3" t="s">
        <v>155</v>
      </c>
      <c r="H178" s="17">
        <v>60</v>
      </c>
      <c r="I178" s="2">
        <v>1025</v>
      </c>
      <c r="J178" s="19">
        <v>615000</v>
      </c>
      <c r="K178" s="19">
        <v>215250.00000000003</v>
      </c>
      <c r="L178" s="2">
        <v>0.35000000000000003</v>
      </c>
      <c r="M178" s="2" t="s">
        <v>19</v>
      </c>
      <c r="N178" s="20">
        <f t="shared" si="2"/>
        <v>830250</v>
      </c>
      <c r="O178" s="21"/>
      <c r="P178" s="20"/>
    </row>
    <row r="179" spans="1:16" x14ac:dyDescent="0.35">
      <c r="A179" s="2" t="s">
        <v>25</v>
      </c>
      <c r="B179" s="2">
        <v>1128299</v>
      </c>
      <c r="C179" s="15">
        <v>44209</v>
      </c>
      <c r="D179" s="2" t="s">
        <v>26</v>
      </c>
      <c r="E179" s="2" t="s">
        <v>27</v>
      </c>
      <c r="F179" s="2" t="s">
        <v>28</v>
      </c>
      <c r="G179" s="3" t="s">
        <v>17</v>
      </c>
      <c r="H179" s="17">
        <v>65</v>
      </c>
      <c r="I179" s="2">
        <v>875</v>
      </c>
      <c r="J179" s="19">
        <v>568750</v>
      </c>
      <c r="K179" s="19">
        <v>113750</v>
      </c>
      <c r="L179" s="2">
        <v>0.2</v>
      </c>
      <c r="M179" s="2" t="s">
        <v>19</v>
      </c>
      <c r="N179" s="20">
        <f t="shared" si="2"/>
        <v>682500</v>
      </c>
      <c r="O179" s="21"/>
      <c r="P179" s="20"/>
    </row>
    <row r="180" spans="1:16" x14ac:dyDescent="0.35">
      <c r="A180" s="2" t="s">
        <v>25</v>
      </c>
      <c r="B180" s="2">
        <v>1128299</v>
      </c>
      <c r="C180" s="15">
        <v>44210</v>
      </c>
      <c r="D180" s="2" t="s">
        <v>26</v>
      </c>
      <c r="E180" s="2" t="s">
        <v>27</v>
      </c>
      <c r="F180" s="2" t="s">
        <v>28</v>
      </c>
      <c r="G180" s="3" t="s">
        <v>156</v>
      </c>
      <c r="H180" s="17">
        <v>65</v>
      </c>
      <c r="I180" s="2">
        <v>825</v>
      </c>
      <c r="J180" s="19">
        <v>536250</v>
      </c>
      <c r="K180" s="19">
        <v>187687.50000000003</v>
      </c>
      <c r="L180" s="2">
        <v>0.35000000000000003</v>
      </c>
      <c r="M180" s="2" t="s">
        <v>19</v>
      </c>
      <c r="N180" s="20">
        <f t="shared" si="2"/>
        <v>723937.5</v>
      </c>
      <c r="O180" s="21"/>
      <c r="P180" s="20"/>
    </row>
    <row r="181" spans="1:16" x14ac:dyDescent="0.35">
      <c r="A181" s="2" t="s">
        <v>25</v>
      </c>
      <c r="B181" s="2">
        <v>1128299</v>
      </c>
      <c r="C181" s="15">
        <v>44211</v>
      </c>
      <c r="D181" s="2" t="s">
        <v>26</v>
      </c>
      <c r="E181" s="2" t="s">
        <v>27</v>
      </c>
      <c r="F181" s="2" t="s">
        <v>28</v>
      </c>
      <c r="G181" s="3" t="s">
        <v>157</v>
      </c>
      <c r="H181" s="17">
        <v>60</v>
      </c>
      <c r="I181" s="2">
        <v>725</v>
      </c>
      <c r="J181" s="19">
        <v>435000</v>
      </c>
      <c r="K181" s="19">
        <v>130500</v>
      </c>
      <c r="L181" s="2">
        <v>0.3</v>
      </c>
      <c r="M181" s="2" t="s">
        <v>19</v>
      </c>
      <c r="N181" s="20">
        <f t="shared" si="2"/>
        <v>565500</v>
      </c>
      <c r="O181" s="21"/>
      <c r="P181" s="20"/>
    </row>
    <row r="182" spans="1:16" x14ac:dyDescent="0.35">
      <c r="A182" s="2" t="s">
        <v>25</v>
      </c>
      <c r="B182" s="2">
        <v>1128299</v>
      </c>
      <c r="C182" s="15">
        <v>44212</v>
      </c>
      <c r="D182" s="2" t="s">
        <v>26</v>
      </c>
      <c r="E182" s="2" t="s">
        <v>27</v>
      </c>
      <c r="F182" s="2" t="s">
        <v>28</v>
      </c>
      <c r="G182" s="3" t="s">
        <v>18</v>
      </c>
      <c r="H182" s="17">
        <v>65</v>
      </c>
      <c r="I182" s="2">
        <v>775</v>
      </c>
      <c r="J182" s="19">
        <v>503750</v>
      </c>
      <c r="K182" s="19">
        <v>251875</v>
      </c>
      <c r="L182" s="2">
        <v>0.5</v>
      </c>
      <c r="M182" s="2" t="s">
        <v>19</v>
      </c>
      <c r="N182" s="20">
        <f t="shared" si="2"/>
        <v>755625</v>
      </c>
      <c r="O182" s="21"/>
      <c r="P182" s="20"/>
    </row>
    <row r="183" spans="1:16" x14ac:dyDescent="0.35">
      <c r="A183" s="2" t="s">
        <v>25</v>
      </c>
      <c r="B183" s="2">
        <v>1128299</v>
      </c>
      <c r="C183" s="15">
        <v>44213</v>
      </c>
      <c r="D183" s="2" t="s">
        <v>26</v>
      </c>
      <c r="E183" s="2" t="s">
        <v>27</v>
      </c>
      <c r="F183" s="2" t="s">
        <v>28</v>
      </c>
      <c r="G183" s="3" t="s">
        <v>158</v>
      </c>
      <c r="H183" s="17">
        <v>80</v>
      </c>
      <c r="I183" s="2">
        <v>775</v>
      </c>
      <c r="J183" s="19">
        <v>620000</v>
      </c>
      <c r="K183" s="19">
        <v>93000.000000000015</v>
      </c>
      <c r="L183" s="2">
        <v>0.15000000000000002</v>
      </c>
      <c r="M183" s="2" t="s">
        <v>19</v>
      </c>
      <c r="N183" s="20">
        <f t="shared" si="2"/>
        <v>713000</v>
      </c>
      <c r="O183" s="21"/>
      <c r="P183" s="20"/>
    </row>
    <row r="184" spans="1:16" x14ac:dyDescent="0.35">
      <c r="A184" s="2" t="s">
        <v>25</v>
      </c>
      <c r="B184" s="2">
        <v>1128299</v>
      </c>
      <c r="C184" s="15">
        <v>44214</v>
      </c>
      <c r="D184" s="2" t="s">
        <v>26</v>
      </c>
      <c r="E184" s="2" t="s">
        <v>27</v>
      </c>
      <c r="F184" s="2" t="s">
        <v>28</v>
      </c>
      <c r="G184" s="3" t="s">
        <v>155</v>
      </c>
      <c r="H184" s="17">
        <v>65</v>
      </c>
      <c r="I184" s="2">
        <v>975</v>
      </c>
      <c r="J184" s="19">
        <v>633750</v>
      </c>
      <c r="K184" s="19">
        <v>221812.50000000003</v>
      </c>
      <c r="L184" s="2">
        <v>0.35000000000000003</v>
      </c>
      <c r="M184" s="2" t="s">
        <v>19</v>
      </c>
      <c r="N184" s="20">
        <f t="shared" si="2"/>
        <v>855562.5</v>
      </c>
      <c r="O184" s="21"/>
      <c r="P184" s="20"/>
    </row>
    <row r="185" spans="1:16" x14ac:dyDescent="0.35">
      <c r="A185" s="2" t="s">
        <v>25</v>
      </c>
      <c r="B185" s="2">
        <v>1128299</v>
      </c>
      <c r="C185" s="15">
        <v>44215</v>
      </c>
      <c r="D185" s="2" t="s">
        <v>26</v>
      </c>
      <c r="E185" s="2" t="s">
        <v>27</v>
      </c>
      <c r="F185" s="2" t="s">
        <v>28</v>
      </c>
      <c r="G185" s="3" t="s">
        <v>17</v>
      </c>
      <c r="H185" s="17">
        <v>70</v>
      </c>
      <c r="I185" s="2">
        <v>925</v>
      </c>
      <c r="J185" s="19">
        <v>647500</v>
      </c>
      <c r="K185" s="19">
        <v>129500</v>
      </c>
      <c r="L185" s="2">
        <v>0.2</v>
      </c>
      <c r="M185" s="2" t="s">
        <v>19</v>
      </c>
      <c r="N185" s="20">
        <f t="shared" si="2"/>
        <v>777000</v>
      </c>
      <c r="O185" s="21"/>
      <c r="P185" s="20"/>
    </row>
    <row r="186" spans="1:16" x14ac:dyDescent="0.35">
      <c r="A186" s="2" t="s">
        <v>25</v>
      </c>
      <c r="B186" s="2">
        <v>1128299</v>
      </c>
      <c r="C186" s="15">
        <v>44216</v>
      </c>
      <c r="D186" s="2" t="s">
        <v>26</v>
      </c>
      <c r="E186" s="2" t="s">
        <v>27</v>
      </c>
      <c r="F186" s="2" t="s">
        <v>28</v>
      </c>
      <c r="G186" s="3" t="s">
        <v>156</v>
      </c>
      <c r="H186" s="17">
        <v>65</v>
      </c>
      <c r="I186" s="2">
        <v>800</v>
      </c>
      <c r="J186" s="19">
        <v>520000</v>
      </c>
      <c r="K186" s="19">
        <v>182000.00000000003</v>
      </c>
      <c r="L186" s="2">
        <v>0.35000000000000003</v>
      </c>
      <c r="M186" s="2" t="s">
        <v>19</v>
      </c>
      <c r="N186" s="20">
        <f t="shared" si="2"/>
        <v>702000</v>
      </c>
      <c r="O186" s="21"/>
      <c r="P186" s="20"/>
    </row>
    <row r="187" spans="1:16" x14ac:dyDescent="0.35">
      <c r="A187" s="2" t="s">
        <v>25</v>
      </c>
      <c r="B187" s="2">
        <v>1128299</v>
      </c>
      <c r="C187" s="15">
        <v>44217</v>
      </c>
      <c r="D187" s="2" t="s">
        <v>26</v>
      </c>
      <c r="E187" s="2" t="s">
        <v>27</v>
      </c>
      <c r="F187" s="2" t="s">
        <v>28</v>
      </c>
      <c r="G187" s="3" t="s">
        <v>157</v>
      </c>
      <c r="H187" s="17">
        <v>65</v>
      </c>
      <c r="I187" s="2">
        <v>750</v>
      </c>
      <c r="J187" s="19">
        <v>487500</v>
      </c>
      <c r="K187" s="19">
        <v>146250</v>
      </c>
      <c r="L187" s="2">
        <v>0.3</v>
      </c>
      <c r="M187" s="2" t="s">
        <v>19</v>
      </c>
      <c r="N187" s="20">
        <f t="shared" si="2"/>
        <v>633750</v>
      </c>
      <c r="O187" s="21"/>
      <c r="P187" s="20"/>
    </row>
    <row r="188" spans="1:16" x14ac:dyDescent="0.35">
      <c r="A188" s="2" t="s">
        <v>25</v>
      </c>
      <c r="B188" s="2">
        <v>1128299</v>
      </c>
      <c r="C188" s="15">
        <v>44218</v>
      </c>
      <c r="D188" s="2" t="s">
        <v>26</v>
      </c>
      <c r="E188" s="2" t="s">
        <v>27</v>
      </c>
      <c r="F188" s="2" t="s">
        <v>28</v>
      </c>
      <c r="G188" s="3" t="s">
        <v>18</v>
      </c>
      <c r="H188" s="17">
        <v>75</v>
      </c>
      <c r="I188" s="2">
        <v>750</v>
      </c>
      <c r="J188" s="19">
        <v>562500</v>
      </c>
      <c r="K188" s="19">
        <v>281250</v>
      </c>
      <c r="L188" s="2">
        <v>0.5</v>
      </c>
      <c r="M188" s="2" t="s">
        <v>19</v>
      </c>
      <c r="N188" s="20">
        <f t="shared" si="2"/>
        <v>843750</v>
      </c>
      <c r="O188" s="21"/>
      <c r="P188" s="20"/>
    </row>
    <row r="189" spans="1:16" x14ac:dyDescent="0.35">
      <c r="A189" s="2" t="s">
        <v>25</v>
      </c>
      <c r="B189" s="2">
        <v>1128299</v>
      </c>
      <c r="C189" s="15">
        <v>44219</v>
      </c>
      <c r="D189" s="2" t="s">
        <v>26</v>
      </c>
      <c r="E189" s="2" t="s">
        <v>27</v>
      </c>
      <c r="F189" s="2" t="s">
        <v>28</v>
      </c>
      <c r="G189" s="3" t="s">
        <v>158</v>
      </c>
      <c r="H189" s="17">
        <v>80</v>
      </c>
      <c r="I189" s="2">
        <v>725</v>
      </c>
      <c r="J189" s="19">
        <v>580000</v>
      </c>
      <c r="K189" s="19">
        <v>87000.000000000015</v>
      </c>
      <c r="L189" s="2">
        <v>0.15000000000000002</v>
      </c>
      <c r="M189" s="2" t="s">
        <v>19</v>
      </c>
      <c r="N189" s="20">
        <f t="shared" si="2"/>
        <v>667000</v>
      </c>
      <c r="O189" s="21"/>
      <c r="P189" s="20"/>
    </row>
    <row r="190" spans="1:16" x14ac:dyDescent="0.35">
      <c r="A190" s="2" t="s">
        <v>25</v>
      </c>
      <c r="B190" s="2">
        <v>1128299</v>
      </c>
      <c r="C190" s="15">
        <v>44220</v>
      </c>
      <c r="D190" s="2" t="s">
        <v>26</v>
      </c>
      <c r="E190" s="2" t="s">
        <v>27</v>
      </c>
      <c r="F190" s="2" t="s">
        <v>28</v>
      </c>
      <c r="G190" s="3" t="s">
        <v>155</v>
      </c>
      <c r="H190" s="17">
        <v>55.000000000000007</v>
      </c>
      <c r="I190" s="2">
        <v>925</v>
      </c>
      <c r="J190" s="19">
        <v>508750.00000000006</v>
      </c>
      <c r="K190" s="19">
        <v>152625.00000000003</v>
      </c>
      <c r="L190" s="2">
        <v>0.30000000000000004</v>
      </c>
      <c r="M190" s="2" t="s">
        <v>19</v>
      </c>
      <c r="N190" s="20">
        <f t="shared" si="2"/>
        <v>661375.00000000012</v>
      </c>
      <c r="O190" s="21"/>
      <c r="P190" s="20"/>
    </row>
    <row r="191" spans="1:16" x14ac:dyDescent="0.35">
      <c r="A191" s="2" t="s">
        <v>25</v>
      </c>
      <c r="B191" s="2">
        <v>1128299</v>
      </c>
      <c r="C191" s="15">
        <v>44221</v>
      </c>
      <c r="D191" s="2" t="s">
        <v>26</v>
      </c>
      <c r="E191" s="2" t="s">
        <v>27</v>
      </c>
      <c r="F191" s="2" t="s">
        <v>28</v>
      </c>
      <c r="G191" s="3" t="s">
        <v>17</v>
      </c>
      <c r="H191" s="17">
        <v>60.000000000000007</v>
      </c>
      <c r="I191" s="2">
        <v>925</v>
      </c>
      <c r="J191" s="19">
        <v>555000.00000000012</v>
      </c>
      <c r="K191" s="19">
        <v>83250.000000000015</v>
      </c>
      <c r="L191" s="2">
        <v>0.15</v>
      </c>
      <c r="M191" s="2" t="s">
        <v>19</v>
      </c>
      <c r="N191" s="20">
        <f t="shared" si="2"/>
        <v>638250.00000000012</v>
      </c>
      <c r="O191" s="21"/>
      <c r="P191" s="20"/>
    </row>
    <row r="192" spans="1:16" x14ac:dyDescent="0.35">
      <c r="A192" s="2" t="s">
        <v>25</v>
      </c>
      <c r="B192" s="2">
        <v>1128299</v>
      </c>
      <c r="C192" s="15">
        <v>44222</v>
      </c>
      <c r="D192" s="2" t="s">
        <v>26</v>
      </c>
      <c r="E192" s="2" t="s">
        <v>27</v>
      </c>
      <c r="F192" s="2" t="s">
        <v>28</v>
      </c>
      <c r="G192" s="3" t="s">
        <v>156</v>
      </c>
      <c r="H192" s="17">
        <v>55.000000000000007</v>
      </c>
      <c r="I192" s="2">
        <v>775</v>
      </c>
      <c r="J192" s="19">
        <v>426250.00000000006</v>
      </c>
      <c r="K192" s="19">
        <v>127875.00000000004</v>
      </c>
      <c r="L192" s="2">
        <v>0.30000000000000004</v>
      </c>
      <c r="M192" s="2" t="s">
        <v>19</v>
      </c>
      <c r="N192" s="20">
        <f t="shared" si="2"/>
        <v>554125.00000000012</v>
      </c>
      <c r="O192" s="21"/>
      <c r="P192" s="20"/>
    </row>
    <row r="193" spans="1:16" x14ac:dyDescent="0.35">
      <c r="A193" s="2" t="s">
        <v>25</v>
      </c>
      <c r="B193" s="2">
        <v>1128299</v>
      </c>
      <c r="C193" s="15">
        <v>44223</v>
      </c>
      <c r="D193" s="2" t="s">
        <v>26</v>
      </c>
      <c r="E193" s="2" t="s">
        <v>27</v>
      </c>
      <c r="F193" s="2" t="s">
        <v>28</v>
      </c>
      <c r="G193" s="3" t="s">
        <v>157</v>
      </c>
      <c r="H193" s="17">
        <v>55.000000000000007</v>
      </c>
      <c r="I193" s="2">
        <v>725</v>
      </c>
      <c r="J193" s="19">
        <v>398750.00000000006</v>
      </c>
      <c r="K193" s="19">
        <v>99687.5</v>
      </c>
      <c r="L193" s="2">
        <v>0.24999999999999997</v>
      </c>
      <c r="M193" s="2" t="s">
        <v>19</v>
      </c>
      <c r="N193" s="20">
        <f t="shared" si="2"/>
        <v>498437.50000000006</v>
      </c>
      <c r="O193" s="21"/>
      <c r="P193" s="20"/>
    </row>
    <row r="194" spans="1:16" x14ac:dyDescent="0.35">
      <c r="A194" s="2" t="s">
        <v>25</v>
      </c>
      <c r="B194" s="2">
        <v>1128299</v>
      </c>
      <c r="C194" s="15">
        <v>44224</v>
      </c>
      <c r="D194" s="2" t="s">
        <v>26</v>
      </c>
      <c r="E194" s="2" t="s">
        <v>27</v>
      </c>
      <c r="F194" s="2" t="s">
        <v>28</v>
      </c>
      <c r="G194" s="3" t="s">
        <v>18</v>
      </c>
      <c r="H194" s="17">
        <v>65</v>
      </c>
      <c r="I194" s="2">
        <v>725</v>
      </c>
      <c r="J194" s="19">
        <v>471250</v>
      </c>
      <c r="K194" s="19">
        <v>212062.50000000003</v>
      </c>
      <c r="L194" s="2">
        <v>0.45000000000000007</v>
      </c>
      <c r="M194" s="2" t="s">
        <v>19</v>
      </c>
      <c r="N194" s="20">
        <f t="shared" si="2"/>
        <v>683312.5</v>
      </c>
      <c r="O194" s="21"/>
      <c r="P194" s="20"/>
    </row>
    <row r="195" spans="1:16" x14ac:dyDescent="0.35">
      <c r="A195" s="2" t="s">
        <v>25</v>
      </c>
      <c r="B195" s="2">
        <v>1128299</v>
      </c>
      <c r="C195" s="15">
        <v>44225</v>
      </c>
      <c r="D195" s="2" t="s">
        <v>26</v>
      </c>
      <c r="E195" s="2" t="s">
        <v>27</v>
      </c>
      <c r="F195" s="2" t="s">
        <v>28</v>
      </c>
      <c r="G195" s="3" t="s">
        <v>158</v>
      </c>
      <c r="H195" s="17">
        <v>70</v>
      </c>
      <c r="I195" s="2">
        <v>775</v>
      </c>
      <c r="J195" s="19">
        <v>542500</v>
      </c>
      <c r="K195" s="19">
        <v>54250</v>
      </c>
      <c r="L195" s="2">
        <v>0.1</v>
      </c>
      <c r="M195" s="2" t="s">
        <v>19</v>
      </c>
      <c r="N195" s="20">
        <f t="shared" ref="N195:N258" si="3">SUM(J195,K195)</f>
        <v>596750</v>
      </c>
      <c r="O195" s="21"/>
      <c r="P195" s="20"/>
    </row>
    <row r="196" spans="1:16" x14ac:dyDescent="0.35">
      <c r="A196" s="2" t="s">
        <v>25</v>
      </c>
      <c r="B196" s="2">
        <v>1128299</v>
      </c>
      <c r="C196" s="15">
        <v>44226</v>
      </c>
      <c r="D196" s="2" t="s">
        <v>26</v>
      </c>
      <c r="E196" s="2" t="s">
        <v>27</v>
      </c>
      <c r="F196" s="2" t="s">
        <v>28</v>
      </c>
      <c r="G196" s="3" t="s">
        <v>155</v>
      </c>
      <c r="H196" s="17">
        <v>55.000000000000007</v>
      </c>
      <c r="I196" s="2">
        <v>875</v>
      </c>
      <c r="J196" s="19">
        <v>481250.00000000006</v>
      </c>
      <c r="K196" s="19">
        <v>144375.00000000003</v>
      </c>
      <c r="L196" s="2">
        <v>0.30000000000000004</v>
      </c>
      <c r="M196" s="2" t="s">
        <v>19</v>
      </c>
      <c r="N196" s="20">
        <f t="shared" si="3"/>
        <v>625625.00000000012</v>
      </c>
      <c r="O196" s="21"/>
      <c r="P196" s="20"/>
    </row>
    <row r="197" spans="1:16" x14ac:dyDescent="0.35">
      <c r="A197" s="2" t="s">
        <v>25</v>
      </c>
      <c r="B197" s="2">
        <v>1128299</v>
      </c>
      <c r="C197" s="15">
        <v>44227</v>
      </c>
      <c r="D197" s="2" t="s">
        <v>26</v>
      </c>
      <c r="E197" s="2" t="s">
        <v>27</v>
      </c>
      <c r="F197" s="2" t="s">
        <v>28</v>
      </c>
      <c r="G197" s="3" t="s">
        <v>17</v>
      </c>
      <c r="H197" s="17">
        <v>60.000000000000007</v>
      </c>
      <c r="I197" s="2">
        <v>875</v>
      </c>
      <c r="J197" s="19">
        <v>525000.00000000012</v>
      </c>
      <c r="K197" s="19">
        <v>78750.000000000015</v>
      </c>
      <c r="L197" s="2">
        <v>0.15</v>
      </c>
      <c r="M197" s="2" t="s">
        <v>19</v>
      </c>
      <c r="N197" s="20">
        <f t="shared" si="3"/>
        <v>603750.00000000012</v>
      </c>
      <c r="O197" s="21"/>
      <c r="P197" s="20"/>
    </row>
    <row r="198" spans="1:16" x14ac:dyDescent="0.35">
      <c r="A198" s="2" t="s">
        <v>25</v>
      </c>
      <c r="B198" s="2">
        <v>1128299</v>
      </c>
      <c r="C198" s="15">
        <v>44228</v>
      </c>
      <c r="D198" s="2" t="s">
        <v>26</v>
      </c>
      <c r="E198" s="2" t="s">
        <v>27</v>
      </c>
      <c r="F198" s="2" t="s">
        <v>28</v>
      </c>
      <c r="G198" s="3" t="s">
        <v>156</v>
      </c>
      <c r="H198" s="17">
        <v>55.000000000000007</v>
      </c>
      <c r="I198" s="2">
        <v>700</v>
      </c>
      <c r="J198" s="19">
        <v>385000.00000000006</v>
      </c>
      <c r="K198" s="19">
        <v>115500.00000000003</v>
      </c>
      <c r="L198" s="2">
        <v>0.30000000000000004</v>
      </c>
      <c r="M198" s="2" t="s">
        <v>19</v>
      </c>
      <c r="N198" s="20">
        <f t="shared" si="3"/>
        <v>500500.00000000012</v>
      </c>
      <c r="O198" s="21"/>
      <c r="P198" s="20"/>
    </row>
    <row r="199" spans="1:16" x14ac:dyDescent="0.35">
      <c r="A199" s="2" t="s">
        <v>25</v>
      </c>
      <c r="B199" s="2">
        <v>1128299</v>
      </c>
      <c r="C199" s="15">
        <v>44229</v>
      </c>
      <c r="D199" s="2" t="s">
        <v>26</v>
      </c>
      <c r="E199" s="2" t="s">
        <v>27</v>
      </c>
      <c r="F199" s="2" t="s">
        <v>28</v>
      </c>
      <c r="G199" s="3" t="s">
        <v>157</v>
      </c>
      <c r="H199" s="17">
        <v>55.000000000000007</v>
      </c>
      <c r="I199" s="2">
        <v>675</v>
      </c>
      <c r="J199" s="19">
        <v>371250.00000000006</v>
      </c>
      <c r="K199" s="19">
        <v>92812.5</v>
      </c>
      <c r="L199" s="2">
        <v>0.24999999999999997</v>
      </c>
      <c r="M199" s="2" t="s">
        <v>19</v>
      </c>
      <c r="N199" s="20">
        <f t="shared" si="3"/>
        <v>464062.50000000006</v>
      </c>
      <c r="O199" s="21"/>
      <c r="P199" s="20"/>
    </row>
    <row r="200" spans="1:16" x14ac:dyDescent="0.35">
      <c r="A200" s="2" t="s">
        <v>25</v>
      </c>
      <c r="B200" s="2">
        <v>1128299</v>
      </c>
      <c r="C200" s="15">
        <v>44230</v>
      </c>
      <c r="D200" s="2" t="s">
        <v>26</v>
      </c>
      <c r="E200" s="2" t="s">
        <v>27</v>
      </c>
      <c r="F200" s="2" t="s">
        <v>28</v>
      </c>
      <c r="G200" s="3" t="s">
        <v>18</v>
      </c>
      <c r="H200" s="17">
        <v>65</v>
      </c>
      <c r="I200" s="2">
        <v>650</v>
      </c>
      <c r="J200" s="19">
        <v>422500</v>
      </c>
      <c r="K200" s="19">
        <v>190125.00000000003</v>
      </c>
      <c r="L200" s="2">
        <v>0.45000000000000007</v>
      </c>
      <c r="M200" s="2" t="s">
        <v>19</v>
      </c>
      <c r="N200" s="20">
        <f t="shared" si="3"/>
        <v>612625</v>
      </c>
      <c r="O200" s="21"/>
      <c r="P200" s="20"/>
    </row>
    <row r="201" spans="1:16" x14ac:dyDescent="0.35">
      <c r="A201" s="2" t="s">
        <v>25</v>
      </c>
      <c r="B201" s="2">
        <v>1128299</v>
      </c>
      <c r="C201" s="15">
        <v>44231</v>
      </c>
      <c r="D201" s="2" t="s">
        <v>26</v>
      </c>
      <c r="E201" s="2" t="s">
        <v>27</v>
      </c>
      <c r="F201" s="2" t="s">
        <v>28</v>
      </c>
      <c r="G201" s="3" t="s">
        <v>158</v>
      </c>
      <c r="H201" s="17">
        <v>70</v>
      </c>
      <c r="I201" s="2">
        <v>700</v>
      </c>
      <c r="J201" s="19">
        <v>490000</v>
      </c>
      <c r="K201" s="19">
        <v>49000</v>
      </c>
      <c r="L201" s="2">
        <v>0.1</v>
      </c>
      <c r="M201" s="2" t="s">
        <v>19</v>
      </c>
      <c r="N201" s="20">
        <f t="shared" si="3"/>
        <v>539000</v>
      </c>
      <c r="O201" s="21"/>
      <c r="P201" s="20"/>
    </row>
    <row r="202" spans="1:16" x14ac:dyDescent="0.35">
      <c r="A202" s="2" t="s">
        <v>25</v>
      </c>
      <c r="B202" s="2">
        <v>1128299</v>
      </c>
      <c r="C202" s="15">
        <v>44232</v>
      </c>
      <c r="D202" s="2" t="s">
        <v>26</v>
      </c>
      <c r="E202" s="2" t="s">
        <v>27</v>
      </c>
      <c r="F202" s="2" t="s">
        <v>28</v>
      </c>
      <c r="G202" s="3" t="s">
        <v>155</v>
      </c>
      <c r="H202" s="17">
        <v>55.000000000000007</v>
      </c>
      <c r="I202" s="2">
        <v>875</v>
      </c>
      <c r="J202" s="19">
        <v>481250.00000000006</v>
      </c>
      <c r="K202" s="19">
        <v>144375.00000000003</v>
      </c>
      <c r="L202" s="2">
        <v>0.30000000000000004</v>
      </c>
      <c r="M202" s="2" t="s">
        <v>19</v>
      </c>
      <c r="N202" s="20">
        <f t="shared" si="3"/>
        <v>625625.00000000012</v>
      </c>
      <c r="O202" s="21"/>
      <c r="P202" s="20"/>
    </row>
    <row r="203" spans="1:16" x14ac:dyDescent="0.35">
      <c r="A203" s="2" t="s">
        <v>25</v>
      </c>
      <c r="B203" s="2">
        <v>1128299</v>
      </c>
      <c r="C203" s="15">
        <v>44233</v>
      </c>
      <c r="D203" s="2" t="s">
        <v>26</v>
      </c>
      <c r="E203" s="2" t="s">
        <v>27</v>
      </c>
      <c r="F203" s="2" t="s">
        <v>28</v>
      </c>
      <c r="G203" s="3" t="s">
        <v>17</v>
      </c>
      <c r="H203" s="17">
        <v>60.000000000000007</v>
      </c>
      <c r="I203" s="2">
        <v>875</v>
      </c>
      <c r="J203" s="19">
        <v>525000.00000000012</v>
      </c>
      <c r="K203" s="19">
        <v>78750.000000000015</v>
      </c>
      <c r="L203" s="2">
        <v>0.15</v>
      </c>
      <c r="M203" s="2" t="s">
        <v>19</v>
      </c>
      <c r="N203" s="20">
        <f t="shared" si="3"/>
        <v>603750.00000000012</v>
      </c>
      <c r="O203" s="21"/>
      <c r="P203" s="20"/>
    </row>
    <row r="204" spans="1:16" x14ac:dyDescent="0.35">
      <c r="A204" s="2" t="s">
        <v>25</v>
      </c>
      <c r="B204" s="2">
        <v>1128299</v>
      </c>
      <c r="C204" s="15">
        <v>44234</v>
      </c>
      <c r="D204" s="2" t="s">
        <v>26</v>
      </c>
      <c r="E204" s="2" t="s">
        <v>27</v>
      </c>
      <c r="F204" s="2" t="s">
        <v>28</v>
      </c>
      <c r="G204" s="3" t="s">
        <v>156</v>
      </c>
      <c r="H204" s="17">
        <v>55.000000000000007</v>
      </c>
      <c r="I204" s="2">
        <v>725</v>
      </c>
      <c r="J204" s="19">
        <v>398750.00000000006</v>
      </c>
      <c r="K204" s="19">
        <v>119625.00000000003</v>
      </c>
      <c r="L204" s="2">
        <v>0.30000000000000004</v>
      </c>
      <c r="M204" s="2" t="s">
        <v>19</v>
      </c>
      <c r="N204" s="20">
        <f t="shared" si="3"/>
        <v>518375.00000000012</v>
      </c>
      <c r="O204" s="21"/>
      <c r="P204" s="20"/>
    </row>
    <row r="205" spans="1:16" x14ac:dyDescent="0.35">
      <c r="A205" s="2" t="s">
        <v>25</v>
      </c>
      <c r="B205" s="2">
        <v>1128299</v>
      </c>
      <c r="C205" s="15">
        <v>44235</v>
      </c>
      <c r="D205" s="2" t="s">
        <v>26</v>
      </c>
      <c r="E205" s="2" t="s">
        <v>27</v>
      </c>
      <c r="F205" s="2" t="s">
        <v>28</v>
      </c>
      <c r="G205" s="3" t="s">
        <v>157</v>
      </c>
      <c r="H205" s="17">
        <v>55.000000000000007</v>
      </c>
      <c r="I205" s="2">
        <v>700</v>
      </c>
      <c r="J205" s="19">
        <v>385000.00000000006</v>
      </c>
      <c r="K205" s="19">
        <v>96250</v>
      </c>
      <c r="L205" s="2">
        <v>0.24999999999999997</v>
      </c>
      <c r="M205" s="2" t="s">
        <v>19</v>
      </c>
      <c r="N205" s="20">
        <f t="shared" si="3"/>
        <v>481250.00000000006</v>
      </c>
      <c r="O205" s="21"/>
      <c r="P205" s="20"/>
    </row>
    <row r="206" spans="1:16" x14ac:dyDescent="0.35">
      <c r="A206" s="2" t="s">
        <v>25</v>
      </c>
      <c r="B206" s="2">
        <v>1128299</v>
      </c>
      <c r="C206" s="15">
        <v>44236</v>
      </c>
      <c r="D206" s="2" t="s">
        <v>26</v>
      </c>
      <c r="E206" s="2" t="s">
        <v>27</v>
      </c>
      <c r="F206" s="2" t="s">
        <v>28</v>
      </c>
      <c r="G206" s="3" t="s">
        <v>18</v>
      </c>
      <c r="H206" s="17">
        <v>65</v>
      </c>
      <c r="I206" s="2">
        <v>650</v>
      </c>
      <c r="J206" s="19">
        <v>422500</v>
      </c>
      <c r="K206" s="19">
        <v>190125.00000000003</v>
      </c>
      <c r="L206" s="2">
        <v>0.45000000000000007</v>
      </c>
      <c r="M206" s="2" t="s">
        <v>19</v>
      </c>
      <c r="N206" s="20">
        <f t="shared" si="3"/>
        <v>612625</v>
      </c>
      <c r="O206" s="21"/>
      <c r="P206" s="20"/>
    </row>
    <row r="207" spans="1:16" x14ac:dyDescent="0.35">
      <c r="A207" s="2" t="s">
        <v>25</v>
      </c>
      <c r="B207" s="2">
        <v>1128299</v>
      </c>
      <c r="C207" s="15">
        <v>44237</v>
      </c>
      <c r="D207" s="2" t="s">
        <v>26</v>
      </c>
      <c r="E207" s="2" t="s">
        <v>27</v>
      </c>
      <c r="F207" s="2" t="s">
        <v>28</v>
      </c>
      <c r="G207" s="3" t="s">
        <v>158</v>
      </c>
      <c r="H207" s="17">
        <v>70</v>
      </c>
      <c r="I207" s="2">
        <v>775</v>
      </c>
      <c r="J207" s="19">
        <v>542500</v>
      </c>
      <c r="K207" s="19">
        <v>54250</v>
      </c>
      <c r="L207" s="2">
        <v>0.1</v>
      </c>
      <c r="M207" s="2" t="s">
        <v>19</v>
      </c>
      <c r="N207" s="20">
        <f t="shared" si="3"/>
        <v>596750</v>
      </c>
      <c r="O207" s="21"/>
      <c r="P207" s="20"/>
    </row>
    <row r="208" spans="1:16" x14ac:dyDescent="0.35">
      <c r="A208" s="2" t="s">
        <v>25</v>
      </c>
      <c r="B208" s="2">
        <v>1128299</v>
      </c>
      <c r="C208" s="15">
        <v>44238</v>
      </c>
      <c r="D208" s="2" t="s">
        <v>26</v>
      </c>
      <c r="E208" s="2" t="s">
        <v>27</v>
      </c>
      <c r="F208" s="2" t="s">
        <v>28</v>
      </c>
      <c r="G208" s="3" t="s">
        <v>155</v>
      </c>
      <c r="H208" s="17">
        <v>55.000000000000007</v>
      </c>
      <c r="I208" s="2">
        <v>975</v>
      </c>
      <c r="J208" s="19">
        <v>536250.00000000012</v>
      </c>
      <c r="K208" s="19">
        <v>160875.00000000006</v>
      </c>
      <c r="L208" s="2">
        <v>0.30000000000000004</v>
      </c>
      <c r="M208" s="2" t="s">
        <v>19</v>
      </c>
      <c r="N208" s="20">
        <f t="shared" si="3"/>
        <v>697125.00000000023</v>
      </c>
      <c r="O208" s="21"/>
      <c r="P208" s="20"/>
    </row>
    <row r="209" spans="1:16" x14ac:dyDescent="0.35">
      <c r="A209" s="2" t="s">
        <v>25</v>
      </c>
      <c r="B209" s="2">
        <v>1128299</v>
      </c>
      <c r="C209" s="15">
        <v>44239</v>
      </c>
      <c r="D209" s="2" t="s">
        <v>26</v>
      </c>
      <c r="E209" s="2" t="s">
        <v>27</v>
      </c>
      <c r="F209" s="2" t="s">
        <v>28</v>
      </c>
      <c r="G209" s="3" t="s">
        <v>17</v>
      </c>
      <c r="H209" s="17">
        <v>60.000000000000007</v>
      </c>
      <c r="I209" s="2">
        <v>975</v>
      </c>
      <c r="J209" s="19">
        <v>585000.00000000012</v>
      </c>
      <c r="K209" s="19">
        <v>87750.000000000015</v>
      </c>
      <c r="L209" s="2">
        <v>0.15</v>
      </c>
      <c r="M209" s="2" t="s">
        <v>19</v>
      </c>
      <c r="N209" s="20">
        <f t="shared" si="3"/>
        <v>672750.00000000012</v>
      </c>
      <c r="O209" s="21"/>
      <c r="P209" s="20"/>
    </row>
    <row r="210" spans="1:16" x14ac:dyDescent="0.35">
      <c r="A210" s="2" t="s">
        <v>25</v>
      </c>
      <c r="B210" s="2">
        <v>1128299</v>
      </c>
      <c r="C210" s="15">
        <v>44240</v>
      </c>
      <c r="D210" s="2" t="s">
        <v>26</v>
      </c>
      <c r="E210" s="2" t="s">
        <v>27</v>
      </c>
      <c r="F210" s="2" t="s">
        <v>28</v>
      </c>
      <c r="G210" s="3" t="s">
        <v>156</v>
      </c>
      <c r="H210" s="17">
        <v>55.000000000000007</v>
      </c>
      <c r="I210" s="2">
        <v>775</v>
      </c>
      <c r="J210" s="19">
        <v>426250.00000000006</v>
      </c>
      <c r="K210" s="19">
        <v>127875.00000000004</v>
      </c>
      <c r="L210" s="2">
        <v>0.30000000000000004</v>
      </c>
      <c r="M210" s="2" t="s">
        <v>19</v>
      </c>
      <c r="N210" s="20">
        <f t="shared" si="3"/>
        <v>554125.00000000012</v>
      </c>
      <c r="O210" s="21"/>
      <c r="P210" s="20"/>
    </row>
    <row r="211" spans="1:16" x14ac:dyDescent="0.35">
      <c r="A211" s="2" t="s">
        <v>25</v>
      </c>
      <c r="B211" s="2">
        <v>1128299</v>
      </c>
      <c r="C211" s="15">
        <v>44241</v>
      </c>
      <c r="D211" s="2" t="s">
        <v>26</v>
      </c>
      <c r="E211" s="2" t="s">
        <v>27</v>
      </c>
      <c r="F211" s="2" t="s">
        <v>28</v>
      </c>
      <c r="G211" s="3" t="s">
        <v>157</v>
      </c>
      <c r="H211" s="17">
        <v>55.000000000000007</v>
      </c>
      <c r="I211" s="2">
        <v>775</v>
      </c>
      <c r="J211" s="19">
        <v>426250.00000000006</v>
      </c>
      <c r="K211" s="19">
        <v>106562.5</v>
      </c>
      <c r="L211" s="2">
        <v>0.24999999999999997</v>
      </c>
      <c r="M211" s="2" t="s">
        <v>19</v>
      </c>
      <c r="N211" s="20">
        <f t="shared" si="3"/>
        <v>532812.5</v>
      </c>
      <c r="O211" s="21"/>
      <c r="P211" s="20"/>
    </row>
    <row r="212" spans="1:16" x14ac:dyDescent="0.35">
      <c r="A212" s="2" t="s">
        <v>25</v>
      </c>
      <c r="B212" s="2">
        <v>1128299</v>
      </c>
      <c r="C212" s="15">
        <v>44242</v>
      </c>
      <c r="D212" s="2" t="s">
        <v>26</v>
      </c>
      <c r="E212" s="2" t="s">
        <v>27</v>
      </c>
      <c r="F212" s="2" t="s">
        <v>28</v>
      </c>
      <c r="G212" s="3" t="s">
        <v>18</v>
      </c>
      <c r="H212" s="17">
        <v>65</v>
      </c>
      <c r="I212" s="2">
        <v>700</v>
      </c>
      <c r="J212" s="19">
        <v>455000</v>
      </c>
      <c r="K212" s="19">
        <v>204750.00000000003</v>
      </c>
      <c r="L212" s="2">
        <v>0.45000000000000007</v>
      </c>
      <c r="M212" s="2" t="s">
        <v>19</v>
      </c>
      <c r="N212" s="20">
        <f t="shared" si="3"/>
        <v>659750</v>
      </c>
      <c r="O212" s="21"/>
      <c r="P212" s="20"/>
    </row>
    <row r="213" spans="1:16" x14ac:dyDescent="0.35">
      <c r="A213" s="2" t="s">
        <v>25</v>
      </c>
      <c r="B213" s="2">
        <v>1128299</v>
      </c>
      <c r="C213" s="15">
        <v>44243</v>
      </c>
      <c r="D213" s="2" t="s">
        <v>26</v>
      </c>
      <c r="E213" s="2" t="s">
        <v>27</v>
      </c>
      <c r="F213" s="2" t="s">
        <v>28</v>
      </c>
      <c r="G213" s="3" t="s">
        <v>158</v>
      </c>
      <c r="H213" s="17">
        <v>70</v>
      </c>
      <c r="I213" s="2">
        <v>800</v>
      </c>
      <c r="J213" s="19">
        <v>560000</v>
      </c>
      <c r="K213" s="19">
        <v>56000</v>
      </c>
      <c r="L213" s="2">
        <v>0.1</v>
      </c>
      <c r="M213" s="2" t="s">
        <v>19</v>
      </c>
      <c r="N213" s="20">
        <f t="shared" si="3"/>
        <v>616000</v>
      </c>
      <c r="O213" s="21"/>
      <c r="P213" s="20"/>
    </row>
    <row r="214" spans="1:16" x14ac:dyDescent="0.35">
      <c r="A214" s="2" t="s">
        <v>29</v>
      </c>
      <c r="B214" s="2">
        <v>1189833</v>
      </c>
      <c r="C214" s="15">
        <v>44244</v>
      </c>
      <c r="D214" s="2" t="s">
        <v>26</v>
      </c>
      <c r="E214" s="2" t="s">
        <v>27</v>
      </c>
      <c r="F214" s="2" t="s">
        <v>28</v>
      </c>
      <c r="G214" s="3" t="s">
        <v>155</v>
      </c>
      <c r="H214" s="17">
        <v>35</v>
      </c>
      <c r="I214" s="2">
        <v>700</v>
      </c>
      <c r="J214" s="19">
        <v>245000</v>
      </c>
      <c r="K214" s="19">
        <v>98000</v>
      </c>
      <c r="L214" s="2">
        <v>0.4</v>
      </c>
      <c r="M214" s="2" t="s">
        <v>19</v>
      </c>
      <c r="N214" s="20">
        <f t="shared" si="3"/>
        <v>343000</v>
      </c>
      <c r="O214" s="21"/>
      <c r="P214" s="20"/>
    </row>
    <row r="215" spans="1:16" x14ac:dyDescent="0.35">
      <c r="A215" s="2" t="s">
        <v>29</v>
      </c>
      <c r="B215" s="2">
        <v>1189833</v>
      </c>
      <c r="C215" s="15">
        <v>44245</v>
      </c>
      <c r="D215" s="2" t="s">
        <v>26</v>
      </c>
      <c r="E215" s="2" t="s">
        <v>27</v>
      </c>
      <c r="F215" s="2" t="s">
        <v>28</v>
      </c>
      <c r="G215" s="3" t="s">
        <v>17</v>
      </c>
      <c r="H215" s="17">
        <v>45</v>
      </c>
      <c r="I215" s="2">
        <v>700</v>
      </c>
      <c r="J215" s="19">
        <v>315000</v>
      </c>
      <c r="K215" s="19">
        <v>78750</v>
      </c>
      <c r="L215" s="2">
        <v>0.25</v>
      </c>
      <c r="M215" s="2" t="s">
        <v>19</v>
      </c>
      <c r="N215" s="20">
        <f t="shared" si="3"/>
        <v>393750</v>
      </c>
      <c r="O215" s="21"/>
      <c r="P215" s="20"/>
    </row>
    <row r="216" spans="1:16" x14ac:dyDescent="0.35">
      <c r="A216" s="2" t="s">
        <v>29</v>
      </c>
      <c r="B216" s="2">
        <v>1189833</v>
      </c>
      <c r="C216" s="15">
        <v>44264</v>
      </c>
      <c r="D216" s="2" t="s">
        <v>26</v>
      </c>
      <c r="E216" s="2" t="s">
        <v>27</v>
      </c>
      <c r="F216" s="2" t="s">
        <v>28</v>
      </c>
      <c r="G216" s="3" t="s">
        <v>156</v>
      </c>
      <c r="H216" s="17">
        <v>45</v>
      </c>
      <c r="I216" s="2">
        <v>700</v>
      </c>
      <c r="J216" s="19">
        <v>315000</v>
      </c>
      <c r="K216" s="19">
        <v>126000</v>
      </c>
      <c r="L216" s="2">
        <v>0.4</v>
      </c>
      <c r="M216" s="2" t="s">
        <v>19</v>
      </c>
      <c r="N216" s="20">
        <f t="shared" si="3"/>
        <v>441000</v>
      </c>
      <c r="O216" s="21"/>
      <c r="P216" s="20"/>
    </row>
    <row r="217" spans="1:16" x14ac:dyDescent="0.35">
      <c r="A217" s="2" t="s">
        <v>29</v>
      </c>
      <c r="B217" s="2">
        <v>1189833</v>
      </c>
      <c r="C217" s="15">
        <v>44265</v>
      </c>
      <c r="D217" s="2" t="s">
        <v>26</v>
      </c>
      <c r="E217" s="2" t="s">
        <v>27</v>
      </c>
      <c r="F217" s="2" t="s">
        <v>28</v>
      </c>
      <c r="G217" s="3" t="s">
        <v>157</v>
      </c>
      <c r="H217" s="17">
        <v>45</v>
      </c>
      <c r="I217" s="2">
        <v>550</v>
      </c>
      <c r="J217" s="19">
        <v>247500</v>
      </c>
      <c r="K217" s="19">
        <v>86625</v>
      </c>
      <c r="L217" s="2">
        <v>0.35</v>
      </c>
      <c r="M217" s="2" t="s">
        <v>19</v>
      </c>
      <c r="N217" s="20">
        <f t="shared" si="3"/>
        <v>334125</v>
      </c>
      <c r="O217" s="21"/>
      <c r="P217" s="20"/>
    </row>
    <row r="218" spans="1:16" x14ac:dyDescent="0.35">
      <c r="A218" s="2" t="s">
        <v>29</v>
      </c>
      <c r="B218" s="2">
        <v>1189833</v>
      </c>
      <c r="C218" s="15">
        <v>44266</v>
      </c>
      <c r="D218" s="2" t="s">
        <v>26</v>
      </c>
      <c r="E218" s="2" t="s">
        <v>27</v>
      </c>
      <c r="F218" s="2" t="s">
        <v>30</v>
      </c>
      <c r="G218" s="3" t="s">
        <v>18</v>
      </c>
      <c r="H218" s="17">
        <v>50</v>
      </c>
      <c r="I218" s="2">
        <v>500</v>
      </c>
      <c r="J218" s="19">
        <v>250000</v>
      </c>
      <c r="K218" s="19">
        <v>137500</v>
      </c>
      <c r="L218" s="2">
        <v>0.55000000000000004</v>
      </c>
      <c r="M218" s="2" t="s">
        <v>19</v>
      </c>
      <c r="N218" s="20">
        <f t="shared" si="3"/>
        <v>387500</v>
      </c>
      <c r="O218" s="21"/>
      <c r="P218" s="20"/>
    </row>
    <row r="219" spans="1:16" x14ac:dyDescent="0.35">
      <c r="A219" s="2" t="s">
        <v>29</v>
      </c>
      <c r="B219" s="2">
        <v>1189833</v>
      </c>
      <c r="C219" s="15">
        <v>44267</v>
      </c>
      <c r="D219" s="2" t="s">
        <v>26</v>
      </c>
      <c r="E219" s="2" t="s">
        <v>27</v>
      </c>
      <c r="F219" s="2" t="s">
        <v>30</v>
      </c>
      <c r="G219" s="3" t="s">
        <v>158</v>
      </c>
      <c r="H219" s="17">
        <v>45</v>
      </c>
      <c r="I219" s="2">
        <v>700</v>
      </c>
      <c r="J219" s="19">
        <v>315000</v>
      </c>
      <c r="K219" s="19">
        <v>63000</v>
      </c>
      <c r="L219" s="2">
        <v>0.2</v>
      </c>
      <c r="M219" s="2" t="s">
        <v>19</v>
      </c>
      <c r="N219" s="20">
        <f t="shared" si="3"/>
        <v>378000</v>
      </c>
      <c r="O219" s="21"/>
      <c r="P219" s="20"/>
    </row>
    <row r="220" spans="1:16" x14ac:dyDescent="0.35">
      <c r="A220" s="2" t="s">
        <v>29</v>
      </c>
      <c r="B220" s="2">
        <v>1189833</v>
      </c>
      <c r="C220" s="15">
        <v>44268</v>
      </c>
      <c r="D220" s="2" t="s">
        <v>26</v>
      </c>
      <c r="E220" s="2" t="s">
        <v>27</v>
      </c>
      <c r="F220" s="2" t="s">
        <v>30</v>
      </c>
      <c r="G220" s="3" t="s">
        <v>155</v>
      </c>
      <c r="H220" s="17">
        <v>35</v>
      </c>
      <c r="I220" s="2">
        <v>750</v>
      </c>
      <c r="J220" s="19">
        <v>262500</v>
      </c>
      <c r="K220" s="19">
        <v>105000</v>
      </c>
      <c r="L220" s="2">
        <v>0.4</v>
      </c>
      <c r="M220" s="2" t="s">
        <v>19</v>
      </c>
      <c r="N220" s="20">
        <f t="shared" si="3"/>
        <v>367500</v>
      </c>
      <c r="O220" s="21"/>
      <c r="P220" s="20"/>
    </row>
    <row r="221" spans="1:16" x14ac:dyDescent="0.35">
      <c r="A221" s="2" t="s">
        <v>29</v>
      </c>
      <c r="B221" s="2">
        <v>1189833</v>
      </c>
      <c r="C221" s="15">
        <v>44269</v>
      </c>
      <c r="D221" s="2" t="s">
        <v>26</v>
      </c>
      <c r="E221" s="2" t="s">
        <v>27</v>
      </c>
      <c r="F221" s="2" t="s">
        <v>30</v>
      </c>
      <c r="G221" s="3" t="s">
        <v>17</v>
      </c>
      <c r="H221" s="17">
        <v>45</v>
      </c>
      <c r="I221" s="2">
        <v>650</v>
      </c>
      <c r="J221" s="19">
        <v>292500</v>
      </c>
      <c r="K221" s="19">
        <v>73125</v>
      </c>
      <c r="L221" s="2">
        <v>0.25</v>
      </c>
      <c r="M221" s="2" t="s">
        <v>19</v>
      </c>
      <c r="N221" s="20">
        <f t="shared" si="3"/>
        <v>365625</v>
      </c>
      <c r="O221" s="21"/>
      <c r="P221" s="20"/>
    </row>
    <row r="222" spans="1:16" x14ac:dyDescent="0.35">
      <c r="A222" s="2" t="s">
        <v>29</v>
      </c>
      <c r="B222" s="2">
        <v>1189833</v>
      </c>
      <c r="C222" s="15">
        <v>44270</v>
      </c>
      <c r="D222" s="2" t="s">
        <v>26</v>
      </c>
      <c r="E222" s="2" t="s">
        <v>27</v>
      </c>
      <c r="F222" s="2" t="s">
        <v>30</v>
      </c>
      <c r="G222" s="3" t="s">
        <v>156</v>
      </c>
      <c r="H222" s="17">
        <v>45</v>
      </c>
      <c r="I222" s="2">
        <v>675</v>
      </c>
      <c r="J222" s="19">
        <v>303750</v>
      </c>
      <c r="K222" s="19">
        <v>121500</v>
      </c>
      <c r="L222" s="2">
        <v>0.4</v>
      </c>
      <c r="M222" s="2" t="s">
        <v>19</v>
      </c>
      <c r="N222" s="20">
        <f t="shared" si="3"/>
        <v>425250</v>
      </c>
      <c r="O222" s="21"/>
      <c r="P222" s="20"/>
    </row>
    <row r="223" spans="1:16" x14ac:dyDescent="0.35">
      <c r="A223" s="2" t="s">
        <v>29</v>
      </c>
      <c r="B223" s="2">
        <v>1189833</v>
      </c>
      <c r="C223" s="15">
        <v>44271</v>
      </c>
      <c r="D223" s="2" t="s">
        <v>26</v>
      </c>
      <c r="E223" s="2" t="s">
        <v>27</v>
      </c>
      <c r="F223" s="2" t="s">
        <v>30</v>
      </c>
      <c r="G223" s="3" t="s">
        <v>157</v>
      </c>
      <c r="H223" s="17">
        <v>45</v>
      </c>
      <c r="I223" s="2">
        <v>525</v>
      </c>
      <c r="J223" s="19">
        <v>236250</v>
      </c>
      <c r="K223" s="19">
        <v>82687.5</v>
      </c>
      <c r="L223" s="2">
        <v>0.35</v>
      </c>
      <c r="M223" s="2" t="s">
        <v>19</v>
      </c>
      <c r="N223" s="20">
        <f t="shared" si="3"/>
        <v>318937.5</v>
      </c>
      <c r="O223" s="21"/>
      <c r="P223" s="20"/>
    </row>
    <row r="224" spans="1:16" x14ac:dyDescent="0.35">
      <c r="A224" s="2" t="s">
        <v>29</v>
      </c>
      <c r="B224" s="2">
        <v>1189833</v>
      </c>
      <c r="C224" s="15">
        <v>44272</v>
      </c>
      <c r="D224" s="2" t="s">
        <v>26</v>
      </c>
      <c r="E224" s="2" t="s">
        <v>27</v>
      </c>
      <c r="F224" s="2" t="s">
        <v>30</v>
      </c>
      <c r="G224" s="3" t="s">
        <v>18</v>
      </c>
      <c r="H224" s="17">
        <v>50</v>
      </c>
      <c r="I224" s="2">
        <v>450</v>
      </c>
      <c r="J224" s="19">
        <v>225000</v>
      </c>
      <c r="K224" s="19">
        <v>123750.00000000001</v>
      </c>
      <c r="L224" s="2">
        <v>0.55000000000000004</v>
      </c>
      <c r="M224" s="2" t="s">
        <v>19</v>
      </c>
      <c r="N224" s="20">
        <f t="shared" si="3"/>
        <v>348750</v>
      </c>
      <c r="O224" s="21"/>
      <c r="P224" s="20"/>
    </row>
    <row r="225" spans="1:16" x14ac:dyDescent="0.35">
      <c r="A225" s="2" t="s">
        <v>29</v>
      </c>
      <c r="B225" s="2">
        <v>1189833</v>
      </c>
      <c r="C225" s="15">
        <v>44273</v>
      </c>
      <c r="D225" s="2" t="s">
        <v>26</v>
      </c>
      <c r="E225" s="2" t="s">
        <v>27</v>
      </c>
      <c r="F225" s="2" t="s">
        <v>30</v>
      </c>
      <c r="G225" s="3" t="s">
        <v>158</v>
      </c>
      <c r="H225" s="17">
        <v>45</v>
      </c>
      <c r="I225" s="2">
        <v>650</v>
      </c>
      <c r="J225" s="19">
        <v>292500</v>
      </c>
      <c r="K225" s="19">
        <v>58500</v>
      </c>
      <c r="L225" s="2">
        <v>0.2</v>
      </c>
      <c r="M225" s="2" t="s">
        <v>19</v>
      </c>
      <c r="N225" s="20">
        <f t="shared" si="3"/>
        <v>351000</v>
      </c>
      <c r="O225" s="21"/>
      <c r="P225" s="20"/>
    </row>
    <row r="226" spans="1:16" x14ac:dyDescent="0.35">
      <c r="A226" s="2" t="s">
        <v>29</v>
      </c>
      <c r="B226" s="2">
        <v>1189833</v>
      </c>
      <c r="C226" s="15">
        <v>44274</v>
      </c>
      <c r="D226" s="2" t="s">
        <v>26</v>
      </c>
      <c r="E226" s="2" t="s">
        <v>27</v>
      </c>
      <c r="F226" s="2" t="s">
        <v>30</v>
      </c>
      <c r="G226" s="3" t="s">
        <v>155</v>
      </c>
      <c r="H226" s="17">
        <v>35</v>
      </c>
      <c r="I226" s="2">
        <v>800</v>
      </c>
      <c r="J226" s="19">
        <v>280000</v>
      </c>
      <c r="K226" s="19">
        <v>112000</v>
      </c>
      <c r="L226" s="2">
        <v>0.4</v>
      </c>
      <c r="M226" s="2" t="s">
        <v>19</v>
      </c>
      <c r="N226" s="20">
        <f t="shared" si="3"/>
        <v>392000</v>
      </c>
      <c r="O226" s="21"/>
      <c r="P226" s="20"/>
    </row>
    <row r="227" spans="1:16" x14ac:dyDescent="0.35">
      <c r="A227" s="2" t="s">
        <v>29</v>
      </c>
      <c r="B227" s="2">
        <v>1189833</v>
      </c>
      <c r="C227" s="15">
        <v>44275</v>
      </c>
      <c r="D227" s="2" t="s">
        <v>26</v>
      </c>
      <c r="E227" s="2" t="s">
        <v>27</v>
      </c>
      <c r="F227" s="2" t="s">
        <v>30</v>
      </c>
      <c r="G227" s="3" t="s">
        <v>17</v>
      </c>
      <c r="H227" s="17">
        <v>45</v>
      </c>
      <c r="I227" s="2">
        <v>650</v>
      </c>
      <c r="J227" s="19">
        <v>292500</v>
      </c>
      <c r="K227" s="19">
        <v>73125</v>
      </c>
      <c r="L227" s="2">
        <v>0.25</v>
      </c>
      <c r="M227" s="2" t="s">
        <v>19</v>
      </c>
      <c r="N227" s="20">
        <f t="shared" si="3"/>
        <v>365625</v>
      </c>
      <c r="O227" s="21"/>
      <c r="P227" s="20"/>
    </row>
    <row r="228" spans="1:16" x14ac:dyDescent="0.35">
      <c r="A228" s="2" t="s">
        <v>29</v>
      </c>
      <c r="B228" s="2">
        <v>1189833</v>
      </c>
      <c r="C228" s="15">
        <v>44276</v>
      </c>
      <c r="D228" s="2" t="s">
        <v>26</v>
      </c>
      <c r="E228" s="2" t="s">
        <v>27</v>
      </c>
      <c r="F228" s="2" t="s">
        <v>30</v>
      </c>
      <c r="G228" s="3" t="s">
        <v>156</v>
      </c>
      <c r="H228" s="17">
        <v>45</v>
      </c>
      <c r="I228" s="2">
        <v>650</v>
      </c>
      <c r="J228" s="19">
        <v>292500</v>
      </c>
      <c r="K228" s="19">
        <v>117000</v>
      </c>
      <c r="L228" s="2">
        <v>0.4</v>
      </c>
      <c r="M228" s="2" t="s">
        <v>19</v>
      </c>
      <c r="N228" s="20">
        <f t="shared" si="3"/>
        <v>409500</v>
      </c>
      <c r="O228" s="21"/>
      <c r="P228" s="20"/>
    </row>
    <row r="229" spans="1:16" x14ac:dyDescent="0.35">
      <c r="A229" s="2" t="s">
        <v>29</v>
      </c>
      <c r="B229" s="2">
        <v>1189833</v>
      </c>
      <c r="C229" s="15">
        <v>44277</v>
      </c>
      <c r="D229" s="2" t="s">
        <v>26</v>
      </c>
      <c r="E229" s="2" t="s">
        <v>27</v>
      </c>
      <c r="F229" s="2" t="s">
        <v>30</v>
      </c>
      <c r="G229" s="3" t="s">
        <v>157</v>
      </c>
      <c r="H229" s="17">
        <v>45</v>
      </c>
      <c r="I229" s="2">
        <v>550</v>
      </c>
      <c r="J229" s="19">
        <v>247500</v>
      </c>
      <c r="K229" s="19">
        <v>86625</v>
      </c>
      <c r="L229" s="2">
        <v>0.35</v>
      </c>
      <c r="M229" s="2" t="s">
        <v>19</v>
      </c>
      <c r="N229" s="20">
        <f t="shared" si="3"/>
        <v>334125</v>
      </c>
      <c r="O229" s="21"/>
      <c r="P229" s="20"/>
    </row>
    <row r="230" spans="1:16" x14ac:dyDescent="0.35">
      <c r="A230" s="2" t="s">
        <v>29</v>
      </c>
      <c r="B230" s="2">
        <v>1189833</v>
      </c>
      <c r="C230" s="15">
        <v>44278</v>
      </c>
      <c r="D230" s="2" t="s">
        <v>26</v>
      </c>
      <c r="E230" s="2" t="s">
        <v>27</v>
      </c>
      <c r="F230" s="2" t="s">
        <v>30</v>
      </c>
      <c r="G230" s="3" t="s">
        <v>18</v>
      </c>
      <c r="H230" s="17">
        <v>50</v>
      </c>
      <c r="I230" s="2">
        <v>425</v>
      </c>
      <c r="J230" s="19">
        <v>212500</v>
      </c>
      <c r="K230" s="19">
        <v>116875.00000000001</v>
      </c>
      <c r="L230" s="2">
        <v>0.55000000000000004</v>
      </c>
      <c r="M230" s="2" t="s">
        <v>19</v>
      </c>
      <c r="N230" s="20">
        <f t="shared" si="3"/>
        <v>329375</v>
      </c>
      <c r="O230" s="21"/>
      <c r="P230" s="20"/>
    </row>
    <row r="231" spans="1:16" x14ac:dyDescent="0.35">
      <c r="A231" s="2" t="s">
        <v>29</v>
      </c>
      <c r="B231" s="2">
        <v>1189833</v>
      </c>
      <c r="C231" s="15">
        <v>44292</v>
      </c>
      <c r="D231" s="2" t="s">
        <v>26</v>
      </c>
      <c r="E231" s="2" t="s">
        <v>27</v>
      </c>
      <c r="F231" s="2" t="s">
        <v>30</v>
      </c>
      <c r="G231" s="3" t="s">
        <v>158</v>
      </c>
      <c r="H231" s="17">
        <v>45</v>
      </c>
      <c r="I231" s="2">
        <v>625</v>
      </c>
      <c r="J231" s="19">
        <v>281250</v>
      </c>
      <c r="K231" s="19">
        <v>56250</v>
      </c>
      <c r="L231" s="2">
        <v>0.2</v>
      </c>
      <c r="M231" s="2" t="s">
        <v>19</v>
      </c>
      <c r="N231" s="20">
        <f t="shared" si="3"/>
        <v>337500</v>
      </c>
      <c r="O231" s="21"/>
      <c r="P231" s="20"/>
    </row>
    <row r="232" spans="1:16" x14ac:dyDescent="0.35">
      <c r="A232" s="2" t="s">
        <v>29</v>
      </c>
      <c r="B232" s="2">
        <v>1189833</v>
      </c>
      <c r="C232" s="15">
        <v>44293</v>
      </c>
      <c r="D232" s="2" t="s">
        <v>26</v>
      </c>
      <c r="E232" s="2" t="s">
        <v>27</v>
      </c>
      <c r="F232" s="2" t="s">
        <v>30</v>
      </c>
      <c r="G232" s="3" t="s">
        <v>155</v>
      </c>
      <c r="H232" s="17">
        <v>45</v>
      </c>
      <c r="I232" s="2">
        <v>800</v>
      </c>
      <c r="J232" s="19">
        <v>360000</v>
      </c>
      <c r="K232" s="19">
        <v>144000</v>
      </c>
      <c r="L232" s="2">
        <v>0.4</v>
      </c>
      <c r="M232" s="2" t="s">
        <v>19</v>
      </c>
      <c r="N232" s="20">
        <f t="shared" si="3"/>
        <v>504000</v>
      </c>
      <c r="O232" s="21"/>
      <c r="P232" s="20"/>
    </row>
    <row r="233" spans="1:16" x14ac:dyDescent="0.35">
      <c r="A233" s="2" t="s">
        <v>29</v>
      </c>
      <c r="B233" s="2">
        <v>1189833</v>
      </c>
      <c r="C233" s="15">
        <v>44294</v>
      </c>
      <c r="D233" s="2" t="s">
        <v>26</v>
      </c>
      <c r="E233" s="2" t="s">
        <v>27</v>
      </c>
      <c r="F233" s="2" t="s">
        <v>30</v>
      </c>
      <c r="G233" s="3" t="s">
        <v>17</v>
      </c>
      <c r="H233" s="17">
        <v>50</v>
      </c>
      <c r="I233" s="2">
        <v>600</v>
      </c>
      <c r="J233" s="19">
        <v>300000</v>
      </c>
      <c r="K233" s="19">
        <v>75000</v>
      </c>
      <c r="L233" s="2">
        <v>0.25</v>
      </c>
      <c r="M233" s="2" t="s">
        <v>19</v>
      </c>
      <c r="N233" s="20">
        <f t="shared" si="3"/>
        <v>375000</v>
      </c>
      <c r="O233" s="21"/>
      <c r="P233" s="20"/>
    </row>
    <row r="234" spans="1:16" x14ac:dyDescent="0.35">
      <c r="A234" s="2" t="s">
        <v>29</v>
      </c>
      <c r="B234" s="2">
        <v>1189833</v>
      </c>
      <c r="C234" s="15">
        <v>44295</v>
      </c>
      <c r="D234" s="2" t="s">
        <v>26</v>
      </c>
      <c r="E234" s="2" t="s">
        <v>27</v>
      </c>
      <c r="F234" s="2" t="s">
        <v>30</v>
      </c>
      <c r="G234" s="3" t="s">
        <v>156</v>
      </c>
      <c r="H234" s="17">
        <v>50</v>
      </c>
      <c r="I234" s="2">
        <v>625</v>
      </c>
      <c r="J234" s="19">
        <v>312500</v>
      </c>
      <c r="K234" s="19">
        <v>125000</v>
      </c>
      <c r="L234" s="2">
        <v>0.4</v>
      </c>
      <c r="M234" s="2" t="s">
        <v>19</v>
      </c>
      <c r="N234" s="20">
        <f t="shared" si="3"/>
        <v>437500</v>
      </c>
      <c r="O234" s="21"/>
      <c r="P234" s="20"/>
    </row>
    <row r="235" spans="1:16" x14ac:dyDescent="0.35">
      <c r="A235" s="2" t="s">
        <v>29</v>
      </c>
      <c r="B235" s="2">
        <v>1189833</v>
      </c>
      <c r="C235" s="15">
        <v>44296</v>
      </c>
      <c r="D235" s="2" t="s">
        <v>26</v>
      </c>
      <c r="E235" s="2" t="s">
        <v>27</v>
      </c>
      <c r="F235" s="2" t="s">
        <v>30</v>
      </c>
      <c r="G235" s="3" t="s">
        <v>157</v>
      </c>
      <c r="H235" s="17">
        <v>45</v>
      </c>
      <c r="I235" s="2">
        <v>525</v>
      </c>
      <c r="J235" s="19">
        <v>236250</v>
      </c>
      <c r="K235" s="19">
        <v>82687.5</v>
      </c>
      <c r="L235" s="2">
        <v>0.35</v>
      </c>
      <c r="M235" s="2" t="s">
        <v>19</v>
      </c>
      <c r="N235" s="20">
        <f t="shared" si="3"/>
        <v>318937.5</v>
      </c>
      <c r="O235" s="21"/>
      <c r="P235" s="20"/>
    </row>
    <row r="236" spans="1:16" x14ac:dyDescent="0.35">
      <c r="A236" s="2" t="s">
        <v>29</v>
      </c>
      <c r="B236" s="2">
        <v>1189833</v>
      </c>
      <c r="C236" s="15">
        <v>44297</v>
      </c>
      <c r="D236" s="2" t="s">
        <v>26</v>
      </c>
      <c r="E236" s="2" t="s">
        <v>27</v>
      </c>
      <c r="F236" s="2" t="s">
        <v>30</v>
      </c>
      <c r="G236" s="3" t="s">
        <v>18</v>
      </c>
      <c r="H236" s="17">
        <v>50</v>
      </c>
      <c r="I236" s="2">
        <v>425</v>
      </c>
      <c r="J236" s="19">
        <v>212500</v>
      </c>
      <c r="K236" s="19">
        <v>116875.00000000001</v>
      </c>
      <c r="L236" s="2">
        <v>0.55000000000000004</v>
      </c>
      <c r="M236" s="2" t="s">
        <v>19</v>
      </c>
      <c r="N236" s="20">
        <f t="shared" si="3"/>
        <v>329375</v>
      </c>
      <c r="O236" s="21"/>
      <c r="P236" s="20"/>
    </row>
    <row r="237" spans="1:16" x14ac:dyDescent="0.35">
      <c r="A237" s="2" t="s">
        <v>29</v>
      </c>
      <c r="B237" s="2">
        <v>1189833</v>
      </c>
      <c r="C237" s="15">
        <v>44298</v>
      </c>
      <c r="D237" s="2" t="s">
        <v>26</v>
      </c>
      <c r="E237" s="2" t="s">
        <v>27</v>
      </c>
      <c r="F237" s="2" t="s">
        <v>30</v>
      </c>
      <c r="G237" s="3" t="s">
        <v>158</v>
      </c>
      <c r="H237" s="17">
        <v>65</v>
      </c>
      <c r="I237" s="2">
        <v>600</v>
      </c>
      <c r="J237" s="19">
        <v>390000</v>
      </c>
      <c r="K237" s="19">
        <v>78000</v>
      </c>
      <c r="L237" s="2">
        <v>0.2</v>
      </c>
      <c r="M237" s="2" t="s">
        <v>19</v>
      </c>
      <c r="N237" s="20">
        <f t="shared" si="3"/>
        <v>468000</v>
      </c>
      <c r="O237" s="21"/>
      <c r="P237" s="20"/>
    </row>
    <row r="238" spans="1:16" x14ac:dyDescent="0.35">
      <c r="A238" s="2" t="s">
        <v>29</v>
      </c>
      <c r="B238" s="2">
        <v>1189833</v>
      </c>
      <c r="C238" s="15">
        <v>44299</v>
      </c>
      <c r="D238" s="2" t="s">
        <v>26</v>
      </c>
      <c r="E238" s="2" t="s">
        <v>27</v>
      </c>
      <c r="F238" s="2" t="s">
        <v>30</v>
      </c>
      <c r="G238" s="3" t="s">
        <v>155</v>
      </c>
      <c r="H238" s="17">
        <v>45</v>
      </c>
      <c r="I238" s="2">
        <v>800</v>
      </c>
      <c r="J238" s="19">
        <v>360000</v>
      </c>
      <c r="K238" s="19">
        <v>144000</v>
      </c>
      <c r="L238" s="2">
        <v>0.4</v>
      </c>
      <c r="M238" s="2" t="s">
        <v>19</v>
      </c>
      <c r="N238" s="20">
        <f t="shared" si="3"/>
        <v>504000</v>
      </c>
      <c r="O238" s="21"/>
      <c r="P238" s="20"/>
    </row>
    <row r="239" spans="1:16" x14ac:dyDescent="0.35">
      <c r="A239" s="2" t="s">
        <v>29</v>
      </c>
      <c r="B239" s="2">
        <v>1189833</v>
      </c>
      <c r="C239" s="15">
        <v>44300</v>
      </c>
      <c r="D239" s="2" t="s">
        <v>26</v>
      </c>
      <c r="E239" s="2" t="s">
        <v>27</v>
      </c>
      <c r="F239" s="2" t="s">
        <v>30</v>
      </c>
      <c r="G239" s="3" t="s">
        <v>17</v>
      </c>
      <c r="H239" s="17">
        <v>50</v>
      </c>
      <c r="I239" s="2">
        <v>650</v>
      </c>
      <c r="J239" s="19">
        <v>325000</v>
      </c>
      <c r="K239" s="19">
        <v>81250</v>
      </c>
      <c r="L239" s="2">
        <v>0.25</v>
      </c>
      <c r="M239" s="2" t="s">
        <v>19</v>
      </c>
      <c r="N239" s="20">
        <f t="shared" si="3"/>
        <v>406250</v>
      </c>
      <c r="O239" s="21"/>
      <c r="P239" s="20"/>
    </row>
    <row r="240" spans="1:16" x14ac:dyDescent="0.35">
      <c r="A240" s="2" t="s">
        <v>29</v>
      </c>
      <c r="B240" s="2">
        <v>1189833</v>
      </c>
      <c r="C240" s="15">
        <v>44301</v>
      </c>
      <c r="D240" s="2" t="s">
        <v>26</v>
      </c>
      <c r="E240" s="2" t="s">
        <v>27</v>
      </c>
      <c r="F240" s="2" t="s">
        <v>30</v>
      </c>
      <c r="G240" s="3" t="s">
        <v>156</v>
      </c>
      <c r="H240" s="17">
        <v>50</v>
      </c>
      <c r="I240" s="2">
        <v>650</v>
      </c>
      <c r="J240" s="19">
        <v>325000</v>
      </c>
      <c r="K240" s="19">
        <v>130000</v>
      </c>
      <c r="L240" s="2">
        <v>0.4</v>
      </c>
      <c r="M240" s="2" t="s">
        <v>19</v>
      </c>
      <c r="N240" s="20">
        <f t="shared" si="3"/>
        <v>455000</v>
      </c>
      <c r="O240" s="21"/>
      <c r="P240" s="20"/>
    </row>
    <row r="241" spans="1:16" x14ac:dyDescent="0.35">
      <c r="A241" s="2" t="s">
        <v>29</v>
      </c>
      <c r="B241" s="2">
        <v>1189833</v>
      </c>
      <c r="C241" s="15">
        <v>44302</v>
      </c>
      <c r="D241" s="2" t="s">
        <v>26</v>
      </c>
      <c r="E241" s="2" t="s">
        <v>27</v>
      </c>
      <c r="F241" s="2" t="s">
        <v>30</v>
      </c>
      <c r="G241" s="3" t="s">
        <v>157</v>
      </c>
      <c r="H241" s="17">
        <v>45</v>
      </c>
      <c r="I241" s="2">
        <v>550</v>
      </c>
      <c r="J241" s="19">
        <v>247500</v>
      </c>
      <c r="K241" s="19">
        <v>86625</v>
      </c>
      <c r="L241" s="2">
        <v>0.35</v>
      </c>
      <c r="M241" s="2" t="s">
        <v>19</v>
      </c>
      <c r="N241" s="20">
        <f t="shared" si="3"/>
        <v>334125</v>
      </c>
      <c r="O241" s="21"/>
      <c r="P241" s="20"/>
    </row>
    <row r="242" spans="1:16" x14ac:dyDescent="0.35">
      <c r="A242" s="2" t="s">
        <v>29</v>
      </c>
      <c r="B242" s="2">
        <v>1189833</v>
      </c>
      <c r="C242" s="15">
        <v>44303</v>
      </c>
      <c r="D242" s="2" t="s">
        <v>26</v>
      </c>
      <c r="E242" s="2" t="s">
        <v>27</v>
      </c>
      <c r="F242" s="2" t="s">
        <v>30</v>
      </c>
      <c r="G242" s="3" t="s">
        <v>18</v>
      </c>
      <c r="H242" s="17">
        <v>50</v>
      </c>
      <c r="I242" s="2">
        <v>450</v>
      </c>
      <c r="J242" s="19">
        <v>225000</v>
      </c>
      <c r="K242" s="19">
        <v>123750.00000000001</v>
      </c>
      <c r="L242" s="2">
        <v>0.55000000000000004</v>
      </c>
      <c r="M242" s="2" t="s">
        <v>19</v>
      </c>
      <c r="N242" s="20">
        <f t="shared" si="3"/>
        <v>348750</v>
      </c>
      <c r="O242" s="21"/>
      <c r="P242" s="20"/>
    </row>
    <row r="243" spans="1:16" x14ac:dyDescent="0.35">
      <c r="A243" s="2" t="s">
        <v>29</v>
      </c>
      <c r="B243" s="2">
        <v>1189833</v>
      </c>
      <c r="C243" s="15">
        <v>44304</v>
      </c>
      <c r="D243" s="2" t="s">
        <v>26</v>
      </c>
      <c r="E243" s="2" t="s">
        <v>27</v>
      </c>
      <c r="F243" s="2" t="s">
        <v>30</v>
      </c>
      <c r="G243" s="3" t="s">
        <v>158</v>
      </c>
      <c r="H243" s="17">
        <v>65</v>
      </c>
      <c r="I243" s="2">
        <v>625</v>
      </c>
      <c r="J243" s="19">
        <v>406250</v>
      </c>
      <c r="K243" s="19">
        <v>81250</v>
      </c>
      <c r="L243" s="2">
        <v>0.2</v>
      </c>
      <c r="M243" s="2" t="s">
        <v>19</v>
      </c>
      <c r="N243" s="20">
        <f t="shared" si="3"/>
        <v>487500</v>
      </c>
      <c r="O243" s="21"/>
      <c r="P243" s="20"/>
    </row>
    <row r="244" spans="1:16" x14ac:dyDescent="0.35">
      <c r="A244" s="2" t="s">
        <v>29</v>
      </c>
      <c r="B244" s="2">
        <v>1189833</v>
      </c>
      <c r="C244" s="15">
        <v>44305</v>
      </c>
      <c r="D244" s="2" t="s">
        <v>26</v>
      </c>
      <c r="E244" s="2" t="s">
        <v>27</v>
      </c>
      <c r="F244" s="2" t="s">
        <v>30</v>
      </c>
      <c r="G244" s="3" t="s">
        <v>155</v>
      </c>
      <c r="H244" s="17">
        <v>45</v>
      </c>
      <c r="I244" s="2">
        <v>900</v>
      </c>
      <c r="J244" s="19">
        <v>405000</v>
      </c>
      <c r="K244" s="19">
        <v>162000</v>
      </c>
      <c r="L244" s="2">
        <v>0.4</v>
      </c>
      <c r="M244" s="2" t="s">
        <v>19</v>
      </c>
      <c r="N244" s="20">
        <f t="shared" si="3"/>
        <v>567000</v>
      </c>
      <c r="O244" s="21"/>
      <c r="P244" s="20"/>
    </row>
    <row r="245" spans="1:16" x14ac:dyDescent="0.35">
      <c r="A245" s="2" t="s">
        <v>29</v>
      </c>
      <c r="B245" s="2">
        <v>1189833</v>
      </c>
      <c r="C245" s="15">
        <v>44306</v>
      </c>
      <c r="D245" s="2" t="s">
        <v>26</v>
      </c>
      <c r="E245" s="2" t="s">
        <v>27</v>
      </c>
      <c r="F245" s="2" t="s">
        <v>30</v>
      </c>
      <c r="G245" s="3" t="s">
        <v>17</v>
      </c>
      <c r="H245" s="17">
        <v>50</v>
      </c>
      <c r="I245" s="2">
        <v>750</v>
      </c>
      <c r="J245" s="19">
        <v>375000</v>
      </c>
      <c r="K245" s="19">
        <v>93750</v>
      </c>
      <c r="L245" s="2">
        <v>0.25</v>
      </c>
      <c r="M245" s="2" t="s">
        <v>19</v>
      </c>
      <c r="N245" s="20">
        <f t="shared" si="3"/>
        <v>468750</v>
      </c>
      <c r="O245" s="21"/>
      <c r="P245" s="20"/>
    </row>
    <row r="246" spans="1:16" x14ac:dyDescent="0.35">
      <c r="A246" s="2" t="s">
        <v>29</v>
      </c>
      <c r="B246" s="2">
        <v>1189833</v>
      </c>
      <c r="C246" s="15">
        <v>44307</v>
      </c>
      <c r="D246" s="2" t="s">
        <v>26</v>
      </c>
      <c r="E246" s="2" t="s">
        <v>27</v>
      </c>
      <c r="F246" s="2" t="s">
        <v>30</v>
      </c>
      <c r="G246" s="3" t="s">
        <v>156</v>
      </c>
      <c r="H246" s="17">
        <v>50</v>
      </c>
      <c r="I246" s="2">
        <v>750</v>
      </c>
      <c r="J246" s="19">
        <v>375000</v>
      </c>
      <c r="K246" s="19">
        <v>150000</v>
      </c>
      <c r="L246" s="2">
        <v>0.4</v>
      </c>
      <c r="M246" s="2" t="s">
        <v>19</v>
      </c>
      <c r="N246" s="20">
        <f t="shared" si="3"/>
        <v>525000</v>
      </c>
      <c r="O246" s="21"/>
      <c r="P246" s="20"/>
    </row>
    <row r="247" spans="1:16" x14ac:dyDescent="0.35">
      <c r="A247" s="2" t="s">
        <v>29</v>
      </c>
      <c r="B247" s="2">
        <v>1189833</v>
      </c>
      <c r="C247" s="15">
        <v>44308</v>
      </c>
      <c r="D247" s="2" t="s">
        <v>26</v>
      </c>
      <c r="E247" s="2" t="s">
        <v>27</v>
      </c>
      <c r="F247" s="2" t="s">
        <v>30</v>
      </c>
      <c r="G247" s="3" t="s">
        <v>157</v>
      </c>
      <c r="H247" s="17">
        <v>45</v>
      </c>
      <c r="I247" s="2">
        <v>625</v>
      </c>
      <c r="J247" s="19">
        <v>281250</v>
      </c>
      <c r="K247" s="19">
        <v>98437.5</v>
      </c>
      <c r="L247" s="2">
        <v>0.35</v>
      </c>
      <c r="M247" s="2" t="s">
        <v>19</v>
      </c>
      <c r="N247" s="20">
        <f t="shared" si="3"/>
        <v>379687.5</v>
      </c>
      <c r="O247" s="21"/>
      <c r="P247" s="20"/>
    </row>
    <row r="248" spans="1:16" x14ac:dyDescent="0.35">
      <c r="A248" s="2" t="s">
        <v>29</v>
      </c>
      <c r="B248" s="2">
        <v>1189833</v>
      </c>
      <c r="C248" s="15">
        <v>44309</v>
      </c>
      <c r="D248" s="2" t="s">
        <v>26</v>
      </c>
      <c r="E248" s="2" t="s">
        <v>27</v>
      </c>
      <c r="F248" s="2" t="s">
        <v>30</v>
      </c>
      <c r="G248" s="3" t="s">
        <v>18</v>
      </c>
      <c r="H248" s="17">
        <v>50</v>
      </c>
      <c r="I248" s="2">
        <v>500</v>
      </c>
      <c r="J248" s="19">
        <v>250000</v>
      </c>
      <c r="K248" s="19">
        <v>137500</v>
      </c>
      <c r="L248" s="2">
        <v>0.55000000000000004</v>
      </c>
      <c r="M248" s="2" t="s">
        <v>19</v>
      </c>
      <c r="N248" s="20">
        <f t="shared" si="3"/>
        <v>387500</v>
      </c>
      <c r="O248" s="21"/>
      <c r="P248" s="20"/>
    </row>
    <row r="249" spans="1:16" x14ac:dyDescent="0.35">
      <c r="A249" s="2" t="s">
        <v>29</v>
      </c>
      <c r="B249" s="2">
        <v>1189833</v>
      </c>
      <c r="C249" s="15">
        <v>44310</v>
      </c>
      <c r="D249" s="2" t="s">
        <v>26</v>
      </c>
      <c r="E249" s="2" t="s">
        <v>27</v>
      </c>
      <c r="F249" s="2" t="s">
        <v>30</v>
      </c>
      <c r="G249" s="3" t="s">
        <v>158</v>
      </c>
      <c r="H249" s="17">
        <v>65</v>
      </c>
      <c r="I249" s="2">
        <v>800</v>
      </c>
      <c r="J249" s="19">
        <v>520000</v>
      </c>
      <c r="K249" s="19">
        <v>104000</v>
      </c>
      <c r="L249" s="2">
        <v>0.2</v>
      </c>
      <c r="M249" s="2" t="s">
        <v>19</v>
      </c>
      <c r="N249" s="20">
        <f t="shared" si="3"/>
        <v>624000</v>
      </c>
      <c r="O249" s="21"/>
      <c r="P249" s="20"/>
    </row>
    <row r="250" spans="1:16" x14ac:dyDescent="0.35">
      <c r="A250" s="2" t="s">
        <v>29</v>
      </c>
      <c r="B250" s="2">
        <v>1189833</v>
      </c>
      <c r="C250" s="15">
        <v>44311</v>
      </c>
      <c r="D250" s="2" t="s">
        <v>26</v>
      </c>
      <c r="E250" s="2" t="s">
        <v>27</v>
      </c>
      <c r="F250" s="2" t="s">
        <v>30</v>
      </c>
      <c r="G250" s="3" t="s">
        <v>155</v>
      </c>
      <c r="H250" s="17">
        <v>45</v>
      </c>
      <c r="I250" s="2">
        <v>950</v>
      </c>
      <c r="J250" s="19">
        <v>427500</v>
      </c>
      <c r="K250" s="19">
        <v>171000</v>
      </c>
      <c r="L250" s="2">
        <v>0.4</v>
      </c>
      <c r="M250" s="2" t="s">
        <v>19</v>
      </c>
      <c r="N250" s="20">
        <f t="shared" si="3"/>
        <v>598500</v>
      </c>
      <c r="O250" s="21"/>
      <c r="P250" s="20"/>
    </row>
    <row r="251" spans="1:16" x14ac:dyDescent="0.35">
      <c r="A251" s="2" t="s">
        <v>29</v>
      </c>
      <c r="B251" s="2">
        <v>1189833</v>
      </c>
      <c r="C251" s="15">
        <v>44312</v>
      </c>
      <c r="D251" s="2" t="s">
        <v>26</v>
      </c>
      <c r="E251" s="2" t="s">
        <v>27</v>
      </c>
      <c r="F251" s="2" t="s">
        <v>30</v>
      </c>
      <c r="G251" s="3" t="s">
        <v>17</v>
      </c>
      <c r="H251" s="17">
        <v>50</v>
      </c>
      <c r="I251" s="2">
        <v>800</v>
      </c>
      <c r="J251" s="19">
        <v>400000</v>
      </c>
      <c r="K251" s="19">
        <v>100000</v>
      </c>
      <c r="L251" s="2">
        <v>0.25</v>
      </c>
      <c r="M251" s="2" t="s">
        <v>19</v>
      </c>
      <c r="N251" s="20">
        <f t="shared" si="3"/>
        <v>500000</v>
      </c>
      <c r="O251" s="21"/>
      <c r="P251" s="20"/>
    </row>
    <row r="252" spans="1:16" x14ac:dyDescent="0.35">
      <c r="A252" s="2" t="s">
        <v>29</v>
      </c>
      <c r="B252" s="2">
        <v>1189833</v>
      </c>
      <c r="C252" s="15">
        <v>44313</v>
      </c>
      <c r="D252" s="2" t="s">
        <v>26</v>
      </c>
      <c r="E252" s="2" t="s">
        <v>27</v>
      </c>
      <c r="F252" s="2" t="s">
        <v>30</v>
      </c>
      <c r="G252" s="3" t="s">
        <v>156</v>
      </c>
      <c r="H252" s="17">
        <v>50</v>
      </c>
      <c r="I252" s="2">
        <v>750</v>
      </c>
      <c r="J252" s="19">
        <v>375000</v>
      </c>
      <c r="K252" s="19">
        <v>150000</v>
      </c>
      <c r="L252" s="2">
        <v>0.4</v>
      </c>
      <c r="M252" s="2" t="s">
        <v>19</v>
      </c>
      <c r="N252" s="20">
        <f t="shared" si="3"/>
        <v>525000</v>
      </c>
      <c r="O252" s="21"/>
      <c r="P252" s="20"/>
    </row>
    <row r="253" spans="1:16" x14ac:dyDescent="0.35">
      <c r="A253" s="2" t="s">
        <v>29</v>
      </c>
      <c r="B253" s="2">
        <v>1189833</v>
      </c>
      <c r="C253" s="15">
        <v>44314</v>
      </c>
      <c r="D253" s="2" t="s">
        <v>26</v>
      </c>
      <c r="E253" s="2" t="s">
        <v>27</v>
      </c>
      <c r="F253" s="2" t="s">
        <v>30</v>
      </c>
      <c r="G253" s="3" t="s">
        <v>157</v>
      </c>
      <c r="H253" s="17">
        <v>45</v>
      </c>
      <c r="I253" s="2">
        <v>650</v>
      </c>
      <c r="J253" s="19">
        <v>292500</v>
      </c>
      <c r="K253" s="19">
        <v>102375</v>
      </c>
      <c r="L253" s="2">
        <v>0.35</v>
      </c>
      <c r="M253" s="2" t="s">
        <v>19</v>
      </c>
      <c r="N253" s="20">
        <f t="shared" si="3"/>
        <v>394875</v>
      </c>
      <c r="O253" s="21"/>
      <c r="P253" s="20"/>
    </row>
    <row r="254" spans="1:16" x14ac:dyDescent="0.35">
      <c r="A254" s="2" t="s">
        <v>29</v>
      </c>
      <c r="B254" s="2">
        <v>1189833</v>
      </c>
      <c r="C254" s="15">
        <v>44315</v>
      </c>
      <c r="D254" s="2" t="s">
        <v>26</v>
      </c>
      <c r="E254" s="2" t="s">
        <v>27</v>
      </c>
      <c r="F254" s="2" t="s">
        <v>30</v>
      </c>
      <c r="G254" s="3" t="s">
        <v>18</v>
      </c>
      <c r="H254" s="17">
        <v>50</v>
      </c>
      <c r="I254" s="2">
        <v>700</v>
      </c>
      <c r="J254" s="19">
        <v>350000</v>
      </c>
      <c r="K254" s="19">
        <v>192500.00000000003</v>
      </c>
      <c r="L254" s="2">
        <v>0.55000000000000004</v>
      </c>
      <c r="M254" s="2" t="s">
        <v>19</v>
      </c>
      <c r="N254" s="20">
        <f t="shared" si="3"/>
        <v>542500</v>
      </c>
      <c r="O254" s="21"/>
      <c r="P254" s="20"/>
    </row>
    <row r="255" spans="1:16" x14ac:dyDescent="0.35">
      <c r="A255" s="2" t="s">
        <v>29</v>
      </c>
      <c r="B255" s="2">
        <v>1189833</v>
      </c>
      <c r="C255" s="15">
        <v>44316</v>
      </c>
      <c r="D255" s="2" t="s">
        <v>26</v>
      </c>
      <c r="E255" s="2" t="s">
        <v>27</v>
      </c>
      <c r="F255" s="2" t="s">
        <v>30</v>
      </c>
      <c r="G255" s="3" t="s">
        <v>158</v>
      </c>
      <c r="H255" s="17">
        <v>65</v>
      </c>
      <c r="I255" s="2">
        <v>700</v>
      </c>
      <c r="J255" s="19">
        <v>455000</v>
      </c>
      <c r="K255" s="19">
        <v>91000</v>
      </c>
      <c r="L255" s="2">
        <v>0.2</v>
      </c>
      <c r="M255" s="2" t="s">
        <v>19</v>
      </c>
      <c r="N255" s="20">
        <f t="shared" si="3"/>
        <v>546000</v>
      </c>
      <c r="O255" s="21"/>
      <c r="P255" s="20"/>
    </row>
    <row r="256" spans="1:16" x14ac:dyDescent="0.35">
      <c r="A256" s="2" t="s">
        <v>29</v>
      </c>
      <c r="B256" s="2">
        <v>1189833</v>
      </c>
      <c r="C256" s="15">
        <v>44317</v>
      </c>
      <c r="D256" s="2" t="s">
        <v>26</v>
      </c>
      <c r="E256" s="2" t="s">
        <v>27</v>
      </c>
      <c r="F256" s="2" t="s">
        <v>30</v>
      </c>
      <c r="G256" s="3" t="s">
        <v>155</v>
      </c>
      <c r="H256" s="17">
        <v>50</v>
      </c>
      <c r="I256" s="2">
        <v>900</v>
      </c>
      <c r="J256" s="19">
        <v>450000</v>
      </c>
      <c r="K256" s="19">
        <v>180000</v>
      </c>
      <c r="L256" s="2">
        <v>0.4</v>
      </c>
      <c r="M256" s="2" t="s">
        <v>19</v>
      </c>
      <c r="N256" s="20">
        <f t="shared" si="3"/>
        <v>630000</v>
      </c>
      <c r="O256" s="21"/>
      <c r="P256" s="20"/>
    </row>
    <row r="257" spans="1:16" x14ac:dyDescent="0.35">
      <c r="A257" s="2" t="s">
        <v>29</v>
      </c>
      <c r="B257" s="2">
        <v>1189833</v>
      </c>
      <c r="C257" s="15">
        <v>44318</v>
      </c>
      <c r="D257" s="2" t="s">
        <v>26</v>
      </c>
      <c r="E257" s="2" t="s">
        <v>27</v>
      </c>
      <c r="F257" s="2" t="s">
        <v>30</v>
      </c>
      <c r="G257" s="3" t="s">
        <v>17</v>
      </c>
      <c r="H257" s="17">
        <v>55.000000000000007</v>
      </c>
      <c r="I257" s="2">
        <v>850</v>
      </c>
      <c r="J257" s="19">
        <v>467500.00000000006</v>
      </c>
      <c r="K257" s="19">
        <v>116875.00000000001</v>
      </c>
      <c r="L257" s="2">
        <v>0.25</v>
      </c>
      <c r="M257" s="2" t="s">
        <v>19</v>
      </c>
      <c r="N257" s="20">
        <f t="shared" si="3"/>
        <v>584375.00000000012</v>
      </c>
      <c r="O257" s="21"/>
      <c r="P257" s="20"/>
    </row>
    <row r="258" spans="1:16" x14ac:dyDescent="0.35">
      <c r="A258" s="2" t="s">
        <v>29</v>
      </c>
      <c r="B258" s="2">
        <v>1189833</v>
      </c>
      <c r="C258" s="15">
        <v>44319</v>
      </c>
      <c r="D258" s="2" t="s">
        <v>26</v>
      </c>
      <c r="E258" s="2" t="s">
        <v>27</v>
      </c>
      <c r="F258" s="2" t="s">
        <v>30</v>
      </c>
      <c r="G258" s="3" t="s">
        <v>156</v>
      </c>
      <c r="H258" s="17">
        <v>50</v>
      </c>
      <c r="I258" s="2">
        <v>725</v>
      </c>
      <c r="J258" s="19">
        <v>362500</v>
      </c>
      <c r="K258" s="19">
        <v>145000</v>
      </c>
      <c r="L258" s="2">
        <v>0.4</v>
      </c>
      <c r="M258" s="2" t="s">
        <v>19</v>
      </c>
      <c r="N258" s="20">
        <f t="shared" si="3"/>
        <v>507500</v>
      </c>
      <c r="O258" s="21"/>
      <c r="P258" s="20"/>
    </row>
    <row r="259" spans="1:16" x14ac:dyDescent="0.35">
      <c r="A259" s="2" t="s">
        <v>29</v>
      </c>
      <c r="B259" s="2">
        <v>1189833</v>
      </c>
      <c r="C259" s="15">
        <v>44320</v>
      </c>
      <c r="D259" s="2" t="s">
        <v>26</v>
      </c>
      <c r="E259" s="2" t="s">
        <v>27</v>
      </c>
      <c r="F259" s="2" t="s">
        <v>30</v>
      </c>
      <c r="G259" s="3" t="s">
        <v>157</v>
      </c>
      <c r="H259" s="17">
        <v>50</v>
      </c>
      <c r="I259" s="2">
        <v>675</v>
      </c>
      <c r="J259" s="19">
        <v>337500</v>
      </c>
      <c r="K259" s="19">
        <v>118124.99999999999</v>
      </c>
      <c r="L259" s="2">
        <v>0.35</v>
      </c>
      <c r="M259" s="2" t="s">
        <v>19</v>
      </c>
      <c r="N259" s="20">
        <f t="shared" ref="N259:N322" si="4">SUM(J259,K259)</f>
        <v>455625</v>
      </c>
      <c r="O259" s="21"/>
      <c r="P259" s="20"/>
    </row>
    <row r="260" spans="1:16" x14ac:dyDescent="0.35">
      <c r="A260" s="2" t="s">
        <v>29</v>
      </c>
      <c r="B260" s="2">
        <v>1189833</v>
      </c>
      <c r="C260" s="15">
        <v>44321</v>
      </c>
      <c r="D260" s="2" t="s">
        <v>26</v>
      </c>
      <c r="E260" s="2" t="s">
        <v>27</v>
      </c>
      <c r="F260" s="2" t="s">
        <v>30</v>
      </c>
      <c r="G260" s="3" t="s">
        <v>18</v>
      </c>
      <c r="H260" s="17">
        <v>60</v>
      </c>
      <c r="I260" s="2">
        <v>675</v>
      </c>
      <c r="J260" s="19">
        <v>405000</v>
      </c>
      <c r="K260" s="19">
        <v>222750.00000000003</v>
      </c>
      <c r="L260" s="2">
        <v>0.55000000000000004</v>
      </c>
      <c r="M260" s="2" t="s">
        <v>19</v>
      </c>
      <c r="N260" s="20">
        <f t="shared" si="4"/>
        <v>627750</v>
      </c>
      <c r="O260" s="21"/>
      <c r="P260" s="20"/>
    </row>
    <row r="261" spans="1:16" x14ac:dyDescent="0.35">
      <c r="A261" s="2" t="s">
        <v>29</v>
      </c>
      <c r="B261" s="2">
        <v>1189833</v>
      </c>
      <c r="C261" s="15">
        <v>44322</v>
      </c>
      <c r="D261" s="2" t="s">
        <v>26</v>
      </c>
      <c r="E261" s="2" t="s">
        <v>27</v>
      </c>
      <c r="F261" s="2" t="s">
        <v>30</v>
      </c>
      <c r="G261" s="3" t="s">
        <v>158</v>
      </c>
      <c r="H261" s="17">
        <v>65</v>
      </c>
      <c r="I261" s="2">
        <v>650</v>
      </c>
      <c r="J261" s="19">
        <v>422500</v>
      </c>
      <c r="K261" s="19">
        <v>84500</v>
      </c>
      <c r="L261" s="2">
        <v>0.2</v>
      </c>
      <c r="M261" s="2" t="s">
        <v>19</v>
      </c>
      <c r="N261" s="20">
        <f t="shared" si="4"/>
        <v>507000</v>
      </c>
      <c r="O261" s="21"/>
      <c r="P261" s="20"/>
    </row>
    <row r="262" spans="1:16" x14ac:dyDescent="0.35">
      <c r="A262" s="2" t="s">
        <v>29</v>
      </c>
      <c r="B262" s="2">
        <v>1189833</v>
      </c>
      <c r="C262" s="15">
        <v>44323</v>
      </c>
      <c r="D262" s="2" t="s">
        <v>26</v>
      </c>
      <c r="E262" s="2" t="s">
        <v>27</v>
      </c>
      <c r="F262" s="2" t="s">
        <v>30</v>
      </c>
      <c r="G262" s="3" t="s">
        <v>155</v>
      </c>
      <c r="H262" s="17">
        <v>50</v>
      </c>
      <c r="I262" s="2">
        <v>850</v>
      </c>
      <c r="J262" s="19">
        <v>425000</v>
      </c>
      <c r="K262" s="19">
        <v>170000</v>
      </c>
      <c r="L262" s="2">
        <v>0.4</v>
      </c>
      <c r="M262" s="2" t="s">
        <v>19</v>
      </c>
      <c r="N262" s="20">
        <f t="shared" si="4"/>
        <v>595000</v>
      </c>
      <c r="O262" s="21"/>
      <c r="P262" s="20"/>
    </row>
    <row r="263" spans="1:16" x14ac:dyDescent="0.35">
      <c r="A263" s="2" t="s">
        <v>29</v>
      </c>
      <c r="B263" s="2">
        <v>1189833</v>
      </c>
      <c r="C263" s="15">
        <v>44324</v>
      </c>
      <c r="D263" s="2" t="s">
        <v>26</v>
      </c>
      <c r="E263" s="2" t="s">
        <v>27</v>
      </c>
      <c r="F263" s="2" t="s">
        <v>30</v>
      </c>
      <c r="G263" s="3" t="s">
        <v>17</v>
      </c>
      <c r="H263" s="17">
        <v>55.000000000000007</v>
      </c>
      <c r="I263" s="2">
        <v>850</v>
      </c>
      <c r="J263" s="19">
        <v>467500.00000000006</v>
      </c>
      <c r="K263" s="19">
        <v>116875.00000000001</v>
      </c>
      <c r="L263" s="2">
        <v>0.25</v>
      </c>
      <c r="M263" s="2" t="s">
        <v>19</v>
      </c>
      <c r="N263" s="20">
        <f t="shared" si="4"/>
        <v>584375.00000000012</v>
      </c>
      <c r="O263" s="21"/>
      <c r="P263" s="20"/>
    </row>
    <row r="264" spans="1:16" x14ac:dyDescent="0.35">
      <c r="A264" s="2" t="s">
        <v>29</v>
      </c>
      <c r="B264" s="2">
        <v>1189833</v>
      </c>
      <c r="C264" s="15">
        <v>44325</v>
      </c>
      <c r="D264" s="2" t="s">
        <v>26</v>
      </c>
      <c r="E264" s="2" t="s">
        <v>27</v>
      </c>
      <c r="F264" s="2" t="s">
        <v>30</v>
      </c>
      <c r="G264" s="3" t="s">
        <v>156</v>
      </c>
      <c r="H264" s="17">
        <v>50</v>
      </c>
      <c r="I264" s="2">
        <v>700</v>
      </c>
      <c r="J264" s="19">
        <v>350000</v>
      </c>
      <c r="K264" s="19">
        <v>140000</v>
      </c>
      <c r="L264" s="2">
        <v>0.4</v>
      </c>
      <c r="M264" s="2" t="s">
        <v>19</v>
      </c>
      <c r="N264" s="20">
        <f t="shared" si="4"/>
        <v>490000</v>
      </c>
      <c r="O264" s="21"/>
      <c r="P264" s="20"/>
    </row>
    <row r="265" spans="1:16" x14ac:dyDescent="0.35">
      <c r="A265" s="2" t="s">
        <v>29</v>
      </c>
      <c r="B265" s="2">
        <v>1189833</v>
      </c>
      <c r="C265" s="15">
        <v>44326</v>
      </c>
      <c r="D265" s="2" t="s">
        <v>26</v>
      </c>
      <c r="E265" s="2" t="s">
        <v>27</v>
      </c>
      <c r="F265" s="2" t="s">
        <v>30</v>
      </c>
      <c r="G265" s="3" t="s">
        <v>157</v>
      </c>
      <c r="H265" s="17">
        <v>50</v>
      </c>
      <c r="I265" s="2">
        <v>650</v>
      </c>
      <c r="J265" s="19">
        <v>325000</v>
      </c>
      <c r="K265" s="19">
        <v>113750</v>
      </c>
      <c r="L265" s="2">
        <v>0.35</v>
      </c>
      <c r="M265" s="2" t="s">
        <v>19</v>
      </c>
      <c r="N265" s="20">
        <f t="shared" si="4"/>
        <v>438750</v>
      </c>
      <c r="O265" s="21"/>
      <c r="P265" s="20"/>
    </row>
    <row r="266" spans="1:16" x14ac:dyDescent="0.35">
      <c r="A266" s="2" t="s">
        <v>29</v>
      </c>
      <c r="B266" s="2">
        <v>1189833</v>
      </c>
      <c r="C266" s="15">
        <v>44327</v>
      </c>
      <c r="D266" s="2" t="s">
        <v>26</v>
      </c>
      <c r="E266" s="2" t="s">
        <v>27</v>
      </c>
      <c r="F266" s="2" t="s">
        <v>30</v>
      </c>
      <c r="G266" s="3" t="s">
        <v>18</v>
      </c>
      <c r="H266" s="17">
        <v>60</v>
      </c>
      <c r="I266" s="2">
        <v>650</v>
      </c>
      <c r="J266" s="19">
        <v>390000</v>
      </c>
      <c r="K266" s="19">
        <v>214500.00000000003</v>
      </c>
      <c r="L266" s="2">
        <v>0.55000000000000004</v>
      </c>
      <c r="M266" s="2" t="s">
        <v>19</v>
      </c>
      <c r="N266" s="20">
        <f t="shared" si="4"/>
        <v>604500</v>
      </c>
      <c r="O266" s="21"/>
      <c r="P266" s="20"/>
    </row>
    <row r="267" spans="1:16" x14ac:dyDescent="0.35">
      <c r="A267" s="2" t="s">
        <v>29</v>
      </c>
      <c r="B267" s="2">
        <v>1189833</v>
      </c>
      <c r="C267" s="15">
        <v>44328</v>
      </c>
      <c r="D267" s="2" t="s">
        <v>26</v>
      </c>
      <c r="E267" s="2" t="s">
        <v>27</v>
      </c>
      <c r="F267" s="2" t="s">
        <v>30</v>
      </c>
      <c r="G267" s="3" t="s">
        <v>158</v>
      </c>
      <c r="H267" s="17">
        <v>65</v>
      </c>
      <c r="I267" s="2">
        <v>700</v>
      </c>
      <c r="J267" s="19">
        <v>455000</v>
      </c>
      <c r="K267" s="19">
        <v>91000</v>
      </c>
      <c r="L267" s="2">
        <v>0.2</v>
      </c>
      <c r="M267" s="2" t="s">
        <v>19</v>
      </c>
      <c r="N267" s="20">
        <f t="shared" si="4"/>
        <v>546000</v>
      </c>
      <c r="O267" s="21"/>
      <c r="P267" s="20"/>
    </row>
    <row r="268" spans="1:16" x14ac:dyDescent="0.35">
      <c r="A268" s="2" t="s">
        <v>29</v>
      </c>
      <c r="B268" s="2">
        <v>1189833</v>
      </c>
      <c r="C268" s="15">
        <v>44329</v>
      </c>
      <c r="D268" s="2" t="s">
        <v>26</v>
      </c>
      <c r="E268" s="2" t="s">
        <v>27</v>
      </c>
      <c r="F268" s="2" t="s">
        <v>30</v>
      </c>
      <c r="G268" s="3" t="s">
        <v>155</v>
      </c>
      <c r="H268" s="17">
        <v>50</v>
      </c>
      <c r="I268" s="2">
        <v>800</v>
      </c>
      <c r="J268" s="19">
        <v>400000</v>
      </c>
      <c r="K268" s="19">
        <v>160000</v>
      </c>
      <c r="L268" s="2">
        <v>0.4</v>
      </c>
      <c r="M268" s="2" t="s">
        <v>19</v>
      </c>
      <c r="N268" s="20">
        <f t="shared" si="4"/>
        <v>560000</v>
      </c>
      <c r="O268" s="21"/>
      <c r="P268" s="20"/>
    </row>
    <row r="269" spans="1:16" x14ac:dyDescent="0.35">
      <c r="A269" s="2" t="s">
        <v>29</v>
      </c>
      <c r="B269" s="2">
        <v>1189833</v>
      </c>
      <c r="C269" s="15">
        <v>44330</v>
      </c>
      <c r="D269" s="2" t="s">
        <v>26</v>
      </c>
      <c r="E269" s="2" t="s">
        <v>27</v>
      </c>
      <c r="F269" s="2" t="s">
        <v>30</v>
      </c>
      <c r="G269" s="3" t="s">
        <v>17</v>
      </c>
      <c r="H269" s="17">
        <v>55.000000000000007</v>
      </c>
      <c r="I269" s="2">
        <v>800</v>
      </c>
      <c r="J269" s="19">
        <v>440000.00000000006</v>
      </c>
      <c r="K269" s="19">
        <v>110000.00000000001</v>
      </c>
      <c r="L269" s="2">
        <v>0.25</v>
      </c>
      <c r="M269" s="2" t="s">
        <v>19</v>
      </c>
      <c r="N269" s="20">
        <f t="shared" si="4"/>
        <v>550000.00000000012</v>
      </c>
      <c r="O269" s="21"/>
      <c r="P269" s="20"/>
    </row>
    <row r="270" spans="1:16" x14ac:dyDescent="0.35">
      <c r="A270" s="2" t="s">
        <v>29</v>
      </c>
      <c r="B270" s="2">
        <v>1189833</v>
      </c>
      <c r="C270" s="15">
        <v>44331</v>
      </c>
      <c r="D270" s="2" t="s">
        <v>26</v>
      </c>
      <c r="E270" s="2" t="s">
        <v>27</v>
      </c>
      <c r="F270" s="2" t="s">
        <v>30</v>
      </c>
      <c r="G270" s="3" t="s">
        <v>156</v>
      </c>
      <c r="H270" s="17">
        <v>50</v>
      </c>
      <c r="I270" s="2">
        <v>650</v>
      </c>
      <c r="J270" s="19">
        <v>325000</v>
      </c>
      <c r="K270" s="19">
        <v>130000</v>
      </c>
      <c r="L270" s="2">
        <v>0.4</v>
      </c>
      <c r="M270" s="2" t="s">
        <v>19</v>
      </c>
      <c r="N270" s="20">
        <f t="shared" si="4"/>
        <v>455000</v>
      </c>
      <c r="O270" s="21"/>
      <c r="P270" s="20"/>
    </row>
    <row r="271" spans="1:16" x14ac:dyDescent="0.35">
      <c r="A271" s="2" t="s">
        <v>29</v>
      </c>
      <c r="B271" s="2">
        <v>1189833</v>
      </c>
      <c r="C271" s="15">
        <v>44332</v>
      </c>
      <c r="D271" s="2" t="s">
        <v>26</v>
      </c>
      <c r="E271" s="2" t="s">
        <v>27</v>
      </c>
      <c r="F271" s="2" t="s">
        <v>30</v>
      </c>
      <c r="G271" s="3" t="s">
        <v>157</v>
      </c>
      <c r="H271" s="17">
        <v>50</v>
      </c>
      <c r="I271" s="2">
        <v>625</v>
      </c>
      <c r="J271" s="19">
        <v>312500</v>
      </c>
      <c r="K271" s="19">
        <v>109375</v>
      </c>
      <c r="L271" s="2">
        <v>0.35</v>
      </c>
      <c r="M271" s="2" t="s">
        <v>19</v>
      </c>
      <c r="N271" s="20">
        <f t="shared" si="4"/>
        <v>421875</v>
      </c>
      <c r="O271" s="21"/>
      <c r="P271" s="20"/>
    </row>
    <row r="272" spans="1:16" x14ac:dyDescent="0.35">
      <c r="A272" s="2" t="s">
        <v>29</v>
      </c>
      <c r="B272" s="2">
        <v>1189833</v>
      </c>
      <c r="C272" s="15">
        <v>44333</v>
      </c>
      <c r="D272" s="2" t="s">
        <v>26</v>
      </c>
      <c r="E272" s="2" t="s">
        <v>27</v>
      </c>
      <c r="F272" s="2" t="s">
        <v>30</v>
      </c>
      <c r="G272" s="3" t="s">
        <v>18</v>
      </c>
      <c r="H272" s="17">
        <v>60</v>
      </c>
      <c r="I272" s="2">
        <v>600</v>
      </c>
      <c r="J272" s="19">
        <v>360000</v>
      </c>
      <c r="K272" s="19">
        <v>198000.00000000003</v>
      </c>
      <c r="L272" s="2">
        <v>0.55000000000000004</v>
      </c>
      <c r="M272" s="2" t="s">
        <v>19</v>
      </c>
      <c r="N272" s="20">
        <f t="shared" si="4"/>
        <v>558000</v>
      </c>
      <c r="O272" s="21"/>
      <c r="P272" s="20"/>
    </row>
    <row r="273" spans="1:16" x14ac:dyDescent="0.35">
      <c r="A273" s="2" t="s">
        <v>29</v>
      </c>
      <c r="B273" s="2">
        <v>1189833</v>
      </c>
      <c r="C273" s="15">
        <v>44334</v>
      </c>
      <c r="D273" s="2" t="s">
        <v>26</v>
      </c>
      <c r="E273" s="2" t="s">
        <v>27</v>
      </c>
      <c r="F273" s="2" t="s">
        <v>30</v>
      </c>
      <c r="G273" s="3" t="s">
        <v>158</v>
      </c>
      <c r="H273" s="17">
        <v>65</v>
      </c>
      <c r="I273" s="2">
        <v>650</v>
      </c>
      <c r="J273" s="19">
        <v>422500</v>
      </c>
      <c r="K273" s="19">
        <v>84500</v>
      </c>
      <c r="L273" s="2">
        <v>0.2</v>
      </c>
      <c r="M273" s="2" t="s">
        <v>19</v>
      </c>
      <c r="N273" s="20">
        <f t="shared" si="4"/>
        <v>507000</v>
      </c>
      <c r="O273" s="21"/>
      <c r="P273" s="20"/>
    </row>
    <row r="274" spans="1:16" x14ac:dyDescent="0.35">
      <c r="A274" s="2" t="s">
        <v>29</v>
      </c>
      <c r="B274" s="2">
        <v>1189833</v>
      </c>
      <c r="C274" s="15">
        <v>44335</v>
      </c>
      <c r="D274" s="2" t="s">
        <v>26</v>
      </c>
      <c r="E274" s="2" t="s">
        <v>27</v>
      </c>
      <c r="F274" s="2" t="s">
        <v>30</v>
      </c>
      <c r="G274" s="3" t="s">
        <v>155</v>
      </c>
      <c r="H274" s="17">
        <v>50</v>
      </c>
      <c r="I274" s="2">
        <v>825</v>
      </c>
      <c r="J274" s="19">
        <v>412500</v>
      </c>
      <c r="K274" s="19">
        <v>165000</v>
      </c>
      <c r="L274" s="2">
        <v>0.4</v>
      </c>
      <c r="M274" s="2" t="s">
        <v>19</v>
      </c>
      <c r="N274" s="20">
        <f t="shared" si="4"/>
        <v>577500</v>
      </c>
      <c r="O274" s="21"/>
      <c r="P274" s="20"/>
    </row>
    <row r="275" spans="1:16" x14ac:dyDescent="0.35">
      <c r="A275" s="2" t="s">
        <v>29</v>
      </c>
      <c r="B275" s="2">
        <v>1189833</v>
      </c>
      <c r="C275" s="15">
        <v>44336</v>
      </c>
      <c r="D275" s="2" t="s">
        <v>26</v>
      </c>
      <c r="E275" s="2" t="s">
        <v>27</v>
      </c>
      <c r="F275" s="2" t="s">
        <v>30</v>
      </c>
      <c r="G275" s="3" t="s">
        <v>17</v>
      </c>
      <c r="H275" s="17">
        <v>55.000000000000007</v>
      </c>
      <c r="I275" s="2">
        <v>825</v>
      </c>
      <c r="J275" s="19">
        <v>453750.00000000006</v>
      </c>
      <c r="K275" s="19">
        <v>113437.50000000001</v>
      </c>
      <c r="L275" s="2">
        <v>0.25</v>
      </c>
      <c r="M275" s="2" t="s">
        <v>19</v>
      </c>
      <c r="N275" s="20">
        <f t="shared" si="4"/>
        <v>567187.50000000012</v>
      </c>
      <c r="O275" s="21"/>
      <c r="P275" s="20"/>
    </row>
    <row r="276" spans="1:16" x14ac:dyDescent="0.35">
      <c r="A276" s="2" t="s">
        <v>29</v>
      </c>
      <c r="B276" s="2">
        <v>1189833</v>
      </c>
      <c r="C276" s="15">
        <v>44337</v>
      </c>
      <c r="D276" s="2" t="s">
        <v>26</v>
      </c>
      <c r="E276" s="2" t="s">
        <v>27</v>
      </c>
      <c r="F276" s="2" t="s">
        <v>30</v>
      </c>
      <c r="G276" s="3" t="s">
        <v>156</v>
      </c>
      <c r="H276" s="17">
        <v>50</v>
      </c>
      <c r="I276" s="2">
        <v>675</v>
      </c>
      <c r="J276" s="19">
        <v>337500</v>
      </c>
      <c r="K276" s="19">
        <v>135000</v>
      </c>
      <c r="L276" s="2">
        <v>0.4</v>
      </c>
      <c r="M276" s="2" t="s">
        <v>19</v>
      </c>
      <c r="N276" s="20">
        <f t="shared" si="4"/>
        <v>472500</v>
      </c>
      <c r="O276" s="21"/>
      <c r="P276" s="20"/>
    </row>
    <row r="277" spans="1:16" x14ac:dyDescent="0.35">
      <c r="A277" s="2" t="s">
        <v>29</v>
      </c>
      <c r="B277" s="2">
        <v>1189833</v>
      </c>
      <c r="C277" s="15">
        <v>44338</v>
      </c>
      <c r="D277" s="2" t="s">
        <v>26</v>
      </c>
      <c r="E277" s="2" t="s">
        <v>27</v>
      </c>
      <c r="F277" s="2" t="s">
        <v>30</v>
      </c>
      <c r="G277" s="3" t="s">
        <v>157</v>
      </c>
      <c r="H277" s="17">
        <v>50</v>
      </c>
      <c r="I277" s="2">
        <v>650</v>
      </c>
      <c r="J277" s="19">
        <v>325000</v>
      </c>
      <c r="K277" s="19">
        <v>113750</v>
      </c>
      <c r="L277" s="2">
        <v>0.35</v>
      </c>
      <c r="M277" s="2" t="s">
        <v>19</v>
      </c>
      <c r="N277" s="20">
        <f t="shared" si="4"/>
        <v>438750</v>
      </c>
      <c r="O277" s="21"/>
      <c r="P277" s="20"/>
    </row>
    <row r="278" spans="1:16" x14ac:dyDescent="0.35">
      <c r="A278" s="2" t="s">
        <v>29</v>
      </c>
      <c r="B278" s="2">
        <v>1189833</v>
      </c>
      <c r="C278" s="15">
        <v>44339</v>
      </c>
      <c r="D278" s="2" t="s">
        <v>26</v>
      </c>
      <c r="E278" s="2" t="s">
        <v>27</v>
      </c>
      <c r="F278" s="2" t="s">
        <v>30</v>
      </c>
      <c r="G278" s="3" t="s">
        <v>18</v>
      </c>
      <c r="H278" s="17">
        <v>60</v>
      </c>
      <c r="I278" s="2">
        <v>600</v>
      </c>
      <c r="J278" s="19">
        <v>360000</v>
      </c>
      <c r="K278" s="19">
        <v>198000.00000000003</v>
      </c>
      <c r="L278" s="2">
        <v>0.55000000000000004</v>
      </c>
      <c r="M278" s="2" t="s">
        <v>19</v>
      </c>
      <c r="N278" s="20">
        <f t="shared" si="4"/>
        <v>558000</v>
      </c>
      <c r="O278" s="21"/>
      <c r="P278" s="20"/>
    </row>
    <row r="279" spans="1:16" x14ac:dyDescent="0.35">
      <c r="A279" s="2" t="s">
        <v>29</v>
      </c>
      <c r="B279" s="2">
        <v>1189833</v>
      </c>
      <c r="C279" s="15">
        <v>44340</v>
      </c>
      <c r="D279" s="2" t="s">
        <v>26</v>
      </c>
      <c r="E279" s="2" t="s">
        <v>27</v>
      </c>
      <c r="F279" s="2" t="s">
        <v>30</v>
      </c>
      <c r="G279" s="3" t="s">
        <v>158</v>
      </c>
      <c r="H279" s="17">
        <v>65</v>
      </c>
      <c r="I279" s="2">
        <v>700</v>
      </c>
      <c r="J279" s="19">
        <v>455000</v>
      </c>
      <c r="K279" s="19">
        <v>91000</v>
      </c>
      <c r="L279" s="2">
        <v>0.2</v>
      </c>
      <c r="M279" s="2" t="s">
        <v>19</v>
      </c>
      <c r="N279" s="20">
        <f t="shared" si="4"/>
        <v>546000</v>
      </c>
      <c r="O279" s="21"/>
      <c r="P279" s="20"/>
    </row>
    <row r="280" spans="1:16" x14ac:dyDescent="0.35">
      <c r="A280" s="2" t="s">
        <v>29</v>
      </c>
      <c r="B280" s="2">
        <v>1189833</v>
      </c>
      <c r="C280" s="15">
        <v>44341</v>
      </c>
      <c r="D280" s="2" t="s">
        <v>26</v>
      </c>
      <c r="E280" s="2" t="s">
        <v>27</v>
      </c>
      <c r="F280" s="2" t="s">
        <v>30</v>
      </c>
      <c r="G280" s="3" t="s">
        <v>155</v>
      </c>
      <c r="H280" s="17">
        <v>50</v>
      </c>
      <c r="I280" s="2">
        <v>900</v>
      </c>
      <c r="J280" s="19">
        <v>450000</v>
      </c>
      <c r="K280" s="19">
        <v>180000</v>
      </c>
      <c r="L280" s="2">
        <v>0.4</v>
      </c>
      <c r="M280" s="2" t="s">
        <v>19</v>
      </c>
      <c r="N280" s="20">
        <f t="shared" si="4"/>
        <v>630000</v>
      </c>
      <c r="O280" s="21"/>
      <c r="P280" s="20"/>
    </row>
    <row r="281" spans="1:16" x14ac:dyDescent="0.35">
      <c r="A281" s="2" t="s">
        <v>29</v>
      </c>
      <c r="B281" s="2">
        <v>1189833</v>
      </c>
      <c r="C281" s="15">
        <v>44342</v>
      </c>
      <c r="D281" s="2" t="s">
        <v>26</v>
      </c>
      <c r="E281" s="2" t="s">
        <v>27</v>
      </c>
      <c r="F281" s="2" t="s">
        <v>30</v>
      </c>
      <c r="G281" s="3" t="s">
        <v>17</v>
      </c>
      <c r="H281" s="17">
        <v>55.000000000000007</v>
      </c>
      <c r="I281" s="2">
        <v>900</v>
      </c>
      <c r="J281" s="19">
        <v>495000.00000000006</v>
      </c>
      <c r="K281" s="19">
        <v>123750.00000000001</v>
      </c>
      <c r="L281" s="2">
        <v>0.25</v>
      </c>
      <c r="M281" s="2" t="s">
        <v>19</v>
      </c>
      <c r="N281" s="20">
        <f t="shared" si="4"/>
        <v>618750.00000000012</v>
      </c>
      <c r="O281" s="21"/>
      <c r="P281" s="20"/>
    </row>
    <row r="282" spans="1:16" x14ac:dyDescent="0.35">
      <c r="A282" s="2" t="s">
        <v>29</v>
      </c>
      <c r="B282" s="2">
        <v>1189833</v>
      </c>
      <c r="C282" s="15">
        <v>44343</v>
      </c>
      <c r="D282" s="2" t="s">
        <v>26</v>
      </c>
      <c r="E282" s="2" t="s">
        <v>27</v>
      </c>
      <c r="F282" s="2" t="s">
        <v>30</v>
      </c>
      <c r="G282" s="3" t="s">
        <v>156</v>
      </c>
      <c r="H282" s="17">
        <v>50</v>
      </c>
      <c r="I282" s="2">
        <v>700</v>
      </c>
      <c r="J282" s="19">
        <v>350000</v>
      </c>
      <c r="K282" s="19">
        <v>140000</v>
      </c>
      <c r="L282" s="2">
        <v>0.4</v>
      </c>
      <c r="M282" s="2" t="s">
        <v>19</v>
      </c>
      <c r="N282" s="20">
        <f t="shared" si="4"/>
        <v>490000</v>
      </c>
      <c r="O282" s="21"/>
      <c r="P282" s="20"/>
    </row>
    <row r="283" spans="1:16" x14ac:dyDescent="0.35">
      <c r="A283" s="2" t="s">
        <v>29</v>
      </c>
      <c r="B283" s="2">
        <v>1189833</v>
      </c>
      <c r="C283" s="15">
        <v>44344</v>
      </c>
      <c r="D283" s="2" t="s">
        <v>26</v>
      </c>
      <c r="E283" s="2" t="s">
        <v>27</v>
      </c>
      <c r="F283" s="2" t="s">
        <v>30</v>
      </c>
      <c r="G283" s="3" t="s">
        <v>157</v>
      </c>
      <c r="H283" s="17">
        <v>50</v>
      </c>
      <c r="I283" s="2">
        <v>700</v>
      </c>
      <c r="J283" s="19">
        <v>350000</v>
      </c>
      <c r="K283" s="19">
        <v>122499.99999999999</v>
      </c>
      <c r="L283" s="2">
        <v>0.35</v>
      </c>
      <c r="M283" s="2" t="s">
        <v>19</v>
      </c>
      <c r="N283" s="20">
        <f t="shared" si="4"/>
        <v>472500</v>
      </c>
      <c r="O283" s="21"/>
      <c r="P283" s="20"/>
    </row>
    <row r="284" spans="1:16" x14ac:dyDescent="0.35">
      <c r="A284" s="2" t="s">
        <v>29</v>
      </c>
      <c r="B284" s="2">
        <v>1189833</v>
      </c>
      <c r="C284" s="15">
        <v>44345</v>
      </c>
      <c r="D284" s="2" t="s">
        <v>26</v>
      </c>
      <c r="E284" s="2" t="s">
        <v>27</v>
      </c>
      <c r="F284" s="2" t="s">
        <v>30</v>
      </c>
      <c r="G284" s="3" t="s">
        <v>18</v>
      </c>
      <c r="H284" s="17">
        <v>60</v>
      </c>
      <c r="I284" s="2">
        <v>625</v>
      </c>
      <c r="J284" s="19">
        <v>375000</v>
      </c>
      <c r="K284" s="19">
        <v>206250.00000000003</v>
      </c>
      <c r="L284" s="2">
        <v>0.55000000000000004</v>
      </c>
      <c r="M284" s="2" t="s">
        <v>19</v>
      </c>
      <c r="N284" s="20">
        <f t="shared" si="4"/>
        <v>581250</v>
      </c>
      <c r="O284" s="21"/>
      <c r="P284" s="20"/>
    </row>
    <row r="285" spans="1:16" x14ac:dyDescent="0.35">
      <c r="A285" s="2" t="s">
        <v>29</v>
      </c>
      <c r="B285" s="2">
        <v>1189833</v>
      </c>
      <c r="C285" s="15">
        <v>44346</v>
      </c>
      <c r="D285" s="2" t="s">
        <v>26</v>
      </c>
      <c r="E285" s="2" t="s">
        <v>27</v>
      </c>
      <c r="F285" s="2" t="s">
        <v>30</v>
      </c>
      <c r="G285" s="3" t="s">
        <v>158</v>
      </c>
      <c r="H285" s="17">
        <v>65</v>
      </c>
      <c r="I285" s="2">
        <v>725</v>
      </c>
      <c r="J285" s="19">
        <v>471250</v>
      </c>
      <c r="K285" s="19">
        <v>94250</v>
      </c>
      <c r="L285" s="2">
        <v>0.2</v>
      </c>
      <c r="M285" s="2" t="s">
        <v>19</v>
      </c>
      <c r="N285" s="20">
        <f t="shared" si="4"/>
        <v>565500</v>
      </c>
      <c r="O285" s="21"/>
      <c r="P285" s="20"/>
    </row>
    <row r="286" spans="1:16" x14ac:dyDescent="0.35">
      <c r="A286" s="2" t="s">
        <v>13</v>
      </c>
      <c r="B286" s="2">
        <v>1185732</v>
      </c>
      <c r="C286" s="15">
        <v>44347</v>
      </c>
      <c r="D286" s="2" t="s">
        <v>26</v>
      </c>
      <c r="E286" s="2" t="s">
        <v>27</v>
      </c>
      <c r="F286" s="2" t="s">
        <v>30</v>
      </c>
      <c r="G286" s="3" t="s">
        <v>155</v>
      </c>
      <c r="H286" s="17">
        <v>45</v>
      </c>
      <c r="I286" s="2">
        <v>475</v>
      </c>
      <c r="J286" s="19">
        <v>213750</v>
      </c>
      <c r="K286" s="19">
        <v>85500</v>
      </c>
      <c r="L286" s="2">
        <v>0.4</v>
      </c>
      <c r="M286" s="2" t="s">
        <v>19</v>
      </c>
      <c r="N286" s="20">
        <f t="shared" si="4"/>
        <v>299250</v>
      </c>
      <c r="O286" s="21"/>
      <c r="P286" s="20"/>
    </row>
    <row r="287" spans="1:16" x14ac:dyDescent="0.35">
      <c r="A287" s="2" t="s">
        <v>13</v>
      </c>
      <c r="B287" s="2">
        <v>1185732</v>
      </c>
      <c r="C287" s="15">
        <v>44348</v>
      </c>
      <c r="D287" s="2" t="s">
        <v>26</v>
      </c>
      <c r="E287" s="2" t="s">
        <v>27</v>
      </c>
      <c r="F287" s="2" t="s">
        <v>30</v>
      </c>
      <c r="G287" s="3" t="s">
        <v>17</v>
      </c>
      <c r="H287" s="17">
        <v>45</v>
      </c>
      <c r="I287" s="2">
        <v>275</v>
      </c>
      <c r="J287" s="19">
        <v>123750</v>
      </c>
      <c r="K287" s="19">
        <v>43312.5</v>
      </c>
      <c r="L287" s="2">
        <v>0.35</v>
      </c>
      <c r="M287" s="2" t="s">
        <v>19</v>
      </c>
      <c r="N287" s="20">
        <f t="shared" si="4"/>
        <v>167062.5</v>
      </c>
      <c r="O287" s="21"/>
      <c r="P287" s="20"/>
    </row>
    <row r="288" spans="1:16" x14ac:dyDescent="0.35">
      <c r="A288" s="2" t="s">
        <v>13</v>
      </c>
      <c r="B288" s="2">
        <v>1185732</v>
      </c>
      <c r="C288" s="15">
        <v>44349</v>
      </c>
      <c r="D288" s="2" t="s">
        <v>26</v>
      </c>
      <c r="E288" s="2" t="s">
        <v>27</v>
      </c>
      <c r="F288" s="2" t="s">
        <v>30</v>
      </c>
      <c r="G288" s="3" t="s">
        <v>156</v>
      </c>
      <c r="H288" s="17">
        <v>35</v>
      </c>
      <c r="I288" s="2">
        <v>275</v>
      </c>
      <c r="J288" s="19">
        <v>96250</v>
      </c>
      <c r="K288" s="19">
        <v>33687.5</v>
      </c>
      <c r="L288" s="2">
        <v>0.35</v>
      </c>
      <c r="M288" s="2" t="s">
        <v>19</v>
      </c>
      <c r="N288" s="20">
        <f t="shared" si="4"/>
        <v>129937.5</v>
      </c>
      <c r="O288" s="21"/>
      <c r="P288" s="20"/>
    </row>
    <row r="289" spans="1:16" x14ac:dyDescent="0.35">
      <c r="A289" s="2" t="s">
        <v>13</v>
      </c>
      <c r="B289" s="2">
        <v>1185732</v>
      </c>
      <c r="C289" s="15">
        <v>44350</v>
      </c>
      <c r="D289" s="2" t="s">
        <v>26</v>
      </c>
      <c r="E289" s="2" t="s">
        <v>27</v>
      </c>
      <c r="F289" s="2" t="s">
        <v>30</v>
      </c>
      <c r="G289" s="3" t="s">
        <v>157</v>
      </c>
      <c r="H289" s="17">
        <v>40</v>
      </c>
      <c r="I289" s="2">
        <v>125</v>
      </c>
      <c r="J289" s="19">
        <v>50000</v>
      </c>
      <c r="K289" s="19">
        <v>20000</v>
      </c>
      <c r="L289" s="2">
        <v>0.4</v>
      </c>
      <c r="M289" s="2" t="s">
        <v>19</v>
      </c>
      <c r="N289" s="20">
        <f t="shared" si="4"/>
        <v>70000</v>
      </c>
      <c r="O289" s="21"/>
      <c r="P289" s="20"/>
    </row>
    <row r="290" spans="1:16" x14ac:dyDescent="0.35">
      <c r="A290" s="2" t="s">
        <v>13</v>
      </c>
      <c r="B290" s="2">
        <v>1185732</v>
      </c>
      <c r="C290" s="15">
        <v>44351</v>
      </c>
      <c r="D290" s="2" t="s">
        <v>31</v>
      </c>
      <c r="E290" s="2" t="s">
        <v>32</v>
      </c>
      <c r="F290" s="2" t="s">
        <v>33</v>
      </c>
      <c r="G290" s="3" t="s">
        <v>18</v>
      </c>
      <c r="H290" s="17">
        <v>54.999999999999993</v>
      </c>
      <c r="I290" s="2">
        <v>175</v>
      </c>
      <c r="J290" s="19">
        <v>96249.999999999985</v>
      </c>
      <c r="K290" s="19">
        <v>33687.499999999993</v>
      </c>
      <c r="L290" s="2">
        <v>0.35</v>
      </c>
      <c r="M290" s="2" t="s">
        <v>19</v>
      </c>
      <c r="N290" s="20">
        <f t="shared" si="4"/>
        <v>129937.49999999997</v>
      </c>
      <c r="O290" s="21"/>
      <c r="P290" s="20"/>
    </row>
    <row r="291" spans="1:16" x14ac:dyDescent="0.35">
      <c r="A291" s="2" t="s">
        <v>13</v>
      </c>
      <c r="B291" s="2">
        <v>1185732</v>
      </c>
      <c r="C291" s="15">
        <v>44352</v>
      </c>
      <c r="D291" s="2" t="s">
        <v>31</v>
      </c>
      <c r="E291" s="2" t="s">
        <v>32</v>
      </c>
      <c r="F291" s="2" t="s">
        <v>33</v>
      </c>
      <c r="G291" s="3" t="s">
        <v>158</v>
      </c>
      <c r="H291" s="17">
        <v>45</v>
      </c>
      <c r="I291" s="2">
        <v>275</v>
      </c>
      <c r="J291" s="19">
        <v>123750</v>
      </c>
      <c r="K291" s="19">
        <v>61875</v>
      </c>
      <c r="L291" s="2">
        <v>0.5</v>
      </c>
      <c r="M291" s="2" t="s">
        <v>19</v>
      </c>
      <c r="N291" s="20">
        <f t="shared" si="4"/>
        <v>185625</v>
      </c>
      <c r="O291" s="21"/>
      <c r="P291" s="20"/>
    </row>
    <row r="292" spans="1:16" x14ac:dyDescent="0.35">
      <c r="A292" s="2" t="s">
        <v>13</v>
      </c>
      <c r="B292" s="2">
        <v>1185732</v>
      </c>
      <c r="C292" s="15">
        <v>44353</v>
      </c>
      <c r="D292" s="2" t="s">
        <v>31</v>
      </c>
      <c r="E292" s="2" t="s">
        <v>32</v>
      </c>
      <c r="F292" s="2" t="s">
        <v>33</v>
      </c>
      <c r="G292" s="3" t="s">
        <v>155</v>
      </c>
      <c r="H292" s="17">
        <v>45</v>
      </c>
      <c r="I292" s="2">
        <v>525</v>
      </c>
      <c r="J292" s="19">
        <v>236250</v>
      </c>
      <c r="K292" s="19">
        <v>94500</v>
      </c>
      <c r="L292" s="2">
        <v>0.4</v>
      </c>
      <c r="M292" s="2" t="s">
        <v>19</v>
      </c>
      <c r="N292" s="20">
        <f t="shared" si="4"/>
        <v>330750</v>
      </c>
      <c r="O292" s="21"/>
      <c r="P292" s="20"/>
    </row>
    <row r="293" spans="1:16" x14ac:dyDescent="0.35">
      <c r="A293" s="2" t="s">
        <v>13</v>
      </c>
      <c r="B293" s="2">
        <v>1185732</v>
      </c>
      <c r="C293" s="15">
        <v>44354</v>
      </c>
      <c r="D293" s="2" t="s">
        <v>31</v>
      </c>
      <c r="E293" s="2" t="s">
        <v>32</v>
      </c>
      <c r="F293" s="2" t="s">
        <v>33</v>
      </c>
      <c r="G293" s="3" t="s">
        <v>17</v>
      </c>
      <c r="H293" s="17">
        <v>45</v>
      </c>
      <c r="I293" s="2">
        <v>175</v>
      </c>
      <c r="J293" s="19">
        <v>78750</v>
      </c>
      <c r="K293" s="19">
        <v>27562.5</v>
      </c>
      <c r="L293" s="2">
        <v>0.35</v>
      </c>
      <c r="M293" s="2" t="s">
        <v>19</v>
      </c>
      <c r="N293" s="20">
        <f t="shared" si="4"/>
        <v>106312.5</v>
      </c>
      <c r="O293" s="21"/>
      <c r="P293" s="20"/>
    </row>
    <row r="294" spans="1:16" x14ac:dyDescent="0.35">
      <c r="A294" s="2" t="s">
        <v>13</v>
      </c>
      <c r="B294" s="2">
        <v>1185732</v>
      </c>
      <c r="C294" s="15">
        <v>44355</v>
      </c>
      <c r="D294" s="2" t="s">
        <v>31</v>
      </c>
      <c r="E294" s="2" t="s">
        <v>32</v>
      </c>
      <c r="F294" s="2" t="s">
        <v>33</v>
      </c>
      <c r="G294" s="3" t="s">
        <v>156</v>
      </c>
      <c r="H294" s="17">
        <v>35</v>
      </c>
      <c r="I294" s="2">
        <v>225</v>
      </c>
      <c r="J294" s="19">
        <v>78750</v>
      </c>
      <c r="K294" s="19">
        <v>27562.5</v>
      </c>
      <c r="L294" s="2">
        <v>0.35</v>
      </c>
      <c r="M294" s="2" t="s">
        <v>19</v>
      </c>
      <c r="N294" s="20">
        <f t="shared" si="4"/>
        <v>106312.5</v>
      </c>
      <c r="O294" s="21"/>
      <c r="P294" s="20"/>
    </row>
    <row r="295" spans="1:16" x14ac:dyDescent="0.35">
      <c r="A295" s="2" t="s">
        <v>13</v>
      </c>
      <c r="B295" s="2">
        <v>1185732</v>
      </c>
      <c r="C295" s="15">
        <v>44356</v>
      </c>
      <c r="D295" s="2" t="s">
        <v>31</v>
      </c>
      <c r="E295" s="2" t="s">
        <v>32</v>
      </c>
      <c r="F295" s="2" t="s">
        <v>33</v>
      </c>
      <c r="G295" s="3" t="s">
        <v>157</v>
      </c>
      <c r="H295" s="17">
        <v>40</v>
      </c>
      <c r="I295" s="2">
        <v>100</v>
      </c>
      <c r="J295" s="19">
        <v>40000</v>
      </c>
      <c r="K295" s="19">
        <v>16000</v>
      </c>
      <c r="L295" s="2">
        <v>0.4</v>
      </c>
      <c r="M295" s="2" t="s">
        <v>19</v>
      </c>
      <c r="N295" s="20">
        <f t="shared" si="4"/>
        <v>56000</v>
      </c>
      <c r="O295" s="21"/>
      <c r="P295" s="20"/>
    </row>
    <row r="296" spans="1:16" x14ac:dyDescent="0.35">
      <c r="A296" s="2" t="s">
        <v>13</v>
      </c>
      <c r="B296" s="2">
        <v>1185732</v>
      </c>
      <c r="C296" s="15">
        <v>44357</v>
      </c>
      <c r="D296" s="2" t="s">
        <v>31</v>
      </c>
      <c r="E296" s="2" t="s">
        <v>32</v>
      </c>
      <c r="F296" s="2" t="s">
        <v>33</v>
      </c>
      <c r="G296" s="3" t="s">
        <v>18</v>
      </c>
      <c r="H296" s="17">
        <v>54.999999999999993</v>
      </c>
      <c r="I296" s="2">
        <v>175</v>
      </c>
      <c r="J296" s="19">
        <v>96249.999999999985</v>
      </c>
      <c r="K296" s="19">
        <v>33687.499999999993</v>
      </c>
      <c r="L296" s="2">
        <v>0.35</v>
      </c>
      <c r="M296" s="2" t="s">
        <v>19</v>
      </c>
      <c r="N296" s="20">
        <f t="shared" si="4"/>
        <v>129937.49999999997</v>
      </c>
      <c r="O296" s="21"/>
      <c r="P296" s="20"/>
    </row>
    <row r="297" spans="1:16" x14ac:dyDescent="0.35">
      <c r="A297" s="2" t="s">
        <v>13</v>
      </c>
      <c r="B297" s="2">
        <v>1185732</v>
      </c>
      <c r="C297" s="15">
        <v>44358</v>
      </c>
      <c r="D297" s="2" t="s">
        <v>31</v>
      </c>
      <c r="E297" s="2" t="s">
        <v>32</v>
      </c>
      <c r="F297" s="2" t="s">
        <v>33</v>
      </c>
      <c r="G297" s="3" t="s">
        <v>158</v>
      </c>
      <c r="H297" s="17">
        <v>45</v>
      </c>
      <c r="I297" s="2">
        <v>275</v>
      </c>
      <c r="J297" s="19">
        <v>123750</v>
      </c>
      <c r="K297" s="19">
        <v>61875</v>
      </c>
      <c r="L297" s="2">
        <v>0.5</v>
      </c>
      <c r="M297" s="2" t="s">
        <v>19</v>
      </c>
      <c r="N297" s="20">
        <f t="shared" si="4"/>
        <v>185625</v>
      </c>
      <c r="O297" s="21"/>
      <c r="P297" s="20"/>
    </row>
    <row r="298" spans="1:16" x14ac:dyDescent="0.35">
      <c r="A298" s="2" t="s">
        <v>13</v>
      </c>
      <c r="B298" s="2">
        <v>1185732</v>
      </c>
      <c r="C298" s="15">
        <v>44359</v>
      </c>
      <c r="D298" s="2" t="s">
        <v>31</v>
      </c>
      <c r="E298" s="2" t="s">
        <v>32</v>
      </c>
      <c r="F298" s="2" t="s">
        <v>33</v>
      </c>
      <c r="G298" s="3" t="s">
        <v>155</v>
      </c>
      <c r="H298" s="17">
        <v>50</v>
      </c>
      <c r="I298" s="2">
        <v>495</v>
      </c>
      <c r="J298" s="19">
        <v>247500</v>
      </c>
      <c r="K298" s="19">
        <v>99000</v>
      </c>
      <c r="L298" s="2">
        <v>0.4</v>
      </c>
      <c r="M298" s="2" t="s">
        <v>19</v>
      </c>
      <c r="N298" s="20">
        <f t="shared" si="4"/>
        <v>346500</v>
      </c>
      <c r="O298" s="21"/>
      <c r="P298" s="20"/>
    </row>
    <row r="299" spans="1:16" x14ac:dyDescent="0.35">
      <c r="A299" s="2" t="s">
        <v>13</v>
      </c>
      <c r="B299" s="2">
        <v>1185732</v>
      </c>
      <c r="C299" s="15">
        <v>44360</v>
      </c>
      <c r="D299" s="2" t="s">
        <v>31</v>
      </c>
      <c r="E299" s="2" t="s">
        <v>32</v>
      </c>
      <c r="F299" s="2" t="s">
        <v>33</v>
      </c>
      <c r="G299" s="3" t="s">
        <v>17</v>
      </c>
      <c r="H299" s="17">
        <v>50</v>
      </c>
      <c r="I299" s="2">
        <v>200</v>
      </c>
      <c r="J299" s="19">
        <v>100000</v>
      </c>
      <c r="K299" s="19">
        <v>35000</v>
      </c>
      <c r="L299" s="2">
        <v>0.35</v>
      </c>
      <c r="M299" s="2" t="s">
        <v>19</v>
      </c>
      <c r="N299" s="20">
        <f t="shared" si="4"/>
        <v>135000</v>
      </c>
      <c r="O299" s="21"/>
      <c r="P299" s="20"/>
    </row>
    <row r="300" spans="1:16" x14ac:dyDescent="0.35">
      <c r="A300" s="2" t="s">
        <v>13</v>
      </c>
      <c r="B300" s="2">
        <v>1185732</v>
      </c>
      <c r="C300" s="15">
        <v>44361</v>
      </c>
      <c r="D300" s="2" t="s">
        <v>31</v>
      </c>
      <c r="E300" s="2" t="s">
        <v>32</v>
      </c>
      <c r="F300" s="2" t="s">
        <v>33</v>
      </c>
      <c r="G300" s="3" t="s">
        <v>156</v>
      </c>
      <c r="H300" s="17">
        <v>40</v>
      </c>
      <c r="I300" s="2">
        <v>225</v>
      </c>
      <c r="J300" s="19">
        <v>90000</v>
      </c>
      <c r="K300" s="19">
        <v>31499.999999999996</v>
      </c>
      <c r="L300" s="2">
        <v>0.35</v>
      </c>
      <c r="M300" s="2" t="s">
        <v>19</v>
      </c>
      <c r="N300" s="20">
        <f t="shared" si="4"/>
        <v>121500</v>
      </c>
      <c r="O300" s="21"/>
      <c r="P300" s="20"/>
    </row>
    <row r="301" spans="1:16" x14ac:dyDescent="0.35">
      <c r="A301" s="2" t="s">
        <v>13</v>
      </c>
      <c r="B301" s="2">
        <v>1185732</v>
      </c>
      <c r="C301" s="15">
        <v>44362</v>
      </c>
      <c r="D301" s="2" t="s">
        <v>31</v>
      </c>
      <c r="E301" s="2" t="s">
        <v>32</v>
      </c>
      <c r="F301" s="2" t="s">
        <v>33</v>
      </c>
      <c r="G301" s="3" t="s">
        <v>157</v>
      </c>
      <c r="H301" s="17">
        <v>45</v>
      </c>
      <c r="I301" s="2">
        <v>75</v>
      </c>
      <c r="J301" s="19">
        <v>33750</v>
      </c>
      <c r="K301" s="19">
        <v>13500</v>
      </c>
      <c r="L301" s="2">
        <v>0.4</v>
      </c>
      <c r="M301" s="2" t="s">
        <v>19</v>
      </c>
      <c r="N301" s="20">
        <f t="shared" si="4"/>
        <v>47250</v>
      </c>
      <c r="O301" s="21"/>
      <c r="P301" s="20"/>
    </row>
    <row r="302" spans="1:16" x14ac:dyDescent="0.35">
      <c r="A302" s="2" t="s">
        <v>13</v>
      </c>
      <c r="B302" s="2">
        <v>1185732</v>
      </c>
      <c r="C302" s="15">
        <v>44363</v>
      </c>
      <c r="D302" s="2" t="s">
        <v>31</v>
      </c>
      <c r="E302" s="2" t="s">
        <v>32</v>
      </c>
      <c r="F302" s="2" t="s">
        <v>33</v>
      </c>
      <c r="G302" s="3" t="s">
        <v>18</v>
      </c>
      <c r="H302" s="17">
        <v>60</v>
      </c>
      <c r="I302" s="2">
        <v>125</v>
      </c>
      <c r="J302" s="19">
        <v>75000</v>
      </c>
      <c r="K302" s="19">
        <v>26250</v>
      </c>
      <c r="L302" s="2">
        <v>0.35</v>
      </c>
      <c r="M302" s="2" t="s">
        <v>19</v>
      </c>
      <c r="N302" s="20">
        <f t="shared" si="4"/>
        <v>101250</v>
      </c>
      <c r="O302" s="21"/>
      <c r="P302" s="20"/>
    </row>
    <row r="303" spans="1:16" x14ac:dyDescent="0.35">
      <c r="A303" s="2" t="s">
        <v>13</v>
      </c>
      <c r="B303" s="2">
        <v>1185732</v>
      </c>
      <c r="C303" s="15">
        <v>44364</v>
      </c>
      <c r="D303" s="2" t="s">
        <v>31</v>
      </c>
      <c r="E303" s="2" t="s">
        <v>32</v>
      </c>
      <c r="F303" s="2" t="s">
        <v>33</v>
      </c>
      <c r="G303" s="3" t="s">
        <v>158</v>
      </c>
      <c r="H303" s="17">
        <v>50</v>
      </c>
      <c r="I303" s="2">
        <v>225</v>
      </c>
      <c r="J303" s="19">
        <v>112500</v>
      </c>
      <c r="K303" s="19">
        <v>56250</v>
      </c>
      <c r="L303" s="2">
        <v>0.5</v>
      </c>
      <c r="M303" s="2" t="s">
        <v>19</v>
      </c>
      <c r="N303" s="20">
        <f t="shared" si="4"/>
        <v>168750</v>
      </c>
      <c r="O303" s="21"/>
      <c r="P303" s="20"/>
    </row>
    <row r="304" spans="1:16" x14ac:dyDescent="0.35">
      <c r="A304" s="2" t="s">
        <v>13</v>
      </c>
      <c r="B304" s="2">
        <v>1185732</v>
      </c>
      <c r="C304" s="15">
        <v>44365</v>
      </c>
      <c r="D304" s="2" t="s">
        <v>31</v>
      </c>
      <c r="E304" s="2" t="s">
        <v>32</v>
      </c>
      <c r="F304" s="2" t="s">
        <v>33</v>
      </c>
      <c r="G304" s="3" t="s">
        <v>155</v>
      </c>
      <c r="H304" s="17">
        <v>50</v>
      </c>
      <c r="I304" s="2">
        <v>450</v>
      </c>
      <c r="J304" s="19">
        <v>225000</v>
      </c>
      <c r="K304" s="19">
        <v>90000</v>
      </c>
      <c r="L304" s="2">
        <v>0.4</v>
      </c>
      <c r="M304" s="2" t="s">
        <v>19</v>
      </c>
      <c r="N304" s="20">
        <f t="shared" si="4"/>
        <v>315000</v>
      </c>
      <c r="O304" s="21"/>
      <c r="P304" s="20"/>
    </row>
    <row r="305" spans="1:16" x14ac:dyDescent="0.35">
      <c r="A305" s="2" t="s">
        <v>13</v>
      </c>
      <c r="B305" s="2">
        <v>1185732</v>
      </c>
      <c r="C305" s="15">
        <v>44366</v>
      </c>
      <c r="D305" s="2" t="s">
        <v>31</v>
      </c>
      <c r="E305" s="2" t="s">
        <v>32</v>
      </c>
      <c r="F305" s="2" t="s">
        <v>33</v>
      </c>
      <c r="G305" s="3" t="s">
        <v>17</v>
      </c>
      <c r="H305" s="17">
        <v>50</v>
      </c>
      <c r="I305" s="2">
        <v>150</v>
      </c>
      <c r="J305" s="19">
        <v>75000</v>
      </c>
      <c r="K305" s="19">
        <v>26250</v>
      </c>
      <c r="L305" s="2">
        <v>0.35</v>
      </c>
      <c r="M305" s="2" t="s">
        <v>19</v>
      </c>
      <c r="N305" s="20">
        <f t="shared" si="4"/>
        <v>101250</v>
      </c>
      <c r="O305" s="21"/>
      <c r="P305" s="20"/>
    </row>
    <row r="306" spans="1:16" x14ac:dyDescent="0.35">
      <c r="A306" s="2" t="s">
        <v>13</v>
      </c>
      <c r="B306" s="2">
        <v>1185732</v>
      </c>
      <c r="C306" s="15">
        <v>44367</v>
      </c>
      <c r="D306" s="2" t="s">
        <v>31</v>
      </c>
      <c r="E306" s="2" t="s">
        <v>32</v>
      </c>
      <c r="F306" s="2" t="s">
        <v>33</v>
      </c>
      <c r="G306" s="3" t="s">
        <v>156</v>
      </c>
      <c r="H306" s="17">
        <v>40</v>
      </c>
      <c r="I306" s="2">
        <v>150</v>
      </c>
      <c r="J306" s="19">
        <v>60000</v>
      </c>
      <c r="K306" s="19">
        <v>21000</v>
      </c>
      <c r="L306" s="2">
        <v>0.35</v>
      </c>
      <c r="M306" s="2" t="s">
        <v>19</v>
      </c>
      <c r="N306" s="20">
        <f t="shared" si="4"/>
        <v>81000</v>
      </c>
      <c r="O306" s="21"/>
      <c r="P306" s="20"/>
    </row>
    <row r="307" spans="1:16" x14ac:dyDescent="0.35">
      <c r="A307" s="2" t="s">
        <v>13</v>
      </c>
      <c r="B307" s="2">
        <v>1185732</v>
      </c>
      <c r="C307" s="15">
        <v>44368</v>
      </c>
      <c r="D307" s="2" t="s">
        <v>31</v>
      </c>
      <c r="E307" s="2" t="s">
        <v>32</v>
      </c>
      <c r="F307" s="2" t="s">
        <v>33</v>
      </c>
      <c r="G307" s="3" t="s">
        <v>157</v>
      </c>
      <c r="H307" s="17">
        <v>45</v>
      </c>
      <c r="I307" s="2">
        <v>75</v>
      </c>
      <c r="J307" s="19">
        <v>33750</v>
      </c>
      <c r="K307" s="19">
        <v>13500</v>
      </c>
      <c r="L307" s="2">
        <v>0.4</v>
      </c>
      <c r="M307" s="2" t="s">
        <v>19</v>
      </c>
      <c r="N307" s="20">
        <f t="shared" si="4"/>
        <v>47250</v>
      </c>
      <c r="O307" s="21"/>
      <c r="P307" s="20"/>
    </row>
    <row r="308" spans="1:16" x14ac:dyDescent="0.35">
      <c r="A308" s="2" t="s">
        <v>13</v>
      </c>
      <c r="B308" s="2">
        <v>1185732</v>
      </c>
      <c r="C308" s="15">
        <v>44369</v>
      </c>
      <c r="D308" s="2" t="s">
        <v>31</v>
      </c>
      <c r="E308" s="2" t="s">
        <v>32</v>
      </c>
      <c r="F308" s="2" t="s">
        <v>33</v>
      </c>
      <c r="G308" s="3" t="s">
        <v>18</v>
      </c>
      <c r="H308" s="17">
        <v>60</v>
      </c>
      <c r="I308" s="2">
        <v>100</v>
      </c>
      <c r="J308" s="19">
        <v>60000</v>
      </c>
      <c r="K308" s="19">
        <v>21000</v>
      </c>
      <c r="L308" s="2">
        <v>0.35</v>
      </c>
      <c r="M308" s="2" t="s">
        <v>19</v>
      </c>
      <c r="N308" s="20">
        <f t="shared" si="4"/>
        <v>81000</v>
      </c>
      <c r="O308" s="21"/>
      <c r="P308" s="20"/>
    </row>
    <row r="309" spans="1:16" x14ac:dyDescent="0.35">
      <c r="A309" s="2" t="s">
        <v>13</v>
      </c>
      <c r="B309" s="2">
        <v>1185732</v>
      </c>
      <c r="C309" s="15">
        <v>44370</v>
      </c>
      <c r="D309" s="2" t="s">
        <v>31</v>
      </c>
      <c r="E309" s="2" t="s">
        <v>32</v>
      </c>
      <c r="F309" s="2" t="s">
        <v>33</v>
      </c>
      <c r="G309" s="3" t="s">
        <v>158</v>
      </c>
      <c r="H309" s="17">
        <v>50</v>
      </c>
      <c r="I309" s="2">
        <v>225</v>
      </c>
      <c r="J309" s="19">
        <v>112500</v>
      </c>
      <c r="K309" s="19">
        <v>56250</v>
      </c>
      <c r="L309" s="2">
        <v>0.5</v>
      </c>
      <c r="M309" s="2" t="s">
        <v>19</v>
      </c>
      <c r="N309" s="20">
        <f t="shared" si="4"/>
        <v>168750</v>
      </c>
      <c r="O309" s="21"/>
      <c r="P309" s="20"/>
    </row>
    <row r="310" spans="1:16" x14ac:dyDescent="0.35">
      <c r="A310" s="2" t="s">
        <v>13</v>
      </c>
      <c r="B310" s="2">
        <v>1185732</v>
      </c>
      <c r="C310" s="15">
        <v>44371</v>
      </c>
      <c r="D310" s="2" t="s">
        <v>31</v>
      </c>
      <c r="E310" s="2" t="s">
        <v>32</v>
      </c>
      <c r="F310" s="2" t="s">
        <v>33</v>
      </c>
      <c r="G310" s="3" t="s">
        <v>155</v>
      </c>
      <c r="H310" s="17">
        <v>60</v>
      </c>
      <c r="I310" s="2">
        <v>495</v>
      </c>
      <c r="J310" s="19">
        <v>297000</v>
      </c>
      <c r="K310" s="19">
        <v>118800</v>
      </c>
      <c r="L310" s="2">
        <v>0.4</v>
      </c>
      <c r="M310" s="2" t="s">
        <v>19</v>
      </c>
      <c r="N310" s="20">
        <f t="shared" si="4"/>
        <v>415800</v>
      </c>
      <c r="O310" s="21"/>
      <c r="P310" s="20"/>
    </row>
    <row r="311" spans="1:16" x14ac:dyDescent="0.35">
      <c r="A311" s="2" t="s">
        <v>13</v>
      </c>
      <c r="B311" s="2">
        <v>1185732</v>
      </c>
      <c r="C311" s="15">
        <v>44372</v>
      </c>
      <c r="D311" s="2" t="s">
        <v>31</v>
      </c>
      <c r="E311" s="2" t="s">
        <v>32</v>
      </c>
      <c r="F311" s="2" t="s">
        <v>33</v>
      </c>
      <c r="G311" s="3" t="s">
        <v>17</v>
      </c>
      <c r="H311" s="17">
        <v>55.000000000000007</v>
      </c>
      <c r="I311" s="2">
        <v>200</v>
      </c>
      <c r="J311" s="19">
        <v>110000.00000000001</v>
      </c>
      <c r="K311" s="19">
        <v>38500</v>
      </c>
      <c r="L311" s="2">
        <v>0.35</v>
      </c>
      <c r="M311" s="2" t="s">
        <v>19</v>
      </c>
      <c r="N311" s="20">
        <f t="shared" si="4"/>
        <v>148500</v>
      </c>
      <c r="O311" s="21"/>
      <c r="P311" s="20"/>
    </row>
    <row r="312" spans="1:16" x14ac:dyDescent="0.35">
      <c r="A312" s="2" t="s">
        <v>13</v>
      </c>
      <c r="B312" s="2">
        <v>1185732</v>
      </c>
      <c r="C312" s="15">
        <v>44373</v>
      </c>
      <c r="D312" s="2" t="s">
        <v>31</v>
      </c>
      <c r="E312" s="2" t="s">
        <v>32</v>
      </c>
      <c r="F312" s="2" t="s">
        <v>33</v>
      </c>
      <c r="G312" s="3" t="s">
        <v>156</v>
      </c>
      <c r="H312" s="17">
        <v>50</v>
      </c>
      <c r="I312" s="2">
        <v>175</v>
      </c>
      <c r="J312" s="19">
        <v>87500</v>
      </c>
      <c r="K312" s="19">
        <v>30624.999999999996</v>
      </c>
      <c r="L312" s="2">
        <v>0.35</v>
      </c>
      <c r="M312" s="2" t="s">
        <v>19</v>
      </c>
      <c r="N312" s="20">
        <f t="shared" si="4"/>
        <v>118125</v>
      </c>
      <c r="O312" s="21"/>
      <c r="P312" s="20"/>
    </row>
    <row r="313" spans="1:16" x14ac:dyDescent="0.35">
      <c r="A313" s="2" t="s">
        <v>13</v>
      </c>
      <c r="B313" s="2">
        <v>1185732</v>
      </c>
      <c r="C313" s="15">
        <v>44374</v>
      </c>
      <c r="D313" s="2" t="s">
        <v>31</v>
      </c>
      <c r="E313" s="2" t="s">
        <v>32</v>
      </c>
      <c r="F313" s="2" t="s">
        <v>33</v>
      </c>
      <c r="G313" s="3" t="s">
        <v>157</v>
      </c>
      <c r="H313" s="17">
        <v>50</v>
      </c>
      <c r="I313" s="2">
        <v>100</v>
      </c>
      <c r="J313" s="19">
        <v>50000</v>
      </c>
      <c r="K313" s="19">
        <v>20000</v>
      </c>
      <c r="L313" s="2">
        <v>0.4</v>
      </c>
      <c r="M313" s="2" t="s">
        <v>19</v>
      </c>
      <c r="N313" s="20">
        <f t="shared" si="4"/>
        <v>70000</v>
      </c>
      <c r="O313" s="21"/>
      <c r="P313" s="20"/>
    </row>
    <row r="314" spans="1:16" x14ac:dyDescent="0.35">
      <c r="A314" s="2" t="s">
        <v>13</v>
      </c>
      <c r="B314" s="2">
        <v>1185732</v>
      </c>
      <c r="C314" s="15">
        <v>44375</v>
      </c>
      <c r="D314" s="2" t="s">
        <v>31</v>
      </c>
      <c r="E314" s="2" t="s">
        <v>32</v>
      </c>
      <c r="F314" s="2" t="s">
        <v>33</v>
      </c>
      <c r="G314" s="3" t="s">
        <v>18</v>
      </c>
      <c r="H314" s="17">
        <v>60</v>
      </c>
      <c r="I314" s="2">
        <v>125</v>
      </c>
      <c r="J314" s="19">
        <v>75000</v>
      </c>
      <c r="K314" s="19">
        <v>26250</v>
      </c>
      <c r="L314" s="2">
        <v>0.35</v>
      </c>
      <c r="M314" s="2" t="s">
        <v>19</v>
      </c>
      <c r="N314" s="20">
        <f t="shared" si="4"/>
        <v>101250</v>
      </c>
      <c r="O314" s="21"/>
      <c r="P314" s="20"/>
    </row>
    <row r="315" spans="1:16" x14ac:dyDescent="0.35">
      <c r="A315" s="2" t="s">
        <v>13</v>
      </c>
      <c r="B315" s="2">
        <v>1185732</v>
      </c>
      <c r="C315" s="15">
        <v>44376</v>
      </c>
      <c r="D315" s="2" t="s">
        <v>31</v>
      </c>
      <c r="E315" s="2" t="s">
        <v>32</v>
      </c>
      <c r="F315" s="2" t="s">
        <v>33</v>
      </c>
      <c r="G315" s="3" t="s">
        <v>158</v>
      </c>
      <c r="H315" s="17">
        <v>65</v>
      </c>
      <c r="I315" s="2">
        <v>250</v>
      </c>
      <c r="J315" s="19">
        <v>162500</v>
      </c>
      <c r="K315" s="19">
        <v>81250</v>
      </c>
      <c r="L315" s="2">
        <v>0.5</v>
      </c>
      <c r="M315" s="2" t="s">
        <v>19</v>
      </c>
      <c r="N315" s="20">
        <f t="shared" si="4"/>
        <v>243750</v>
      </c>
      <c r="O315" s="21"/>
      <c r="P315" s="20"/>
    </row>
    <row r="316" spans="1:16" x14ac:dyDescent="0.35">
      <c r="A316" s="2" t="s">
        <v>13</v>
      </c>
      <c r="B316" s="2">
        <v>1185732</v>
      </c>
      <c r="C316" s="15">
        <v>44377</v>
      </c>
      <c r="D316" s="2" t="s">
        <v>31</v>
      </c>
      <c r="E316" s="2" t="s">
        <v>32</v>
      </c>
      <c r="F316" s="2" t="s">
        <v>33</v>
      </c>
      <c r="G316" s="3" t="s">
        <v>155</v>
      </c>
      <c r="H316" s="17">
        <v>50</v>
      </c>
      <c r="I316" s="2">
        <v>500</v>
      </c>
      <c r="J316" s="19">
        <v>250000</v>
      </c>
      <c r="K316" s="19">
        <v>100000</v>
      </c>
      <c r="L316" s="2">
        <v>0.4</v>
      </c>
      <c r="M316" s="2" t="s">
        <v>19</v>
      </c>
      <c r="N316" s="20">
        <f t="shared" si="4"/>
        <v>350000</v>
      </c>
      <c r="O316" s="21"/>
      <c r="P316" s="20"/>
    </row>
    <row r="317" spans="1:16" x14ac:dyDescent="0.35">
      <c r="A317" s="2" t="s">
        <v>13</v>
      </c>
      <c r="B317" s="2">
        <v>1185732</v>
      </c>
      <c r="C317" s="15">
        <v>44378</v>
      </c>
      <c r="D317" s="2" t="s">
        <v>31</v>
      </c>
      <c r="E317" s="2" t="s">
        <v>32</v>
      </c>
      <c r="F317" s="2" t="s">
        <v>33</v>
      </c>
      <c r="G317" s="3" t="s">
        <v>17</v>
      </c>
      <c r="H317" s="17">
        <v>45.000000000000007</v>
      </c>
      <c r="I317" s="2">
        <v>250</v>
      </c>
      <c r="J317" s="19">
        <v>112500.00000000001</v>
      </c>
      <c r="K317" s="19">
        <v>39375</v>
      </c>
      <c r="L317" s="2">
        <v>0.35</v>
      </c>
      <c r="M317" s="2" t="s">
        <v>19</v>
      </c>
      <c r="N317" s="20">
        <f t="shared" si="4"/>
        <v>151875</v>
      </c>
      <c r="O317" s="21"/>
      <c r="P317" s="20"/>
    </row>
    <row r="318" spans="1:16" x14ac:dyDescent="0.35">
      <c r="A318" s="2" t="s">
        <v>13</v>
      </c>
      <c r="B318" s="2">
        <v>1185732</v>
      </c>
      <c r="C318" s="15">
        <v>44379</v>
      </c>
      <c r="D318" s="2" t="s">
        <v>31</v>
      </c>
      <c r="E318" s="2" t="s">
        <v>32</v>
      </c>
      <c r="F318" s="2" t="s">
        <v>33</v>
      </c>
      <c r="G318" s="3" t="s">
        <v>156</v>
      </c>
      <c r="H318" s="17">
        <v>40</v>
      </c>
      <c r="I318" s="2">
        <v>200</v>
      </c>
      <c r="J318" s="19">
        <v>80000</v>
      </c>
      <c r="K318" s="19">
        <v>28000</v>
      </c>
      <c r="L318" s="2">
        <v>0.35</v>
      </c>
      <c r="M318" s="2" t="s">
        <v>19</v>
      </c>
      <c r="N318" s="20">
        <f t="shared" si="4"/>
        <v>108000</v>
      </c>
      <c r="O318" s="21"/>
      <c r="P318" s="20"/>
    </row>
    <row r="319" spans="1:16" x14ac:dyDescent="0.35">
      <c r="A319" s="2" t="s">
        <v>13</v>
      </c>
      <c r="B319" s="2">
        <v>1185732</v>
      </c>
      <c r="C319" s="15">
        <v>44380</v>
      </c>
      <c r="D319" s="2" t="s">
        <v>31</v>
      </c>
      <c r="E319" s="2" t="s">
        <v>32</v>
      </c>
      <c r="F319" s="2" t="s">
        <v>33</v>
      </c>
      <c r="G319" s="3" t="s">
        <v>157</v>
      </c>
      <c r="H319" s="17">
        <v>40</v>
      </c>
      <c r="I319" s="2">
        <v>175</v>
      </c>
      <c r="J319" s="19">
        <v>70000</v>
      </c>
      <c r="K319" s="19">
        <v>28000</v>
      </c>
      <c r="L319" s="2">
        <v>0.4</v>
      </c>
      <c r="M319" s="2" t="s">
        <v>19</v>
      </c>
      <c r="N319" s="20">
        <f t="shared" si="4"/>
        <v>98000</v>
      </c>
      <c r="O319" s="21"/>
      <c r="P319" s="20"/>
    </row>
    <row r="320" spans="1:16" x14ac:dyDescent="0.35">
      <c r="A320" s="2" t="s">
        <v>13</v>
      </c>
      <c r="B320" s="2">
        <v>1185732</v>
      </c>
      <c r="C320" s="15">
        <v>44381</v>
      </c>
      <c r="D320" s="2" t="s">
        <v>31</v>
      </c>
      <c r="E320" s="2" t="s">
        <v>32</v>
      </c>
      <c r="F320" s="2" t="s">
        <v>33</v>
      </c>
      <c r="G320" s="3" t="s">
        <v>18</v>
      </c>
      <c r="H320" s="17">
        <v>50</v>
      </c>
      <c r="I320" s="2">
        <v>175</v>
      </c>
      <c r="J320" s="19">
        <v>87500</v>
      </c>
      <c r="K320" s="19">
        <v>30624.999999999996</v>
      </c>
      <c r="L320" s="2">
        <v>0.35</v>
      </c>
      <c r="M320" s="2" t="s">
        <v>19</v>
      </c>
      <c r="N320" s="20">
        <f t="shared" si="4"/>
        <v>118125</v>
      </c>
      <c r="O320" s="21"/>
      <c r="P320" s="20"/>
    </row>
    <row r="321" spans="1:16" x14ac:dyDescent="0.35">
      <c r="A321" s="2" t="s">
        <v>13</v>
      </c>
      <c r="B321" s="2">
        <v>1185732</v>
      </c>
      <c r="C321" s="15">
        <v>44382</v>
      </c>
      <c r="D321" s="2" t="s">
        <v>31</v>
      </c>
      <c r="E321" s="2" t="s">
        <v>32</v>
      </c>
      <c r="F321" s="2" t="s">
        <v>33</v>
      </c>
      <c r="G321" s="3" t="s">
        <v>158</v>
      </c>
      <c r="H321" s="17">
        <v>55.000000000000007</v>
      </c>
      <c r="I321" s="2">
        <v>350</v>
      </c>
      <c r="J321" s="19">
        <v>192500.00000000003</v>
      </c>
      <c r="K321" s="19">
        <v>96250.000000000015</v>
      </c>
      <c r="L321" s="2">
        <v>0.5</v>
      </c>
      <c r="M321" s="2" t="s">
        <v>19</v>
      </c>
      <c r="N321" s="20">
        <f t="shared" si="4"/>
        <v>288750.00000000006</v>
      </c>
      <c r="O321" s="21"/>
      <c r="P321" s="20"/>
    </row>
    <row r="322" spans="1:16" x14ac:dyDescent="0.35">
      <c r="A322" s="2" t="s">
        <v>13</v>
      </c>
      <c r="B322" s="2">
        <v>1185732</v>
      </c>
      <c r="C322" s="15">
        <v>44383</v>
      </c>
      <c r="D322" s="2" t="s">
        <v>31</v>
      </c>
      <c r="E322" s="2" t="s">
        <v>32</v>
      </c>
      <c r="F322" s="2" t="s">
        <v>33</v>
      </c>
      <c r="G322" s="3" t="s">
        <v>155</v>
      </c>
      <c r="H322" s="17">
        <v>50</v>
      </c>
      <c r="I322" s="2">
        <v>575</v>
      </c>
      <c r="J322" s="19">
        <v>287500</v>
      </c>
      <c r="K322" s="19">
        <v>115000</v>
      </c>
      <c r="L322" s="2">
        <v>0.4</v>
      </c>
      <c r="M322" s="2" t="s">
        <v>19</v>
      </c>
      <c r="N322" s="20">
        <f t="shared" si="4"/>
        <v>402500</v>
      </c>
      <c r="O322" s="21"/>
      <c r="P322" s="20"/>
    </row>
    <row r="323" spans="1:16" x14ac:dyDescent="0.35">
      <c r="A323" s="2" t="s">
        <v>13</v>
      </c>
      <c r="B323" s="2">
        <v>1185732</v>
      </c>
      <c r="C323" s="15">
        <v>44384</v>
      </c>
      <c r="D323" s="2" t="s">
        <v>31</v>
      </c>
      <c r="E323" s="2" t="s">
        <v>32</v>
      </c>
      <c r="F323" s="2" t="s">
        <v>33</v>
      </c>
      <c r="G323" s="3" t="s">
        <v>17</v>
      </c>
      <c r="H323" s="17">
        <v>45.000000000000007</v>
      </c>
      <c r="I323" s="2">
        <v>325</v>
      </c>
      <c r="J323" s="19">
        <v>146250.00000000003</v>
      </c>
      <c r="K323" s="19">
        <v>51187.500000000007</v>
      </c>
      <c r="L323" s="2">
        <v>0.35</v>
      </c>
      <c r="M323" s="2" t="s">
        <v>19</v>
      </c>
      <c r="N323" s="20">
        <f t="shared" ref="N323:N386" si="5">SUM(J323,K323)</f>
        <v>197437.50000000003</v>
      </c>
      <c r="O323" s="21"/>
      <c r="P323" s="20"/>
    </row>
    <row r="324" spans="1:16" x14ac:dyDescent="0.35">
      <c r="A324" s="2" t="s">
        <v>13</v>
      </c>
      <c r="B324" s="2">
        <v>1185732</v>
      </c>
      <c r="C324" s="15">
        <v>44385</v>
      </c>
      <c r="D324" s="2" t="s">
        <v>31</v>
      </c>
      <c r="E324" s="2" t="s">
        <v>32</v>
      </c>
      <c r="F324" s="2" t="s">
        <v>33</v>
      </c>
      <c r="G324" s="3" t="s">
        <v>156</v>
      </c>
      <c r="H324" s="17">
        <v>40</v>
      </c>
      <c r="I324" s="2">
        <v>250</v>
      </c>
      <c r="J324" s="19">
        <v>100000</v>
      </c>
      <c r="K324" s="19">
        <v>35000</v>
      </c>
      <c r="L324" s="2">
        <v>0.35</v>
      </c>
      <c r="M324" s="2" t="s">
        <v>19</v>
      </c>
      <c r="N324" s="20">
        <f t="shared" si="5"/>
        <v>135000</v>
      </c>
      <c r="O324" s="21"/>
      <c r="P324" s="20"/>
    </row>
    <row r="325" spans="1:16" x14ac:dyDescent="0.35">
      <c r="A325" s="2" t="s">
        <v>13</v>
      </c>
      <c r="B325" s="2">
        <v>1185732</v>
      </c>
      <c r="C325" s="15">
        <v>44386</v>
      </c>
      <c r="D325" s="2" t="s">
        <v>31</v>
      </c>
      <c r="E325" s="2" t="s">
        <v>32</v>
      </c>
      <c r="F325" s="2" t="s">
        <v>33</v>
      </c>
      <c r="G325" s="3" t="s">
        <v>157</v>
      </c>
      <c r="H325" s="17">
        <v>40</v>
      </c>
      <c r="I325" s="2">
        <v>200</v>
      </c>
      <c r="J325" s="19">
        <v>80000</v>
      </c>
      <c r="K325" s="19">
        <v>32000</v>
      </c>
      <c r="L325" s="2">
        <v>0.4</v>
      </c>
      <c r="M325" s="2" t="s">
        <v>19</v>
      </c>
      <c r="N325" s="20">
        <f t="shared" si="5"/>
        <v>112000</v>
      </c>
      <c r="O325" s="21"/>
      <c r="P325" s="20"/>
    </row>
    <row r="326" spans="1:16" x14ac:dyDescent="0.35">
      <c r="A326" s="2" t="s">
        <v>13</v>
      </c>
      <c r="B326" s="2">
        <v>1185732</v>
      </c>
      <c r="C326" s="15">
        <v>44387</v>
      </c>
      <c r="D326" s="2" t="s">
        <v>31</v>
      </c>
      <c r="E326" s="2" t="s">
        <v>32</v>
      </c>
      <c r="F326" s="2" t="s">
        <v>33</v>
      </c>
      <c r="G326" s="3" t="s">
        <v>18</v>
      </c>
      <c r="H326" s="17">
        <v>50</v>
      </c>
      <c r="I326" s="2">
        <v>225</v>
      </c>
      <c r="J326" s="19">
        <v>112500</v>
      </c>
      <c r="K326" s="19">
        <v>39375</v>
      </c>
      <c r="L326" s="2">
        <v>0.35</v>
      </c>
      <c r="M326" s="2" t="s">
        <v>19</v>
      </c>
      <c r="N326" s="20">
        <f t="shared" si="5"/>
        <v>151875</v>
      </c>
      <c r="O326" s="21"/>
      <c r="P326" s="20"/>
    </row>
    <row r="327" spans="1:16" x14ac:dyDescent="0.35">
      <c r="A327" s="2" t="s">
        <v>13</v>
      </c>
      <c r="B327" s="2">
        <v>1185732</v>
      </c>
      <c r="C327" s="15">
        <v>44388</v>
      </c>
      <c r="D327" s="2" t="s">
        <v>31</v>
      </c>
      <c r="E327" s="2" t="s">
        <v>32</v>
      </c>
      <c r="F327" s="2" t="s">
        <v>33</v>
      </c>
      <c r="G327" s="3" t="s">
        <v>158</v>
      </c>
      <c r="H327" s="17">
        <v>55.000000000000007</v>
      </c>
      <c r="I327" s="2">
        <v>400</v>
      </c>
      <c r="J327" s="19">
        <v>220000.00000000003</v>
      </c>
      <c r="K327" s="19">
        <v>110000.00000000001</v>
      </c>
      <c r="L327" s="2">
        <v>0.5</v>
      </c>
      <c r="M327" s="2" t="s">
        <v>19</v>
      </c>
      <c r="N327" s="20">
        <f t="shared" si="5"/>
        <v>330000.00000000006</v>
      </c>
      <c r="O327" s="21"/>
      <c r="P327" s="20"/>
    </row>
    <row r="328" spans="1:16" x14ac:dyDescent="0.35">
      <c r="A328" s="2" t="s">
        <v>13</v>
      </c>
      <c r="B328" s="2">
        <v>1185732</v>
      </c>
      <c r="C328" s="15">
        <v>44389</v>
      </c>
      <c r="D328" s="2" t="s">
        <v>31</v>
      </c>
      <c r="E328" s="2" t="s">
        <v>32</v>
      </c>
      <c r="F328" s="2" t="s">
        <v>33</v>
      </c>
      <c r="G328" s="3" t="s">
        <v>155</v>
      </c>
      <c r="H328" s="17">
        <v>50</v>
      </c>
      <c r="I328" s="2">
        <v>550</v>
      </c>
      <c r="J328" s="19">
        <v>275000</v>
      </c>
      <c r="K328" s="19">
        <v>110000</v>
      </c>
      <c r="L328" s="2">
        <v>0.4</v>
      </c>
      <c r="M328" s="2" t="s">
        <v>19</v>
      </c>
      <c r="N328" s="20">
        <f t="shared" si="5"/>
        <v>385000</v>
      </c>
      <c r="O328" s="21"/>
      <c r="P328" s="20"/>
    </row>
    <row r="329" spans="1:16" x14ac:dyDescent="0.35">
      <c r="A329" s="2" t="s">
        <v>13</v>
      </c>
      <c r="B329" s="2">
        <v>1185732</v>
      </c>
      <c r="C329" s="15">
        <v>44390</v>
      </c>
      <c r="D329" s="2" t="s">
        <v>31</v>
      </c>
      <c r="E329" s="2" t="s">
        <v>32</v>
      </c>
      <c r="F329" s="2" t="s">
        <v>33</v>
      </c>
      <c r="G329" s="3" t="s">
        <v>17</v>
      </c>
      <c r="H329" s="17">
        <v>45.000000000000007</v>
      </c>
      <c r="I329" s="2">
        <v>325</v>
      </c>
      <c r="J329" s="19">
        <v>146250.00000000003</v>
      </c>
      <c r="K329" s="19">
        <v>51187.500000000007</v>
      </c>
      <c r="L329" s="2">
        <v>0.35</v>
      </c>
      <c r="M329" s="2" t="s">
        <v>19</v>
      </c>
      <c r="N329" s="20">
        <f t="shared" si="5"/>
        <v>197437.50000000003</v>
      </c>
      <c r="O329" s="21"/>
      <c r="P329" s="20"/>
    </row>
    <row r="330" spans="1:16" x14ac:dyDescent="0.35">
      <c r="A330" s="2" t="s">
        <v>13</v>
      </c>
      <c r="B330" s="2">
        <v>1185732</v>
      </c>
      <c r="C330" s="15">
        <v>44391</v>
      </c>
      <c r="D330" s="2" t="s">
        <v>31</v>
      </c>
      <c r="E330" s="2" t="s">
        <v>32</v>
      </c>
      <c r="F330" s="2" t="s">
        <v>33</v>
      </c>
      <c r="G330" s="3" t="s">
        <v>156</v>
      </c>
      <c r="H330" s="17">
        <v>40</v>
      </c>
      <c r="I330" s="2">
        <v>250</v>
      </c>
      <c r="J330" s="19">
        <v>100000</v>
      </c>
      <c r="K330" s="19">
        <v>35000</v>
      </c>
      <c r="L330" s="2">
        <v>0.35</v>
      </c>
      <c r="M330" s="2" t="s">
        <v>19</v>
      </c>
      <c r="N330" s="20">
        <f t="shared" si="5"/>
        <v>135000</v>
      </c>
      <c r="O330" s="21"/>
      <c r="P330" s="20"/>
    </row>
    <row r="331" spans="1:16" x14ac:dyDescent="0.35">
      <c r="A331" s="2" t="s">
        <v>13</v>
      </c>
      <c r="B331" s="2">
        <v>1185732</v>
      </c>
      <c r="C331" s="15">
        <v>44392</v>
      </c>
      <c r="D331" s="2" t="s">
        <v>31</v>
      </c>
      <c r="E331" s="2" t="s">
        <v>32</v>
      </c>
      <c r="F331" s="2" t="s">
        <v>33</v>
      </c>
      <c r="G331" s="3" t="s">
        <v>157</v>
      </c>
      <c r="H331" s="17">
        <v>40</v>
      </c>
      <c r="I331" s="2">
        <v>225</v>
      </c>
      <c r="J331" s="19">
        <v>90000</v>
      </c>
      <c r="K331" s="19">
        <v>36000</v>
      </c>
      <c r="L331" s="2">
        <v>0.4</v>
      </c>
      <c r="M331" s="2" t="s">
        <v>19</v>
      </c>
      <c r="N331" s="20">
        <f t="shared" si="5"/>
        <v>126000</v>
      </c>
      <c r="O331" s="21"/>
      <c r="P331" s="20"/>
    </row>
    <row r="332" spans="1:16" x14ac:dyDescent="0.35">
      <c r="A332" s="2" t="s">
        <v>13</v>
      </c>
      <c r="B332" s="2">
        <v>1185732</v>
      </c>
      <c r="C332" s="15">
        <v>44393</v>
      </c>
      <c r="D332" s="2" t="s">
        <v>31</v>
      </c>
      <c r="E332" s="2" t="s">
        <v>32</v>
      </c>
      <c r="F332" s="2" t="s">
        <v>33</v>
      </c>
      <c r="G332" s="3" t="s">
        <v>18</v>
      </c>
      <c r="H332" s="17">
        <v>50</v>
      </c>
      <c r="I332" s="2">
        <v>200</v>
      </c>
      <c r="J332" s="19">
        <v>100000</v>
      </c>
      <c r="K332" s="19">
        <v>35000</v>
      </c>
      <c r="L332" s="2">
        <v>0.35</v>
      </c>
      <c r="M332" s="2" t="s">
        <v>19</v>
      </c>
      <c r="N332" s="20">
        <f t="shared" si="5"/>
        <v>135000</v>
      </c>
      <c r="O332" s="21"/>
      <c r="P332" s="20"/>
    </row>
    <row r="333" spans="1:16" x14ac:dyDescent="0.35">
      <c r="A333" s="2" t="s">
        <v>13</v>
      </c>
      <c r="B333" s="2">
        <v>1185732</v>
      </c>
      <c r="C333" s="15">
        <v>44394</v>
      </c>
      <c r="D333" s="2" t="s">
        <v>31</v>
      </c>
      <c r="E333" s="2" t="s">
        <v>32</v>
      </c>
      <c r="F333" s="2" t="s">
        <v>33</v>
      </c>
      <c r="G333" s="3" t="s">
        <v>158</v>
      </c>
      <c r="H333" s="17">
        <v>55.000000000000007</v>
      </c>
      <c r="I333" s="2">
        <v>375</v>
      </c>
      <c r="J333" s="19">
        <v>206250.00000000003</v>
      </c>
      <c r="K333" s="19">
        <v>103125.00000000001</v>
      </c>
      <c r="L333" s="2">
        <v>0.5</v>
      </c>
      <c r="M333" s="2" t="s">
        <v>19</v>
      </c>
      <c r="N333" s="20">
        <f t="shared" si="5"/>
        <v>309375.00000000006</v>
      </c>
      <c r="O333" s="21"/>
      <c r="P333" s="20"/>
    </row>
    <row r="334" spans="1:16" x14ac:dyDescent="0.35">
      <c r="A334" s="2" t="s">
        <v>13</v>
      </c>
      <c r="B334" s="2">
        <v>1185732</v>
      </c>
      <c r="C334" s="15">
        <v>44395</v>
      </c>
      <c r="D334" s="2" t="s">
        <v>31</v>
      </c>
      <c r="E334" s="2" t="s">
        <v>32</v>
      </c>
      <c r="F334" s="2" t="s">
        <v>33</v>
      </c>
      <c r="G334" s="3" t="s">
        <v>155</v>
      </c>
      <c r="H334" s="17">
        <v>50</v>
      </c>
      <c r="I334" s="2">
        <v>500</v>
      </c>
      <c r="J334" s="19">
        <v>250000</v>
      </c>
      <c r="K334" s="19">
        <v>100000</v>
      </c>
      <c r="L334" s="2">
        <v>0.4</v>
      </c>
      <c r="M334" s="2" t="s">
        <v>19</v>
      </c>
      <c r="N334" s="20">
        <f t="shared" si="5"/>
        <v>350000</v>
      </c>
      <c r="O334" s="21"/>
      <c r="P334" s="20"/>
    </row>
    <row r="335" spans="1:16" x14ac:dyDescent="0.35">
      <c r="A335" s="2" t="s">
        <v>13</v>
      </c>
      <c r="B335" s="2">
        <v>1185732</v>
      </c>
      <c r="C335" s="15">
        <v>44396</v>
      </c>
      <c r="D335" s="2" t="s">
        <v>31</v>
      </c>
      <c r="E335" s="2" t="s">
        <v>32</v>
      </c>
      <c r="F335" s="2" t="s">
        <v>33</v>
      </c>
      <c r="G335" s="3" t="s">
        <v>17</v>
      </c>
      <c r="H335" s="17">
        <v>45.000000000000007</v>
      </c>
      <c r="I335" s="2">
        <v>300</v>
      </c>
      <c r="J335" s="19">
        <v>135000.00000000003</v>
      </c>
      <c r="K335" s="19">
        <v>47250.000000000007</v>
      </c>
      <c r="L335" s="2">
        <v>0.35</v>
      </c>
      <c r="M335" s="2" t="s">
        <v>19</v>
      </c>
      <c r="N335" s="20">
        <f t="shared" si="5"/>
        <v>182250.00000000003</v>
      </c>
      <c r="O335" s="21"/>
      <c r="P335" s="20"/>
    </row>
    <row r="336" spans="1:16" x14ac:dyDescent="0.35">
      <c r="A336" s="2" t="s">
        <v>13</v>
      </c>
      <c r="B336" s="2">
        <v>1185732</v>
      </c>
      <c r="C336" s="15">
        <v>44397</v>
      </c>
      <c r="D336" s="2" t="s">
        <v>31</v>
      </c>
      <c r="E336" s="2" t="s">
        <v>32</v>
      </c>
      <c r="F336" s="2" t="s">
        <v>33</v>
      </c>
      <c r="G336" s="3" t="s">
        <v>156</v>
      </c>
      <c r="H336" s="17">
        <v>40</v>
      </c>
      <c r="I336" s="2">
        <v>200</v>
      </c>
      <c r="J336" s="19">
        <v>80000</v>
      </c>
      <c r="K336" s="19">
        <v>28000</v>
      </c>
      <c r="L336" s="2">
        <v>0.35</v>
      </c>
      <c r="M336" s="2" t="s">
        <v>19</v>
      </c>
      <c r="N336" s="20">
        <f t="shared" si="5"/>
        <v>108000</v>
      </c>
      <c r="O336" s="21"/>
      <c r="P336" s="20"/>
    </row>
    <row r="337" spans="1:16" x14ac:dyDescent="0.35">
      <c r="A337" s="2" t="s">
        <v>13</v>
      </c>
      <c r="B337" s="2">
        <v>1185732</v>
      </c>
      <c r="C337" s="15">
        <v>44398</v>
      </c>
      <c r="D337" s="2" t="s">
        <v>31</v>
      </c>
      <c r="E337" s="2" t="s">
        <v>32</v>
      </c>
      <c r="F337" s="2" t="s">
        <v>33</v>
      </c>
      <c r="G337" s="3" t="s">
        <v>157</v>
      </c>
      <c r="H337" s="17">
        <v>40</v>
      </c>
      <c r="I337" s="2">
        <v>175</v>
      </c>
      <c r="J337" s="19">
        <v>70000</v>
      </c>
      <c r="K337" s="19">
        <v>28000</v>
      </c>
      <c r="L337" s="2">
        <v>0.4</v>
      </c>
      <c r="M337" s="2" t="s">
        <v>19</v>
      </c>
      <c r="N337" s="20">
        <f t="shared" si="5"/>
        <v>98000</v>
      </c>
      <c r="O337" s="21"/>
      <c r="P337" s="20"/>
    </row>
    <row r="338" spans="1:16" x14ac:dyDescent="0.35">
      <c r="A338" s="2" t="s">
        <v>13</v>
      </c>
      <c r="B338" s="2">
        <v>1185732</v>
      </c>
      <c r="C338" s="15">
        <v>44399</v>
      </c>
      <c r="D338" s="2" t="s">
        <v>31</v>
      </c>
      <c r="E338" s="2" t="s">
        <v>32</v>
      </c>
      <c r="F338" s="2" t="s">
        <v>33</v>
      </c>
      <c r="G338" s="3" t="s">
        <v>18</v>
      </c>
      <c r="H338" s="17">
        <v>50</v>
      </c>
      <c r="I338" s="2">
        <v>175</v>
      </c>
      <c r="J338" s="19">
        <v>87500</v>
      </c>
      <c r="K338" s="19">
        <v>30624.999999999996</v>
      </c>
      <c r="L338" s="2">
        <v>0.35</v>
      </c>
      <c r="M338" s="2" t="s">
        <v>19</v>
      </c>
      <c r="N338" s="20">
        <f t="shared" si="5"/>
        <v>118125</v>
      </c>
      <c r="O338" s="21"/>
      <c r="P338" s="20"/>
    </row>
    <row r="339" spans="1:16" x14ac:dyDescent="0.35">
      <c r="A339" s="2" t="s">
        <v>13</v>
      </c>
      <c r="B339" s="2">
        <v>1185732</v>
      </c>
      <c r="C339" s="15">
        <v>44400</v>
      </c>
      <c r="D339" s="2" t="s">
        <v>31</v>
      </c>
      <c r="E339" s="2" t="s">
        <v>32</v>
      </c>
      <c r="F339" s="2" t="s">
        <v>33</v>
      </c>
      <c r="G339" s="3" t="s">
        <v>158</v>
      </c>
      <c r="H339" s="17">
        <v>55.000000000000007</v>
      </c>
      <c r="I339" s="2">
        <v>250</v>
      </c>
      <c r="J339" s="19">
        <v>137500.00000000003</v>
      </c>
      <c r="K339" s="19">
        <v>68750.000000000015</v>
      </c>
      <c r="L339" s="2">
        <v>0.5</v>
      </c>
      <c r="M339" s="2" t="s">
        <v>19</v>
      </c>
      <c r="N339" s="20">
        <f t="shared" si="5"/>
        <v>206250.00000000006</v>
      </c>
      <c r="O339" s="21"/>
      <c r="P339" s="20"/>
    </row>
    <row r="340" spans="1:16" x14ac:dyDescent="0.35">
      <c r="A340" s="2" t="s">
        <v>13</v>
      </c>
      <c r="B340" s="2">
        <v>1185732</v>
      </c>
      <c r="C340" s="15">
        <v>44401</v>
      </c>
      <c r="D340" s="2" t="s">
        <v>31</v>
      </c>
      <c r="E340" s="2" t="s">
        <v>32</v>
      </c>
      <c r="F340" s="2" t="s">
        <v>33</v>
      </c>
      <c r="G340" s="3" t="s">
        <v>155</v>
      </c>
      <c r="H340" s="17">
        <v>60</v>
      </c>
      <c r="I340" s="2">
        <v>425</v>
      </c>
      <c r="J340" s="19">
        <v>255000</v>
      </c>
      <c r="K340" s="19">
        <v>102000</v>
      </c>
      <c r="L340" s="2">
        <v>0.4</v>
      </c>
      <c r="M340" s="2" t="s">
        <v>19</v>
      </c>
      <c r="N340" s="20">
        <f t="shared" si="5"/>
        <v>357000</v>
      </c>
      <c r="O340" s="21"/>
      <c r="P340" s="20"/>
    </row>
    <row r="341" spans="1:16" x14ac:dyDescent="0.35">
      <c r="A341" s="2" t="s">
        <v>13</v>
      </c>
      <c r="B341" s="2">
        <v>1185732</v>
      </c>
      <c r="C341" s="15">
        <v>44402</v>
      </c>
      <c r="D341" s="2" t="s">
        <v>31</v>
      </c>
      <c r="E341" s="2" t="s">
        <v>32</v>
      </c>
      <c r="F341" s="2" t="s">
        <v>33</v>
      </c>
      <c r="G341" s="3" t="s">
        <v>17</v>
      </c>
      <c r="H341" s="17">
        <v>50</v>
      </c>
      <c r="I341" s="2">
        <v>250</v>
      </c>
      <c r="J341" s="19">
        <v>125000</v>
      </c>
      <c r="K341" s="19">
        <v>43750</v>
      </c>
      <c r="L341" s="2">
        <v>0.35</v>
      </c>
      <c r="M341" s="2" t="s">
        <v>19</v>
      </c>
      <c r="N341" s="20">
        <f t="shared" si="5"/>
        <v>168750</v>
      </c>
      <c r="O341" s="21"/>
      <c r="P341" s="20"/>
    </row>
    <row r="342" spans="1:16" x14ac:dyDescent="0.35">
      <c r="A342" s="2" t="s">
        <v>13</v>
      </c>
      <c r="B342" s="2">
        <v>1185732</v>
      </c>
      <c r="C342" s="15">
        <v>44403</v>
      </c>
      <c r="D342" s="2" t="s">
        <v>31</v>
      </c>
      <c r="E342" s="2" t="s">
        <v>32</v>
      </c>
      <c r="F342" s="2" t="s">
        <v>33</v>
      </c>
      <c r="G342" s="3" t="s">
        <v>156</v>
      </c>
      <c r="H342" s="17">
        <v>50</v>
      </c>
      <c r="I342" s="2">
        <v>150</v>
      </c>
      <c r="J342" s="19">
        <v>75000</v>
      </c>
      <c r="K342" s="19">
        <v>26250</v>
      </c>
      <c r="L342" s="2">
        <v>0.35</v>
      </c>
      <c r="M342" s="2" t="s">
        <v>19</v>
      </c>
      <c r="N342" s="20">
        <f t="shared" si="5"/>
        <v>101250</v>
      </c>
      <c r="O342" s="21"/>
      <c r="P342" s="20"/>
    </row>
    <row r="343" spans="1:16" x14ac:dyDescent="0.35">
      <c r="A343" s="2" t="s">
        <v>13</v>
      </c>
      <c r="B343" s="2">
        <v>1185732</v>
      </c>
      <c r="C343" s="15">
        <v>44404</v>
      </c>
      <c r="D343" s="2" t="s">
        <v>31</v>
      </c>
      <c r="E343" s="2" t="s">
        <v>32</v>
      </c>
      <c r="F343" s="2" t="s">
        <v>33</v>
      </c>
      <c r="G343" s="3" t="s">
        <v>157</v>
      </c>
      <c r="H343" s="17">
        <v>50</v>
      </c>
      <c r="I343" s="2">
        <v>125</v>
      </c>
      <c r="J343" s="19">
        <v>62500</v>
      </c>
      <c r="K343" s="19">
        <v>25000</v>
      </c>
      <c r="L343" s="2">
        <v>0.4</v>
      </c>
      <c r="M343" s="2" t="s">
        <v>19</v>
      </c>
      <c r="N343" s="20">
        <f t="shared" si="5"/>
        <v>87500</v>
      </c>
      <c r="O343" s="21"/>
      <c r="P343" s="20"/>
    </row>
    <row r="344" spans="1:16" x14ac:dyDescent="0.35">
      <c r="A344" s="2" t="s">
        <v>13</v>
      </c>
      <c r="B344" s="2">
        <v>1185732</v>
      </c>
      <c r="C344" s="15">
        <v>44405</v>
      </c>
      <c r="D344" s="2" t="s">
        <v>31</v>
      </c>
      <c r="E344" s="2" t="s">
        <v>32</v>
      </c>
      <c r="F344" s="2" t="s">
        <v>33</v>
      </c>
      <c r="G344" s="3" t="s">
        <v>18</v>
      </c>
      <c r="H344" s="17">
        <v>60</v>
      </c>
      <c r="I344" s="2">
        <v>125</v>
      </c>
      <c r="J344" s="19">
        <v>75000</v>
      </c>
      <c r="K344" s="19">
        <v>26250</v>
      </c>
      <c r="L344" s="2">
        <v>0.35</v>
      </c>
      <c r="M344" s="2" t="s">
        <v>19</v>
      </c>
      <c r="N344" s="20">
        <f t="shared" si="5"/>
        <v>101250</v>
      </c>
      <c r="O344" s="21"/>
      <c r="P344" s="20"/>
    </row>
    <row r="345" spans="1:16" x14ac:dyDescent="0.35">
      <c r="A345" s="2" t="s">
        <v>13</v>
      </c>
      <c r="B345" s="2">
        <v>1185732</v>
      </c>
      <c r="C345" s="15">
        <v>44406</v>
      </c>
      <c r="D345" s="2" t="s">
        <v>31</v>
      </c>
      <c r="E345" s="2" t="s">
        <v>32</v>
      </c>
      <c r="F345" s="2" t="s">
        <v>33</v>
      </c>
      <c r="G345" s="3" t="s">
        <v>158</v>
      </c>
      <c r="H345" s="17">
        <v>64.999999999999986</v>
      </c>
      <c r="I345" s="2">
        <v>250</v>
      </c>
      <c r="J345" s="19">
        <v>162499.99999999997</v>
      </c>
      <c r="K345" s="19">
        <v>81249.999999999985</v>
      </c>
      <c r="L345" s="2">
        <v>0.5</v>
      </c>
      <c r="M345" s="2" t="s">
        <v>19</v>
      </c>
      <c r="N345" s="20">
        <f t="shared" si="5"/>
        <v>243749.99999999994</v>
      </c>
      <c r="O345" s="21"/>
      <c r="P345" s="20"/>
    </row>
    <row r="346" spans="1:16" x14ac:dyDescent="0.35">
      <c r="A346" s="2" t="s">
        <v>13</v>
      </c>
      <c r="B346" s="2">
        <v>1185732</v>
      </c>
      <c r="C346" s="15">
        <v>44407</v>
      </c>
      <c r="D346" s="2" t="s">
        <v>31</v>
      </c>
      <c r="E346" s="2" t="s">
        <v>32</v>
      </c>
      <c r="F346" s="2" t="s">
        <v>33</v>
      </c>
      <c r="G346" s="3" t="s">
        <v>155</v>
      </c>
      <c r="H346" s="17">
        <v>60</v>
      </c>
      <c r="I346" s="2">
        <v>400</v>
      </c>
      <c r="J346" s="19">
        <v>240000</v>
      </c>
      <c r="K346" s="19">
        <v>96000</v>
      </c>
      <c r="L346" s="2">
        <v>0.4</v>
      </c>
      <c r="M346" s="2" t="s">
        <v>19</v>
      </c>
      <c r="N346" s="20">
        <f t="shared" si="5"/>
        <v>336000</v>
      </c>
      <c r="O346" s="21"/>
      <c r="P346" s="20"/>
    </row>
    <row r="347" spans="1:16" x14ac:dyDescent="0.35">
      <c r="A347" s="2" t="s">
        <v>13</v>
      </c>
      <c r="B347" s="2">
        <v>1185732</v>
      </c>
      <c r="C347" s="15">
        <v>44408</v>
      </c>
      <c r="D347" s="2" t="s">
        <v>31</v>
      </c>
      <c r="E347" s="2" t="s">
        <v>32</v>
      </c>
      <c r="F347" s="2" t="s">
        <v>33</v>
      </c>
      <c r="G347" s="3" t="s">
        <v>17</v>
      </c>
      <c r="H347" s="17">
        <v>50</v>
      </c>
      <c r="I347" s="2">
        <v>250</v>
      </c>
      <c r="J347" s="19">
        <v>125000</v>
      </c>
      <c r="K347" s="19">
        <v>43750</v>
      </c>
      <c r="L347" s="2">
        <v>0.35</v>
      </c>
      <c r="M347" s="2" t="s">
        <v>19</v>
      </c>
      <c r="N347" s="20">
        <f t="shared" si="5"/>
        <v>168750</v>
      </c>
      <c r="O347" s="21"/>
      <c r="P347" s="20"/>
    </row>
    <row r="348" spans="1:16" x14ac:dyDescent="0.35">
      <c r="A348" s="2" t="s">
        <v>13</v>
      </c>
      <c r="B348" s="2">
        <v>1185732</v>
      </c>
      <c r="C348" s="15">
        <v>44409</v>
      </c>
      <c r="D348" s="2" t="s">
        <v>31</v>
      </c>
      <c r="E348" s="2" t="s">
        <v>32</v>
      </c>
      <c r="F348" s="2" t="s">
        <v>33</v>
      </c>
      <c r="G348" s="3" t="s">
        <v>156</v>
      </c>
      <c r="H348" s="17">
        <v>50</v>
      </c>
      <c r="I348" s="2">
        <v>195</v>
      </c>
      <c r="J348" s="19">
        <v>97500</v>
      </c>
      <c r="K348" s="19">
        <v>34125</v>
      </c>
      <c r="L348" s="2">
        <v>0.35</v>
      </c>
      <c r="M348" s="2" t="s">
        <v>19</v>
      </c>
      <c r="N348" s="20">
        <f t="shared" si="5"/>
        <v>131625</v>
      </c>
      <c r="O348" s="21"/>
      <c r="P348" s="20"/>
    </row>
    <row r="349" spans="1:16" x14ac:dyDescent="0.35">
      <c r="A349" s="2" t="s">
        <v>13</v>
      </c>
      <c r="B349" s="2">
        <v>1185732</v>
      </c>
      <c r="C349" s="15">
        <v>44410</v>
      </c>
      <c r="D349" s="2" t="s">
        <v>31</v>
      </c>
      <c r="E349" s="2" t="s">
        <v>32</v>
      </c>
      <c r="F349" s="2" t="s">
        <v>33</v>
      </c>
      <c r="G349" s="3" t="s">
        <v>157</v>
      </c>
      <c r="H349" s="17">
        <v>50</v>
      </c>
      <c r="I349" s="2">
        <v>175</v>
      </c>
      <c r="J349" s="19">
        <v>87500</v>
      </c>
      <c r="K349" s="19">
        <v>35000</v>
      </c>
      <c r="L349" s="2">
        <v>0.4</v>
      </c>
      <c r="M349" s="2" t="s">
        <v>19</v>
      </c>
      <c r="N349" s="20">
        <f t="shared" si="5"/>
        <v>122500</v>
      </c>
      <c r="O349" s="21"/>
      <c r="P349" s="20"/>
    </row>
    <row r="350" spans="1:16" x14ac:dyDescent="0.35">
      <c r="A350" s="2" t="s">
        <v>13</v>
      </c>
      <c r="B350" s="2">
        <v>1185732</v>
      </c>
      <c r="C350" s="15">
        <v>44411</v>
      </c>
      <c r="D350" s="2" t="s">
        <v>31</v>
      </c>
      <c r="E350" s="2" t="s">
        <v>32</v>
      </c>
      <c r="F350" s="2" t="s">
        <v>33</v>
      </c>
      <c r="G350" s="3" t="s">
        <v>18</v>
      </c>
      <c r="H350" s="17">
        <v>60</v>
      </c>
      <c r="I350" s="2">
        <v>150</v>
      </c>
      <c r="J350" s="19">
        <v>90000</v>
      </c>
      <c r="K350" s="19">
        <v>31499.999999999996</v>
      </c>
      <c r="L350" s="2">
        <v>0.35</v>
      </c>
      <c r="M350" s="2" t="s">
        <v>19</v>
      </c>
      <c r="N350" s="20">
        <f t="shared" si="5"/>
        <v>121500</v>
      </c>
      <c r="O350" s="21"/>
      <c r="P350" s="20"/>
    </row>
    <row r="351" spans="1:16" x14ac:dyDescent="0.35">
      <c r="A351" s="2" t="s">
        <v>13</v>
      </c>
      <c r="B351" s="2">
        <v>1185732</v>
      </c>
      <c r="C351" s="15">
        <v>44412</v>
      </c>
      <c r="D351" s="2" t="s">
        <v>31</v>
      </c>
      <c r="E351" s="2" t="s">
        <v>32</v>
      </c>
      <c r="F351" s="2" t="s">
        <v>33</v>
      </c>
      <c r="G351" s="3" t="s">
        <v>158</v>
      </c>
      <c r="H351" s="17">
        <v>64.999999999999986</v>
      </c>
      <c r="I351" s="2">
        <v>250</v>
      </c>
      <c r="J351" s="19">
        <v>162499.99999999997</v>
      </c>
      <c r="K351" s="19">
        <v>81249.999999999985</v>
      </c>
      <c r="L351" s="2">
        <v>0.5</v>
      </c>
      <c r="M351" s="2" t="s">
        <v>19</v>
      </c>
      <c r="N351" s="20">
        <f t="shared" si="5"/>
        <v>243749.99999999994</v>
      </c>
      <c r="O351" s="21"/>
      <c r="P351" s="20"/>
    </row>
    <row r="352" spans="1:16" x14ac:dyDescent="0.35">
      <c r="A352" s="2" t="s">
        <v>13</v>
      </c>
      <c r="B352" s="2">
        <v>1185732</v>
      </c>
      <c r="C352" s="15">
        <v>44413</v>
      </c>
      <c r="D352" s="2" t="s">
        <v>31</v>
      </c>
      <c r="E352" s="2" t="s">
        <v>32</v>
      </c>
      <c r="F352" s="2" t="s">
        <v>33</v>
      </c>
      <c r="G352" s="3" t="s">
        <v>155</v>
      </c>
      <c r="H352" s="17">
        <v>60</v>
      </c>
      <c r="I352" s="2">
        <v>500</v>
      </c>
      <c r="J352" s="19">
        <v>300000</v>
      </c>
      <c r="K352" s="19">
        <v>120000</v>
      </c>
      <c r="L352" s="2">
        <v>0.4</v>
      </c>
      <c r="M352" s="2" t="s">
        <v>19</v>
      </c>
      <c r="N352" s="20">
        <f t="shared" si="5"/>
        <v>420000</v>
      </c>
      <c r="O352" s="21"/>
      <c r="P352" s="20"/>
    </row>
    <row r="353" spans="1:16" x14ac:dyDescent="0.35">
      <c r="A353" s="2" t="s">
        <v>13</v>
      </c>
      <c r="B353" s="2">
        <v>1185732</v>
      </c>
      <c r="C353" s="15">
        <v>44414</v>
      </c>
      <c r="D353" s="2" t="s">
        <v>31</v>
      </c>
      <c r="E353" s="2" t="s">
        <v>32</v>
      </c>
      <c r="F353" s="2" t="s">
        <v>33</v>
      </c>
      <c r="G353" s="3" t="s">
        <v>17</v>
      </c>
      <c r="H353" s="17">
        <v>50</v>
      </c>
      <c r="I353" s="2">
        <v>300</v>
      </c>
      <c r="J353" s="19">
        <v>150000</v>
      </c>
      <c r="K353" s="19">
        <v>52500</v>
      </c>
      <c r="L353" s="2">
        <v>0.35</v>
      </c>
      <c r="M353" s="2" t="s">
        <v>19</v>
      </c>
      <c r="N353" s="20">
        <f t="shared" si="5"/>
        <v>202500</v>
      </c>
      <c r="O353" s="21"/>
      <c r="P353" s="20"/>
    </row>
    <row r="354" spans="1:16" x14ac:dyDescent="0.35">
      <c r="A354" s="2" t="s">
        <v>13</v>
      </c>
      <c r="B354" s="2">
        <v>1185732</v>
      </c>
      <c r="C354" s="15">
        <v>44415</v>
      </c>
      <c r="D354" s="2" t="s">
        <v>31</v>
      </c>
      <c r="E354" s="2" t="s">
        <v>32</v>
      </c>
      <c r="F354" s="2" t="s">
        <v>33</v>
      </c>
      <c r="G354" s="3" t="s">
        <v>156</v>
      </c>
      <c r="H354" s="17">
        <v>50</v>
      </c>
      <c r="I354" s="2">
        <v>250</v>
      </c>
      <c r="J354" s="19">
        <v>125000</v>
      </c>
      <c r="K354" s="19">
        <v>43750</v>
      </c>
      <c r="L354" s="2">
        <v>0.35</v>
      </c>
      <c r="M354" s="2" t="s">
        <v>19</v>
      </c>
      <c r="N354" s="20">
        <f t="shared" si="5"/>
        <v>168750</v>
      </c>
      <c r="O354" s="21"/>
      <c r="P354" s="20"/>
    </row>
    <row r="355" spans="1:16" x14ac:dyDescent="0.35">
      <c r="A355" s="2" t="s">
        <v>13</v>
      </c>
      <c r="B355" s="2">
        <v>1185732</v>
      </c>
      <c r="C355" s="15">
        <v>44416</v>
      </c>
      <c r="D355" s="2" t="s">
        <v>31</v>
      </c>
      <c r="E355" s="2" t="s">
        <v>32</v>
      </c>
      <c r="F355" s="2" t="s">
        <v>33</v>
      </c>
      <c r="G355" s="3" t="s">
        <v>157</v>
      </c>
      <c r="H355" s="17">
        <v>50</v>
      </c>
      <c r="I355" s="2">
        <v>200</v>
      </c>
      <c r="J355" s="19">
        <v>100000</v>
      </c>
      <c r="K355" s="19">
        <v>40000</v>
      </c>
      <c r="L355" s="2">
        <v>0.4</v>
      </c>
      <c r="M355" s="2" t="s">
        <v>19</v>
      </c>
      <c r="N355" s="20">
        <f t="shared" si="5"/>
        <v>140000</v>
      </c>
      <c r="O355" s="21"/>
      <c r="P355" s="20"/>
    </row>
    <row r="356" spans="1:16" x14ac:dyDescent="0.35">
      <c r="A356" s="2" t="s">
        <v>13</v>
      </c>
      <c r="B356" s="2">
        <v>1185732</v>
      </c>
      <c r="C356" s="15">
        <v>44417</v>
      </c>
      <c r="D356" s="2" t="s">
        <v>31</v>
      </c>
      <c r="E356" s="2" t="s">
        <v>32</v>
      </c>
      <c r="F356" s="2" t="s">
        <v>33</v>
      </c>
      <c r="G356" s="3" t="s">
        <v>18</v>
      </c>
      <c r="H356" s="17">
        <v>60</v>
      </c>
      <c r="I356" s="2">
        <v>200</v>
      </c>
      <c r="J356" s="19">
        <v>120000</v>
      </c>
      <c r="K356" s="19">
        <v>42000</v>
      </c>
      <c r="L356" s="2">
        <v>0.35</v>
      </c>
      <c r="M356" s="2" t="s">
        <v>19</v>
      </c>
      <c r="N356" s="20">
        <f t="shared" si="5"/>
        <v>162000</v>
      </c>
      <c r="O356" s="21"/>
      <c r="P356" s="20"/>
    </row>
    <row r="357" spans="1:16" x14ac:dyDescent="0.35">
      <c r="A357" s="2" t="s">
        <v>13</v>
      </c>
      <c r="B357" s="2">
        <v>1185732</v>
      </c>
      <c r="C357" s="15">
        <v>44418</v>
      </c>
      <c r="D357" s="2" t="s">
        <v>31</v>
      </c>
      <c r="E357" s="2" t="s">
        <v>32</v>
      </c>
      <c r="F357" s="2" t="s">
        <v>33</v>
      </c>
      <c r="G357" s="3" t="s">
        <v>158</v>
      </c>
      <c r="H357" s="17">
        <v>64.999999999999986</v>
      </c>
      <c r="I357" s="2">
        <v>300</v>
      </c>
      <c r="J357" s="19">
        <v>194999.99999999997</v>
      </c>
      <c r="K357" s="19">
        <v>97499.999999999985</v>
      </c>
      <c r="L357" s="2">
        <v>0.5</v>
      </c>
      <c r="M357" s="2" t="s">
        <v>19</v>
      </c>
      <c r="N357" s="20">
        <f t="shared" si="5"/>
        <v>292499.99999999994</v>
      </c>
      <c r="O357" s="21"/>
      <c r="P357" s="20"/>
    </row>
    <row r="358" spans="1:16" x14ac:dyDescent="0.35">
      <c r="A358" s="2" t="s">
        <v>21</v>
      </c>
      <c r="B358" s="2">
        <v>1197831</v>
      </c>
      <c r="C358" s="15">
        <v>44419</v>
      </c>
      <c r="D358" s="2" t="s">
        <v>31</v>
      </c>
      <c r="E358" s="2" t="s">
        <v>32</v>
      </c>
      <c r="F358" s="2" t="s">
        <v>33</v>
      </c>
      <c r="G358" s="3" t="s">
        <v>155</v>
      </c>
      <c r="H358" s="17">
        <v>20</v>
      </c>
      <c r="I358" s="2">
        <v>725</v>
      </c>
      <c r="J358" s="19">
        <v>145000</v>
      </c>
      <c r="K358" s="19">
        <v>43500</v>
      </c>
      <c r="L358" s="2">
        <v>0.3</v>
      </c>
      <c r="M358" s="2" t="s">
        <v>19</v>
      </c>
      <c r="N358" s="20">
        <f t="shared" si="5"/>
        <v>188500</v>
      </c>
      <c r="O358" s="21"/>
      <c r="P358" s="20"/>
    </row>
    <row r="359" spans="1:16" x14ac:dyDescent="0.35">
      <c r="A359" s="2" t="s">
        <v>21</v>
      </c>
      <c r="B359" s="2">
        <v>1197831</v>
      </c>
      <c r="C359" s="15">
        <v>44420</v>
      </c>
      <c r="D359" s="2" t="s">
        <v>31</v>
      </c>
      <c r="E359" s="2" t="s">
        <v>32</v>
      </c>
      <c r="F359" s="2" t="s">
        <v>33</v>
      </c>
      <c r="G359" s="3" t="s">
        <v>17</v>
      </c>
      <c r="H359" s="17">
        <v>30</v>
      </c>
      <c r="I359" s="2">
        <v>725</v>
      </c>
      <c r="J359" s="19">
        <v>217500</v>
      </c>
      <c r="K359" s="19">
        <v>65250</v>
      </c>
      <c r="L359" s="2">
        <v>0.3</v>
      </c>
      <c r="M359" s="2" t="s">
        <v>19</v>
      </c>
      <c r="N359" s="20">
        <f t="shared" si="5"/>
        <v>282750</v>
      </c>
      <c r="O359" s="21"/>
      <c r="P359" s="20"/>
    </row>
    <row r="360" spans="1:16" x14ac:dyDescent="0.35">
      <c r="A360" s="2" t="s">
        <v>21</v>
      </c>
      <c r="B360" s="2">
        <v>1197831</v>
      </c>
      <c r="C360" s="15">
        <v>44421</v>
      </c>
      <c r="D360" s="2" t="s">
        <v>31</v>
      </c>
      <c r="E360" s="2" t="s">
        <v>32</v>
      </c>
      <c r="F360" s="2" t="s">
        <v>33</v>
      </c>
      <c r="G360" s="3" t="s">
        <v>156</v>
      </c>
      <c r="H360" s="17">
        <v>30</v>
      </c>
      <c r="I360" s="2">
        <v>525</v>
      </c>
      <c r="J360" s="19">
        <v>157500</v>
      </c>
      <c r="K360" s="19">
        <v>47250</v>
      </c>
      <c r="L360" s="2">
        <v>0.3</v>
      </c>
      <c r="M360" s="2" t="s">
        <v>19</v>
      </c>
      <c r="N360" s="20">
        <f t="shared" si="5"/>
        <v>204750</v>
      </c>
      <c r="O360" s="21"/>
      <c r="P360" s="20"/>
    </row>
    <row r="361" spans="1:16" x14ac:dyDescent="0.35">
      <c r="A361" s="2" t="s">
        <v>21</v>
      </c>
      <c r="B361" s="2">
        <v>1197831</v>
      </c>
      <c r="C361" s="15">
        <v>44422</v>
      </c>
      <c r="D361" s="2" t="s">
        <v>31</v>
      </c>
      <c r="E361" s="2" t="s">
        <v>32</v>
      </c>
      <c r="F361" s="2" t="s">
        <v>33</v>
      </c>
      <c r="G361" s="3" t="s">
        <v>157</v>
      </c>
      <c r="H361" s="17">
        <v>35</v>
      </c>
      <c r="I361" s="2">
        <v>525</v>
      </c>
      <c r="J361" s="19">
        <v>183750</v>
      </c>
      <c r="K361" s="19">
        <v>73500</v>
      </c>
      <c r="L361" s="2">
        <v>0.4</v>
      </c>
      <c r="M361" s="2" t="s">
        <v>19</v>
      </c>
      <c r="N361" s="20">
        <f t="shared" si="5"/>
        <v>257250</v>
      </c>
      <c r="O361" s="21"/>
      <c r="P361" s="20"/>
    </row>
    <row r="362" spans="1:16" x14ac:dyDescent="0.35">
      <c r="A362" s="2" t="s">
        <v>21</v>
      </c>
      <c r="B362" s="2">
        <v>1197831</v>
      </c>
      <c r="C362" s="15">
        <v>44423</v>
      </c>
      <c r="D362" s="2" t="s">
        <v>22</v>
      </c>
      <c r="E362" s="2" t="s">
        <v>23</v>
      </c>
      <c r="F362" s="2" t="s">
        <v>34</v>
      </c>
      <c r="G362" s="3" t="s">
        <v>18</v>
      </c>
      <c r="H362" s="17">
        <v>40</v>
      </c>
      <c r="I362" s="2">
        <v>375</v>
      </c>
      <c r="J362" s="19">
        <v>150000</v>
      </c>
      <c r="K362" s="19">
        <v>37500</v>
      </c>
      <c r="L362" s="2">
        <v>0.25</v>
      </c>
      <c r="M362" s="2" t="s">
        <v>19</v>
      </c>
      <c r="N362" s="20">
        <f t="shared" si="5"/>
        <v>187500</v>
      </c>
      <c r="O362" s="21"/>
      <c r="P362" s="20"/>
    </row>
    <row r="363" spans="1:16" x14ac:dyDescent="0.35">
      <c r="A363" s="2" t="s">
        <v>21</v>
      </c>
      <c r="B363" s="2">
        <v>1197831</v>
      </c>
      <c r="C363" s="15">
        <v>44424</v>
      </c>
      <c r="D363" s="2" t="s">
        <v>22</v>
      </c>
      <c r="E363" s="2" t="s">
        <v>23</v>
      </c>
      <c r="F363" s="2" t="s">
        <v>34</v>
      </c>
      <c r="G363" s="3" t="s">
        <v>158</v>
      </c>
      <c r="H363" s="17">
        <v>35</v>
      </c>
      <c r="I363" s="2">
        <v>525</v>
      </c>
      <c r="J363" s="19">
        <v>183750</v>
      </c>
      <c r="K363" s="19">
        <v>82687.5</v>
      </c>
      <c r="L363" s="2">
        <v>0.45</v>
      </c>
      <c r="M363" s="2" t="s">
        <v>19</v>
      </c>
      <c r="N363" s="20">
        <f t="shared" si="5"/>
        <v>266437.5</v>
      </c>
      <c r="O363" s="21"/>
      <c r="P363" s="20"/>
    </row>
    <row r="364" spans="1:16" x14ac:dyDescent="0.35">
      <c r="A364" s="2" t="s">
        <v>21</v>
      </c>
      <c r="B364" s="2">
        <v>1197831</v>
      </c>
      <c r="C364" s="15">
        <v>44425</v>
      </c>
      <c r="D364" s="2" t="s">
        <v>22</v>
      </c>
      <c r="E364" s="2" t="s">
        <v>23</v>
      </c>
      <c r="F364" s="2" t="s">
        <v>34</v>
      </c>
      <c r="G364" s="3" t="s">
        <v>155</v>
      </c>
      <c r="H364" s="17">
        <v>25</v>
      </c>
      <c r="I364" s="2">
        <v>675</v>
      </c>
      <c r="J364" s="19">
        <v>168750</v>
      </c>
      <c r="K364" s="19">
        <v>50625</v>
      </c>
      <c r="L364" s="2">
        <v>0.3</v>
      </c>
      <c r="M364" s="2" t="s">
        <v>19</v>
      </c>
      <c r="N364" s="20">
        <f t="shared" si="5"/>
        <v>219375</v>
      </c>
      <c r="O364" s="21"/>
      <c r="P364" s="20"/>
    </row>
    <row r="365" spans="1:16" x14ac:dyDescent="0.35">
      <c r="A365" s="2" t="s">
        <v>21</v>
      </c>
      <c r="B365" s="2">
        <v>1197831</v>
      </c>
      <c r="C365" s="15">
        <v>44426</v>
      </c>
      <c r="D365" s="2" t="s">
        <v>22</v>
      </c>
      <c r="E365" s="2" t="s">
        <v>23</v>
      </c>
      <c r="F365" s="2" t="s">
        <v>34</v>
      </c>
      <c r="G365" s="3" t="s">
        <v>17</v>
      </c>
      <c r="H365" s="17">
        <v>35</v>
      </c>
      <c r="I365" s="2">
        <v>650</v>
      </c>
      <c r="J365" s="19">
        <v>227500</v>
      </c>
      <c r="K365" s="19">
        <v>68250</v>
      </c>
      <c r="L365" s="2">
        <v>0.3</v>
      </c>
      <c r="M365" s="2" t="s">
        <v>19</v>
      </c>
      <c r="N365" s="20">
        <f t="shared" si="5"/>
        <v>295750</v>
      </c>
      <c r="O365" s="21"/>
      <c r="P365" s="20"/>
    </row>
    <row r="366" spans="1:16" x14ac:dyDescent="0.35">
      <c r="A366" s="2" t="s">
        <v>21</v>
      </c>
      <c r="B366" s="2">
        <v>1197831</v>
      </c>
      <c r="C366" s="15">
        <v>44427</v>
      </c>
      <c r="D366" s="2" t="s">
        <v>22</v>
      </c>
      <c r="E366" s="2" t="s">
        <v>23</v>
      </c>
      <c r="F366" s="2" t="s">
        <v>34</v>
      </c>
      <c r="G366" s="3" t="s">
        <v>156</v>
      </c>
      <c r="H366" s="17">
        <v>35</v>
      </c>
      <c r="I366" s="2">
        <v>475</v>
      </c>
      <c r="J366" s="19">
        <v>166250</v>
      </c>
      <c r="K366" s="19">
        <v>49875</v>
      </c>
      <c r="L366" s="2">
        <v>0.3</v>
      </c>
      <c r="M366" s="2" t="s">
        <v>19</v>
      </c>
      <c r="N366" s="20">
        <f t="shared" si="5"/>
        <v>216125</v>
      </c>
      <c r="O366" s="21"/>
      <c r="P366" s="20"/>
    </row>
    <row r="367" spans="1:16" x14ac:dyDescent="0.35">
      <c r="A367" s="2" t="s">
        <v>21</v>
      </c>
      <c r="B367" s="2">
        <v>1197831</v>
      </c>
      <c r="C367" s="15">
        <v>44428</v>
      </c>
      <c r="D367" s="2" t="s">
        <v>22</v>
      </c>
      <c r="E367" s="2" t="s">
        <v>23</v>
      </c>
      <c r="F367" s="2" t="s">
        <v>34</v>
      </c>
      <c r="G367" s="3" t="s">
        <v>157</v>
      </c>
      <c r="H367" s="17">
        <v>35</v>
      </c>
      <c r="I367" s="2">
        <v>425</v>
      </c>
      <c r="J367" s="19">
        <v>148750</v>
      </c>
      <c r="K367" s="19">
        <v>59500</v>
      </c>
      <c r="L367" s="2">
        <v>0.4</v>
      </c>
      <c r="M367" s="2" t="s">
        <v>19</v>
      </c>
      <c r="N367" s="20">
        <f t="shared" si="5"/>
        <v>208250</v>
      </c>
      <c r="O367" s="21"/>
      <c r="P367" s="20"/>
    </row>
    <row r="368" spans="1:16" x14ac:dyDescent="0.35">
      <c r="A368" s="2" t="s">
        <v>21</v>
      </c>
      <c r="B368" s="2">
        <v>1197831</v>
      </c>
      <c r="C368" s="15">
        <v>44429</v>
      </c>
      <c r="D368" s="2" t="s">
        <v>22</v>
      </c>
      <c r="E368" s="2" t="s">
        <v>23</v>
      </c>
      <c r="F368" s="2" t="s">
        <v>34</v>
      </c>
      <c r="G368" s="3" t="s">
        <v>18</v>
      </c>
      <c r="H368" s="17">
        <v>40</v>
      </c>
      <c r="I368" s="2">
        <v>300</v>
      </c>
      <c r="J368" s="19">
        <v>120000</v>
      </c>
      <c r="K368" s="19">
        <v>30000</v>
      </c>
      <c r="L368" s="2">
        <v>0.25</v>
      </c>
      <c r="M368" s="2" t="s">
        <v>19</v>
      </c>
      <c r="N368" s="20">
        <f t="shared" si="5"/>
        <v>150000</v>
      </c>
      <c r="O368" s="21"/>
      <c r="P368" s="20"/>
    </row>
    <row r="369" spans="1:16" x14ac:dyDescent="0.35">
      <c r="A369" s="2" t="s">
        <v>21</v>
      </c>
      <c r="B369" s="2">
        <v>1197831</v>
      </c>
      <c r="C369" s="15">
        <v>44430</v>
      </c>
      <c r="D369" s="2" t="s">
        <v>22</v>
      </c>
      <c r="E369" s="2" t="s">
        <v>23</v>
      </c>
      <c r="F369" s="2" t="s">
        <v>34</v>
      </c>
      <c r="G369" s="3" t="s">
        <v>158</v>
      </c>
      <c r="H369" s="17">
        <v>35</v>
      </c>
      <c r="I369" s="2">
        <v>500</v>
      </c>
      <c r="J369" s="19">
        <v>175000</v>
      </c>
      <c r="K369" s="19">
        <v>78750</v>
      </c>
      <c r="L369" s="2">
        <v>0.45</v>
      </c>
      <c r="M369" s="2" t="s">
        <v>19</v>
      </c>
      <c r="N369" s="20">
        <f t="shared" si="5"/>
        <v>253750</v>
      </c>
      <c r="O369" s="21"/>
      <c r="P369" s="20"/>
    </row>
    <row r="370" spans="1:16" x14ac:dyDescent="0.35">
      <c r="A370" s="2" t="s">
        <v>21</v>
      </c>
      <c r="B370" s="2">
        <v>1197831</v>
      </c>
      <c r="C370" s="15">
        <v>44431</v>
      </c>
      <c r="D370" s="2" t="s">
        <v>22</v>
      </c>
      <c r="E370" s="2" t="s">
        <v>23</v>
      </c>
      <c r="F370" s="2" t="s">
        <v>34</v>
      </c>
      <c r="G370" s="3" t="s">
        <v>155</v>
      </c>
      <c r="H370" s="17">
        <v>30</v>
      </c>
      <c r="I370" s="2">
        <v>675</v>
      </c>
      <c r="J370" s="19">
        <v>202500</v>
      </c>
      <c r="K370" s="19">
        <v>70875</v>
      </c>
      <c r="L370" s="2">
        <v>0.35</v>
      </c>
      <c r="M370" s="2" t="s">
        <v>19</v>
      </c>
      <c r="N370" s="20">
        <f t="shared" si="5"/>
        <v>273375</v>
      </c>
      <c r="O370" s="21"/>
      <c r="P370" s="20"/>
    </row>
    <row r="371" spans="1:16" x14ac:dyDescent="0.35">
      <c r="A371" s="2" t="s">
        <v>21</v>
      </c>
      <c r="B371" s="2">
        <v>1197831</v>
      </c>
      <c r="C371" s="15">
        <v>44432</v>
      </c>
      <c r="D371" s="2" t="s">
        <v>22</v>
      </c>
      <c r="E371" s="2" t="s">
        <v>23</v>
      </c>
      <c r="F371" s="2" t="s">
        <v>34</v>
      </c>
      <c r="G371" s="3" t="s">
        <v>17</v>
      </c>
      <c r="H371" s="17">
        <v>40</v>
      </c>
      <c r="I371" s="2">
        <v>675</v>
      </c>
      <c r="J371" s="19">
        <v>270000</v>
      </c>
      <c r="K371" s="19">
        <v>94500</v>
      </c>
      <c r="L371" s="2">
        <v>0.35</v>
      </c>
      <c r="M371" s="2" t="s">
        <v>19</v>
      </c>
      <c r="N371" s="20">
        <f t="shared" si="5"/>
        <v>364500</v>
      </c>
      <c r="O371" s="21"/>
      <c r="P371" s="20"/>
    </row>
    <row r="372" spans="1:16" x14ac:dyDescent="0.35">
      <c r="A372" s="2" t="s">
        <v>21</v>
      </c>
      <c r="B372" s="2">
        <v>1197831</v>
      </c>
      <c r="C372" s="15">
        <v>44433</v>
      </c>
      <c r="D372" s="2" t="s">
        <v>22</v>
      </c>
      <c r="E372" s="2" t="s">
        <v>23</v>
      </c>
      <c r="F372" s="2" t="s">
        <v>34</v>
      </c>
      <c r="G372" s="3" t="s">
        <v>156</v>
      </c>
      <c r="H372" s="17">
        <v>30</v>
      </c>
      <c r="I372" s="2">
        <v>500</v>
      </c>
      <c r="J372" s="19">
        <v>150000</v>
      </c>
      <c r="K372" s="19">
        <v>52500</v>
      </c>
      <c r="L372" s="2">
        <v>0.35</v>
      </c>
      <c r="M372" s="2" t="s">
        <v>19</v>
      </c>
      <c r="N372" s="20">
        <f t="shared" si="5"/>
        <v>202500</v>
      </c>
      <c r="O372" s="21"/>
      <c r="P372" s="20"/>
    </row>
    <row r="373" spans="1:16" x14ac:dyDescent="0.35">
      <c r="A373" s="2" t="s">
        <v>21</v>
      </c>
      <c r="B373" s="2">
        <v>1197831</v>
      </c>
      <c r="C373" s="15">
        <v>44434</v>
      </c>
      <c r="D373" s="2" t="s">
        <v>22</v>
      </c>
      <c r="E373" s="2" t="s">
        <v>23</v>
      </c>
      <c r="F373" s="2" t="s">
        <v>34</v>
      </c>
      <c r="G373" s="3" t="s">
        <v>157</v>
      </c>
      <c r="H373" s="17">
        <v>35</v>
      </c>
      <c r="I373" s="2">
        <v>400</v>
      </c>
      <c r="J373" s="19">
        <v>140000</v>
      </c>
      <c r="K373" s="19">
        <v>63000</v>
      </c>
      <c r="L373" s="2">
        <v>0.45</v>
      </c>
      <c r="M373" s="2" t="s">
        <v>19</v>
      </c>
      <c r="N373" s="20">
        <f t="shared" si="5"/>
        <v>203000</v>
      </c>
      <c r="O373" s="21"/>
      <c r="P373" s="20"/>
    </row>
    <row r="374" spans="1:16" x14ac:dyDescent="0.35">
      <c r="A374" s="2" t="s">
        <v>21</v>
      </c>
      <c r="B374" s="2">
        <v>1197831</v>
      </c>
      <c r="C374" s="15">
        <v>44435</v>
      </c>
      <c r="D374" s="2" t="s">
        <v>22</v>
      </c>
      <c r="E374" s="2" t="s">
        <v>23</v>
      </c>
      <c r="F374" s="2" t="s">
        <v>34</v>
      </c>
      <c r="G374" s="3" t="s">
        <v>18</v>
      </c>
      <c r="H374" s="17">
        <v>40</v>
      </c>
      <c r="I374" s="2">
        <v>300</v>
      </c>
      <c r="J374" s="19">
        <v>120000</v>
      </c>
      <c r="K374" s="19">
        <v>36000</v>
      </c>
      <c r="L374" s="2">
        <v>0.3</v>
      </c>
      <c r="M374" s="2" t="s">
        <v>19</v>
      </c>
      <c r="N374" s="20">
        <f t="shared" si="5"/>
        <v>156000</v>
      </c>
      <c r="O374" s="21"/>
      <c r="P374" s="20"/>
    </row>
    <row r="375" spans="1:16" x14ac:dyDescent="0.35">
      <c r="A375" s="2" t="s">
        <v>21</v>
      </c>
      <c r="B375" s="2">
        <v>1197831</v>
      </c>
      <c r="C375" s="15">
        <v>44436</v>
      </c>
      <c r="D375" s="2" t="s">
        <v>22</v>
      </c>
      <c r="E375" s="2" t="s">
        <v>23</v>
      </c>
      <c r="F375" s="2" t="s">
        <v>34</v>
      </c>
      <c r="G375" s="3" t="s">
        <v>158</v>
      </c>
      <c r="H375" s="17">
        <v>35</v>
      </c>
      <c r="I375" s="2">
        <v>450</v>
      </c>
      <c r="J375" s="19">
        <v>157500</v>
      </c>
      <c r="K375" s="19">
        <v>78750</v>
      </c>
      <c r="L375" s="2">
        <v>0.5</v>
      </c>
      <c r="M375" s="2" t="s">
        <v>19</v>
      </c>
      <c r="N375" s="20">
        <f t="shared" si="5"/>
        <v>236250</v>
      </c>
      <c r="O375" s="21"/>
      <c r="P375" s="20"/>
    </row>
    <row r="376" spans="1:16" x14ac:dyDescent="0.35">
      <c r="A376" s="2" t="s">
        <v>21</v>
      </c>
      <c r="B376" s="2">
        <v>1197831</v>
      </c>
      <c r="C376" s="15">
        <v>44437</v>
      </c>
      <c r="D376" s="2" t="s">
        <v>22</v>
      </c>
      <c r="E376" s="2" t="s">
        <v>23</v>
      </c>
      <c r="F376" s="2" t="s">
        <v>34</v>
      </c>
      <c r="G376" s="3" t="s">
        <v>155</v>
      </c>
      <c r="H376" s="17">
        <v>20</v>
      </c>
      <c r="I376" s="2">
        <v>700</v>
      </c>
      <c r="J376" s="19">
        <v>140000</v>
      </c>
      <c r="K376" s="19">
        <v>49000</v>
      </c>
      <c r="L376" s="2">
        <v>0.35</v>
      </c>
      <c r="M376" s="2" t="s">
        <v>19</v>
      </c>
      <c r="N376" s="20">
        <f t="shared" si="5"/>
        <v>189000</v>
      </c>
      <c r="O376" s="21"/>
      <c r="P376" s="20"/>
    </row>
    <row r="377" spans="1:16" x14ac:dyDescent="0.35">
      <c r="A377" s="2" t="s">
        <v>21</v>
      </c>
      <c r="B377" s="2">
        <v>1197831</v>
      </c>
      <c r="C377" s="15">
        <v>44438</v>
      </c>
      <c r="D377" s="2" t="s">
        <v>22</v>
      </c>
      <c r="E377" s="2" t="s">
        <v>23</v>
      </c>
      <c r="F377" s="2" t="s">
        <v>34</v>
      </c>
      <c r="G377" s="3" t="s">
        <v>17</v>
      </c>
      <c r="H377" s="17">
        <v>30.000000000000004</v>
      </c>
      <c r="I377" s="2">
        <v>700</v>
      </c>
      <c r="J377" s="19">
        <v>210000.00000000003</v>
      </c>
      <c r="K377" s="19">
        <v>73500</v>
      </c>
      <c r="L377" s="2">
        <v>0.35</v>
      </c>
      <c r="M377" s="2" t="s">
        <v>19</v>
      </c>
      <c r="N377" s="20">
        <f t="shared" si="5"/>
        <v>283500</v>
      </c>
      <c r="O377" s="21"/>
      <c r="P377" s="20"/>
    </row>
    <row r="378" spans="1:16" x14ac:dyDescent="0.35">
      <c r="A378" s="2" t="s">
        <v>21</v>
      </c>
      <c r="B378" s="2">
        <v>1197831</v>
      </c>
      <c r="C378" s="15">
        <v>44439</v>
      </c>
      <c r="D378" s="2" t="s">
        <v>22</v>
      </c>
      <c r="E378" s="2" t="s">
        <v>23</v>
      </c>
      <c r="F378" s="2" t="s">
        <v>34</v>
      </c>
      <c r="G378" s="3" t="s">
        <v>156</v>
      </c>
      <c r="H378" s="17">
        <v>24.999999999999996</v>
      </c>
      <c r="I378" s="2">
        <v>525</v>
      </c>
      <c r="J378" s="19">
        <v>131249.99999999997</v>
      </c>
      <c r="K378" s="19">
        <v>45937.499999999985</v>
      </c>
      <c r="L378" s="2">
        <v>0.35</v>
      </c>
      <c r="M378" s="2" t="s">
        <v>19</v>
      </c>
      <c r="N378" s="20">
        <f t="shared" si="5"/>
        <v>177187.49999999994</v>
      </c>
      <c r="O378" s="21"/>
      <c r="P378" s="20"/>
    </row>
    <row r="379" spans="1:16" x14ac:dyDescent="0.35">
      <c r="A379" s="2" t="s">
        <v>21</v>
      </c>
      <c r="B379" s="2">
        <v>1197831</v>
      </c>
      <c r="C379" s="15">
        <v>44440</v>
      </c>
      <c r="D379" s="2" t="s">
        <v>22</v>
      </c>
      <c r="E379" s="2" t="s">
        <v>23</v>
      </c>
      <c r="F379" s="2" t="s">
        <v>34</v>
      </c>
      <c r="G379" s="3" t="s">
        <v>157</v>
      </c>
      <c r="H379" s="17">
        <v>30.000000000000004</v>
      </c>
      <c r="I379" s="2">
        <v>425</v>
      </c>
      <c r="J379" s="19">
        <v>127500.00000000001</v>
      </c>
      <c r="K379" s="19">
        <v>57375.000000000007</v>
      </c>
      <c r="L379" s="2">
        <v>0.45</v>
      </c>
      <c r="M379" s="2" t="s">
        <v>19</v>
      </c>
      <c r="N379" s="20">
        <f t="shared" si="5"/>
        <v>184875.00000000003</v>
      </c>
      <c r="O379" s="21"/>
      <c r="P379" s="20"/>
    </row>
    <row r="380" spans="1:16" x14ac:dyDescent="0.35">
      <c r="A380" s="2" t="s">
        <v>21</v>
      </c>
      <c r="B380" s="2">
        <v>1197831</v>
      </c>
      <c r="C380" s="15">
        <v>44441</v>
      </c>
      <c r="D380" s="2" t="s">
        <v>22</v>
      </c>
      <c r="E380" s="2" t="s">
        <v>23</v>
      </c>
      <c r="F380" s="2" t="s">
        <v>34</v>
      </c>
      <c r="G380" s="3" t="s">
        <v>18</v>
      </c>
      <c r="H380" s="17">
        <v>35</v>
      </c>
      <c r="I380" s="2">
        <v>325</v>
      </c>
      <c r="J380" s="19">
        <v>113750</v>
      </c>
      <c r="K380" s="19">
        <v>34125</v>
      </c>
      <c r="L380" s="2">
        <v>0.3</v>
      </c>
      <c r="M380" s="2" t="s">
        <v>19</v>
      </c>
      <c r="N380" s="20">
        <f t="shared" si="5"/>
        <v>147875</v>
      </c>
      <c r="O380" s="21"/>
      <c r="P380" s="20"/>
    </row>
    <row r="381" spans="1:16" x14ac:dyDescent="0.35">
      <c r="A381" s="2" t="s">
        <v>21</v>
      </c>
      <c r="B381" s="2">
        <v>1197831</v>
      </c>
      <c r="C381" s="15">
        <v>44442</v>
      </c>
      <c r="D381" s="2" t="s">
        <v>22</v>
      </c>
      <c r="E381" s="2" t="s">
        <v>23</v>
      </c>
      <c r="F381" s="2" t="s">
        <v>34</v>
      </c>
      <c r="G381" s="3" t="s">
        <v>158</v>
      </c>
      <c r="H381" s="17">
        <v>30.000000000000004</v>
      </c>
      <c r="I381" s="2">
        <v>600</v>
      </c>
      <c r="J381" s="19">
        <v>180000.00000000003</v>
      </c>
      <c r="K381" s="19">
        <v>90000.000000000015</v>
      </c>
      <c r="L381" s="2">
        <v>0.5</v>
      </c>
      <c r="M381" s="2" t="s">
        <v>19</v>
      </c>
      <c r="N381" s="20">
        <f t="shared" si="5"/>
        <v>270000.00000000006</v>
      </c>
      <c r="O381" s="21"/>
      <c r="P381" s="20"/>
    </row>
    <row r="382" spans="1:16" x14ac:dyDescent="0.35">
      <c r="A382" s="2" t="s">
        <v>21</v>
      </c>
      <c r="B382" s="2">
        <v>1197831</v>
      </c>
      <c r="C382" s="15">
        <v>44443</v>
      </c>
      <c r="D382" s="2" t="s">
        <v>22</v>
      </c>
      <c r="E382" s="2" t="s">
        <v>23</v>
      </c>
      <c r="F382" s="2" t="s">
        <v>34</v>
      </c>
      <c r="G382" s="3" t="s">
        <v>155</v>
      </c>
      <c r="H382" s="17">
        <v>20</v>
      </c>
      <c r="I382" s="2">
        <v>750</v>
      </c>
      <c r="J382" s="19">
        <v>150000</v>
      </c>
      <c r="K382" s="19">
        <v>52500</v>
      </c>
      <c r="L382" s="2">
        <v>0.35</v>
      </c>
      <c r="M382" s="2" t="s">
        <v>19</v>
      </c>
      <c r="N382" s="20">
        <f t="shared" si="5"/>
        <v>202500</v>
      </c>
      <c r="O382" s="21"/>
      <c r="P382" s="20"/>
    </row>
    <row r="383" spans="1:16" x14ac:dyDescent="0.35">
      <c r="A383" s="2" t="s">
        <v>21</v>
      </c>
      <c r="B383" s="2">
        <v>1197831</v>
      </c>
      <c r="C383" s="15">
        <v>44444</v>
      </c>
      <c r="D383" s="2" t="s">
        <v>22</v>
      </c>
      <c r="E383" s="2" t="s">
        <v>23</v>
      </c>
      <c r="F383" s="2" t="s">
        <v>34</v>
      </c>
      <c r="G383" s="3" t="s">
        <v>17</v>
      </c>
      <c r="H383" s="17">
        <v>30.000000000000004</v>
      </c>
      <c r="I383" s="2">
        <v>775</v>
      </c>
      <c r="J383" s="19">
        <v>232500.00000000003</v>
      </c>
      <c r="K383" s="19">
        <v>81375</v>
      </c>
      <c r="L383" s="2">
        <v>0.35</v>
      </c>
      <c r="M383" s="2" t="s">
        <v>19</v>
      </c>
      <c r="N383" s="20">
        <f t="shared" si="5"/>
        <v>313875</v>
      </c>
      <c r="O383" s="21"/>
      <c r="P383" s="20"/>
    </row>
    <row r="384" spans="1:16" x14ac:dyDescent="0.35">
      <c r="A384" s="2" t="s">
        <v>21</v>
      </c>
      <c r="B384" s="2">
        <v>1197831</v>
      </c>
      <c r="C384" s="15">
        <v>44445</v>
      </c>
      <c r="D384" s="2" t="s">
        <v>22</v>
      </c>
      <c r="E384" s="2" t="s">
        <v>23</v>
      </c>
      <c r="F384" s="2" t="s">
        <v>34</v>
      </c>
      <c r="G384" s="3" t="s">
        <v>156</v>
      </c>
      <c r="H384" s="17">
        <v>24.999999999999996</v>
      </c>
      <c r="I384" s="2">
        <v>625</v>
      </c>
      <c r="J384" s="19">
        <v>156249.99999999997</v>
      </c>
      <c r="K384" s="19">
        <v>54687.499999999985</v>
      </c>
      <c r="L384" s="2">
        <v>0.35</v>
      </c>
      <c r="M384" s="2" t="s">
        <v>19</v>
      </c>
      <c r="N384" s="20">
        <f t="shared" si="5"/>
        <v>210937.49999999994</v>
      </c>
      <c r="O384" s="21"/>
      <c r="P384" s="20"/>
    </row>
    <row r="385" spans="1:16" x14ac:dyDescent="0.35">
      <c r="A385" s="2" t="s">
        <v>21</v>
      </c>
      <c r="B385" s="2">
        <v>1197831</v>
      </c>
      <c r="C385" s="15">
        <v>44446</v>
      </c>
      <c r="D385" s="2" t="s">
        <v>22</v>
      </c>
      <c r="E385" s="2" t="s">
        <v>23</v>
      </c>
      <c r="F385" s="2" t="s">
        <v>34</v>
      </c>
      <c r="G385" s="3" t="s">
        <v>157</v>
      </c>
      <c r="H385" s="17">
        <v>35</v>
      </c>
      <c r="I385" s="2">
        <v>550</v>
      </c>
      <c r="J385" s="19">
        <v>192500</v>
      </c>
      <c r="K385" s="19">
        <v>86625</v>
      </c>
      <c r="L385" s="2">
        <v>0.45</v>
      </c>
      <c r="M385" s="2" t="s">
        <v>19</v>
      </c>
      <c r="N385" s="20">
        <f t="shared" si="5"/>
        <v>279125</v>
      </c>
      <c r="O385" s="21"/>
      <c r="P385" s="20"/>
    </row>
    <row r="386" spans="1:16" x14ac:dyDescent="0.35">
      <c r="A386" s="2" t="s">
        <v>21</v>
      </c>
      <c r="B386" s="2">
        <v>1197831</v>
      </c>
      <c r="C386" s="15">
        <v>44447</v>
      </c>
      <c r="D386" s="2" t="s">
        <v>22</v>
      </c>
      <c r="E386" s="2" t="s">
        <v>23</v>
      </c>
      <c r="F386" s="2" t="s">
        <v>34</v>
      </c>
      <c r="G386" s="3" t="s">
        <v>18</v>
      </c>
      <c r="H386" s="17">
        <v>50</v>
      </c>
      <c r="I386" s="2">
        <v>450</v>
      </c>
      <c r="J386" s="19">
        <v>225000</v>
      </c>
      <c r="K386" s="19">
        <v>67500</v>
      </c>
      <c r="L386" s="2">
        <v>0.3</v>
      </c>
      <c r="M386" s="2" t="s">
        <v>19</v>
      </c>
      <c r="N386" s="20">
        <f t="shared" si="5"/>
        <v>292500</v>
      </c>
      <c r="O386" s="21"/>
      <c r="P386" s="20"/>
    </row>
    <row r="387" spans="1:16" x14ac:dyDescent="0.35">
      <c r="A387" s="2" t="s">
        <v>21</v>
      </c>
      <c r="B387" s="2">
        <v>1197831</v>
      </c>
      <c r="C387" s="15">
        <v>44448</v>
      </c>
      <c r="D387" s="2" t="s">
        <v>22</v>
      </c>
      <c r="E387" s="2" t="s">
        <v>23</v>
      </c>
      <c r="F387" s="2" t="s">
        <v>34</v>
      </c>
      <c r="G387" s="3" t="s">
        <v>158</v>
      </c>
      <c r="H387" s="17">
        <v>45</v>
      </c>
      <c r="I387" s="2">
        <v>800</v>
      </c>
      <c r="J387" s="19">
        <v>360000</v>
      </c>
      <c r="K387" s="19">
        <v>180000</v>
      </c>
      <c r="L387" s="2">
        <v>0.5</v>
      </c>
      <c r="M387" s="2" t="s">
        <v>19</v>
      </c>
      <c r="N387" s="20">
        <f t="shared" ref="N387:N450" si="6">SUM(J387,K387)</f>
        <v>540000</v>
      </c>
      <c r="O387" s="21"/>
      <c r="P387" s="20"/>
    </row>
    <row r="388" spans="1:16" x14ac:dyDescent="0.35">
      <c r="A388" s="2" t="s">
        <v>21</v>
      </c>
      <c r="B388" s="2">
        <v>1197831</v>
      </c>
      <c r="C388" s="15">
        <v>44449</v>
      </c>
      <c r="D388" s="2" t="s">
        <v>22</v>
      </c>
      <c r="E388" s="2" t="s">
        <v>23</v>
      </c>
      <c r="F388" s="2" t="s">
        <v>34</v>
      </c>
      <c r="G388" s="3" t="s">
        <v>155</v>
      </c>
      <c r="H388" s="17">
        <v>45</v>
      </c>
      <c r="I388" s="2">
        <v>800</v>
      </c>
      <c r="J388" s="19">
        <v>360000</v>
      </c>
      <c r="K388" s="19">
        <v>125999.99999999999</v>
      </c>
      <c r="L388" s="2">
        <v>0.35</v>
      </c>
      <c r="M388" s="2" t="s">
        <v>19</v>
      </c>
      <c r="N388" s="20">
        <f t="shared" si="6"/>
        <v>486000</v>
      </c>
      <c r="O388" s="21"/>
      <c r="P388" s="20"/>
    </row>
    <row r="389" spans="1:16" x14ac:dyDescent="0.35">
      <c r="A389" s="2" t="s">
        <v>21</v>
      </c>
      <c r="B389" s="2">
        <v>1197831</v>
      </c>
      <c r="C389" s="15">
        <v>44450</v>
      </c>
      <c r="D389" s="2" t="s">
        <v>22</v>
      </c>
      <c r="E389" s="2" t="s">
        <v>23</v>
      </c>
      <c r="F389" s="2" t="s">
        <v>34</v>
      </c>
      <c r="G389" s="3" t="s">
        <v>17</v>
      </c>
      <c r="H389" s="17">
        <v>50</v>
      </c>
      <c r="I389" s="2">
        <v>800</v>
      </c>
      <c r="J389" s="19">
        <v>400000</v>
      </c>
      <c r="K389" s="19">
        <v>140000</v>
      </c>
      <c r="L389" s="2">
        <v>0.35</v>
      </c>
      <c r="M389" s="2" t="s">
        <v>19</v>
      </c>
      <c r="N389" s="20">
        <f t="shared" si="6"/>
        <v>540000</v>
      </c>
      <c r="O389" s="21"/>
      <c r="P389" s="20"/>
    </row>
    <row r="390" spans="1:16" x14ac:dyDescent="0.35">
      <c r="A390" s="2" t="s">
        <v>21</v>
      </c>
      <c r="B390" s="2">
        <v>1197831</v>
      </c>
      <c r="C390" s="15">
        <v>44451</v>
      </c>
      <c r="D390" s="2" t="s">
        <v>22</v>
      </c>
      <c r="E390" s="2" t="s">
        <v>23</v>
      </c>
      <c r="F390" s="2" t="s">
        <v>34</v>
      </c>
      <c r="G390" s="3" t="s">
        <v>156</v>
      </c>
      <c r="H390" s="17">
        <v>45</v>
      </c>
      <c r="I390" s="2">
        <v>650</v>
      </c>
      <c r="J390" s="19">
        <v>292500</v>
      </c>
      <c r="K390" s="19">
        <v>102375</v>
      </c>
      <c r="L390" s="2">
        <v>0.35</v>
      </c>
      <c r="M390" s="2" t="s">
        <v>19</v>
      </c>
      <c r="N390" s="20">
        <f t="shared" si="6"/>
        <v>394875</v>
      </c>
      <c r="O390" s="21"/>
      <c r="P390" s="20"/>
    </row>
    <row r="391" spans="1:16" x14ac:dyDescent="0.35">
      <c r="A391" s="2" t="s">
        <v>21</v>
      </c>
      <c r="B391" s="2">
        <v>1197831</v>
      </c>
      <c r="C391" s="15">
        <v>44452</v>
      </c>
      <c r="D391" s="2" t="s">
        <v>22</v>
      </c>
      <c r="E391" s="2" t="s">
        <v>23</v>
      </c>
      <c r="F391" s="2" t="s">
        <v>34</v>
      </c>
      <c r="G391" s="3" t="s">
        <v>157</v>
      </c>
      <c r="H391" s="17">
        <v>45</v>
      </c>
      <c r="I391" s="2">
        <v>600</v>
      </c>
      <c r="J391" s="19">
        <v>270000</v>
      </c>
      <c r="K391" s="19">
        <v>121500</v>
      </c>
      <c r="L391" s="2">
        <v>0.45</v>
      </c>
      <c r="M391" s="2" t="s">
        <v>19</v>
      </c>
      <c r="N391" s="20">
        <f t="shared" si="6"/>
        <v>391500</v>
      </c>
      <c r="O391" s="21"/>
      <c r="P391" s="20"/>
    </row>
    <row r="392" spans="1:16" x14ac:dyDescent="0.35">
      <c r="A392" s="2" t="s">
        <v>21</v>
      </c>
      <c r="B392" s="2">
        <v>1197831</v>
      </c>
      <c r="C392" s="15">
        <v>44453</v>
      </c>
      <c r="D392" s="2" t="s">
        <v>22</v>
      </c>
      <c r="E392" s="2" t="s">
        <v>23</v>
      </c>
      <c r="F392" s="2" t="s">
        <v>34</v>
      </c>
      <c r="G392" s="3" t="s">
        <v>18</v>
      </c>
      <c r="H392" s="17">
        <v>50</v>
      </c>
      <c r="I392" s="2">
        <v>500</v>
      </c>
      <c r="J392" s="19">
        <v>250000</v>
      </c>
      <c r="K392" s="19">
        <v>75000</v>
      </c>
      <c r="L392" s="2">
        <v>0.3</v>
      </c>
      <c r="M392" s="2" t="s">
        <v>19</v>
      </c>
      <c r="N392" s="20">
        <f t="shared" si="6"/>
        <v>325000</v>
      </c>
      <c r="O392" s="21"/>
      <c r="P392" s="20"/>
    </row>
    <row r="393" spans="1:16" x14ac:dyDescent="0.35">
      <c r="A393" s="2" t="s">
        <v>21</v>
      </c>
      <c r="B393" s="2">
        <v>1197831</v>
      </c>
      <c r="C393" s="15">
        <v>44454</v>
      </c>
      <c r="D393" s="2" t="s">
        <v>22</v>
      </c>
      <c r="E393" s="2" t="s">
        <v>23</v>
      </c>
      <c r="F393" s="2" t="s">
        <v>34</v>
      </c>
      <c r="G393" s="3" t="s">
        <v>158</v>
      </c>
      <c r="H393" s="17">
        <v>55.000000000000007</v>
      </c>
      <c r="I393" s="2">
        <v>875</v>
      </c>
      <c r="J393" s="19">
        <v>481250.00000000006</v>
      </c>
      <c r="K393" s="19">
        <v>240625.00000000003</v>
      </c>
      <c r="L393" s="2">
        <v>0.5</v>
      </c>
      <c r="M393" s="2" t="s">
        <v>19</v>
      </c>
      <c r="N393" s="20">
        <f t="shared" si="6"/>
        <v>721875.00000000012</v>
      </c>
      <c r="O393" s="21"/>
      <c r="P393" s="20"/>
    </row>
    <row r="394" spans="1:16" x14ac:dyDescent="0.35">
      <c r="A394" s="2" t="s">
        <v>21</v>
      </c>
      <c r="B394" s="2">
        <v>1197831</v>
      </c>
      <c r="C394" s="15">
        <v>44455</v>
      </c>
      <c r="D394" s="2" t="s">
        <v>22</v>
      </c>
      <c r="E394" s="2" t="s">
        <v>23</v>
      </c>
      <c r="F394" s="2" t="s">
        <v>34</v>
      </c>
      <c r="G394" s="3" t="s">
        <v>155</v>
      </c>
      <c r="H394" s="17">
        <v>45</v>
      </c>
      <c r="I394" s="2">
        <v>825</v>
      </c>
      <c r="J394" s="19">
        <v>371250</v>
      </c>
      <c r="K394" s="19">
        <v>148500</v>
      </c>
      <c r="L394" s="2">
        <v>0.39999999999999997</v>
      </c>
      <c r="M394" s="2" t="s">
        <v>19</v>
      </c>
      <c r="N394" s="20">
        <f t="shared" si="6"/>
        <v>519750</v>
      </c>
      <c r="O394" s="21"/>
      <c r="P394" s="20"/>
    </row>
    <row r="395" spans="1:16" x14ac:dyDescent="0.35">
      <c r="A395" s="2" t="s">
        <v>21</v>
      </c>
      <c r="B395" s="2">
        <v>1197831</v>
      </c>
      <c r="C395" s="15">
        <v>44456</v>
      </c>
      <c r="D395" s="2" t="s">
        <v>22</v>
      </c>
      <c r="E395" s="2" t="s">
        <v>23</v>
      </c>
      <c r="F395" s="2" t="s">
        <v>34</v>
      </c>
      <c r="G395" s="3" t="s">
        <v>17</v>
      </c>
      <c r="H395" s="17">
        <v>50</v>
      </c>
      <c r="I395" s="2">
        <v>825</v>
      </c>
      <c r="J395" s="19">
        <v>412500</v>
      </c>
      <c r="K395" s="19">
        <v>165000</v>
      </c>
      <c r="L395" s="2">
        <v>0.39999999999999997</v>
      </c>
      <c r="M395" s="2" t="s">
        <v>19</v>
      </c>
      <c r="N395" s="20">
        <f t="shared" si="6"/>
        <v>577500</v>
      </c>
      <c r="O395" s="21"/>
      <c r="P395" s="20"/>
    </row>
    <row r="396" spans="1:16" x14ac:dyDescent="0.35">
      <c r="A396" s="2" t="s">
        <v>21</v>
      </c>
      <c r="B396" s="2">
        <v>1197831</v>
      </c>
      <c r="C396" s="15">
        <v>44457</v>
      </c>
      <c r="D396" s="2" t="s">
        <v>22</v>
      </c>
      <c r="E396" s="2" t="s">
        <v>23</v>
      </c>
      <c r="F396" s="2" t="s">
        <v>34</v>
      </c>
      <c r="G396" s="3" t="s">
        <v>156</v>
      </c>
      <c r="H396" s="17">
        <v>45</v>
      </c>
      <c r="I396" s="2">
        <v>975</v>
      </c>
      <c r="J396" s="19">
        <v>438750</v>
      </c>
      <c r="K396" s="19">
        <v>175499.99999999997</v>
      </c>
      <c r="L396" s="2">
        <v>0.39999999999999997</v>
      </c>
      <c r="M396" s="2" t="s">
        <v>19</v>
      </c>
      <c r="N396" s="20">
        <f t="shared" si="6"/>
        <v>614250</v>
      </c>
      <c r="O396" s="21"/>
      <c r="P396" s="20"/>
    </row>
    <row r="397" spans="1:16" x14ac:dyDescent="0.35">
      <c r="A397" s="2" t="s">
        <v>21</v>
      </c>
      <c r="B397" s="2">
        <v>1197831</v>
      </c>
      <c r="C397" s="15">
        <v>44458</v>
      </c>
      <c r="D397" s="2" t="s">
        <v>22</v>
      </c>
      <c r="E397" s="2" t="s">
        <v>23</v>
      </c>
      <c r="F397" s="2" t="s">
        <v>34</v>
      </c>
      <c r="G397" s="3" t="s">
        <v>157</v>
      </c>
      <c r="H397" s="17">
        <v>45</v>
      </c>
      <c r="I397" s="2">
        <v>575</v>
      </c>
      <c r="J397" s="19">
        <v>258750</v>
      </c>
      <c r="K397" s="19">
        <v>129375</v>
      </c>
      <c r="L397" s="2">
        <v>0.5</v>
      </c>
      <c r="M397" s="2" t="s">
        <v>19</v>
      </c>
      <c r="N397" s="20">
        <f t="shared" si="6"/>
        <v>388125</v>
      </c>
      <c r="O397" s="21"/>
      <c r="P397" s="20"/>
    </row>
    <row r="398" spans="1:16" x14ac:dyDescent="0.35">
      <c r="A398" s="2" t="s">
        <v>21</v>
      </c>
      <c r="B398" s="2">
        <v>1197831</v>
      </c>
      <c r="C398" s="15">
        <v>44459</v>
      </c>
      <c r="D398" s="2" t="s">
        <v>22</v>
      </c>
      <c r="E398" s="2" t="s">
        <v>23</v>
      </c>
      <c r="F398" s="2" t="s">
        <v>34</v>
      </c>
      <c r="G398" s="3" t="s">
        <v>18</v>
      </c>
      <c r="H398" s="17">
        <v>50</v>
      </c>
      <c r="I398" s="2">
        <v>575</v>
      </c>
      <c r="J398" s="19">
        <v>287500</v>
      </c>
      <c r="K398" s="19">
        <v>100625</v>
      </c>
      <c r="L398" s="2">
        <v>0.35</v>
      </c>
      <c r="M398" s="2" t="s">
        <v>19</v>
      </c>
      <c r="N398" s="20">
        <f t="shared" si="6"/>
        <v>388125</v>
      </c>
      <c r="O398" s="21"/>
      <c r="P398" s="20"/>
    </row>
    <row r="399" spans="1:16" x14ac:dyDescent="0.35">
      <c r="A399" s="2" t="s">
        <v>21</v>
      </c>
      <c r="B399" s="2">
        <v>1197831</v>
      </c>
      <c r="C399" s="15">
        <v>44460</v>
      </c>
      <c r="D399" s="2" t="s">
        <v>22</v>
      </c>
      <c r="E399" s="2" t="s">
        <v>23</v>
      </c>
      <c r="F399" s="2" t="s">
        <v>34</v>
      </c>
      <c r="G399" s="3" t="s">
        <v>158</v>
      </c>
      <c r="H399" s="17">
        <v>60</v>
      </c>
      <c r="I399" s="2">
        <v>850</v>
      </c>
      <c r="J399" s="19">
        <v>510000</v>
      </c>
      <c r="K399" s="19">
        <v>280500</v>
      </c>
      <c r="L399" s="2">
        <v>0.55000000000000004</v>
      </c>
      <c r="M399" s="2" t="s">
        <v>19</v>
      </c>
      <c r="N399" s="20">
        <f t="shared" si="6"/>
        <v>790500</v>
      </c>
      <c r="O399" s="21"/>
      <c r="P399" s="20"/>
    </row>
    <row r="400" spans="1:16" x14ac:dyDescent="0.35">
      <c r="A400" s="2" t="s">
        <v>21</v>
      </c>
      <c r="B400" s="2">
        <v>1197831</v>
      </c>
      <c r="C400" s="15">
        <v>44461</v>
      </c>
      <c r="D400" s="2" t="s">
        <v>22</v>
      </c>
      <c r="E400" s="2" t="s">
        <v>23</v>
      </c>
      <c r="F400" s="2" t="s">
        <v>34</v>
      </c>
      <c r="G400" s="3" t="s">
        <v>155</v>
      </c>
      <c r="H400" s="17">
        <v>50</v>
      </c>
      <c r="I400" s="2">
        <v>800</v>
      </c>
      <c r="J400" s="19">
        <v>400000</v>
      </c>
      <c r="K400" s="19">
        <v>160000</v>
      </c>
      <c r="L400" s="2">
        <v>0.39999999999999997</v>
      </c>
      <c r="M400" s="2" t="s">
        <v>19</v>
      </c>
      <c r="N400" s="20">
        <f t="shared" si="6"/>
        <v>560000</v>
      </c>
      <c r="O400" s="21"/>
      <c r="P400" s="20"/>
    </row>
    <row r="401" spans="1:16" x14ac:dyDescent="0.35">
      <c r="A401" s="2" t="s">
        <v>21</v>
      </c>
      <c r="B401" s="2">
        <v>1197831</v>
      </c>
      <c r="C401" s="15">
        <v>44462</v>
      </c>
      <c r="D401" s="2" t="s">
        <v>22</v>
      </c>
      <c r="E401" s="2" t="s">
        <v>23</v>
      </c>
      <c r="F401" s="2" t="s">
        <v>34</v>
      </c>
      <c r="G401" s="3" t="s">
        <v>17</v>
      </c>
      <c r="H401" s="17">
        <v>55.000000000000007</v>
      </c>
      <c r="I401" s="2">
        <v>800</v>
      </c>
      <c r="J401" s="19">
        <v>440000.00000000006</v>
      </c>
      <c r="K401" s="19">
        <v>176000</v>
      </c>
      <c r="L401" s="2">
        <v>0.39999999999999997</v>
      </c>
      <c r="M401" s="2" t="s">
        <v>19</v>
      </c>
      <c r="N401" s="20">
        <f t="shared" si="6"/>
        <v>616000</v>
      </c>
      <c r="O401" s="21"/>
      <c r="P401" s="20"/>
    </row>
    <row r="402" spans="1:16" x14ac:dyDescent="0.35">
      <c r="A402" s="2" t="s">
        <v>21</v>
      </c>
      <c r="B402" s="2">
        <v>1197831</v>
      </c>
      <c r="C402" s="15">
        <v>44463</v>
      </c>
      <c r="D402" s="2" t="s">
        <v>22</v>
      </c>
      <c r="E402" s="2" t="s">
        <v>23</v>
      </c>
      <c r="F402" s="2" t="s">
        <v>34</v>
      </c>
      <c r="G402" s="3" t="s">
        <v>156</v>
      </c>
      <c r="H402" s="17">
        <v>50</v>
      </c>
      <c r="I402" s="2">
        <v>975</v>
      </c>
      <c r="J402" s="19">
        <v>487500</v>
      </c>
      <c r="K402" s="19">
        <v>194999.99999999997</v>
      </c>
      <c r="L402" s="2">
        <v>0.39999999999999997</v>
      </c>
      <c r="M402" s="2" t="s">
        <v>19</v>
      </c>
      <c r="N402" s="20">
        <f t="shared" si="6"/>
        <v>682500</v>
      </c>
      <c r="O402" s="21"/>
      <c r="P402" s="20"/>
    </row>
    <row r="403" spans="1:16" x14ac:dyDescent="0.35">
      <c r="A403" s="2" t="s">
        <v>21</v>
      </c>
      <c r="B403" s="2">
        <v>1197831</v>
      </c>
      <c r="C403" s="15">
        <v>44464</v>
      </c>
      <c r="D403" s="2" t="s">
        <v>22</v>
      </c>
      <c r="E403" s="2" t="s">
        <v>23</v>
      </c>
      <c r="F403" s="2" t="s">
        <v>34</v>
      </c>
      <c r="G403" s="3" t="s">
        <v>157</v>
      </c>
      <c r="H403" s="17">
        <v>50</v>
      </c>
      <c r="I403" s="2">
        <v>525</v>
      </c>
      <c r="J403" s="19">
        <v>262500</v>
      </c>
      <c r="K403" s="19">
        <v>131250</v>
      </c>
      <c r="L403" s="2">
        <v>0.5</v>
      </c>
      <c r="M403" s="2" t="s">
        <v>19</v>
      </c>
      <c r="N403" s="20">
        <f t="shared" si="6"/>
        <v>393750</v>
      </c>
      <c r="O403" s="21"/>
      <c r="P403" s="20"/>
    </row>
    <row r="404" spans="1:16" x14ac:dyDescent="0.35">
      <c r="A404" s="2" t="s">
        <v>21</v>
      </c>
      <c r="B404" s="2">
        <v>1197831</v>
      </c>
      <c r="C404" s="15">
        <v>44465</v>
      </c>
      <c r="D404" s="2" t="s">
        <v>22</v>
      </c>
      <c r="E404" s="2" t="s">
        <v>23</v>
      </c>
      <c r="F404" s="2" t="s">
        <v>34</v>
      </c>
      <c r="G404" s="3" t="s">
        <v>18</v>
      </c>
      <c r="H404" s="17">
        <v>55.000000000000007</v>
      </c>
      <c r="I404" s="2">
        <v>525</v>
      </c>
      <c r="J404" s="19">
        <v>288750.00000000006</v>
      </c>
      <c r="K404" s="19">
        <v>101062.50000000001</v>
      </c>
      <c r="L404" s="2">
        <v>0.35</v>
      </c>
      <c r="M404" s="2" t="s">
        <v>19</v>
      </c>
      <c r="N404" s="20">
        <f t="shared" si="6"/>
        <v>389812.50000000006</v>
      </c>
      <c r="O404" s="21"/>
      <c r="P404" s="20"/>
    </row>
    <row r="405" spans="1:16" x14ac:dyDescent="0.35">
      <c r="A405" s="2" t="s">
        <v>21</v>
      </c>
      <c r="B405" s="2">
        <v>1197831</v>
      </c>
      <c r="C405" s="15">
        <v>44466</v>
      </c>
      <c r="D405" s="2" t="s">
        <v>22</v>
      </c>
      <c r="E405" s="2" t="s">
        <v>23</v>
      </c>
      <c r="F405" s="2" t="s">
        <v>34</v>
      </c>
      <c r="G405" s="3" t="s">
        <v>158</v>
      </c>
      <c r="H405" s="17">
        <v>60</v>
      </c>
      <c r="I405" s="2">
        <v>775</v>
      </c>
      <c r="J405" s="19">
        <v>465000</v>
      </c>
      <c r="K405" s="19">
        <v>255750.00000000003</v>
      </c>
      <c r="L405" s="2">
        <v>0.55000000000000004</v>
      </c>
      <c r="M405" s="2" t="s">
        <v>19</v>
      </c>
      <c r="N405" s="20">
        <f t="shared" si="6"/>
        <v>720750</v>
      </c>
      <c r="O405" s="21"/>
      <c r="P405" s="20"/>
    </row>
    <row r="406" spans="1:16" x14ac:dyDescent="0.35">
      <c r="A406" s="2" t="s">
        <v>21</v>
      </c>
      <c r="B406" s="2">
        <v>1197831</v>
      </c>
      <c r="C406" s="15">
        <v>44467</v>
      </c>
      <c r="D406" s="2" t="s">
        <v>22</v>
      </c>
      <c r="E406" s="2" t="s">
        <v>23</v>
      </c>
      <c r="F406" s="2" t="s">
        <v>34</v>
      </c>
      <c r="G406" s="3" t="s">
        <v>155</v>
      </c>
      <c r="H406" s="17">
        <v>55.000000000000007</v>
      </c>
      <c r="I406" s="2">
        <v>725</v>
      </c>
      <c r="J406" s="19">
        <v>398750.00000000006</v>
      </c>
      <c r="K406" s="19">
        <v>159500</v>
      </c>
      <c r="L406" s="2">
        <v>0.39999999999999997</v>
      </c>
      <c r="M406" s="2" t="s">
        <v>19</v>
      </c>
      <c r="N406" s="20">
        <f t="shared" si="6"/>
        <v>558250</v>
      </c>
      <c r="O406" s="21"/>
      <c r="P406" s="20"/>
    </row>
    <row r="407" spans="1:16" x14ac:dyDescent="0.35">
      <c r="A407" s="2" t="s">
        <v>21</v>
      </c>
      <c r="B407" s="2">
        <v>1197831</v>
      </c>
      <c r="C407" s="15">
        <v>44468</v>
      </c>
      <c r="D407" s="2" t="s">
        <v>22</v>
      </c>
      <c r="E407" s="2" t="s">
        <v>23</v>
      </c>
      <c r="F407" s="2" t="s">
        <v>34</v>
      </c>
      <c r="G407" s="3" t="s">
        <v>17</v>
      </c>
      <c r="H407" s="17">
        <v>55.000000000000007</v>
      </c>
      <c r="I407" s="2">
        <v>675</v>
      </c>
      <c r="J407" s="19">
        <v>371250.00000000006</v>
      </c>
      <c r="K407" s="19">
        <v>148500</v>
      </c>
      <c r="L407" s="2">
        <v>0.39999999999999997</v>
      </c>
      <c r="M407" s="2" t="s">
        <v>19</v>
      </c>
      <c r="N407" s="20">
        <f t="shared" si="6"/>
        <v>519750.00000000006</v>
      </c>
      <c r="O407" s="21"/>
      <c r="P407" s="20"/>
    </row>
    <row r="408" spans="1:16" x14ac:dyDescent="0.35">
      <c r="A408" s="2" t="s">
        <v>21</v>
      </c>
      <c r="B408" s="2">
        <v>1197831</v>
      </c>
      <c r="C408" s="15">
        <v>44469</v>
      </c>
      <c r="D408" s="2" t="s">
        <v>22</v>
      </c>
      <c r="E408" s="2" t="s">
        <v>23</v>
      </c>
      <c r="F408" s="2" t="s">
        <v>34</v>
      </c>
      <c r="G408" s="3" t="s">
        <v>156</v>
      </c>
      <c r="H408" s="17">
        <v>60</v>
      </c>
      <c r="I408" s="2">
        <v>725</v>
      </c>
      <c r="J408" s="19">
        <v>435000</v>
      </c>
      <c r="K408" s="19">
        <v>174000</v>
      </c>
      <c r="L408" s="2">
        <v>0.39999999999999997</v>
      </c>
      <c r="M408" s="2" t="s">
        <v>19</v>
      </c>
      <c r="N408" s="20">
        <f t="shared" si="6"/>
        <v>609000</v>
      </c>
      <c r="O408" s="21"/>
      <c r="P408" s="20"/>
    </row>
    <row r="409" spans="1:16" x14ac:dyDescent="0.35">
      <c r="A409" s="2" t="s">
        <v>21</v>
      </c>
      <c r="B409" s="2">
        <v>1197831</v>
      </c>
      <c r="C409" s="15">
        <v>44470</v>
      </c>
      <c r="D409" s="2" t="s">
        <v>22</v>
      </c>
      <c r="E409" s="2" t="s">
        <v>23</v>
      </c>
      <c r="F409" s="2" t="s">
        <v>34</v>
      </c>
      <c r="G409" s="3" t="s">
        <v>157</v>
      </c>
      <c r="H409" s="17">
        <v>60</v>
      </c>
      <c r="I409" s="2">
        <v>450</v>
      </c>
      <c r="J409" s="19">
        <v>270000</v>
      </c>
      <c r="K409" s="19">
        <v>135000</v>
      </c>
      <c r="L409" s="2">
        <v>0.5</v>
      </c>
      <c r="M409" s="2" t="s">
        <v>19</v>
      </c>
      <c r="N409" s="20">
        <f t="shared" si="6"/>
        <v>405000</v>
      </c>
      <c r="O409" s="21"/>
      <c r="P409" s="20"/>
    </row>
    <row r="410" spans="1:16" x14ac:dyDescent="0.35">
      <c r="A410" s="2" t="s">
        <v>21</v>
      </c>
      <c r="B410" s="2">
        <v>1197831</v>
      </c>
      <c r="C410" s="15">
        <v>44471</v>
      </c>
      <c r="D410" s="2" t="s">
        <v>22</v>
      </c>
      <c r="E410" s="2" t="s">
        <v>23</v>
      </c>
      <c r="F410" s="2" t="s">
        <v>34</v>
      </c>
      <c r="G410" s="3" t="s">
        <v>18</v>
      </c>
      <c r="H410" s="17">
        <v>55.000000000000007</v>
      </c>
      <c r="I410" s="2">
        <v>450</v>
      </c>
      <c r="J410" s="19">
        <v>247500.00000000003</v>
      </c>
      <c r="K410" s="19">
        <v>86625</v>
      </c>
      <c r="L410" s="2">
        <v>0.35</v>
      </c>
      <c r="M410" s="2" t="s">
        <v>19</v>
      </c>
      <c r="N410" s="20">
        <f t="shared" si="6"/>
        <v>334125</v>
      </c>
      <c r="O410" s="21"/>
      <c r="P410" s="20"/>
    </row>
    <row r="411" spans="1:16" x14ac:dyDescent="0.35">
      <c r="A411" s="2" t="s">
        <v>21</v>
      </c>
      <c r="B411" s="2">
        <v>1197831</v>
      </c>
      <c r="C411" s="15">
        <v>44472</v>
      </c>
      <c r="D411" s="2" t="s">
        <v>22</v>
      </c>
      <c r="E411" s="2" t="s">
        <v>23</v>
      </c>
      <c r="F411" s="2" t="s">
        <v>34</v>
      </c>
      <c r="G411" s="3" t="s">
        <v>158</v>
      </c>
      <c r="H411" s="17">
        <v>50</v>
      </c>
      <c r="I411" s="2">
        <v>675</v>
      </c>
      <c r="J411" s="19">
        <v>337500</v>
      </c>
      <c r="K411" s="19">
        <v>185625.00000000003</v>
      </c>
      <c r="L411" s="2">
        <v>0.55000000000000004</v>
      </c>
      <c r="M411" s="2" t="s">
        <v>19</v>
      </c>
      <c r="N411" s="20">
        <f t="shared" si="6"/>
        <v>523125</v>
      </c>
      <c r="O411" s="21"/>
      <c r="P411" s="20"/>
    </row>
    <row r="412" spans="1:16" x14ac:dyDescent="0.35">
      <c r="A412" s="2" t="s">
        <v>21</v>
      </c>
      <c r="B412" s="2">
        <v>1197831</v>
      </c>
      <c r="C412" s="15">
        <v>44473</v>
      </c>
      <c r="D412" s="2" t="s">
        <v>22</v>
      </c>
      <c r="E412" s="2" t="s">
        <v>23</v>
      </c>
      <c r="F412" s="2" t="s">
        <v>34</v>
      </c>
      <c r="G412" s="3" t="s">
        <v>155</v>
      </c>
      <c r="H412" s="17">
        <v>40</v>
      </c>
      <c r="I412" s="2">
        <v>625</v>
      </c>
      <c r="J412" s="19">
        <v>250000</v>
      </c>
      <c r="K412" s="19">
        <v>99999.999999999985</v>
      </c>
      <c r="L412" s="2">
        <v>0.39999999999999997</v>
      </c>
      <c r="M412" s="2" t="s">
        <v>19</v>
      </c>
      <c r="N412" s="20">
        <f t="shared" si="6"/>
        <v>350000</v>
      </c>
      <c r="O412" s="21"/>
      <c r="P412" s="20"/>
    </row>
    <row r="413" spans="1:16" x14ac:dyDescent="0.35">
      <c r="A413" s="2" t="s">
        <v>21</v>
      </c>
      <c r="B413" s="2">
        <v>1197831</v>
      </c>
      <c r="C413" s="15">
        <v>44474</v>
      </c>
      <c r="D413" s="2" t="s">
        <v>22</v>
      </c>
      <c r="E413" s="2" t="s">
        <v>23</v>
      </c>
      <c r="F413" s="2" t="s">
        <v>34</v>
      </c>
      <c r="G413" s="3" t="s">
        <v>17</v>
      </c>
      <c r="H413" s="17">
        <v>40</v>
      </c>
      <c r="I413" s="2">
        <v>625</v>
      </c>
      <c r="J413" s="19">
        <v>250000</v>
      </c>
      <c r="K413" s="19">
        <v>99999.999999999985</v>
      </c>
      <c r="L413" s="2">
        <v>0.39999999999999997</v>
      </c>
      <c r="M413" s="2" t="s">
        <v>19</v>
      </c>
      <c r="N413" s="20">
        <f t="shared" si="6"/>
        <v>350000</v>
      </c>
      <c r="O413" s="21"/>
      <c r="P413" s="20"/>
    </row>
    <row r="414" spans="1:16" x14ac:dyDescent="0.35">
      <c r="A414" s="2" t="s">
        <v>21</v>
      </c>
      <c r="B414" s="2">
        <v>1197831</v>
      </c>
      <c r="C414" s="15">
        <v>44475</v>
      </c>
      <c r="D414" s="2" t="s">
        <v>22</v>
      </c>
      <c r="E414" s="2" t="s">
        <v>23</v>
      </c>
      <c r="F414" s="2" t="s">
        <v>34</v>
      </c>
      <c r="G414" s="3" t="s">
        <v>156</v>
      </c>
      <c r="H414" s="17">
        <v>45</v>
      </c>
      <c r="I414" s="2">
        <v>575</v>
      </c>
      <c r="J414" s="19">
        <v>258750</v>
      </c>
      <c r="K414" s="19">
        <v>103499.99999999999</v>
      </c>
      <c r="L414" s="2">
        <v>0.39999999999999997</v>
      </c>
      <c r="M414" s="2" t="s">
        <v>19</v>
      </c>
      <c r="N414" s="20">
        <f t="shared" si="6"/>
        <v>362250</v>
      </c>
      <c r="O414" s="21"/>
      <c r="P414" s="20"/>
    </row>
    <row r="415" spans="1:16" x14ac:dyDescent="0.35">
      <c r="A415" s="2" t="s">
        <v>21</v>
      </c>
      <c r="B415" s="2">
        <v>1197831</v>
      </c>
      <c r="C415" s="15">
        <v>44476</v>
      </c>
      <c r="D415" s="2" t="s">
        <v>22</v>
      </c>
      <c r="E415" s="2" t="s">
        <v>23</v>
      </c>
      <c r="F415" s="2" t="s">
        <v>34</v>
      </c>
      <c r="G415" s="3" t="s">
        <v>157</v>
      </c>
      <c r="H415" s="17">
        <v>45</v>
      </c>
      <c r="I415" s="2">
        <v>425</v>
      </c>
      <c r="J415" s="19">
        <v>191250</v>
      </c>
      <c r="K415" s="19">
        <v>95625</v>
      </c>
      <c r="L415" s="2">
        <v>0.5</v>
      </c>
      <c r="M415" s="2" t="s">
        <v>19</v>
      </c>
      <c r="N415" s="20">
        <f t="shared" si="6"/>
        <v>286875</v>
      </c>
      <c r="O415" s="21"/>
      <c r="P415" s="20"/>
    </row>
    <row r="416" spans="1:16" x14ac:dyDescent="0.35">
      <c r="A416" s="2" t="s">
        <v>21</v>
      </c>
      <c r="B416" s="2">
        <v>1197831</v>
      </c>
      <c r="C416" s="15">
        <v>44477</v>
      </c>
      <c r="D416" s="2" t="s">
        <v>22</v>
      </c>
      <c r="E416" s="2" t="s">
        <v>23</v>
      </c>
      <c r="F416" s="2" t="s">
        <v>34</v>
      </c>
      <c r="G416" s="3" t="s">
        <v>18</v>
      </c>
      <c r="H416" s="17">
        <v>40</v>
      </c>
      <c r="I416" s="2">
        <v>400</v>
      </c>
      <c r="J416" s="19">
        <v>160000</v>
      </c>
      <c r="K416" s="19">
        <v>56000</v>
      </c>
      <c r="L416" s="2">
        <v>0.35</v>
      </c>
      <c r="M416" s="2" t="s">
        <v>19</v>
      </c>
      <c r="N416" s="20">
        <f t="shared" si="6"/>
        <v>216000</v>
      </c>
      <c r="O416" s="21"/>
      <c r="P416" s="20"/>
    </row>
    <row r="417" spans="1:16" x14ac:dyDescent="0.35">
      <c r="A417" s="2" t="s">
        <v>21</v>
      </c>
      <c r="B417" s="2">
        <v>1197831</v>
      </c>
      <c r="C417" s="15">
        <v>44478</v>
      </c>
      <c r="D417" s="2" t="s">
        <v>22</v>
      </c>
      <c r="E417" s="2" t="s">
        <v>23</v>
      </c>
      <c r="F417" s="2" t="s">
        <v>34</v>
      </c>
      <c r="G417" s="3" t="s">
        <v>158</v>
      </c>
      <c r="H417" s="17">
        <v>50</v>
      </c>
      <c r="I417" s="2">
        <v>575</v>
      </c>
      <c r="J417" s="19">
        <v>287500</v>
      </c>
      <c r="K417" s="19">
        <v>158125</v>
      </c>
      <c r="L417" s="2">
        <v>0.55000000000000004</v>
      </c>
      <c r="M417" s="2" t="s">
        <v>19</v>
      </c>
      <c r="N417" s="20">
        <f t="shared" si="6"/>
        <v>445625</v>
      </c>
      <c r="O417" s="21"/>
      <c r="P417" s="20"/>
    </row>
    <row r="418" spans="1:16" x14ac:dyDescent="0.35">
      <c r="A418" s="2" t="s">
        <v>21</v>
      </c>
      <c r="B418" s="2">
        <v>1197831</v>
      </c>
      <c r="C418" s="15">
        <v>44479</v>
      </c>
      <c r="D418" s="2" t="s">
        <v>22</v>
      </c>
      <c r="E418" s="2" t="s">
        <v>23</v>
      </c>
      <c r="F418" s="2" t="s">
        <v>34</v>
      </c>
      <c r="G418" s="3" t="s">
        <v>155</v>
      </c>
      <c r="H418" s="17">
        <v>40</v>
      </c>
      <c r="I418" s="2">
        <v>725</v>
      </c>
      <c r="J418" s="19">
        <v>290000</v>
      </c>
      <c r="K418" s="19">
        <v>115999.99999999999</v>
      </c>
      <c r="L418" s="2">
        <v>0.39999999999999997</v>
      </c>
      <c r="M418" s="2" t="s">
        <v>19</v>
      </c>
      <c r="N418" s="20">
        <f t="shared" si="6"/>
        <v>406000</v>
      </c>
      <c r="O418" s="21"/>
      <c r="P418" s="20"/>
    </row>
    <row r="419" spans="1:16" x14ac:dyDescent="0.35">
      <c r="A419" s="2" t="s">
        <v>21</v>
      </c>
      <c r="B419" s="2">
        <v>1197831</v>
      </c>
      <c r="C419" s="15">
        <v>44480</v>
      </c>
      <c r="D419" s="2" t="s">
        <v>22</v>
      </c>
      <c r="E419" s="2" t="s">
        <v>23</v>
      </c>
      <c r="F419" s="2" t="s">
        <v>34</v>
      </c>
      <c r="G419" s="3" t="s">
        <v>17</v>
      </c>
      <c r="H419" s="17">
        <v>40</v>
      </c>
      <c r="I419" s="2">
        <v>725</v>
      </c>
      <c r="J419" s="19">
        <v>290000</v>
      </c>
      <c r="K419" s="19">
        <v>115999.99999999999</v>
      </c>
      <c r="L419" s="2">
        <v>0.39999999999999997</v>
      </c>
      <c r="M419" s="2" t="s">
        <v>19</v>
      </c>
      <c r="N419" s="20">
        <f t="shared" si="6"/>
        <v>406000</v>
      </c>
      <c r="O419" s="21"/>
      <c r="P419" s="20"/>
    </row>
    <row r="420" spans="1:16" x14ac:dyDescent="0.35">
      <c r="A420" s="2" t="s">
        <v>21</v>
      </c>
      <c r="B420" s="2">
        <v>1197831</v>
      </c>
      <c r="C420" s="15">
        <v>44481</v>
      </c>
      <c r="D420" s="2" t="s">
        <v>22</v>
      </c>
      <c r="E420" s="2" t="s">
        <v>23</v>
      </c>
      <c r="F420" s="2" t="s">
        <v>34</v>
      </c>
      <c r="G420" s="3" t="s">
        <v>156</v>
      </c>
      <c r="H420" s="17">
        <v>65</v>
      </c>
      <c r="I420" s="2">
        <v>650</v>
      </c>
      <c r="J420" s="19">
        <v>422500</v>
      </c>
      <c r="K420" s="19">
        <v>169000</v>
      </c>
      <c r="L420" s="2">
        <v>0.39999999999999997</v>
      </c>
      <c r="M420" s="2" t="s">
        <v>19</v>
      </c>
      <c r="N420" s="20">
        <f t="shared" si="6"/>
        <v>591500</v>
      </c>
      <c r="O420" s="21"/>
      <c r="P420" s="20"/>
    </row>
    <row r="421" spans="1:16" x14ac:dyDescent="0.35">
      <c r="A421" s="2" t="s">
        <v>21</v>
      </c>
      <c r="B421" s="2">
        <v>1197831</v>
      </c>
      <c r="C421" s="15">
        <v>44482</v>
      </c>
      <c r="D421" s="2" t="s">
        <v>22</v>
      </c>
      <c r="E421" s="2" t="s">
        <v>23</v>
      </c>
      <c r="F421" s="2" t="s">
        <v>34</v>
      </c>
      <c r="G421" s="3" t="s">
        <v>157</v>
      </c>
      <c r="H421" s="17">
        <v>65</v>
      </c>
      <c r="I421" s="2">
        <v>500</v>
      </c>
      <c r="J421" s="19">
        <v>325000</v>
      </c>
      <c r="K421" s="19">
        <v>162500</v>
      </c>
      <c r="L421" s="2">
        <v>0.5</v>
      </c>
      <c r="M421" s="2" t="s">
        <v>19</v>
      </c>
      <c r="N421" s="20">
        <f t="shared" si="6"/>
        <v>487500</v>
      </c>
      <c r="O421" s="21"/>
      <c r="P421" s="20"/>
    </row>
    <row r="422" spans="1:16" x14ac:dyDescent="0.35">
      <c r="A422" s="2" t="s">
        <v>21</v>
      </c>
      <c r="B422" s="2">
        <v>1197831</v>
      </c>
      <c r="C422" s="15">
        <v>44483</v>
      </c>
      <c r="D422" s="2" t="s">
        <v>22</v>
      </c>
      <c r="E422" s="2" t="s">
        <v>23</v>
      </c>
      <c r="F422" s="2" t="s">
        <v>34</v>
      </c>
      <c r="G422" s="3" t="s">
        <v>18</v>
      </c>
      <c r="H422" s="17">
        <v>60</v>
      </c>
      <c r="I422" s="2">
        <v>475</v>
      </c>
      <c r="J422" s="19">
        <v>285000</v>
      </c>
      <c r="K422" s="19">
        <v>99750</v>
      </c>
      <c r="L422" s="2">
        <v>0.35</v>
      </c>
      <c r="M422" s="2" t="s">
        <v>19</v>
      </c>
      <c r="N422" s="20">
        <f t="shared" si="6"/>
        <v>384750</v>
      </c>
      <c r="O422" s="21"/>
      <c r="P422" s="20"/>
    </row>
    <row r="423" spans="1:16" x14ac:dyDescent="0.35">
      <c r="A423" s="2" t="s">
        <v>21</v>
      </c>
      <c r="B423" s="2">
        <v>1197831</v>
      </c>
      <c r="C423" s="15">
        <v>44484</v>
      </c>
      <c r="D423" s="2" t="s">
        <v>22</v>
      </c>
      <c r="E423" s="2" t="s">
        <v>23</v>
      </c>
      <c r="F423" s="2" t="s">
        <v>34</v>
      </c>
      <c r="G423" s="3" t="s">
        <v>158</v>
      </c>
      <c r="H423" s="17">
        <v>70</v>
      </c>
      <c r="I423" s="2">
        <v>675</v>
      </c>
      <c r="J423" s="19">
        <v>472500</v>
      </c>
      <c r="K423" s="19">
        <v>259875.00000000003</v>
      </c>
      <c r="L423" s="2">
        <v>0.55000000000000004</v>
      </c>
      <c r="M423" s="2" t="s">
        <v>19</v>
      </c>
      <c r="N423" s="20">
        <f t="shared" si="6"/>
        <v>732375</v>
      </c>
      <c r="O423" s="21"/>
      <c r="P423" s="20"/>
    </row>
    <row r="424" spans="1:16" x14ac:dyDescent="0.35">
      <c r="A424" s="2" t="s">
        <v>21</v>
      </c>
      <c r="B424" s="2">
        <v>1197831</v>
      </c>
      <c r="C424" s="15">
        <v>44485</v>
      </c>
      <c r="D424" s="2" t="s">
        <v>22</v>
      </c>
      <c r="E424" s="2" t="s">
        <v>23</v>
      </c>
      <c r="F424" s="2" t="s">
        <v>34</v>
      </c>
      <c r="G424" s="3" t="s">
        <v>155</v>
      </c>
      <c r="H424" s="17">
        <v>60</v>
      </c>
      <c r="I424" s="2">
        <v>825</v>
      </c>
      <c r="J424" s="19">
        <v>495000</v>
      </c>
      <c r="K424" s="19">
        <v>197999.99999999997</v>
      </c>
      <c r="L424" s="2">
        <v>0.39999999999999997</v>
      </c>
      <c r="M424" s="2" t="s">
        <v>19</v>
      </c>
      <c r="N424" s="20">
        <f t="shared" si="6"/>
        <v>693000</v>
      </c>
      <c r="O424" s="21"/>
      <c r="P424" s="20"/>
    </row>
    <row r="425" spans="1:16" x14ac:dyDescent="0.35">
      <c r="A425" s="2" t="s">
        <v>21</v>
      </c>
      <c r="B425" s="2">
        <v>1197831</v>
      </c>
      <c r="C425" s="15">
        <v>44486</v>
      </c>
      <c r="D425" s="2" t="s">
        <v>22</v>
      </c>
      <c r="E425" s="2" t="s">
        <v>23</v>
      </c>
      <c r="F425" s="2" t="s">
        <v>34</v>
      </c>
      <c r="G425" s="3" t="s">
        <v>17</v>
      </c>
      <c r="H425" s="17">
        <v>60</v>
      </c>
      <c r="I425" s="2">
        <v>825</v>
      </c>
      <c r="J425" s="19">
        <v>495000</v>
      </c>
      <c r="K425" s="19">
        <v>197999.99999999997</v>
      </c>
      <c r="L425" s="2">
        <v>0.39999999999999997</v>
      </c>
      <c r="M425" s="2" t="s">
        <v>19</v>
      </c>
      <c r="N425" s="20">
        <f t="shared" si="6"/>
        <v>693000</v>
      </c>
      <c r="O425" s="21"/>
      <c r="P425" s="20"/>
    </row>
    <row r="426" spans="1:16" x14ac:dyDescent="0.35">
      <c r="A426" s="2" t="s">
        <v>21</v>
      </c>
      <c r="B426" s="2">
        <v>1197831</v>
      </c>
      <c r="C426" s="15">
        <v>44487</v>
      </c>
      <c r="D426" s="2" t="s">
        <v>22</v>
      </c>
      <c r="E426" s="2" t="s">
        <v>23</v>
      </c>
      <c r="F426" s="2" t="s">
        <v>34</v>
      </c>
      <c r="G426" s="3" t="s">
        <v>156</v>
      </c>
      <c r="H426" s="17">
        <v>65</v>
      </c>
      <c r="I426" s="2">
        <v>725</v>
      </c>
      <c r="J426" s="19">
        <v>471250</v>
      </c>
      <c r="K426" s="19">
        <v>188499.99999999997</v>
      </c>
      <c r="L426" s="2">
        <v>0.39999999999999997</v>
      </c>
      <c r="M426" s="2" t="s">
        <v>19</v>
      </c>
      <c r="N426" s="20">
        <f t="shared" si="6"/>
        <v>659750</v>
      </c>
      <c r="O426" s="21"/>
      <c r="P426" s="20"/>
    </row>
    <row r="427" spans="1:16" x14ac:dyDescent="0.35">
      <c r="A427" s="2" t="s">
        <v>21</v>
      </c>
      <c r="B427" s="2">
        <v>1197831</v>
      </c>
      <c r="C427" s="15">
        <v>44488</v>
      </c>
      <c r="D427" s="2" t="s">
        <v>22</v>
      </c>
      <c r="E427" s="2" t="s">
        <v>23</v>
      </c>
      <c r="F427" s="2" t="s">
        <v>34</v>
      </c>
      <c r="G427" s="3" t="s">
        <v>157</v>
      </c>
      <c r="H427" s="17">
        <v>65</v>
      </c>
      <c r="I427" s="2">
        <v>575</v>
      </c>
      <c r="J427" s="19">
        <v>373750</v>
      </c>
      <c r="K427" s="19">
        <v>186875</v>
      </c>
      <c r="L427" s="2">
        <v>0.5</v>
      </c>
      <c r="M427" s="2" t="s">
        <v>19</v>
      </c>
      <c r="N427" s="20">
        <f t="shared" si="6"/>
        <v>560625</v>
      </c>
      <c r="O427" s="21"/>
      <c r="P427" s="20"/>
    </row>
    <row r="428" spans="1:16" x14ac:dyDescent="0.35">
      <c r="A428" s="2" t="s">
        <v>21</v>
      </c>
      <c r="B428" s="2">
        <v>1197831</v>
      </c>
      <c r="C428" s="15">
        <v>44489</v>
      </c>
      <c r="D428" s="2" t="s">
        <v>22</v>
      </c>
      <c r="E428" s="2" t="s">
        <v>23</v>
      </c>
      <c r="F428" s="2" t="s">
        <v>34</v>
      </c>
      <c r="G428" s="3" t="s">
        <v>18</v>
      </c>
      <c r="H428" s="17">
        <v>60</v>
      </c>
      <c r="I428" s="2">
        <v>525</v>
      </c>
      <c r="J428" s="19">
        <v>315000</v>
      </c>
      <c r="K428" s="19">
        <v>110250</v>
      </c>
      <c r="L428" s="2">
        <v>0.35</v>
      </c>
      <c r="M428" s="2" t="s">
        <v>19</v>
      </c>
      <c r="N428" s="20">
        <f t="shared" si="6"/>
        <v>425250</v>
      </c>
      <c r="O428" s="21"/>
      <c r="P428" s="20"/>
    </row>
    <row r="429" spans="1:16" x14ac:dyDescent="0.35">
      <c r="A429" s="2" t="s">
        <v>21</v>
      </c>
      <c r="B429" s="2">
        <v>1197831</v>
      </c>
      <c r="C429" s="15">
        <v>44490</v>
      </c>
      <c r="D429" s="2" t="s">
        <v>22</v>
      </c>
      <c r="E429" s="2" t="s">
        <v>23</v>
      </c>
      <c r="F429" s="2" t="s">
        <v>34</v>
      </c>
      <c r="G429" s="3" t="s">
        <v>158</v>
      </c>
      <c r="H429" s="17">
        <v>70</v>
      </c>
      <c r="I429" s="2">
        <v>775</v>
      </c>
      <c r="J429" s="19">
        <v>542500</v>
      </c>
      <c r="K429" s="19">
        <v>298375</v>
      </c>
      <c r="L429" s="2">
        <v>0.55000000000000004</v>
      </c>
      <c r="M429" s="2" t="s">
        <v>19</v>
      </c>
      <c r="N429" s="20">
        <f t="shared" si="6"/>
        <v>840875</v>
      </c>
      <c r="O429" s="21"/>
      <c r="P429" s="20"/>
    </row>
    <row r="430" spans="1:16" x14ac:dyDescent="0.35">
      <c r="A430" s="2" t="s">
        <v>13</v>
      </c>
      <c r="B430" s="2">
        <v>1185732</v>
      </c>
      <c r="C430" s="15">
        <v>44491</v>
      </c>
      <c r="D430" s="2" t="s">
        <v>22</v>
      </c>
      <c r="E430" s="2" t="s">
        <v>23</v>
      </c>
      <c r="F430" s="2" t="s">
        <v>34</v>
      </c>
      <c r="G430" s="3" t="s">
        <v>155</v>
      </c>
      <c r="H430" s="17">
        <v>45</v>
      </c>
      <c r="I430" s="2">
        <v>425</v>
      </c>
      <c r="J430" s="19">
        <v>191250</v>
      </c>
      <c r="K430" s="19">
        <v>105187.50000000001</v>
      </c>
      <c r="L430" s="2">
        <v>0.55000000000000004</v>
      </c>
      <c r="M430" s="2" t="s">
        <v>19</v>
      </c>
      <c r="N430" s="20">
        <f t="shared" si="6"/>
        <v>296437.5</v>
      </c>
      <c r="O430" s="21"/>
      <c r="P430" s="20"/>
    </row>
    <row r="431" spans="1:16" x14ac:dyDescent="0.35">
      <c r="A431" s="2" t="s">
        <v>13</v>
      </c>
      <c r="B431" s="2">
        <v>1185732</v>
      </c>
      <c r="C431" s="15">
        <v>44492</v>
      </c>
      <c r="D431" s="2" t="s">
        <v>22</v>
      </c>
      <c r="E431" s="2" t="s">
        <v>23</v>
      </c>
      <c r="F431" s="2" t="s">
        <v>34</v>
      </c>
      <c r="G431" s="3" t="s">
        <v>17</v>
      </c>
      <c r="H431" s="17">
        <v>45</v>
      </c>
      <c r="I431" s="2">
        <v>225</v>
      </c>
      <c r="J431" s="19">
        <v>101250</v>
      </c>
      <c r="K431" s="19">
        <v>35437.5</v>
      </c>
      <c r="L431" s="2">
        <v>0.35</v>
      </c>
      <c r="M431" s="2" t="s">
        <v>19</v>
      </c>
      <c r="N431" s="20">
        <f t="shared" si="6"/>
        <v>136687.5</v>
      </c>
      <c r="O431" s="21"/>
      <c r="P431" s="20"/>
    </row>
    <row r="432" spans="1:16" x14ac:dyDescent="0.35">
      <c r="A432" s="2" t="s">
        <v>13</v>
      </c>
      <c r="B432" s="2">
        <v>1185732</v>
      </c>
      <c r="C432" s="15">
        <v>44493</v>
      </c>
      <c r="D432" s="2" t="s">
        <v>22</v>
      </c>
      <c r="E432" s="2" t="s">
        <v>23</v>
      </c>
      <c r="F432" s="2" t="s">
        <v>34</v>
      </c>
      <c r="G432" s="3" t="s">
        <v>156</v>
      </c>
      <c r="H432" s="17">
        <v>35</v>
      </c>
      <c r="I432" s="2">
        <v>225</v>
      </c>
      <c r="J432" s="19">
        <v>78750</v>
      </c>
      <c r="K432" s="19">
        <v>31499.999999999996</v>
      </c>
      <c r="L432" s="2">
        <v>0.39999999999999997</v>
      </c>
      <c r="M432" s="2" t="s">
        <v>19</v>
      </c>
      <c r="N432" s="20">
        <f t="shared" si="6"/>
        <v>110250</v>
      </c>
      <c r="O432" s="21"/>
      <c r="P432" s="20"/>
    </row>
    <row r="433" spans="1:16" x14ac:dyDescent="0.35">
      <c r="A433" s="2" t="s">
        <v>13</v>
      </c>
      <c r="B433" s="2">
        <v>1185732</v>
      </c>
      <c r="C433" s="15">
        <v>44494</v>
      </c>
      <c r="D433" s="2" t="s">
        <v>22</v>
      </c>
      <c r="E433" s="2" t="s">
        <v>23</v>
      </c>
      <c r="F433" s="2" t="s">
        <v>34</v>
      </c>
      <c r="G433" s="3" t="s">
        <v>157</v>
      </c>
      <c r="H433" s="17">
        <v>40</v>
      </c>
      <c r="I433" s="2">
        <v>75</v>
      </c>
      <c r="J433" s="19">
        <v>30000</v>
      </c>
      <c r="K433" s="19">
        <v>11999.999999999998</v>
      </c>
      <c r="L433" s="2">
        <v>0.39999999999999997</v>
      </c>
      <c r="M433" s="2" t="s">
        <v>19</v>
      </c>
      <c r="N433" s="20">
        <f t="shared" si="6"/>
        <v>42000</v>
      </c>
      <c r="O433" s="21"/>
      <c r="P433" s="20"/>
    </row>
    <row r="434" spans="1:16" x14ac:dyDescent="0.35">
      <c r="A434" s="2" t="s">
        <v>13</v>
      </c>
      <c r="B434" s="2">
        <v>1185732</v>
      </c>
      <c r="C434" s="15">
        <v>44495</v>
      </c>
      <c r="D434" s="2" t="s">
        <v>14</v>
      </c>
      <c r="E434" s="2" t="s">
        <v>35</v>
      </c>
      <c r="F434" s="2" t="s">
        <v>36</v>
      </c>
      <c r="G434" s="3" t="s">
        <v>18</v>
      </c>
      <c r="H434" s="17">
        <v>54.999999999999993</v>
      </c>
      <c r="I434" s="2">
        <v>125</v>
      </c>
      <c r="J434" s="19">
        <v>68749.999999999985</v>
      </c>
      <c r="K434" s="19">
        <v>24062.499999999993</v>
      </c>
      <c r="L434" s="2">
        <v>0.35</v>
      </c>
      <c r="M434" s="2" t="s">
        <v>19</v>
      </c>
      <c r="N434" s="20">
        <f t="shared" si="6"/>
        <v>92812.499999999971</v>
      </c>
      <c r="O434" s="21"/>
      <c r="P434" s="20"/>
    </row>
    <row r="435" spans="1:16" x14ac:dyDescent="0.35">
      <c r="A435" s="2" t="s">
        <v>13</v>
      </c>
      <c r="B435" s="2">
        <v>1185732</v>
      </c>
      <c r="C435" s="15">
        <v>44496</v>
      </c>
      <c r="D435" s="2" t="s">
        <v>14</v>
      </c>
      <c r="E435" s="2" t="s">
        <v>35</v>
      </c>
      <c r="F435" s="2" t="s">
        <v>36</v>
      </c>
      <c r="G435" s="3" t="s">
        <v>158</v>
      </c>
      <c r="H435" s="17">
        <v>45</v>
      </c>
      <c r="I435" s="2">
        <v>225</v>
      </c>
      <c r="J435" s="19">
        <v>101250</v>
      </c>
      <c r="K435" s="19">
        <v>30375</v>
      </c>
      <c r="L435" s="2">
        <v>0.3</v>
      </c>
      <c r="M435" s="2" t="s">
        <v>19</v>
      </c>
      <c r="N435" s="20">
        <f t="shared" si="6"/>
        <v>131625</v>
      </c>
      <c r="O435" s="21"/>
      <c r="P435" s="20"/>
    </row>
    <row r="436" spans="1:16" x14ac:dyDescent="0.35">
      <c r="A436" s="2" t="s">
        <v>13</v>
      </c>
      <c r="B436" s="2">
        <v>1185732</v>
      </c>
      <c r="C436" s="15">
        <v>44497</v>
      </c>
      <c r="D436" s="2" t="s">
        <v>14</v>
      </c>
      <c r="E436" s="2" t="s">
        <v>35</v>
      </c>
      <c r="F436" s="2" t="s">
        <v>36</v>
      </c>
      <c r="G436" s="3" t="s">
        <v>155</v>
      </c>
      <c r="H436" s="17">
        <v>45</v>
      </c>
      <c r="I436" s="2">
        <v>475</v>
      </c>
      <c r="J436" s="19">
        <v>213750</v>
      </c>
      <c r="K436" s="19">
        <v>117562.50000000001</v>
      </c>
      <c r="L436" s="2">
        <v>0.55000000000000004</v>
      </c>
      <c r="M436" s="2" t="s">
        <v>19</v>
      </c>
      <c r="N436" s="20">
        <f t="shared" si="6"/>
        <v>331312.5</v>
      </c>
      <c r="O436" s="21"/>
      <c r="P436" s="20"/>
    </row>
    <row r="437" spans="1:16" x14ac:dyDescent="0.35">
      <c r="A437" s="2" t="s">
        <v>13</v>
      </c>
      <c r="B437" s="2">
        <v>1185732</v>
      </c>
      <c r="C437" s="15">
        <v>44498</v>
      </c>
      <c r="D437" s="2" t="s">
        <v>14</v>
      </c>
      <c r="E437" s="2" t="s">
        <v>35</v>
      </c>
      <c r="F437" s="2" t="s">
        <v>36</v>
      </c>
      <c r="G437" s="3" t="s">
        <v>17</v>
      </c>
      <c r="H437" s="17">
        <v>45</v>
      </c>
      <c r="I437" s="2">
        <v>125</v>
      </c>
      <c r="J437" s="19">
        <v>56250</v>
      </c>
      <c r="K437" s="19">
        <v>19687.5</v>
      </c>
      <c r="L437" s="2">
        <v>0.35</v>
      </c>
      <c r="M437" s="2" t="s">
        <v>19</v>
      </c>
      <c r="N437" s="20">
        <f t="shared" si="6"/>
        <v>75937.5</v>
      </c>
      <c r="O437" s="21"/>
      <c r="P437" s="20"/>
    </row>
    <row r="438" spans="1:16" x14ac:dyDescent="0.35">
      <c r="A438" s="2" t="s">
        <v>13</v>
      </c>
      <c r="B438" s="2">
        <v>1185732</v>
      </c>
      <c r="C438" s="15">
        <v>44499</v>
      </c>
      <c r="D438" s="2" t="s">
        <v>14</v>
      </c>
      <c r="E438" s="2" t="s">
        <v>35</v>
      </c>
      <c r="F438" s="2" t="s">
        <v>36</v>
      </c>
      <c r="G438" s="3" t="s">
        <v>156</v>
      </c>
      <c r="H438" s="17">
        <v>35</v>
      </c>
      <c r="I438" s="2">
        <v>175</v>
      </c>
      <c r="J438" s="19">
        <v>61250</v>
      </c>
      <c r="K438" s="19">
        <v>24499.999999999996</v>
      </c>
      <c r="L438" s="2">
        <v>0.39999999999999997</v>
      </c>
      <c r="M438" s="2" t="s">
        <v>19</v>
      </c>
      <c r="N438" s="20">
        <f t="shared" si="6"/>
        <v>85750</v>
      </c>
      <c r="O438" s="21"/>
      <c r="P438" s="20"/>
    </row>
    <row r="439" spans="1:16" x14ac:dyDescent="0.35">
      <c r="A439" s="2" t="s">
        <v>13</v>
      </c>
      <c r="B439" s="2">
        <v>1185732</v>
      </c>
      <c r="C439" s="15">
        <v>44500</v>
      </c>
      <c r="D439" s="2" t="s">
        <v>14</v>
      </c>
      <c r="E439" s="2" t="s">
        <v>35</v>
      </c>
      <c r="F439" s="2" t="s">
        <v>36</v>
      </c>
      <c r="G439" s="3" t="s">
        <v>157</v>
      </c>
      <c r="H439" s="17">
        <v>40</v>
      </c>
      <c r="I439" s="2">
        <v>50</v>
      </c>
      <c r="J439" s="19">
        <v>20000</v>
      </c>
      <c r="K439" s="19">
        <v>7999.9999999999991</v>
      </c>
      <c r="L439" s="2">
        <v>0.39999999999999997</v>
      </c>
      <c r="M439" s="2" t="s">
        <v>19</v>
      </c>
      <c r="N439" s="20">
        <f t="shared" si="6"/>
        <v>28000</v>
      </c>
      <c r="O439" s="21"/>
      <c r="P439" s="20"/>
    </row>
    <row r="440" spans="1:16" x14ac:dyDescent="0.35">
      <c r="A440" s="2" t="s">
        <v>13</v>
      </c>
      <c r="B440" s="2">
        <v>1185732</v>
      </c>
      <c r="C440" s="15">
        <v>44501</v>
      </c>
      <c r="D440" s="2" t="s">
        <v>14</v>
      </c>
      <c r="E440" s="2" t="s">
        <v>35</v>
      </c>
      <c r="F440" s="2" t="s">
        <v>36</v>
      </c>
      <c r="G440" s="3" t="s">
        <v>18</v>
      </c>
      <c r="H440" s="17">
        <v>54.999999999999993</v>
      </c>
      <c r="I440" s="2">
        <v>125</v>
      </c>
      <c r="J440" s="19">
        <v>68749.999999999985</v>
      </c>
      <c r="K440" s="19">
        <v>24062.499999999993</v>
      </c>
      <c r="L440" s="2">
        <v>0.35</v>
      </c>
      <c r="M440" s="2" t="s">
        <v>19</v>
      </c>
      <c r="N440" s="20">
        <f t="shared" si="6"/>
        <v>92812.499999999971</v>
      </c>
      <c r="O440" s="21"/>
      <c r="P440" s="20"/>
    </row>
    <row r="441" spans="1:16" x14ac:dyDescent="0.35">
      <c r="A441" s="2" t="s">
        <v>13</v>
      </c>
      <c r="B441" s="2">
        <v>1185732</v>
      </c>
      <c r="C441" s="15">
        <v>44502</v>
      </c>
      <c r="D441" s="2" t="s">
        <v>14</v>
      </c>
      <c r="E441" s="2" t="s">
        <v>35</v>
      </c>
      <c r="F441" s="2" t="s">
        <v>36</v>
      </c>
      <c r="G441" s="3" t="s">
        <v>158</v>
      </c>
      <c r="H441" s="17">
        <v>45</v>
      </c>
      <c r="I441" s="2">
        <v>225</v>
      </c>
      <c r="J441" s="19">
        <v>101250</v>
      </c>
      <c r="K441" s="19">
        <v>30375</v>
      </c>
      <c r="L441" s="2">
        <v>0.3</v>
      </c>
      <c r="M441" s="2" t="s">
        <v>19</v>
      </c>
      <c r="N441" s="20">
        <f t="shared" si="6"/>
        <v>131625</v>
      </c>
      <c r="O441" s="21"/>
      <c r="P441" s="20"/>
    </row>
    <row r="442" spans="1:16" x14ac:dyDescent="0.35">
      <c r="A442" s="2" t="s">
        <v>13</v>
      </c>
      <c r="B442" s="2">
        <v>1185732</v>
      </c>
      <c r="C442" s="15">
        <v>44503</v>
      </c>
      <c r="D442" s="2" t="s">
        <v>14</v>
      </c>
      <c r="E442" s="2" t="s">
        <v>35</v>
      </c>
      <c r="F442" s="2" t="s">
        <v>36</v>
      </c>
      <c r="G442" s="3" t="s">
        <v>155</v>
      </c>
      <c r="H442" s="17">
        <v>50</v>
      </c>
      <c r="I442" s="2">
        <v>445</v>
      </c>
      <c r="J442" s="19">
        <v>222500</v>
      </c>
      <c r="K442" s="19">
        <v>122375.00000000001</v>
      </c>
      <c r="L442" s="2">
        <v>0.55000000000000004</v>
      </c>
      <c r="M442" s="2" t="s">
        <v>19</v>
      </c>
      <c r="N442" s="20">
        <f t="shared" si="6"/>
        <v>344875</v>
      </c>
      <c r="O442" s="21"/>
      <c r="P442" s="20"/>
    </row>
    <row r="443" spans="1:16" x14ac:dyDescent="0.35">
      <c r="A443" s="2" t="s">
        <v>13</v>
      </c>
      <c r="B443" s="2">
        <v>1185732</v>
      </c>
      <c r="C443" s="15">
        <v>44504</v>
      </c>
      <c r="D443" s="2" t="s">
        <v>14</v>
      </c>
      <c r="E443" s="2" t="s">
        <v>35</v>
      </c>
      <c r="F443" s="2" t="s">
        <v>36</v>
      </c>
      <c r="G443" s="3" t="s">
        <v>17</v>
      </c>
      <c r="H443" s="17">
        <v>50</v>
      </c>
      <c r="I443" s="2">
        <v>150</v>
      </c>
      <c r="J443" s="19">
        <v>75000</v>
      </c>
      <c r="K443" s="19">
        <v>26250</v>
      </c>
      <c r="L443" s="2">
        <v>0.35</v>
      </c>
      <c r="M443" s="2" t="s">
        <v>19</v>
      </c>
      <c r="N443" s="20">
        <f t="shared" si="6"/>
        <v>101250</v>
      </c>
      <c r="O443" s="21"/>
      <c r="P443" s="20"/>
    </row>
    <row r="444" spans="1:16" x14ac:dyDescent="0.35">
      <c r="A444" s="2" t="s">
        <v>13</v>
      </c>
      <c r="B444" s="2">
        <v>1185732</v>
      </c>
      <c r="C444" s="15">
        <v>44505</v>
      </c>
      <c r="D444" s="2" t="s">
        <v>14</v>
      </c>
      <c r="E444" s="2" t="s">
        <v>35</v>
      </c>
      <c r="F444" s="2" t="s">
        <v>36</v>
      </c>
      <c r="G444" s="3" t="s">
        <v>156</v>
      </c>
      <c r="H444" s="17">
        <v>40</v>
      </c>
      <c r="I444" s="2">
        <v>175</v>
      </c>
      <c r="J444" s="19">
        <v>70000</v>
      </c>
      <c r="K444" s="19">
        <v>27999.999999999996</v>
      </c>
      <c r="L444" s="2">
        <v>0.39999999999999997</v>
      </c>
      <c r="M444" s="2" t="s">
        <v>19</v>
      </c>
      <c r="N444" s="20">
        <f t="shared" si="6"/>
        <v>98000</v>
      </c>
      <c r="O444" s="21"/>
      <c r="P444" s="20"/>
    </row>
    <row r="445" spans="1:16" x14ac:dyDescent="0.35">
      <c r="A445" s="2" t="s">
        <v>13</v>
      </c>
      <c r="B445" s="2">
        <v>1185732</v>
      </c>
      <c r="C445" s="15">
        <v>44506</v>
      </c>
      <c r="D445" s="2" t="s">
        <v>14</v>
      </c>
      <c r="E445" s="2" t="s">
        <v>35</v>
      </c>
      <c r="F445" s="2" t="s">
        <v>36</v>
      </c>
      <c r="G445" s="3" t="s">
        <v>157</v>
      </c>
      <c r="H445" s="17">
        <v>45</v>
      </c>
      <c r="I445" s="2">
        <v>25</v>
      </c>
      <c r="J445" s="19">
        <v>11250</v>
      </c>
      <c r="K445" s="19">
        <v>4500</v>
      </c>
      <c r="L445" s="2">
        <v>0.39999999999999997</v>
      </c>
      <c r="M445" s="2" t="s">
        <v>19</v>
      </c>
      <c r="N445" s="20">
        <f t="shared" si="6"/>
        <v>15750</v>
      </c>
      <c r="O445" s="21"/>
      <c r="P445" s="20"/>
    </row>
    <row r="446" spans="1:16" x14ac:dyDescent="0.35">
      <c r="A446" s="2" t="s">
        <v>13</v>
      </c>
      <c r="B446" s="2">
        <v>1185732</v>
      </c>
      <c r="C446" s="15">
        <v>44507</v>
      </c>
      <c r="D446" s="2" t="s">
        <v>14</v>
      </c>
      <c r="E446" s="2" t="s">
        <v>35</v>
      </c>
      <c r="F446" s="2" t="s">
        <v>36</v>
      </c>
      <c r="G446" s="3" t="s">
        <v>18</v>
      </c>
      <c r="H446" s="17">
        <v>60</v>
      </c>
      <c r="I446" s="2">
        <v>75</v>
      </c>
      <c r="J446" s="19">
        <v>45000</v>
      </c>
      <c r="K446" s="19">
        <v>13500</v>
      </c>
      <c r="L446" s="2">
        <v>0.3</v>
      </c>
      <c r="M446" s="2" t="s">
        <v>19</v>
      </c>
      <c r="N446" s="20">
        <f t="shared" si="6"/>
        <v>58500</v>
      </c>
      <c r="O446" s="21"/>
      <c r="P446" s="20"/>
    </row>
    <row r="447" spans="1:16" x14ac:dyDescent="0.35">
      <c r="A447" s="2" t="s">
        <v>13</v>
      </c>
      <c r="B447" s="2">
        <v>1185732</v>
      </c>
      <c r="C447" s="15">
        <v>44508</v>
      </c>
      <c r="D447" s="2" t="s">
        <v>14</v>
      </c>
      <c r="E447" s="2" t="s">
        <v>35</v>
      </c>
      <c r="F447" s="2" t="s">
        <v>36</v>
      </c>
      <c r="G447" s="3" t="s">
        <v>158</v>
      </c>
      <c r="H447" s="17">
        <v>50</v>
      </c>
      <c r="I447" s="2">
        <v>175</v>
      </c>
      <c r="J447" s="19">
        <v>87500</v>
      </c>
      <c r="K447" s="19">
        <v>21875</v>
      </c>
      <c r="L447" s="2">
        <v>0.25</v>
      </c>
      <c r="M447" s="2" t="s">
        <v>19</v>
      </c>
      <c r="N447" s="20">
        <f t="shared" si="6"/>
        <v>109375</v>
      </c>
      <c r="O447" s="21"/>
      <c r="P447" s="20"/>
    </row>
    <row r="448" spans="1:16" x14ac:dyDescent="0.35">
      <c r="A448" s="2" t="s">
        <v>13</v>
      </c>
      <c r="B448" s="2">
        <v>1185732</v>
      </c>
      <c r="C448" s="15">
        <v>44509</v>
      </c>
      <c r="D448" s="2" t="s">
        <v>14</v>
      </c>
      <c r="E448" s="2" t="s">
        <v>35</v>
      </c>
      <c r="F448" s="2" t="s">
        <v>36</v>
      </c>
      <c r="G448" s="3" t="s">
        <v>155</v>
      </c>
      <c r="H448" s="17">
        <v>50</v>
      </c>
      <c r="I448" s="2">
        <v>450</v>
      </c>
      <c r="J448" s="19">
        <v>225000</v>
      </c>
      <c r="K448" s="19">
        <v>112500</v>
      </c>
      <c r="L448" s="2">
        <v>0.5</v>
      </c>
      <c r="M448" s="2" t="s">
        <v>19</v>
      </c>
      <c r="N448" s="20">
        <f t="shared" si="6"/>
        <v>337500</v>
      </c>
      <c r="O448" s="21"/>
      <c r="P448" s="20"/>
    </row>
    <row r="449" spans="1:16" x14ac:dyDescent="0.35">
      <c r="A449" s="2" t="s">
        <v>13</v>
      </c>
      <c r="B449" s="2">
        <v>1185732</v>
      </c>
      <c r="C449" s="15">
        <v>44510</v>
      </c>
      <c r="D449" s="2" t="s">
        <v>14</v>
      </c>
      <c r="E449" s="2" t="s">
        <v>35</v>
      </c>
      <c r="F449" s="2" t="s">
        <v>36</v>
      </c>
      <c r="G449" s="3" t="s">
        <v>17</v>
      </c>
      <c r="H449" s="17">
        <v>50</v>
      </c>
      <c r="I449" s="2">
        <v>150</v>
      </c>
      <c r="J449" s="19">
        <v>75000</v>
      </c>
      <c r="K449" s="19">
        <v>22500</v>
      </c>
      <c r="L449" s="2">
        <v>0.3</v>
      </c>
      <c r="M449" s="2" t="s">
        <v>19</v>
      </c>
      <c r="N449" s="20">
        <f t="shared" si="6"/>
        <v>97500</v>
      </c>
      <c r="O449" s="21"/>
      <c r="P449" s="20"/>
    </row>
    <row r="450" spans="1:16" x14ac:dyDescent="0.35">
      <c r="A450" s="2" t="s">
        <v>13</v>
      </c>
      <c r="B450" s="2">
        <v>1185732</v>
      </c>
      <c r="C450" s="15">
        <v>44511</v>
      </c>
      <c r="D450" s="2" t="s">
        <v>14</v>
      </c>
      <c r="E450" s="2" t="s">
        <v>35</v>
      </c>
      <c r="F450" s="2" t="s">
        <v>36</v>
      </c>
      <c r="G450" s="3" t="s">
        <v>156</v>
      </c>
      <c r="H450" s="17">
        <v>40</v>
      </c>
      <c r="I450" s="2">
        <v>150</v>
      </c>
      <c r="J450" s="19">
        <v>60000</v>
      </c>
      <c r="K450" s="19">
        <v>21000</v>
      </c>
      <c r="L450" s="2">
        <v>0.35</v>
      </c>
      <c r="M450" s="2" t="s">
        <v>19</v>
      </c>
      <c r="N450" s="20">
        <f t="shared" si="6"/>
        <v>81000</v>
      </c>
      <c r="O450" s="21"/>
      <c r="P450" s="20"/>
    </row>
    <row r="451" spans="1:16" x14ac:dyDescent="0.35">
      <c r="A451" s="2" t="s">
        <v>13</v>
      </c>
      <c r="B451" s="2">
        <v>1185732</v>
      </c>
      <c r="C451" s="15">
        <v>44512</v>
      </c>
      <c r="D451" s="2" t="s">
        <v>14</v>
      </c>
      <c r="E451" s="2" t="s">
        <v>35</v>
      </c>
      <c r="F451" s="2" t="s">
        <v>36</v>
      </c>
      <c r="G451" s="3" t="s">
        <v>157</v>
      </c>
      <c r="H451" s="17">
        <v>45</v>
      </c>
      <c r="I451" s="2">
        <v>75</v>
      </c>
      <c r="J451" s="19">
        <v>33750</v>
      </c>
      <c r="K451" s="19">
        <v>11812.5</v>
      </c>
      <c r="L451" s="2">
        <v>0.35</v>
      </c>
      <c r="M451" s="2" t="s">
        <v>19</v>
      </c>
      <c r="N451" s="20">
        <f t="shared" ref="N451:N514" si="7">SUM(J451,K451)</f>
        <v>45562.5</v>
      </c>
      <c r="O451" s="21"/>
      <c r="P451" s="20"/>
    </row>
    <row r="452" spans="1:16" x14ac:dyDescent="0.35">
      <c r="A452" s="2" t="s">
        <v>13</v>
      </c>
      <c r="B452" s="2">
        <v>1185732</v>
      </c>
      <c r="C452" s="15">
        <v>44513</v>
      </c>
      <c r="D452" s="2" t="s">
        <v>14</v>
      </c>
      <c r="E452" s="2" t="s">
        <v>35</v>
      </c>
      <c r="F452" s="2" t="s">
        <v>36</v>
      </c>
      <c r="G452" s="3" t="s">
        <v>18</v>
      </c>
      <c r="H452" s="17">
        <v>60</v>
      </c>
      <c r="I452" s="2">
        <v>75</v>
      </c>
      <c r="J452" s="19">
        <v>45000</v>
      </c>
      <c r="K452" s="19">
        <v>13500</v>
      </c>
      <c r="L452" s="2">
        <v>0.3</v>
      </c>
      <c r="M452" s="2" t="s">
        <v>19</v>
      </c>
      <c r="N452" s="20">
        <f t="shared" si="7"/>
        <v>58500</v>
      </c>
      <c r="O452" s="21"/>
      <c r="P452" s="20"/>
    </row>
    <row r="453" spans="1:16" x14ac:dyDescent="0.35">
      <c r="A453" s="2" t="s">
        <v>13</v>
      </c>
      <c r="B453" s="2">
        <v>1185732</v>
      </c>
      <c r="C453" s="15">
        <v>44514</v>
      </c>
      <c r="D453" s="2" t="s">
        <v>14</v>
      </c>
      <c r="E453" s="2" t="s">
        <v>35</v>
      </c>
      <c r="F453" s="2" t="s">
        <v>36</v>
      </c>
      <c r="G453" s="3" t="s">
        <v>158</v>
      </c>
      <c r="H453" s="17">
        <v>50</v>
      </c>
      <c r="I453" s="2">
        <v>200</v>
      </c>
      <c r="J453" s="19">
        <v>100000</v>
      </c>
      <c r="K453" s="19">
        <v>25000</v>
      </c>
      <c r="L453" s="2">
        <v>0.25</v>
      </c>
      <c r="M453" s="2" t="s">
        <v>19</v>
      </c>
      <c r="N453" s="20">
        <f t="shared" si="7"/>
        <v>125000</v>
      </c>
      <c r="O453" s="21"/>
      <c r="P453" s="20"/>
    </row>
    <row r="454" spans="1:16" x14ac:dyDescent="0.35">
      <c r="A454" s="2" t="s">
        <v>13</v>
      </c>
      <c r="B454" s="2">
        <v>1185732</v>
      </c>
      <c r="C454" s="15">
        <v>44515</v>
      </c>
      <c r="D454" s="2" t="s">
        <v>14</v>
      </c>
      <c r="E454" s="2" t="s">
        <v>35</v>
      </c>
      <c r="F454" s="2" t="s">
        <v>36</v>
      </c>
      <c r="G454" s="3" t="s">
        <v>155</v>
      </c>
      <c r="H454" s="17">
        <v>60</v>
      </c>
      <c r="I454" s="2">
        <v>470</v>
      </c>
      <c r="J454" s="19">
        <v>282000</v>
      </c>
      <c r="K454" s="19">
        <v>141000</v>
      </c>
      <c r="L454" s="2">
        <v>0.5</v>
      </c>
      <c r="M454" s="2" t="s">
        <v>19</v>
      </c>
      <c r="N454" s="20">
        <f t="shared" si="7"/>
        <v>423000</v>
      </c>
      <c r="O454" s="21"/>
      <c r="P454" s="20"/>
    </row>
    <row r="455" spans="1:16" x14ac:dyDescent="0.35">
      <c r="A455" s="2" t="s">
        <v>13</v>
      </c>
      <c r="B455" s="2">
        <v>1185732</v>
      </c>
      <c r="C455" s="15">
        <v>44516</v>
      </c>
      <c r="D455" s="2" t="s">
        <v>14</v>
      </c>
      <c r="E455" s="2" t="s">
        <v>35</v>
      </c>
      <c r="F455" s="2" t="s">
        <v>36</v>
      </c>
      <c r="G455" s="3" t="s">
        <v>17</v>
      </c>
      <c r="H455" s="17">
        <v>60.000000000000007</v>
      </c>
      <c r="I455" s="2">
        <v>175</v>
      </c>
      <c r="J455" s="19">
        <v>105000.00000000001</v>
      </c>
      <c r="K455" s="19">
        <v>31500.000000000004</v>
      </c>
      <c r="L455" s="2">
        <v>0.3</v>
      </c>
      <c r="M455" s="2" t="s">
        <v>19</v>
      </c>
      <c r="N455" s="20">
        <f t="shared" si="7"/>
        <v>136500.00000000003</v>
      </c>
      <c r="O455" s="21"/>
      <c r="P455" s="20"/>
    </row>
    <row r="456" spans="1:16" x14ac:dyDescent="0.35">
      <c r="A456" s="2" t="s">
        <v>13</v>
      </c>
      <c r="B456" s="2">
        <v>1185732</v>
      </c>
      <c r="C456" s="15">
        <v>44517</v>
      </c>
      <c r="D456" s="2" t="s">
        <v>14</v>
      </c>
      <c r="E456" s="2" t="s">
        <v>35</v>
      </c>
      <c r="F456" s="2" t="s">
        <v>36</v>
      </c>
      <c r="G456" s="3" t="s">
        <v>156</v>
      </c>
      <c r="H456" s="17">
        <v>55.000000000000007</v>
      </c>
      <c r="I456" s="2">
        <v>150</v>
      </c>
      <c r="J456" s="19">
        <v>82500.000000000015</v>
      </c>
      <c r="K456" s="19">
        <v>28875.000000000004</v>
      </c>
      <c r="L456" s="2">
        <v>0.35</v>
      </c>
      <c r="M456" s="2" t="s">
        <v>19</v>
      </c>
      <c r="N456" s="20">
        <f t="shared" si="7"/>
        <v>111375.00000000001</v>
      </c>
      <c r="O456" s="21"/>
      <c r="P456" s="20"/>
    </row>
    <row r="457" spans="1:16" x14ac:dyDescent="0.35">
      <c r="A457" s="2" t="s">
        <v>13</v>
      </c>
      <c r="B457" s="2">
        <v>1185732</v>
      </c>
      <c r="C457" s="15">
        <v>44518</v>
      </c>
      <c r="D457" s="2" t="s">
        <v>14</v>
      </c>
      <c r="E457" s="2" t="s">
        <v>35</v>
      </c>
      <c r="F457" s="2" t="s">
        <v>36</v>
      </c>
      <c r="G457" s="3" t="s">
        <v>157</v>
      </c>
      <c r="H457" s="17">
        <v>55.000000000000007</v>
      </c>
      <c r="I457" s="2">
        <v>100</v>
      </c>
      <c r="J457" s="19">
        <v>55000.000000000007</v>
      </c>
      <c r="K457" s="19">
        <v>19250</v>
      </c>
      <c r="L457" s="2">
        <v>0.35</v>
      </c>
      <c r="M457" s="2" t="s">
        <v>19</v>
      </c>
      <c r="N457" s="20">
        <f t="shared" si="7"/>
        <v>74250</v>
      </c>
      <c r="O457" s="21"/>
      <c r="P457" s="20"/>
    </row>
    <row r="458" spans="1:16" x14ac:dyDescent="0.35">
      <c r="A458" s="2" t="s">
        <v>13</v>
      </c>
      <c r="B458" s="2">
        <v>1185732</v>
      </c>
      <c r="C458" s="15">
        <v>44519</v>
      </c>
      <c r="D458" s="2" t="s">
        <v>14</v>
      </c>
      <c r="E458" s="2" t="s">
        <v>35</v>
      </c>
      <c r="F458" s="2" t="s">
        <v>36</v>
      </c>
      <c r="G458" s="3" t="s">
        <v>18</v>
      </c>
      <c r="H458" s="17">
        <v>65</v>
      </c>
      <c r="I458" s="2">
        <v>125</v>
      </c>
      <c r="J458" s="19">
        <v>81250</v>
      </c>
      <c r="K458" s="19">
        <v>24375</v>
      </c>
      <c r="L458" s="2">
        <v>0.3</v>
      </c>
      <c r="M458" s="2" t="s">
        <v>19</v>
      </c>
      <c r="N458" s="20">
        <f t="shared" si="7"/>
        <v>105625</v>
      </c>
      <c r="O458" s="21"/>
      <c r="P458" s="20"/>
    </row>
    <row r="459" spans="1:16" x14ac:dyDescent="0.35">
      <c r="A459" s="2" t="s">
        <v>13</v>
      </c>
      <c r="B459" s="2">
        <v>1185732</v>
      </c>
      <c r="C459" s="15">
        <v>44520</v>
      </c>
      <c r="D459" s="2" t="s">
        <v>14</v>
      </c>
      <c r="E459" s="2" t="s">
        <v>35</v>
      </c>
      <c r="F459" s="2" t="s">
        <v>36</v>
      </c>
      <c r="G459" s="3" t="s">
        <v>158</v>
      </c>
      <c r="H459" s="17">
        <v>70</v>
      </c>
      <c r="I459" s="2">
        <v>250</v>
      </c>
      <c r="J459" s="19">
        <v>175000</v>
      </c>
      <c r="K459" s="19">
        <v>52500</v>
      </c>
      <c r="L459" s="2">
        <v>0.3</v>
      </c>
      <c r="M459" s="2" t="s">
        <v>19</v>
      </c>
      <c r="N459" s="20">
        <f t="shared" si="7"/>
        <v>227500</v>
      </c>
      <c r="O459" s="21"/>
      <c r="P459" s="20"/>
    </row>
    <row r="460" spans="1:16" x14ac:dyDescent="0.35">
      <c r="A460" s="2" t="s">
        <v>13</v>
      </c>
      <c r="B460" s="2">
        <v>1185732</v>
      </c>
      <c r="C460" s="15">
        <v>44521</v>
      </c>
      <c r="D460" s="2" t="s">
        <v>14</v>
      </c>
      <c r="E460" s="2" t="s">
        <v>35</v>
      </c>
      <c r="F460" s="2" t="s">
        <v>36</v>
      </c>
      <c r="G460" s="3" t="s">
        <v>155</v>
      </c>
      <c r="H460" s="17">
        <v>65</v>
      </c>
      <c r="I460" s="2">
        <v>500</v>
      </c>
      <c r="J460" s="19">
        <v>325000</v>
      </c>
      <c r="K460" s="19">
        <v>178750</v>
      </c>
      <c r="L460" s="2">
        <v>0.55000000000000004</v>
      </c>
      <c r="M460" s="2" t="s">
        <v>19</v>
      </c>
      <c r="N460" s="20">
        <f t="shared" si="7"/>
        <v>503750</v>
      </c>
      <c r="O460" s="21"/>
      <c r="P460" s="20"/>
    </row>
    <row r="461" spans="1:16" x14ac:dyDescent="0.35">
      <c r="A461" s="2" t="s">
        <v>13</v>
      </c>
      <c r="B461" s="2">
        <v>1185732</v>
      </c>
      <c r="C461" s="15">
        <v>44522</v>
      </c>
      <c r="D461" s="2" t="s">
        <v>14</v>
      </c>
      <c r="E461" s="2" t="s">
        <v>35</v>
      </c>
      <c r="F461" s="2" t="s">
        <v>36</v>
      </c>
      <c r="G461" s="3" t="s">
        <v>17</v>
      </c>
      <c r="H461" s="17">
        <v>60.000000000000007</v>
      </c>
      <c r="I461" s="2">
        <v>250</v>
      </c>
      <c r="J461" s="19">
        <v>150000.00000000003</v>
      </c>
      <c r="K461" s="19">
        <v>52500.000000000007</v>
      </c>
      <c r="L461" s="2">
        <v>0.35</v>
      </c>
      <c r="M461" s="2" t="s">
        <v>19</v>
      </c>
      <c r="N461" s="20">
        <f t="shared" si="7"/>
        <v>202500.00000000003</v>
      </c>
      <c r="O461" s="21"/>
      <c r="P461" s="20"/>
    </row>
    <row r="462" spans="1:16" x14ac:dyDescent="0.35">
      <c r="A462" s="2" t="s">
        <v>13</v>
      </c>
      <c r="B462" s="2">
        <v>1185732</v>
      </c>
      <c r="C462" s="15">
        <v>44523</v>
      </c>
      <c r="D462" s="2" t="s">
        <v>14</v>
      </c>
      <c r="E462" s="2" t="s">
        <v>35</v>
      </c>
      <c r="F462" s="2" t="s">
        <v>36</v>
      </c>
      <c r="G462" s="3" t="s">
        <v>156</v>
      </c>
      <c r="H462" s="17">
        <v>55.000000000000007</v>
      </c>
      <c r="I462" s="2">
        <v>175</v>
      </c>
      <c r="J462" s="19">
        <v>96250.000000000015</v>
      </c>
      <c r="K462" s="19">
        <v>38500</v>
      </c>
      <c r="L462" s="2">
        <v>0.39999999999999997</v>
      </c>
      <c r="M462" s="2" t="s">
        <v>19</v>
      </c>
      <c r="N462" s="20">
        <f t="shared" si="7"/>
        <v>134750</v>
      </c>
      <c r="O462" s="21"/>
      <c r="P462" s="20"/>
    </row>
    <row r="463" spans="1:16" x14ac:dyDescent="0.35">
      <c r="A463" s="2" t="s">
        <v>13</v>
      </c>
      <c r="B463" s="2">
        <v>1185732</v>
      </c>
      <c r="C463" s="15">
        <v>44524</v>
      </c>
      <c r="D463" s="2" t="s">
        <v>14</v>
      </c>
      <c r="E463" s="2" t="s">
        <v>35</v>
      </c>
      <c r="F463" s="2" t="s">
        <v>36</v>
      </c>
      <c r="G463" s="3" t="s">
        <v>157</v>
      </c>
      <c r="H463" s="17">
        <v>55.000000000000007</v>
      </c>
      <c r="I463" s="2">
        <v>150</v>
      </c>
      <c r="J463" s="19">
        <v>82500.000000000015</v>
      </c>
      <c r="K463" s="19">
        <v>33000</v>
      </c>
      <c r="L463" s="2">
        <v>0.39999999999999997</v>
      </c>
      <c r="M463" s="2" t="s">
        <v>19</v>
      </c>
      <c r="N463" s="20">
        <f t="shared" si="7"/>
        <v>115500.00000000001</v>
      </c>
      <c r="O463" s="21"/>
      <c r="P463" s="20"/>
    </row>
    <row r="464" spans="1:16" x14ac:dyDescent="0.35">
      <c r="A464" s="2" t="s">
        <v>13</v>
      </c>
      <c r="B464" s="2">
        <v>1185732</v>
      </c>
      <c r="C464" s="15">
        <v>44525</v>
      </c>
      <c r="D464" s="2" t="s">
        <v>14</v>
      </c>
      <c r="E464" s="2" t="s">
        <v>35</v>
      </c>
      <c r="F464" s="2" t="s">
        <v>36</v>
      </c>
      <c r="G464" s="3" t="s">
        <v>18</v>
      </c>
      <c r="H464" s="17">
        <v>65</v>
      </c>
      <c r="I464" s="2">
        <v>150</v>
      </c>
      <c r="J464" s="19">
        <v>97500</v>
      </c>
      <c r="K464" s="19">
        <v>34125</v>
      </c>
      <c r="L464" s="2">
        <v>0.35</v>
      </c>
      <c r="M464" s="2" t="s">
        <v>19</v>
      </c>
      <c r="N464" s="20">
        <f t="shared" si="7"/>
        <v>131625</v>
      </c>
      <c r="O464" s="21"/>
      <c r="P464" s="20"/>
    </row>
    <row r="465" spans="1:16" x14ac:dyDescent="0.35">
      <c r="A465" s="2" t="s">
        <v>13</v>
      </c>
      <c r="B465" s="2">
        <v>1185732</v>
      </c>
      <c r="C465" s="15">
        <v>44526</v>
      </c>
      <c r="D465" s="2" t="s">
        <v>14</v>
      </c>
      <c r="E465" s="2" t="s">
        <v>35</v>
      </c>
      <c r="F465" s="2" t="s">
        <v>36</v>
      </c>
      <c r="G465" s="3" t="s">
        <v>158</v>
      </c>
      <c r="H465" s="17">
        <v>70</v>
      </c>
      <c r="I465" s="2">
        <v>300</v>
      </c>
      <c r="J465" s="19">
        <v>210000</v>
      </c>
      <c r="K465" s="19">
        <v>63000</v>
      </c>
      <c r="L465" s="2">
        <v>0.3</v>
      </c>
      <c r="M465" s="2" t="s">
        <v>19</v>
      </c>
      <c r="N465" s="20">
        <f t="shared" si="7"/>
        <v>273000</v>
      </c>
      <c r="O465" s="21"/>
      <c r="P465" s="20"/>
    </row>
    <row r="466" spans="1:16" x14ac:dyDescent="0.35">
      <c r="A466" s="2" t="s">
        <v>13</v>
      </c>
      <c r="B466" s="2">
        <v>1185732</v>
      </c>
      <c r="C466" s="15">
        <v>44527</v>
      </c>
      <c r="D466" s="2" t="s">
        <v>14</v>
      </c>
      <c r="E466" s="2" t="s">
        <v>35</v>
      </c>
      <c r="F466" s="2" t="s">
        <v>36</v>
      </c>
      <c r="G466" s="3" t="s">
        <v>155</v>
      </c>
      <c r="H466" s="17">
        <v>65</v>
      </c>
      <c r="I466" s="2">
        <v>500</v>
      </c>
      <c r="J466" s="19">
        <v>325000</v>
      </c>
      <c r="K466" s="19">
        <v>178750</v>
      </c>
      <c r="L466" s="2">
        <v>0.55000000000000004</v>
      </c>
      <c r="M466" s="2" t="s">
        <v>19</v>
      </c>
      <c r="N466" s="20">
        <f t="shared" si="7"/>
        <v>503750</v>
      </c>
      <c r="O466" s="21"/>
      <c r="P466" s="20"/>
    </row>
    <row r="467" spans="1:16" x14ac:dyDescent="0.35">
      <c r="A467" s="2" t="s">
        <v>13</v>
      </c>
      <c r="B467" s="2">
        <v>1185732</v>
      </c>
      <c r="C467" s="15">
        <v>44528</v>
      </c>
      <c r="D467" s="2" t="s">
        <v>14</v>
      </c>
      <c r="E467" s="2" t="s">
        <v>35</v>
      </c>
      <c r="F467" s="2" t="s">
        <v>36</v>
      </c>
      <c r="G467" s="3" t="s">
        <v>17</v>
      </c>
      <c r="H467" s="17">
        <v>60.000000000000007</v>
      </c>
      <c r="I467" s="2">
        <v>300</v>
      </c>
      <c r="J467" s="19">
        <v>180000.00000000003</v>
      </c>
      <c r="K467" s="19">
        <v>63000.000000000007</v>
      </c>
      <c r="L467" s="2">
        <v>0.35</v>
      </c>
      <c r="M467" s="2" t="s">
        <v>19</v>
      </c>
      <c r="N467" s="20">
        <f t="shared" si="7"/>
        <v>243000.00000000003</v>
      </c>
      <c r="O467" s="21"/>
      <c r="P467" s="20"/>
    </row>
    <row r="468" spans="1:16" x14ac:dyDescent="0.35">
      <c r="A468" s="2" t="s">
        <v>13</v>
      </c>
      <c r="B468" s="2">
        <v>1185732</v>
      </c>
      <c r="C468" s="15">
        <v>44529</v>
      </c>
      <c r="D468" s="2" t="s">
        <v>14</v>
      </c>
      <c r="E468" s="2" t="s">
        <v>35</v>
      </c>
      <c r="F468" s="2" t="s">
        <v>36</v>
      </c>
      <c r="G468" s="3" t="s">
        <v>156</v>
      </c>
      <c r="H468" s="17">
        <v>55.000000000000007</v>
      </c>
      <c r="I468" s="2">
        <v>225</v>
      </c>
      <c r="J468" s="19">
        <v>123750.00000000001</v>
      </c>
      <c r="K468" s="19">
        <v>49500</v>
      </c>
      <c r="L468" s="2">
        <v>0.39999999999999997</v>
      </c>
      <c r="M468" s="2" t="s">
        <v>19</v>
      </c>
      <c r="N468" s="20">
        <f t="shared" si="7"/>
        <v>173250</v>
      </c>
      <c r="O468" s="21"/>
      <c r="P468" s="20"/>
    </row>
    <row r="469" spans="1:16" x14ac:dyDescent="0.35">
      <c r="A469" s="2" t="s">
        <v>13</v>
      </c>
      <c r="B469" s="2">
        <v>1185732</v>
      </c>
      <c r="C469" s="15">
        <v>44530</v>
      </c>
      <c r="D469" s="2" t="s">
        <v>14</v>
      </c>
      <c r="E469" s="2" t="s">
        <v>35</v>
      </c>
      <c r="F469" s="2" t="s">
        <v>36</v>
      </c>
      <c r="G469" s="3" t="s">
        <v>157</v>
      </c>
      <c r="H469" s="17">
        <v>55.000000000000007</v>
      </c>
      <c r="I469" s="2">
        <v>175</v>
      </c>
      <c r="J469" s="19">
        <v>96250.000000000015</v>
      </c>
      <c r="K469" s="19">
        <v>38500</v>
      </c>
      <c r="L469" s="2">
        <v>0.39999999999999997</v>
      </c>
      <c r="M469" s="2" t="s">
        <v>19</v>
      </c>
      <c r="N469" s="20">
        <f t="shared" si="7"/>
        <v>134750</v>
      </c>
      <c r="O469" s="21"/>
      <c r="P469" s="20"/>
    </row>
    <row r="470" spans="1:16" x14ac:dyDescent="0.35">
      <c r="A470" s="2" t="s">
        <v>13</v>
      </c>
      <c r="B470" s="2">
        <v>1185732</v>
      </c>
      <c r="C470" s="15">
        <v>44531</v>
      </c>
      <c r="D470" s="2" t="s">
        <v>14</v>
      </c>
      <c r="E470" s="2" t="s">
        <v>35</v>
      </c>
      <c r="F470" s="2" t="s">
        <v>36</v>
      </c>
      <c r="G470" s="3" t="s">
        <v>18</v>
      </c>
      <c r="H470" s="17">
        <v>65</v>
      </c>
      <c r="I470" s="2">
        <v>200</v>
      </c>
      <c r="J470" s="19">
        <v>130000</v>
      </c>
      <c r="K470" s="19">
        <v>45500</v>
      </c>
      <c r="L470" s="2">
        <v>0.35</v>
      </c>
      <c r="M470" s="2" t="s">
        <v>19</v>
      </c>
      <c r="N470" s="20">
        <f t="shared" si="7"/>
        <v>175500</v>
      </c>
      <c r="O470" s="21"/>
      <c r="P470" s="20"/>
    </row>
    <row r="471" spans="1:16" x14ac:dyDescent="0.35">
      <c r="A471" s="2" t="s">
        <v>13</v>
      </c>
      <c r="B471" s="2">
        <v>1185732</v>
      </c>
      <c r="C471" s="15">
        <v>44532</v>
      </c>
      <c r="D471" s="2" t="s">
        <v>14</v>
      </c>
      <c r="E471" s="2" t="s">
        <v>35</v>
      </c>
      <c r="F471" s="2" t="s">
        <v>36</v>
      </c>
      <c r="G471" s="3" t="s">
        <v>158</v>
      </c>
      <c r="H471" s="17">
        <v>70</v>
      </c>
      <c r="I471" s="2">
        <v>375</v>
      </c>
      <c r="J471" s="19">
        <v>262500</v>
      </c>
      <c r="K471" s="19">
        <v>78750</v>
      </c>
      <c r="L471" s="2">
        <v>0.3</v>
      </c>
      <c r="M471" s="2" t="s">
        <v>19</v>
      </c>
      <c r="N471" s="20">
        <f t="shared" si="7"/>
        <v>341250</v>
      </c>
      <c r="O471" s="21"/>
      <c r="P471" s="20"/>
    </row>
    <row r="472" spans="1:16" x14ac:dyDescent="0.35">
      <c r="A472" s="2" t="s">
        <v>13</v>
      </c>
      <c r="B472" s="2">
        <v>1185732</v>
      </c>
      <c r="C472" s="15">
        <v>44533</v>
      </c>
      <c r="D472" s="2" t="s">
        <v>14</v>
      </c>
      <c r="E472" s="2" t="s">
        <v>35</v>
      </c>
      <c r="F472" s="2" t="s">
        <v>36</v>
      </c>
      <c r="G472" s="3" t="s">
        <v>155</v>
      </c>
      <c r="H472" s="17">
        <v>65</v>
      </c>
      <c r="I472" s="2">
        <v>525</v>
      </c>
      <c r="J472" s="19">
        <v>341250</v>
      </c>
      <c r="K472" s="19">
        <v>187687.50000000003</v>
      </c>
      <c r="L472" s="2">
        <v>0.55000000000000004</v>
      </c>
      <c r="M472" s="2" t="s">
        <v>19</v>
      </c>
      <c r="N472" s="20">
        <f t="shared" si="7"/>
        <v>528937.5</v>
      </c>
      <c r="O472" s="21"/>
      <c r="P472" s="20"/>
    </row>
    <row r="473" spans="1:16" x14ac:dyDescent="0.35">
      <c r="A473" s="2" t="s">
        <v>13</v>
      </c>
      <c r="B473" s="2">
        <v>1185732</v>
      </c>
      <c r="C473" s="15">
        <v>44534</v>
      </c>
      <c r="D473" s="2" t="s">
        <v>14</v>
      </c>
      <c r="E473" s="2" t="s">
        <v>35</v>
      </c>
      <c r="F473" s="2" t="s">
        <v>36</v>
      </c>
      <c r="G473" s="3" t="s">
        <v>17</v>
      </c>
      <c r="H473" s="17">
        <v>60.000000000000007</v>
      </c>
      <c r="I473" s="2">
        <v>300</v>
      </c>
      <c r="J473" s="19">
        <v>180000.00000000003</v>
      </c>
      <c r="K473" s="19">
        <v>63000.000000000007</v>
      </c>
      <c r="L473" s="2">
        <v>0.35</v>
      </c>
      <c r="M473" s="2" t="s">
        <v>19</v>
      </c>
      <c r="N473" s="20">
        <f t="shared" si="7"/>
        <v>243000.00000000003</v>
      </c>
      <c r="O473" s="21"/>
      <c r="P473" s="20"/>
    </row>
    <row r="474" spans="1:16" x14ac:dyDescent="0.35">
      <c r="A474" s="2" t="s">
        <v>13</v>
      </c>
      <c r="B474" s="2">
        <v>1185732</v>
      </c>
      <c r="C474" s="15">
        <v>44535</v>
      </c>
      <c r="D474" s="2" t="s">
        <v>14</v>
      </c>
      <c r="E474" s="2" t="s">
        <v>35</v>
      </c>
      <c r="F474" s="2" t="s">
        <v>36</v>
      </c>
      <c r="G474" s="3" t="s">
        <v>156</v>
      </c>
      <c r="H474" s="17">
        <v>55.000000000000007</v>
      </c>
      <c r="I474" s="2">
        <v>225</v>
      </c>
      <c r="J474" s="19">
        <v>123750.00000000001</v>
      </c>
      <c r="K474" s="19">
        <v>49500</v>
      </c>
      <c r="L474" s="2">
        <v>0.39999999999999997</v>
      </c>
      <c r="M474" s="2" t="s">
        <v>19</v>
      </c>
      <c r="N474" s="20">
        <f t="shared" si="7"/>
        <v>173250</v>
      </c>
      <c r="O474" s="21"/>
      <c r="P474" s="20"/>
    </row>
    <row r="475" spans="1:16" x14ac:dyDescent="0.35">
      <c r="A475" s="2" t="s">
        <v>13</v>
      </c>
      <c r="B475" s="2">
        <v>1185732</v>
      </c>
      <c r="C475" s="15">
        <v>44536</v>
      </c>
      <c r="D475" s="2" t="s">
        <v>14</v>
      </c>
      <c r="E475" s="2" t="s">
        <v>35</v>
      </c>
      <c r="F475" s="2" t="s">
        <v>36</v>
      </c>
      <c r="G475" s="3" t="s">
        <v>157</v>
      </c>
      <c r="H475" s="17">
        <v>55.000000000000007</v>
      </c>
      <c r="I475" s="2">
        <v>200</v>
      </c>
      <c r="J475" s="19">
        <v>110000.00000000001</v>
      </c>
      <c r="K475" s="19">
        <v>44000</v>
      </c>
      <c r="L475" s="2">
        <v>0.39999999999999997</v>
      </c>
      <c r="M475" s="2" t="s">
        <v>19</v>
      </c>
      <c r="N475" s="20">
        <f t="shared" si="7"/>
        <v>154000</v>
      </c>
      <c r="O475" s="21"/>
      <c r="P475" s="20"/>
    </row>
    <row r="476" spans="1:16" x14ac:dyDescent="0.35">
      <c r="A476" s="2" t="s">
        <v>13</v>
      </c>
      <c r="B476" s="2">
        <v>1185732</v>
      </c>
      <c r="C476" s="15">
        <v>44537</v>
      </c>
      <c r="D476" s="2" t="s">
        <v>14</v>
      </c>
      <c r="E476" s="2" t="s">
        <v>35</v>
      </c>
      <c r="F476" s="2" t="s">
        <v>36</v>
      </c>
      <c r="G476" s="3" t="s">
        <v>18</v>
      </c>
      <c r="H476" s="17">
        <v>65</v>
      </c>
      <c r="I476" s="2">
        <v>175</v>
      </c>
      <c r="J476" s="19">
        <v>113750</v>
      </c>
      <c r="K476" s="19">
        <v>39812.5</v>
      </c>
      <c r="L476" s="2">
        <v>0.35</v>
      </c>
      <c r="M476" s="2" t="s">
        <v>19</v>
      </c>
      <c r="N476" s="20">
        <f t="shared" si="7"/>
        <v>153562.5</v>
      </c>
      <c r="O476" s="21"/>
      <c r="P476" s="20"/>
    </row>
    <row r="477" spans="1:16" x14ac:dyDescent="0.35">
      <c r="A477" s="2" t="s">
        <v>13</v>
      </c>
      <c r="B477" s="2">
        <v>1185732</v>
      </c>
      <c r="C477" s="15">
        <v>44538</v>
      </c>
      <c r="D477" s="2" t="s">
        <v>14</v>
      </c>
      <c r="E477" s="2" t="s">
        <v>35</v>
      </c>
      <c r="F477" s="2" t="s">
        <v>36</v>
      </c>
      <c r="G477" s="3" t="s">
        <v>158</v>
      </c>
      <c r="H477" s="17">
        <v>70</v>
      </c>
      <c r="I477" s="2">
        <v>350</v>
      </c>
      <c r="J477" s="19">
        <v>245000</v>
      </c>
      <c r="K477" s="19">
        <v>73500</v>
      </c>
      <c r="L477" s="2">
        <v>0.3</v>
      </c>
      <c r="M477" s="2" t="s">
        <v>19</v>
      </c>
      <c r="N477" s="20">
        <f t="shared" si="7"/>
        <v>318500</v>
      </c>
      <c r="O477" s="21"/>
      <c r="P477" s="20"/>
    </row>
    <row r="478" spans="1:16" x14ac:dyDescent="0.35">
      <c r="A478" s="2" t="s">
        <v>13</v>
      </c>
      <c r="B478" s="2">
        <v>1185732</v>
      </c>
      <c r="C478" s="15">
        <v>44539</v>
      </c>
      <c r="D478" s="2" t="s">
        <v>14</v>
      </c>
      <c r="E478" s="2" t="s">
        <v>35</v>
      </c>
      <c r="F478" s="2" t="s">
        <v>36</v>
      </c>
      <c r="G478" s="3" t="s">
        <v>155</v>
      </c>
      <c r="H478" s="17">
        <v>65</v>
      </c>
      <c r="I478" s="2">
        <v>475</v>
      </c>
      <c r="J478" s="19">
        <v>308750</v>
      </c>
      <c r="K478" s="19">
        <v>154375</v>
      </c>
      <c r="L478" s="2">
        <v>0.5</v>
      </c>
      <c r="M478" s="2" t="s">
        <v>19</v>
      </c>
      <c r="N478" s="20">
        <f t="shared" si="7"/>
        <v>463125</v>
      </c>
      <c r="O478" s="21"/>
      <c r="P478" s="20"/>
    </row>
    <row r="479" spans="1:16" x14ac:dyDescent="0.35">
      <c r="A479" s="2" t="s">
        <v>13</v>
      </c>
      <c r="B479" s="2">
        <v>1185732</v>
      </c>
      <c r="C479" s="15">
        <v>44540</v>
      </c>
      <c r="D479" s="2" t="s">
        <v>14</v>
      </c>
      <c r="E479" s="2" t="s">
        <v>35</v>
      </c>
      <c r="F479" s="2" t="s">
        <v>36</v>
      </c>
      <c r="G479" s="3" t="s">
        <v>17</v>
      </c>
      <c r="H479" s="17">
        <v>50</v>
      </c>
      <c r="I479" s="2">
        <v>275</v>
      </c>
      <c r="J479" s="19">
        <v>137500</v>
      </c>
      <c r="K479" s="19">
        <v>41250</v>
      </c>
      <c r="L479" s="2">
        <v>0.3</v>
      </c>
      <c r="M479" s="2" t="s">
        <v>19</v>
      </c>
      <c r="N479" s="20">
        <f t="shared" si="7"/>
        <v>178750</v>
      </c>
      <c r="O479" s="21"/>
      <c r="P479" s="20"/>
    </row>
    <row r="480" spans="1:16" x14ac:dyDescent="0.35">
      <c r="A480" s="2" t="s">
        <v>13</v>
      </c>
      <c r="B480" s="2">
        <v>1185732</v>
      </c>
      <c r="C480" s="15">
        <v>44541</v>
      </c>
      <c r="D480" s="2" t="s">
        <v>14</v>
      </c>
      <c r="E480" s="2" t="s">
        <v>35</v>
      </c>
      <c r="F480" s="2" t="s">
        <v>36</v>
      </c>
      <c r="G480" s="3" t="s">
        <v>156</v>
      </c>
      <c r="H480" s="17">
        <v>45</v>
      </c>
      <c r="I480" s="2">
        <v>200</v>
      </c>
      <c r="J480" s="19">
        <v>90000</v>
      </c>
      <c r="K480" s="19">
        <v>31499.999999999996</v>
      </c>
      <c r="L480" s="2">
        <v>0.35</v>
      </c>
      <c r="M480" s="2" t="s">
        <v>19</v>
      </c>
      <c r="N480" s="20">
        <f t="shared" si="7"/>
        <v>121500</v>
      </c>
      <c r="O480" s="21"/>
      <c r="P480" s="20"/>
    </row>
    <row r="481" spans="1:16" x14ac:dyDescent="0.35">
      <c r="A481" s="2" t="s">
        <v>13</v>
      </c>
      <c r="B481" s="2">
        <v>1185732</v>
      </c>
      <c r="C481" s="15">
        <v>44542</v>
      </c>
      <c r="D481" s="2" t="s">
        <v>14</v>
      </c>
      <c r="E481" s="2" t="s">
        <v>35</v>
      </c>
      <c r="F481" s="2" t="s">
        <v>36</v>
      </c>
      <c r="G481" s="3" t="s">
        <v>157</v>
      </c>
      <c r="H481" s="17">
        <v>45</v>
      </c>
      <c r="I481" s="2">
        <v>175</v>
      </c>
      <c r="J481" s="19">
        <v>78750</v>
      </c>
      <c r="K481" s="19">
        <v>27562.5</v>
      </c>
      <c r="L481" s="2">
        <v>0.35</v>
      </c>
      <c r="M481" s="2" t="s">
        <v>19</v>
      </c>
      <c r="N481" s="20">
        <f t="shared" si="7"/>
        <v>106312.5</v>
      </c>
      <c r="O481" s="21"/>
      <c r="P481" s="20"/>
    </row>
    <row r="482" spans="1:16" x14ac:dyDescent="0.35">
      <c r="A482" s="2" t="s">
        <v>13</v>
      </c>
      <c r="B482" s="2">
        <v>1185732</v>
      </c>
      <c r="C482" s="15">
        <v>44543</v>
      </c>
      <c r="D482" s="2" t="s">
        <v>14</v>
      </c>
      <c r="E482" s="2" t="s">
        <v>35</v>
      </c>
      <c r="F482" s="2" t="s">
        <v>36</v>
      </c>
      <c r="G482" s="3" t="s">
        <v>18</v>
      </c>
      <c r="H482" s="17">
        <v>54.999999999999993</v>
      </c>
      <c r="I482" s="2">
        <v>125</v>
      </c>
      <c r="J482" s="19">
        <v>68749.999999999985</v>
      </c>
      <c r="K482" s="19">
        <v>20624.999999999996</v>
      </c>
      <c r="L482" s="2">
        <v>0.3</v>
      </c>
      <c r="M482" s="2" t="s">
        <v>19</v>
      </c>
      <c r="N482" s="20">
        <f t="shared" si="7"/>
        <v>89374.999999999985</v>
      </c>
      <c r="O482" s="21"/>
      <c r="P482" s="20"/>
    </row>
    <row r="483" spans="1:16" x14ac:dyDescent="0.35">
      <c r="A483" s="2" t="s">
        <v>13</v>
      </c>
      <c r="B483" s="2">
        <v>1185732</v>
      </c>
      <c r="C483" s="15">
        <v>44544</v>
      </c>
      <c r="D483" s="2" t="s">
        <v>14</v>
      </c>
      <c r="E483" s="2" t="s">
        <v>35</v>
      </c>
      <c r="F483" s="2" t="s">
        <v>36</v>
      </c>
      <c r="G483" s="3" t="s">
        <v>158</v>
      </c>
      <c r="H483" s="17">
        <v>60</v>
      </c>
      <c r="I483" s="2">
        <v>225</v>
      </c>
      <c r="J483" s="19">
        <v>135000</v>
      </c>
      <c r="K483" s="19">
        <v>33750</v>
      </c>
      <c r="L483" s="2">
        <v>0.25</v>
      </c>
      <c r="M483" s="2" t="s">
        <v>19</v>
      </c>
      <c r="N483" s="20">
        <f t="shared" si="7"/>
        <v>168750</v>
      </c>
      <c r="O483" s="21"/>
      <c r="P483" s="20"/>
    </row>
    <row r="484" spans="1:16" x14ac:dyDescent="0.35">
      <c r="A484" s="2" t="s">
        <v>13</v>
      </c>
      <c r="B484" s="2">
        <v>1185732</v>
      </c>
      <c r="C484" s="15">
        <v>44545</v>
      </c>
      <c r="D484" s="2" t="s">
        <v>14</v>
      </c>
      <c r="E484" s="2" t="s">
        <v>35</v>
      </c>
      <c r="F484" s="2" t="s">
        <v>36</v>
      </c>
      <c r="G484" s="3" t="s">
        <v>155</v>
      </c>
      <c r="H484" s="17">
        <v>60</v>
      </c>
      <c r="I484" s="2">
        <v>400</v>
      </c>
      <c r="J484" s="19">
        <v>240000</v>
      </c>
      <c r="K484" s="19">
        <v>120000</v>
      </c>
      <c r="L484" s="2">
        <v>0.5</v>
      </c>
      <c r="M484" s="2" t="s">
        <v>19</v>
      </c>
      <c r="N484" s="20">
        <f t="shared" si="7"/>
        <v>360000</v>
      </c>
      <c r="O484" s="21"/>
      <c r="P484" s="20"/>
    </row>
    <row r="485" spans="1:16" x14ac:dyDescent="0.35">
      <c r="A485" s="2" t="s">
        <v>13</v>
      </c>
      <c r="B485" s="2">
        <v>1185732</v>
      </c>
      <c r="C485" s="15">
        <v>44546</v>
      </c>
      <c r="D485" s="2" t="s">
        <v>14</v>
      </c>
      <c r="E485" s="2" t="s">
        <v>35</v>
      </c>
      <c r="F485" s="2" t="s">
        <v>36</v>
      </c>
      <c r="G485" s="3" t="s">
        <v>17</v>
      </c>
      <c r="H485" s="17">
        <v>50</v>
      </c>
      <c r="I485" s="2">
        <v>225</v>
      </c>
      <c r="J485" s="19">
        <v>112500</v>
      </c>
      <c r="K485" s="19">
        <v>33750</v>
      </c>
      <c r="L485" s="2">
        <v>0.3</v>
      </c>
      <c r="M485" s="2" t="s">
        <v>19</v>
      </c>
      <c r="N485" s="20">
        <f t="shared" si="7"/>
        <v>146250</v>
      </c>
      <c r="O485" s="21"/>
      <c r="P485" s="20"/>
    </row>
    <row r="486" spans="1:16" x14ac:dyDescent="0.35">
      <c r="A486" s="2" t="s">
        <v>13</v>
      </c>
      <c r="B486" s="2">
        <v>1185732</v>
      </c>
      <c r="C486" s="15">
        <v>44547</v>
      </c>
      <c r="D486" s="2" t="s">
        <v>14</v>
      </c>
      <c r="E486" s="2" t="s">
        <v>35</v>
      </c>
      <c r="F486" s="2" t="s">
        <v>36</v>
      </c>
      <c r="G486" s="3" t="s">
        <v>156</v>
      </c>
      <c r="H486" s="17">
        <v>50</v>
      </c>
      <c r="I486" s="2">
        <v>125</v>
      </c>
      <c r="J486" s="19">
        <v>62500</v>
      </c>
      <c r="K486" s="19">
        <v>21875</v>
      </c>
      <c r="L486" s="2">
        <v>0.35</v>
      </c>
      <c r="M486" s="2" t="s">
        <v>19</v>
      </c>
      <c r="N486" s="20">
        <f t="shared" si="7"/>
        <v>84375</v>
      </c>
      <c r="O486" s="21"/>
      <c r="P486" s="20"/>
    </row>
    <row r="487" spans="1:16" x14ac:dyDescent="0.35">
      <c r="A487" s="2" t="s">
        <v>13</v>
      </c>
      <c r="B487" s="2">
        <v>1185732</v>
      </c>
      <c r="C487" s="15">
        <v>44548</v>
      </c>
      <c r="D487" s="2" t="s">
        <v>14</v>
      </c>
      <c r="E487" s="2" t="s">
        <v>35</v>
      </c>
      <c r="F487" s="2" t="s">
        <v>36</v>
      </c>
      <c r="G487" s="3" t="s">
        <v>157</v>
      </c>
      <c r="H487" s="17">
        <v>50</v>
      </c>
      <c r="I487" s="2">
        <v>100</v>
      </c>
      <c r="J487" s="19">
        <v>50000</v>
      </c>
      <c r="K487" s="19">
        <v>17500</v>
      </c>
      <c r="L487" s="2">
        <v>0.35</v>
      </c>
      <c r="M487" s="2" t="s">
        <v>19</v>
      </c>
      <c r="N487" s="20">
        <f t="shared" si="7"/>
        <v>67500</v>
      </c>
      <c r="O487" s="21"/>
      <c r="P487" s="20"/>
    </row>
    <row r="488" spans="1:16" x14ac:dyDescent="0.35">
      <c r="A488" s="2" t="s">
        <v>13</v>
      </c>
      <c r="B488" s="2">
        <v>1185732</v>
      </c>
      <c r="C488" s="15">
        <v>44549</v>
      </c>
      <c r="D488" s="2" t="s">
        <v>14</v>
      </c>
      <c r="E488" s="2" t="s">
        <v>35</v>
      </c>
      <c r="F488" s="2" t="s">
        <v>36</v>
      </c>
      <c r="G488" s="3" t="s">
        <v>18</v>
      </c>
      <c r="H488" s="17">
        <v>60</v>
      </c>
      <c r="I488" s="2">
        <v>100</v>
      </c>
      <c r="J488" s="19">
        <v>60000</v>
      </c>
      <c r="K488" s="19">
        <v>18000</v>
      </c>
      <c r="L488" s="2">
        <v>0.3</v>
      </c>
      <c r="M488" s="2" t="s">
        <v>19</v>
      </c>
      <c r="N488" s="20">
        <f t="shared" si="7"/>
        <v>78000</v>
      </c>
      <c r="O488" s="21"/>
      <c r="P488" s="20"/>
    </row>
    <row r="489" spans="1:16" x14ac:dyDescent="0.35">
      <c r="A489" s="2" t="s">
        <v>13</v>
      </c>
      <c r="B489" s="2">
        <v>1185732</v>
      </c>
      <c r="C489" s="15">
        <v>44550</v>
      </c>
      <c r="D489" s="2" t="s">
        <v>14</v>
      </c>
      <c r="E489" s="2" t="s">
        <v>35</v>
      </c>
      <c r="F489" s="2" t="s">
        <v>36</v>
      </c>
      <c r="G489" s="3" t="s">
        <v>158</v>
      </c>
      <c r="H489" s="17">
        <v>64.999999999999986</v>
      </c>
      <c r="I489" s="2">
        <v>225</v>
      </c>
      <c r="J489" s="19">
        <v>146249.99999999997</v>
      </c>
      <c r="K489" s="19">
        <v>36562.499999999993</v>
      </c>
      <c r="L489" s="2">
        <v>0.25</v>
      </c>
      <c r="M489" s="2" t="s">
        <v>19</v>
      </c>
      <c r="N489" s="20">
        <f t="shared" si="7"/>
        <v>182812.49999999997</v>
      </c>
      <c r="O489" s="21"/>
      <c r="P489" s="20"/>
    </row>
    <row r="490" spans="1:16" x14ac:dyDescent="0.35">
      <c r="A490" s="2" t="s">
        <v>13</v>
      </c>
      <c r="B490" s="2">
        <v>1185732</v>
      </c>
      <c r="C490" s="15">
        <v>44551</v>
      </c>
      <c r="D490" s="2" t="s">
        <v>14</v>
      </c>
      <c r="E490" s="2" t="s">
        <v>35</v>
      </c>
      <c r="F490" s="2" t="s">
        <v>36</v>
      </c>
      <c r="G490" s="3" t="s">
        <v>155</v>
      </c>
      <c r="H490" s="17">
        <v>70</v>
      </c>
      <c r="I490" s="2">
        <v>375</v>
      </c>
      <c r="J490" s="19">
        <v>262500</v>
      </c>
      <c r="K490" s="19">
        <v>144375</v>
      </c>
      <c r="L490" s="2">
        <v>0.55000000000000004</v>
      </c>
      <c r="M490" s="2" t="s">
        <v>19</v>
      </c>
      <c r="N490" s="20">
        <f t="shared" si="7"/>
        <v>406875</v>
      </c>
      <c r="O490" s="21"/>
      <c r="P490" s="20"/>
    </row>
    <row r="491" spans="1:16" x14ac:dyDescent="0.35">
      <c r="A491" s="2" t="s">
        <v>13</v>
      </c>
      <c r="B491" s="2">
        <v>1185732</v>
      </c>
      <c r="C491" s="15">
        <v>44552</v>
      </c>
      <c r="D491" s="2" t="s">
        <v>14</v>
      </c>
      <c r="E491" s="2" t="s">
        <v>35</v>
      </c>
      <c r="F491" s="2" t="s">
        <v>36</v>
      </c>
      <c r="G491" s="3" t="s">
        <v>17</v>
      </c>
      <c r="H491" s="17">
        <v>60.000000000000007</v>
      </c>
      <c r="I491" s="2">
        <v>200</v>
      </c>
      <c r="J491" s="19">
        <v>120000.00000000001</v>
      </c>
      <c r="K491" s="19">
        <v>42000</v>
      </c>
      <c r="L491" s="2">
        <v>0.35</v>
      </c>
      <c r="M491" s="2" t="s">
        <v>19</v>
      </c>
      <c r="N491" s="20">
        <f t="shared" si="7"/>
        <v>162000</v>
      </c>
      <c r="O491" s="21"/>
      <c r="P491" s="20"/>
    </row>
    <row r="492" spans="1:16" x14ac:dyDescent="0.35">
      <c r="A492" s="2" t="s">
        <v>13</v>
      </c>
      <c r="B492" s="2">
        <v>1185732</v>
      </c>
      <c r="C492" s="15">
        <v>44553</v>
      </c>
      <c r="D492" s="2" t="s">
        <v>14</v>
      </c>
      <c r="E492" s="2" t="s">
        <v>35</v>
      </c>
      <c r="F492" s="2" t="s">
        <v>36</v>
      </c>
      <c r="G492" s="3" t="s">
        <v>156</v>
      </c>
      <c r="H492" s="17">
        <v>60.000000000000007</v>
      </c>
      <c r="I492" s="2">
        <v>195</v>
      </c>
      <c r="J492" s="19">
        <v>117000.00000000001</v>
      </c>
      <c r="K492" s="19">
        <v>46800</v>
      </c>
      <c r="L492" s="2">
        <v>0.39999999999999997</v>
      </c>
      <c r="M492" s="2" t="s">
        <v>19</v>
      </c>
      <c r="N492" s="20">
        <f t="shared" si="7"/>
        <v>163800</v>
      </c>
      <c r="O492" s="21"/>
      <c r="P492" s="20"/>
    </row>
    <row r="493" spans="1:16" x14ac:dyDescent="0.35">
      <c r="A493" s="2" t="s">
        <v>13</v>
      </c>
      <c r="B493" s="2">
        <v>1185732</v>
      </c>
      <c r="C493" s="15">
        <v>44554</v>
      </c>
      <c r="D493" s="2" t="s">
        <v>14</v>
      </c>
      <c r="E493" s="2" t="s">
        <v>35</v>
      </c>
      <c r="F493" s="2" t="s">
        <v>36</v>
      </c>
      <c r="G493" s="3" t="s">
        <v>157</v>
      </c>
      <c r="H493" s="17">
        <v>60.000000000000007</v>
      </c>
      <c r="I493" s="2">
        <v>175</v>
      </c>
      <c r="J493" s="19">
        <v>105000.00000000001</v>
      </c>
      <c r="K493" s="19">
        <v>42000</v>
      </c>
      <c r="L493" s="2">
        <v>0.39999999999999997</v>
      </c>
      <c r="M493" s="2" t="s">
        <v>19</v>
      </c>
      <c r="N493" s="20">
        <f t="shared" si="7"/>
        <v>147000</v>
      </c>
      <c r="O493" s="21"/>
      <c r="P493" s="20"/>
    </row>
    <row r="494" spans="1:16" x14ac:dyDescent="0.35">
      <c r="A494" s="2" t="s">
        <v>13</v>
      </c>
      <c r="B494" s="2">
        <v>1185732</v>
      </c>
      <c r="C494" s="15">
        <v>44555</v>
      </c>
      <c r="D494" s="2" t="s">
        <v>14</v>
      </c>
      <c r="E494" s="2" t="s">
        <v>35</v>
      </c>
      <c r="F494" s="2" t="s">
        <v>36</v>
      </c>
      <c r="G494" s="3" t="s">
        <v>18</v>
      </c>
      <c r="H494" s="17">
        <v>70</v>
      </c>
      <c r="I494" s="2">
        <v>150</v>
      </c>
      <c r="J494" s="19">
        <v>105000</v>
      </c>
      <c r="K494" s="19">
        <v>36750</v>
      </c>
      <c r="L494" s="2">
        <v>0.35</v>
      </c>
      <c r="M494" s="2" t="s">
        <v>19</v>
      </c>
      <c r="N494" s="20">
        <f t="shared" si="7"/>
        <v>141750</v>
      </c>
      <c r="O494" s="21"/>
      <c r="P494" s="20"/>
    </row>
    <row r="495" spans="1:16" x14ac:dyDescent="0.35">
      <c r="A495" s="2" t="s">
        <v>13</v>
      </c>
      <c r="B495" s="2">
        <v>1185732</v>
      </c>
      <c r="C495" s="15">
        <v>44556</v>
      </c>
      <c r="D495" s="2" t="s">
        <v>14</v>
      </c>
      <c r="E495" s="2" t="s">
        <v>35</v>
      </c>
      <c r="F495" s="2" t="s">
        <v>36</v>
      </c>
      <c r="G495" s="3" t="s">
        <v>158</v>
      </c>
      <c r="H495" s="17">
        <v>75</v>
      </c>
      <c r="I495" s="2">
        <v>250</v>
      </c>
      <c r="J495" s="19">
        <v>187500</v>
      </c>
      <c r="K495" s="19">
        <v>56250</v>
      </c>
      <c r="L495" s="2">
        <v>0.3</v>
      </c>
      <c r="M495" s="2" t="s">
        <v>19</v>
      </c>
      <c r="N495" s="20">
        <f t="shared" si="7"/>
        <v>243750</v>
      </c>
      <c r="O495" s="21"/>
      <c r="P495" s="20"/>
    </row>
    <row r="496" spans="1:16" x14ac:dyDescent="0.35">
      <c r="A496" s="2" t="s">
        <v>13</v>
      </c>
      <c r="B496" s="2">
        <v>1185732</v>
      </c>
      <c r="C496" s="15">
        <v>44557</v>
      </c>
      <c r="D496" s="2" t="s">
        <v>14</v>
      </c>
      <c r="E496" s="2" t="s">
        <v>35</v>
      </c>
      <c r="F496" s="2" t="s">
        <v>36</v>
      </c>
      <c r="G496" s="3" t="s">
        <v>155</v>
      </c>
      <c r="H496" s="17">
        <v>70</v>
      </c>
      <c r="I496" s="2">
        <v>475</v>
      </c>
      <c r="J496" s="19">
        <v>332500</v>
      </c>
      <c r="K496" s="19">
        <v>182875.00000000003</v>
      </c>
      <c r="L496" s="2">
        <v>0.55000000000000004</v>
      </c>
      <c r="M496" s="2" t="s">
        <v>19</v>
      </c>
      <c r="N496" s="20">
        <f t="shared" si="7"/>
        <v>515375</v>
      </c>
      <c r="O496" s="21"/>
      <c r="P496" s="20"/>
    </row>
    <row r="497" spans="1:16" x14ac:dyDescent="0.35">
      <c r="A497" s="2" t="s">
        <v>13</v>
      </c>
      <c r="B497" s="2">
        <v>1185732</v>
      </c>
      <c r="C497" s="15">
        <v>44558</v>
      </c>
      <c r="D497" s="2" t="s">
        <v>14</v>
      </c>
      <c r="E497" s="2" t="s">
        <v>35</v>
      </c>
      <c r="F497" s="2" t="s">
        <v>36</v>
      </c>
      <c r="G497" s="3" t="s">
        <v>17</v>
      </c>
      <c r="H497" s="17">
        <v>60.000000000000007</v>
      </c>
      <c r="I497" s="2">
        <v>275</v>
      </c>
      <c r="J497" s="19">
        <v>165000.00000000003</v>
      </c>
      <c r="K497" s="19">
        <v>57750.000000000007</v>
      </c>
      <c r="L497" s="2">
        <v>0.35</v>
      </c>
      <c r="M497" s="2" t="s">
        <v>19</v>
      </c>
      <c r="N497" s="20">
        <f t="shared" si="7"/>
        <v>222750.00000000003</v>
      </c>
      <c r="O497" s="21"/>
      <c r="P497" s="20"/>
    </row>
    <row r="498" spans="1:16" x14ac:dyDescent="0.35">
      <c r="A498" s="2" t="s">
        <v>13</v>
      </c>
      <c r="B498" s="2">
        <v>1185732</v>
      </c>
      <c r="C498" s="15">
        <v>44559</v>
      </c>
      <c r="D498" s="2" t="s">
        <v>14</v>
      </c>
      <c r="E498" s="2" t="s">
        <v>35</v>
      </c>
      <c r="F498" s="2" t="s">
        <v>36</v>
      </c>
      <c r="G498" s="3" t="s">
        <v>156</v>
      </c>
      <c r="H498" s="17">
        <v>60.000000000000007</v>
      </c>
      <c r="I498" s="2">
        <v>225</v>
      </c>
      <c r="J498" s="19">
        <v>135000.00000000003</v>
      </c>
      <c r="K498" s="19">
        <v>54000.000000000007</v>
      </c>
      <c r="L498" s="2">
        <v>0.39999999999999997</v>
      </c>
      <c r="M498" s="2" t="s">
        <v>19</v>
      </c>
      <c r="N498" s="20">
        <f t="shared" si="7"/>
        <v>189000.00000000003</v>
      </c>
      <c r="O498" s="21"/>
      <c r="P498" s="20"/>
    </row>
    <row r="499" spans="1:16" x14ac:dyDescent="0.35">
      <c r="A499" s="2" t="s">
        <v>13</v>
      </c>
      <c r="B499" s="2">
        <v>1185732</v>
      </c>
      <c r="C499" s="15">
        <v>44560</v>
      </c>
      <c r="D499" s="2" t="s">
        <v>14</v>
      </c>
      <c r="E499" s="2" t="s">
        <v>35</v>
      </c>
      <c r="F499" s="2" t="s">
        <v>36</v>
      </c>
      <c r="G499" s="3" t="s">
        <v>157</v>
      </c>
      <c r="H499" s="17">
        <v>60.000000000000007</v>
      </c>
      <c r="I499" s="2">
        <v>175</v>
      </c>
      <c r="J499" s="19">
        <v>105000.00000000001</v>
      </c>
      <c r="K499" s="19">
        <v>42000</v>
      </c>
      <c r="L499" s="2">
        <v>0.39999999999999997</v>
      </c>
      <c r="M499" s="2" t="s">
        <v>19</v>
      </c>
      <c r="N499" s="20">
        <f t="shared" si="7"/>
        <v>147000</v>
      </c>
      <c r="O499" s="21"/>
      <c r="P499" s="20"/>
    </row>
    <row r="500" spans="1:16" x14ac:dyDescent="0.35">
      <c r="A500" s="2" t="s">
        <v>13</v>
      </c>
      <c r="B500" s="2">
        <v>1185732</v>
      </c>
      <c r="C500" s="15">
        <v>44561</v>
      </c>
      <c r="D500" s="2" t="s">
        <v>14</v>
      </c>
      <c r="E500" s="2" t="s">
        <v>35</v>
      </c>
      <c r="F500" s="2" t="s">
        <v>36</v>
      </c>
      <c r="G500" s="3" t="s">
        <v>18</v>
      </c>
      <c r="H500" s="17">
        <v>70</v>
      </c>
      <c r="I500" s="2">
        <v>175</v>
      </c>
      <c r="J500" s="19">
        <v>122500</v>
      </c>
      <c r="K500" s="19">
        <v>42875</v>
      </c>
      <c r="L500" s="2">
        <v>0.35</v>
      </c>
      <c r="M500" s="2" t="s">
        <v>19</v>
      </c>
      <c r="N500" s="20">
        <f t="shared" si="7"/>
        <v>165375</v>
      </c>
      <c r="O500" s="21"/>
      <c r="P500" s="20"/>
    </row>
    <row r="501" spans="1:16" x14ac:dyDescent="0.35">
      <c r="A501" s="2" t="s">
        <v>13</v>
      </c>
      <c r="B501" s="2">
        <v>1185732</v>
      </c>
      <c r="C501" s="15">
        <v>43831</v>
      </c>
      <c r="D501" s="2" t="s">
        <v>14</v>
      </c>
      <c r="E501" s="2" t="s">
        <v>35</v>
      </c>
      <c r="F501" s="2" t="s">
        <v>36</v>
      </c>
      <c r="G501" s="3" t="s">
        <v>158</v>
      </c>
      <c r="H501" s="17">
        <v>75</v>
      </c>
      <c r="I501" s="2">
        <v>275</v>
      </c>
      <c r="J501" s="19">
        <v>206250</v>
      </c>
      <c r="K501" s="19">
        <v>61875</v>
      </c>
      <c r="L501" s="2">
        <v>0.3</v>
      </c>
      <c r="M501" s="2" t="s">
        <v>19</v>
      </c>
      <c r="N501" s="20">
        <f t="shared" si="7"/>
        <v>268125</v>
      </c>
      <c r="O501" s="21"/>
      <c r="P501" s="20"/>
    </row>
    <row r="502" spans="1:16" x14ac:dyDescent="0.35">
      <c r="A502" s="2" t="s">
        <v>25</v>
      </c>
      <c r="B502" s="2">
        <v>1128299</v>
      </c>
      <c r="C502" s="15">
        <v>43832</v>
      </c>
      <c r="D502" s="2" t="s">
        <v>14</v>
      </c>
      <c r="E502" s="2" t="s">
        <v>35</v>
      </c>
      <c r="F502" s="2" t="s">
        <v>36</v>
      </c>
      <c r="G502" s="3" t="s">
        <v>155</v>
      </c>
      <c r="H502" s="17">
        <v>35</v>
      </c>
      <c r="I502" s="2">
        <v>450</v>
      </c>
      <c r="J502" s="19">
        <v>157500</v>
      </c>
      <c r="K502" s="19">
        <v>63000</v>
      </c>
      <c r="L502" s="2">
        <v>0.4</v>
      </c>
      <c r="M502" s="2" t="s">
        <v>19</v>
      </c>
      <c r="N502" s="20">
        <f t="shared" si="7"/>
        <v>220500</v>
      </c>
      <c r="O502" s="21"/>
      <c r="P502" s="20"/>
    </row>
    <row r="503" spans="1:16" x14ac:dyDescent="0.35">
      <c r="A503" s="2" t="s">
        <v>25</v>
      </c>
      <c r="B503" s="2">
        <v>1128299</v>
      </c>
      <c r="C503" s="15">
        <v>43833</v>
      </c>
      <c r="D503" s="2" t="s">
        <v>14</v>
      </c>
      <c r="E503" s="2" t="s">
        <v>35</v>
      </c>
      <c r="F503" s="2" t="s">
        <v>36</v>
      </c>
      <c r="G503" s="3" t="s">
        <v>17</v>
      </c>
      <c r="H503" s="17">
        <v>45</v>
      </c>
      <c r="I503" s="2">
        <v>450</v>
      </c>
      <c r="J503" s="19">
        <v>202500</v>
      </c>
      <c r="K503" s="19">
        <v>50625</v>
      </c>
      <c r="L503" s="2">
        <v>0.25</v>
      </c>
      <c r="M503" s="2" t="s">
        <v>19</v>
      </c>
      <c r="N503" s="20">
        <f t="shared" si="7"/>
        <v>253125</v>
      </c>
      <c r="O503" s="21"/>
      <c r="P503" s="20"/>
    </row>
    <row r="504" spans="1:16" x14ac:dyDescent="0.35">
      <c r="A504" s="2" t="s">
        <v>25</v>
      </c>
      <c r="B504" s="2">
        <v>1128299</v>
      </c>
      <c r="C504" s="15">
        <v>43834</v>
      </c>
      <c r="D504" s="2" t="s">
        <v>14</v>
      </c>
      <c r="E504" s="2" t="s">
        <v>35</v>
      </c>
      <c r="F504" s="2" t="s">
        <v>36</v>
      </c>
      <c r="G504" s="3" t="s">
        <v>156</v>
      </c>
      <c r="H504" s="17">
        <v>45</v>
      </c>
      <c r="I504" s="2">
        <v>450</v>
      </c>
      <c r="J504" s="19">
        <v>202500</v>
      </c>
      <c r="K504" s="19">
        <v>81000</v>
      </c>
      <c r="L504" s="2">
        <v>0.4</v>
      </c>
      <c r="M504" s="2" t="s">
        <v>19</v>
      </c>
      <c r="N504" s="20">
        <f t="shared" si="7"/>
        <v>283500</v>
      </c>
      <c r="O504" s="21"/>
      <c r="P504" s="20"/>
    </row>
    <row r="505" spans="1:16" x14ac:dyDescent="0.35">
      <c r="A505" s="2" t="s">
        <v>25</v>
      </c>
      <c r="B505" s="2">
        <v>1128299</v>
      </c>
      <c r="C505" s="15">
        <v>43835</v>
      </c>
      <c r="D505" s="2" t="s">
        <v>14</v>
      </c>
      <c r="E505" s="2" t="s">
        <v>35</v>
      </c>
      <c r="F505" s="2" t="s">
        <v>36</v>
      </c>
      <c r="G505" s="3" t="s">
        <v>157</v>
      </c>
      <c r="H505" s="17">
        <v>45</v>
      </c>
      <c r="I505" s="2">
        <v>300</v>
      </c>
      <c r="J505" s="19">
        <v>135000</v>
      </c>
      <c r="K505" s="19">
        <v>47250</v>
      </c>
      <c r="L505" s="2">
        <v>0.35</v>
      </c>
      <c r="M505" s="2" t="s">
        <v>19</v>
      </c>
      <c r="N505" s="20">
        <f t="shared" si="7"/>
        <v>182250</v>
      </c>
      <c r="O505" s="21"/>
      <c r="P505" s="20"/>
    </row>
    <row r="506" spans="1:16" x14ac:dyDescent="0.35">
      <c r="A506" s="2" t="s">
        <v>25</v>
      </c>
      <c r="B506" s="2">
        <v>1128299</v>
      </c>
      <c r="C506" s="15">
        <v>43836</v>
      </c>
      <c r="D506" s="2" t="s">
        <v>26</v>
      </c>
      <c r="E506" s="2" t="s">
        <v>37</v>
      </c>
      <c r="F506" s="2" t="s">
        <v>38</v>
      </c>
      <c r="G506" s="3" t="s">
        <v>18</v>
      </c>
      <c r="H506" s="17">
        <v>50</v>
      </c>
      <c r="I506" s="2">
        <v>250</v>
      </c>
      <c r="J506" s="19">
        <v>125000</v>
      </c>
      <c r="K506" s="19">
        <v>68750</v>
      </c>
      <c r="L506" s="2">
        <v>0.55000000000000004</v>
      </c>
      <c r="M506" s="2" t="s">
        <v>19</v>
      </c>
      <c r="N506" s="20">
        <f t="shared" si="7"/>
        <v>193750</v>
      </c>
      <c r="O506" s="21"/>
      <c r="P506" s="20"/>
    </row>
    <row r="507" spans="1:16" x14ac:dyDescent="0.35">
      <c r="A507" s="2" t="s">
        <v>25</v>
      </c>
      <c r="B507" s="2">
        <v>1128299</v>
      </c>
      <c r="C507" s="15">
        <v>43837</v>
      </c>
      <c r="D507" s="2" t="s">
        <v>26</v>
      </c>
      <c r="E507" s="2" t="s">
        <v>37</v>
      </c>
      <c r="F507" s="2" t="s">
        <v>38</v>
      </c>
      <c r="G507" s="3" t="s">
        <v>158</v>
      </c>
      <c r="H507" s="17">
        <v>45</v>
      </c>
      <c r="I507" s="2">
        <v>475</v>
      </c>
      <c r="J507" s="19">
        <v>213750</v>
      </c>
      <c r="K507" s="19">
        <v>42750</v>
      </c>
      <c r="L507" s="2">
        <v>0.2</v>
      </c>
      <c r="M507" s="2" t="s">
        <v>19</v>
      </c>
      <c r="N507" s="20">
        <f t="shared" si="7"/>
        <v>256500</v>
      </c>
      <c r="O507" s="21"/>
      <c r="P507" s="20"/>
    </row>
    <row r="508" spans="1:16" x14ac:dyDescent="0.35">
      <c r="A508" s="2" t="s">
        <v>25</v>
      </c>
      <c r="B508" s="2">
        <v>1128299</v>
      </c>
      <c r="C508" s="15">
        <v>43838</v>
      </c>
      <c r="D508" s="2" t="s">
        <v>26</v>
      </c>
      <c r="E508" s="2" t="s">
        <v>37</v>
      </c>
      <c r="F508" s="2" t="s">
        <v>38</v>
      </c>
      <c r="G508" s="3" t="s">
        <v>155</v>
      </c>
      <c r="H508" s="17">
        <v>35</v>
      </c>
      <c r="I508" s="2">
        <v>525</v>
      </c>
      <c r="J508" s="19">
        <v>183750</v>
      </c>
      <c r="K508" s="19">
        <v>73500</v>
      </c>
      <c r="L508" s="2">
        <v>0.4</v>
      </c>
      <c r="M508" s="2" t="s">
        <v>19</v>
      </c>
      <c r="N508" s="20">
        <f t="shared" si="7"/>
        <v>257250</v>
      </c>
      <c r="O508" s="21"/>
      <c r="P508" s="20"/>
    </row>
    <row r="509" spans="1:16" x14ac:dyDescent="0.35">
      <c r="A509" s="2" t="s">
        <v>25</v>
      </c>
      <c r="B509" s="2">
        <v>1128299</v>
      </c>
      <c r="C509" s="15">
        <v>43839</v>
      </c>
      <c r="D509" s="2" t="s">
        <v>26</v>
      </c>
      <c r="E509" s="2" t="s">
        <v>37</v>
      </c>
      <c r="F509" s="2" t="s">
        <v>38</v>
      </c>
      <c r="G509" s="3" t="s">
        <v>17</v>
      </c>
      <c r="H509" s="17">
        <v>45</v>
      </c>
      <c r="I509" s="2">
        <v>425</v>
      </c>
      <c r="J509" s="19">
        <v>191250</v>
      </c>
      <c r="K509" s="19">
        <v>47812.5</v>
      </c>
      <c r="L509" s="2">
        <v>0.25</v>
      </c>
      <c r="M509" s="2" t="s">
        <v>19</v>
      </c>
      <c r="N509" s="20">
        <f t="shared" si="7"/>
        <v>239062.5</v>
      </c>
      <c r="O509" s="21"/>
      <c r="P509" s="20"/>
    </row>
    <row r="510" spans="1:16" x14ac:dyDescent="0.35">
      <c r="A510" s="2" t="s">
        <v>25</v>
      </c>
      <c r="B510" s="2">
        <v>1128299</v>
      </c>
      <c r="C510" s="15">
        <v>43840</v>
      </c>
      <c r="D510" s="2" t="s">
        <v>26</v>
      </c>
      <c r="E510" s="2" t="s">
        <v>37</v>
      </c>
      <c r="F510" s="2" t="s">
        <v>38</v>
      </c>
      <c r="G510" s="3" t="s">
        <v>156</v>
      </c>
      <c r="H510" s="17">
        <v>45</v>
      </c>
      <c r="I510" s="2">
        <v>425</v>
      </c>
      <c r="J510" s="19">
        <v>191250</v>
      </c>
      <c r="K510" s="19">
        <v>76500</v>
      </c>
      <c r="L510" s="2">
        <v>0.4</v>
      </c>
      <c r="M510" s="2" t="s">
        <v>19</v>
      </c>
      <c r="N510" s="20">
        <f t="shared" si="7"/>
        <v>267750</v>
      </c>
      <c r="O510" s="21"/>
      <c r="P510" s="20"/>
    </row>
    <row r="511" spans="1:16" x14ac:dyDescent="0.35">
      <c r="A511" s="2" t="s">
        <v>25</v>
      </c>
      <c r="B511" s="2">
        <v>1128299</v>
      </c>
      <c r="C511" s="15">
        <v>43841</v>
      </c>
      <c r="D511" s="2" t="s">
        <v>26</v>
      </c>
      <c r="E511" s="2" t="s">
        <v>37</v>
      </c>
      <c r="F511" s="2" t="s">
        <v>38</v>
      </c>
      <c r="G511" s="3" t="s">
        <v>157</v>
      </c>
      <c r="H511" s="17">
        <v>45</v>
      </c>
      <c r="I511" s="2">
        <v>275</v>
      </c>
      <c r="J511" s="19">
        <v>123750</v>
      </c>
      <c r="K511" s="19">
        <v>43312.5</v>
      </c>
      <c r="L511" s="2">
        <v>0.35</v>
      </c>
      <c r="M511" s="2" t="s">
        <v>19</v>
      </c>
      <c r="N511" s="20">
        <f t="shared" si="7"/>
        <v>167062.5</v>
      </c>
      <c r="O511" s="21"/>
      <c r="P511" s="20"/>
    </row>
    <row r="512" spans="1:16" x14ac:dyDescent="0.35">
      <c r="A512" s="2" t="s">
        <v>25</v>
      </c>
      <c r="B512" s="2">
        <v>1128299</v>
      </c>
      <c r="C512" s="15">
        <v>43842</v>
      </c>
      <c r="D512" s="2" t="s">
        <v>26</v>
      </c>
      <c r="E512" s="2" t="s">
        <v>37</v>
      </c>
      <c r="F512" s="2" t="s">
        <v>38</v>
      </c>
      <c r="G512" s="3" t="s">
        <v>18</v>
      </c>
      <c r="H512" s="17">
        <v>50</v>
      </c>
      <c r="I512" s="2">
        <v>200</v>
      </c>
      <c r="J512" s="19">
        <v>100000</v>
      </c>
      <c r="K512" s="19">
        <v>55000.000000000007</v>
      </c>
      <c r="L512" s="2">
        <v>0.55000000000000004</v>
      </c>
      <c r="M512" s="2" t="s">
        <v>19</v>
      </c>
      <c r="N512" s="20">
        <f t="shared" si="7"/>
        <v>155000</v>
      </c>
      <c r="O512" s="21"/>
      <c r="P512" s="20"/>
    </row>
    <row r="513" spans="1:16" x14ac:dyDescent="0.35">
      <c r="A513" s="2" t="s">
        <v>25</v>
      </c>
      <c r="B513" s="2">
        <v>1128299</v>
      </c>
      <c r="C513" s="15">
        <v>43843</v>
      </c>
      <c r="D513" s="2" t="s">
        <v>26</v>
      </c>
      <c r="E513" s="2" t="s">
        <v>37</v>
      </c>
      <c r="F513" s="2" t="s">
        <v>38</v>
      </c>
      <c r="G513" s="3" t="s">
        <v>158</v>
      </c>
      <c r="H513" s="17">
        <v>45</v>
      </c>
      <c r="I513" s="2">
        <v>400</v>
      </c>
      <c r="J513" s="19">
        <v>180000</v>
      </c>
      <c r="K513" s="19">
        <v>36000</v>
      </c>
      <c r="L513" s="2">
        <v>0.2</v>
      </c>
      <c r="M513" s="2" t="s">
        <v>19</v>
      </c>
      <c r="N513" s="20">
        <f t="shared" si="7"/>
        <v>216000</v>
      </c>
      <c r="O513" s="21"/>
      <c r="P513" s="20"/>
    </row>
    <row r="514" spans="1:16" x14ac:dyDescent="0.35">
      <c r="A514" s="2" t="s">
        <v>25</v>
      </c>
      <c r="B514" s="2">
        <v>1128299</v>
      </c>
      <c r="C514" s="15">
        <v>43844</v>
      </c>
      <c r="D514" s="2" t="s">
        <v>26</v>
      </c>
      <c r="E514" s="2" t="s">
        <v>37</v>
      </c>
      <c r="F514" s="2" t="s">
        <v>38</v>
      </c>
      <c r="G514" s="3" t="s">
        <v>155</v>
      </c>
      <c r="H514" s="17">
        <v>45</v>
      </c>
      <c r="I514" s="2">
        <v>550</v>
      </c>
      <c r="J514" s="19">
        <v>247500</v>
      </c>
      <c r="K514" s="19">
        <v>99000</v>
      </c>
      <c r="L514" s="2">
        <v>0.4</v>
      </c>
      <c r="M514" s="2" t="s">
        <v>19</v>
      </c>
      <c r="N514" s="20">
        <f t="shared" si="7"/>
        <v>346500</v>
      </c>
      <c r="O514" s="21"/>
      <c r="P514" s="20"/>
    </row>
    <row r="515" spans="1:16" x14ac:dyDescent="0.35">
      <c r="A515" s="2" t="s">
        <v>25</v>
      </c>
      <c r="B515" s="2">
        <v>1128299</v>
      </c>
      <c r="C515" s="15">
        <v>43845</v>
      </c>
      <c r="D515" s="2" t="s">
        <v>26</v>
      </c>
      <c r="E515" s="2" t="s">
        <v>37</v>
      </c>
      <c r="F515" s="2" t="s">
        <v>38</v>
      </c>
      <c r="G515" s="3" t="s">
        <v>17</v>
      </c>
      <c r="H515" s="17">
        <v>54.999999999999993</v>
      </c>
      <c r="I515" s="2">
        <v>400</v>
      </c>
      <c r="J515" s="19">
        <v>219999.99999999997</v>
      </c>
      <c r="K515" s="19">
        <v>54999.999999999993</v>
      </c>
      <c r="L515" s="2">
        <v>0.25</v>
      </c>
      <c r="M515" s="2" t="s">
        <v>19</v>
      </c>
      <c r="N515" s="20">
        <f t="shared" ref="N515:N578" si="8">SUM(J515,K515)</f>
        <v>274999.99999999994</v>
      </c>
      <c r="O515" s="21"/>
      <c r="P515" s="20"/>
    </row>
    <row r="516" spans="1:16" x14ac:dyDescent="0.35">
      <c r="A516" s="2" t="s">
        <v>25</v>
      </c>
      <c r="B516" s="2">
        <v>1128299</v>
      </c>
      <c r="C516" s="15">
        <v>43846</v>
      </c>
      <c r="D516" s="2" t="s">
        <v>26</v>
      </c>
      <c r="E516" s="2" t="s">
        <v>37</v>
      </c>
      <c r="F516" s="2" t="s">
        <v>38</v>
      </c>
      <c r="G516" s="3" t="s">
        <v>156</v>
      </c>
      <c r="H516" s="17">
        <v>54.999999999999993</v>
      </c>
      <c r="I516" s="2">
        <v>400</v>
      </c>
      <c r="J516" s="19">
        <v>219999.99999999997</v>
      </c>
      <c r="K516" s="19">
        <v>88000</v>
      </c>
      <c r="L516" s="2">
        <v>0.4</v>
      </c>
      <c r="M516" s="2" t="s">
        <v>19</v>
      </c>
      <c r="N516" s="20">
        <f t="shared" si="8"/>
        <v>308000</v>
      </c>
      <c r="O516" s="21"/>
      <c r="P516" s="20"/>
    </row>
    <row r="517" spans="1:16" x14ac:dyDescent="0.35">
      <c r="A517" s="2" t="s">
        <v>25</v>
      </c>
      <c r="B517" s="2">
        <v>1128299</v>
      </c>
      <c r="C517" s="15">
        <v>43847</v>
      </c>
      <c r="D517" s="2" t="s">
        <v>26</v>
      </c>
      <c r="E517" s="2" t="s">
        <v>37</v>
      </c>
      <c r="F517" s="2" t="s">
        <v>38</v>
      </c>
      <c r="G517" s="3" t="s">
        <v>157</v>
      </c>
      <c r="H517" s="17">
        <v>54.999999999999993</v>
      </c>
      <c r="I517" s="2">
        <v>300</v>
      </c>
      <c r="J517" s="19">
        <v>164999.99999999997</v>
      </c>
      <c r="K517" s="19">
        <v>57749.999999999985</v>
      </c>
      <c r="L517" s="2">
        <v>0.35</v>
      </c>
      <c r="M517" s="2" t="s">
        <v>19</v>
      </c>
      <c r="N517" s="20">
        <f t="shared" si="8"/>
        <v>222749.99999999994</v>
      </c>
      <c r="O517" s="21"/>
      <c r="P517" s="20"/>
    </row>
    <row r="518" spans="1:16" x14ac:dyDescent="0.35">
      <c r="A518" s="2" t="s">
        <v>25</v>
      </c>
      <c r="B518" s="2">
        <v>1128299</v>
      </c>
      <c r="C518" s="15">
        <v>43848</v>
      </c>
      <c r="D518" s="2" t="s">
        <v>26</v>
      </c>
      <c r="E518" s="2" t="s">
        <v>37</v>
      </c>
      <c r="F518" s="2" t="s">
        <v>38</v>
      </c>
      <c r="G518" s="3" t="s">
        <v>18</v>
      </c>
      <c r="H518" s="17">
        <v>60</v>
      </c>
      <c r="I518" s="2">
        <v>175</v>
      </c>
      <c r="J518" s="19">
        <v>105000</v>
      </c>
      <c r="K518" s="19">
        <v>57750.000000000007</v>
      </c>
      <c r="L518" s="2">
        <v>0.55000000000000004</v>
      </c>
      <c r="M518" s="2" t="s">
        <v>19</v>
      </c>
      <c r="N518" s="20">
        <f t="shared" si="8"/>
        <v>162750</v>
      </c>
      <c r="O518" s="21"/>
      <c r="P518" s="20"/>
    </row>
    <row r="519" spans="1:16" x14ac:dyDescent="0.35">
      <c r="A519" s="2" t="s">
        <v>25</v>
      </c>
      <c r="B519" s="2">
        <v>1128299</v>
      </c>
      <c r="C519" s="15">
        <v>43849</v>
      </c>
      <c r="D519" s="2" t="s">
        <v>26</v>
      </c>
      <c r="E519" s="2" t="s">
        <v>37</v>
      </c>
      <c r="F519" s="2" t="s">
        <v>38</v>
      </c>
      <c r="G519" s="3" t="s">
        <v>158</v>
      </c>
      <c r="H519" s="17">
        <v>54.999999999999993</v>
      </c>
      <c r="I519" s="2">
        <v>375</v>
      </c>
      <c r="J519" s="19">
        <v>206249.99999999997</v>
      </c>
      <c r="K519" s="19">
        <v>41250</v>
      </c>
      <c r="L519" s="2">
        <v>0.2</v>
      </c>
      <c r="M519" s="2" t="s">
        <v>19</v>
      </c>
      <c r="N519" s="20">
        <f t="shared" si="8"/>
        <v>247499.99999999997</v>
      </c>
      <c r="O519" s="21"/>
      <c r="P519" s="20"/>
    </row>
    <row r="520" spans="1:16" x14ac:dyDescent="0.35">
      <c r="A520" s="2" t="s">
        <v>25</v>
      </c>
      <c r="B520" s="2">
        <v>1128299</v>
      </c>
      <c r="C520" s="15">
        <v>43850</v>
      </c>
      <c r="D520" s="2" t="s">
        <v>26</v>
      </c>
      <c r="E520" s="2" t="s">
        <v>37</v>
      </c>
      <c r="F520" s="2" t="s">
        <v>38</v>
      </c>
      <c r="G520" s="3" t="s">
        <v>155</v>
      </c>
      <c r="H520" s="17">
        <v>60</v>
      </c>
      <c r="I520" s="2">
        <v>550</v>
      </c>
      <c r="J520" s="19">
        <v>330000</v>
      </c>
      <c r="K520" s="19">
        <v>132000</v>
      </c>
      <c r="L520" s="2">
        <v>0.4</v>
      </c>
      <c r="M520" s="2" t="s">
        <v>19</v>
      </c>
      <c r="N520" s="20">
        <f t="shared" si="8"/>
        <v>462000</v>
      </c>
      <c r="O520" s="21"/>
      <c r="P520" s="20"/>
    </row>
    <row r="521" spans="1:16" x14ac:dyDescent="0.35">
      <c r="A521" s="2" t="s">
        <v>25</v>
      </c>
      <c r="B521" s="2">
        <v>1128299</v>
      </c>
      <c r="C521" s="15">
        <v>43851</v>
      </c>
      <c r="D521" s="2" t="s">
        <v>26</v>
      </c>
      <c r="E521" s="2" t="s">
        <v>37</v>
      </c>
      <c r="F521" s="2" t="s">
        <v>38</v>
      </c>
      <c r="G521" s="3" t="s">
        <v>17</v>
      </c>
      <c r="H521" s="17">
        <v>65</v>
      </c>
      <c r="I521" s="2">
        <v>350</v>
      </c>
      <c r="J521" s="19">
        <v>227500</v>
      </c>
      <c r="K521" s="19">
        <v>56875</v>
      </c>
      <c r="L521" s="2">
        <v>0.25</v>
      </c>
      <c r="M521" s="2" t="s">
        <v>19</v>
      </c>
      <c r="N521" s="20">
        <f t="shared" si="8"/>
        <v>284375</v>
      </c>
      <c r="O521" s="21"/>
      <c r="P521" s="20"/>
    </row>
    <row r="522" spans="1:16" x14ac:dyDescent="0.35">
      <c r="A522" s="2" t="s">
        <v>25</v>
      </c>
      <c r="B522" s="2">
        <v>1128299</v>
      </c>
      <c r="C522" s="15">
        <v>43852</v>
      </c>
      <c r="D522" s="2" t="s">
        <v>26</v>
      </c>
      <c r="E522" s="2" t="s">
        <v>37</v>
      </c>
      <c r="F522" s="2" t="s">
        <v>38</v>
      </c>
      <c r="G522" s="3" t="s">
        <v>156</v>
      </c>
      <c r="H522" s="17">
        <v>65</v>
      </c>
      <c r="I522" s="2">
        <v>400</v>
      </c>
      <c r="J522" s="19">
        <v>260000</v>
      </c>
      <c r="K522" s="19">
        <v>104000</v>
      </c>
      <c r="L522" s="2">
        <v>0.4</v>
      </c>
      <c r="M522" s="2" t="s">
        <v>19</v>
      </c>
      <c r="N522" s="20">
        <f t="shared" si="8"/>
        <v>364000</v>
      </c>
      <c r="O522" s="21"/>
      <c r="P522" s="20"/>
    </row>
    <row r="523" spans="1:16" x14ac:dyDescent="0.35">
      <c r="A523" s="2" t="s">
        <v>25</v>
      </c>
      <c r="B523" s="2">
        <v>1128299</v>
      </c>
      <c r="C523" s="15">
        <v>43853</v>
      </c>
      <c r="D523" s="2" t="s">
        <v>26</v>
      </c>
      <c r="E523" s="2" t="s">
        <v>37</v>
      </c>
      <c r="F523" s="2" t="s">
        <v>38</v>
      </c>
      <c r="G523" s="3" t="s">
        <v>157</v>
      </c>
      <c r="H523" s="17">
        <v>60</v>
      </c>
      <c r="I523" s="2">
        <v>300</v>
      </c>
      <c r="J523" s="19">
        <v>180000</v>
      </c>
      <c r="K523" s="19">
        <v>62999.999999999993</v>
      </c>
      <c r="L523" s="2">
        <v>0.35</v>
      </c>
      <c r="M523" s="2" t="s">
        <v>19</v>
      </c>
      <c r="N523" s="20">
        <f t="shared" si="8"/>
        <v>243000</v>
      </c>
      <c r="O523" s="21"/>
      <c r="P523" s="20"/>
    </row>
    <row r="524" spans="1:16" x14ac:dyDescent="0.35">
      <c r="A524" s="2" t="s">
        <v>25</v>
      </c>
      <c r="B524" s="2">
        <v>1128299</v>
      </c>
      <c r="C524" s="15">
        <v>43854</v>
      </c>
      <c r="D524" s="2" t="s">
        <v>26</v>
      </c>
      <c r="E524" s="2" t="s">
        <v>37</v>
      </c>
      <c r="F524" s="2" t="s">
        <v>38</v>
      </c>
      <c r="G524" s="3" t="s">
        <v>18</v>
      </c>
      <c r="H524" s="17">
        <v>65</v>
      </c>
      <c r="I524" s="2">
        <v>200</v>
      </c>
      <c r="J524" s="19">
        <v>130000</v>
      </c>
      <c r="K524" s="19">
        <v>71500</v>
      </c>
      <c r="L524" s="2">
        <v>0.55000000000000004</v>
      </c>
      <c r="M524" s="2" t="s">
        <v>19</v>
      </c>
      <c r="N524" s="20">
        <f t="shared" si="8"/>
        <v>201500</v>
      </c>
      <c r="O524" s="21"/>
      <c r="P524" s="20"/>
    </row>
    <row r="525" spans="1:16" x14ac:dyDescent="0.35">
      <c r="A525" s="2" t="s">
        <v>25</v>
      </c>
      <c r="B525" s="2">
        <v>1128299</v>
      </c>
      <c r="C525" s="15">
        <v>43855</v>
      </c>
      <c r="D525" s="2" t="s">
        <v>26</v>
      </c>
      <c r="E525" s="2" t="s">
        <v>37</v>
      </c>
      <c r="F525" s="2" t="s">
        <v>38</v>
      </c>
      <c r="G525" s="3" t="s">
        <v>158</v>
      </c>
      <c r="H525" s="17">
        <v>80</v>
      </c>
      <c r="I525" s="2">
        <v>350</v>
      </c>
      <c r="J525" s="19">
        <v>280000</v>
      </c>
      <c r="K525" s="19">
        <v>56000</v>
      </c>
      <c r="L525" s="2">
        <v>0.2</v>
      </c>
      <c r="M525" s="2" t="s">
        <v>19</v>
      </c>
      <c r="N525" s="20">
        <f t="shared" si="8"/>
        <v>336000</v>
      </c>
      <c r="O525" s="21"/>
      <c r="P525" s="20"/>
    </row>
    <row r="526" spans="1:16" x14ac:dyDescent="0.35">
      <c r="A526" s="2" t="s">
        <v>25</v>
      </c>
      <c r="B526" s="2">
        <v>1128299</v>
      </c>
      <c r="C526" s="15">
        <v>43856</v>
      </c>
      <c r="D526" s="2" t="s">
        <v>26</v>
      </c>
      <c r="E526" s="2" t="s">
        <v>37</v>
      </c>
      <c r="F526" s="2" t="s">
        <v>38</v>
      </c>
      <c r="G526" s="3" t="s">
        <v>155</v>
      </c>
      <c r="H526" s="17">
        <v>60</v>
      </c>
      <c r="I526" s="2">
        <v>550</v>
      </c>
      <c r="J526" s="19">
        <v>330000</v>
      </c>
      <c r="K526" s="19">
        <v>148500</v>
      </c>
      <c r="L526" s="2">
        <v>0.45</v>
      </c>
      <c r="M526" s="2" t="s">
        <v>19</v>
      </c>
      <c r="N526" s="20">
        <f t="shared" si="8"/>
        <v>478500</v>
      </c>
      <c r="O526" s="21"/>
      <c r="P526" s="20"/>
    </row>
    <row r="527" spans="1:16" x14ac:dyDescent="0.35">
      <c r="A527" s="2" t="s">
        <v>25</v>
      </c>
      <c r="B527" s="2">
        <v>1128299</v>
      </c>
      <c r="C527" s="15">
        <v>43857</v>
      </c>
      <c r="D527" s="2" t="s">
        <v>26</v>
      </c>
      <c r="E527" s="2" t="s">
        <v>37</v>
      </c>
      <c r="F527" s="2" t="s">
        <v>38</v>
      </c>
      <c r="G527" s="3" t="s">
        <v>17</v>
      </c>
      <c r="H527" s="17">
        <v>65</v>
      </c>
      <c r="I527" s="2">
        <v>400</v>
      </c>
      <c r="J527" s="19">
        <v>260000</v>
      </c>
      <c r="K527" s="19">
        <v>78000</v>
      </c>
      <c r="L527" s="2">
        <v>0.3</v>
      </c>
      <c r="M527" s="2" t="s">
        <v>19</v>
      </c>
      <c r="N527" s="20">
        <f t="shared" si="8"/>
        <v>338000</v>
      </c>
      <c r="O527" s="21"/>
      <c r="P527" s="20"/>
    </row>
    <row r="528" spans="1:16" x14ac:dyDescent="0.35">
      <c r="A528" s="2" t="s">
        <v>25</v>
      </c>
      <c r="B528" s="2">
        <v>1128299</v>
      </c>
      <c r="C528" s="15">
        <v>43858</v>
      </c>
      <c r="D528" s="2" t="s">
        <v>26</v>
      </c>
      <c r="E528" s="2" t="s">
        <v>37</v>
      </c>
      <c r="F528" s="2" t="s">
        <v>38</v>
      </c>
      <c r="G528" s="3" t="s">
        <v>156</v>
      </c>
      <c r="H528" s="17">
        <v>65</v>
      </c>
      <c r="I528" s="2">
        <v>400</v>
      </c>
      <c r="J528" s="19">
        <v>260000</v>
      </c>
      <c r="K528" s="19">
        <v>117000</v>
      </c>
      <c r="L528" s="2">
        <v>0.45</v>
      </c>
      <c r="M528" s="2" t="s">
        <v>19</v>
      </c>
      <c r="N528" s="20">
        <f t="shared" si="8"/>
        <v>377000</v>
      </c>
      <c r="O528" s="21"/>
      <c r="P528" s="20"/>
    </row>
    <row r="529" spans="1:16" x14ac:dyDescent="0.35">
      <c r="A529" s="2" t="s">
        <v>25</v>
      </c>
      <c r="B529" s="2">
        <v>1128299</v>
      </c>
      <c r="C529" s="15">
        <v>43859</v>
      </c>
      <c r="D529" s="2" t="s">
        <v>26</v>
      </c>
      <c r="E529" s="2" t="s">
        <v>37</v>
      </c>
      <c r="F529" s="2" t="s">
        <v>38</v>
      </c>
      <c r="G529" s="3" t="s">
        <v>157</v>
      </c>
      <c r="H529" s="17">
        <v>60</v>
      </c>
      <c r="I529" s="2">
        <v>300</v>
      </c>
      <c r="J529" s="19">
        <v>180000</v>
      </c>
      <c r="K529" s="19">
        <v>72000</v>
      </c>
      <c r="L529" s="2">
        <v>0.39999999999999997</v>
      </c>
      <c r="M529" s="2" t="s">
        <v>19</v>
      </c>
      <c r="N529" s="20">
        <f t="shared" si="8"/>
        <v>252000</v>
      </c>
      <c r="O529" s="21"/>
      <c r="P529" s="20"/>
    </row>
    <row r="530" spans="1:16" x14ac:dyDescent="0.35">
      <c r="A530" s="2" t="s">
        <v>25</v>
      </c>
      <c r="B530" s="2">
        <v>1128299</v>
      </c>
      <c r="C530" s="15">
        <v>43860</v>
      </c>
      <c r="D530" s="2" t="s">
        <v>26</v>
      </c>
      <c r="E530" s="2" t="s">
        <v>37</v>
      </c>
      <c r="F530" s="2" t="s">
        <v>38</v>
      </c>
      <c r="G530" s="3" t="s">
        <v>18</v>
      </c>
      <c r="H530" s="17">
        <v>65</v>
      </c>
      <c r="I530" s="2">
        <v>200</v>
      </c>
      <c r="J530" s="19">
        <v>130000</v>
      </c>
      <c r="K530" s="19">
        <v>78000.000000000015</v>
      </c>
      <c r="L530" s="2">
        <v>0.60000000000000009</v>
      </c>
      <c r="M530" s="2" t="s">
        <v>19</v>
      </c>
      <c r="N530" s="20">
        <f t="shared" si="8"/>
        <v>208000</v>
      </c>
      <c r="O530" s="21"/>
      <c r="P530" s="20"/>
    </row>
    <row r="531" spans="1:16" x14ac:dyDescent="0.35">
      <c r="A531" s="2" t="s">
        <v>25</v>
      </c>
      <c r="B531" s="2">
        <v>1128299</v>
      </c>
      <c r="C531" s="15">
        <v>43861</v>
      </c>
      <c r="D531" s="2" t="s">
        <v>26</v>
      </c>
      <c r="E531" s="2" t="s">
        <v>37</v>
      </c>
      <c r="F531" s="2" t="s">
        <v>38</v>
      </c>
      <c r="G531" s="3" t="s">
        <v>158</v>
      </c>
      <c r="H531" s="17">
        <v>80</v>
      </c>
      <c r="I531" s="2">
        <v>450</v>
      </c>
      <c r="J531" s="19">
        <v>360000</v>
      </c>
      <c r="K531" s="19">
        <v>90000</v>
      </c>
      <c r="L531" s="2">
        <v>0.25</v>
      </c>
      <c r="M531" s="2" t="s">
        <v>19</v>
      </c>
      <c r="N531" s="20">
        <f t="shared" si="8"/>
        <v>450000</v>
      </c>
      <c r="O531" s="21"/>
      <c r="P531" s="20"/>
    </row>
    <row r="532" spans="1:16" x14ac:dyDescent="0.35">
      <c r="A532" s="2" t="s">
        <v>25</v>
      </c>
      <c r="B532" s="2">
        <v>1128299</v>
      </c>
      <c r="C532" s="15">
        <v>43862</v>
      </c>
      <c r="D532" s="2" t="s">
        <v>26</v>
      </c>
      <c r="E532" s="2" t="s">
        <v>37</v>
      </c>
      <c r="F532" s="2" t="s">
        <v>38</v>
      </c>
      <c r="G532" s="3" t="s">
        <v>155</v>
      </c>
      <c r="H532" s="17">
        <v>60</v>
      </c>
      <c r="I532" s="2">
        <v>700</v>
      </c>
      <c r="J532" s="19">
        <v>420000</v>
      </c>
      <c r="K532" s="19">
        <v>189000</v>
      </c>
      <c r="L532" s="2">
        <v>0.45</v>
      </c>
      <c r="M532" s="2" t="s">
        <v>19</v>
      </c>
      <c r="N532" s="20">
        <f t="shared" si="8"/>
        <v>609000</v>
      </c>
      <c r="O532" s="21"/>
      <c r="P532" s="20"/>
    </row>
    <row r="533" spans="1:16" x14ac:dyDescent="0.35">
      <c r="A533" s="2" t="s">
        <v>25</v>
      </c>
      <c r="B533" s="2">
        <v>1128299</v>
      </c>
      <c r="C533" s="15">
        <v>43863</v>
      </c>
      <c r="D533" s="2" t="s">
        <v>26</v>
      </c>
      <c r="E533" s="2" t="s">
        <v>37</v>
      </c>
      <c r="F533" s="2" t="s">
        <v>38</v>
      </c>
      <c r="G533" s="3" t="s">
        <v>17</v>
      </c>
      <c r="H533" s="17">
        <v>65</v>
      </c>
      <c r="I533" s="2">
        <v>550</v>
      </c>
      <c r="J533" s="19">
        <v>357500</v>
      </c>
      <c r="K533" s="19">
        <v>107250</v>
      </c>
      <c r="L533" s="2">
        <v>0.3</v>
      </c>
      <c r="M533" s="2" t="s">
        <v>19</v>
      </c>
      <c r="N533" s="20">
        <f t="shared" si="8"/>
        <v>464750</v>
      </c>
      <c r="O533" s="21"/>
      <c r="P533" s="20"/>
    </row>
    <row r="534" spans="1:16" x14ac:dyDescent="0.35">
      <c r="A534" s="2" t="s">
        <v>25</v>
      </c>
      <c r="B534" s="2">
        <v>1128299</v>
      </c>
      <c r="C534" s="15">
        <v>43864</v>
      </c>
      <c r="D534" s="2" t="s">
        <v>26</v>
      </c>
      <c r="E534" s="2" t="s">
        <v>37</v>
      </c>
      <c r="F534" s="2" t="s">
        <v>38</v>
      </c>
      <c r="G534" s="3" t="s">
        <v>156</v>
      </c>
      <c r="H534" s="17">
        <v>65</v>
      </c>
      <c r="I534" s="2">
        <v>550</v>
      </c>
      <c r="J534" s="19">
        <v>357500</v>
      </c>
      <c r="K534" s="19">
        <v>160875</v>
      </c>
      <c r="L534" s="2">
        <v>0.45</v>
      </c>
      <c r="M534" s="2" t="s">
        <v>19</v>
      </c>
      <c r="N534" s="20">
        <f t="shared" si="8"/>
        <v>518375</v>
      </c>
      <c r="O534" s="21"/>
      <c r="P534" s="20"/>
    </row>
    <row r="535" spans="1:16" x14ac:dyDescent="0.35">
      <c r="A535" s="2" t="s">
        <v>25</v>
      </c>
      <c r="B535" s="2">
        <v>1128299</v>
      </c>
      <c r="C535" s="15">
        <v>43865</v>
      </c>
      <c r="D535" s="2" t="s">
        <v>26</v>
      </c>
      <c r="E535" s="2" t="s">
        <v>37</v>
      </c>
      <c r="F535" s="2" t="s">
        <v>38</v>
      </c>
      <c r="G535" s="3" t="s">
        <v>157</v>
      </c>
      <c r="H535" s="17">
        <v>60</v>
      </c>
      <c r="I535" s="2">
        <v>425</v>
      </c>
      <c r="J535" s="19">
        <v>255000</v>
      </c>
      <c r="K535" s="19">
        <v>101999.99999999999</v>
      </c>
      <c r="L535" s="2">
        <v>0.39999999999999997</v>
      </c>
      <c r="M535" s="2" t="s">
        <v>19</v>
      </c>
      <c r="N535" s="20">
        <f t="shared" si="8"/>
        <v>357000</v>
      </c>
      <c r="O535" s="21"/>
      <c r="P535" s="20"/>
    </row>
    <row r="536" spans="1:16" x14ac:dyDescent="0.35">
      <c r="A536" s="2" t="s">
        <v>25</v>
      </c>
      <c r="B536" s="2">
        <v>1128299</v>
      </c>
      <c r="C536" s="15">
        <v>43866</v>
      </c>
      <c r="D536" s="2" t="s">
        <v>26</v>
      </c>
      <c r="E536" s="2" t="s">
        <v>37</v>
      </c>
      <c r="F536" s="2" t="s">
        <v>38</v>
      </c>
      <c r="G536" s="3" t="s">
        <v>18</v>
      </c>
      <c r="H536" s="17">
        <v>65</v>
      </c>
      <c r="I536" s="2">
        <v>300</v>
      </c>
      <c r="J536" s="19">
        <v>195000</v>
      </c>
      <c r="K536" s="19">
        <v>117000.00000000001</v>
      </c>
      <c r="L536" s="2">
        <v>0.60000000000000009</v>
      </c>
      <c r="M536" s="2" t="s">
        <v>19</v>
      </c>
      <c r="N536" s="20">
        <f t="shared" si="8"/>
        <v>312000</v>
      </c>
      <c r="O536" s="21"/>
      <c r="P536" s="20"/>
    </row>
    <row r="537" spans="1:16" x14ac:dyDescent="0.35">
      <c r="A537" s="2" t="s">
        <v>25</v>
      </c>
      <c r="B537" s="2">
        <v>1128299</v>
      </c>
      <c r="C537" s="15">
        <v>43867</v>
      </c>
      <c r="D537" s="2" t="s">
        <v>26</v>
      </c>
      <c r="E537" s="2" t="s">
        <v>37</v>
      </c>
      <c r="F537" s="2" t="s">
        <v>38</v>
      </c>
      <c r="G537" s="3" t="s">
        <v>158</v>
      </c>
      <c r="H537" s="17">
        <v>80</v>
      </c>
      <c r="I537" s="2">
        <v>600</v>
      </c>
      <c r="J537" s="19">
        <v>480000</v>
      </c>
      <c r="K537" s="19">
        <v>120000</v>
      </c>
      <c r="L537" s="2">
        <v>0.25</v>
      </c>
      <c r="M537" s="2" t="s">
        <v>19</v>
      </c>
      <c r="N537" s="20">
        <f t="shared" si="8"/>
        <v>600000</v>
      </c>
      <c r="O537" s="21"/>
      <c r="P537" s="20"/>
    </row>
    <row r="538" spans="1:16" x14ac:dyDescent="0.35">
      <c r="A538" s="2" t="s">
        <v>25</v>
      </c>
      <c r="B538" s="2">
        <v>1128299</v>
      </c>
      <c r="C538" s="15">
        <v>43868</v>
      </c>
      <c r="D538" s="2" t="s">
        <v>26</v>
      </c>
      <c r="E538" s="2" t="s">
        <v>37</v>
      </c>
      <c r="F538" s="2" t="s">
        <v>38</v>
      </c>
      <c r="G538" s="3" t="s">
        <v>155</v>
      </c>
      <c r="H538" s="17">
        <v>60</v>
      </c>
      <c r="I538" s="2">
        <v>750</v>
      </c>
      <c r="J538" s="19">
        <v>450000</v>
      </c>
      <c r="K538" s="19">
        <v>180000</v>
      </c>
      <c r="L538" s="2">
        <v>0.4</v>
      </c>
      <c r="M538" s="2" t="s">
        <v>19</v>
      </c>
      <c r="N538" s="20">
        <f t="shared" si="8"/>
        <v>630000</v>
      </c>
      <c r="O538" s="21"/>
      <c r="P538" s="20"/>
    </row>
    <row r="539" spans="1:16" x14ac:dyDescent="0.35">
      <c r="A539" s="2" t="s">
        <v>25</v>
      </c>
      <c r="B539" s="2">
        <v>1128299</v>
      </c>
      <c r="C539" s="15">
        <v>43869</v>
      </c>
      <c r="D539" s="2" t="s">
        <v>26</v>
      </c>
      <c r="E539" s="2" t="s">
        <v>37</v>
      </c>
      <c r="F539" s="2" t="s">
        <v>38</v>
      </c>
      <c r="G539" s="3" t="s">
        <v>17</v>
      </c>
      <c r="H539" s="17">
        <v>65</v>
      </c>
      <c r="I539" s="2">
        <v>600</v>
      </c>
      <c r="J539" s="19">
        <v>390000</v>
      </c>
      <c r="K539" s="19">
        <v>97500</v>
      </c>
      <c r="L539" s="2">
        <v>0.25</v>
      </c>
      <c r="M539" s="2" t="s">
        <v>19</v>
      </c>
      <c r="N539" s="20">
        <f t="shared" si="8"/>
        <v>487500</v>
      </c>
      <c r="O539" s="21"/>
      <c r="P539" s="20"/>
    </row>
    <row r="540" spans="1:16" x14ac:dyDescent="0.35">
      <c r="A540" s="2" t="s">
        <v>25</v>
      </c>
      <c r="B540" s="2">
        <v>1128299</v>
      </c>
      <c r="C540" s="15">
        <v>43870</v>
      </c>
      <c r="D540" s="2" t="s">
        <v>26</v>
      </c>
      <c r="E540" s="2" t="s">
        <v>37</v>
      </c>
      <c r="F540" s="2" t="s">
        <v>38</v>
      </c>
      <c r="G540" s="3" t="s">
        <v>156</v>
      </c>
      <c r="H540" s="17">
        <v>65</v>
      </c>
      <c r="I540" s="2">
        <v>550</v>
      </c>
      <c r="J540" s="19">
        <v>357500</v>
      </c>
      <c r="K540" s="19">
        <v>143000</v>
      </c>
      <c r="L540" s="2">
        <v>0.4</v>
      </c>
      <c r="M540" s="2" t="s">
        <v>16</v>
      </c>
      <c r="N540" s="20">
        <f t="shared" si="8"/>
        <v>500500</v>
      </c>
      <c r="O540" s="21"/>
      <c r="P540" s="20"/>
    </row>
    <row r="541" spans="1:16" x14ac:dyDescent="0.35">
      <c r="A541" s="2" t="s">
        <v>25</v>
      </c>
      <c r="B541" s="2">
        <v>1128299</v>
      </c>
      <c r="C541" s="15">
        <v>43871</v>
      </c>
      <c r="D541" s="2" t="s">
        <v>26</v>
      </c>
      <c r="E541" s="2" t="s">
        <v>37</v>
      </c>
      <c r="F541" s="2" t="s">
        <v>38</v>
      </c>
      <c r="G541" s="3" t="s">
        <v>157</v>
      </c>
      <c r="H541" s="17">
        <v>60</v>
      </c>
      <c r="I541" s="2">
        <v>450</v>
      </c>
      <c r="J541" s="19">
        <v>270000</v>
      </c>
      <c r="K541" s="19">
        <v>94500</v>
      </c>
      <c r="L541" s="2">
        <v>0.35</v>
      </c>
      <c r="M541" s="2" t="s">
        <v>16</v>
      </c>
      <c r="N541" s="20">
        <f t="shared" si="8"/>
        <v>364500</v>
      </c>
      <c r="O541" s="21"/>
      <c r="P541" s="20"/>
    </row>
    <row r="542" spans="1:16" x14ac:dyDescent="0.35">
      <c r="A542" s="2" t="s">
        <v>25</v>
      </c>
      <c r="B542" s="2">
        <v>1128299</v>
      </c>
      <c r="C542" s="15">
        <v>43872</v>
      </c>
      <c r="D542" s="2" t="s">
        <v>26</v>
      </c>
      <c r="E542" s="2" t="s">
        <v>37</v>
      </c>
      <c r="F542" s="2" t="s">
        <v>38</v>
      </c>
      <c r="G542" s="3" t="s">
        <v>18</v>
      </c>
      <c r="H542" s="17">
        <v>65</v>
      </c>
      <c r="I542" s="2">
        <v>500</v>
      </c>
      <c r="J542" s="19">
        <v>325000</v>
      </c>
      <c r="K542" s="19">
        <v>178750</v>
      </c>
      <c r="L542" s="2">
        <v>0.55000000000000004</v>
      </c>
      <c r="M542" s="2" t="s">
        <v>16</v>
      </c>
      <c r="N542" s="20">
        <f t="shared" si="8"/>
        <v>503750</v>
      </c>
      <c r="O542" s="21"/>
      <c r="P542" s="20"/>
    </row>
    <row r="543" spans="1:16" x14ac:dyDescent="0.35">
      <c r="A543" s="2" t="s">
        <v>25</v>
      </c>
      <c r="B543" s="2">
        <v>1128299</v>
      </c>
      <c r="C543" s="15">
        <v>43873</v>
      </c>
      <c r="D543" s="2" t="s">
        <v>26</v>
      </c>
      <c r="E543" s="2" t="s">
        <v>37</v>
      </c>
      <c r="F543" s="2" t="s">
        <v>38</v>
      </c>
      <c r="G543" s="3" t="s">
        <v>158</v>
      </c>
      <c r="H543" s="17">
        <v>80</v>
      </c>
      <c r="I543" s="2">
        <v>500</v>
      </c>
      <c r="J543" s="19">
        <v>400000</v>
      </c>
      <c r="K543" s="19">
        <v>80000</v>
      </c>
      <c r="L543" s="2">
        <v>0.2</v>
      </c>
      <c r="M543" s="2" t="s">
        <v>16</v>
      </c>
      <c r="N543" s="20">
        <f t="shared" si="8"/>
        <v>480000</v>
      </c>
      <c r="O543" s="21"/>
      <c r="P543" s="20"/>
    </row>
    <row r="544" spans="1:16" x14ac:dyDescent="0.35">
      <c r="A544" s="2" t="s">
        <v>25</v>
      </c>
      <c r="B544" s="2">
        <v>1128299</v>
      </c>
      <c r="C544" s="15">
        <v>43874</v>
      </c>
      <c r="D544" s="2" t="s">
        <v>26</v>
      </c>
      <c r="E544" s="2" t="s">
        <v>37</v>
      </c>
      <c r="F544" s="2" t="s">
        <v>38</v>
      </c>
      <c r="G544" s="3" t="s">
        <v>155</v>
      </c>
      <c r="H544" s="17">
        <v>65</v>
      </c>
      <c r="I544" s="2">
        <v>700</v>
      </c>
      <c r="J544" s="19">
        <v>455000</v>
      </c>
      <c r="K544" s="19">
        <v>182000</v>
      </c>
      <c r="L544" s="2">
        <v>0.4</v>
      </c>
      <c r="M544" s="2" t="s">
        <v>16</v>
      </c>
      <c r="N544" s="20">
        <f t="shared" si="8"/>
        <v>637000</v>
      </c>
      <c r="O544" s="21"/>
      <c r="P544" s="20"/>
    </row>
    <row r="545" spans="1:16" x14ac:dyDescent="0.35">
      <c r="A545" s="2" t="s">
        <v>25</v>
      </c>
      <c r="B545" s="2">
        <v>1128299</v>
      </c>
      <c r="C545" s="15">
        <v>43875</v>
      </c>
      <c r="D545" s="2" t="s">
        <v>26</v>
      </c>
      <c r="E545" s="2" t="s">
        <v>37</v>
      </c>
      <c r="F545" s="2" t="s">
        <v>38</v>
      </c>
      <c r="G545" s="3" t="s">
        <v>17</v>
      </c>
      <c r="H545" s="17">
        <v>70</v>
      </c>
      <c r="I545" s="2">
        <v>650</v>
      </c>
      <c r="J545" s="19">
        <v>455000</v>
      </c>
      <c r="K545" s="19">
        <v>113750</v>
      </c>
      <c r="L545" s="2">
        <v>0.25</v>
      </c>
      <c r="M545" s="2" t="s">
        <v>16</v>
      </c>
      <c r="N545" s="20">
        <f t="shared" si="8"/>
        <v>568750</v>
      </c>
      <c r="O545" s="21"/>
      <c r="P545" s="20"/>
    </row>
    <row r="546" spans="1:16" x14ac:dyDescent="0.35">
      <c r="A546" s="2" t="s">
        <v>25</v>
      </c>
      <c r="B546" s="2">
        <v>1128299</v>
      </c>
      <c r="C546" s="15">
        <v>43876</v>
      </c>
      <c r="D546" s="2" t="s">
        <v>26</v>
      </c>
      <c r="E546" s="2" t="s">
        <v>37</v>
      </c>
      <c r="F546" s="2" t="s">
        <v>38</v>
      </c>
      <c r="G546" s="3" t="s">
        <v>156</v>
      </c>
      <c r="H546" s="17">
        <v>65</v>
      </c>
      <c r="I546" s="2">
        <v>525</v>
      </c>
      <c r="J546" s="19">
        <v>341250</v>
      </c>
      <c r="K546" s="19">
        <v>136500</v>
      </c>
      <c r="L546" s="2">
        <v>0.4</v>
      </c>
      <c r="M546" s="2" t="s">
        <v>16</v>
      </c>
      <c r="N546" s="20">
        <f t="shared" si="8"/>
        <v>477750</v>
      </c>
      <c r="O546" s="21"/>
      <c r="P546" s="20"/>
    </row>
    <row r="547" spans="1:16" x14ac:dyDescent="0.35">
      <c r="A547" s="2" t="s">
        <v>25</v>
      </c>
      <c r="B547" s="2">
        <v>1128299</v>
      </c>
      <c r="C547" s="15">
        <v>43877</v>
      </c>
      <c r="D547" s="2" t="s">
        <v>26</v>
      </c>
      <c r="E547" s="2" t="s">
        <v>37</v>
      </c>
      <c r="F547" s="2" t="s">
        <v>38</v>
      </c>
      <c r="G547" s="3" t="s">
        <v>157</v>
      </c>
      <c r="H547" s="17">
        <v>65</v>
      </c>
      <c r="I547" s="2">
        <v>475</v>
      </c>
      <c r="J547" s="19">
        <v>308750</v>
      </c>
      <c r="K547" s="19">
        <v>108062.5</v>
      </c>
      <c r="L547" s="2">
        <v>0.35</v>
      </c>
      <c r="M547" s="2" t="s">
        <v>16</v>
      </c>
      <c r="N547" s="20">
        <f t="shared" si="8"/>
        <v>416812.5</v>
      </c>
      <c r="O547" s="21"/>
      <c r="P547" s="20"/>
    </row>
    <row r="548" spans="1:16" x14ac:dyDescent="0.35">
      <c r="A548" s="2" t="s">
        <v>25</v>
      </c>
      <c r="B548" s="2">
        <v>1128299</v>
      </c>
      <c r="C548" s="15">
        <v>43878</v>
      </c>
      <c r="D548" s="2" t="s">
        <v>26</v>
      </c>
      <c r="E548" s="2" t="s">
        <v>37</v>
      </c>
      <c r="F548" s="2" t="s">
        <v>38</v>
      </c>
      <c r="G548" s="3" t="s">
        <v>18</v>
      </c>
      <c r="H548" s="17">
        <v>75</v>
      </c>
      <c r="I548" s="2">
        <v>475</v>
      </c>
      <c r="J548" s="19">
        <v>356250</v>
      </c>
      <c r="K548" s="19">
        <v>195937.50000000003</v>
      </c>
      <c r="L548" s="2">
        <v>0.55000000000000004</v>
      </c>
      <c r="M548" s="2" t="s">
        <v>16</v>
      </c>
      <c r="N548" s="20">
        <f t="shared" si="8"/>
        <v>552187.5</v>
      </c>
      <c r="O548" s="21"/>
      <c r="P548" s="20"/>
    </row>
    <row r="549" spans="1:16" x14ac:dyDescent="0.35">
      <c r="A549" s="2" t="s">
        <v>25</v>
      </c>
      <c r="B549" s="2">
        <v>1128299</v>
      </c>
      <c r="C549" s="15">
        <v>43879</v>
      </c>
      <c r="D549" s="2" t="s">
        <v>26</v>
      </c>
      <c r="E549" s="2" t="s">
        <v>37</v>
      </c>
      <c r="F549" s="2" t="s">
        <v>38</v>
      </c>
      <c r="G549" s="3" t="s">
        <v>158</v>
      </c>
      <c r="H549" s="17">
        <v>80</v>
      </c>
      <c r="I549" s="2">
        <v>400</v>
      </c>
      <c r="J549" s="19">
        <v>320000</v>
      </c>
      <c r="K549" s="19">
        <v>64000</v>
      </c>
      <c r="L549" s="2">
        <v>0.2</v>
      </c>
      <c r="M549" s="2" t="s">
        <v>16</v>
      </c>
      <c r="N549" s="20">
        <f t="shared" si="8"/>
        <v>384000</v>
      </c>
      <c r="O549" s="21"/>
      <c r="P549" s="20"/>
    </row>
    <row r="550" spans="1:16" x14ac:dyDescent="0.35">
      <c r="A550" s="2" t="s">
        <v>25</v>
      </c>
      <c r="B550" s="2">
        <v>1128299</v>
      </c>
      <c r="C550" s="15">
        <v>43880</v>
      </c>
      <c r="D550" s="2" t="s">
        <v>26</v>
      </c>
      <c r="E550" s="2" t="s">
        <v>37</v>
      </c>
      <c r="F550" s="2" t="s">
        <v>38</v>
      </c>
      <c r="G550" s="3" t="s">
        <v>155</v>
      </c>
      <c r="H550" s="17">
        <v>60.000000000000007</v>
      </c>
      <c r="I550" s="2">
        <v>600</v>
      </c>
      <c r="J550" s="19">
        <v>360000.00000000006</v>
      </c>
      <c r="K550" s="19">
        <v>126000.00000000003</v>
      </c>
      <c r="L550" s="2">
        <v>0.35000000000000003</v>
      </c>
      <c r="M550" s="2" t="s">
        <v>16</v>
      </c>
      <c r="N550" s="20">
        <f t="shared" si="8"/>
        <v>486000.00000000012</v>
      </c>
      <c r="O550" s="21"/>
      <c r="P550" s="20"/>
    </row>
    <row r="551" spans="1:16" x14ac:dyDescent="0.35">
      <c r="A551" s="2" t="s">
        <v>25</v>
      </c>
      <c r="B551" s="2">
        <v>1128299</v>
      </c>
      <c r="C551" s="15">
        <v>43881</v>
      </c>
      <c r="D551" s="2" t="s">
        <v>26</v>
      </c>
      <c r="E551" s="2" t="s">
        <v>37</v>
      </c>
      <c r="F551" s="2" t="s">
        <v>38</v>
      </c>
      <c r="G551" s="3" t="s">
        <v>17</v>
      </c>
      <c r="H551" s="17">
        <v>65.000000000000014</v>
      </c>
      <c r="I551" s="2">
        <v>600</v>
      </c>
      <c r="J551" s="19">
        <v>390000.00000000006</v>
      </c>
      <c r="K551" s="19">
        <v>78000.000000000015</v>
      </c>
      <c r="L551" s="2">
        <v>0.2</v>
      </c>
      <c r="M551" s="2" t="s">
        <v>16</v>
      </c>
      <c r="N551" s="20">
        <f t="shared" si="8"/>
        <v>468000.00000000006</v>
      </c>
      <c r="O551" s="21"/>
      <c r="P551" s="20"/>
    </row>
    <row r="552" spans="1:16" x14ac:dyDescent="0.35">
      <c r="A552" s="2" t="s">
        <v>25</v>
      </c>
      <c r="B552" s="2">
        <v>1128299</v>
      </c>
      <c r="C552" s="15">
        <v>43882</v>
      </c>
      <c r="D552" s="2" t="s">
        <v>26</v>
      </c>
      <c r="E552" s="2" t="s">
        <v>37</v>
      </c>
      <c r="F552" s="2" t="s">
        <v>38</v>
      </c>
      <c r="G552" s="3" t="s">
        <v>156</v>
      </c>
      <c r="H552" s="17">
        <v>60.000000000000007</v>
      </c>
      <c r="I552" s="2">
        <v>450</v>
      </c>
      <c r="J552" s="19">
        <v>270000.00000000006</v>
      </c>
      <c r="K552" s="19">
        <v>94500.000000000029</v>
      </c>
      <c r="L552" s="2">
        <v>0.35000000000000003</v>
      </c>
      <c r="M552" s="2" t="s">
        <v>16</v>
      </c>
      <c r="N552" s="20">
        <f t="shared" si="8"/>
        <v>364500.00000000012</v>
      </c>
      <c r="O552" s="21"/>
      <c r="P552" s="20"/>
    </row>
    <row r="553" spans="1:16" x14ac:dyDescent="0.35">
      <c r="A553" s="2" t="s">
        <v>25</v>
      </c>
      <c r="B553" s="2">
        <v>1128299</v>
      </c>
      <c r="C553" s="15">
        <v>43883</v>
      </c>
      <c r="D553" s="2" t="s">
        <v>26</v>
      </c>
      <c r="E553" s="2" t="s">
        <v>37</v>
      </c>
      <c r="F553" s="2" t="s">
        <v>38</v>
      </c>
      <c r="G553" s="3" t="s">
        <v>157</v>
      </c>
      <c r="H553" s="17">
        <v>60.000000000000007</v>
      </c>
      <c r="I553" s="2">
        <v>400</v>
      </c>
      <c r="J553" s="19">
        <v>240000.00000000003</v>
      </c>
      <c r="K553" s="19">
        <v>72000</v>
      </c>
      <c r="L553" s="2">
        <v>0.3</v>
      </c>
      <c r="M553" s="2" t="s">
        <v>16</v>
      </c>
      <c r="N553" s="20">
        <f t="shared" si="8"/>
        <v>312000</v>
      </c>
      <c r="O553" s="21"/>
      <c r="P553" s="20"/>
    </row>
    <row r="554" spans="1:16" x14ac:dyDescent="0.35">
      <c r="A554" s="2" t="s">
        <v>25</v>
      </c>
      <c r="B554" s="2">
        <v>1128299</v>
      </c>
      <c r="C554" s="15">
        <v>43884</v>
      </c>
      <c r="D554" s="2" t="s">
        <v>26</v>
      </c>
      <c r="E554" s="2" t="s">
        <v>37</v>
      </c>
      <c r="F554" s="2" t="s">
        <v>38</v>
      </c>
      <c r="G554" s="3" t="s">
        <v>18</v>
      </c>
      <c r="H554" s="17">
        <v>70</v>
      </c>
      <c r="I554" s="2">
        <v>400</v>
      </c>
      <c r="J554" s="19">
        <v>280000</v>
      </c>
      <c r="K554" s="19">
        <v>140000.00000000003</v>
      </c>
      <c r="L554" s="2">
        <v>0.50000000000000011</v>
      </c>
      <c r="M554" s="2" t="s">
        <v>16</v>
      </c>
      <c r="N554" s="20">
        <f t="shared" si="8"/>
        <v>420000</v>
      </c>
      <c r="O554" s="21"/>
      <c r="P554" s="20"/>
    </row>
    <row r="555" spans="1:16" x14ac:dyDescent="0.35">
      <c r="A555" s="2" t="s">
        <v>25</v>
      </c>
      <c r="B555" s="2">
        <v>1128299</v>
      </c>
      <c r="C555" s="15">
        <v>43885</v>
      </c>
      <c r="D555" s="2" t="s">
        <v>26</v>
      </c>
      <c r="E555" s="2" t="s">
        <v>37</v>
      </c>
      <c r="F555" s="2" t="s">
        <v>38</v>
      </c>
      <c r="G555" s="3" t="s">
        <v>158</v>
      </c>
      <c r="H555" s="17">
        <v>75.000000000000014</v>
      </c>
      <c r="I555" s="2">
        <v>450</v>
      </c>
      <c r="J555" s="19">
        <v>337500.00000000006</v>
      </c>
      <c r="K555" s="19">
        <v>50625.000000000015</v>
      </c>
      <c r="L555" s="2">
        <v>0.15000000000000002</v>
      </c>
      <c r="M555" s="2" t="s">
        <v>16</v>
      </c>
      <c r="N555" s="20">
        <f t="shared" si="8"/>
        <v>388125.00000000006</v>
      </c>
      <c r="O555" s="21"/>
      <c r="P555" s="20"/>
    </row>
    <row r="556" spans="1:16" x14ac:dyDescent="0.35">
      <c r="A556" s="2" t="s">
        <v>25</v>
      </c>
      <c r="B556" s="2">
        <v>1128299</v>
      </c>
      <c r="C556" s="15">
        <v>43886</v>
      </c>
      <c r="D556" s="2" t="s">
        <v>26</v>
      </c>
      <c r="E556" s="2" t="s">
        <v>37</v>
      </c>
      <c r="F556" s="2" t="s">
        <v>38</v>
      </c>
      <c r="G556" s="3" t="s">
        <v>155</v>
      </c>
      <c r="H556" s="17">
        <v>60.000000000000007</v>
      </c>
      <c r="I556" s="2">
        <v>550</v>
      </c>
      <c r="J556" s="19">
        <v>330000.00000000006</v>
      </c>
      <c r="K556" s="19">
        <v>115500.00000000003</v>
      </c>
      <c r="L556" s="2">
        <v>0.35000000000000003</v>
      </c>
      <c r="M556" s="2" t="s">
        <v>16</v>
      </c>
      <c r="N556" s="20">
        <f t="shared" si="8"/>
        <v>445500.00000000012</v>
      </c>
      <c r="O556" s="21"/>
      <c r="P556" s="20"/>
    </row>
    <row r="557" spans="1:16" x14ac:dyDescent="0.35">
      <c r="A557" s="2" t="s">
        <v>25</v>
      </c>
      <c r="B557" s="2">
        <v>1128299</v>
      </c>
      <c r="C557" s="15">
        <v>43887</v>
      </c>
      <c r="D557" s="2" t="s">
        <v>26</v>
      </c>
      <c r="E557" s="2" t="s">
        <v>37</v>
      </c>
      <c r="F557" s="2" t="s">
        <v>38</v>
      </c>
      <c r="G557" s="3" t="s">
        <v>17</v>
      </c>
      <c r="H557" s="17">
        <v>65.000000000000014</v>
      </c>
      <c r="I557" s="2">
        <v>550</v>
      </c>
      <c r="J557" s="19">
        <v>357500.00000000006</v>
      </c>
      <c r="K557" s="19">
        <v>71500.000000000015</v>
      </c>
      <c r="L557" s="2">
        <v>0.2</v>
      </c>
      <c r="M557" s="2" t="s">
        <v>16</v>
      </c>
      <c r="N557" s="20">
        <f t="shared" si="8"/>
        <v>429000.00000000006</v>
      </c>
      <c r="O557" s="21"/>
      <c r="P557" s="20"/>
    </row>
    <row r="558" spans="1:16" x14ac:dyDescent="0.35">
      <c r="A558" s="2" t="s">
        <v>25</v>
      </c>
      <c r="B558" s="2">
        <v>1128299</v>
      </c>
      <c r="C558" s="15">
        <v>43888</v>
      </c>
      <c r="D558" s="2" t="s">
        <v>26</v>
      </c>
      <c r="E558" s="2" t="s">
        <v>37</v>
      </c>
      <c r="F558" s="2" t="s">
        <v>38</v>
      </c>
      <c r="G558" s="3" t="s">
        <v>156</v>
      </c>
      <c r="H558" s="17">
        <v>60.000000000000007</v>
      </c>
      <c r="I558" s="2">
        <v>375</v>
      </c>
      <c r="J558" s="19">
        <v>225000.00000000003</v>
      </c>
      <c r="K558" s="19">
        <v>78750.000000000015</v>
      </c>
      <c r="L558" s="2">
        <v>0.35000000000000003</v>
      </c>
      <c r="M558" s="2" t="s">
        <v>16</v>
      </c>
      <c r="N558" s="20">
        <f t="shared" si="8"/>
        <v>303750.00000000006</v>
      </c>
      <c r="O558" s="21"/>
      <c r="P558" s="20"/>
    </row>
    <row r="559" spans="1:16" x14ac:dyDescent="0.35">
      <c r="A559" s="2" t="s">
        <v>25</v>
      </c>
      <c r="B559" s="2">
        <v>1128299</v>
      </c>
      <c r="C559" s="15">
        <v>43889</v>
      </c>
      <c r="D559" s="2" t="s">
        <v>26</v>
      </c>
      <c r="E559" s="2" t="s">
        <v>37</v>
      </c>
      <c r="F559" s="2" t="s">
        <v>38</v>
      </c>
      <c r="G559" s="3" t="s">
        <v>157</v>
      </c>
      <c r="H559" s="17">
        <v>60.000000000000007</v>
      </c>
      <c r="I559" s="2">
        <v>350</v>
      </c>
      <c r="J559" s="19">
        <v>210000.00000000003</v>
      </c>
      <c r="K559" s="19">
        <v>63000.000000000007</v>
      </c>
      <c r="L559" s="2">
        <v>0.3</v>
      </c>
      <c r="M559" s="2" t="s">
        <v>16</v>
      </c>
      <c r="N559" s="20">
        <f t="shared" si="8"/>
        <v>273000.00000000006</v>
      </c>
      <c r="O559" s="21"/>
      <c r="P559" s="20"/>
    </row>
    <row r="560" spans="1:16" x14ac:dyDescent="0.35">
      <c r="A560" s="2" t="s">
        <v>25</v>
      </c>
      <c r="B560" s="2">
        <v>1128299</v>
      </c>
      <c r="C560" s="15">
        <v>43891</v>
      </c>
      <c r="D560" s="2" t="s">
        <v>26</v>
      </c>
      <c r="E560" s="2" t="s">
        <v>37</v>
      </c>
      <c r="F560" s="2" t="s">
        <v>38</v>
      </c>
      <c r="G560" s="3" t="s">
        <v>18</v>
      </c>
      <c r="H560" s="17">
        <v>70</v>
      </c>
      <c r="I560" s="2">
        <v>325</v>
      </c>
      <c r="J560" s="19">
        <v>227500</v>
      </c>
      <c r="K560" s="19">
        <v>113750.00000000003</v>
      </c>
      <c r="L560" s="2">
        <v>0.50000000000000011</v>
      </c>
      <c r="M560" s="2" t="s">
        <v>16</v>
      </c>
      <c r="N560" s="20">
        <f t="shared" si="8"/>
        <v>341250</v>
      </c>
      <c r="O560" s="21"/>
      <c r="P560" s="20"/>
    </row>
    <row r="561" spans="1:16" x14ac:dyDescent="0.35">
      <c r="A561" s="2" t="s">
        <v>25</v>
      </c>
      <c r="B561" s="2">
        <v>1128299</v>
      </c>
      <c r="C561" s="15">
        <v>43892</v>
      </c>
      <c r="D561" s="2" t="s">
        <v>26</v>
      </c>
      <c r="E561" s="2" t="s">
        <v>37</v>
      </c>
      <c r="F561" s="2" t="s">
        <v>38</v>
      </c>
      <c r="G561" s="3" t="s">
        <v>158</v>
      </c>
      <c r="H561" s="17">
        <v>75.000000000000014</v>
      </c>
      <c r="I561" s="2">
        <v>375</v>
      </c>
      <c r="J561" s="19">
        <v>281250.00000000006</v>
      </c>
      <c r="K561" s="19">
        <v>42187.500000000015</v>
      </c>
      <c r="L561" s="2">
        <v>0.15000000000000002</v>
      </c>
      <c r="M561" s="2" t="s">
        <v>16</v>
      </c>
      <c r="N561" s="20">
        <f t="shared" si="8"/>
        <v>323437.50000000006</v>
      </c>
      <c r="O561" s="21"/>
      <c r="P561" s="20"/>
    </row>
    <row r="562" spans="1:16" x14ac:dyDescent="0.35">
      <c r="A562" s="2" t="s">
        <v>25</v>
      </c>
      <c r="B562" s="2">
        <v>1128299</v>
      </c>
      <c r="C562" s="15">
        <v>43893</v>
      </c>
      <c r="D562" s="2" t="s">
        <v>26</v>
      </c>
      <c r="E562" s="2" t="s">
        <v>37</v>
      </c>
      <c r="F562" s="2" t="s">
        <v>38</v>
      </c>
      <c r="G562" s="3" t="s">
        <v>155</v>
      </c>
      <c r="H562" s="17">
        <v>60.000000000000007</v>
      </c>
      <c r="I562" s="2">
        <v>575</v>
      </c>
      <c r="J562" s="19">
        <v>345000.00000000006</v>
      </c>
      <c r="K562" s="19">
        <v>120750.00000000003</v>
      </c>
      <c r="L562" s="2">
        <v>0.35000000000000003</v>
      </c>
      <c r="M562" s="2" t="s">
        <v>16</v>
      </c>
      <c r="N562" s="20">
        <f t="shared" si="8"/>
        <v>465750.00000000012</v>
      </c>
      <c r="O562" s="21"/>
      <c r="P562" s="20"/>
    </row>
    <row r="563" spans="1:16" x14ac:dyDescent="0.35">
      <c r="A563" s="2" t="s">
        <v>25</v>
      </c>
      <c r="B563" s="2">
        <v>1128299</v>
      </c>
      <c r="C563" s="15">
        <v>43894</v>
      </c>
      <c r="D563" s="2" t="s">
        <v>26</v>
      </c>
      <c r="E563" s="2" t="s">
        <v>37</v>
      </c>
      <c r="F563" s="2" t="s">
        <v>38</v>
      </c>
      <c r="G563" s="3" t="s">
        <v>17</v>
      </c>
      <c r="H563" s="17">
        <v>65.000000000000014</v>
      </c>
      <c r="I563" s="2">
        <v>575</v>
      </c>
      <c r="J563" s="19">
        <v>373750.00000000006</v>
      </c>
      <c r="K563" s="19">
        <v>74750.000000000015</v>
      </c>
      <c r="L563" s="2">
        <v>0.2</v>
      </c>
      <c r="M563" s="2" t="s">
        <v>16</v>
      </c>
      <c r="N563" s="20">
        <f t="shared" si="8"/>
        <v>448500.00000000006</v>
      </c>
      <c r="O563" s="21"/>
      <c r="P563" s="20"/>
    </row>
    <row r="564" spans="1:16" x14ac:dyDescent="0.35">
      <c r="A564" s="2" t="s">
        <v>25</v>
      </c>
      <c r="B564" s="2">
        <v>1128299</v>
      </c>
      <c r="C564" s="15">
        <v>43895</v>
      </c>
      <c r="D564" s="2" t="s">
        <v>26</v>
      </c>
      <c r="E564" s="2" t="s">
        <v>37</v>
      </c>
      <c r="F564" s="2" t="s">
        <v>38</v>
      </c>
      <c r="G564" s="3" t="s">
        <v>156</v>
      </c>
      <c r="H564" s="17">
        <v>60.000000000000007</v>
      </c>
      <c r="I564" s="2">
        <v>425</v>
      </c>
      <c r="J564" s="19">
        <v>255000.00000000003</v>
      </c>
      <c r="K564" s="19">
        <v>89250.000000000015</v>
      </c>
      <c r="L564" s="2">
        <v>0.35000000000000003</v>
      </c>
      <c r="M564" s="2" t="s">
        <v>16</v>
      </c>
      <c r="N564" s="20">
        <f t="shared" si="8"/>
        <v>344250.00000000006</v>
      </c>
      <c r="O564" s="21"/>
      <c r="P564" s="20"/>
    </row>
    <row r="565" spans="1:16" x14ac:dyDescent="0.35">
      <c r="A565" s="2" t="s">
        <v>25</v>
      </c>
      <c r="B565" s="2">
        <v>1128299</v>
      </c>
      <c r="C565" s="15">
        <v>43896</v>
      </c>
      <c r="D565" s="2" t="s">
        <v>26</v>
      </c>
      <c r="E565" s="2" t="s">
        <v>37</v>
      </c>
      <c r="F565" s="2" t="s">
        <v>38</v>
      </c>
      <c r="G565" s="3" t="s">
        <v>157</v>
      </c>
      <c r="H565" s="17">
        <v>60.000000000000007</v>
      </c>
      <c r="I565" s="2">
        <v>400</v>
      </c>
      <c r="J565" s="19">
        <v>240000.00000000003</v>
      </c>
      <c r="K565" s="19">
        <v>72000</v>
      </c>
      <c r="L565" s="2">
        <v>0.3</v>
      </c>
      <c r="M565" s="2" t="s">
        <v>16</v>
      </c>
      <c r="N565" s="20">
        <f t="shared" si="8"/>
        <v>312000</v>
      </c>
      <c r="O565" s="21"/>
      <c r="P565" s="20"/>
    </row>
    <row r="566" spans="1:16" x14ac:dyDescent="0.35">
      <c r="A566" s="2" t="s">
        <v>25</v>
      </c>
      <c r="B566" s="2">
        <v>1128299</v>
      </c>
      <c r="C566" s="15">
        <v>43897</v>
      </c>
      <c r="D566" s="2" t="s">
        <v>26</v>
      </c>
      <c r="E566" s="2" t="s">
        <v>37</v>
      </c>
      <c r="F566" s="2" t="s">
        <v>38</v>
      </c>
      <c r="G566" s="3" t="s">
        <v>18</v>
      </c>
      <c r="H566" s="17">
        <v>70</v>
      </c>
      <c r="I566" s="2">
        <v>350</v>
      </c>
      <c r="J566" s="19">
        <v>245000</v>
      </c>
      <c r="K566" s="19">
        <v>122500.00000000003</v>
      </c>
      <c r="L566" s="2">
        <v>0.50000000000000011</v>
      </c>
      <c r="M566" s="2" t="s">
        <v>16</v>
      </c>
      <c r="N566" s="20">
        <f t="shared" si="8"/>
        <v>367500</v>
      </c>
      <c r="O566" s="21"/>
      <c r="P566" s="20"/>
    </row>
    <row r="567" spans="1:16" x14ac:dyDescent="0.35">
      <c r="A567" s="2" t="s">
        <v>25</v>
      </c>
      <c r="B567" s="2">
        <v>1128299</v>
      </c>
      <c r="C567" s="15">
        <v>43898</v>
      </c>
      <c r="D567" s="2" t="s">
        <v>26</v>
      </c>
      <c r="E567" s="2" t="s">
        <v>37</v>
      </c>
      <c r="F567" s="2" t="s">
        <v>38</v>
      </c>
      <c r="G567" s="3" t="s">
        <v>158</v>
      </c>
      <c r="H567" s="17">
        <v>75.000000000000014</v>
      </c>
      <c r="I567" s="2">
        <v>475</v>
      </c>
      <c r="J567" s="19">
        <v>356250.00000000006</v>
      </c>
      <c r="K567" s="19">
        <v>53437.500000000015</v>
      </c>
      <c r="L567" s="2">
        <v>0.15000000000000002</v>
      </c>
      <c r="M567" s="2" t="s">
        <v>16</v>
      </c>
      <c r="N567" s="20">
        <f t="shared" si="8"/>
        <v>409687.50000000006</v>
      </c>
      <c r="O567" s="21"/>
      <c r="P567" s="20"/>
    </row>
    <row r="568" spans="1:16" x14ac:dyDescent="0.35">
      <c r="A568" s="2" t="s">
        <v>25</v>
      </c>
      <c r="B568" s="2">
        <v>1128299</v>
      </c>
      <c r="C568" s="15">
        <v>43899</v>
      </c>
      <c r="D568" s="2" t="s">
        <v>26</v>
      </c>
      <c r="E568" s="2" t="s">
        <v>37</v>
      </c>
      <c r="F568" s="2" t="s">
        <v>38</v>
      </c>
      <c r="G568" s="3" t="s">
        <v>155</v>
      </c>
      <c r="H568" s="17">
        <v>60.000000000000007</v>
      </c>
      <c r="I568" s="2">
        <v>675</v>
      </c>
      <c r="J568" s="19">
        <v>405000.00000000006</v>
      </c>
      <c r="K568" s="19">
        <v>141750.00000000003</v>
      </c>
      <c r="L568" s="2">
        <v>0.35000000000000003</v>
      </c>
      <c r="M568" s="2" t="s">
        <v>16</v>
      </c>
      <c r="N568" s="20">
        <f t="shared" si="8"/>
        <v>546750.00000000012</v>
      </c>
      <c r="O568" s="21"/>
      <c r="P568" s="20"/>
    </row>
    <row r="569" spans="1:16" x14ac:dyDescent="0.35">
      <c r="A569" s="2" t="s">
        <v>25</v>
      </c>
      <c r="B569" s="2">
        <v>1128299</v>
      </c>
      <c r="C569" s="15">
        <v>43900</v>
      </c>
      <c r="D569" s="2" t="s">
        <v>26</v>
      </c>
      <c r="E569" s="2" t="s">
        <v>37</v>
      </c>
      <c r="F569" s="2" t="s">
        <v>38</v>
      </c>
      <c r="G569" s="3" t="s">
        <v>17</v>
      </c>
      <c r="H569" s="17">
        <v>65.000000000000014</v>
      </c>
      <c r="I569" s="2">
        <v>675</v>
      </c>
      <c r="J569" s="19">
        <v>438750.00000000012</v>
      </c>
      <c r="K569" s="19">
        <v>87750.000000000029</v>
      </c>
      <c r="L569" s="2">
        <v>0.2</v>
      </c>
      <c r="M569" s="2" t="s">
        <v>16</v>
      </c>
      <c r="N569" s="20">
        <f t="shared" si="8"/>
        <v>526500.00000000012</v>
      </c>
      <c r="O569" s="21"/>
      <c r="P569" s="20"/>
    </row>
    <row r="570" spans="1:16" x14ac:dyDescent="0.35">
      <c r="A570" s="2" t="s">
        <v>25</v>
      </c>
      <c r="B570" s="2">
        <v>1128299</v>
      </c>
      <c r="C570" s="15">
        <v>43901</v>
      </c>
      <c r="D570" s="2" t="s">
        <v>26</v>
      </c>
      <c r="E570" s="2" t="s">
        <v>37</v>
      </c>
      <c r="F570" s="2" t="s">
        <v>38</v>
      </c>
      <c r="G570" s="3" t="s">
        <v>156</v>
      </c>
      <c r="H570" s="17">
        <v>60.000000000000007</v>
      </c>
      <c r="I570" s="2">
        <v>475</v>
      </c>
      <c r="J570" s="19">
        <v>285000.00000000006</v>
      </c>
      <c r="K570" s="19">
        <v>99750.000000000029</v>
      </c>
      <c r="L570" s="2">
        <v>0.35000000000000003</v>
      </c>
      <c r="M570" s="2" t="s">
        <v>16</v>
      </c>
      <c r="N570" s="20">
        <f t="shared" si="8"/>
        <v>384750.00000000012</v>
      </c>
      <c r="O570" s="21"/>
      <c r="P570" s="20"/>
    </row>
    <row r="571" spans="1:16" x14ac:dyDescent="0.35">
      <c r="A571" s="2" t="s">
        <v>25</v>
      </c>
      <c r="B571" s="2">
        <v>1128299</v>
      </c>
      <c r="C571" s="15">
        <v>43902</v>
      </c>
      <c r="D571" s="2" t="s">
        <v>26</v>
      </c>
      <c r="E571" s="2" t="s">
        <v>37</v>
      </c>
      <c r="F571" s="2" t="s">
        <v>38</v>
      </c>
      <c r="G571" s="3" t="s">
        <v>157</v>
      </c>
      <c r="H571" s="17">
        <v>60.000000000000007</v>
      </c>
      <c r="I571" s="2">
        <v>475</v>
      </c>
      <c r="J571" s="19">
        <v>285000.00000000006</v>
      </c>
      <c r="K571" s="19">
        <v>85500.000000000015</v>
      </c>
      <c r="L571" s="2">
        <v>0.3</v>
      </c>
      <c r="M571" s="2" t="s">
        <v>16</v>
      </c>
      <c r="N571" s="20">
        <f t="shared" si="8"/>
        <v>370500.00000000006</v>
      </c>
      <c r="O571" s="21"/>
      <c r="P571" s="20"/>
    </row>
    <row r="572" spans="1:16" x14ac:dyDescent="0.35">
      <c r="A572" s="2" t="s">
        <v>25</v>
      </c>
      <c r="B572" s="2">
        <v>1128299</v>
      </c>
      <c r="C572" s="15">
        <v>43903</v>
      </c>
      <c r="D572" s="2" t="s">
        <v>26</v>
      </c>
      <c r="E572" s="2" t="s">
        <v>37</v>
      </c>
      <c r="F572" s="2" t="s">
        <v>38</v>
      </c>
      <c r="G572" s="3" t="s">
        <v>18</v>
      </c>
      <c r="H572" s="17">
        <v>70</v>
      </c>
      <c r="I572" s="2">
        <v>400</v>
      </c>
      <c r="J572" s="19">
        <v>280000</v>
      </c>
      <c r="K572" s="19">
        <v>140000.00000000003</v>
      </c>
      <c r="L572" s="2">
        <v>0.50000000000000011</v>
      </c>
      <c r="M572" s="2" t="s">
        <v>16</v>
      </c>
      <c r="N572" s="20">
        <f t="shared" si="8"/>
        <v>420000</v>
      </c>
      <c r="O572" s="21"/>
      <c r="P572" s="20"/>
    </row>
    <row r="573" spans="1:16" x14ac:dyDescent="0.35">
      <c r="A573" s="2" t="s">
        <v>25</v>
      </c>
      <c r="B573" s="2">
        <v>1128299</v>
      </c>
      <c r="C573" s="15">
        <v>43904</v>
      </c>
      <c r="D573" s="2" t="s">
        <v>26</v>
      </c>
      <c r="E573" s="2" t="s">
        <v>37</v>
      </c>
      <c r="F573" s="2" t="s">
        <v>38</v>
      </c>
      <c r="G573" s="3" t="s">
        <v>158</v>
      </c>
      <c r="H573" s="17">
        <v>75.000000000000014</v>
      </c>
      <c r="I573" s="2">
        <v>500</v>
      </c>
      <c r="J573" s="19">
        <v>375000.00000000006</v>
      </c>
      <c r="K573" s="19">
        <v>56250.000000000015</v>
      </c>
      <c r="L573" s="2">
        <v>0.15000000000000002</v>
      </c>
      <c r="M573" s="2" t="s">
        <v>16</v>
      </c>
      <c r="N573" s="20">
        <f t="shared" si="8"/>
        <v>431250.00000000006</v>
      </c>
      <c r="O573" s="21"/>
      <c r="P573" s="20"/>
    </row>
    <row r="574" spans="1:16" x14ac:dyDescent="0.35">
      <c r="A574" s="2" t="s">
        <v>25</v>
      </c>
      <c r="B574" s="2">
        <v>1128299</v>
      </c>
      <c r="C574" s="15">
        <v>43905</v>
      </c>
      <c r="D574" s="2" t="s">
        <v>26</v>
      </c>
      <c r="E574" s="2" t="s">
        <v>37</v>
      </c>
      <c r="F574" s="2" t="s">
        <v>38</v>
      </c>
      <c r="G574" s="3" t="s">
        <v>155</v>
      </c>
      <c r="H574" s="17">
        <v>30</v>
      </c>
      <c r="I574" s="2">
        <v>425</v>
      </c>
      <c r="J574" s="19">
        <v>127500</v>
      </c>
      <c r="K574" s="19">
        <v>44625.000000000007</v>
      </c>
      <c r="L574" s="2">
        <v>0.35000000000000003</v>
      </c>
      <c r="M574" s="2" t="s">
        <v>16</v>
      </c>
      <c r="N574" s="20">
        <f t="shared" si="8"/>
        <v>172125</v>
      </c>
      <c r="O574" s="21"/>
      <c r="P574" s="20"/>
    </row>
    <row r="575" spans="1:16" x14ac:dyDescent="0.35">
      <c r="A575" s="2" t="s">
        <v>25</v>
      </c>
      <c r="B575" s="2">
        <v>1128299</v>
      </c>
      <c r="C575" s="15">
        <v>43906</v>
      </c>
      <c r="D575" s="2" t="s">
        <v>26</v>
      </c>
      <c r="E575" s="2" t="s">
        <v>37</v>
      </c>
      <c r="F575" s="2" t="s">
        <v>38</v>
      </c>
      <c r="G575" s="3" t="s">
        <v>17</v>
      </c>
      <c r="H575" s="17">
        <v>40</v>
      </c>
      <c r="I575" s="2">
        <v>425</v>
      </c>
      <c r="J575" s="19">
        <v>170000</v>
      </c>
      <c r="K575" s="19">
        <v>34000</v>
      </c>
      <c r="L575" s="2">
        <v>0.2</v>
      </c>
      <c r="M575" s="2" t="s">
        <v>16</v>
      </c>
      <c r="N575" s="20">
        <f t="shared" si="8"/>
        <v>204000</v>
      </c>
      <c r="O575" s="21"/>
      <c r="P575" s="20"/>
    </row>
    <row r="576" spans="1:16" x14ac:dyDescent="0.35">
      <c r="A576" s="2" t="s">
        <v>25</v>
      </c>
      <c r="B576" s="2">
        <v>1128299</v>
      </c>
      <c r="C576" s="15">
        <v>43907</v>
      </c>
      <c r="D576" s="2" t="s">
        <v>26</v>
      </c>
      <c r="E576" s="2" t="s">
        <v>37</v>
      </c>
      <c r="F576" s="2" t="s">
        <v>38</v>
      </c>
      <c r="G576" s="3" t="s">
        <v>156</v>
      </c>
      <c r="H576" s="17">
        <v>40</v>
      </c>
      <c r="I576" s="2">
        <v>425</v>
      </c>
      <c r="J576" s="19">
        <v>170000</v>
      </c>
      <c r="K576" s="19">
        <v>59500.000000000007</v>
      </c>
      <c r="L576" s="2">
        <v>0.35000000000000003</v>
      </c>
      <c r="M576" s="2" t="s">
        <v>16</v>
      </c>
      <c r="N576" s="20">
        <f t="shared" si="8"/>
        <v>229500</v>
      </c>
      <c r="O576" s="21"/>
      <c r="P576" s="20"/>
    </row>
    <row r="577" spans="1:16" x14ac:dyDescent="0.35">
      <c r="A577" s="2" t="s">
        <v>25</v>
      </c>
      <c r="B577" s="2">
        <v>1128299</v>
      </c>
      <c r="C577" s="15">
        <v>43908</v>
      </c>
      <c r="D577" s="2" t="s">
        <v>26</v>
      </c>
      <c r="E577" s="2" t="s">
        <v>37</v>
      </c>
      <c r="F577" s="2" t="s">
        <v>38</v>
      </c>
      <c r="G577" s="3" t="s">
        <v>157</v>
      </c>
      <c r="H577" s="17">
        <v>40</v>
      </c>
      <c r="I577" s="2">
        <v>275</v>
      </c>
      <c r="J577" s="19">
        <v>110000</v>
      </c>
      <c r="K577" s="19">
        <v>33000</v>
      </c>
      <c r="L577" s="2">
        <v>0.3</v>
      </c>
      <c r="M577" s="2" t="s">
        <v>16</v>
      </c>
      <c r="N577" s="20">
        <f t="shared" si="8"/>
        <v>143000</v>
      </c>
      <c r="O577" s="21"/>
      <c r="P577" s="20"/>
    </row>
    <row r="578" spans="1:16" x14ac:dyDescent="0.35">
      <c r="A578" s="2" t="s">
        <v>25</v>
      </c>
      <c r="B578" s="2">
        <v>1128299</v>
      </c>
      <c r="C578" s="15">
        <v>43909</v>
      </c>
      <c r="D578" s="2" t="s">
        <v>26</v>
      </c>
      <c r="E578" s="2" t="s">
        <v>39</v>
      </c>
      <c r="F578" s="2" t="s">
        <v>40</v>
      </c>
      <c r="G578" s="3" t="s">
        <v>18</v>
      </c>
      <c r="H578" s="17">
        <v>45</v>
      </c>
      <c r="I578" s="2">
        <v>225</v>
      </c>
      <c r="J578" s="19">
        <v>101250</v>
      </c>
      <c r="K578" s="19">
        <v>50625</v>
      </c>
      <c r="L578" s="2">
        <v>0.5</v>
      </c>
      <c r="M578" s="2" t="s">
        <v>16</v>
      </c>
      <c r="N578" s="20">
        <f t="shared" si="8"/>
        <v>151875</v>
      </c>
      <c r="O578" s="21"/>
      <c r="P578" s="20"/>
    </row>
    <row r="579" spans="1:16" x14ac:dyDescent="0.35">
      <c r="A579" s="2" t="s">
        <v>25</v>
      </c>
      <c r="B579" s="2">
        <v>1128299</v>
      </c>
      <c r="C579" s="15">
        <v>43910</v>
      </c>
      <c r="D579" s="2" t="s">
        <v>26</v>
      </c>
      <c r="E579" s="2" t="s">
        <v>39</v>
      </c>
      <c r="F579" s="2" t="s">
        <v>40</v>
      </c>
      <c r="G579" s="3" t="s">
        <v>158</v>
      </c>
      <c r="H579" s="17">
        <v>40</v>
      </c>
      <c r="I579" s="2">
        <v>475</v>
      </c>
      <c r="J579" s="19">
        <v>190000</v>
      </c>
      <c r="K579" s="19">
        <v>28500.000000000004</v>
      </c>
      <c r="L579" s="2">
        <v>0.15000000000000002</v>
      </c>
      <c r="M579" s="2" t="s">
        <v>16</v>
      </c>
      <c r="N579" s="20">
        <f t="shared" ref="N579:N642" si="9">SUM(J579,K579)</f>
        <v>218500</v>
      </c>
      <c r="O579" s="21"/>
      <c r="P579" s="20"/>
    </row>
    <row r="580" spans="1:16" x14ac:dyDescent="0.35">
      <c r="A580" s="2" t="s">
        <v>25</v>
      </c>
      <c r="B580" s="2">
        <v>1128299</v>
      </c>
      <c r="C580" s="15">
        <v>43911</v>
      </c>
      <c r="D580" s="2" t="s">
        <v>26</v>
      </c>
      <c r="E580" s="2" t="s">
        <v>39</v>
      </c>
      <c r="F580" s="2" t="s">
        <v>40</v>
      </c>
      <c r="G580" s="3" t="s">
        <v>155</v>
      </c>
      <c r="H580" s="17">
        <v>30</v>
      </c>
      <c r="I580" s="2">
        <v>525</v>
      </c>
      <c r="J580" s="19">
        <v>157500</v>
      </c>
      <c r="K580" s="19">
        <v>55125.000000000007</v>
      </c>
      <c r="L580" s="2">
        <v>0.35000000000000003</v>
      </c>
      <c r="M580" s="2" t="s">
        <v>16</v>
      </c>
      <c r="N580" s="20">
        <f t="shared" si="9"/>
        <v>212625</v>
      </c>
      <c r="O580" s="21"/>
      <c r="P580" s="20"/>
    </row>
    <row r="581" spans="1:16" x14ac:dyDescent="0.35">
      <c r="A581" s="2" t="s">
        <v>25</v>
      </c>
      <c r="B581" s="2">
        <v>1128299</v>
      </c>
      <c r="C581" s="15">
        <v>43912</v>
      </c>
      <c r="D581" s="2" t="s">
        <v>26</v>
      </c>
      <c r="E581" s="2" t="s">
        <v>39</v>
      </c>
      <c r="F581" s="2" t="s">
        <v>40</v>
      </c>
      <c r="G581" s="3" t="s">
        <v>17</v>
      </c>
      <c r="H581" s="17">
        <v>40</v>
      </c>
      <c r="I581" s="2">
        <v>425</v>
      </c>
      <c r="J581" s="19">
        <v>170000</v>
      </c>
      <c r="K581" s="19">
        <v>34000</v>
      </c>
      <c r="L581" s="2">
        <v>0.2</v>
      </c>
      <c r="M581" s="2" t="s">
        <v>16</v>
      </c>
      <c r="N581" s="20">
        <f t="shared" si="9"/>
        <v>204000</v>
      </c>
      <c r="O581" s="21"/>
      <c r="P581" s="20"/>
    </row>
    <row r="582" spans="1:16" x14ac:dyDescent="0.35">
      <c r="A582" s="2" t="s">
        <v>25</v>
      </c>
      <c r="B582" s="2">
        <v>1128299</v>
      </c>
      <c r="C582" s="15">
        <v>43913</v>
      </c>
      <c r="D582" s="2" t="s">
        <v>26</v>
      </c>
      <c r="E582" s="2" t="s">
        <v>39</v>
      </c>
      <c r="F582" s="2" t="s">
        <v>40</v>
      </c>
      <c r="G582" s="3" t="s">
        <v>156</v>
      </c>
      <c r="H582" s="17">
        <v>40</v>
      </c>
      <c r="I582" s="2">
        <v>425</v>
      </c>
      <c r="J582" s="19">
        <v>170000</v>
      </c>
      <c r="K582" s="19">
        <v>59500.000000000007</v>
      </c>
      <c r="L582" s="2">
        <v>0.35000000000000003</v>
      </c>
      <c r="M582" s="2" t="s">
        <v>16</v>
      </c>
      <c r="N582" s="20">
        <f t="shared" si="9"/>
        <v>229500</v>
      </c>
      <c r="O582" s="21"/>
      <c r="P582" s="20"/>
    </row>
    <row r="583" spans="1:16" x14ac:dyDescent="0.35">
      <c r="A583" s="2" t="s">
        <v>25</v>
      </c>
      <c r="B583" s="2">
        <v>1128299</v>
      </c>
      <c r="C583" s="15">
        <v>43914</v>
      </c>
      <c r="D583" s="2" t="s">
        <v>26</v>
      </c>
      <c r="E583" s="2" t="s">
        <v>39</v>
      </c>
      <c r="F583" s="2" t="s">
        <v>40</v>
      </c>
      <c r="G583" s="3" t="s">
        <v>157</v>
      </c>
      <c r="H583" s="17">
        <v>40</v>
      </c>
      <c r="I583" s="2">
        <v>275</v>
      </c>
      <c r="J583" s="19">
        <v>110000</v>
      </c>
      <c r="K583" s="19">
        <v>33000</v>
      </c>
      <c r="L583" s="2">
        <v>0.3</v>
      </c>
      <c r="M583" s="2" t="s">
        <v>16</v>
      </c>
      <c r="N583" s="20">
        <f t="shared" si="9"/>
        <v>143000</v>
      </c>
      <c r="O583" s="21"/>
      <c r="P583" s="20"/>
    </row>
    <row r="584" spans="1:16" x14ac:dyDescent="0.35">
      <c r="A584" s="2" t="s">
        <v>25</v>
      </c>
      <c r="B584" s="2">
        <v>1128299</v>
      </c>
      <c r="C584" s="15">
        <v>43915</v>
      </c>
      <c r="D584" s="2" t="s">
        <v>26</v>
      </c>
      <c r="E584" s="2" t="s">
        <v>39</v>
      </c>
      <c r="F584" s="2" t="s">
        <v>40</v>
      </c>
      <c r="G584" s="3" t="s">
        <v>18</v>
      </c>
      <c r="H584" s="17">
        <v>45</v>
      </c>
      <c r="I584" s="2">
        <v>200</v>
      </c>
      <c r="J584" s="19">
        <v>90000</v>
      </c>
      <c r="K584" s="19">
        <v>45000</v>
      </c>
      <c r="L584" s="2">
        <v>0.5</v>
      </c>
      <c r="M584" s="2" t="s">
        <v>16</v>
      </c>
      <c r="N584" s="20">
        <f t="shared" si="9"/>
        <v>135000</v>
      </c>
      <c r="O584" s="21"/>
      <c r="P584" s="20"/>
    </row>
    <row r="585" spans="1:16" x14ac:dyDescent="0.35">
      <c r="A585" s="2" t="s">
        <v>25</v>
      </c>
      <c r="B585" s="2">
        <v>1128299</v>
      </c>
      <c r="C585" s="15">
        <v>43916</v>
      </c>
      <c r="D585" s="2" t="s">
        <v>26</v>
      </c>
      <c r="E585" s="2" t="s">
        <v>39</v>
      </c>
      <c r="F585" s="2" t="s">
        <v>40</v>
      </c>
      <c r="G585" s="3" t="s">
        <v>158</v>
      </c>
      <c r="H585" s="17">
        <v>40</v>
      </c>
      <c r="I585" s="2">
        <v>400</v>
      </c>
      <c r="J585" s="19">
        <v>160000</v>
      </c>
      <c r="K585" s="19">
        <v>24000.000000000004</v>
      </c>
      <c r="L585" s="2">
        <v>0.15000000000000002</v>
      </c>
      <c r="M585" s="2" t="s">
        <v>16</v>
      </c>
      <c r="N585" s="20">
        <f t="shared" si="9"/>
        <v>184000</v>
      </c>
      <c r="O585" s="21"/>
      <c r="P585" s="20"/>
    </row>
    <row r="586" spans="1:16" x14ac:dyDescent="0.35">
      <c r="A586" s="2" t="s">
        <v>25</v>
      </c>
      <c r="B586" s="2">
        <v>1128299</v>
      </c>
      <c r="C586" s="15">
        <v>43917</v>
      </c>
      <c r="D586" s="2" t="s">
        <v>26</v>
      </c>
      <c r="E586" s="2" t="s">
        <v>39</v>
      </c>
      <c r="F586" s="2" t="s">
        <v>40</v>
      </c>
      <c r="G586" s="3" t="s">
        <v>155</v>
      </c>
      <c r="H586" s="17">
        <v>40</v>
      </c>
      <c r="I586" s="2">
        <v>550</v>
      </c>
      <c r="J586" s="19">
        <v>220000</v>
      </c>
      <c r="K586" s="19">
        <v>77000.000000000015</v>
      </c>
      <c r="L586" s="2">
        <v>0.35000000000000003</v>
      </c>
      <c r="M586" s="2" t="s">
        <v>16</v>
      </c>
      <c r="N586" s="20">
        <f t="shared" si="9"/>
        <v>297000</v>
      </c>
      <c r="O586" s="21"/>
      <c r="P586" s="20"/>
    </row>
    <row r="587" spans="1:16" x14ac:dyDescent="0.35">
      <c r="A587" s="2" t="s">
        <v>25</v>
      </c>
      <c r="B587" s="2">
        <v>1128299</v>
      </c>
      <c r="C587" s="15">
        <v>43918</v>
      </c>
      <c r="D587" s="2" t="s">
        <v>26</v>
      </c>
      <c r="E587" s="2" t="s">
        <v>39</v>
      </c>
      <c r="F587" s="2" t="s">
        <v>40</v>
      </c>
      <c r="G587" s="3" t="s">
        <v>17</v>
      </c>
      <c r="H587" s="17">
        <v>49.999999999999993</v>
      </c>
      <c r="I587" s="2">
        <v>400</v>
      </c>
      <c r="J587" s="19">
        <v>199999.99999999997</v>
      </c>
      <c r="K587" s="19">
        <v>40000</v>
      </c>
      <c r="L587" s="2">
        <v>0.2</v>
      </c>
      <c r="M587" s="2" t="s">
        <v>16</v>
      </c>
      <c r="N587" s="20">
        <f t="shared" si="9"/>
        <v>239999.99999999997</v>
      </c>
      <c r="O587" s="21"/>
      <c r="P587" s="20"/>
    </row>
    <row r="588" spans="1:16" x14ac:dyDescent="0.35">
      <c r="A588" s="2" t="s">
        <v>25</v>
      </c>
      <c r="B588" s="2">
        <v>1128299</v>
      </c>
      <c r="C588" s="15">
        <v>43919</v>
      </c>
      <c r="D588" s="2" t="s">
        <v>26</v>
      </c>
      <c r="E588" s="2" t="s">
        <v>39</v>
      </c>
      <c r="F588" s="2" t="s">
        <v>40</v>
      </c>
      <c r="G588" s="3" t="s">
        <v>156</v>
      </c>
      <c r="H588" s="17">
        <v>54.999999999999993</v>
      </c>
      <c r="I588" s="2">
        <v>400</v>
      </c>
      <c r="J588" s="19">
        <v>219999.99999999997</v>
      </c>
      <c r="K588" s="19">
        <v>77000</v>
      </c>
      <c r="L588" s="2">
        <v>0.35000000000000003</v>
      </c>
      <c r="M588" s="2" t="s">
        <v>16</v>
      </c>
      <c r="N588" s="20">
        <f t="shared" si="9"/>
        <v>297000</v>
      </c>
      <c r="O588" s="21"/>
      <c r="P588" s="20"/>
    </row>
    <row r="589" spans="1:16" x14ac:dyDescent="0.35">
      <c r="A589" s="2" t="s">
        <v>25</v>
      </c>
      <c r="B589" s="2">
        <v>1128299</v>
      </c>
      <c r="C589" s="15">
        <v>43920</v>
      </c>
      <c r="D589" s="2" t="s">
        <v>26</v>
      </c>
      <c r="E589" s="2" t="s">
        <v>39</v>
      </c>
      <c r="F589" s="2" t="s">
        <v>40</v>
      </c>
      <c r="G589" s="3" t="s">
        <v>157</v>
      </c>
      <c r="H589" s="17">
        <v>54.999999999999993</v>
      </c>
      <c r="I589" s="2">
        <v>300</v>
      </c>
      <c r="J589" s="19">
        <v>164999.99999999997</v>
      </c>
      <c r="K589" s="19">
        <v>49499.999999999993</v>
      </c>
      <c r="L589" s="2">
        <v>0.3</v>
      </c>
      <c r="M589" s="2" t="s">
        <v>16</v>
      </c>
      <c r="N589" s="20">
        <f t="shared" si="9"/>
        <v>214499.99999999997</v>
      </c>
      <c r="O589" s="21"/>
      <c r="P589" s="20"/>
    </row>
    <row r="590" spans="1:16" x14ac:dyDescent="0.35">
      <c r="A590" s="2" t="s">
        <v>25</v>
      </c>
      <c r="B590" s="2">
        <v>1128299</v>
      </c>
      <c r="C590" s="15">
        <v>43921</v>
      </c>
      <c r="D590" s="2" t="s">
        <v>26</v>
      </c>
      <c r="E590" s="2" t="s">
        <v>39</v>
      </c>
      <c r="F590" s="2" t="s">
        <v>40</v>
      </c>
      <c r="G590" s="3" t="s">
        <v>18</v>
      </c>
      <c r="H590" s="17">
        <v>60</v>
      </c>
      <c r="I590" s="2">
        <v>150</v>
      </c>
      <c r="J590" s="19">
        <v>90000</v>
      </c>
      <c r="K590" s="19">
        <v>45000</v>
      </c>
      <c r="L590" s="2">
        <v>0.5</v>
      </c>
      <c r="M590" s="2" t="s">
        <v>16</v>
      </c>
      <c r="N590" s="20">
        <f t="shared" si="9"/>
        <v>135000</v>
      </c>
      <c r="O590" s="21"/>
      <c r="P590" s="20"/>
    </row>
    <row r="591" spans="1:16" x14ac:dyDescent="0.35">
      <c r="A591" s="2" t="s">
        <v>25</v>
      </c>
      <c r="B591" s="2">
        <v>1128299</v>
      </c>
      <c r="C591" s="15">
        <v>43922</v>
      </c>
      <c r="D591" s="2" t="s">
        <v>26</v>
      </c>
      <c r="E591" s="2" t="s">
        <v>39</v>
      </c>
      <c r="F591" s="2" t="s">
        <v>40</v>
      </c>
      <c r="G591" s="3" t="s">
        <v>158</v>
      </c>
      <c r="H591" s="17">
        <v>54.999999999999993</v>
      </c>
      <c r="I591" s="2">
        <v>350</v>
      </c>
      <c r="J591" s="19">
        <v>192499.99999999997</v>
      </c>
      <c r="K591" s="19">
        <v>28875</v>
      </c>
      <c r="L591" s="2">
        <v>0.15000000000000002</v>
      </c>
      <c r="M591" s="2" t="s">
        <v>16</v>
      </c>
      <c r="N591" s="20">
        <f t="shared" si="9"/>
        <v>221374.99999999997</v>
      </c>
      <c r="O591" s="21"/>
      <c r="P591" s="20"/>
    </row>
    <row r="592" spans="1:16" x14ac:dyDescent="0.35">
      <c r="A592" s="2" t="s">
        <v>25</v>
      </c>
      <c r="B592" s="2">
        <v>1128299</v>
      </c>
      <c r="C592" s="15">
        <v>43923</v>
      </c>
      <c r="D592" s="2" t="s">
        <v>26</v>
      </c>
      <c r="E592" s="2" t="s">
        <v>39</v>
      </c>
      <c r="F592" s="2" t="s">
        <v>40</v>
      </c>
      <c r="G592" s="3" t="s">
        <v>155</v>
      </c>
      <c r="H592" s="17">
        <v>60</v>
      </c>
      <c r="I592" s="2">
        <v>525</v>
      </c>
      <c r="J592" s="19">
        <v>315000</v>
      </c>
      <c r="K592" s="19">
        <v>110250.00000000001</v>
      </c>
      <c r="L592" s="2">
        <v>0.35000000000000003</v>
      </c>
      <c r="M592" s="2" t="s">
        <v>16</v>
      </c>
      <c r="N592" s="20">
        <f t="shared" si="9"/>
        <v>425250</v>
      </c>
      <c r="O592" s="21"/>
      <c r="P592" s="20"/>
    </row>
    <row r="593" spans="1:16" x14ac:dyDescent="0.35">
      <c r="A593" s="2" t="s">
        <v>25</v>
      </c>
      <c r="B593" s="2">
        <v>1128299</v>
      </c>
      <c r="C593" s="15">
        <v>43924</v>
      </c>
      <c r="D593" s="2" t="s">
        <v>26</v>
      </c>
      <c r="E593" s="2" t="s">
        <v>39</v>
      </c>
      <c r="F593" s="2" t="s">
        <v>40</v>
      </c>
      <c r="G593" s="3" t="s">
        <v>17</v>
      </c>
      <c r="H593" s="17">
        <v>65</v>
      </c>
      <c r="I593" s="2">
        <v>325</v>
      </c>
      <c r="J593" s="19">
        <v>211250</v>
      </c>
      <c r="K593" s="19">
        <v>42250</v>
      </c>
      <c r="L593" s="2">
        <v>0.2</v>
      </c>
      <c r="M593" s="2" t="s">
        <v>16</v>
      </c>
      <c r="N593" s="20">
        <f t="shared" si="9"/>
        <v>253500</v>
      </c>
      <c r="O593" s="21"/>
      <c r="P593" s="20"/>
    </row>
    <row r="594" spans="1:16" x14ac:dyDescent="0.35">
      <c r="A594" s="2" t="s">
        <v>25</v>
      </c>
      <c r="B594" s="2">
        <v>1128299</v>
      </c>
      <c r="C594" s="15">
        <v>43925</v>
      </c>
      <c r="D594" s="2" t="s">
        <v>26</v>
      </c>
      <c r="E594" s="2" t="s">
        <v>39</v>
      </c>
      <c r="F594" s="2" t="s">
        <v>40</v>
      </c>
      <c r="G594" s="3" t="s">
        <v>156</v>
      </c>
      <c r="H594" s="17">
        <v>65</v>
      </c>
      <c r="I594" s="2">
        <v>375</v>
      </c>
      <c r="J594" s="19">
        <v>243750</v>
      </c>
      <c r="K594" s="19">
        <v>85312.500000000015</v>
      </c>
      <c r="L594" s="2">
        <v>0.35000000000000003</v>
      </c>
      <c r="M594" s="2" t="s">
        <v>16</v>
      </c>
      <c r="N594" s="20">
        <f t="shared" si="9"/>
        <v>329062.5</v>
      </c>
      <c r="O594" s="21"/>
      <c r="P594" s="20"/>
    </row>
    <row r="595" spans="1:16" x14ac:dyDescent="0.35">
      <c r="A595" s="2" t="s">
        <v>25</v>
      </c>
      <c r="B595" s="2">
        <v>1128299</v>
      </c>
      <c r="C595" s="15">
        <v>43926</v>
      </c>
      <c r="D595" s="2" t="s">
        <v>26</v>
      </c>
      <c r="E595" s="2" t="s">
        <v>39</v>
      </c>
      <c r="F595" s="2" t="s">
        <v>40</v>
      </c>
      <c r="G595" s="3" t="s">
        <v>157</v>
      </c>
      <c r="H595" s="17">
        <v>60</v>
      </c>
      <c r="I595" s="2">
        <v>275</v>
      </c>
      <c r="J595" s="19">
        <v>165000</v>
      </c>
      <c r="K595" s="19">
        <v>49500</v>
      </c>
      <c r="L595" s="2">
        <v>0.3</v>
      </c>
      <c r="M595" s="2" t="s">
        <v>16</v>
      </c>
      <c r="N595" s="20">
        <f t="shared" si="9"/>
        <v>214500</v>
      </c>
      <c r="O595" s="21"/>
      <c r="P595" s="20"/>
    </row>
    <row r="596" spans="1:16" x14ac:dyDescent="0.35">
      <c r="A596" s="2" t="s">
        <v>25</v>
      </c>
      <c r="B596" s="2">
        <v>1128299</v>
      </c>
      <c r="C596" s="15">
        <v>43927</v>
      </c>
      <c r="D596" s="2" t="s">
        <v>26</v>
      </c>
      <c r="E596" s="2" t="s">
        <v>39</v>
      </c>
      <c r="F596" s="2" t="s">
        <v>40</v>
      </c>
      <c r="G596" s="3" t="s">
        <v>18</v>
      </c>
      <c r="H596" s="17">
        <v>65</v>
      </c>
      <c r="I596" s="2">
        <v>175</v>
      </c>
      <c r="J596" s="19">
        <v>113750</v>
      </c>
      <c r="K596" s="19">
        <v>56875</v>
      </c>
      <c r="L596" s="2">
        <v>0.5</v>
      </c>
      <c r="M596" s="2" t="s">
        <v>16</v>
      </c>
      <c r="N596" s="20">
        <f t="shared" si="9"/>
        <v>170625</v>
      </c>
      <c r="O596" s="21"/>
      <c r="P596" s="20"/>
    </row>
    <row r="597" spans="1:16" x14ac:dyDescent="0.35">
      <c r="A597" s="2" t="s">
        <v>25</v>
      </c>
      <c r="B597" s="2">
        <v>1128299</v>
      </c>
      <c r="C597" s="15">
        <v>43928</v>
      </c>
      <c r="D597" s="2" t="s">
        <v>26</v>
      </c>
      <c r="E597" s="2" t="s">
        <v>39</v>
      </c>
      <c r="F597" s="2" t="s">
        <v>40</v>
      </c>
      <c r="G597" s="3" t="s">
        <v>158</v>
      </c>
      <c r="H597" s="17">
        <v>80</v>
      </c>
      <c r="I597" s="2">
        <v>325</v>
      </c>
      <c r="J597" s="19">
        <v>260000</v>
      </c>
      <c r="K597" s="19">
        <v>39000.000000000007</v>
      </c>
      <c r="L597" s="2">
        <v>0.15000000000000002</v>
      </c>
      <c r="M597" s="2" t="s">
        <v>16</v>
      </c>
      <c r="N597" s="20">
        <f t="shared" si="9"/>
        <v>299000</v>
      </c>
      <c r="O597" s="21"/>
      <c r="P597" s="20"/>
    </row>
    <row r="598" spans="1:16" x14ac:dyDescent="0.35">
      <c r="A598" s="2" t="s">
        <v>25</v>
      </c>
      <c r="B598" s="2">
        <v>1128299</v>
      </c>
      <c r="C598" s="15">
        <v>43929</v>
      </c>
      <c r="D598" s="2" t="s">
        <v>26</v>
      </c>
      <c r="E598" s="2" t="s">
        <v>39</v>
      </c>
      <c r="F598" s="2" t="s">
        <v>40</v>
      </c>
      <c r="G598" s="3" t="s">
        <v>155</v>
      </c>
      <c r="H598" s="17">
        <v>60</v>
      </c>
      <c r="I598" s="2">
        <v>525</v>
      </c>
      <c r="J598" s="19">
        <v>315000</v>
      </c>
      <c r="K598" s="19">
        <v>157500</v>
      </c>
      <c r="L598" s="2">
        <v>0.5</v>
      </c>
      <c r="M598" s="2" t="s">
        <v>16</v>
      </c>
      <c r="N598" s="20">
        <f t="shared" si="9"/>
        <v>472500</v>
      </c>
      <c r="O598" s="21"/>
      <c r="P598" s="20"/>
    </row>
    <row r="599" spans="1:16" x14ac:dyDescent="0.35">
      <c r="A599" s="2" t="s">
        <v>25</v>
      </c>
      <c r="B599" s="2">
        <v>1128299</v>
      </c>
      <c r="C599" s="15">
        <v>43930</v>
      </c>
      <c r="D599" s="2" t="s">
        <v>26</v>
      </c>
      <c r="E599" s="2" t="s">
        <v>39</v>
      </c>
      <c r="F599" s="2" t="s">
        <v>40</v>
      </c>
      <c r="G599" s="3" t="s">
        <v>17</v>
      </c>
      <c r="H599" s="17">
        <v>65</v>
      </c>
      <c r="I599" s="2">
        <v>375</v>
      </c>
      <c r="J599" s="19">
        <v>243750</v>
      </c>
      <c r="K599" s="19">
        <v>85312.5</v>
      </c>
      <c r="L599" s="2">
        <v>0.35</v>
      </c>
      <c r="M599" s="2" t="s">
        <v>16</v>
      </c>
      <c r="N599" s="20">
        <f t="shared" si="9"/>
        <v>329062.5</v>
      </c>
      <c r="O599" s="21"/>
      <c r="P599" s="20"/>
    </row>
    <row r="600" spans="1:16" x14ac:dyDescent="0.35">
      <c r="A600" s="2" t="s">
        <v>25</v>
      </c>
      <c r="B600" s="2">
        <v>1128299</v>
      </c>
      <c r="C600" s="15">
        <v>43931</v>
      </c>
      <c r="D600" s="2" t="s">
        <v>26</v>
      </c>
      <c r="E600" s="2" t="s">
        <v>39</v>
      </c>
      <c r="F600" s="2" t="s">
        <v>40</v>
      </c>
      <c r="G600" s="3" t="s">
        <v>156</v>
      </c>
      <c r="H600" s="17">
        <v>65</v>
      </c>
      <c r="I600" s="2">
        <v>375</v>
      </c>
      <c r="J600" s="19">
        <v>243750</v>
      </c>
      <c r="K600" s="19">
        <v>121875</v>
      </c>
      <c r="L600" s="2">
        <v>0.5</v>
      </c>
      <c r="M600" s="2" t="s">
        <v>16</v>
      </c>
      <c r="N600" s="20">
        <f t="shared" si="9"/>
        <v>365625</v>
      </c>
      <c r="O600" s="21"/>
      <c r="P600" s="20"/>
    </row>
    <row r="601" spans="1:16" x14ac:dyDescent="0.35">
      <c r="A601" s="2" t="s">
        <v>25</v>
      </c>
      <c r="B601" s="2">
        <v>1128299</v>
      </c>
      <c r="C601" s="15">
        <v>43932</v>
      </c>
      <c r="D601" s="2" t="s">
        <v>26</v>
      </c>
      <c r="E601" s="2" t="s">
        <v>39</v>
      </c>
      <c r="F601" s="2" t="s">
        <v>40</v>
      </c>
      <c r="G601" s="3" t="s">
        <v>157</v>
      </c>
      <c r="H601" s="17">
        <v>60</v>
      </c>
      <c r="I601" s="2">
        <v>275</v>
      </c>
      <c r="J601" s="19">
        <v>165000</v>
      </c>
      <c r="K601" s="19">
        <v>74249.999999999985</v>
      </c>
      <c r="L601" s="2">
        <v>0.44999999999999996</v>
      </c>
      <c r="M601" s="2" t="s">
        <v>16</v>
      </c>
      <c r="N601" s="20">
        <f t="shared" si="9"/>
        <v>239250</v>
      </c>
      <c r="O601" s="21"/>
      <c r="P601" s="20"/>
    </row>
    <row r="602" spans="1:16" x14ac:dyDescent="0.35">
      <c r="A602" s="2" t="s">
        <v>25</v>
      </c>
      <c r="B602" s="2">
        <v>1128299</v>
      </c>
      <c r="C602" s="15">
        <v>43933</v>
      </c>
      <c r="D602" s="2" t="s">
        <v>26</v>
      </c>
      <c r="E602" s="2" t="s">
        <v>39</v>
      </c>
      <c r="F602" s="2" t="s">
        <v>40</v>
      </c>
      <c r="G602" s="3" t="s">
        <v>18</v>
      </c>
      <c r="H602" s="17">
        <v>65</v>
      </c>
      <c r="I602" s="2">
        <v>175</v>
      </c>
      <c r="J602" s="19">
        <v>113750</v>
      </c>
      <c r="K602" s="19">
        <v>73937.500000000015</v>
      </c>
      <c r="L602" s="2">
        <v>0.65000000000000013</v>
      </c>
      <c r="M602" s="2" t="s">
        <v>16</v>
      </c>
      <c r="N602" s="20">
        <f t="shared" si="9"/>
        <v>187687.5</v>
      </c>
      <c r="O602" s="21"/>
      <c r="P602" s="20"/>
    </row>
    <row r="603" spans="1:16" x14ac:dyDescent="0.35">
      <c r="A603" s="2" t="s">
        <v>25</v>
      </c>
      <c r="B603" s="2">
        <v>1128299</v>
      </c>
      <c r="C603" s="15">
        <v>43934</v>
      </c>
      <c r="D603" s="2" t="s">
        <v>26</v>
      </c>
      <c r="E603" s="2" t="s">
        <v>39</v>
      </c>
      <c r="F603" s="2" t="s">
        <v>40</v>
      </c>
      <c r="G603" s="3" t="s">
        <v>158</v>
      </c>
      <c r="H603" s="17">
        <v>80</v>
      </c>
      <c r="I603" s="2">
        <v>475</v>
      </c>
      <c r="J603" s="19">
        <v>380000</v>
      </c>
      <c r="K603" s="19">
        <v>114000</v>
      </c>
      <c r="L603" s="2">
        <v>0.3</v>
      </c>
      <c r="M603" s="2" t="s">
        <v>16</v>
      </c>
      <c r="N603" s="20">
        <f t="shared" si="9"/>
        <v>494000</v>
      </c>
      <c r="O603" s="21"/>
      <c r="P603" s="20"/>
    </row>
    <row r="604" spans="1:16" x14ac:dyDescent="0.35">
      <c r="A604" s="2" t="s">
        <v>25</v>
      </c>
      <c r="B604" s="2">
        <v>1128299</v>
      </c>
      <c r="C604" s="15">
        <v>43935</v>
      </c>
      <c r="D604" s="2" t="s">
        <v>26</v>
      </c>
      <c r="E604" s="2" t="s">
        <v>39</v>
      </c>
      <c r="F604" s="2" t="s">
        <v>40</v>
      </c>
      <c r="G604" s="3" t="s">
        <v>155</v>
      </c>
      <c r="H604" s="17">
        <v>60</v>
      </c>
      <c r="I604" s="2">
        <v>725</v>
      </c>
      <c r="J604" s="19">
        <v>435000</v>
      </c>
      <c r="K604" s="19">
        <v>217500</v>
      </c>
      <c r="L604" s="2">
        <v>0.5</v>
      </c>
      <c r="M604" s="2" t="s">
        <v>16</v>
      </c>
      <c r="N604" s="20">
        <f t="shared" si="9"/>
        <v>652500</v>
      </c>
      <c r="O604" s="21"/>
      <c r="P604" s="20"/>
    </row>
    <row r="605" spans="1:16" x14ac:dyDescent="0.35">
      <c r="A605" s="2" t="s">
        <v>25</v>
      </c>
      <c r="B605" s="2">
        <v>1128299</v>
      </c>
      <c r="C605" s="15">
        <v>43936</v>
      </c>
      <c r="D605" s="2" t="s">
        <v>26</v>
      </c>
      <c r="E605" s="2" t="s">
        <v>39</v>
      </c>
      <c r="F605" s="2" t="s">
        <v>40</v>
      </c>
      <c r="G605" s="3" t="s">
        <v>17</v>
      </c>
      <c r="H605" s="17">
        <v>65</v>
      </c>
      <c r="I605" s="2">
        <v>575</v>
      </c>
      <c r="J605" s="19">
        <v>373750</v>
      </c>
      <c r="K605" s="19">
        <v>130812.49999999999</v>
      </c>
      <c r="L605" s="2">
        <v>0.35</v>
      </c>
      <c r="M605" s="2" t="s">
        <v>16</v>
      </c>
      <c r="N605" s="20">
        <f t="shared" si="9"/>
        <v>504562.5</v>
      </c>
      <c r="O605" s="21"/>
      <c r="P605" s="20"/>
    </row>
    <row r="606" spans="1:16" x14ac:dyDescent="0.35">
      <c r="A606" s="2" t="s">
        <v>25</v>
      </c>
      <c r="B606" s="2">
        <v>1128299</v>
      </c>
      <c r="C606" s="15">
        <v>43937</v>
      </c>
      <c r="D606" s="2" t="s">
        <v>26</v>
      </c>
      <c r="E606" s="2" t="s">
        <v>39</v>
      </c>
      <c r="F606" s="2" t="s">
        <v>40</v>
      </c>
      <c r="G606" s="3" t="s">
        <v>156</v>
      </c>
      <c r="H606" s="17">
        <v>65</v>
      </c>
      <c r="I606" s="2">
        <v>575</v>
      </c>
      <c r="J606" s="19">
        <v>373750</v>
      </c>
      <c r="K606" s="19">
        <v>186875</v>
      </c>
      <c r="L606" s="2">
        <v>0.5</v>
      </c>
      <c r="M606" s="2" t="s">
        <v>16</v>
      </c>
      <c r="N606" s="20">
        <f t="shared" si="9"/>
        <v>560625</v>
      </c>
      <c r="O606" s="21"/>
      <c r="P606" s="20"/>
    </row>
    <row r="607" spans="1:16" x14ac:dyDescent="0.35">
      <c r="A607" s="2" t="s">
        <v>25</v>
      </c>
      <c r="B607" s="2">
        <v>1128299</v>
      </c>
      <c r="C607" s="15">
        <v>43938</v>
      </c>
      <c r="D607" s="2" t="s">
        <v>26</v>
      </c>
      <c r="E607" s="2" t="s">
        <v>39</v>
      </c>
      <c r="F607" s="2" t="s">
        <v>40</v>
      </c>
      <c r="G607" s="3" t="s">
        <v>157</v>
      </c>
      <c r="H607" s="17">
        <v>65</v>
      </c>
      <c r="I607" s="2">
        <v>450</v>
      </c>
      <c r="J607" s="19">
        <v>292500</v>
      </c>
      <c r="K607" s="19">
        <v>131625</v>
      </c>
      <c r="L607" s="2">
        <v>0.44999999999999996</v>
      </c>
      <c r="M607" s="2" t="s">
        <v>16</v>
      </c>
      <c r="N607" s="20">
        <f t="shared" si="9"/>
        <v>424125</v>
      </c>
      <c r="O607" s="21"/>
      <c r="P607" s="20"/>
    </row>
    <row r="608" spans="1:16" x14ac:dyDescent="0.35">
      <c r="A608" s="2" t="s">
        <v>25</v>
      </c>
      <c r="B608" s="2">
        <v>1128299</v>
      </c>
      <c r="C608" s="15">
        <v>43939</v>
      </c>
      <c r="D608" s="2" t="s">
        <v>26</v>
      </c>
      <c r="E608" s="2" t="s">
        <v>39</v>
      </c>
      <c r="F608" s="2" t="s">
        <v>40</v>
      </c>
      <c r="G608" s="3" t="s">
        <v>18</v>
      </c>
      <c r="H608" s="17">
        <v>70</v>
      </c>
      <c r="I608" s="2">
        <v>325</v>
      </c>
      <c r="J608" s="19">
        <v>227500</v>
      </c>
      <c r="K608" s="19">
        <v>147875.00000000003</v>
      </c>
      <c r="L608" s="2">
        <v>0.65000000000000013</v>
      </c>
      <c r="M608" s="2" t="s">
        <v>16</v>
      </c>
      <c r="N608" s="20">
        <f t="shared" si="9"/>
        <v>375375</v>
      </c>
      <c r="O608" s="21"/>
      <c r="P608" s="20"/>
    </row>
    <row r="609" spans="1:16" x14ac:dyDescent="0.35">
      <c r="A609" s="2" t="s">
        <v>25</v>
      </c>
      <c r="B609" s="2">
        <v>1128299</v>
      </c>
      <c r="C609" s="15">
        <v>43940</v>
      </c>
      <c r="D609" s="2" t="s">
        <v>26</v>
      </c>
      <c r="E609" s="2" t="s">
        <v>39</v>
      </c>
      <c r="F609" s="2" t="s">
        <v>40</v>
      </c>
      <c r="G609" s="3" t="s">
        <v>158</v>
      </c>
      <c r="H609" s="17">
        <v>85.000000000000014</v>
      </c>
      <c r="I609" s="2">
        <v>625</v>
      </c>
      <c r="J609" s="19">
        <v>531250.00000000012</v>
      </c>
      <c r="K609" s="19">
        <v>159375.00000000003</v>
      </c>
      <c r="L609" s="2">
        <v>0.3</v>
      </c>
      <c r="M609" s="2" t="s">
        <v>16</v>
      </c>
      <c r="N609" s="20">
        <f t="shared" si="9"/>
        <v>690625.00000000012</v>
      </c>
      <c r="O609" s="21"/>
      <c r="P609" s="20"/>
    </row>
    <row r="610" spans="1:16" x14ac:dyDescent="0.35">
      <c r="A610" s="2" t="s">
        <v>25</v>
      </c>
      <c r="B610" s="2">
        <v>1128299</v>
      </c>
      <c r="C610" s="15">
        <v>43941</v>
      </c>
      <c r="D610" s="2" t="s">
        <v>26</v>
      </c>
      <c r="E610" s="2" t="s">
        <v>39</v>
      </c>
      <c r="F610" s="2" t="s">
        <v>40</v>
      </c>
      <c r="G610" s="3" t="s">
        <v>155</v>
      </c>
      <c r="H610" s="17">
        <v>65</v>
      </c>
      <c r="I610" s="2">
        <v>775</v>
      </c>
      <c r="J610" s="19">
        <v>503750</v>
      </c>
      <c r="K610" s="19">
        <v>226687.5</v>
      </c>
      <c r="L610" s="2">
        <v>0.45</v>
      </c>
      <c r="M610" s="2" t="s">
        <v>16</v>
      </c>
      <c r="N610" s="20">
        <f t="shared" si="9"/>
        <v>730437.5</v>
      </c>
      <c r="O610" s="21"/>
      <c r="P610" s="20"/>
    </row>
    <row r="611" spans="1:16" x14ac:dyDescent="0.35">
      <c r="A611" s="2" t="s">
        <v>25</v>
      </c>
      <c r="B611" s="2">
        <v>1128299</v>
      </c>
      <c r="C611" s="15">
        <v>43942</v>
      </c>
      <c r="D611" s="2" t="s">
        <v>26</v>
      </c>
      <c r="E611" s="2" t="s">
        <v>39</v>
      </c>
      <c r="F611" s="2" t="s">
        <v>40</v>
      </c>
      <c r="G611" s="3" t="s">
        <v>17</v>
      </c>
      <c r="H611" s="17">
        <v>70</v>
      </c>
      <c r="I611" s="2">
        <v>625</v>
      </c>
      <c r="J611" s="19">
        <v>437500</v>
      </c>
      <c r="K611" s="19">
        <v>131250</v>
      </c>
      <c r="L611" s="2">
        <v>0.3</v>
      </c>
      <c r="M611" s="2" t="s">
        <v>16</v>
      </c>
      <c r="N611" s="20">
        <f t="shared" si="9"/>
        <v>568750</v>
      </c>
      <c r="O611" s="21"/>
      <c r="P611" s="20"/>
    </row>
    <row r="612" spans="1:16" x14ac:dyDescent="0.35">
      <c r="A612" s="2" t="s">
        <v>25</v>
      </c>
      <c r="B612" s="2">
        <v>1128299</v>
      </c>
      <c r="C612" s="15">
        <v>43943</v>
      </c>
      <c r="D612" s="2" t="s">
        <v>26</v>
      </c>
      <c r="E612" s="2" t="s">
        <v>39</v>
      </c>
      <c r="F612" s="2" t="s">
        <v>40</v>
      </c>
      <c r="G612" s="3" t="s">
        <v>156</v>
      </c>
      <c r="H612" s="17">
        <v>70</v>
      </c>
      <c r="I612" s="2">
        <v>575</v>
      </c>
      <c r="J612" s="19">
        <v>402500</v>
      </c>
      <c r="K612" s="19">
        <v>181125</v>
      </c>
      <c r="L612" s="2">
        <v>0.45</v>
      </c>
      <c r="M612" s="2" t="s">
        <v>16</v>
      </c>
      <c r="N612" s="20">
        <f t="shared" si="9"/>
        <v>583625</v>
      </c>
      <c r="O612" s="21"/>
      <c r="P612" s="20"/>
    </row>
    <row r="613" spans="1:16" x14ac:dyDescent="0.35">
      <c r="A613" s="2" t="s">
        <v>25</v>
      </c>
      <c r="B613" s="2">
        <v>1128299</v>
      </c>
      <c r="C613" s="15">
        <v>43944</v>
      </c>
      <c r="D613" s="2" t="s">
        <v>26</v>
      </c>
      <c r="E613" s="2" t="s">
        <v>39</v>
      </c>
      <c r="F613" s="2" t="s">
        <v>40</v>
      </c>
      <c r="G613" s="3" t="s">
        <v>157</v>
      </c>
      <c r="H613" s="17">
        <v>65</v>
      </c>
      <c r="I613" s="2">
        <v>475</v>
      </c>
      <c r="J613" s="19">
        <v>308750</v>
      </c>
      <c r="K613" s="19">
        <v>123499.99999999999</v>
      </c>
      <c r="L613" s="2">
        <v>0.39999999999999997</v>
      </c>
      <c r="M613" s="2" t="s">
        <v>16</v>
      </c>
      <c r="N613" s="20">
        <f t="shared" si="9"/>
        <v>432250</v>
      </c>
      <c r="O613" s="21"/>
      <c r="P613" s="20"/>
    </row>
    <row r="614" spans="1:16" x14ac:dyDescent="0.35">
      <c r="A614" s="2" t="s">
        <v>25</v>
      </c>
      <c r="B614" s="2">
        <v>1128299</v>
      </c>
      <c r="C614" s="15">
        <v>43945</v>
      </c>
      <c r="D614" s="2" t="s">
        <v>26</v>
      </c>
      <c r="E614" s="2" t="s">
        <v>39</v>
      </c>
      <c r="F614" s="2" t="s">
        <v>40</v>
      </c>
      <c r="G614" s="3" t="s">
        <v>18</v>
      </c>
      <c r="H614" s="17">
        <v>70</v>
      </c>
      <c r="I614" s="2">
        <v>525</v>
      </c>
      <c r="J614" s="19">
        <v>367500</v>
      </c>
      <c r="K614" s="19">
        <v>220500.00000000003</v>
      </c>
      <c r="L614" s="2">
        <v>0.60000000000000009</v>
      </c>
      <c r="M614" s="2" t="s">
        <v>16</v>
      </c>
      <c r="N614" s="20">
        <f t="shared" si="9"/>
        <v>588000</v>
      </c>
      <c r="O614" s="21"/>
      <c r="P614" s="20"/>
    </row>
    <row r="615" spans="1:16" x14ac:dyDescent="0.35">
      <c r="A615" s="2" t="s">
        <v>25</v>
      </c>
      <c r="B615" s="2">
        <v>1128299</v>
      </c>
      <c r="C615" s="15">
        <v>43946</v>
      </c>
      <c r="D615" s="2" t="s">
        <v>26</v>
      </c>
      <c r="E615" s="2" t="s">
        <v>39</v>
      </c>
      <c r="F615" s="2" t="s">
        <v>40</v>
      </c>
      <c r="G615" s="3" t="s">
        <v>158</v>
      </c>
      <c r="H615" s="17">
        <v>85.000000000000014</v>
      </c>
      <c r="I615" s="2">
        <v>525</v>
      </c>
      <c r="J615" s="19">
        <v>446250.00000000006</v>
      </c>
      <c r="K615" s="19">
        <v>111562.50000000001</v>
      </c>
      <c r="L615" s="2">
        <v>0.25</v>
      </c>
      <c r="M615" s="2" t="s">
        <v>16</v>
      </c>
      <c r="N615" s="20">
        <f t="shared" si="9"/>
        <v>557812.50000000012</v>
      </c>
      <c r="O615" s="21"/>
      <c r="P615" s="20"/>
    </row>
    <row r="616" spans="1:16" x14ac:dyDescent="0.35">
      <c r="A616" s="2" t="s">
        <v>25</v>
      </c>
      <c r="B616" s="2">
        <v>1128299</v>
      </c>
      <c r="C616" s="15">
        <v>43947</v>
      </c>
      <c r="D616" s="2" t="s">
        <v>26</v>
      </c>
      <c r="E616" s="2" t="s">
        <v>39</v>
      </c>
      <c r="F616" s="2" t="s">
        <v>40</v>
      </c>
      <c r="G616" s="3" t="s">
        <v>155</v>
      </c>
      <c r="H616" s="17">
        <v>70</v>
      </c>
      <c r="I616" s="2">
        <v>725</v>
      </c>
      <c r="J616" s="19">
        <v>507500</v>
      </c>
      <c r="K616" s="19">
        <v>228375</v>
      </c>
      <c r="L616" s="2">
        <v>0.45</v>
      </c>
      <c r="M616" s="2" t="s">
        <v>16</v>
      </c>
      <c r="N616" s="20">
        <f t="shared" si="9"/>
        <v>735875</v>
      </c>
      <c r="O616" s="21"/>
      <c r="P616" s="20"/>
    </row>
    <row r="617" spans="1:16" x14ac:dyDescent="0.35">
      <c r="A617" s="2" t="s">
        <v>25</v>
      </c>
      <c r="B617" s="2">
        <v>1128299</v>
      </c>
      <c r="C617" s="15">
        <v>43948</v>
      </c>
      <c r="D617" s="2" t="s">
        <v>26</v>
      </c>
      <c r="E617" s="2" t="s">
        <v>39</v>
      </c>
      <c r="F617" s="2" t="s">
        <v>40</v>
      </c>
      <c r="G617" s="3" t="s">
        <v>17</v>
      </c>
      <c r="H617" s="17">
        <v>75.000000000000014</v>
      </c>
      <c r="I617" s="2">
        <v>675</v>
      </c>
      <c r="J617" s="19">
        <v>506250.00000000012</v>
      </c>
      <c r="K617" s="19">
        <v>151875.00000000003</v>
      </c>
      <c r="L617" s="2">
        <v>0.3</v>
      </c>
      <c r="M617" s="2" t="s">
        <v>16</v>
      </c>
      <c r="N617" s="20">
        <f t="shared" si="9"/>
        <v>658125.00000000012</v>
      </c>
      <c r="O617" s="21"/>
      <c r="P617" s="20"/>
    </row>
    <row r="618" spans="1:16" x14ac:dyDescent="0.35">
      <c r="A618" s="2" t="s">
        <v>25</v>
      </c>
      <c r="B618" s="2">
        <v>1128299</v>
      </c>
      <c r="C618" s="15">
        <v>43949</v>
      </c>
      <c r="D618" s="2" t="s">
        <v>26</v>
      </c>
      <c r="E618" s="2" t="s">
        <v>39</v>
      </c>
      <c r="F618" s="2" t="s">
        <v>40</v>
      </c>
      <c r="G618" s="3" t="s">
        <v>156</v>
      </c>
      <c r="H618" s="17">
        <v>70</v>
      </c>
      <c r="I618" s="2">
        <v>550</v>
      </c>
      <c r="J618" s="19">
        <v>385000</v>
      </c>
      <c r="K618" s="19">
        <v>173250</v>
      </c>
      <c r="L618" s="2">
        <v>0.45</v>
      </c>
      <c r="M618" s="2" t="s">
        <v>16</v>
      </c>
      <c r="N618" s="20">
        <f t="shared" si="9"/>
        <v>558250</v>
      </c>
      <c r="O618" s="21"/>
      <c r="P618" s="20"/>
    </row>
    <row r="619" spans="1:16" x14ac:dyDescent="0.35">
      <c r="A619" s="2" t="s">
        <v>25</v>
      </c>
      <c r="B619" s="2">
        <v>1128299</v>
      </c>
      <c r="C619" s="15">
        <v>43950</v>
      </c>
      <c r="D619" s="2" t="s">
        <v>26</v>
      </c>
      <c r="E619" s="2" t="s">
        <v>39</v>
      </c>
      <c r="F619" s="2" t="s">
        <v>40</v>
      </c>
      <c r="G619" s="3" t="s">
        <v>157</v>
      </c>
      <c r="H619" s="17">
        <v>70</v>
      </c>
      <c r="I619" s="2">
        <v>500</v>
      </c>
      <c r="J619" s="19">
        <v>350000</v>
      </c>
      <c r="K619" s="19">
        <v>140000</v>
      </c>
      <c r="L619" s="2">
        <v>0.39999999999999997</v>
      </c>
      <c r="M619" s="2" t="s">
        <v>16</v>
      </c>
      <c r="N619" s="20">
        <f t="shared" si="9"/>
        <v>490000</v>
      </c>
      <c r="O619" s="21"/>
      <c r="P619" s="20"/>
    </row>
    <row r="620" spans="1:16" x14ac:dyDescent="0.35">
      <c r="A620" s="2" t="s">
        <v>25</v>
      </c>
      <c r="B620" s="2">
        <v>1128299</v>
      </c>
      <c r="C620" s="15">
        <v>43951</v>
      </c>
      <c r="D620" s="2" t="s">
        <v>26</v>
      </c>
      <c r="E620" s="2" t="s">
        <v>39</v>
      </c>
      <c r="F620" s="2" t="s">
        <v>40</v>
      </c>
      <c r="G620" s="3" t="s">
        <v>18</v>
      </c>
      <c r="H620" s="17">
        <v>75</v>
      </c>
      <c r="I620" s="2">
        <v>500</v>
      </c>
      <c r="J620" s="19">
        <v>375000</v>
      </c>
      <c r="K620" s="19">
        <v>225000.00000000003</v>
      </c>
      <c r="L620" s="2">
        <v>0.60000000000000009</v>
      </c>
      <c r="M620" s="2" t="s">
        <v>16</v>
      </c>
      <c r="N620" s="20">
        <f t="shared" si="9"/>
        <v>600000</v>
      </c>
      <c r="O620" s="21"/>
      <c r="P620" s="20"/>
    </row>
    <row r="621" spans="1:16" x14ac:dyDescent="0.35">
      <c r="A621" s="2" t="s">
        <v>25</v>
      </c>
      <c r="B621" s="2">
        <v>1128299</v>
      </c>
      <c r="C621" s="15">
        <v>43952</v>
      </c>
      <c r="D621" s="2" t="s">
        <v>26</v>
      </c>
      <c r="E621" s="2" t="s">
        <v>39</v>
      </c>
      <c r="F621" s="2" t="s">
        <v>40</v>
      </c>
      <c r="G621" s="3" t="s">
        <v>158</v>
      </c>
      <c r="H621" s="17">
        <v>80</v>
      </c>
      <c r="I621" s="2">
        <v>400</v>
      </c>
      <c r="J621" s="19">
        <v>320000</v>
      </c>
      <c r="K621" s="19">
        <v>80000</v>
      </c>
      <c r="L621" s="2">
        <v>0.25</v>
      </c>
      <c r="M621" s="2" t="s">
        <v>16</v>
      </c>
      <c r="N621" s="20">
        <f t="shared" si="9"/>
        <v>400000</v>
      </c>
      <c r="O621" s="21"/>
      <c r="P621" s="20"/>
    </row>
    <row r="622" spans="1:16" x14ac:dyDescent="0.35">
      <c r="A622" s="2" t="s">
        <v>25</v>
      </c>
      <c r="B622" s="2">
        <v>1128299</v>
      </c>
      <c r="C622" s="15">
        <v>43953</v>
      </c>
      <c r="D622" s="2" t="s">
        <v>26</v>
      </c>
      <c r="E622" s="2" t="s">
        <v>39</v>
      </c>
      <c r="F622" s="2" t="s">
        <v>40</v>
      </c>
      <c r="G622" s="3" t="s">
        <v>155</v>
      </c>
      <c r="H622" s="17">
        <v>65.000000000000014</v>
      </c>
      <c r="I622" s="2">
        <v>600</v>
      </c>
      <c r="J622" s="19">
        <v>390000.00000000006</v>
      </c>
      <c r="K622" s="19">
        <v>156000.00000000003</v>
      </c>
      <c r="L622" s="2">
        <v>0.4</v>
      </c>
      <c r="M622" s="2" t="s">
        <v>16</v>
      </c>
      <c r="N622" s="20">
        <f t="shared" si="9"/>
        <v>546000.00000000012</v>
      </c>
      <c r="O622" s="21"/>
      <c r="P622" s="20"/>
    </row>
    <row r="623" spans="1:16" x14ac:dyDescent="0.35">
      <c r="A623" s="2" t="s">
        <v>25</v>
      </c>
      <c r="B623" s="2">
        <v>1128299</v>
      </c>
      <c r="C623" s="15">
        <v>43954</v>
      </c>
      <c r="D623" s="2" t="s">
        <v>26</v>
      </c>
      <c r="E623" s="2" t="s">
        <v>39</v>
      </c>
      <c r="F623" s="2" t="s">
        <v>40</v>
      </c>
      <c r="G623" s="3" t="s">
        <v>17</v>
      </c>
      <c r="H623" s="17">
        <v>70.000000000000014</v>
      </c>
      <c r="I623" s="2">
        <v>600</v>
      </c>
      <c r="J623" s="19">
        <v>420000.00000000006</v>
      </c>
      <c r="K623" s="19">
        <v>105000.00000000001</v>
      </c>
      <c r="L623" s="2">
        <v>0.25</v>
      </c>
      <c r="M623" s="2" t="s">
        <v>16</v>
      </c>
      <c r="N623" s="20">
        <f t="shared" si="9"/>
        <v>525000.00000000012</v>
      </c>
      <c r="O623" s="21"/>
      <c r="P623" s="20"/>
    </row>
    <row r="624" spans="1:16" x14ac:dyDescent="0.35">
      <c r="A624" s="2" t="s">
        <v>25</v>
      </c>
      <c r="B624" s="2">
        <v>1128299</v>
      </c>
      <c r="C624" s="15">
        <v>43955</v>
      </c>
      <c r="D624" s="2" t="s">
        <v>26</v>
      </c>
      <c r="E624" s="2" t="s">
        <v>39</v>
      </c>
      <c r="F624" s="2" t="s">
        <v>40</v>
      </c>
      <c r="G624" s="3" t="s">
        <v>156</v>
      </c>
      <c r="H624" s="17">
        <v>65.000000000000014</v>
      </c>
      <c r="I624" s="2">
        <v>450</v>
      </c>
      <c r="J624" s="19">
        <v>292500.00000000006</v>
      </c>
      <c r="K624" s="19">
        <v>117000.00000000003</v>
      </c>
      <c r="L624" s="2">
        <v>0.4</v>
      </c>
      <c r="M624" s="2" t="s">
        <v>16</v>
      </c>
      <c r="N624" s="20">
        <f t="shared" si="9"/>
        <v>409500.00000000012</v>
      </c>
      <c r="O624" s="21"/>
      <c r="P624" s="20"/>
    </row>
    <row r="625" spans="1:16" x14ac:dyDescent="0.35">
      <c r="A625" s="2" t="s">
        <v>25</v>
      </c>
      <c r="B625" s="2">
        <v>1128299</v>
      </c>
      <c r="C625" s="15">
        <v>43956</v>
      </c>
      <c r="D625" s="2" t="s">
        <v>26</v>
      </c>
      <c r="E625" s="2" t="s">
        <v>39</v>
      </c>
      <c r="F625" s="2" t="s">
        <v>40</v>
      </c>
      <c r="G625" s="3" t="s">
        <v>157</v>
      </c>
      <c r="H625" s="17">
        <v>65.000000000000014</v>
      </c>
      <c r="I625" s="2">
        <v>400</v>
      </c>
      <c r="J625" s="19">
        <v>260000.00000000006</v>
      </c>
      <c r="K625" s="19">
        <v>91000.000000000015</v>
      </c>
      <c r="L625" s="2">
        <v>0.35</v>
      </c>
      <c r="M625" s="2" t="s">
        <v>16</v>
      </c>
      <c r="N625" s="20">
        <f t="shared" si="9"/>
        <v>351000.00000000006</v>
      </c>
      <c r="O625" s="21"/>
      <c r="P625" s="20"/>
    </row>
    <row r="626" spans="1:16" x14ac:dyDescent="0.35">
      <c r="A626" s="2" t="s">
        <v>25</v>
      </c>
      <c r="B626" s="2">
        <v>1128299</v>
      </c>
      <c r="C626" s="15">
        <v>43957</v>
      </c>
      <c r="D626" s="2" t="s">
        <v>26</v>
      </c>
      <c r="E626" s="2" t="s">
        <v>39</v>
      </c>
      <c r="F626" s="2" t="s">
        <v>40</v>
      </c>
      <c r="G626" s="3" t="s">
        <v>18</v>
      </c>
      <c r="H626" s="17">
        <v>75.000000000000014</v>
      </c>
      <c r="I626" s="2">
        <v>400</v>
      </c>
      <c r="J626" s="19">
        <v>300000.00000000006</v>
      </c>
      <c r="K626" s="19">
        <v>165000.00000000009</v>
      </c>
      <c r="L626" s="2">
        <v>0.55000000000000016</v>
      </c>
      <c r="M626" s="2" t="s">
        <v>16</v>
      </c>
      <c r="N626" s="20">
        <f t="shared" si="9"/>
        <v>465000.00000000012</v>
      </c>
      <c r="O626" s="21"/>
      <c r="P626" s="20"/>
    </row>
    <row r="627" spans="1:16" x14ac:dyDescent="0.35">
      <c r="A627" s="2" t="s">
        <v>25</v>
      </c>
      <c r="B627" s="2">
        <v>1128299</v>
      </c>
      <c r="C627" s="15">
        <v>43958</v>
      </c>
      <c r="D627" s="2" t="s">
        <v>26</v>
      </c>
      <c r="E627" s="2" t="s">
        <v>39</v>
      </c>
      <c r="F627" s="2" t="s">
        <v>40</v>
      </c>
      <c r="G627" s="3" t="s">
        <v>158</v>
      </c>
      <c r="H627" s="17">
        <v>70</v>
      </c>
      <c r="I627" s="2">
        <v>425</v>
      </c>
      <c r="J627" s="19">
        <v>297500</v>
      </c>
      <c r="K627" s="19">
        <v>59500</v>
      </c>
      <c r="L627" s="2">
        <v>0.2</v>
      </c>
      <c r="M627" s="2" t="s">
        <v>16</v>
      </c>
      <c r="N627" s="20">
        <f t="shared" si="9"/>
        <v>357000</v>
      </c>
      <c r="O627" s="21"/>
      <c r="P627" s="20"/>
    </row>
    <row r="628" spans="1:16" x14ac:dyDescent="0.35">
      <c r="A628" s="2" t="s">
        <v>25</v>
      </c>
      <c r="B628" s="2">
        <v>1128299</v>
      </c>
      <c r="C628" s="15">
        <v>43959</v>
      </c>
      <c r="D628" s="2" t="s">
        <v>26</v>
      </c>
      <c r="E628" s="2" t="s">
        <v>39</v>
      </c>
      <c r="F628" s="2" t="s">
        <v>40</v>
      </c>
      <c r="G628" s="3" t="s">
        <v>155</v>
      </c>
      <c r="H628" s="17">
        <v>55.000000000000007</v>
      </c>
      <c r="I628" s="2">
        <v>525</v>
      </c>
      <c r="J628" s="19">
        <v>288750.00000000006</v>
      </c>
      <c r="K628" s="19">
        <v>115500.00000000003</v>
      </c>
      <c r="L628" s="2">
        <v>0.4</v>
      </c>
      <c r="M628" s="2" t="s">
        <v>16</v>
      </c>
      <c r="N628" s="20">
        <f t="shared" si="9"/>
        <v>404250.00000000012</v>
      </c>
      <c r="O628" s="21"/>
      <c r="P628" s="20"/>
    </row>
    <row r="629" spans="1:16" x14ac:dyDescent="0.35">
      <c r="A629" s="2" t="s">
        <v>25</v>
      </c>
      <c r="B629" s="2">
        <v>1128299</v>
      </c>
      <c r="C629" s="15">
        <v>43960</v>
      </c>
      <c r="D629" s="2" t="s">
        <v>26</v>
      </c>
      <c r="E629" s="2" t="s">
        <v>39</v>
      </c>
      <c r="F629" s="2" t="s">
        <v>40</v>
      </c>
      <c r="G629" s="3" t="s">
        <v>17</v>
      </c>
      <c r="H629" s="17">
        <v>60.000000000000007</v>
      </c>
      <c r="I629" s="2">
        <v>525</v>
      </c>
      <c r="J629" s="19">
        <v>315000.00000000006</v>
      </c>
      <c r="K629" s="19">
        <v>78750.000000000015</v>
      </c>
      <c r="L629" s="2">
        <v>0.25</v>
      </c>
      <c r="M629" s="2" t="s">
        <v>16</v>
      </c>
      <c r="N629" s="20">
        <f t="shared" si="9"/>
        <v>393750.00000000006</v>
      </c>
      <c r="O629" s="21"/>
      <c r="P629" s="20"/>
    </row>
    <row r="630" spans="1:16" x14ac:dyDescent="0.35">
      <c r="A630" s="2" t="s">
        <v>25</v>
      </c>
      <c r="B630" s="2">
        <v>1128299</v>
      </c>
      <c r="C630" s="15">
        <v>43961</v>
      </c>
      <c r="D630" s="2" t="s">
        <v>26</v>
      </c>
      <c r="E630" s="2" t="s">
        <v>39</v>
      </c>
      <c r="F630" s="2" t="s">
        <v>40</v>
      </c>
      <c r="G630" s="3" t="s">
        <v>156</v>
      </c>
      <c r="H630" s="17">
        <v>55.000000000000007</v>
      </c>
      <c r="I630" s="2">
        <v>350</v>
      </c>
      <c r="J630" s="19">
        <v>192500.00000000003</v>
      </c>
      <c r="K630" s="19">
        <v>77000.000000000015</v>
      </c>
      <c r="L630" s="2">
        <v>0.4</v>
      </c>
      <c r="M630" s="2" t="s">
        <v>16</v>
      </c>
      <c r="N630" s="20">
        <f t="shared" si="9"/>
        <v>269500.00000000006</v>
      </c>
      <c r="O630" s="21"/>
      <c r="P630" s="20"/>
    </row>
    <row r="631" spans="1:16" x14ac:dyDescent="0.35">
      <c r="A631" s="2" t="s">
        <v>25</v>
      </c>
      <c r="B631" s="2">
        <v>1128299</v>
      </c>
      <c r="C631" s="15">
        <v>43962</v>
      </c>
      <c r="D631" s="2" t="s">
        <v>26</v>
      </c>
      <c r="E631" s="2" t="s">
        <v>39</v>
      </c>
      <c r="F631" s="2" t="s">
        <v>40</v>
      </c>
      <c r="G631" s="3" t="s">
        <v>157</v>
      </c>
      <c r="H631" s="17">
        <v>55.000000000000007</v>
      </c>
      <c r="I631" s="2">
        <v>325</v>
      </c>
      <c r="J631" s="19">
        <v>178750.00000000003</v>
      </c>
      <c r="K631" s="19">
        <v>62562.500000000007</v>
      </c>
      <c r="L631" s="2">
        <v>0.35</v>
      </c>
      <c r="M631" s="2" t="s">
        <v>16</v>
      </c>
      <c r="N631" s="20">
        <f t="shared" si="9"/>
        <v>241312.50000000003</v>
      </c>
      <c r="O631" s="21"/>
      <c r="P631" s="20"/>
    </row>
    <row r="632" spans="1:16" x14ac:dyDescent="0.35">
      <c r="A632" s="2" t="s">
        <v>25</v>
      </c>
      <c r="B632" s="2">
        <v>1128299</v>
      </c>
      <c r="C632" s="15">
        <v>43963</v>
      </c>
      <c r="D632" s="2" t="s">
        <v>26</v>
      </c>
      <c r="E632" s="2" t="s">
        <v>39</v>
      </c>
      <c r="F632" s="2" t="s">
        <v>40</v>
      </c>
      <c r="G632" s="3" t="s">
        <v>18</v>
      </c>
      <c r="H632" s="17">
        <v>65</v>
      </c>
      <c r="I632" s="2">
        <v>300</v>
      </c>
      <c r="J632" s="19">
        <v>195000</v>
      </c>
      <c r="K632" s="19">
        <v>107250.00000000003</v>
      </c>
      <c r="L632" s="2">
        <v>0.55000000000000016</v>
      </c>
      <c r="M632" s="2" t="s">
        <v>16</v>
      </c>
      <c r="N632" s="20">
        <f t="shared" si="9"/>
        <v>302250</v>
      </c>
      <c r="O632" s="21"/>
      <c r="P632" s="20"/>
    </row>
    <row r="633" spans="1:16" x14ac:dyDescent="0.35">
      <c r="A633" s="2" t="s">
        <v>25</v>
      </c>
      <c r="B633" s="2">
        <v>1128299</v>
      </c>
      <c r="C633" s="15">
        <v>43964</v>
      </c>
      <c r="D633" s="2" t="s">
        <v>26</v>
      </c>
      <c r="E633" s="2" t="s">
        <v>39</v>
      </c>
      <c r="F633" s="2" t="s">
        <v>40</v>
      </c>
      <c r="G633" s="3" t="s">
        <v>158</v>
      </c>
      <c r="H633" s="17">
        <v>70</v>
      </c>
      <c r="I633" s="2">
        <v>350</v>
      </c>
      <c r="J633" s="19">
        <v>245000</v>
      </c>
      <c r="K633" s="19">
        <v>49000</v>
      </c>
      <c r="L633" s="2">
        <v>0.2</v>
      </c>
      <c r="M633" s="2" t="s">
        <v>16</v>
      </c>
      <c r="N633" s="20">
        <f t="shared" si="9"/>
        <v>294000</v>
      </c>
      <c r="O633" s="21"/>
      <c r="P633" s="20"/>
    </row>
    <row r="634" spans="1:16" x14ac:dyDescent="0.35">
      <c r="A634" s="2" t="s">
        <v>25</v>
      </c>
      <c r="B634" s="2">
        <v>1128299</v>
      </c>
      <c r="C634" s="15">
        <v>43965</v>
      </c>
      <c r="D634" s="2" t="s">
        <v>26</v>
      </c>
      <c r="E634" s="2" t="s">
        <v>39</v>
      </c>
      <c r="F634" s="2" t="s">
        <v>40</v>
      </c>
      <c r="G634" s="3" t="s">
        <v>155</v>
      </c>
      <c r="H634" s="17">
        <v>55.000000000000007</v>
      </c>
      <c r="I634" s="2">
        <v>575</v>
      </c>
      <c r="J634" s="19">
        <v>316250.00000000006</v>
      </c>
      <c r="K634" s="19">
        <v>126500.00000000003</v>
      </c>
      <c r="L634" s="2">
        <v>0.4</v>
      </c>
      <c r="M634" s="2" t="s">
        <v>16</v>
      </c>
      <c r="N634" s="20">
        <f t="shared" si="9"/>
        <v>442750.00000000012</v>
      </c>
      <c r="O634" s="21"/>
      <c r="P634" s="20"/>
    </row>
    <row r="635" spans="1:16" x14ac:dyDescent="0.35">
      <c r="A635" s="2" t="s">
        <v>25</v>
      </c>
      <c r="B635" s="2">
        <v>1128299</v>
      </c>
      <c r="C635" s="15">
        <v>43966</v>
      </c>
      <c r="D635" s="2" t="s">
        <v>26</v>
      </c>
      <c r="E635" s="2" t="s">
        <v>39</v>
      </c>
      <c r="F635" s="2" t="s">
        <v>40</v>
      </c>
      <c r="G635" s="3" t="s">
        <v>17</v>
      </c>
      <c r="H635" s="17">
        <v>60.000000000000007</v>
      </c>
      <c r="I635" s="2">
        <v>575</v>
      </c>
      <c r="J635" s="19">
        <v>345000.00000000006</v>
      </c>
      <c r="K635" s="19">
        <v>86250.000000000015</v>
      </c>
      <c r="L635" s="2">
        <v>0.25</v>
      </c>
      <c r="M635" s="2" t="s">
        <v>16</v>
      </c>
      <c r="N635" s="20">
        <f t="shared" si="9"/>
        <v>431250.00000000006</v>
      </c>
      <c r="O635" s="21"/>
      <c r="P635" s="20"/>
    </row>
    <row r="636" spans="1:16" x14ac:dyDescent="0.35">
      <c r="A636" s="2" t="s">
        <v>25</v>
      </c>
      <c r="B636" s="2">
        <v>1128299</v>
      </c>
      <c r="C636" s="15">
        <v>43967</v>
      </c>
      <c r="D636" s="2" t="s">
        <v>26</v>
      </c>
      <c r="E636" s="2" t="s">
        <v>39</v>
      </c>
      <c r="F636" s="2" t="s">
        <v>40</v>
      </c>
      <c r="G636" s="3" t="s">
        <v>156</v>
      </c>
      <c r="H636" s="17">
        <v>55.000000000000007</v>
      </c>
      <c r="I636" s="2">
        <v>425</v>
      </c>
      <c r="J636" s="19">
        <v>233750.00000000003</v>
      </c>
      <c r="K636" s="19">
        <v>93500.000000000015</v>
      </c>
      <c r="L636" s="2">
        <v>0.4</v>
      </c>
      <c r="M636" s="2" t="s">
        <v>16</v>
      </c>
      <c r="N636" s="20">
        <f t="shared" si="9"/>
        <v>327250.00000000006</v>
      </c>
      <c r="O636" s="21"/>
      <c r="P636" s="20"/>
    </row>
    <row r="637" spans="1:16" x14ac:dyDescent="0.35">
      <c r="A637" s="2" t="s">
        <v>25</v>
      </c>
      <c r="B637" s="2">
        <v>1128299</v>
      </c>
      <c r="C637" s="15">
        <v>43968</v>
      </c>
      <c r="D637" s="2" t="s">
        <v>26</v>
      </c>
      <c r="E637" s="2" t="s">
        <v>39</v>
      </c>
      <c r="F637" s="2" t="s">
        <v>40</v>
      </c>
      <c r="G637" s="3" t="s">
        <v>157</v>
      </c>
      <c r="H637" s="17">
        <v>65.000000000000014</v>
      </c>
      <c r="I637" s="2">
        <v>400</v>
      </c>
      <c r="J637" s="19">
        <v>260000.00000000006</v>
      </c>
      <c r="K637" s="19">
        <v>91000.000000000015</v>
      </c>
      <c r="L637" s="2">
        <v>0.35</v>
      </c>
      <c r="M637" s="2" t="s">
        <v>16</v>
      </c>
      <c r="N637" s="20">
        <f t="shared" si="9"/>
        <v>351000.00000000006</v>
      </c>
      <c r="O637" s="21"/>
      <c r="P637" s="20"/>
    </row>
    <row r="638" spans="1:16" x14ac:dyDescent="0.35">
      <c r="A638" s="2" t="s">
        <v>25</v>
      </c>
      <c r="B638" s="2">
        <v>1128299</v>
      </c>
      <c r="C638" s="15">
        <v>43969</v>
      </c>
      <c r="D638" s="2" t="s">
        <v>26</v>
      </c>
      <c r="E638" s="2" t="s">
        <v>39</v>
      </c>
      <c r="F638" s="2" t="s">
        <v>40</v>
      </c>
      <c r="G638" s="3" t="s">
        <v>18</v>
      </c>
      <c r="H638" s="17">
        <v>75.000000000000014</v>
      </c>
      <c r="I638" s="2">
        <v>375</v>
      </c>
      <c r="J638" s="19">
        <v>281250.00000000006</v>
      </c>
      <c r="K638" s="19">
        <v>154687.50000000009</v>
      </c>
      <c r="L638" s="2">
        <v>0.55000000000000016</v>
      </c>
      <c r="M638" s="2" t="s">
        <v>16</v>
      </c>
      <c r="N638" s="20">
        <f t="shared" si="9"/>
        <v>435937.50000000012</v>
      </c>
      <c r="O638" s="21"/>
      <c r="P638" s="20"/>
    </row>
    <row r="639" spans="1:16" x14ac:dyDescent="0.35">
      <c r="A639" s="2" t="s">
        <v>25</v>
      </c>
      <c r="B639" s="2">
        <v>1128299</v>
      </c>
      <c r="C639" s="15">
        <v>43970</v>
      </c>
      <c r="D639" s="2" t="s">
        <v>26</v>
      </c>
      <c r="E639" s="2" t="s">
        <v>39</v>
      </c>
      <c r="F639" s="2" t="s">
        <v>40</v>
      </c>
      <c r="G639" s="3" t="s">
        <v>158</v>
      </c>
      <c r="H639" s="17">
        <v>80.000000000000014</v>
      </c>
      <c r="I639" s="2">
        <v>500</v>
      </c>
      <c r="J639" s="19">
        <v>400000.00000000006</v>
      </c>
      <c r="K639" s="19">
        <v>80000.000000000015</v>
      </c>
      <c r="L639" s="2">
        <v>0.2</v>
      </c>
      <c r="M639" s="2" t="s">
        <v>16</v>
      </c>
      <c r="N639" s="20">
        <f t="shared" si="9"/>
        <v>480000.00000000006</v>
      </c>
      <c r="O639" s="21"/>
      <c r="P639" s="20"/>
    </row>
    <row r="640" spans="1:16" x14ac:dyDescent="0.35">
      <c r="A640" s="2" t="s">
        <v>25</v>
      </c>
      <c r="B640" s="2">
        <v>1128299</v>
      </c>
      <c r="C640" s="15">
        <v>43971</v>
      </c>
      <c r="D640" s="2" t="s">
        <v>26</v>
      </c>
      <c r="E640" s="2" t="s">
        <v>39</v>
      </c>
      <c r="F640" s="2" t="s">
        <v>40</v>
      </c>
      <c r="G640" s="3" t="s">
        <v>155</v>
      </c>
      <c r="H640" s="17">
        <v>65.000000000000014</v>
      </c>
      <c r="I640" s="2">
        <v>700</v>
      </c>
      <c r="J640" s="19">
        <v>455000.00000000012</v>
      </c>
      <c r="K640" s="19">
        <v>182000.00000000006</v>
      </c>
      <c r="L640" s="2">
        <v>0.4</v>
      </c>
      <c r="M640" s="2" t="s">
        <v>16</v>
      </c>
      <c r="N640" s="20">
        <f t="shared" si="9"/>
        <v>637000.00000000023</v>
      </c>
      <c r="O640" s="21"/>
      <c r="P640" s="20"/>
    </row>
    <row r="641" spans="1:16" x14ac:dyDescent="0.35">
      <c r="A641" s="2" t="s">
        <v>25</v>
      </c>
      <c r="B641" s="2">
        <v>1128299</v>
      </c>
      <c r="C641" s="15">
        <v>43972</v>
      </c>
      <c r="D641" s="2" t="s">
        <v>26</v>
      </c>
      <c r="E641" s="2" t="s">
        <v>39</v>
      </c>
      <c r="F641" s="2" t="s">
        <v>40</v>
      </c>
      <c r="G641" s="3" t="s">
        <v>17</v>
      </c>
      <c r="H641" s="17">
        <v>70.000000000000014</v>
      </c>
      <c r="I641" s="2">
        <v>700</v>
      </c>
      <c r="J641" s="19">
        <v>490000.00000000012</v>
      </c>
      <c r="K641" s="19">
        <v>122500.00000000003</v>
      </c>
      <c r="L641" s="2">
        <v>0.25</v>
      </c>
      <c r="M641" s="2" t="s">
        <v>16</v>
      </c>
      <c r="N641" s="20">
        <f t="shared" si="9"/>
        <v>612500.00000000012</v>
      </c>
      <c r="O641" s="21"/>
      <c r="P641" s="20"/>
    </row>
    <row r="642" spans="1:16" x14ac:dyDescent="0.35">
      <c r="A642" s="2" t="s">
        <v>25</v>
      </c>
      <c r="B642" s="2">
        <v>1128299</v>
      </c>
      <c r="C642" s="15">
        <v>43973</v>
      </c>
      <c r="D642" s="2" t="s">
        <v>26</v>
      </c>
      <c r="E642" s="2" t="s">
        <v>39</v>
      </c>
      <c r="F642" s="2" t="s">
        <v>40</v>
      </c>
      <c r="G642" s="3" t="s">
        <v>156</v>
      </c>
      <c r="H642" s="17">
        <v>65.000000000000014</v>
      </c>
      <c r="I642" s="2">
        <v>500</v>
      </c>
      <c r="J642" s="19">
        <v>325000.00000000006</v>
      </c>
      <c r="K642" s="19">
        <v>130000.00000000003</v>
      </c>
      <c r="L642" s="2">
        <v>0.4</v>
      </c>
      <c r="M642" s="2" t="s">
        <v>16</v>
      </c>
      <c r="N642" s="20">
        <f t="shared" si="9"/>
        <v>455000.00000000012</v>
      </c>
      <c r="O642" s="21"/>
      <c r="P642" s="20"/>
    </row>
    <row r="643" spans="1:16" x14ac:dyDescent="0.35">
      <c r="A643" s="2" t="s">
        <v>25</v>
      </c>
      <c r="B643" s="2">
        <v>1128299</v>
      </c>
      <c r="C643" s="15">
        <v>43974</v>
      </c>
      <c r="D643" s="2" t="s">
        <v>26</v>
      </c>
      <c r="E643" s="2" t="s">
        <v>39</v>
      </c>
      <c r="F643" s="2" t="s">
        <v>40</v>
      </c>
      <c r="G643" s="3" t="s">
        <v>157</v>
      </c>
      <c r="H643" s="17">
        <v>65.000000000000014</v>
      </c>
      <c r="I643" s="2">
        <v>500</v>
      </c>
      <c r="J643" s="19">
        <v>325000.00000000006</v>
      </c>
      <c r="K643" s="19">
        <v>113750.00000000001</v>
      </c>
      <c r="L643" s="2">
        <v>0.35</v>
      </c>
      <c r="M643" s="2" t="s">
        <v>16</v>
      </c>
      <c r="N643" s="20">
        <f t="shared" ref="N643:N706" si="10">SUM(J643,K643)</f>
        <v>438750.00000000006</v>
      </c>
      <c r="O643" s="21"/>
      <c r="P643" s="20"/>
    </row>
    <row r="644" spans="1:16" x14ac:dyDescent="0.35">
      <c r="A644" s="2" t="s">
        <v>25</v>
      </c>
      <c r="B644" s="2">
        <v>1128299</v>
      </c>
      <c r="C644" s="15">
        <v>43975</v>
      </c>
      <c r="D644" s="2" t="s">
        <v>26</v>
      </c>
      <c r="E644" s="2" t="s">
        <v>39</v>
      </c>
      <c r="F644" s="2" t="s">
        <v>40</v>
      </c>
      <c r="G644" s="3" t="s">
        <v>18</v>
      </c>
      <c r="H644" s="17">
        <v>75.000000000000014</v>
      </c>
      <c r="I644" s="2">
        <v>425</v>
      </c>
      <c r="J644" s="19">
        <v>318750.00000000006</v>
      </c>
      <c r="K644" s="19">
        <v>175312.50000000009</v>
      </c>
      <c r="L644" s="2">
        <v>0.55000000000000016</v>
      </c>
      <c r="M644" s="2" t="s">
        <v>16</v>
      </c>
      <c r="N644" s="20">
        <f t="shared" si="10"/>
        <v>494062.50000000012</v>
      </c>
      <c r="O644" s="21"/>
      <c r="P644" s="20"/>
    </row>
    <row r="645" spans="1:16" x14ac:dyDescent="0.35">
      <c r="A645" s="2" t="s">
        <v>25</v>
      </c>
      <c r="B645" s="2">
        <v>1128299</v>
      </c>
      <c r="C645" s="15">
        <v>43976</v>
      </c>
      <c r="D645" s="2" t="s">
        <v>26</v>
      </c>
      <c r="E645" s="2" t="s">
        <v>39</v>
      </c>
      <c r="F645" s="2" t="s">
        <v>40</v>
      </c>
      <c r="G645" s="3" t="s">
        <v>158</v>
      </c>
      <c r="H645" s="17">
        <v>80.000000000000014</v>
      </c>
      <c r="I645" s="2">
        <v>525</v>
      </c>
      <c r="J645" s="19">
        <v>420000.00000000006</v>
      </c>
      <c r="K645" s="19">
        <v>84000.000000000015</v>
      </c>
      <c r="L645" s="2">
        <v>0.2</v>
      </c>
      <c r="M645" s="2" t="s">
        <v>16</v>
      </c>
      <c r="N645" s="20">
        <f t="shared" si="10"/>
        <v>504000.00000000006</v>
      </c>
      <c r="O645" s="21"/>
      <c r="P645" s="20"/>
    </row>
    <row r="646" spans="1:16" x14ac:dyDescent="0.35">
      <c r="A646" s="2" t="s">
        <v>25</v>
      </c>
      <c r="B646" s="2">
        <v>1128299</v>
      </c>
      <c r="C646" s="15">
        <v>43977</v>
      </c>
      <c r="D646" s="2" t="s">
        <v>26</v>
      </c>
      <c r="E646" s="2" t="s">
        <v>39</v>
      </c>
      <c r="F646" s="2" t="s">
        <v>40</v>
      </c>
      <c r="G646" s="3" t="s">
        <v>155</v>
      </c>
      <c r="H646" s="17">
        <v>40</v>
      </c>
      <c r="I646" s="2">
        <v>450</v>
      </c>
      <c r="J646" s="19">
        <v>180000</v>
      </c>
      <c r="K646" s="19">
        <v>54000</v>
      </c>
      <c r="L646" s="2">
        <v>0.3</v>
      </c>
      <c r="M646" s="2" t="s">
        <v>16</v>
      </c>
      <c r="N646" s="20">
        <f t="shared" si="10"/>
        <v>234000</v>
      </c>
      <c r="O646" s="21"/>
      <c r="P646" s="20"/>
    </row>
    <row r="647" spans="1:16" x14ac:dyDescent="0.35">
      <c r="A647" s="2" t="s">
        <v>25</v>
      </c>
      <c r="B647" s="2">
        <v>1128299</v>
      </c>
      <c r="C647" s="15">
        <v>43978</v>
      </c>
      <c r="D647" s="2" t="s">
        <v>26</v>
      </c>
      <c r="E647" s="2" t="s">
        <v>39</v>
      </c>
      <c r="F647" s="2" t="s">
        <v>40</v>
      </c>
      <c r="G647" s="3" t="s">
        <v>17</v>
      </c>
      <c r="H647" s="17">
        <v>50</v>
      </c>
      <c r="I647" s="2">
        <v>450</v>
      </c>
      <c r="J647" s="19">
        <v>225000</v>
      </c>
      <c r="K647" s="19">
        <v>56250</v>
      </c>
      <c r="L647" s="2">
        <v>0.25</v>
      </c>
      <c r="M647" s="2" t="s">
        <v>16</v>
      </c>
      <c r="N647" s="20">
        <f t="shared" si="10"/>
        <v>281250</v>
      </c>
      <c r="O647" s="21"/>
      <c r="P647" s="20"/>
    </row>
    <row r="648" spans="1:16" x14ac:dyDescent="0.35">
      <c r="A648" s="2" t="s">
        <v>25</v>
      </c>
      <c r="B648" s="2">
        <v>1128299</v>
      </c>
      <c r="C648" s="15">
        <v>43979</v>
      </c>
      <c r="D648" s="2" t="s">
        <v>26</v>
      </c>
      <c r="E648" s="2" t="s">
        <v>39</v>
      </c>
      <c r="F648" s="2" t="s">
        <v>40</v>
      </c>
      <c r="G648" s="3" t="s">
        <v>156</v>
      </c>
      <c r="H648" s="17">
        <v>50</v>
      </c>
      <c r="I648" s="2">
        <v>450</v>
      </c>
      <c r="J648" s="19">
        <v>225000</v>
      </c>
      <c r="K648" s="19">
        <v>56250</v>
      </c>
      <c r="L648" s="2">
        <v>0.25</v>
      </c>
      <c r="M648" s="2" t="s">
        <v>16</v>
      </c>
      <c r="N648" s="20">
        <f t="shared" si="10"/>
        <v>281250</v>
      </c>
      <c r="O648" s="21"/>
      <c r="P648" s="20"/>
    </row>
    <row r="649" spans="1:16" x14ac:dyDescent="0.35">
      <c r="A649" s="2" t="s">
        <v>25</v>
      </c>
      <c r="B649" s="2">
        <v>1128299</v>
      </c>
      <c r="C649" s="15">
        <v>43980</v>
      </c>
      <c r="D649" s="2" t="s">
        <v>26</v>
      </c>
      <c r="E649" s="2" t="s">
        <v>39</v>
      </c>
      <c r="F649" s="2" t="s">
        <v>40</v>
      </c>
      <c r="G649" s="3" t="s">
        <v>157</v>
      </c>
      <c r="H649" s="17">
        <v>50</v>
      </c>
      <c r="I649" s="2">
        <v>300</v>
      </c>
      <c r="J649" s="19">
        <v>150000</v>
      </c>
      <c r="K649" s="19">
        <v>45000</v>
      </c>
      <c r="L649" s="2">
        <v>0.3</v>
      </c>
      <c r="M649" s="2" t="s">
        <v>16</v>
      </c>
      <c r="N649" s="20">
        <f t="shared" si="10"/>
        <v>195000</v>
      </c>
      <c r="O649" s="21"/>
      <c r="P649" s="20"/>
    </row>
    <row r="650" spans="1:16" x14ac:dyDescent="0.35">
      <c r="A650" s="2" t="s">
        <v>25</v>
      </c>
      <c r="B650" s="2">
        <v>1128299</v>
      </c>
      <c r="C650" s="15">
        <v>43981</v>
      </c>
      <c r="D650" s="2" t="s">
        <v>26</v>
      </c>
      <c r="E650" s="2" t="s">
        <v>41</v>
      </c>
      <c r="F650" s="2" t="s">
        <v>42</v>
      </c>
      <c r="G650" s="3" t="s">
        <v>18</v>
      </c>
      <c r="H650" s="17">
        <v>55.000000000000007</v>
      </c>
      <c r="I650" s="2">
        <v>250</v>
      </c>
      <c r="J650" s="19">
        <v>137500.00000000003</v>
      </c>
      <c r="K650" s="19">
        <v>34375.000000000007</v>
      </c>
      <c r="L650" s="2">
        <v>0.25</v>
      </c>
      <c r="M650" s="2" t="s">
        <v>16</v>
      </c>
      <c r="N650" s="20">
        <f t="shared" si="10"/>
        <v>171875.00000000003</v>
      </c>
      <c r="O650" s="21"/>
      <c r="P650" s="20"/>
    </row>
    <row r="651" spans="1:16" x14ac:dyDescent="0.35">
      <c r="A651" s="2" t="s">
        <v>25</v>
      </c>
      <c r="B651" s="2">
        <v>1128299</v>
      </c>
      <c r="C651" s="15">
        <v>43982</v>
      </c>
      <c r="D651" s="2" t="s">
        <v>26</v>
      </c>
      <c r="E651" s="2" t="s">
        <v>41</v>
      </c>
      <c r="F651" s="2" t="s">
        <v>42</v>
      </c>
      <c r="G651" s="3" t="s">
        <v>158</v>
      </c>
      <c r="H651" s="17">
        <v>50</v>
      </c>
      <c r="I651" s="2">
        <v>500</v>
      </c>
      <c r="J651" s="19">
        <v>250000</v>
      </c>
      <c r="K651" s="19">
        <v>50000</v>
      </c>
      <c r="L651" s="2">
        <v>0.2</v>
      </c>
      <c r="M651" s="2" t="s">
        <v>16</v>
      </c>
      <c r="N651" s="20">
        <f t="shared" si="10"/>
        <v>300000</v>
      </c>
      <c r="O651" s="21"/>
      <c r="P651" s="20"/>
    </row>
    <row r="652" spans="1:16" x14ac:dyDescent="0.35">
      <c r="A652" s="2" t="s">
        <v>25</v>
      </c>
      <c r="B652" s="2">
        <v>1128299</v>
      </c>
      <c r="C652" s="15">
        <v>43983</v>
      </c>
      <c r="D652" s="2" t="s">
        <v>26</v>
      </c>
      <c r="E652" s="2" t="s">
        <v>41</v>
      </c>
      <c r="F652" s="2" t="s">
        <v>42</v>
      </c>
      <c r="G652" s="3" t="s">
        <v>155</v>
      </c>
      <c r="H652" s="17">
        <v>40</v>
      </c>
      <c r="I652" s="2">
        <v>550</v>
      </c>
      <c r="J652" s="19">
        <v>220000</v>
      </c>
      <c r="K652" s="19">
        <v>66000</v>
      </c>
      <c r="L652" s="2">
        <v>0.3</v>
      </c>
      <c r="M652" s="2" t="s">
        <v>16</v>
      </c>
      <c r="N652" s="20">
        <f t="shared" si="10"/>
        <v>286000</v>
      </c>
      <c r="O652" s="21"/>
      <c r="P652" s="20"/>
    </row>
    <row r="653" spans="1:16" x14ac:dyDescent="0.35">
      <c r="A653" s="2" t="s">
        <v>25</v>
      </c>
      <c r="B653" s="2">
        <v>1128299</v>
      </c>
      <c r="C653" s="15">
        <v>43984</v>
      </c>
      <c r="D653" s="2" t="s">
        <v>26</v>
      </c>
      <c r="E653" s="2" t="s">
        <v>41</v>
      </c>
      <c r="F653" s="2" t="s">
        <v>42</v>
      </c>
      <c r="G653" s="3" t="s">
        <v>17</v>
      </c>
      <c r="H653" s="17">
        <v>50</v>
      </c>
      <c r="I653" s="2">
        <v>450</v>
      </c>
      <c r="J653" s="19">
        <v>225000</v>
      </c>
      <c r="K653" s="19">
        <v>56250</v>
      </c>
      <c r="L653" s="2">
        <v>0.25</v>
      </c>
      <c r="M653" s="2" t="s">
        <v>16</v>
      </c>
      <c r="N653" s="20">
        <f t="shared" si="10"/>
        <v>281250</v>
      </c>
      <c r="O653" s="21"/>
      <c r="P653" s="20"/>
    </row>
    <row r="654" spans="1:16" x14ac:dyDescent="0.35">
      <c r="A654" s="2" t="s">
        <v>25</v>
      </c>
      <c r="B654" s="2">
        <v>1128299</v>
      </c>
      <c r="C654" s="15">
        <v>43985</v>
      </c>
      <c r="D654" s="2" t="s">
        <v>26</v>
      </c>
      <c r="E654" s="2" t="s">
        <v>41</v>
      </c>
      <c r="F654" s="2" t="s">
        <v>42</v>
      </c>
      <c r="G654" s="3" t="s">
        <v>156</v>
      </c>
      <c r="H654" s="17">
        <v>50</v>
      </c>
      <c r="I654" s="2">
        <v>450</v>
      </c>
      <c r="J654" s="19">
        <v>225000</v>
      </c>
      <c r="K654" s="19">
        <v>56250</v>
      </c>
      <c r="L654" s="2">
        <v>0.25</v>
      </c>
      <c r="M654" s="2" t="s">
        <v>16</v>
      </c>
      <c r="N654" s="20">
        <f t="shared" si="10"/>
        <v>281250</v>
      </c>
      <c r="O654" s="21"/>
      <c r="P654" s="20"/>
    </row>
    <row r="655" spans="1:16" x14ac:dyDescent="0.35">
      <c r="A655" s="2" t="s">
        <v>25</v>
      </c>
      <c r="B655" s="2">
        <v>1128299</v>
      </c>
      <c r="C655" s="15">
        <v>43986</v>
      </c>
      <c r="D655" s="2" t="s">
        <v>26</v>
      </c>
      <c r="E655" s="2" t="s">
        <v>41</v>
      </c>
      <c r="F655" s="2" t="s">
        <v>42</v>
      </c>
      <c r="G655" s="3" t="s">
        <v>157</v>
      </c>
      <c r="H655" s="17">
        <v>50</v>
      </c>
      <c r="I655" s="2">
        <v>300</v>
      </c>
      <c r="J655" s="19">
        <v>150000</v>
      </c>
      <c r="K655" s="19">
        <v>45000</v>
      </c>
      <c r="L655" s="2">
        <v>0.3</v>
      </c>
      <c r="M655" s="2" t="s">
        <v>16</v>
      </c>
      <c r="N655" s="20">
        <f t="shared" si="10"/>
        <v>195000</v>
      </c>
      <c r="O655" s="21"/>
      <c r="P655" s="20"/>
    </row>
    <row r="656" spans="1:16" x14ac:dyDescent="0.35">
      <c r="A656" s="2" t="s">
        <v>25</v>
      </c>
      <c r="B656" s="2">
        <v>1128299</v>
      </c>
      <c r="C656" s="15">
        <v>43987</v>
      </c>
      <c r="D656" s="2" t="s">
        <v>26</v>
      </c>
      <c r="E656" s="2" t="s">
        <v>41</v>
      </c>
      <c r="F656" s="2" t="s">
        <v>42</v>
      </c>
      <c r="G656" s="3" t="s">
        <v>18</v>
      </c>
      <c r="H656" s="17">
        <v>55.000000000000007</v>
      </c>
      <c r="I656" s="2">
        <v>225</v>
      </c>
      <c r="J656" s="19">
        <v>123750.00000000001</v>
      </c>
      <c r="K656" s="19">
        <v>30937.500000000004</v>
      </c>
      <c r="L656" s="2">
        <v>0.25</v>
      </c>
      <c r="M656" s="2" t="s">
        <v>16</v>
      </c>
      <c r="N656" s="20">
        <f t="shared" si="10"/>
        <v>154687.50000000003</v>
      </c>
      <c r="O656" s="21"/>
      <c r="P656" s="20"/>
    </row>
    <row r="657" spans="1:16" x14ac:dyDescent="0.35">
      <c r="A657" s="2" t="s">
        <v>25</v>
      </c>
      <c r="B657" s="2">
        <v>1128299</v>
      </c>
      <c r="C657" s="15">
        <v>43988</v>
      </c>
      <c r="D657" s="2" t="s">
        <v>26</v>
      </c>
      <c r="E657" s="2" t="s">
        <v>41</v>
      </c>
      <c r="F657" s="2" t="s">
        <v>42</v>
      </c>
      <c r="G657" s="3" t="s">
        <v>158</v>
      </c>
      <c r="H657" s="17">
        <v>50</v>
      </c>
      <c r="I657" s="2">
        <v>425</v>
      </c>
      <c r="J657" s="19">
        <v>212500</v>
      </c>
      <c r="K657" s="19">
        <v>42500</v>
      </c>
      <c r="L657" s="2">
        <v>0.2</v>
      </c>
      <c r="M657" s="2" t="s">
        <v>16</v>
      </c>
      <c r="N657" s="20">
        <f t="shared" si="10"/>
        <v>255000</v>
      </c>
      <c r="O657" s="21"/>
      <c r="P657" s="20"/>
    </row>
    <row r="658" spans="1:16" x14ac:dyDescent="0.35">
      <c r="A658" s="2" t="s">
        <v>25</v>
      </c>
      <c r="B658" s="2">
        <v>1128299</v>
      </c>
      <c r="C658" s="15">
        <v>43989</v>
      </c>
      <c r="D658" s="2" t="s">
        <v>26</v>
      </c>
      <c r="E658" s="2" t="s">
        <v>41</v>
      </c>
      <c r="F658" s="2" t="s">
        <v>42</v>
      </c>
      <c r="G658" s="3" t="s">
        <v>155</v>
      </c>
      <c r="H658" s="17">
        <v>50</v>
      </c>
      <c r="I658" s="2">
        <v>575</v>
      </c>
      <c r="J658" s="19">
        <v>287500</v>
      </c>
      <c r="K658" s="19">
        <v>86250</v>
      </c>
      <c r="L658" s="2">
        <v>0.3</v>
      </c>
      <c r="M658" s="2" t="s">
        <v>16</v>
      </c>
      <c r="N658" s="20">
        <f t="shared" si="10"/>
        <v>373750</v>
      </c>
      <c r="O658" s="21"/>
      <c r="P658" s="20"/>
    </row>
    <row r="659" spans="1:16" x14ac:dyDescent="0.35">
      <c r="A659" s="2" t="s">
        <v>25</v>
      </c>
      <c r="B659" s="2">
        <v>1128299</v>
      </c>
      <c r="C659" s="15">
        <v>43990</v>
      </c>
      <c r="D659" s="2" t="s">
        <v>26</v>
      </c>
      <c r="E659" s="2" t="s">
        <v>41</v>
      </c>
      <c r="F659" s="2" t="s">
        <v>42</v>
      </c>
      <c r="G659" s="3" t="s">
        <v>17</v>
      </c>
      <c r="H659" s="17">
        <v>60</v>
      </c>
      <c r="I659" s="2">
        <v>425</v>
      </c>
      <c r="J659" s="19">
        <v>255000</v>
      </c>
      <c r="K659" s="19">
        <v>63750</v>
      </c>
      <c r="L659" s="2">
        <v>0.25</v>
      </c>
      <c r="M659" s="2" t="s">
        <v>16</v>
      </c>
      <c r="N659" s="20">
        <f t="shared" si="10"/>
        <v>318750</v>
      </c>
      <c r="O659" s="21"/>
      <c r="P659" s="20"/>
    </row>
    <row r="660" spans="1:16" x14ac:dyDescent="0.35">
      <c r="A660" s="2" t="s">
        <v>25</v>
      </c>
      <c r="B660" s="2">
        <v>1128299</v>
      </c>
      <c r="C660" s="15">
        <v>43991</v>
      </c>
      <c r="D660" s="2" t="s">
        <v>26</v>
      </c>
      <c r="E660" s="2" t="s">
        <v>41</v>
      </c>
      <c r="F660" s="2" t="s">
        <v>42</v>
      </c>
      <c r="G660" s="3" t="s">
        <v>156</v>
      </c>
      <c r="H660" s="17">
        <v>64.999999999999986</v>
      </c>
      <c r="I660" s="2">
        <v>425</v>
      </c>
      <c r="J660" s="19">
        <v>276249.99999999994</v>
      </c>
      <c r="K660" s="19">
        <v>69062.499999999985</v>
      </c>
      <c r="L660" s="2">
        <v>0.25</v>
      </c>
      <c r="M660" s="2" t="s">
        <v>16</v>
      </c>
      <c r="N660" s="20">
        <f t="shared" si="10"/>
        <v>345312.49999999994</v>
      </c>
      <c r="O660" s="21"/>
      <c r="P660" s="20"/>
    </row>
    <row r="661" spans="1:16" x14ac:dyDescent="0.35">
      <c r="A661" s="2" t="s">
        <v>25</v>
      </c>
      <c r="B661" s="2">
        <v>1128299</v>
      </c>
      <c r="C661" s="15">
        <v>43992</v>
      </c>
      <c r="D661" s="2" t="s">
        <v>26</v>
      </c>
      <c r="E661" s="2" t="s">
        <v>41</v>
      </c>
      <c r="F661" s="2" t="s">
        <v>42</v>
      </c>
      <c r="G661" s="3" t="s">
        <v>157</v>
      </c>
      <c r="H661" s="17">
        <v>64.999999999999986</v>
      </c>
      <c r="I661" s="2">
        <v>325</v>
      </c>
      <c r="J661" s="19">
        <v>211249.99999999994</v>
      </c>
      <c r="K661" s="19">
        <v>63374.999999999978</v>
      </c>
      <c r="L661" s="2">
        <v>0.3</v>
      </c>
      <c r="M661" s="2" t="s">
        <v>16</v>
      </c>
      <c r="N661" s="20">
        <f t="shared" si="10"/>
        <v>274624.99999999994</v>
      </c>
      <c r="O661" s="21"/>
      <c r="P661" s="20"/>
    </row>
    <row r="662" spans="1:16" x14ac:dyDescent="0.35">
      <c r="A662" s="2" t="s">
        <v>25</v>
      </c>
      <c r="B662" s="2">
        <v>1128299</v>
      </c>
      <c r="C662" s="15">
        <v>43993</v>
      </c>
      <c r="D662" s="2" t="s">
        <v>26</v>
      </c>
      <c r="E662" s="2" t="s">
        <v>41</v>
      </c>
      <c r="F662" s="2" t="s">
        <v>42</v>
      </c>
      <c r="G662" s="3" t="s">
        <v>18</v>
      </c>
      <c r="H662" s="17">
        <v>70</v>
      </c>
      <c r="I662" s="2">
        <v>175</v>
      </c>
      <c r="J662" s="19">
        <v>122500</v>
      </c>
      <c r="K662" s="19">
        <v>30625</v>
      </c>
      <c r="L662" s="2">
        <v>0.25</v>
      </c>
      <c r="M662" s="2" t="s">
        <v>16</v>
      </c>
      <c r="N662" s="20">
        <f t="shared" si="10"/>
        <v>153125</v>
      </c>
      <c r="O662" s="21"/>
      <c r="P662" s="20"/>
    </row>
    <row r="663" spans="1:16" x14ac:dyDescent="0.35">
      <c r="A663" s="2" t="s">
        <v>25</v>
      </c>
      <c r="B663" s="2">
        <v>1128299</v>
      </c>
      <c r="C663" s="15">
        <v>43994</v>
      </c>
      <c r="D663" s="2" t="s">
        <v>26</v>
      </c>
      <c r="E663" s="2" t="s">
        <v>41</v>
      </c>
      <c r="F663" s="2" t="s">
        <v>42</v>
      </c>
      <c r="G663" s="3" t="s">
        <v>158</v>
      </c>
      <c r="H663" s="17">
        <v>64.999999999999986</v>
      </c>
      <c r="I663" s="2">
        <v>375</v>
      </c>
      <c r="J663" s="19">
        <v>243749.99999999994</v>
      </c>
      <c r="K663" s="19">
        <v>48749.999999999993</v>
      </c>
      <c r="L663" s="2">
        <v>0.2</v>
      </c>
      <c r="M663" s="2" t="s">
        <v>16</v>
      </c>
      <c r="N663" s="20">
        <f t="shared" si="10"/>
        <v>292499.99999999994</v>
      </c>
      <c r="O663" s="21"/>
      <c r="P663" s="20"/>
    </row>
    <row r="664" spans="1:16" x14ac:dyDescent="0.35">
      <c r="A664" s="2" t="s">
        <v>25</v>
      </c>
      <c r="B664" s="2">
        <v>1128299</v>
      </c>
      <c r="C664" s="15">
        <v>43995</v>
      </c>
      <c r="D664" s="2" t="s">
        <v>26</v>
      </c>
      <c r="E664" s="2" t="s">
        <v>41</v>
      </c>
      <c r="F664" s="2" t="s">
        <v>42</v>
      </c>
      <c r="G664" s="3" t="s">
        <v>155</v>
      </c>
      <c r="H664" s="17">
        <v>70</v>
      </c>
      <c r="I664" s="2">
        <v>550</v>
      </c>
      <c r="J664" s="19">
        <v>385000</v>
      </c>
      <c r="K664" s="19">
        <v>115500</v>
      </c>
      <c r="L664" s="2">
        <v>0.3</v>
      </c>
      <c r="M664" s="2" t="s">
        <v>16</v>
      </c>
      <c r="N664" s="20">
        <f t="shared" si="10"/>
        <v>500500</v>
      </c>
      <c r="O664" s="21"/>
      <c r="P664" s="20"/>
    </row>
    <row r="665" spans="1:16" x14ac:dyDescent="0.35">
      <c r="A665" s="2" t="s">
        <v>25</v>
      </c>
      <c r="B665" s="2">
        <v>1128299</v>
      </c>
      <c r="C665" s="15">
        <v>43996</v>
      </c>
      <c r="D665" s="2" t="s">
        <v>26</v>
      </c>
      <c r="E665" s="2" t="s">
        <v>41</v>
      </c>
      <c r="F665" s="2" t="s">
        <v>42</v>
      </c>
      <c r="G665" s="3" t="s">
        <v>17</v>
      </c>
      <c r="H665" s="17">
        <v>75</v>
      </c>
      <c r="I665" s="2">
        <v>350</v>
      </c>
      <c r="J665" s="19">
        <v>262500</v>
      </c>
      <c r="K665" s="19">
        <v>65625</v>
      </c>
      <c r="L665" s="2">
        <v>0.25</v>
      </c>
      <c r="M665" s="2" t="s">
        <v>16</v>
      </c>
      <c r="N665" s="20">
        <f t="shared" si="10"/>
        <v>328125</v>
      </c>
      <c r="O665" s="21"/>
      <c r="P665" s="20"/>
    </row>
    <row r="666" spans="1:16" x14ac:dyDescent="0.35">
      <c r="A666" s="2" t="s">
        <v>25</v>
      </c>
      <c r="B666" s="2">
        <v>1128299</v>
      </c>
      <c r="C666" s="15">
        <v>43997</v>
      </c>
      <c r="D666" s="2" t="s">
        <v>26</v>
      </c>
      <c r="E666" s="2" t="s">
        <v>41</v>
      </c>
      <c r="F666" s="2" t="s">
        <v>42</v>
      </c>
      <c r="G666" s="3" t="s">
        <v>156</v>
      </c>
      <c r="H666" s="17">
        <v>75</v>
      </c>
      <c r="I666" s="2">
        <v>400</v>
      </c>
      <c r="J666" s="19">
        <v>300000</v>
      </c>
      <c r="K666" s="19">
        <v>75000</v>
      </c>
      <c r="L666" s="2">
        <v>0.25</v>
      </c>
      <c r="M666" s="2" t="s">
        <v>16</v>
      </c>
      <c r="N666" s="20">
        <f t="shared" si="10"/>
        <v>375000</v>
      </c>
      <c r="O666" s="21"/>
      <c r="P666" s="20"/>
    </row>
    <row r="667" spans="1:16" x14ac:dyDescent="0.35">
      <c r="A667" s="2" t="s">
        <v>25</v>
      </c>
      <c r="B667" s="2">
        <v>1128299</v>
      </c>
      <c r="C667" s="15">
        <v>43998</v>
      </c>
      <c r="D667" s="2" t="s">
        <v>26</v>
      </c>
      <c r="E667" s="2" t="s">
        <v>41</v>
      </c>
      <c r="F667" s="2" t="s">
        <v>42</v>
      </c>
      <c r="G667" s="3" t="s">
        <v>157</v>
      </c>
      <c r="H667" s="17">
        <v>60</v>
      </c>
      <c r="I667" s="2">
        <v>300</v>
      </c>
      <c r="J667" s="19">
        <v>180000</v>
      </c>
      <c r="K667" s="19">
        <v>54000</v>
      </c>
      <c r="L667" s="2">
        <v>0.3</v>
      </c>
      <c r="M667" s="2" t="s">
        <v>16</v>
      </c>
      <c r="N667" s="20">
        <f t="shared" si="10"/>
        <v>234000</v>
      </c>
      <c r="O667" s="21"/>
      <c r="P667" s="20"/>
    </row>
    <row r="668" spans="1:16" x14ac:dyDescent="0.35">
      <c r="A668" s="2" t="s">
        <v>25</v>
      </c>
      <c r="B668" s="2">
        <v>1128299</v>
      </c>
      <c r="C668" s="15">
        <v>43999</v>
      </c>
      <c r="D668" s="2" t="s">
        <v>26</v>
      </c>
      <c r="E668" s="2" t="s">
        <v>41</v>
      </c>
      <c r="F668" s="2" t="s">
        <v>42</v>
      </c>
      <c r="G668" s="3" t="s">
        <v>18</v>
      </c>
      <c r="H668" s="17">
        <v>65</v>
      </c>
      <c r="I668" s="2">
        <v>200</v>
      </c>
      <c r="J668" s="19">
        <v>130000</v>
      </c>
      <c r="K668" s="19">
        <v>32500</v>
      </c>
      <c r="L668" s="2">
        <v>0.25</v>
      </c>
      <c r="M668" s="2" t="s">
        <v>16</v>
      </c>
      <c r="N668" s="20">
        <f t="shared" si="10"/>
        <v>162500</v>
      </c>
      <c r="O668" s="21"/>
      <c r="P668" s="20"/>
    </row>
    <row r="669" spans="1:16" x14ac:dyDescent="0.35">
      <c r="A669" s="2" t="s">
        <v>25</v>
      </c>
      <c r="B669" s="2">
        <v>1128299</v>
      </c>
      <c r="C669" s="15">
        <v>44000</v>
      </c>
      <c r="D669" s="2" t="s">
        <v>26</v>
      </c>
      <c r="E669" s="2" t="s">
        <v>41</v>
      </c>
      <c r="F669" s="2" t="s">
        <v>42</v>
      </c>
      <c r="G669" s="3" t="s">
        <v>158</v>
      </c>
      <c r="H669" s="17">
        <v>80</v>
      </c>
      <c r="I669" s="2">
        <v>350</v>
      </c>
      <c r="J669" s="19">
        <v>280000</v>
      </c>
      <c r="K669" s="19">
        <v>56000</v>
      </c>
      <c r="L669" s="2">
        <v>0.2</v>
      </c>
      <c r="M669" s="2" t="s">
        <v>16</v>
      </c>
      <c r="N669" s="20">
        <f t="shared" si="10"/>
        <v>336000</v>
      </c>
      <c r="O669" s="21"/>
      <c r="P669" s="20"/>
    </row>
    <row r="670" spans="1:16" x14ac:dyDescent="0.35">
      <c r="A670" s="2" t="s">
        <v>25</v>
      </c>
      <c r="B670" s="2">
        <v>1128299</v>
      </c>
      <c r="C670" s="15">
        <v>44001</v>
      </c>
      <c r="D670" s="2" t="s">
        <v>26</v>
      </c>
      <c r="E670" s="2" t="s">
        <v>41</v>
      </c>
      <c r="F670" s="2" t="s">
        <v>42</v>
      </c>
      <c r="G670" s="3" t="s">
        <v>155</v>
      </c>
      <c r="H670" s="17">
        <v>60</v>
      </c>
      <c r="I670" s="2">
        <v>550</v>
      </c>
      <c r="J670" s="19">
        <v>330000</v>
      </c>
      <c r="K670" s="19">
        <v>99000</v>
      </c>
      <c r="L670" s="2">
        <v>0.3</v>
      </c>
      <c r="M670" s="2" t="s">
        <v>16</v>
      </c>
      <c r="N670" s="20">
        <f t="shared" si="10"/>
        <v>429000</v>
      </c>
      <c r="O670" s="21"/>
      <c r="P670" s="20"/>
    </row>
    <row r="671" spans="1:16" x14ac:dyDescent="0.35">
      <c r="A671" s="2" t="s">
        <v>25</v>
      </c>
      <c r="B671" s="2">
        <v>1128299</v>
      </c>
      <c r="C671" s="15">
        <v>44002</v>
      </c>
      <c r="D671" s="2" t="s">
        <v>26</v>
      </c>
      <c r="E671" s="2" t="s">
        <v>41</v>
      </c>
      <c r="F671" s="2" t="s">
        <v>42</v>
      </c>
      <c r="G671" s="3" t="s">
        <v>17</v>
      </c>
      <c r="H671" s="17">
        <v>65</v>
      </c>
      <c r="I671" s="2">
        <v>400</v>
      </c>
      <c r="J671" s="19">
        <v>260000</v>
      </c>
      <c r="K671" s="19">
        <v>65000</v>
      </c>
      <c r="L671" s="2">
        <v>0.25</v>
      </c>
      <c r="M671" s="2" t="s">
        <v>16</v>
      </c>
      <c r="N671" s="20">
        <f t="shared" si="10"/>
        <v>325000</v>
      </c>
      <c r="O671" s="21"/>
      <c r="P671" s="20"/>
    </row>
    <row r="672" spans="1:16" x14ac:dyDescent="0.35">
      <c r="A672" s="2" t="s">
        <v>25</v>
      </c>
      <c r="B672" s="2">
        <v>1128299</v>
      </c>
      <c r="C672" s="15">
        <v>44003</v>
      </c>
      <c r="D672" s="2" t="s">
        <v>26</v>
      </c>
      <c r="E672" s="2" t="s">
        <v>41</v>
      </c>
      <c r="F672" s="2" t="s">
        <v>42</v>
      </c>
      <c r="G672" s="3" t="s">
        <v>156</v>
      </c>
      <c r="H672" s="17">
        <v>65</v>
      </c>
      <c r="I672" s="2">
        <v>400</v>
      </c>
      <c r="J672" s="19">
        <v>260000</v>
      </c>
      <c r="K672" s="19">
        <v>65000</v>
      </c>
      <c r="L672" s="2">
        <v>0.25</v>
      </c>
      <c r="M672" s="2" t="s">
        <v>16</v>
      </c>
      <c r="N672" s="20">
        <f t="shared" si="10"/>
        <v>325000</v>
      </c>
      <c r="O672" s="21"/>
      <c r="P672" s="20"/>
    </row>
    <row r="673" spans="1:16" x14ac:dyDescent="0.35">
      <c r="A673" s="2" t="s">
        <v>25</v>
      </c>
      <c r="B673" s="2">
        <v>1128299</v>
      </c>
      <c r="C673" s="15">
        <v>44004</v>
      </c>
      <c r="D673" s="2" t="s">
        <v>26</v>
      </c>
      <c r="E673" s="2" t="s">
        <v>41</v>
      </c>
      <c r="F673" s="2" t="s">
        <v>42</v>
      </c>
      <c r="G673" s="3" t="s">
        <v>157</v>
      </c>
      <c r="H673" s="17">
        <v>60</v>
      </c>
      <c r="I673" s="2">
        <v>300</v>
      </c>
      <c r="J673" s="19">
        <v>180000</v>
      </c>
      <c r="K673" s="19">
        <v>54000</v>
      </c>
      <c r="L673" s="2">
        <v>0.3</v>
      </c>
      <c r="M673" s="2" t="s">
        <v>16</v>
      </c>
      <c r="N673" s="20">
        <f t="shared" si="10"/>
        <v>234000</v>
      </c>
      <c r="O673" s="21"/>
      <c r="P673" s="20"/>
    </row>
    <row r="674" spans="1:16" x14ac:dyDescent="0.35">
      <c r="A674" s="2" t="s">
        <v>25</v>
      </c>
      <c r="B674" s="2">
        <v>1128299</v>
      </c>
      <c r="C674" s="15">
        <v>44005</v>
      </c>
      <c r="D674" s="2" t="s">
        <v>26</v>
      </c>
      <c r="E674" s="2" t="s">
        <v>41</v>
      </c>
      <c r="F674" s="2" t="s">
        <v>42</v>
      </c>
      <c r="G674" s="3" t="s">
        <v>18</v>
      </c>
      <c r="H674" s="17">
        <v>65</v>
      </c>
      <c r="I674" s="2">
        <v>200</v>
      </c>
      <c r="J674" s="19">
        <v>130000</v>
      </c>
      <c r="K674" s="19">
        <v>32500</v>
      </c>
      <c r="L674" s="2">
        <v>0.25</v>
      </c>
      <c r="M674" s="2" t="s">
        <v>16</v>
      </c>
      <c r="N674" s="20">
        <f t="shared" si="10"/>
        <v>162500</v>
      </c>
      <c r="O674" s="21"/>
      <c r="P674" s="20"/>
    </row>
    <row r="675" spans="1:16" x14ac:dyDescent="0.35">
      <c r="A675" s="2" t="s">
        <v>25</v>
      </c>
      <c r="B675" s="2">
        <v>1128299</v>
      </c>
      <c r="C675" s="15">
        <v>44006</v>
      </c>
      <c r="D675" s="2" t="s">
        <v>26</v>
      </c>
      <c r="E675" s="2" t="s">
        <v>41</v>
      </c>
      <c r="F675" s="2" t="s">
        <v>42</v>
      </c>
      <c r="G675" s="3" t="s">
        <v>158</v>
      </c>
      <c r="H675" s="17">
        <v>80</v>
      </c>
      <c r="I675" s="2">
        <v>500</v>
      </c>
      <c r="J675" s="19">
        <v>400000</v>
      </c>
      <c r="K675" s="19">
        <v>80000</v>
      </c>
      <c r="L675" s="2">
        <v>0.2</v>
      </c>
      <c r="M675" s="2" t="s">
        <v>16</v>
      </c>
      <c r="N675" s="20">
        <f t="shared" si="10"/>
        <v>480000</v>
      </c>
      <c r="O675" s="21"/>
      <c r="P675" s="20"/>
    </row>
    <row r="676" spans="1:16" x14ac:dyDescent="0.35">
      <c r="A676" s="2" t="s">
        <v>25</v>
      </c>
      <c r="B676" s="2">
        <v>1128299</v>
      </c>
      <c r="C676" s="15">
        <v>44007</v>
      </c>
      <c r="D676" s="2" t="s">
        <v>26</v>
      </c>
      <c r="E676" s="2" t="s">
        <v>41</v>
      </c>
      <c r="F676" s="2" t="s">
        <v>42</v>
      </c>
      <c r="G676" s="3" t="s">
        <v>155</v>
      </c>
      <c r="H676" s="17">
        <v>75</v>
      </c>
      <c r="I676" s="2">
        <v>750</v>
      </c>
      <c r="J676" s="19">
        <v>562500</v>
      </c>
      <c r="K676" s="19">
        <v>168750</v>
      </c>
      <c r="L676" s="2">
        <v>0.3</v>
      </c>
      <c r="M676" s="2" t="s">
        <v>16</v>
      </c>
      <c r="N676" s="20">
        <f t="shared" si="10"/>
        <v>731250</v>
      </c>
      <c r="O676" s="21"/>
      <c r="P676" s="20"/>
    </row>
    <row r="677" spans="1:16" x14ac:dyDescent="0.35">
      <c r="A677" s="2" t="s">
        <v>25</v>
      </c>
      <c r="B677" s="2">
        <v>1128299</v>
      </c>
      <c r="C677" s="15">
        <v>44008</v>
      </c>
      <c r="D677" s="2" t="s">
        <v>26</v>
      </c>
      <c r="E677" s="2" t="s">
        <v>41</v>
      </c>
      <c r="F677" s="2" t="s">
        <v>42</v>
      </c>
      <c r="G677" s="3" t="s">
        <v>17</v>
      </c>
      <c r="H677" s="17">
        <v>80</v>
      </c>
      <c r="I677" s="2">
        <v>625</v>
      </c>
      <c r="J677" s="19">
        <v>500000</v>
      </c>
      <c r="K677" s="19">
        <v>125000</v>
      </c>
      <c r="L677" s="2">
        <v>0.25</v>
      </c>
      <c r="M677" s="2" t="s">
        <v>16</v>
      </c>
      <c r="N677" s="20">
        <f t="shared" si="10"/>
        <v>625000</v>
      </c>
      <c r="O677" s="21"/>
      <c r="P677" s="20"/>
    </row>
    <row r="678" spans="1:16" x14ac:dyDescent="0.35">
      <c r="A678" s="2" t="s">
        <v>25</v>
      </c>
      <c r="B678" s="2">
        <v>1128299</v>
      </c>
      <c r="C678" s="15">
        <v>44009</v>
      </c>
      <c r="D678" s="2" t="s">
        <v>26</v>
      </c>
      <c r="E678" s="2" t="s">
        <v>41</v>
      </c>
      <c r="F678" s="2" t="s">
        <v>42</v>
      </c>
      <c r="G678" s="3" t="s">
        <v>156</v>
      </c>
      <c r="H678" s="17">
        <v>80</v>
      </c>
      <c r="I678" s="2">
        <v>625</v>
      </c>
      <c r="J678" s="19">
        <v>500000</v>
      </c>
      <c r="K678" s="19">
        <v>125000</v>
      </c>
      <c r="L678" s="2">
        <v>0.25</v>
      </c>
      <c r="M678" s="2" t="s">
        <v>16</v>
      </c>
      <c r="N678" s="20">
        <f t="shared" si="10"/>
        <v>625000</v>
      </c>
      <c r="O678" s="21"/>
      <c r="P678" s="20"/>
    </row>
    <row r="679" spans="1:16" x14ac:dyDescent="0.35">
      <c r="A679" s="2" t="s">
        <v>25</v>
      </c>
      <c r="B679" s="2">
        <v>1128299</v>
      </c>
      <c r="C679" s="15">
        <v>44010</v>
      </c>
      <c r="D679" s="2" t="s">
        <v>26</v>
      </c>
      <c r="E679" s="2" t="s">
        <v>41</v>
      </c>
      <c r="F679" s="2" t="s">
        <v>42</v>
      </c>
      <c r="G679" s="3" t="s">
        <v>157</v>
      </c>
      <c r="H679" s="17">
        <v>80</v>
      </c>
      <c r="I679" s="2">
        <v>500</v>
      </c>
      <c r="J679" s="19">
        <v>400000</v>
      </c>
      <c r="K679" s="19">
        <v>120000</v>
      </c>
      <c r="L679" s="2">
        <v>0.3</v>
      </c>
      <c r="M679" s="2" t="s">
        <v>16</v>
      </c>
      <c r="N679" s="20">
        <f t="shared" si="10"/>
        <v>520000</v>
      </c>
      <c r="O679" s="21"/>
      <c r="P679" s="20"/>
    </row>
    <row r="680" spans="1:16" x14ac:dyDescent="0.35">
      <c r="A680" s="2" t="s">
        <v>25</v>
      </c>
      <c r="B680" s="2">
        <v>1128299</v>
      </c>
      <c r="C680" s="15">
        <v>44011</v>
      </c>
      <c r="D680" s="2" t="s">
        <v>26</v>
      </c>
      <c r="E680" s="2" t="s">
        <v>41</v>
      </c>
      <c r="F680" s="2" t="s">
        <v>42</v>
      </c>
      <c r="G680" s="3" t="s">
        <v>18</v>
      </c>
      <c r="H680" s="17">
        <v>85.000000000000014</v>
      </c>
      <c r="I680" s="2">
        <v>375</v>
      </c>
      <c r="J680" s="19">
        <v>318750.00000000006</v>
      </c>
      <c r="K680" s="19">
        <v>79687.500000000015</v>
      </c>
      <c r="L680" s="2">
        <v>0.25</v>
      </c>
      <c r="M680" s="2" t="s">
        <v>16</v>
      </c>
      <c r="N680" s="20">
        <f t="shared" si="10"/>
        <v>398437.50000000006</v>
      </c>
      <c r="O680" s="21"/>
      <c r="P680" s="20"/>
    </row>
    <row r="681" spans="1:16" x14ac:dyDescent="0.35">
      <c r="A681" s="2" t="s">
        <v>25</v>
      </c>
      <c r="B681" s="2">
        <v>1128299</v>
      </c>
      <c r="C681" s="15">
        <v>44012</v>
      </c>
      <c r="D681" s="2" t="s">
        <v>26</v>
      </c>
      <c r="E681" s="2" t="s">
        <v>41</v>
      </c>
      <c r="F681" s="2" t="s">
        <v>42</v>
      </c>
      <c r="G681" s="3" t="s">
        <v>158</v>
      </c>
      <c r="H681" s="17">
        <v>100</v>
      </c>
      <c r="I681" s="2">
        <v>675</v>
      </c>
      <c r="J681" s="19">
        <v>675000</v>
      </c>
      <c r="K681" s="19">
        <v>135000</v>
      </c>
      <c r="L681" s="2">
        <v>0.2</v>
      </c>
      <c r="M681" s="2" t="s">
        <v>16</v>
      </c>
      <c r="N681" s="20">
        <f t="shared" si="10"/>
        <v>810000</v>
      </c>
      <c r="O681" s="21"/>
      <c r="P681" s="20"/>
    </row>
    <row r="682" spans="1:16" x14ac:dyDescent="0.35">
      <c r="A682" s="2" t="s">
        <v>25</v>
      </c>
      <c r="B682" s="2">
        <v>1128299</v>
      </c>
      <c r="C682" s="15">
        <v>44013</v>
      </c>
      <c r="D682" s="2" t="s">
        <v>26</v>
      </c>
      <c r="E682" s="2" t="s">
        <v>41</v>
      </c>
      <c r="F682" s="2" t="s">
        <v>42</v>
      </c>
      <c r="G682" s="3" t="s">
        <v>155</v>
      </c>
      <c r="H682" s="17">
        <v>80</v>
      </c>
      <c r="I682" s="2">
        <v>825</v>
      </c>
      <c r="J682" s="19">
        <v>660000</v>
      </c>
      <c r="K682" s="19">
        <v>198000</v>
      </c>
      <c r="L682" s="2">
        <v>0.3</v>
      </c>
      <c r="M682" s="2" t="s">
        <v>16</v>
      </c>
      <c r="N682" s="20">
        <f t="shared" si="10"/>
        <v>858000</v>
      </c>
      <c r="O682" s="21"/>
      <c r="P682" s="20"/>
    </row>
    <row r="683" spans="1:16" x14ac:dyDescent="0.35">
      <c r="A683" s="2" t="s">
        <v>25</v>
      </c>
      <c r="B683" s="2">
        <v>1128299</v>
      </c>
      <c r="C683" s="15">
        <v>44014</v>
      </c>
      <c r="D683" s="2" t="s">
        <v>26</v>
      </c>
      <c r="E683" s="2" t="s">
        <v>41</v>
      </c>
      <c r="F683" s="2" t="s">
        <v>42</v>
      </c>
      <c r="G683" s="3" t="s">
        <v>17</v>
      </c>
      <c r="H683" s="17">
        <v>85.000000000000014</v>
      </c>
      <c r="I683" s="2">
        <v>675</v>
      </c>
      <c r="J683" s="19">
        <v>573750.00000000012</v>
      </c>
      <c r="K683" s="19">
        <v>143437.50000000003</v>
      </c>
      <c r="L683" s="2">
        <v>0.25</v>
      </c>
      <c r="M683" s="2" t="s">
        <v>16</v>
      </c>
      <c r="N683" s="20">
        <f t="shared" si="10"/>
        <v>717187.50000000012</v>
      </c>
      <c r="O683" s="21"/>
      <c r="P683" s="20"/>
    </row>
    <row r="684" spans="1:16" x14ac:dyDescent="0.35">
      <c r="A684" s="2" t="s">
        <v>25</v>
      </c>
      <c r="B684" s="2">
        <v>1128299</v>
      </c>
      <c r="C684" s="15">
        <v>44015</v>
      </c>
      <c r="D684" s="2" t="s">
        <v>26</v>
      </c>
      <c r="E684" s="2" t="s">
        <v>41</v>
      </c>
      <c r="F684" s="2" t="s">
        <v>42</v>
      </c>
      <c r="G684" s="3" t="s">
        <v>156</v>
      </c>
      <c r="H684" s="17">
        <v>85.000000000000014</v>
      </c>
      <c r="I684" s="2">
        <v>625</v>
      </c>
      <c r="J684" s="19">
        <v>531250.00000000012</v>
      </c>
      <c r="K684" s="19">
        <v>132812.50000000003</v>
      </c>
      <c r="L684" s="2">
        <v>0.25</v>
      </c>
      <c r="M684" s="2" t="s">
        <v>16</v>
      </c>
      <c r="N684" s="20">
        <f t="shared" si="10"/>
        <v>664062.50000000012</v>
      </c>
      <c r="O684" s="21"/>
      <c r="P684" s="20"/>
    </row>
    <row r="685" spans="1:16" x14ac:dyDescent="0.35">
      <c r="A685" s="2" t="s">
        <v>25</v>
      </c>
      <c r="B685" s="2">
        <v>1128299</v>
      </c>
      <c r="C685" s="15">
        <v>44016</v>
      </c>
      <c r="D685" s="2" t="s">
        <v>26</v>
      </c>
      <c r="E685" s="2" t="s">
        <v>41</v>
      </c>
      <c r="F685" s="2" t="s">
        <v>42</v>
      </c>
      <c r="G685" s="3" t="s">
        <v>157</v>
      </c>
      <c r="H685" s="17">
        <v>80</v>
      </c>
      <c r="I685" s="2">
        <v>525</v>
      </c>
      <c r="J685" s="19">
        <v>420000</v>
      </c>
      <c r="K685" s="19">
        <v>126000</v>
      </c>
      <c r="L685" s="2">
        <v>0.3</v>
      </c>
      <c r="M685" s="2" t="s">
        <v>16</v>
      </c>
      <c r="N685" s="20">
        <f t="shared" si="10"/>
        <v>546000</v>
      </c>
      <c r="O685" s="21"/>
      <c r="P685" s="20"/>
    </row>
    <row r="686" spans="1:16" x14ac:dyDescent="0.35">
      <c r="A686" s="2" t="s">
        <v>25</v>
      </c>
      <c r="B686" s="2">
        <v>1128299</v>
      </c>
      <c r="C686" s="15">
        <v>44017</v>
      </c>
      <c r="D686" s="2" t="s">
        <v>26</v>
      </c>
      <c r="E686" s="2" t="s">
        <v>41</v>
      </c>
      <c r="F686" s="2" t="s">
        <v>42</v>
      </c>
      <c r="G686" s="3" t="s">
        <v>18</v>
      </c>
      <c r="H686" s="17">
        <v>85.000000000000014</v>
      </c>
      <c r="I686" s="2">
        <v>575</v>
      </c>
      <c r="J686" s="19">
        <v>488750.00000000006</v>
      </c>
      <c r="K686" s="19">
        <v>122187.50000000001</v>
      </c>
      <c r="L686" s="2">
        <v>0.25</v>
      </c>
      <c r="M686" s="2" t="s">
        <v>16</v>
      </c>
      <c r="N686" s="20">
        <f t="shared" si="10"/>
        <v>610937.50000000012</v>
      </c>
      <c r="O686" s="21"/>
      <c r="P686" s="20"/>
    </row>
    <row r="687" spans="1:16" x14ac:dyDescent="0.35">
      <c r="A687" s="2" t="s">
        <v>25</v>
      </c>
      <c r="B687" s="2">
        <v>1128299</v>
      </c>
      <c r="C687" s="15">
        <v>44018</v>
      </c>
      <c r="D687" s="2" t="s">
        <v>26</v>
      </c>
      <c r="E687" s="2" t="s">
        <v>41</v>
      </c>
      <c r="F687" s="2" t="s">
        <v>42</v>
      </c>
      <c r="G687" s="3" t="s">
        <v>158</v>
      </c>
      <c r="H687" s="17">
        <v>100</v>
      </c>
      <c r="I687" s="2">
        <v>575</v>
      </c>
      <c r="J687" s="19">
        <v>575000</v>
      </c>
      <c r="K687" s="19">
        <v>115000</v>
      </c>
      <c r="L687" s="2">
        <v>0.2</v>
      </c>
      <c r="M687" s="2" t="s">
        <v>16</v>
      </c>
      <c r="N687" s="20">
        <f t="shared" si="10"/>
        <v>690000</v>
      </c>
      <c r="O687" s="21"/>
      <c r="P687" s="20"/>
    </row>
    <row r="688" spans="1:16" x14ac:dyDescent="0.35">
      <c r="A688" s="2" t="s">
        <v>25</v>
      </c>
      <c r="B688" s="2">
        <v>1128299</v>
      </c>
      <c r="C688" s="15">
        <v>44019</v>
      </c>
      <c r="D688" s="2" t="s">
        <v>26</v>
      </c>
      <c r="E688" s="2" t="s">
        <v>41</v>
      </c>
      <c r="F688" s="2" t="s">
        <v>42</v>
      </c>
      <c r="G688" s="3" t="s">
        <v>155</v>
      </c>
      <c r="H688" s="17">
        <v>85.000000000000014</v>
      </c>
      <c r="I688" s="2">
        <v>775</v>
      </c>
      <c r="J688" s="19">
        <v>658750.00000000012</v>
      </c>
      <c r="K688" s="19">
        <v>197625.00000000003</v>
      </c>
      <c r="L688" s="2">
        <v>0.3</v>
      </c>
      <c r="M688" s="2" t="s">
        <v>16</v>
      </c>
      <c r="N688" s="20">
        <f t="shared" si="10"/>
        <v>856375.00000000012</v>
      </c>
      <c r="O688" s="21"/>
      <c r="P688" s="20"/>
    </row>
    <row r="689" spans="1:16" x14ac:dyDescent="0.35">
      <c r="A689" s="2" t="s">
        <v>25</v>
      </c>
      <c r="B689" s="2">
        <v>1128299</v>
      </c>
      <c r="C689" s="15">
        <v>44020</v>
      </c>
      <c r="D689" s="2" t="s">
        <v>26</v>
      </c>
      <c r="E689" s="2" t="s">
        <v>41</v>
      </c>
      <c r="F689" s="2" t="s">
        <v>42</v>
      </c>
      <c r="G689" s="3" t="s">
        <v>17</v>
      </c>
      <c r="H689" s="17">
        <v>80.000000000000014</v>
      </c>
      <c r="I689" s="2">
        <v>750</v>
      </c>
      <c r="J689" s="19">
        <v>600000.00000000012</v>
      </c>
      <c r="K689" s="19">
        <v>150000.00000000003</v>
      </c>
      <c r="L689" s="2">
        <v>0.25</v>
      </c>
      <c r="M689" s="2" t="s">
        <v>16</v>
      </c>
      <c r="N689" s="20">
        <f t="shared" si="10"/>
        <v>750000.00000000012</v>
      </c>
      <c r="O689" s="21"/>
      <c r="P689" s="20"/>
    </row>
    <row r="690" spans="1:16" x14ac:dyDescent="0.35">
      <c r="A690" s="2" t="s">
        <v>25</v>
      </c>
      <c r="B690" s="2">
        <v>1128299</v>
      </c>
      <c r="C690" s="15">
        <v>44021</v>
      </c>
      <c r="D690" s="2" t="s">
        <v>26</v>
      </c>
      <c r="E690" s="2" t="s">
        <v>41</v>
      </c>
      <c r="F690" s="2" t="s">
        <v>42</v>
      </c>
      <c r="G690" s="3" t="s">
        <v>156</v>
      </c>
      <c r="H690" s="17">
        <v>75.000000000000014</v>
      </c>
      <c r="I690" s="2">
        <v>625</v>
      </c>
      <c r="J690" s="19">
        <v>468750.00000000012</v>
      </c>
      <c r="K690" s="19">
        <v>117187.50000000003</v>
      </c>
      <c r="L690" s="2">
        <v>0.25</v>
      </c>
      <c r="M690" s="2" t="s">
        <v>16</v>
      </c>
      <c r="N690" s="20">
        <f t="shared" si="10"/>
        <v>585937.50000000012</v>
      </c>
      <c r="O690" s="21"/>
      <c r="P690" s="20"/>
    </row>
    <row r="691" spans="1:16" x14ac:dyDescent="0.35">
      <c r="A691" s="2" t="s">
        <v>25</v>
      </c>
      <c r="B691" s="2">
        <v>1128299</v>
      </c>
      <c r="C691" s="15">
        <v>44022</v>
      </c>
      <c r="D691" s="2" t="s">
        <v>26</v>
      </c>
      <c r="E691" s="2" t="s">
        <v>41</v>
      </c>
      <c r="F691" s="2" t="s">
        <v>42</v>
      </c>
      <c r="G691" s="3" t="s">
        <v>157</v>
      </c>
      <c r="H691" s="17">
        <v>75.000000000000014</v>
      </c>
      <c r="I691" s="2">
        <v>575</v>
      </c>
      <c r="J691" s="19">
        <v>431250.00000000006</v>
      </c>
      <c r="K691" s="19">
        <v>129375.00000000001</v>
      </c>
      <c r="L691" s="2">
        <v>0.3</v>
      </c>
      <c r="M691" s="2" t="s">
        <v>16</v>
      </c>
      <c r="N691" s="20">
        <f t="shared" si="10"/>
        <v>560625.00000000012</v>
      </c>
      <c r="O691" s="21"/>
      <c r="P691" s="20"/>
    </row>
    <row r="692" spans="1:16" x14ac:dyDescent="0.35">
      <c r="A692" s="2" t="s">
        <v>25</v>
      </c>
      <c r="B692" s="2">
        <v>1128299</v>
      </c>
      <c r="C692" s="15">
        <v>44023</v>
      </c>
      <c r="D692" s="2" t="s">
        <v>26</v>
      </c>
      <c r="E692" s="2" t="s">
        <v>41</v>
      </c>
      <c r="F692" s="2" t="s">
        <v>42</v>
      </c>
      <c r="G692" s="3" t="s">
        <v>18</v>
      </c>
      <c r="H692" s="17">
        <v>75</v>
      </c>
      <c r="I692" s="2">
        <v>575</v>
      </c>
      <c r="J692" s="19">
        <v>431250</v>
      </c>
      <c r="K692" s="19">
        <v>107812.5</v>
      </c>
      <c r="L692" s="2">
        <v>0.25</v>
      </c>
      <c r="M692" s="2" t="s">
        <v>16</v>
      </c>
      <c r="N692" s="20">
        <f t="shared" si="10"/>
        <v>539062.5</v>
      </c>
      <c r="O692" s="21"/>
      <c r="P692" s="20"/>
    </row>
    <row r="693" spans="1:16" x14ac:dyDescent="0.35">
      <c r="A693" s="2" t="s">
        <v>25</v>
      </c>
      <c r="B693" s="2">
        <v>1128299</v>
      </c>
      <c r="C693" s="15">
        <v>44024</v>
      </c>
      <c r="D693" s="2" t="s">
        <v>26</v>
      </c>
      <c r="E693" s="2" t="s">
        <v>41</v>
      </c>
      <c r="F693" s="2" t="s">
        <v>42</v>
      </c>
      <c r="G693" s="3" t="s">
        <v>158</v>
      </c>
      <c r="H693" s="17">
        <v>80</v>
      </c>
      <c r="I693" s="2">
        <v>400</v>
      </c>
      <c r="J693" s="19">
        <v>320000</v>
      </c>
      <c r="K693" s="19">
        <v>64000</v>
      </c>
      <c r="L693" s="2">
        <v>0.2</v>
      </c>
      <c r="M693" s="2" t="s">
        <v>16</v>
      </c>
      <c r="N693" s="20">
        <f t="shared" si="10"/>
        <v>384000</v>
      </c>
      <c r="O693" s="21"/>
      <c r="P693" s="20"/>
    </row>
    <row r="694" spans="1:16" x14ac:dyDescent="0.35">
      <c r="A694" s="2" t="s">
        <v>25</v>
      </c>
      <c r="B694" s="2">
        <v>1128299</v>
      </c>
      <c r="C694" s="15">
        <v>44025</v>
      </c>
      <c r="D694" s="2" t="s">
        <v>26</v>
      </c>
      <c r="E694" s="2" t="s">
        <v>41</v>
      </c>
      <c r="F694" s="2" t="s">
        <v>42</v>
      </c>
      <c r="G694" s="3" t="s">
        <v>155</v>
      </c>
      <c r="H694" s="17">
        <v>70.000000000000014</v>
      </c>
      <c r="I694" s="2">
        <v>600</v>
      </c>
      <c r="J694" s="19">
        <v>420000.00000000006</v>
      </c>
      <c r="K694" s="19">
        <v>126000.00000000001</v>
      </c>
      <c r="L694" s="2">
        <v>0.3</v>
      </c>
      <c r="M694" s="2" t="s">
        <v>16</v>
      </c>
      <c r="N694" s="20">
        <f t="shared" si="10"/>
        <v>546000.00000000012</v>
      </c>
      <c r="O694" s="21"/>
      <c r="P694" s="20"/>
    </row>
    <row r="695" spans="1:16" x14ac:dyDescent="0.35">
      <c r="A695" s="2" t="s">
        <v>25</v>
      </c>
      <c r="B695" s="2">
        <v>1128299</v>
      </c>
      <c r="C695" s="15">
        <v>44026</v>
      </c>
      <c r="D695" s="2" t="s">
        <v>26</v>
      </c>
      <c r="E695" s="2" t="s">
        <v>41</v>
      </c>
      <c r="F695" s="2" t="s">
        <v>42</v>
      </c>
      <c r="G695" s="3" t="s">
        <v>17</v>
      </c>
      <c r="H695" s="17">
        <v>75.000000000000028</v>
      </c>
      <c r="I695" s="2">
        <v>600</v>
      </c>
      <c r="J695" s="19">
        <v>450000.00000000017</v>
      </c>
      <c r="K695" s="19">
        <v>112500.00000000004</v>
      </c>
      <c r="L695" s="2">
        <v>0.25</v>
      </c>
      <c r="M695" s="2" t="s">
        <v>16</v>
      </c>
      <c r="N695" s="20">
        <f t="shared" si="10"/>
        <v>562500.00000000023</v>
      </c>
      <c r="O695" s="21"/>
      <c r="P695" s="20"/>
    </row>
    <row r="696" spans="1:16" x14ac:dyDescent="0.35">
      <c r="A696" s="2" t="s">
        <v>25</v>
      </c>
      <c r="B696" s="2">
        <v>1128299</v>
      </c>
      <c r="C696" s="15">
        <v>44027</v>
      </c>
      <c r="D696" s="2" t="s">
        <v>26</v>
      </c>
      <c r="E696" s="2" t="s">
        <v>41</v>
      </c>
      <c r="F696" s="2" t="s">
        <v>42</v>
      </c>
      <c r="G696" s="3" t="s">
        <v>156</v>
      </c>
      <c r="H696" s="17">
        <v>70.000000000000014</v>
      </c>
      <c r="I696" s="2">
        <v>450</v>
      </c>
      <c r="J696" s="19">
        <v>315000.00000000006</v>
      </c>
      <c r="K696" s="19">
        <v>78750.000000000015</v>
      </c>
      <c r="L696" s="2">
        <v>0.25</v>
      </c>
      <c r="M696" s="2" t="s">
        <v>16</v>
      </c>
      <c r="N696" s="20">
        <f t="shared" si="10"/>
        <v>393750.00000000006</v>
      </c>
      <c r="O696" s="21"/>
      <c r="P696" s="20"/>
    </row>
    <row r="697" spans="1:16" x14ac:dyDescent="0.35">
      <c r="A697" s="2" t="s">
        <v>25</v>
      </c>
      <c r="B697" s="2">
        <v>1128299</v>
      </c>
      <c r="C697" s="15">
        <v>44028</v>
      </c>
      <c r="D697" s="2" t="s">
        <v>26</v>
      </c>
      <c r="E697" s="2" t="s">
        <v>41</v>
      </c>
      <c r="F697" s="2" t="s">
        <v>42</v>
      </c>
      <c r="G697" s="3" t="s">
        <v>157</v>
      </c>
      <c r="H697" s="17">
        <v>70.000000000000014</v>
      </c>
      <c r="I697" s="2">
        <v>400</v>
      </c>
      <c r="J697" s="19">
        <v>280000.00000000006</v>
      </c>
      <c r="K697" s="19">
        <v>84000.000000000015</v>
      </c>
      <c r="L697" s="2">
        <v>0.3</v>
      </c>
      <c r="M697" s="2" t="s">
        <v>16</v>
      </c>
      <c r="N697" s="20">
        <f t="shared" si="10"/>
        <v>364000.00000000006</v>
      </c>
      <c r="O697" s="21"/>
      <c r="P697" s="20"/>
    </row>
    <row r="698" spans="1:16" x14ac:dyDescent="0.35">
      <c r="A698" s="2" t="s">
        <v>25</v>
      </c>
      <c r="B698" s="2">
        <v>1128299</v>
      </c>
      <c r="C698" s="15">
        <v>44029</v>
      </c>
      <c r="D698" s="2" t="s">
        <v>26</v>
      </c>
      <c r="E698" s="2" t="s">
        <v>41</v>
      </c>
      <c r="F698" s="2" t="s">
        <v>42</v>
      </c>
      <c r="G698" s="3" t="s">
        <v>18</v>
      </c>
      <c r="H698" s="17">
        <v>80.000000000000014</v>
      </c>
      <c r="I698" s="2">
        <v>425</v>
      </c>
      <c r="J698" s="19">
        <v>340000.00000000006</v>
      </c>
      <c r="K698" s="19">
        <v>85000.000000000015</v>
      </c>
      <c r="L698" s="2">
        <v>0.25</v>
      </c>
      <c r="M698" s="2" t="s">
        <v>16</v>
      </c>
      <c r="N698" s="20">
        <f t="shared" si="10"/>
        <v>425000.00000000006</v>
      </c>
      <c r="O698" s="21"/>
      <c r="P698" s="20"/>
    </row>
    <row r="699" spans="1:16" x14ac:dyDescent="0.35">
      <c r="A699" s="2" t="s">
        <v>25</v>
      </c>
      <c r="B699" s="2">
        <v>1128299</v>
      </c>
      <c r="C699" s="15">
        <v>44030</v>
      </c>
      <c r="D699" s="2" t="s">
        <v>26</v>
      </c>
      <c r="E699" s="2" t="s">
        <v>41</v>
      </c>
      <c r="F699" s="2" t="s">
        <v>42</v>
      </c>
      <c r="G699" s="3" t="s">
        <v>158</v>
      </c>
      <c r="H699" s="17">
        <v>65</v>
      </c>
      <c r="I699" s="2">
        <v>450</v>
      </c>
      <c r="J699" s="19">
        <v>292500</v>
      </c>
      <c r="K699" s="19">
        <v>58500</v>
      </c>
      <c r="L699" s="2">
        <v>0.2</v>
      </c>
      <c r="M699" s="2" t="s">
        <v>16</v>
      </c>
      <c r="N699" s="20">
        <f t="shared" si="10"/>
        <v>351000</v>
      </c>
      <c r="O699" s="21"/>
      <c r="P699" s="20"/>
    </row>
    <row r="700" spans="1:16" x14ac:dyDescent="0.35">
      <c r="A700" s="2" t="s">
        <v>25</v>
      </c>
      <c r="B700" s="2">
        <v>1128299</v>
      </c>
      <c r="C700" s="15">
        <v>44031</v>
      </c>
      <c r="D700" s="2" t="s">
        <v>26</v>
      </c>
      <c r="E700" s="2" t="s">
        <v>41</v>
      </c>
      <c r="F700" s="2" t="s">
        <v>42</v>
      </c>
      <c r="G700" s="3" t="s">
        <v>155</v>
      </c>
      <c r="H700" s="17">
        <v>60.000000000000007</v>
      </c>
      <c r="I700" s="2">
        <v>550</v>
      </c>
      <c r="J700" s="19">
        <v>330000.00000000006</v>
      </c>
      <c r="K700" s="19">
        <v>99000.000000000015</v>
      </c>
      <c r="L700" s="2">
        <v>0.3</v>
      </c>
      <c r="M700" s="2" t="s">
        <v>16</v>
      </c>
      <c r="N700" s="20">
        <f t="shared" si="10"/>
        <v>429000.00000000006</v>
      </c>
      <c r="O700" s="21"/>
      <c r="P700" s="20"/>
    </row>
    <row r="701" spans="1:16" x14ac:dyDescent="0.35">
      <c r="A701" s="2" t="s">
        <v>25</v>
      </c>
      <c r="B701" s="2">
        <v>1128299</v>
      </c>
      <c r="C701" s="15">
        <v>44032</v>
      </c>
      <c r="D701" s="2" t="s">
        <v>26</v>
      </c>
      <c r="E701" s="2" t="s">
        <v>41</v>
      </c>
      <c r="F701" s="2" t="s">
        <v>42</v>
      </c>
      <c r="G701" s="3" t="s">
        <v>17</v>
      </c>
      <c r="H701" s="17">
        <v>65.000000000000014</v>
      </c>
      <c r="I701" s="2">
        <v>550</v>
      </c>
      <c r="J701" s="19">
        <v>357500.00000000006</v>
      </c>
      <c r="K701" s="19">
        <v>89375.000000000015</v>
      </c>
      <c r="L701" s="2">
        <v>0.25</v>
      </c>
      <c r="M701" s="2" t="s">
        <v>16</v>
      </c>
      <c r="N701" s="20">
        <f t="shared" si="10"/>
        <v>446875.00000000006</v>
      </c>
      <c r="O701" s="21"/>
      <c r="P701" s="20"/>
    </row>
    <row r="702" spans="1:16" x14ac:dyDescent="0.35">
      <c r="A702" s="2" t="s">
        <v>25</v>
      </c>
      <c r="B702" s="2">
        <v>1128299</v>
      </c>
      <c r="C702" s="15">
        <v>44033</v>
      </c>
      <c r="D702" s="2" t="s">
        <v>26</v>
      </c>
      <c r="E702" s="2" t="s">
        <v>41</v>
      </c>
      <c r="F702" s="2" t="s">
        <v>42</v>
      </c>
      <c r="G702" s="3" t="s">
        <v>156</v>
      </c>
      <c r="H702" s="17">
        <v>60.000000000000007</v>
      </c>
      <c r="I702" s="2">
        <v>375</v>
      </c>
      <c r="J702" s="19">
        <v>225000.00000000003</v>
      </c>
      <c r="K702" s="19">
        <v>56250.000000000007</v>
      </c>
      <c r="L702" s="2">
        <v>0.25</v>
      </c>
      <c r="M702" s="2" t="s">
        <v>16</v>
      </c>
      <c r="N702" s="20">
        <f t="shared" si="10"/>
        <v>281250.00000000006</v>
      </c>
      <c r="O702" s="21"/>
      <c r="P702" s="20"/>
    </row>
    <row r="703" spans="1:16" x14ac:dyDescent="0.35">
      <c r="A703" s="2" t="s">
        <v>25</v>
      </c>
      <c r="B703" s="2">
        <v>1128299</v>
      </c>
      <c r="C703" s="15">
        <v>44034</v>
      </c>
      <c r="D703" s="2" t="s">
        <v>26</v>
      </c>
      <c r="E703" s="2" t="s">
        <v>41</v>
      </c>
      <c r="F703" s="2" t="s">
        <v>42</v>
      </c>
      <c r="G703" s="3" t="s">
        <v>157</v>
      </c>
      <c r="H703" s="17">
        <v>60.000000000000007</v>
      </c>
      <c r="I703" s="2">
        <v>350</v>
      </c>
      <c r="J703" s="19">
        <v>210000.00000000003</v>
      </c>
      <c r="K703" s="19">
        <v>63000.000000000007</v>
      </c>
      <c r="L703" s="2">
        <v>0.3</v>
      </c>
      <c r="M703" s="2" t="s">
        <v>16</v>
      </c>
      <c r="N703" s="20">
        <f t="shared" si="10"/>
        <v>273000.00000000006</v>
      </c>
      <c r="O703" s="21"/>
      <c r="P703" s="20"/>
    </row>
    <row r="704" spans="1:16" x14ac:dyDescent="0.35">
      <c r="A704" s="2" t="s">
        <v>25</v>
      </c>
      <c r="B704" s="2">
        <v>1128299</v>
      </c>
      <c r="C704" s="15">
        <v>44035</v>
      </c>
      <c r="D704" s="2" t="s">
        <v>26</v>
      </c>
      <c r="E704" s="2" t="s">
        <v>41</v>
      </c>
      <c r="F704" s="2" t="s">
        <v>42</v>
      </c>
      <c r="G704" s="3" t="s">
        <v>18</v>
      </c>
      <c r="H704" s="17">
        <v>70</v>
      </c>
      <c r="I704" s="2">
        <v>325</v>
      </c>
      <c r="J704" s="19">
        <v>227500</v>
      </c>
      <c r="K704" s="19">
        <v>56875</v>
      </c>
      <c r="L704" s="2">
        <v>0.25</v>
      </c>
      <c r="M704" s="2" t="s">
        <v>16</v>
      </c>
      <c r="N704" s="20">
        <f t="shared" si="10"/>
        <v>284375</v>
      </c>
      <c r="O704" s="21"/>
      <c r="P704" s="20"/>
    </row>
    <row r="705" spans="1:16" x14ac:dyDescent="0.35">
      <c r="A705" s="2" t="s">
        <v>25</v>
      </c>
      <c r="B705" s="2">
        <v>1128299</v>
      </c>
      <c r="C705" s="15">
        <v>44036</v>
      </c>
      <c r="D705" s="2" t="s">
        <v>26</v>
      </c>
      <c r="E705" s="2" t="s">
        <v>41</v>
      </c>
      <c r="F705" s="2" t="s">
        <v>42</v>
      </c>
      <c r="G705" s="3" t="s">
        <v>158</v>
      </c>
      <c r="H705" s="17">
        <v>75.000000000000014</v>
      </c>
      <c r="I705" s="2">
        <v>375</v>
      </c>
      <c r="J705" s="19">
        <v>281250.00000000006</v>
      </c>
      <c r="K705" s="19">
        <v>56250.000000000015</v>
      </c>
      <c r="L705" s="2">
        <v>0.2</v>
      </c>
      <c r="M705" s="2" t="s">
        <v>16</v>
      </c>
      <c r="N705" s="20">
        <f t="shared" si="10"/>
        <v>337500.00000000006</v>
      </c>
      <c r="O705" s="21"/>
      <c r="P705" s="20"/>
    </row>
    <row r="706" spans="1:16" x14ac:dyDescent="0.35">
      <c r="A706" s="2" t="s">
        <v>25</v>
      </c>
      <c r="B706" s="2">
        <v>1128299</v>
      </c>
      <c r="C706" s="15">
        <v>44037</v>
      </c>
      <c r="D706" s="2" t="s">
        <v>26</v>
      </c>
      <c r="E706" s="2" t="s">
        <v>41</v>
      </c>
      <c r="F706" s="2" t="s">
        <v>42</v>
      </c>
      <c r="G706" s="3" t="s">
        <v>155</v>
      </c>
      <c r="H706" s="17">
        <v>60.000000000000007</v>
      </c>
      <c r="I706" s="2">
        <v>600</v>
      </c>
      <c r="J706" s="19">
        <v>360000.00000000006</v>
      </c>
      <c r="K706" s="19">
        <v>108000.00000000001</v>
      </c>
      <c r="L706" s="2">
        <v>0.3</v>
      </c>
      <c r="M706" s="2" t="s">
        <v>16</v>
      </c>
      <c r="N706" s="20">
        <f t="shared" si="10"/>
        <v>468000.00000000006</v>
      </c>
      <c r="O706" s="21"/>
      <c r="P706" s="20"/>
    </row>
    <row r="707" spans="1:16" x14ac:dyDescent="0.35">
      <c r="A707" s="2" t="s">
        <v>25</v>
      </c>
      <c r="B707" s="2">
        <v>1128299</v>
      </c>
      <c r="C707" s="15">
        <v>44038</v>
      </c>
      <c r="D707" s="2" t="s">
        <v>26</v>
      </c>
      <c r="E707" s="2" t="s">
        <v>41</v>
      </c>
      <c r="F707" s="2" t="s">
        <v>42</v>
      </c>
      <c r="G707" s="3" t="s">
        <v>17</v>
      </c>
      <c r="H707" s="17">
        <v>65.000000000000014</v>
      </c>
      <c r="I707" s="2">
        <v>625</v>
      </c>
      <c r="J707" s="19">
        <v>406250.00000000012</v>
      </c>
      <c r="K707" s="19">
        <v>101562.50000000003</v>
      </c>
      <c r="L707" s="2">
        <v>0.25</v>
      </c>
      <c r="M707" s="2" t="s">
        <v>16</v>
      </c>
      <c r="N707" s="20">
        <f t="shared" ref="N707:N770" si="11">SUM(J707,K707)</f>
        <v>507812.50000000012</v>
      </c>
      <c r="O707" s="21"/>
      <c r="P707" s="20"/>
    </row>
    <row r="708" spans="1:16" x14ac:dyDescent="0.35">
      <c r="A708" s="2" t="s">
        <v>25</v>
      </c>
      <c r="B708" s="2">
        <v>1128299</v>
      </c>
      <c r="C708" s="15">
        <v>44039</v>
      </c>
      <c r="D708" s="2" t="s">
        <v>26</v>
      </c>
      <c r="E708" s="2" t="s">
        <v>41</v>
      </c>
      <c r="F708" s="2" t="s">
        <v>42</v>
      </c>
      <c r="G708" s="3" t="s">
        <v>156</v>
      </c>
      <c r="H708" s="17">
        <v>60.000000000000007</v>
      </c>
      <c r="I708" s="2">
        <v>475</v>
      </c>
      <c r="J708" s="19">
        <v>285000.00000000006</v>
      </c>
      <c r="K708" s="19">
        <v>71250.000000000015</v>
      </c>
      <c r="L708" s="2">
        <v>0.25</v>
      </c>
      <c r="M708" s="2" t="s">
        <v>16</v>
      </c>
      <c r="N708" s="20">
        <f t="shared" si="11"/>
        <v>356250.00000000006</v>
      </c>
      <c r="O708" s="21"/>
      <c r="P708" s="20"/>
    </row>
    <row r="709" spans="1:16" x14ac:dyDescent="0.35">
      <c r="A709" s="2" t="s">
        <v>25</v>
      </c>
      <c r="B709" s="2">
        <v>1128299</v>
      </c>
      <c r="C709" s="15">
        <v>44040</v>
      </c>
      <c r="D709" s="2" t="s">
        <v>26</v>
      </c>
      <c r="E709" s="2" t="s">
        <v>41</v>
      </c>
      <c r="F709" s="2" t="s">
        <v>42</v>
      </c>
      <c r="G709" s="3" t="s">
        <v>157</v>
      </c>
      <c r="H709" s="17">
        <v>70.000000000000014</v>
      </c>
      <c r="I709" s="2">
        <v>450</v>
      </c>
      <c r="J709" s="19">
        <v>315000.00000000006</v>
      </c>
      <c r="K709" s="19">
        <v>94500.000000000015</v>
      </c>
      <c r="L709" s="2">
        <v>0.3</v>
      </c>
      <c r="M709" s="2" t="s">
        <v>16</v>
      </c>
      <c r="N709" s="20">
        <f t="shared" si="11"/>
        <v>409500.00000000006</v>
      </c>
      <c r="O709" s="21"/>
      <c r="P709" s="20"/>
    </row>
    <row r="710" spans="1:16" x14ac:dyDescent="0.35">
      <c r="A710" s="2" t="s">
        <v>25</v>
      </c>
      <c r="B710" s="2">
        <v>1128299</v>
      </c>
      <c r="C710" s="15">
        <v>44041</v>
      </c>
      <c r="D710" s="2" t="s">
        <v>26</v>
      </c>
      <c r="E710" s="2" t="s">
        <v>41</v>
      </c>
      <c r="F710" s="2" t="s">
        <v>42</v>
      </c>
      <c r="G710" s="3" t="s">
        <v>18</v>
      </c>
      <c r="H710" s="17">
        <v>90.000000000000014</v>
      </c>
      <c r="I710" s="2">
        <v>425</v>
      </c>
      <c r="J710" s="19">
        <v>382500.00000000006</v>
      </c>
      <c r="K710" s="19">
        <v>95625.000000000015</v>
      </c>
      <c r="L710" s="2">
        <v>0.25</v>
      </c>
      <c r="M710" s="2" t="s">
        <v>16</v>
      </c>
      <c r="N710" s="20">
        <f t="shared" si="11"/>
        <v>478125.00000000006</v>
      </c>
      <c r="O710" s="21"/>
      <c r="P710" s="20"/>
    </row>
    <row r="711" spans="1:16" x14ac:dyDescent="0.35">
      <c r="A711" s="2" t="s">
        <v>25</v>
      </c>
      <c r="B711" s="2">
        <v>1128299</v>
      </c>
      <c r="C711" s="15">
        <v>44042</v>
      </c>
      <c r="D711" s="2" t="s">
        <v>26</v>
      </c>
      <c r="E711" s="2" t="s">
        <v>41</v>
      </c>
      <c r="F711" s="2" t="s">
        <v>42</v>
      </c>
      <c r="G711" s="3" t="s">
        <v>158</v>
      </c>
      <c r="H711" s="17">
        <v>95.000000000000014</v>
      </c>
      <c r="I711" s="2">
        <v>550</v>
      </c>
      <c r="J711" s="19">
        <v>522500.00000000006</v>
      </c>
      <c r="K711" s="19">
        <v>104500.00000000001</v>
      </c>
      <c r="L711" s="2">
        <v>0.2</v>
      </c>
      <c r="M711" s="2" t="s">
        <v>16</v>
      </c>
      <c r="N711" s="20">
        <f t="shared" si="11"/>
        <v>627000.00000000012</v>
      </c>
      <c r="O711" s="21"/>
      <c r="P711" s="20"/>
    </row>
    <row r="712" spans="1:16" x14ac:dyDescent="0.35">
      <c r="A712" s="2" t="s">
        <v>25</v>
      </c>
      <c r="B712" s="2">
        <v>1128299</v>
      </c>
      <c r="C712" s="15">
        <v>44043</v>
      </c>
      <c r="D712" s="2" t="s">
        <v>26</v>
      </c>
      <c r="E712" s="2" t="s">
        <v>41</v>
      </c>
      <c r="F712" s="2" t="s">
        <v>42</v>
      </c>
      <c r="G712" s="3" t="s">
        <v>155</v>
      </c>
      <c r="H712" s="17">
        <v>80.000000000000014</v>
      </c>
      <c r="I712" s="2">
        <v>750</v>
      </c>
      <c r="J712" s="19">
        <v>600000.00000000012</v>
      </c>
      <c r="K712" s="19">
        <v>180000.00000000003</v>
      </c>
      <c r="L712" s="2">
        <v>0.3</v>
      </c>
      <c r="M712" s="2" t="s">
        <v>16</v>
      </c>
      <c r="N712" s="20">
        <f t="shared" si="11"/>
        <v>780000.00000000012</v>
      </c>
      <c r="O712" s="21"/>
      <c r="P712" s="20"/>
    </row>
    <row r="713" spans="1:16" x14ac:dyDescent="0.35">
      <c r="A713" s="2" t="s">
        <v>25</v>
      </c>
      <c r="B713" s="2">
        <v>1128299</v>
      </c>
      <c r="C713" s="15">
        <v>44044</v>
      </c>
      <c r="D713" s="2" t="s">
        <v>26</v>
      </c>
      <c r="E713" s="2" t="s">
        <v>41</v>
      </c>
      <c r="F713" s="2" t="s">
        <v>42</v>
      </c>
      <c r="G713" s="3" t="s">
        <v>17</v>
      </c>
      <c r="H713" s="17">
        <v>85.000000000000014</v>
      </c>
      <c r="I713" s="2">
        <v>750</v>
      </c>
      <c r="J713" s="19">
        <v>637500.00000000012</v>
      </c>
      <c r="K713" s="19">
        <v>159375.00000000003</v>
      </c>
      <c r="L713" s="2">
        <v>0.25</v>
      </c>
      <c r="M713" s="2" t="s">
        <v>16</v>
      </c>
      <c r="N713" s="20">
        <f t="shared" si="11"/>
        <v>796875.00000000012</v>
      </c>
      <c r="O713" s="21"/>
      <c r="P713" s="20"/>
    </row>
    <row r="714" spans="1:16" x14ac:dyDescent="0.35">
      <c r="A714" s="2" t="s">
        <v>25</v>
      </c>
      <c r="B714" s="2">
        <v>1128299</v>
      </c>
      <c r="C714" s="15">
        <v>44045</v>
      </c>
      <c r="D714" s="2" t="s">
        <v>26</v>
      </c>
      <c r="E714" s="2" t="s">
        <v>41</v>
      </c>
      <c r="F714" s="2" t="s">
        <v>42</v>
      </c>
      <c r="G714" s="3" t="s">
        <v>156</v>
      </c>
      <c r="H714" s="17">
        <v>80.000000000000014</v>
      </c>
      <c r="I714" s="2">
        <v>550</v>
      </c>
      <c r="J714" s="19">
        <v>440000.00000000006</v>
      </c>
      <c r="K714" s="19">
        <v>110000.00000000001</v>
      </c>
      <c r="L714" s="2">
        <v>0.25</v>
      </c>
      <c r="M714" s="2" t="s">
        <v>16</v>
      </c>
      <c r="N714" s="20">
        <f t="shared" si="11"/>
        <v>550000.00000000012</v>
      </c>
      <c r="O714" s="21"/>
      <c r="P714" s="20"/>
    </row>
    <row r="715" spans="1:16" x14ac:dyDescent="0.35">
      <c r="A715" s="2" t="s">
        <v>25</v>
      </c>
      <c r="B715" s="2">
        <v>1128299</v>
      </c>
      <c r="C715" s="15">
        <v>44046</v>
      </c>
      <c r="D715" s="2" t="s">
        <v>26</v>
      </c>
      <c r="E715" s="2" t="s">
        <v>41</v>
      </c>
      <c r="F715" s="2" t="s">
        <v>42</v>
      </c>
      <c r="G715" s="3" t="s">
        <v>157</v>
      </c>
      <c r="H715" s="17">
        <v>80.000000000000014</v>
      </c>
      <c r="I715" s="2">
        <v>550</v>
      </c>
      <c r="J715" s="19">
        <v>440000.00000000006</v>
      </c>
      <c r="K715" s="19">
        <v>132000</v>
      </c>
      <c r="L715" s="2">
        <v>0.3</v>
      </c>
      <c r="M715" s="2" t="s">
        <v>16</v>
      </c>
      <c r="N715" s="20">
        <f t="shared" si="11"/>
        <v>572000</v>
      </c>
      <c r="O715" s="21"/>
      <c r="P715" s="20"/>
    </row>
    <row r="716" spans="1:16" x14ac:dyDescent="0.35">
      <c r="A716" s="2" t="s">
        <v>25</v>
      </c>
      <c r="B716" s="2">
        <v>1128299</v>
      </c>
      <c r="C716" s="15">
        <v>44047</v>
      </c>
      <c r="D716" s="2" t="s">
        <v>26</v>
      </c>
      <c r="E716" s="2" t="s">
        <v>41</v>
      </c>
      <c r="F716" s="2" t="s">
        <v>42</v>
      </c>
      <c r="G716" s="3" t="s">
        <v>18</v>
      </c>
      <c r="H716" s="17">
        <v>90.000000000000014</v>
      </c>
      <c r="I716" s="2">
        <v>475</v>
      </c>
      <c r="J716" s="19">
        <v>427500.00000000006</v>
      </c>
      <c r="K716" s="19">
        <v>106875.00000000001</v>
      </c>
      <c r="L716" s="2">
        <v>0.25</v>
      </c>
      <c r="M716" s="2" t="s">
        <v>16</v>
      </c>
      <c r="N716" s="20">
        <f t="shared" si="11"/>
        <v>534375.00000000012</v>
      </c>
      <c r="O716" s="21"/>
      <c r="P716" s="20"/>
    </row>
    <row r="717" spans="1:16" x14ac:dyDescent="0.35">
      <c r="A717" s="2" t="s">
        <v>25</v>
      </c>
      <c r="B717" s="2">
        <v>1128299</v>
      </c>
      <c r="C717" s="15">
        <v>44048</v>
      </c>
      <c r="D717" s="2" t="s">
        <v>26</v>
      </c>
      <c r="E717" s="2" t="s">
        <v>41</v>
      </c>
      <c r="F717" s="2" t="s">
        <v>42</v>
      </c>
      <c r="G717" s="3" t="s">
        <v>158</v>
      </c>
      <c r="H717" s="17">
        <v>95.000000000000014</v>
      </c>
      <c r="I717" s="2">
        <v>575</v>
      </c>
      <c r="J717" s="19">
        <v>546250.00000000012</v>
      </c>
      <c r="K717" s="19">
        <v>109250.00000000003</v>
      </c>
      <c r="L717" s="2">
        <v>0.2</v>
      </c>
      <c r="M717" s="2" t="s">
        <v>16</v>
      </c>
      <c r="N717" s="20">
        <f t="shared" si="11"/>
        <v>655500.00000000012</v>
      </c>
      <c r="O717" s="21"/>
      <c r="P717" s="20"/>
    </row>
    <row r="718" spans="1:16" x14ac:dyDescent="0.35">
      <c r="A718" s="2" t="s">
        <v>13</v>
      </c>
      <c r="B718" s="2">
        <v>1185732</v>
      </c>
      <c r="C718" s="15">
        <v>44049</v>
      </c>
      <c r="D718" s="2" t="s">
        <v>26</v>
      </c>
      <c r="E718" s="2" t="s">
        <v>41</v>
      </c>
      <c r="F718" s="2" t="s">
        <v>42</v>
      </c>
      <c r="G718" s="3" t="s">
        <v>155</v>
      </c>
      <c r="H718" s="17">
        <v>45</v>
      </c>
      <c r="I718" s="2">
        <v>1050</v>
      </c>
      <c r="J718" s="19">
        <v>472500</v>
      </c>
      <c r="K718" s="19">
        <v>212625</v>
      </c>
      <c r="L718" s="2">
        <v>0.45</v>
      </c>
      <c r="M718" s="2" t="s">
        <v>16</v>
      </c>
      <c r="N718" s="20">
        <f t="shared" si="11"/>
        <v>685125</v>
      </c>
      <c r="O718" s="21"/>
      <c r="P718" s="20"/>
    </row>
    <row r="719" spans="1:16" x14ac:dyDescent="0.35">
      <c r="A719" s="2" t="s">
        <v>13</v>
      </c>
      <c r="B719" s="2">
        <v>1185732</v>
      </c>
      <c r="C719" s="15">
        <v>44050</v>
      </c>
      <c r="D719" s="2" t="s">
        <v>26</v>
      </c>
      <c r="E719" s="2" t="s">
        <v>41</v>
      </c>
      <c r="F719" s="2" t="s">
        <v>42</v>
      </c>
      <c r="G719" s="3" t="s">
        <v>17</v>
      </c>
      <c r="H719" s="17">
        <v>45</v>
      </c>
      <c r="I719" s="2">
        <v>850</v>
      </c>
      <c r="J719" s="19">
        <v>382500</v>
      </c>
      <c r="K719" s="19">
        <v>133875</v>
      </c>
      <c r="L719" s="2">
        <v>0.35</v>
      </c>
      <c r="M719" s="2" t="s">
        <v>16</v>
      </c>
      <c r="N719" s="20">
        <f t="shared" si="11"/>
        <v>516375</v>
      </c>
      <c r="O719" s="21"/>
      <c r="P719" s="20"/>
    </row>
    <row r="720" spans="1:16" x14ac:dyDescent="0.35">
      <c r="A720" s="2" t="s">
        <v>13</v>
      </c>
      <c r="B720" s="2">
        <v>1185732</v>
      </c>
      <c r="C720" s="15">
        <v>44051</v>
      </c>
      <c r="D720" s="2" t="s">
        <v>26</v>
      </c>
      <c r="E720" s="2" t="s">
        <v>41</v>
      </c>
      <c r="F720" s="2" t="s">
        <v>42</v>
      </c>
      <c r="G720" s="3" t="s">
        <v>156</v>
      </c>
      <c r="H720" s="17">
        <v>35</v>
      </c>
      <c r="I720" s="2">
        <v>850</v>
      </c>
      <c r="J720" s="19">
        <v>297500</v>
      </c>
      <c r="K720" s="19">
        <v>74375</v>
      </c>
      <c r="L720" s="2">
        <v>0.25</v>
      </c>
      <c r="M720" s="2" t="s">
        <v>16</v>
      </c>
      <c r="N720" s="20">
        <f t="shared" si="11"/>
        <v>371875</v>
      </c>
      <c r="O720" s="21"/>
      <c r="P720" s="20"/>
    </row>
    <row r="721" spans="1:16" x14ac:dyDescent="0.35">
      <c r="A721" s="2" t="s">
        <v>13</v>
      </c>
      <c r="B721" s="2">
        <v>1185732</v>
      </c>
      <c r="C721" s="15">
        <v>44052</v>
      </c>
      <c r="D721" s="2" t="s">
        <v>26</v>
      </c>
      <c r="E721" s="2" t="s">
        <v>41</v>
      </c>
      <c r="F721" s="2" t="s">
        <v>42</v>
      </c>
      <c r="G721" s="3" t="s">
        <v>157</v>
      </c>
      <c r="H721" s="17">
        <v>40</v>
      </c>
      <c r="I721" s="2">
        <v>700</v>
      </c>
      <c r="J721" s="19">
        <v>280000</v>
      </c>
      <c r="K721" s="19">
        <v>84000</v>
      </c>
      <c r="L721" s="2">
        <v>0.3</v>
      </c>
      <c r="M721" s="2" t="s">
        <v>16</v>
      </c>
      <c r="N721" s="20">
        <f t="shared" si="11"/>
        <v>364000</v>
      </c>
      <c r="O721" s="21"/>
      <c r="P721" s="20"/>
    </row>
    <row r="722" spans="1:16" x14ac:dyDescent="0.35">
      <c r="A722" s="2" t="s">
        <v>13</v>
      </c>
      <c r="B722" s="2">
        <v>1185732</v>
      </c>
      <c r="C722" s="15">
        <v>44053</v>
      </c>
      <c r="D722" s="2" t="s">
        <v>43</v>
      </c>
      <c r="E722" s="2" t="s">
        <v>44</v>
      </c>
      <c r="F722" s="2" t="s">
        <v>45</v>
      </c>
      <c r="G722" s="3" t="s">
        <v>18</v>
      </c>
      <c r="H722" s="17">
        <v>55.000000000000007</v>
      </c>
      <c r="I722" s="2">
        <v>750</v>
      </c>
      <c r="J722" s="19">
        <v>412500.00000000006</v>
      </c>
      <c r="K722" s="19">
        <v>144375</v>
      </c>
      <c r="L722" s="2">
        <v>0.35</v>
      </c>
      <c r="M722" s="2" t="s">
        <v>16</v>
      </c>
      <c r="N722" s="20">
        <f t="shared" si="11"/>
        <v>556875</v>
      </c>
      <c r="O722" s="21"/>
      <c r="P722" s="20"/>
    </row>
    <row r="723" spans="1:16" x14ac:dyDescent="0.35">
      <c r="A723" s="2" t="s">
        <v>13</v>
      </c>
      <c r="B723" s="2">
        <v>1185732</v>
      </c>
      <c r="C723" s="15">
        <v>44054</v>
      </c>
      <c r="D723" s="2" t="s">
        <v>43</v>
      </c>
      <c r="E723" s="2" t="s">
        <v>44</v>
      </c>
      <c r="F723" s="2" t="s">
        <v>45</v>
      </c>
      <c r="G723" s="3" t="s">
        <v>158</v>
      </c>
      <c r="H723" s="17">
        <v>45</v>
      </c>
      <c r="I723" s="2">
        <v>850</v>
      </c>
      <c r="J723" s="19">
        <v>382500</v>
      </c>
      <c r="K723" s="19">
        <v>191250</v>
      </c>
      <c r="L723" s="2">
        <v>0.5</v>
      </c>
      <c r="M723" s="2" t="s">
        <v>16</v>
      </c>
      <c r="N723" s="20">
        <f t="shared" si="11"/>
        <v>573750</v>
      </c>
      <c r="O723" s="21"/>
      <c r="P723" s="20"/>
    </row>
    <row r="724" spans="1:16" x14ac:dyDescent="0.35">
      <c r="A724" s="2" t="s">
        <v>13</v>
      </c>
      <c r="B724" s="2">
        <v>1185732</v>
      </c>
      <c r="C724" s="15">
        <v>44055</v>
      </c>
      <c r="D724" s="2" t="s">
        <v>43</v>
      </c>
      <c r="E724" s="2" t="s">
        <v>44</v>
      </c>
      <c r="F724" s="2" t="s">
        <v>45</v>
      </c>
      <c r="G724" s="3" t="s">
        <v>155</v>
      </c>
      <c r="H724" s="17">
        <v>45</v>
      </c>
      <c r="I724" s="2">
        <v>1100</v>
      </c>
      <c r="J724" s="19">
        <v>495000</v>
      </c>
      <c r="K724" s="19">
        <v>222750</v>
      </c>
      <c r="L724" s="2">
        <v>0.45</v>
      </c>
      <c r="M724" s="2" t="s">
        <v>16</v>
      </c>
      <c r="N724" s="20">
        <f t="shared" si="11"/>
        <v>717750</v>
      </c>
      <c r="O724" s="21"/>
      <c r="P724" s="20"/>
    </row>
    <row r="725" spans="1:16" x14ac:dyDescent="0.35">
      <c r="A725" s="2" t="s">
        <v>13</v>
      </c>
      <c r="B725" s="2">
        <v>1185732</v>
      </c>
      <c r="C725" s="15">
        <v>44056</v>
      </c>
      <c r="D725" s="2" t="s">
        <v>43</v>
      </c>
      <c r="E725" s="2" t="s">
        <v>44</v>
      </c>
      <c r="F725" s="2" t="s">
        <v>45</v>
      </c>
      <c r="G725" s="3" t="s">
        <v>17</v>
      </c>
      <c r="H725" s="17">
        <v>45</v>
      </c>
      <c r="I725" s="2">
        <v>750</v>
      </c>
      <c r="J725" s="19">
        <v>337500</v>
      </c>
      <c r="K725" s="19">
        <v>118124.99999999999</v>
      </c>
      <c r="L725" s="2">
        <v>0.35</v>
      </c>
      <c r="M725" s="2" t="s">
        <v>16</v>
      </c>
      <c r="N725" s="20">
        <f t="shared" si="11"/>
        <v>455625</v>
      </c>
      <c r="O725" s="21"/>
      <c r="P725" s="20"/>
    </row>
    <row r="726" spans="1:16" x14ac:dyDescent="0.35">
      <c r="A726" s="2" t="s">
        <v>13</v>
      </c>
      <c r="B726" s="2">
        <v>1185732</v>
      </c>
      <c r="C726" s="15">
        <v>44057</v>
      </c>
      <c r="D726" s="2" t="s">
        <v>43</v>
      </c>
      <c r="E726" s="2" t="s">
        <v>44</v>
      </c>
      <c r="F726" s="2" t="s">
        <v>45</v>
      </c>
      <c r="G726" s="3" t="s">
        <v>156</v>
      </c>
      <c r="H726" s="17">
        <v>35</v>
      </c>
      <c r="I726" s="2">
        <v>800</v>
      </c>
      <c r="J726" s="19">
        <v>280000</v>
      </c>
      <c r="K726" s="19">
        <v>70000</v>
      </c>
      <c r="L726" s="2">
        <v>0.25</v>
      </c>
      <c r="M726" s="2" t="s">
        <v>16</v>
      </c>
      <c r="N726" s="20">
        <f t="shared" si="11"/>
        <v>350000</v>
      </c>
      <c r="O726" s="21"/>
      <c r="P726" s="20"/>
    </row>
    <row r="727" spans="1:16" x14ac:dyDescent="0.35">
      <c r="A727" s="2" t="s">
        <v>25</v>
      </c>
      <c r="B727" s="2">
        <v>1185732</v>
      </c>
      <c r="C727" s="15">
        <v>44058</v>
      </c>
      <c r="D727" s="2" t="s">
        <v>43</v>
      </c>
      <c r="E727" s="2" t="s">
        <v>44</v>
      </c>
      <c r="F727" s="2" t="s">
        <v>45</v>
      </c>
      <c r="G727" s="3" t="s">
        <v>157</v>
      </c>
      <c r="H727" s="17">
        <v>40</v>
      </c>
      <c r="I727" s="2">
        <v>675</v>
      </c>
      <c r="J727" s="19">
        <v>270000</v>
      </c>
      <c r="K727" s="19">
        <v>81000</v>
      </c>
      <c r="L727" s="2">
        <v>0.3</v>
      </c>
      <c r="M727" s="2" t="s">
        <v>16</v>
      </c>
      <c r="N727" s="20">
        <f t="shared" si="11"/>
        <v>351000</v>
      </c>
      <c r="O727" s="21"/>
      <c r="P727" s="20"/>
    </row>
    <row r="728" spans="1:16" x14ac:dyDescent="0.35">
      <c r="A728" s="2" t="s">
        <v>13</v>
      </c>
      <c r="B728" s="2">
        <v>1185732</v>
      </c>
      <c r="C728" s="15">
        <v>44059</v>
      </c>
      <c r="D728" s="2" t="s">
        <v>43</v>
      </c>
      <c r="E728" s="2" t="s">
        <v>44</v>
      </c>
      <c r="F728" s="2" t="s">
        <v>45</v>
      </c>
      <c r="G728" s="3" t="s">
        <v>18</v>
      </c>
      <c r="H728" s="17">
        <v>55.000000000000007</v>
      </c>
      <c r="I728" s="2">
        <v>750</v>
      </c>
      <c r="J728" s="19">
        <v>412500.00000000006</v>
      </c>
      <c r="K728" s="19">
        <v>144375</v>
      </c>
      <c r="L728" s="2">
        <v>0.35</v>
      </c>
      <c r="M728" s="2" t="s">
        <v>16</v>
      </c>
      <c r="N728" s="20">
        <f t="shared" si="11"/>
        <v>556875</v>
      </c>
      <c r="O728" s="21"/>
      <c r="P728" s="20"/>
    </row>
    <row r="729" spans="1:16" x14ac:dyDescent="0.35">
      <c r="A729" s="2" t="s">
        <v>13</v>
      </c>
      <c r="B729" s="2">
        <v>1185732</v>
      </c>
      <c r="C729" s="15">
        <v>44060</v>
      </c>
      <c r="D729" s="2" t="s">
        <v>43</v>
      </c>
      <c r="E729" s="2" t="s">
        <v>44</v>
      </c>
      <c r="F729" s="2" t="s">
        <v>45</v>
      </c>
      <c r="G729" s="3" t="s">
        <v>158</v>
      </c>
      <c r="H729" s="17">
        <v>45</v>
      </c>
      <c r="I729" s="2">
        <v>850</v>
      </c>
      <c r="J729" s="19">
        <v>382500</v>
      </c>
      <c r="K729" s="19">
        <v>191250</v>
      </c>
      <c r="L729" s="2">
        <v>0.5</v>
      </c>
      <c r="M729" s="2" t="s">
        <v>16</v>
      </c>
      <c r="N729" s="20">
        <f t="shared" si="11"/>
        <v>573750</v>
      </c>
      <c r="O729" s="21"/>
      <c r="P729" s="20"/>
    </row>
    <row r="730" spans="1:16" x14ac:dyDescent="0.35">
      <c r="A730" s="2" t="s">
        <v>13</v>
      </c>
      <c r="B730" s="2">
        <v>1185732</v>
      </c>
      <c r="C730" s="15">
        <v>44061</v>
      </c>
      <c r="D730" s="2" t="s">
        <v>43</v>
      </c>
      <c r="E730" s="2" t="s">
        <v>44</v>
      </c>
      <c r="F730" s="2" t="s">
        <v>45</v>
      </c>
      <c r="G730" s="3" t="s">
        <v>155</v>
      </c>
      <c r="H730" s="17">
        <v>45</v>
      </c>
      <c r="I730" s="2">
        <v>1070</v>
      </c>
      <c r="J730" s="19">
        <v>481500</v>
      </c>
      <c r="K730" s="19">
        <v>216675</v>
      </c>
      <c r="L730" s="2">
        <v>0.45</v>
      </c>
      <c r="M730" s="2" t="s">
        <v>16</v>
      </c>
      <c r="N730" s="20">
        <f t="shared" si="11"/>
        <v>698175</v>
      </c>
      <c r="O730" s="21"/>
      <c r="P730" s="20"/>
    </row>
    <row r="731" spans="1:16" x14ac:dyDescent="0.35">
      <c r="A731" s="2" t="s">
        <v>13</v>
      </c>
      <c r="B731" s="2">
        <v>1185732</v>
      </c>
      <c r="C731" s="15">
        <v>44062</v>
      </c>
      <c r="D731" s="2" t="s">
        <v>43</v>
      </c>
      <c r="E731" s="2" t="s">
        <v>44</v>
      </c>
      <c r="F731" s="2" t="s">
        <v>45</v>
      </c>
      <c r="G731" s="3" t="s">
        <v>17</v>
      </c>
      <c r="H731" s="17">
        <v>45</v>
      </c>
      <c r="I731" s="2">
        <v>750</v>
      </c>
      <c r="J731" s="19">
        <v>337500</v>
      </c>
      <c r="K731" s="19">
        <v>118124.99999999999</v>
      </c>
      <c r="L731" s="2">
        <v>0.35</v>
      </c>
      <c r="M731" s="2" t="s">
        <v>16</v>
      </c>
      <c r="N731" s="20">
        <f t="shared" si="11"/>
        <v>455625</v>
      </c>
      <c r="O731" s="21"/>
      <c r="P731" s="20"/>
    </row>
    <row r="732" spans="1:16" x14ac:dyDescent="0.35">
      <c r="A732" s="2" t="s">
        <v>13</v>
      </c>
      <c r="B732" s="2">
        <v>1185732</v>
      </c>
      <c r="C732" s="15">
        <v>44063</v>
      </c>
      <c r="D732" s="2" t="s">
        <v>43</v>
      </c>
      <c r="E732" s="2" t="s">
        <v>44</v>
      </c>
      <c r="F732" s="2" t="s">
        <v>45</v>
      </c>
      <c r="G732" s="3" t="s">
        <v>156</v>
      </c>
      <c r="H732" s="17">
        <v>35</v>
      </c>
      <c r="I732" s="2">
        <v>775</v>
      </c>
      <c r="J732" s="19">
        <v>271250</v>
      </c>
      <c r="K732" s="19">
        <v>67812.5</v>
      </c>
      <c r="L732" s="2">
        <v>0.25</v>
      </c>
      <c r="M732" s="2" t="s">
        <v>16</v>
      </c>
      <c r="N732" s="20">
        <f t="shared" si="11"/>
        <v>339062.5</v>
      </c>
      <c r="O732" s="21"/>
      <c r="P732" s="20"/>
    </row>
    <row r="733" spans="1:16" x14ac:dyDescent="0.35">
      <c r="A733" s="2" t="s">
        <v>13</v>
      </c>
      <c r="B733" s="2">
        <v>1185732</v>
      </c>
      <c r="C733" s="15">
        <v>44064</v>
      </c>
      <c r="D733" s="2" t="s">
        <v>43</v>
      </c>
      <c r="E733" s="2" t="s">
        <v>44</v>
      </c>
      <c r="F733" s="2" t="s">
        <v>45</v>
      </c>
      <c r="G733" s="3" t="s">
        <v>157</v>
      </c>
      <c r="H733" s="17">
        <v>40</v>
      </c>
      <c r="I733" s="2">
        <v>625</v>
      </c>
      <c r="J733" s="19">
        <v>250000</v>
      </c>
      <c r="K733" s="19">
        <v>75000</v>
      </c>
      <c r="L733" s="2">
        <v>0.3</v>
      </c>
      <c r="M733" s="2" t="s">
        <v>16</v>
      </c>
      <c r="N733" s="20">
        <f t="shared" si="11"/>
        <v>325000</v>
      </c>
      <c r="O733" s="21"/>
      <c r="P733" s="20"/>
    </row>
    <row r="734" spans="1:16" x14ac:dyDescent="0.35">
      <c r="A734" s="2" t="s">
        <v>13</v>
      </c>
      <c r="B734" s="2">
        <v>1185732</v>
      </c>
      <c r="C734" s="15">
        <v>44065</v>
      </c>
      <c r="D734" s="2" t="s">
        <v>43</v>
      </c>
      <c r="E734" s="2" t="s">
        <v>44</v>
      </c>
      <c r="F734" s="2" t="s">
        <v>45</v>
      </c>
      <c r="G734" s="3" t="s">
        <v>18</v>
      </c>
      <c r="H734" s="17">
        <v>55.000000000000007</v>
      </c>
      <c r="I734" s="2">
        <v>675</v>
      </c>
      <c r="J734" s="19">
        <v>371250.00000000006</v>
      </c>
      <c r="K734" s="19">
        <v>129937.50000000001</v>
      </c>
      <c r="L734" s="2">
        <v>0.35</v>
      </c>
      <c r="M734" s="2" t="s">
        <v>16</v>
      </c>
      <c r="N734" s="20">
        <f t="shared" si="11"/>
        <v>501187.50000000006</v>
      </c>
      <c r="O734" s="21"/>
      <c r="P734" s="20"/>
    </row>
    <row r="735" spans="1:16" x14ac:dyDescent="0.35">
      <c r="A735" s="2" t="s">
        <v>13</v>
      </c>
      <c r="B735" s="2">
        <v>1185732</v>
      </c>
      <c r="C735" s="15">
        <v>44066</v>
      </c>
      <c r="D735" s="2" t="s">
        <v>43</v>
      </c>
      <c r="E735" s="2" t="s">
        <v>44</v>
      </c>
      <c r="F735" s="2" t="s">
        <v>45</v>
      </c>
      <c r="G735" s="3" t="s">
        <v>158</v>
      </c>
      <c r="H735" s="17">
        <v>45</v>
      </c>
      <c r="I735" s="2">
        <v>775</v>
      </c>
      <c r="J735" s="19">
        <v>348750</v>
      </c>
      <c r="K735" s="19">
        <v>174375</v>
      </c>
      <c r="L735" s="2">
        <v>0.5</v>
      </c>
      <c r="M735" s="2" t="s">
        <v>16</v>
      </c>
      <c r="N735" s="20">
        <f t="shared" si="11"/>
        <v>523125</v>
      </c>
      <c r="O735" s="21"/>
      <c r="P735" s="20"/>
    </row>
    <row r="736" spans="1:16" x14ac:dyDescent="0.35">
      <c r="A736" s="2" t="s">
        <v>13</v>
      </c>
      <c r="B736" s="2">
        <v>1185732</v>
      </c>
      <c r="C736" s="15">
        <v>43945</v>
      </c>
      <c r="D736" s="2" t="s">
        <v>43</v>
      </c>
      <c r="E736" s="2" t="s">
        <v>44</v>
      </c>
      <c r="F736" s="2" t="s">
        <v>45</v>
      </c>
      <c r="G736" s="3" t="s">
        <v>155</v>
      </c>
      <c r="H736" s="17">
        <v>45</v>
      </c>
      <c r="I736" s="2">
        <v>1025</v>
      </c>
      <c r="J736" s="19">
        <v>461250</v>
      </c>
      <c r="K736" s="19">
        <v>207562.5</v>
      </c>
      <c r="L736" s="2">
        <v>0.45</v>
      </c>
      <c r="M736" s="2" t="s">
        <v>16</v>
      </c>
      <c r="N736" s="20">
        <f t="shared" si="11"/>
        <v>668812.5</v>
      </c>
      <c r="O736" s="21"/>
      <c r="P736" s="20"/>
    </row>
    <row r="737" spans="1:16" x14ac:dyDescent="0.35">
      <c r="A737" s="2" t="s">
        <v>13</v>
      </c>
      <c r="B737" s="2">
        <v>1185732</v>
      </c>
      <c r="C737" s="15">
        <v>43945</v>
      </c>
      <c r="D737" s="2" t="s">
        <v>43</v>
      </c>
      <c r="E737" s="2" t="s">
        <v>44</v>
      </c>
      <c r="F737" s="2" t="s">
        <v>45</v>
      </c>
      <c r="G737" s="3" t="s">
        <v>17</v>
      </c>
      <c r="H737" s="17">
        <v>45</v>
      </c>
      <c r="I737" s="2">
        <v>725</v>
      </c>
      <c r="J737" s="19">
        <v>326250</v>
      </c>
      <c r="K737" s="19">
        <v>114187.5</v>
      </c>
      <c r="L737" s="2">
        <v>0.35</v>
      </c>
      <c r="M737" s="2" t="s">
        <v>16</v>
      </c>
      <c r="N737" s="20">
        <f t="shared" si="11"/>
        <v>440437.5</v>
      </c>
      <c r="O737" s="21"/>
      <c r="P737" s="20"/>
    </row>
    <row r="738" spans="1:16" x14ac:dyDescent="0.35">
      <c r="A738" s="2" t="s">
        <v>25</v>
      </c>
      <c r="B738" s="2">
        <v>1185732</v>
      </c>
      <c r="C738" s="15">
        <v>43945</v>
      </c>
      <c r="D738" s="2" t="s">
        <v>43</v>
      </c>
      <c r="E738" s="2" t="s">
        <v>44</v>
      </c>
      <c r="F738" s="2" t="s">
        <v>45</v>
      </c>
      <c r="G738" s="3" t="s">
        <v>156</v>
      </c>
      <c r="H738" s="17">
        <v>35</v>
      </c>
      <c r="I738" s="2">
        <v>725</v>
      </c>
      <c r="J738" s="19">
        <v>253750</v>
      </c>
      <c r="K738" s="19">
        <v>63437.5</v>
      </c>
      <c r="L738" s="2">
        <v>0.25</v>
      </c>
      <c r="M738" s="2" t="s">
        <v>16</v>
      </c>
      <c r="N738" s="20">
        <f t="shared" si="11"/>
        <v>317187.5</v>
      </c>
      <c r="O738" s="21"/>
      <c r="P738" s="20"/>
    </row>
    <row r="739" spans="1:16" x14ac:dyDescent="0.35">
      <c r="A739" s="2" t="s">
        <v>25</v>
      </c>
      <c r="B739" s="2">
        <v>1185732</v>
      </c>
      <c r="C739" s="15">
        <v>43945</v>
      </c>
      <c r="D739" s="2" t="s">
        <v>43</v>
      </c>
      <c r="E739" s="2" t="s">
        <v>44</v>
      </c>
      <c r="F739" s="2" t="s">
        <v>45</v>
      </c>
      <c r="G739" s="3" t="s">
        <v>157</v>
      </c>
      <c r="H739" s="17">
        <v>40</v>
      </c>
      <c r="I739" s="2">
        <v>650</v>
      </c>
      <c r="J739" s="19">
        <v>260000</v>
      </c>
      <c r="K739" s="19">
        <v>78000</v>
      </c>
      <c r="L739" s="2">
        <v>0.3</v>
      </c>
      <c r="M739" s="2" t="s">
        <v>16</v>
      </c>
      <c r="N739" s="20">
        <f t="shared" si="11"/>
        <v>338000</v>
      </c>
      <c r="O739" s="21"/>
      <c r="P739" s="20"/>
    </row>
    <row r="740" spans="1:16" x14ac:dyDescent="0.35">
      <c r="A740" s="2" t="s">
        <v>25</v>
      </c>
      <c r="B740" s="2">
        <v>1185732</v>
      </c>
      <c r="C740" s="15">
        <v>43945</v>
      </c>
      <c r="D740" s="2" t="s">
        <v>43</v>
      </c>
      <c r="E740" s="2" t="s">
        <v>44</v>
      </c>
      <c r="F740" s="2" t="s">
        <v>45</v>
      </c>
      <c r="G740" s="3" t="s">
        <v>18</v>
      </c>
      <c r="H740" s="17">
        <v>55.000000000000007</v>
      </c>
      <c r="I740" s="2">
        <v>675</v>
      </c>
      <c r="J740" s="19">
        <v>371250.00000000006</v>
      </c>
      <c r="K740" s="19">
        <v>129937.50000000001</v>
      </c>
      <c r="L740" s="2">
        <v>0.35</v>
      </c>
      <c r="M740" s="2" t="s">
        <v>16</v>
      </c>
      <c r="N740" s="20">
        <f t="shared" si="11"/>
        <v>501187.50000000006</v>
      </c>
      <c r="O740" s="21"/>
      <c r="P740" s="20"/>
    </row>
    <row r="741" spans="1:16" x14ac:dyDescent="0.35">
      <c r="A741" s="2" t="s">
        <v>25</v>
      </c>
      <c r="B741" s="2">
        <v>1185732</v>
      </c>
      <c r="C741" s="15">
        <v>43945</v>
      </c>
      <c r="D741" s="2" t="s">
        <v>43</v>
      </c>
      <c r="E741" s="2" t="s">
        <v>44</v>
      </c>
      <c r="F741" s="2" t="s">
        <v>45</v>
      </c>
      <c r="G741" s="3" t="s">
        <v>158</v>
      </c>
      <c r="H741" s="17">
        <v>45</v>
      </c>
      <c r="I741" s="2">
        <v>800</v>
      </c>
      <c r="J741" s="19">
        <v>360000</v>
      </c>
      <c r="K741" s="19">
        <v>180000</v>
      </c>
      <c r="L741" s="2">
        <v>0.5</v>
      </c>
      <c r="M741" s="2" t="s">
        <v>16</v>
      </c>
      <c r="N741" s="20">
        <f t="shared" si="11"/>
        <v>540000</v>
      </c>
      <c r="O741" s="21"/>
      <c r="P741" s="20"/>
    </row>
    <row r="742" spans="1:16" x14ac:dyDescent="0.35">
      <c r="A742" s="2" t="s">
        <v>25</v>
      </c>
      <c r="B742" s="2">
        <v>1185732</v>
      </c>
      <c r="C742" s="15">
        <v>43945</v>
      </c>
      <c r="D742" s="2" t="s">
        <v>43</v>
      </c>
      <c r="E742" s="2" t="s">
        <v>44</v>
      </c>
      <c r="F742" s="2" t="s">
        <v>45</v>
      </c>
      <c r="G742" s="3" t="s">
        <v>155</v>
      </c>
      <c r="H742" s="17">
        <v>55.000000000000007</v>
      </c>
      <c r="I742" s="2">
        <v>1070</v>
      </c>
      <c r="J742" s="19">
        <v>588500.00000000012</v>
      </c>
      <c r="K742" s="19">
        <v>264825.00000000006</v>
      </c>
      <c r="L742" s="2">
        <v>0.45</v>
      </c>
      <c r="M742" s="2" t="s">
        <v>16</v>
      </c>
      <c r="N742" s="20">
        <f t="shared" si="11"/>
        <v>853325.00000000023</v>
      </c>
      <c r="O742" s="21"/>
      <c r="P742" s="20"/>
    </row>
    <row r="743" spans="1:16" x14ac:dyDescent="0.35">
      <c r="A743" s="2" t="s">
        <v>25</v>
      </c>
      <c r="B743" s="2">
        <v>1185732</v>
      </c>
      <c r="C743" s="15">
        <v>43945</v>
      </c>
      <c r="D743" s="2" t="s">
        <v>43</v>
      </c>
      <c r="E743" s="2" t="s">
        <v>44</v>
      </c>
      <c r="F743" s="2" t="s">
        <v>45</v>
      </c>
      <c r="G743" s="3" t="s">
        <v>17</v>
      </c>
      <c r="H743" s="17">
        <v>55.000000000000007</v>
      </c>
      <c r="I743" s="2">
        <v>775</v>
      </c>
      <c r="J743" s="19">
        <v>426250.00000000006</v>
      </c>
      <c r="K743" s="19">
        <v>149187.5</v>
      </c>
      <c r="L743" s="2">
        <v>0.35</v>
      </c>
      <c r="M743" s="2" t="s">
        <v>16</v>
      </c>
      <c r="N743" s="20">
        <f t="shared" si="11"/>
        <v>575437.5</v>
      </c>
      <c r="O743" s="21"/>
      <c r="P743" s="20"/>
    </row>
    <row r="744" spans="1:16" x14ac:dyDescent="0.35">
      <c r="A744" s="2" t="s">
        <v>25</v>
      </c>
      <c r="B744" s="2">
        <v>1185732</v>
      </c>
      <c r="C744" s="15">
        <v>43945</v>
      </c>
      <c r="D744" s="2" t="s">
        <v>43</v>
      </c>
      <c r="E744" s="2" t="s">
        <v>44</v>
      </c>
      <c r="F744" s="2" t="s">
        <v>45</v>
      </c>
      <c r="G744" s="3" t="s">
        <v>156</v>
      </c>
      <c r="H744" s="17">
        <v>50</v>
      </c>
      <c r="I744" s="2">
        <v>750</v>
      </c>
      <c r="J744" s="19">
        <v>375000</v>
      </c>
      <c r="K744" s="19">
        <v>93750</v>
      </c>
      <c r="L744" s="2">
        <v>0.25</v>
      </c>
      <c r="M744" s="2" t="s">
        <v>16</v>
      </c>
      <c r="N744" s="20">
        <f t="shared" si="11"/>
        <v>468750</v>
      </c>
      <c r="O744" s="21"/>
      <c r="P744" s="20"/>
    </row>
    <row r="745" spans="1:16" x14ac:dyDescent="0.35">
      <c r="A745" s="2" t="s">
        <v>25</v>
      </c>
      <c r="B745" s="2">
        <v>1185732</v>
      </c>
      <c r="C745" s="15">
        <v>43945</v>
      </c>
      <c r="D745" s="2" t="s">
        <v>43</v>
      </c>
      <c r="E745" s="2" t="s">
        <v>44</v>
      </c>
      <c r="F745" s="2" t="s">
        <v>45</v>
      </c>
      <c r="G745" s="3" t="s">
        <v>157</v>
      </c>
      <c r="H745" s="17">
        <v>50</v>
      </c>
      <c r="I745" s="2">
        <v>700</v>
      </c>
      <c r="J745" s="19">
        <v>350000</v>
      </c>
      <c r="K745" s="19">
        <v>105000</v>
      </c>
      <c r="L745" s="2">
        <v>0.3</v>
      </c>
      <c r="M745" s="2" t="s">
        <v>16</v>
      </c>
      <c r="N745" s="20">
        <f t="shared" si="11"/>
        <v>455000</v>
      </c>
      <c r="O745" s="21"/>
      <c r="P745" s="20"/>
    </row>
    <row r="746" spans="1:16" x14ac:dyDescent="0.35">
      <c r="A746" s="2" t="s">
        <v>25</v>
      </c>
      <c r="B746" s="2">
        <v>1185732</v>
      </c>
      <c r="C746" s="15">
        <v>43945</v>
      </c>
      <c r="D746" s="2" t="s">
        <v>43</v>
      </c>
      <c r="E746" s="2" t="s">
        <v>44</v>
      </c>
      <c r="F746" s="2" t="s">
        <v>45</v>
      </c>
      <c r="G746" s="3" t="s">
        <v>18</v>
      </c>
      <c r="H746" s="17">
        <v>60</v>
      </c>
      <c r="I746" s="2">
        <v>725</v>
      </c>
      <c r="J746" s="19">
        <v>435000</v>
      </c>
      <c r="K746" s="19">
        <v>152250</v>
      </c>
      <c r="L746" s="2">
        <v>0.35</v>
      </c>
      <c r="M746" s="2" t="s">
        <v>16</v>
      </c>
      <c r="N746" s="20">
        <f t="shared" si="11"/>
        <v>587250</v>
      </c>
      <c r="O746" s="21"/>
      <c r="P746" s="20"/>
    </row>
    <row r="747" spans="1:16" x14ac:dyDescent="0.35">
      <c r="A747" s="2" t="s">
        <v>25</v>
      </c>
      <c r="B747" s="2">
        <v>1185732</v>
      </c>
      <c r="C747" s="15">
        <v>43945</v>
      </c>
      <c r="D747" s="2" t="s">
        <v>43</v>
      </c>
      <c r="E747" s="2" t="s">
        <v>44</v>
      </c>
      <c r="F747" s="2" t="s">
        <v>45</v>
      </c>
      <c r="G747" s="3" t="s">
        <v>158</v>
      </c>
      <c r="H747" s="17">
        <v>65</v>
      </c>
      <c r="I747" s="2">
        <v>825</v>
      </c>
      <c r="J747" s="19">
        <v>536250</v>
      </c>
      <c r="K747" s="19">
        <v>268125</v>
      </c>
      <c r="L747" s="2">
        <v>0.5</v>
      </c>
      <c r="M747" s="2" t="s">
        <v>16</v>
      </c>
      <c r="N747" s="20">
        <f t="shared" si="11"/>
        <v>804375</v>
      </c>
      <c r="O747" s="21"/>
      <c r="P747" s="20"/>
    </row>
    <row r="748" spans="1:16" x14ac:dyDescent="0.35">
      <c r="A748" s="2" t="s">
        <v>25</v>
      </c>
      <c r="B748" s="2">
        <v>1185732</v>
      </c>
      <c r="C748" s="15">
        <v>43945</v>
      </c>
      <c r="D748" s="2" t="s">
        <v>43</v>
      </c>
      <c r="E748" s="2" t="s">
        <v>44</v>
      </c>
      <c r="F748" s="2" t="s">
        <v>45</v>
      </c>
      <c r="G748" s="3" t="s">
        <v>155</v>
      </c>
      <c r="H748" s="17">
        <v>60</v>
      </c>
      <c r="I748" s="2">
        <v>1075</v>
      </c>
      <c r="J748" s="19">
        <v>645000</v>
      </c>
      <c r="K748" s="19">
        <v>290250</v>
      </c>
      <c r="L748" s="2">
        <v>0.45</v>
      </c>
      <c r="M748" s="2" t="s">
        <v>16</v>
      </c>
      <c r="N748" s="20">
        <f t="shared" si="11"/>
        <v>935250</v>
      </c>
      <c r="O748" s="21"/>
      <c r="P748" s="20"/>
    </row>
    <row r="749" spans="1:16" x14ac:dyDescent="0.35">
      <c r="A749" s="2" t="s">
        <v>25</v>
      </c>
      <c r="B749" s="2">
        <v>1185732</v>
      </c>
      <c r="C749" s="15">
        <v>43945</v>
      </c>
      <c r="D749" s="2" t="s">
        <v>43</v>
      </c>
      <c r="E749" s="2" t="s">
        <v>44</v>
      </c>
      <c r="F749" s="2" t="s">
        <v>45</v>
      </c>
      <c r="G749" s="3" t="s">
        <v>17</v>
      </c>
      <c r="H749" s="17">
        <v>55.000000000000007</v>
      </c>
      <c r="I749" s="2">
        <v>825</v>
      </c>
      <c r="J749" s="19">
        <v>453750.00000000006</v>
      </c>
      <c r="K749" s="19">
        <v>158812.5</v>
      </c>
      <c r="L749" s="2">
        <v>0.35</v>
      </c>
      <c r="M749" s="2" t="s">
        <v>16</v>
      </c>
      <c r="N749" s="20">
        <f t="shared" si="11"/>
        <v>612562.5</v>
      </c>
      <c r="O749" s="21"/>
      <c r="P749" s="20"/>
    </row>
    <row r="750" spans="1:16" x14ac:dyDescent="0.35">
      <c r="A750" s="2" t="s">
        <v>25</v>
      </c>
      <c r="B750" s="2">
        <v>1185732</v>
      </c>
      <c r="C750" s="15">
        <v>44081</v>
      </c>
      <c r="D750" s="2" t="s">
        <v>43</v>
      </c>
      <c r="E750" s="2" t="s">
        <v>44</v>
      </c>
      <c r="F750" s="2" t="s">
        <v>45</v>
      </c>
      <c r="G750" s="3" t="s">
        <v>156</v>
      </c>
      <c r="H750" s="17">
        <v>50</v>
      </c>
      <c r="I750" s="2">
        <v>800</v>
      </c>
      <c r="J750" s="19">
        <v>400000</v>
      </c>
      <c r="K750" s="19">
        <v>100000</v>
      </c>
      <c r="L750" s="2">
        <v>0.25</v>
      </c>
      <c r="M750" s="2" t="s">
        <v>16</v>
      </c>
      <c r="N750" s="20">
        <f t="shared" si="11"/>
        <v>500000</v>
      </c>
      <c r="O750" s="21"/>
      <c r="P750" s="20"/>
    </row>
    <row r="751" spans="1:16" x14ac:dyDescent="0.35">
      <c r="A751" s="2" t="s">
        <v>25</v>
      </c>
      <c r="B751" s="2">
        <v>1185732</v>
      </c>
      <c r="C751" s="15">
        <v>44082</v>
      </c>
      <c r="D751" s="2" t="s">
        <v>43</v>
      </c>
      <c r="E751" s="2" t="s">
        <v>44</v>
      </c>
      <c r="F751" s="2" t="s">
        <v>45</v>
      </c>
      <c r="G751" s="3" t="s">
        <v>157</v>
      </c>
      <c r="H751" s="17">
        <v>50</v>
      </c>
      <c r="I751" s="2">
        <v>775</v>
      </c>
      <c r="J751" s="19">
        <v>387500</v>
      </c>
      <c r="K751" s="19">
        <v>116250</v>
      </c>
      <c r="L751" s="2">
        <v>0.3</v>
      </c>
      <c r="M751" s="2" t="s">
        <v>16</v>
      </c>
      <c r="N751" s="20">
        <f t="shared" si="11"/>
        <v>503750</v>
      </c>
      <c r="O751" s="21"/>
      <c r="P751" s="20"/>
    </row>
    <row r="752" spans="1:16" x14ac:dyDescent="0.35">
      <c r="A752" s="2" t="s">
        <v>25</v>
      </c>
      <c r="B752" s="2">
        <v>1185732</v>
      </c>
      <c r="C752" s="15">
        <v>44083</v>
      </c>
      <c r="D752" s="2" t="s">
        <v>43</v>
      </c>
      <c r="E752" s="2" t="s">
        <v>44</v>
      </c>
      <c r="F752" s="2" t="s">
        <v>45</v>
      </c>
      <c r="G752" s="3" t="s">
        <v>18</v>
      </c>
      <c r="H752" s="17">
        <v>65</v>
      </c>
      <c r="I752" s="2">
        <v>775</v>
      </c>
      <c r="J752" s="19">
        <v>503750</v>
      </c>
      <c r="K752" s="19">
        <v>176312.5</v>
      </c>
      <c r="L752" s="2">
        <v>0.35</v>
      </c>
      <c r="M752" s="2" t="s">
        <v>16</v>
      </c>
      <c r="N752" s="20">
        <f t="shared" si="11"/>
        <v>680062.5</v>
      </c>
      <c r="O752" s="21"/>
      <c r="P752" s="20"/>
    </row>
    <row r="753" spans="1:16" x14ac:dyDescent="0.35">
      <c r="A753" s="2" t="s">
        <v>25</v>
      </c>
      <c r="B753" s="2">
        <v>1185732</v>
      </c>
      <c r="C753" s="15">
        <v>44084</v>
      </c>
      <c r="D753" s="2" t="s">
        <v>43</v>
      </c>
      <c r="E753" s="2" t="s">
        <v>44</v>
      </c>
      <c r="F753" s="2" t="s">
        <v>45</v>
      </c>
      <c r="G753" s="3" t="s">
        <v>158</v>
      </c>
      <c r="H753" s="17">
        <v>70</v>
      </c>
      <c r="I753" s="2">
        <v>925</v>
      </c>
      <c r="J753" s="19">
        <v>647500</v>
      </c>
      <c r="K753" s="19">
        <v>323750</v>
      </c>
      <c r="L753" s="2">
        <v>0.5</v>
      </c>
      <c r="M753" s="2" t="s">
        <v>16</v>
      </c>
      <c r="N753" s="20">
        <f t="shared" si="11"/>
        <v>971250</v>
      </c>
      <c r="O753" s="21"/>
      <c r="P753" s="20"/>
    </row>
    <row r="754" spans="1:16" x14ac:dyDescent="0.35">
      <c r="A754" s="2" t="s">
        <v>25</v>
      </c>
      <c r="B754" s="2">
        <v>1185732</v>
      </c>
      <c r="C754" s="15">
        <v>44085</v>
      </c>
      <c r="D754" s="2" t="s">
        <v>43</v>
      </c>
      <c r="E754" s="2" t="s">
        <v>44</v>
      </c>
      <c r="F754" s="2" t="s">
        <v>45</v>
      </c>
      <c r="G754" s="3" t="s">
        <v>155</v>
      </c>
      <c r="H754" s="17">
        <v>65</v>
      </c>
      <c r="I754" s="2">
        <v>1150</v>
      </c>
      <c r="J754" s="19">
        <v>747500</v>
      </c>
      <c r="K754" s="19">
        <v>336375</v>
      </c>
      <c r="L754" s="2">
        <v>0.45</v>
      </c>
      <c r="M754" s="2" t="s">
        <v>16</v>
      </c>
      <c r="N754" s="20">
        <f t="shared" si="11"/>
        <v>1083875</v>
      </c>
      <c r="O754" s="21"/>
      <c r="P754" s="20"/>
    </row>
    <row r="755" spans="1:16" x14ac:dyDescent="0.35">
      <c r="A755" s="2" t="s">
        <v>25</v>
      </c>
      <c r="B755" s="2">
        <v>1185732</v>
      </c>
      <c r="C755" s="15">
        <v>44086</v>
      </c>
      <c r="D755" s="2" t="s">
        <v>43</v>
      </c>
      <c r="E755" s="2" t="s">
        <v>44</v>
      </c>
      <c r="F755" s="2" t="s">
        <v>45</v>
      </c>
      <c r="G755" s="3" t="s">
        <v>17</v>
      </c>
      <c r="H755" s="17">
        <v>60.000000000000007</v>
      </c>
      <c r="I755" s="2">
        <v>900</v>
      </c>
      <c r="J755" s="19">
        <v>540000.00000000012</v>
      </c>
      <c r="K755" s="19">
        <v>189000.00000000003</v>
      </c>
      <c r="L755" s="2">
        <v>0.35</v>
      </c>
      <c r="M755" s="2" t="s">
        <v>16</v>
      </c>
      <c r="N755" s="20">
        <f t="shared" si="11"/>
        <v>729000.00000000012</v>
      </c>
      <c r="O755" s="21"/>
      <c r="P755" s="20"/>
    </row>
    <row r="756" spans="1:16" x14ac:dyDescent="0.35">
      <c r="A756" s="2" t="s">
        <v>25</v>
      </c>
      <c r="B756" s="2">
        <v>1185732</v>
      </c>
      <c r="C756" s="15">
        <v>44087</v>
      </c>
      <c r="D756" s="2" t="s">
        <v>43</v>
      </c>
      <c r="E756" s="2" t="s">
        <v>44</v>
      </c>
      <c r="F756" s="2" t="s">
        <v>45</v>
      </c>
      <c r="G756" s="3" t="s">
        <v>156</v>
      </c>
      <c r="H756" s="17">
        <v>55.000000000000007</v>
      </c>
      <c r="I756" s="2">
        <v>825</v>
      </c>
      <c r="J756" s="19">
        <v>453750.00000000006</v>
      </c>
      <c r="K756" s="19">
        <v>113437.50000000001</v>
      </c>
      <c r="L756" s="2">
        <v>0.25</v>
      </c>
      <c r="M756" s="2" t="s">
        <v>16</v>
      </c>
      <c r="N756" s="20">
        <f t="shared" si="11"/>
        <v>567187.50000000012</v>
      </c>
      <c r="O756" s="21"/>
      <c r="P756" s="20"/>
    </row>
    <row r="757" spans="1:16" x14ac:dyDescent="0.35">
      <c r="A757" s="2" t="s">
        <v>25</v>
      </c>
      <c r="B757" s="2">
        <v>1185732</v>
      </c>
      <c r="C757" s="15">
        <v>44088</v>
      </c>
      <c r="D757" s="2" t="s">
        <v>43</v>
      </c>
      <c r="E757" s="2" t="s">
        <v>44</v>
      </c>
      <c r="F757" s="2" t="s">
        <v>45</v>
      </c>
      <c r="G757" s="3" t="s">
        <v>157</v>
      </c>
      <c r="H757" s="17">
        <v>55.000000000000007</v>
      </c>
      <c r="I757" s="2">
        <v>775</v>
      </c>
      <c r="J757" s="19">
        <v>426250.00000000006</v>
      </c>
      <c r="K757" s="19">
        <v>127875.00000000001</v>
      </c>
      <c r="L757" s="2">
        <v>0.3</v>
      </c>
      <c r="M757" s="2" t="s">
        <v>16</v>
      </c>
      <c r="N757" s="20">
        <f t="shared" si="11"/>
        <v>554125.00000000012</v>
      </c>
      <c r="O757" s="21"/>
      <c r="P757" s="20"/>
    </row>
    <row r="758" spans="1:16" x14ac:dyDescent="0.35">
      <c r="A758" s="2" t="s">
        <v>25</v>
      </c>
      <c r="B758" s="2">
        <v>1185732</v>
      </c>
      <c r="C758" s="15">
        <v>44089</v>
      </c>
      <c r="D758" s="2" t="s">
        <v>43</v>
      </c>
      <c r="E758" s="2" t="s">
        <v>44</v>
      </c>
      <c r="F758" s="2" t="s">
        <v>45</v>
      </c>
      <c r="G758" s="3" t="s">
        <v>18</v>
      </c>
      <c r="H758" s="17">
        <v>65</v>
      </c>
      <c r="I758" s="2">
        <v>800</v>
      </c>
      <c r="J758" s="19">
        <v>520000</v>
      </c>
      <c r="K758" s="19">
        <v>182000</v>
      </c>
      <c r="L758" s="2">
        <v>0.35</v>
      </c>
      <c r="M758" s="2" t="s">
        <v>16</v>
      </c>
      <c r="N758" s="20">
        <f t="shared" si="11"/>
        <v>702000</v>
      </c>
      <c r="O758" s="21"/>
      <c r="P758" s="20"/>
    </row>
    <row r="759" spans="1:16" x14ac:dyDescent="0.35">
      <c r="A759" s="2" t="s">
        <v>25</v>
      </c>
      <c r="B759" s="2">
        <v>1185732</v>
      </c>
      <c r="C759" s="15">
        <v>44090</v>
      </c>
      <c r="D759" s="2" t="s">
        <v>43</v>
      </c>
      <c r="E759" s="2" t="s">
        <v>44</v>
      </c>
      <c r="F759" s="2" t="s">
        <v>45</v>
      </c>
      <c r="G759" s="3" t="s">
        <v>158</v>
      </c>
      <c r="H759" s="17">
        <v>70</v>
      </c>
      <c r="I759" s="2">
        <v>975</v>
      </c>
      <c r="J759" s="19">
        <v>682500</v>
      </c>
      <c r="K759" s="19">
        <v>341250</v>
      </c>
      <c r="L759" s="2">
        <v>0.5</v>
      </c>
      <c r="M759" s="2" t="s">
        <v>16</v>
      </c>
      <c r="N759" s="20">
        <f t="shared" si="11"/>
        <v>1023750</v>
      </c>
      <c r="O759" s="21"/>
      <c r="P759" s="20"/>
    </row>
    <row r="760" spans="1:16" x14ac:dyDescent="0.35">
      <c r="A760" s="2" t="s">
        <v>25</v>
      </c>
      <c r="B760" s="2">
        <v>1185732</v>
      </c>
      <c r="C760" s="15">
        <v>44091</v>
      </c>
      <c r="D760" s="2" t="s">
        <v>43</v>
      </c>
      <c r="E760" s="2" t="s">
        <v>44</v>
      </c>
      <c r="F760" s="2" t="s">
        <v>45</v>
      </c>
      <c r="G760" s="3" t="s">
        <v>155</v>
      </c>
      <c r="H760" s="17">
        <v>65</v>
      </c>
      <c r="I760" s="2">
        <v>1125</v>
      </c>
      <c r="J760" s="19">
        <v>731250</v>
      </c>
      <c r="K760" s="19">
        <v>329062.5</v>
      </c>
      <c r="L760" s="2">
        <v>0.45</v>
      </c>
      <c r="M760" s="2" t="s">
        <v>16</v>
      </c>
      <c r="N760" s="20">
        <f t="shared" si="11"/>
        <v>1060312.5</v>
      </c>
      <c r="O760" s="21"/>
      <c r="P760" s="20"/>
    </row>
    <row r="761" spans="1:16" x14ac:dyDescent="0.35">
      <c r="A761" s="2" t="s">
        <v>25</v>
      </c>
      <c r="B761" s="2">
        <v>1185732</v>
      </c>
      <c r="C761" s="15">
        <v>44092</v>
      </c>
      <c r="D761" s="2" t="s">
        <v>43</v>
      </c>
      <c r="E761" s="2" t="s">
        <v>44</v>
      </c>
      <c r="F761" s="2" t="s">
        <v>45</v>
      </c>
      <c r="G761" s="3" t="s">
        <v>17</v>
      </c>
      <c r="H761" s="17">
        <v>60.000000000000007</v>
      </c>
      <c r="I761" s="2">
        <v>900</v>
      </c>
      <c r="J761" s="19">
        <v>540000.00000000012</v>
      </c>
      <c r="K761" s="19">
        <v>189000.00000000003</v>
      </c>
      <c r="L761" s="2">
        <v>0.35</v>
      </c>
      <c r="M761" s="2" t="s">
        <v>16</v>
      </c>
      <c r="N761" s="20">
        <f t="shared" si="11"/>
        <v>729000.00000000012</v>
      </c>
      <c r="O761" s="21"/>
      <c r="P761" s="20"/>
    </row>
    <row r="762" spans="1:16" x14ac:dyDescent="0.35">
      <c r="A762" s="2" t="s">
        <v>25</v>
      </c>
      <c r="B762" s="2">
        <v>1185732</v>
      </c>
      <c r="C762" s="15">
        <v>44093</v>
      </c>
      <c r="D762" s="2" t="s">
        <v>43</v>
      </c>
      <c r="E762" s="2" t="s">
        <v>44</v>
      </c>
      <c r="F762" s="2" t="s">
        <v>45</v>
      </c>
      <c r="G762" s="3" t="s">
        <v>156</v>
      </c>
      <c r="H762" s="17">
        <v>55.000000000000007</v>
      </c>
      <c r="I762" s="2">
        <v>825</v>
      </c>
      <c r="J762" s="19">
        <v>453750.00000000006</v>
      </c>
      <c r="K762" s="19">
        <v>113437.50000000001</v>
      </c>
      <c r="L762" s="2">
        <v>0.25</v>
      </c>
      <c r="M762" s="2" t="s">
        <v>16</v>
      </c>
      <c r="N762" s="20">
        <f t="shared" si="11"/>
        <v>567187.50000000012</v>
      </c>
      <c r="O762" s="21"/>
      <c r="P762" s="20"/>
    </row>
    <row r="763" spans="1:16" x14ac:dyDescent="0.35">
      <c r="A763" s="2" t="s">
        <v>13</v>
      </c>
      <c r="B763" s="2">
        <v>1185732</v>
      </c>
      <c r="C763" s="15">
        <v>44094</v>
      </c>
      <c r="D763" s="2" t="s">
        <v>43</v>
      </c>
      <c r="E763" s="2" t="s">
        <v>44</v>
      </c>
      <c r="F763" s="2" t="s">
        <v>45</v>
      </c>
      <c r="G763" s="3" t="s">
        <v>157</v>
      </c>
      <c r="H763" s="17">
        <v>45</v>
      </c>
      <c r="I763" s="2">
        <v>775</v>
      </c>
      <c r="J763" s="19">
        <v>348750</v>
      </c>
      <c r="K763" s="19">
        <v>104625</v>
      </c>
      <c r="L763" s="2">
        <v>0.3</v>
      </c>
      <c r="M763" s="2" t="s">
        <v>16</v>
      </c>
      <c r="N763" s="20">
        <f t="shared" si="11"/>
        <v>453375</v>
      </c>
      <c r="O763" s="21"/>
      <c r="P763" s="20"/>
    </row>
    <row r="764" spans="1:16" x14ac:dyDescent="0.35">
      <c r="A764" s="2" t="s">
        <v>13</v>
      </c>
      <c r="B764" s="2">
        <v>1185732</v>
      </c>
      <c r="C764" s="15">
        <v>44095</v>
      </c>
      <c r="D764" s="2" t="s">
        <v>43</v>
      </c>
      <c r="E764" s="2" t="s">
        <v>44</v>
      </c>
      <c r="F764" s="2" t="s">
        <v>45</v>
      </c>
      <c r="G764" s="3" t="s">
        <v>18</v>
      </c>
      <c r="H764" s="17">
        <v>55.000000000000007</v>
      </c>
      <c r="I764" s="2">
        <v>750</v>
      </c>
      <c r="J764" s="19">
        <v>412500.00000000006</v>
      </c>
      <c r="K764" s="19">
        <v>144375</v>
      </c>
      <c r="L764" s="2">
        <v>0.35</v>
      </c>
      <c r="M764" s="2" t="s">
        <v>16</v>
      </c>
      <c r="N764" s="20">
        <f t="shared" si="11"/>
        <v>556875</v>
      </c>
      <c r="O764" s="21"/>
      <c r="P764" s="20"/>
    </row>
    <row r="765" spans="1:16" x14ac:dyDescent="0.35">
      <c r="A765" s="2" t="s">
        <v>13</v>
      </c>
      <c r="B765" s="2">
        <v>1185732</v>
      </c>
      <c r="C765" s="15">
        <v>44096</v>
      </c>
      <c r="D765" s="2" t="s">
        <v>43</v>
      </c>
      <c r="E765" s="2" t="s">
        <v>44</v>
      </c>
      <c r="F765" s="2" t="s">
        <v>45</v>
      </c>
      <c r="G765" s="3" t="s">
        <v>158</v>
      </c>
      <c r="H765" s="17">
        <v>60.000000000000007</v>
      </c>
      <c r="I765" s="2">
        <v>925</v>
      </c>
      <c r="J765" s="19">
        <v>555000.00000000012</v>
      </c>
      <c r="K765" s="19">
        <v>277500.00000000006</v>
      </c>
      <c r="L765" s="2">
        <v>0.5</v>
      </c>
      <c r="M765" s="2" t="s">
        <v>16</v>
      </c>
      <c r="N765" s="20">
        <f t="shared" si="11"/>
        <v>832500.00000000023</v>
      </c>
      <c r="O765" s="21"/>
      <c r="P765" s="20"/>
    </row>
    <row r="766" spans="1:16" x14ac:dyDescent="0.35">
      <c r="A766" s="2" t="s">
        <v>13</v>
      </c>
      <c r="B766" s="2">
        <v>1185732</v>
      </c>
      <c r="C766" s="15">
        <v>44097</v>
      </c>
      <c r="D766" s="2" t="s">
        <v>43</v>
      </c>
      <c r="E766" s="2" t="s">
        <v>44</v>
      </c>
      <c r="F766" s="2" t="s">
        <v>45</v>
      </c>
      <c r="G766" s="3" t="s">
        <v>155</v>
      </c>
      <c r="H766" s="17">
        <v>55.000000000000007</v>
      </c>
      <c r="I766" s="2">
        <v>1050</v>
      </c>
      <c r="J766" s="19">
        <v>577500.00000000012</v>
      </c>
      <c r="K766" s="19">
        <v>259875.00000000006</v>
      </c>
      <c r="L766" s="2">
        <v>0.45</v>
      </c>
      <c r="M766" s="2" t="s">
        <v>16</v>
      </c>
      <c r="N766" s="20">
        <f t="shared" si="11"/>
        <v>837375.00000000023</v>
      </c>
      <c r="O766" s="21"/>
      <c r="P766" s="20"/>
    </row>
    <row r="767" spans="1:16" x14ac:dyDescent="0.35">
      <c r="A767" s="2" t="s">
        <v>13</v>
      </c>
      <c r="B767" s="2">
        <v>1185732</v>
      </c>
      <c r="C767" s="15">
        <v>44098</v>
      </c>
      <c r="D767" s="2" t="s">
        <v>43</v>
      </c>
      <c r="E767" s="2" t="s">
        <v>44</v>
      </c>
      <c r="F767" s="2" t="s">
        <v>45</v>
      </c>
      <c r="G767" s="3" t="s">
        <v>17</v>
      </c>
      <c r="H767" s="17">
        <v>50.000000000000014</v>
      </c>
      <c r="I767" s="2">
        <v>850</v>
      </c>
      <c r="J767" s="19">
        <v>425000.00000000012</v>
      </c>
      <c r="K767" s="19">
        <v>148750.00000000003</v>
      </c>
      <c r="L767" s="2">
        <v>0.35</v>
      </c>
      <c r="M767" s="2" t="s">
        <v>16</v>
      </c>
      <c r="N767" s="20">
        <f t="shared" si="11"/>
        <v>573750.00000000012</v>
      </c>
      <c r="O767" s="21"/>
      <c r="P767" s="20"/>
    </row>
    <row r="768" spans="1:16" x14ac:dyDescent="0.35">
      <c r="A768" s="2" t="s">
        <v>21</v>
      </c>
      <c r="B768" s="2">
        <v>1185732</v>
      </c>
      <c r="C768" s="15">
        <v>44099</v>
      </c>
      <c r="D768" s="2" t="s">
        <v>43</v>
      </c>
      <c r="E768" s="2" t="s">
        <v>44</v>
      </c>
      <c r="F768" s="2" t="s">
        <v>45</v>
      </c>
      <c r="G768" s="3" t="s">
        <v>156</v>
      </c>
      <c r="H768" s="17">
        <v>45</v>
      </c>
      <c r="I768" s="2">
        <v>750</v>
      </c>
      <c r="J768" s="19">
        <v>337500</v>
      </c>
      <c r="K768" s="19">
        <v>84375</v>
      </c>
      <c r="L768" s="2">
        <v>0.25</v>
      </c>
      <c r="M768" s="2" t="s">
        <v>16</v>
      </c>
      <c r="N768" s="20">
        <f t="shared" si="11"/>
        <v>421875</v>
      </c>
      <c r="O768" s="21"/>
      <c r="P768" s="20"/>
    </row>
    <row r="769" spans="1:16" x14ac:dyDescent="0.35">
      <c r="A769" s="2" t="s">
        <v>21</v>
      </c>
      <c r="B769" s="2">
        <v>1185732</v>
      </c>
      <c r="C769" s="15">
        <v>44100</v>
      </c>
      <c r="D769" s="2" t="s">
        <v>43</v>
      </c>
      <c r="E769" s="2" t="s">
        <v>44</v>
      </c>
      <c r="F769" s="2" t="s">
        <v>45</v>
      </c>
      <c r="G769" s="3" t="s">
        <v>157</v>
      </c>
      <c r="H769" s="17">
        <v>45</v>
      </c>
      <c r="I769" s="2">
        <v>725</v>
      </c>
      <c r="J769" s="19">
        <v>326250</v>
      </c>
      <c r="K769" s="19">
        <v>97875</v>
      </c>
      <c r="L769" s="2">
        <v>0.3</v>
      </c>
      <c r="M769" s="2" t="s">
        <v>16</v>
      </c>
      <c r="N769" s="20">
        <f t="shared" si="11"/>
        <v>424125</v>
      </c>
      <c r="O769" s="21"/>
      <c r="P769" s="20"/>
    </row>
    <row r="770" spans="1:16" x14ac:dyDescent="0.35">
      <c r="A770" s="2" t="s">
        <v>21</v>
      </c>
      <c r="B770" s="2">
        <v>1185732</v>
      </c>
      <c r="C770" s="15">
        <v>44101</v>
      </c>
      <c r="D770" s="2" t="s">
        <v>43</v>
      </c>
      <c r="E770" s="2" t="s">
        <v>44</v>
      </c>
      <c r="F770" s="2" t="s">
        <v>45</v>
      </c>
      <c r="G770" s="3" t="s">
        <v>18</v>
      </c>
      <c r="H770" s="17">
        <v>55.000000000000007</v>
      </c>
      <c r="I770" s="2">
        <v>725</v>
      </c>
      <c r="J770" s="19">
        <v>398750.00000000006</v>
      </c>
      <c r="K770" s="19">
        <v>139562.5</v>
      </c>
      <c r="L770" s="2">
        <v>0.35</v>
      </c>
      <c r="M770" s="2" t="s">
        <v>16</v>
      </c>
      <c r="N770" s="20">
        <f t="shared" si="11"/>
        <v>538312.5</v>
      </c>
      <c r="O770" s="21"/>
      <c r="P770" s="20"/>
    </row>
    <row r="771" spans="1:16" x14ac:dyDescent="0.35">
      <c r="A771" s="2" t="s">
        <v>21</v>
      </c>
      <c r="B771" s="2">
        <v>1185732</v>
      </c>
      <c r="C771" s="15">
        <v>44102</v>
      </c>
      <c r="D771" s="2" t="s">
        <v>43</v>
      </c>
      <c r="E771" s="2" t="s">
        <v>44</v>
      </c>
      <c r="F771" s="2" t="s">
        <v>45</v>
      </c>
      <c r="G771" s="3" t="s">
        <v>158</v>
      </c>
      <c r="H771" s="17">
        <v>60.000000000000007</v>
      </c>
      <c r="I771" s="2">
        <v>825</v>
      </c>
      <c r="J771" s="19">
        <v>495000.00000000006</v>
      </c>
      <c r="K771" s="19">
        <v>247500.00000000003</v>
      </c>
      <c r="L771" s="2">
        <v>0.5</v>
      </c>
      <c r="M771" s="2" t="s">
        <v>16</v>
      </c>
      <c r="N771" s="20">
        <f t="shared" ref="N771:N834" si="12">SUM(J771,K771)</f>
        <v>742500.00000000012</v>
      </c>
      <c r="O771" s="21"/>
      <c r="P771" s="20"/>
    </row>
    <row r="772" spans="1:16" x14ac:dyDescent="0.35">
      <c r="A772" s="2" t="s">
        <v>21</v>
      </c>
      <c r="B772" s="2">
        <v>1185732</v>
      </c>
      <c r="C772" s="15">
        <v>44103</v>
      </c>
      <c r="D772" s="2" t="s">
        <v>43</v>
      </c>
      <c r="E772" s="2" t="s">
        <v>44</v>
      </c>
      <c r="F772" s="2" t="s">
        <v>45</v>
      </c>
      <c r="G772" s="3" t="s">
        <v>155</v>
      </c>
      <c r="H772" s="17">
        <v>60.000000000000007</v>
      </c>
      <c r="I772" s="2">
        <v>1000</v>
      </c>
      <c r="J772" s="19">
        <v>600000.00000000012</v>
      </c>
      <c r="K772" s="19">
        <v>270000.00000000006</v>
      </c>
      <c r="L772" s="2">
        <v>0.45</v>
      </c>
      <c r="M772" s="2" t="s">
        <v>16</v>
      </c>
      <c r="N772" s="20">
        <f t="shared" si="12"/>
        <v>870000.00000000023</v>
      </c>
      <c r="O772" s="21"/>
      <c r="P772" s="20"/>
    </row>
    <row r="773" spans="1:16" x14ac:dyDescent="0.35">
      <c r="A773" s="2" t="s">
        <v>21</v>
      </c>
      <c r="B773" s="2">
        <v>1185732</v>
      </c>
      <c r="C773" s="15">
        <v>44104</v>
      </c>
      <c r="D773" s="2" t="s">
        <v>43</v>
      </c>
      <c r="E773" s="2" t="s">
        <v>44</v>
      </c>
      <c r="F773" s="2" t="s">
        <v>45</v>
      </c>
      <c r="G773" s="3" t="s">
        <v>17</v>
      </c>
      <c r="H773" s="17">
        <v>50.000000000000014</v>
      </c>
      <c r="I773" s="2">
        <v>825</v>
      </c>
      <c r="J773" s="19">
        <v>412500.00000000012</v>
      </c>
      <c r="K773" s="19">
        <v>144375.00000000003</v>
      </c>
      <c r="L773" s="2">
        <v>0.35</v>
      </c>
      <c r="M773" s="2" t="s">
        <v>16</v>
      </c>
      <c r="N773" s="20">
        <f t="shared" si="12"/>
        <v>556875.00000000012</v>
      </c>
      <c r="O773" s="21"/>
      <c r="P773" s="20"/>
    </row>
    <row r="774" spans="1:16" x14ac:dyDescent="0.35">
      <c r="A774" s="2" t="s">
        <v>21</v>
      </c>
      <c r="B774" s="2">
        <v>1185732</v>
      </c>
      <c r="C774" s="15">
        <v>44105</v>
      </c>
      <c r="D774" s="2" t="s">
        <v>43</v>
      </c>
      <c r="E774" s="2" t="s">
        <v>44</v>
      </c>
      <c r="F774" s="2" t="s">
        <v>45</v>
      </c>
      <c r="G774" s="3" t="s">
        <v>156</v>
      </c>
      <c r="H774" s="17">
        <v>50.000000000000014</v>
      </c>
      <c r="I774" s="2">
        <v>725</v>
      </c>
      <c r="J774" s="19">
        <v>362500.00000000012</v>
      </c>
      <c r="K774" s="19">
        <v>90625.000000000029</v>
      </c>
      <c r="L774" s="2">
        <v>0.25</v>
      </c>
      <c r="M774" s="2" t="s">
        <v>16</v>
      </c>
      <c r="N774" s="20">
        <f t="shared" si="12"/>
        <v>453125.00000000012</v>
      </c>
      <c r="O774" s="21"/>
      <c r="P774" s="20"/>
    </row>
    <row r="775" spans="1:16" x14ac:dyDescent="0.35">
      <c r="A775" s="2" t="s">
        <v>21</v>
      </c>
      <c r="B775" s="2">
        <v>1185732</v>
      </c>
      <c r="C775" s="15">
        <v>44106</v>
      </c>
      <c r="D775" s="2" t="s">
        <v>43</v>
      </c>
      <c r="E775" s="2" t="s">
        <v>44</v>
      </c>
      <c r="F775" s="2" t="s">
        <v>45</v>
      </c>
      <c r="G775" s="3" t="s">
        <v>157</v>
      </c>
      <c r="H775" s="17">
        <v>50.000000000000014</v>
      </c>
      <c r="I775" s="2">
        <v>700</v>
      </c>
      <c r="J775" s="19">
        <v>350000.00000000012</v>
      </c>
      <c r="K775" s="19">
        <v>105000.00000000003</v>
      </c>
      <c r="L775" s="2">
        <v>0.3</v>
      </c>
      <c r="M775" s="2" t="s">
        <v>16</v>
      </c>
      <c r="N775" s="20">
        <f t="shared" si="12"/>
        <v>455000.00000000012</v>
      </c>
      <c r="O775" s="21"/>
      <c r="P775" s="20"/>
    </row>
    <row r="776" spans="1:16" x14ac:dyDescent="0.35">
      <c r="A776" s="2" t="s">
        <v>21</v>
      </c>
      <c r="B776" s="2">
        <v>1185732</v>
      </c>
      <c r="C776" s="15">
        <v>44107</v>
      </c>
      <c r="D776" s="2" t="s">
        <v>43</v>
      </c>
      <c r="E776" s="2" t="s">
        <v>44</v>
      </c>
      <c r="F776" s="2" t="s">
        <v>45</v>
      </c>
      <c r="G776" s="3" t="s">
        <v>18</v>
      </c>
      <c r="H776" s="17">
        <v>60.000000000000007</v>
      </c>
      <c r="I776" s="2">
        <v>700</v>
      </c>
      <c r="J776" s="19">
        <v>420000.00000000006</v>
      </c>
      <c r="K776" s="19">
        <v>147000</v>
      </c>
      <c r="L776" s="2">
        <v>0.35</v>
      </c>
      <c r="M776" s="2" t="s">
        <v>16</v>
      </c>
      <c r="N776" s="20">
        <f t="shared" si="12"/>
        <v>567000</v>
      </c>
      <c r="O776" s="21"/>
      <c r="P776" s="20"/>
    </row>
    <row r="777" spans="1:16" x14ac:dyDescent="0.35">
      <c r="A777" s="2" t="s">
        <v>21</v>
      </c>
      <c r="B777" s="2">
        <v>1185732</v>
      </c>
      <c r="C777" s="15">
        <v>44108</v>
      </c>
      <c r="D777" s="2" t="s">
        <v>43</v>
      </c>
      <c r="E777" s="2" t="s">
        <v>44</v>
      </c>
      <c r="F777" s="2" t="s">
        <v>45</v>
      </c>
      <c r="G777" s="3" t="s">
        <v>158</v>
      </c>
      <c r="H777" s="17">
        <v>65</v>
      </c>
      <c r="I777" s="2">
        <v>825</v>
      </c>
      <c r="J777" s="19">
        <v>536250</v>
      </c>
      <c r="K777" s="19">
        <v>268125</v>
      </c>
      <c r="L777" s="2">
        <v>0.5</v>
      </c>
      <c r="M777" s="2" t="s">
        <v>16</v>
      </c>
      <c r="N777" s="20">
        <f t="shared" si="12"/>
        <v>804375</v>
      </c>
      <c r="O777" s="21"/>
      <c r="P777" s="20"/>
    </row>
    <row r="778" spans="1:16" x14ac:dyDescent="0.35">
      <c r="A778" s="2" t="s">
        <v>21</v>
      </c>
      <c r="B778" s="2">
        <v>1185732</v>
      </c>
      <c r="C778" s="15">
        <v>44109</v>
      </c>
      <c r="D778" s="2" t="s">
        <v>43</v>
      </c>
      <c r="E778" s="2" t="s">
        <v>44</v>
      </c>
      <c r="F778" s="2" t="s">
        <v>45</v>
      </c>
      <c r="G778" s="3" t="s">
        <v>155</v>
      </c>
      <c r="H778" s="17">
        <v>60.000000000000007</v>
      </c>
      <c r="I778" s="2">
        <v>975</v>
      </c>
      <c r="J778" s="19">
        <v>585000.00000000012</v>
      </c>
      <c r="K778" s="19">
        <v>263250.00000000006</v>
      </c>
      <c r="L778" s="2">
        <v>0.45</v>
      </c>
      <c r="M778" s="2" t="s">
        <v>16</v>
      </c>
      <c r="N778" s="20">
        <f t="shared" si="12"/>
        <v>848250.00000000023</v>
      </c>
      <c r="O778" s="21"/>
      <c r="P778" s="20"/>
    </row>
    <row r="779" spans="1:16" x14ac:dyDescent="0.35">
      <c r="A779" s="2" t="s">
        <v>21</v>
      </c>
      <c r="B779" s="2">
        <v>1185732</v>
      </c>
      <c r="C779" s="15">
        <v>44110</v>
      </c>
      <c r="D779" s="2" t="s">
        <v>43</v>
      </c>
      <c r="E779" s="2" t="s">
        <v>44</v>
      </c>
      <c r="F779" s="2" t="s">
        <v>45</v>
      </c>
      <c r="G779" s="3" t="s">
        <v>17</v>
      </c>
      <c r="H779" s="17">
        <v>50.000000000000014</v>
      </c>
      <c r="I779" s="2">
        <v>800</v>
      </c>
      <c r="J779" s="19">
        <v>400000.00000000012</v>
      </c>
      <c r="K779" s="19">
        <v>140000.00000000003</v>
      </c>
      <c r="L779" s="2">
        <v>0.35</v>
      </c>
      <c r="M779" s="2" t="s">
        <v>16</v>
      </c>
      <c r="N779" s="20">
        <f t="shared" si="12"/>
        <v>540000.00000000012</v>
      </c>
      <c r="O779" s="21"/>
      <c r="P779" s="20"/>
    </row>
    <row r="780" spans="1:16" x14ac:dyDescent="0.35">
      <c r="A780" s="2" t="s">
        <v>21</v>
      </c>
      <c r="B780" s="2">
        <v>1185732</v>
      </c>
      <c r="C780" s="15">
        <v>44111</v>
      </c>
      <c r="D780" s="2" t="s">
        <v>43</v>
      </c>
      <c r="E780" s="2" t="s">
        <v>44</v>
      </c>
      <c r="F780" s="2" t="s">
        <v>45</v>
      </c>
      <c r="G780" s="3" t="s">
        <v>156</v>
      </c>
      <c r="H780" s="17">
        <v>50.000000000000014</v>
      </c>
      <c r="I780" s="2">
        <v>745</v>
      </c>
      <c r="J780" s="19">
        <v>372500.00000000012</v>
      </c>
      <c r="K780" s="19">
        <v>93125.000000000029</v>
      </c>
      <c r="L780" s="2">
        <v>0.25</v>
      </c>
      <c r="M780" s="2" t="s">
        <v>16</v>
      </c>
      <c r="N780" s="20">
        <f t="shared" si="12"/>
        <v>465625.00000000012</v>
      </c>
      <c r="O780" s="21"/>
      <c r="P780" s="20"/>
    </row>
    <row r="781" spans="1:16" x14ac:dyDescent="0.35">
      <c r="A781" s="2" t="s">
        <v>21</v>
      </c>
      <c r="B781" s="2">
        <v>1185732</v>
      </c>
      <c r="C781" s="15">
        <v>44112</v>
      </c>
      <c r="D781" s="2" t="s">
        <v>43</v>
      </c>
      <c r="E781" s="2" t="s">
        <v>44</v>
      </c>
      <c r="F781" s="2" t="s">
        <v>45</v>
      </c>
      <c r="G781" s="3" t="s">
        <v>157</v>
      </c>
      <c r="H781" s="17">
        <v>50.000000000000014</v>
      </c>
      <c r="I781" s="2">
        <v>775</v>
      </c>
      <c r="J781" s="19">
        <v>387500.00000000012</v>
      </c>
      <c r="K781" s="19">
        <v>116250.00000000003</v>
      </c>
      <c r="L781" s="2">
        <v>0.3</v>
      </c>
      <c r="M781" s="2" t="s">
        <v>16</v>
      </c>
      <c r="N781" s="20">
        <f t="shared" si="12"/>
        <v>503750.00000000012</v>
      </c>
      <c r="O781" s="21"/>
      <c r="P781" s="20"/>
    </row>
    <row r="782" spans="1:16" x14ac:dyDescent="0.35">
      <c r="A782" s="2" t="s">
        <v>21</v>
      </c>
      <c r="B782" s="2">
        <v>1185732</v>
      </c>
      <c r="C782" s="15">
        <v>44113</v>
      </c>
      <c r="D782" s="2" t="s">
        <v>43</v>
      </c>
      <c r="E782" s="2" t="s">
        <v>44</v>
      </c>
      <c r="F782" s="2" t="s">
        <v>45</v>
      </c>
      <c r="G782" s="3" t="s">
        <v>18</v>
      </c>
      <c r="H782" s="17">
        <v>65</v>
      </c>
      <c r="I782" s="2">
        <v>750</v>
      </c>
      <c r="J782" s="19">
        <v>487500</v>
      </c>
      <c r="K782" s="19">
        <v>170625</v>
      </c>
      <c r="L782" s="2">
        <v>0.35</v>
      </c>
      <c r="M782" s="2" t="s">
        <v>16</v>
      </c>
      <c r="N782" s="20">
        <f t="shared" si="12"/>
        <v>658125</v>
      </c>
      <c r="O782" s="21"/>
      <c r="P782" s="20"/>
    </row>
    <row r="783" spans="1:16" x14ac:dyDescent="0.35">
      <c r="A783" s="2" t="s">
        <v>21</v>
      </c>
      <c r="B783" s="2">
        <v>1185732</v>
      </c>
      <c r="C783" s="15">
        <v>44114</v>
      </c>
      <c r="D783" s="2" t="s">
        <v>43</v>
      </c>
      <c r="E783" s="2" t="s">
        <v>44</v>
      </c>
      <c r="F783" s="2" t="s">
        <v>45</v>
      </c>
      <c r="G783" s="3" t="s">
        <v>158</v>
      </c>
      <c r="H783" s="17">
        <v>70</v>
      </c>
      <c r="I783" s="2">
        <v>850</v>
      </c>
      <c r="J783" s="19">
        <v>595000</v>
      </c>
      <c r="K783" s="19">
        <v>297500</v>
      </c>
      <c r="L783" s="2">
        <v>0.5</v>
      </c>
      <c r="M783" s="2" t="s">
        <v>16</v>
      </c>
      <c r="N783" s="20">
        <f t="shared" si="12"/>
        <v>892500</v>
      </c>
      <c r="O783" s="21"/>
      <c r="P783" s="20"/>
    </row>
    <row r="784" spans="1:16" x14ac:dyDescent="0.35">
      <c r="A784" s="2" t="s">
        <v>21</v>
      </c>
      <c r="B784" s="2">
        <v>1185732</v>
      </c>
      <c r="C784" s="15">
        <v>43975</v>
      </c>
      <c r="D784" s="2" t="s">
        <v>43</v>
      </c>
      <c r="E784" s="2" t="s">
        <v>44</v>
      </c>
      <c r="F784" s="2" t="s">
        <v>45</v>
      </c>
      <c r="G784" s="3" t="s">
        <v>155</v>
      </c>
      <c r="H784" s="17">
        <v>65</v>
      </c>
      <c r="I784" s="2">
        <v>1075</v>
      </c>
      <c r="J784" s="19">
        <v>698750</v>
      </c>
      <c r="K784" s="19">
        <v>314437.5</v>
      </c>
      <c r="L784" s="2">
        <v>0.45</v>
      </c>
      <c r="M784" s="2" t="s">
        <v>16</v>
      </c>
      <c r="N784" s="20">
        <f t="shared" si="12"/>
        <v>1013187.5</v>
      </c>
      <c r="O784" s="21"/>
      <c r="P784" s="20"/>
    </row>
    <row r="785" spans="1:16" x14ac:dyDescent="0.35">
      <c r="A785" s="2" t="s">
        <v>21</v>
      </c>
      <c r="B785" s="2">
        <v>1185732</v>
      </c>
      <c r="C785" s="15">
        <v>43975</v>
      </c>
      <c r="D785" s="2" t="s">
        <v>43</v>
      </c>
      <c r="E785" s="2" t="s">
        <v>44</v>
      </c>
      <c r="F785" s="2" t="s">
        <v>45</v>
      </c>
      <c r="G785" s="3" t="s">
        <v>17</v>
      </c>
      <c r="H785" s="17">
        <v>55.000000000000007</v>
      </c>
      <c r="I785" s="2">
        <v>875</v>
      </c>
      <c r="J785" s="19">
        <v>481250.00000000006</v>
      </c>
      <c r="K785" s="19">
        <v>168437.5</v>
      </c>
      <c r="L785" s="2">
        <v>0.35</v>
      </c>
      <c r="M785" s="2" t="s">
        <v>16</v>
      </c>
      <c r="N785" s="20">
        <f t="shared" si="12"/>
        <v>649687.5</v>
      </c>
      <c r="O785" s="21"/>
      <c r="P785" s="20"/>
    </row>
    <row r="786" spans="1:16" x14ac:dyDescent="0.35">
      <c r="A786" s="2" t="s">
        <v>21</v>
      </c>
      <c r="B786" s="2">
        <v>1185732</v>
      </c>
      <c r="C786" s="15">
        <v>43975</v>
      </c>
      <c r="D786" s="2" t="s">
        <v>43</v>
      </c>
      <c r="E786" s="2" t="s">
        <v>44</v>
      </c>
      <c r="F786" s="2" t="s">
        <v>45</v>
      </c>
      <c r="G786" s="3" t="s">
        <v>156</v>
      </c>
      <c r="H786" s="17">
        <v>55.000000000000007</v>
      </c>
      <c r="I786" s="2">
        <v>825</v>
      </c>
      <c r="J786" s="19">
        <v>453750.00000000006</v>
      </c>
      <c r="K786" s="19">
        <v>113437.50000000001</v>
      </c>
      <c r="L786" s="2">
        <v>0.25</v>
      </c>
      <c r="M786" s="2" t="s">
        <v>16</v>
      </c>
      <c r="N786" s="20">
        <f t="shared" si="12"/>
        <v>567187.50000000012</v>
      </c>
      <c r="O786" s="21"/>
      <c r="P786" s="20"/>
    </row>
    <row r="787" spans="1:16" x14ac:dyDescent="0.35">
      <c r="A787" s="2" t="s">
        <v>21</v>
      </c>
      <c r="B787" s="2">
        <v>1185732</v>
      </c>
      <c r="C787" s="15">
        <v>43975</v>
      </c>
      <c r="D787" s="2" t="s">
        <v>43</v>
      </c>
      <c r="E787" s="2" t="s">
        <v>44</v>
      </c>
      <c r="F787" s="2" t="s">
        <v>45</v>
      </c>
      <c r="G787" s="3" t="s">
        <v>157</v>
      </c>
      <c r="H787" s="17">
        <v>55.000000000000007</v>
      </c>
      <c r="I787" s="2">
        <v>775</v>
      </c>
      <c r="J787" s="19">
        <v>426250.00000000006</v>
      </c>
      <c r="K787" s="19">
        <v>127875.00000000001</v>
      </c>
      <c r="L787" s="2">
        <v>0.3</v>
      </c>
      <c r="M787" s="2" t="s">
        <v>16</v>
      </c>
      <c r="N787" s="20">
        <f t="shared" si="12"/>
        <v>554125.00000000012</v>
      </c>
      <c r="O787" s="21"/>
      <c r="P787" s="20"/>
    </row>
    <row r="788" spans="1:16" x14ac:dyDescent="0.35">
      <c r="A788" s="2" t="s">
        <v>13</v>
      </c>
      <c r="B788" s="2">
        <v>1185732</v>
      </c>
      <c r="C788" s="15">
        <v>43975</v>
      </c>
      <c r="D788" s="2" t="s">
        <v>43</v>
      </c>
      <c r="E788" s="2" t="s">
        <v>44</v>
      </c>
      <c r="F788" s="2" t="s">
        <v>45</v>
      </c>
      <c r="G788" s="3" t="s">
        <v>18</v>
      </c>
      <c r="H788" s="17">
        <v>65</v>
      </c>
      <c r="I788" s="2">
        <v>775</v>
      </c>
      <c r="J788" s="19">
        <v>503750</v>
      </c>
      <c r="K788" s="19">
        <v>176312.5</v>
      </c>
      <c r="L788" s="2">
        <v>0.35</v>
      </c>
      <c r="M788" s="2" t="s">
        <v>16</v>
      </c>
      <c r="N788" s="20">
        <f t="shared" si="12"/>
        <v>680062.5</v>
      </c>
      <c r="O788" s="21"/>
      <c r="P788" s="20"/>
    </row>
    <row r="789" spans="1:16" x14ac:dyDescent="0.35">
      <c r="A789" s="2" t="s">
        <v>13</v>
      </c>
      <c r="B789" s="2">
        <v>1185732</v>
      </c>
      <c r="C789" s="15">
        <v>43975</v>
      </c>
      <c r="D789" s="2" t="s">
        <v>43</v>
      </c>
      <c r="E789" s="2" t="s">
        <v>44</v>
      </c>
      <c r="F789" s="2" t="s">
        <v>45</v>
      </c>
      <c r="G789" s="3" t="s">
        <v>158</v>
      </c>
      <c r="H789" s="17">
        <v>70</v>
      </c>
      <c r="I789" s="2">
        <v>875</v>
      </c>
      <c r="J789" s="19">
        <v>612500</v>
      </c>
      <c r="K789" s="19">
        <v>306250</v>
      </c>
      <c r="L789" s="2">
        <v>0.5</v>
      </c>
      <c r="M789" s="2" t="s">
        <v>16</v>
      </c>
      <c r="N789" s="20">
        <f t="shared" si="12"/>
        <v>918750</v>
      </c>
      <c r="O789" s="21"/>
      <c r="P789" s="20"/>
    </row>
    <row r="790" spans="1:16" x14ac:dyDescent="0.35">
      <c r="A790" s="2" t="s">
        <v>13</v>
      </c>
      <c r="B790" s="2">
        <v>1185732</v>
      </c>
      <c r="C790" s="15">
        <v>44121</v>
      </c>
      <c r="D790" s="2" t="s">
        <v>43</v>
      </c>
      <c r="E790" s="2" t="s">
        <v>44</v>
      </c>
      <c r="F790" s="2" t="s">
        <v>45</v>
      </c>
      <c r="G790" s="3" t="s">
        <v>155</v>
      </c>
      <c r="H790" s="17">
        <v>35</v>
      </c>
      <c r="I790" s="2">
        <v>450</v>
      </c>
      <c r="J790" s="19">
        <v>157500</v>
      </c>
      <c r="K790" s="19">
        <v>55125.000000000007</v>
      </c>
      <c r="L790" s="2">
        <v>0.35000000000000003</v>
      </c>
      <c r="M790" s="2" t="s">
        <v>16</v>
      </c>
      <c r="N790" s="20">
        <f t="shared" si="12"/>
        <v>212625</v>
      </c>
      <c r="O790" s="21"/>
      <c r="P790" s="20"/>
    </row>
    <row r="791" spans="1:16" x14ac:dyDescent="0.35">
      <c r="A791" s="2" t="s">
        <v>13</v>
      </c>
      <c r="B791" s="2">
        <v>1185732</v>
      </c>
      <c r="C791" s="15">
        <v>44122</v>
      </c>
      <c r="D791" s="2" t="s">
        <v>43</v>
      </c>
      <c r="E791" s="2" t="s">
        <v>44</v>
      </c>
      <c r="F791" s="2" t="s">
        <v>45</v>
      </c>
      <c r="G791" s="3" t="s">
        <v>17</v>
      </c>
      <c r="H791" s="17">
        <v>35</v>
      </c>
      <c r="I791" s="2">
        <v>250</v>
      </c>
      <c r="J791" s="19">
        <v>87500</v>
      </c>
      <c r="K791" s="19">
        <v>26250</v>
      </c>
      <c r="L791" s="2">
        <v>0.3</v>
      </c>
      <c r="M791" s="2" t="s">
        <v>16</v>
      </c>
      <c r="N791" s="20">
        <f t="shared" si="12"/>
        <v>113750</v>
      </c>
      <c r="O791" s="21"/>
      <c r="P791" s="20"/>
    </row>
    <row r="792" spans="1:16" x14ac:dyDescent="0.35">
      <c r="A792" s="2" t="s">
        <v>13</v>
      </c>
      <c r="B792" s="2">
        <v>1185732</v>
      </c>
      <c r="C792" s="15">
        <v>44123</v>
      </c>
      <c r="D792" s="2" t="s">
        <v>43</v>
      </c>
      <c r="E792" s="2" t="s">
        <v>44</v>
      </c>
      <c r="F792" s="2" t="s">
        <v>45</v>
      </c>
      <c r="G792" s="3" t="s">
        <v>156</v>
      </c>
      <c r="H792" s="17">
        <v>25</v>
      </c>
      <c r="I792" s="2">
        <v>250</v>
      </c>
      <c r="J792" s="19">
        <v>62500</v>
      </c>
      <c r="K792" s="19">
        <v>18750</v>
      </c>
      <c r="L792" s="2">
        <v>0.3</v>
      </c>
      <c r="M792" s="2" t="s">
        <v>16</v>
      </c>
      <c r="N792" s="20">
        <f t="shared" si="12"/>
        <v>81250</v>
      </c>
      <c r="O792" s="21"/>
      <c r="P792" s="20"/>
    </row>
    <row r="793" spans="1:16" x14ac:dyDescent="0.35">
      <c r="A793" s="2" t="s">
        <v>13</v>
      </c>
      <c r="B793" s="2">
        <v>1185732</v>
      </c>
      <c r="C793" s="15">
        <v>44124</v>
      </c>
      <c r="D793" s="2" t="s">
        <v>43</v>
      </c>
      <c r="E793" s="2" t="s">
        <v>44</v>
      </c>
      <c r="F793" s="2" t="s">
        <v>45</v>
      </c>
      <c r="G793" s="3" t="s">
        <v>157</v>
      </c>
      <c r="H793" s="17">
        <v>30.000000000000004</v>
      </c>
      <c r="I793" s="2">
        <v>100</v>
      </c>
      <c r="J793" s="19">
        <v>30000.000000000004</v>
      </c>
      <c r="K793" s="19">
        <v>10500.000000000002</v>
      </c>
      <c r="L793" s="2">
        <v>0.35000000000000003</v>
      </c>
      <c r="M793" s="2" t="s">
        <v>16</v>
      </c>
      <c r="N793" s="20">
        <f t="shared" si="12"/>
        <v>40500.000000000007</v>
      </c>
      <c r="O793" s="21"/>
      <c r="P793" s="20"/>
    </row>
    <row r="794" spans="1:16" x14ac:dyDescent="0.35">
      <c r="A794" s="2" t="s">
        <v>13</v>
      </c>
      <c r="B794" s="2">
        <v>1185732</v>
      </c>
      <c r="C794" s="15">
        <v>44125</v>
      </c>
      <c r="D794" s="2" t="s">
        <v>31</v>
      </c>
      <c r="E794" s="2" t="s">
        <v>46</v>
      </c>
      <c r="F794" s="2" t="s">
        <v>47</v>
      </c>
      <c r="G794" s="3" t="s">
        <v>18</v>
      </c>
      <c r="H794" s="17">
        <v>44.999999999999993</v>
      </c>
      <c r="I794" s="2">
        <v>150</v>
      </c>
      <c r="J794" s="19">
        <v>67499.999999999985</v>
      </c>
      <c r="K794" s="19">
        <v>20249.999999999996</v>
      </c>
      <c r="L794" s="2">
        <v>0.3</v>
      </c>
      <c r="M794" s="2" t="s">
        <v>16</v>
      </c>
      <c r="N794" s="20">
        <f t="shared" si="12"/>
        <v>87749.999999999985</v>
      </c>
      <c r="O794" s="21"/>
      <c r="P794" s="20"/>
    </row>
    <row r="795" spans="1:16" x14ac:dyDescent="0.35">
      <c r="A795" s="2" t="s">
        <v>13</v>
      </c>
      <c r="B795" s="2">
        <v>1185732</v>
      </c>
      <c r="C795" s="15">
        <v>44126</v>
      </c>
      <c r="D795" s="2" t="s">
        <v>31</v>
      </c>
      <c r="E795" s="2" t="s">
        <v>46</v>
      </c>
      <c r="F795" s="2" t="s">
        <v>47</v>
      </c>
      <c r="G795" s="3" t="s">
        <v>158</v>
      </c>
      <c r="H795" s="17">
        <v>35</v>
      </c>
      <c r="I795" s="2">
        <v>250</v>
      </c>
      <c r="J795" s="19">
        <v>87500</v>
      </c>
      <c r="K795" s="19">
        <v>39375</v>
      </c>
      <c r="L795" s="2">
        <v>0.45</v>
      </c>
      <c r="M795" s="2" t="s">
        <v>16</v>
      </c>
      <c r="N795" s="20">
        <f t="shared" si="12"/>
        <v>126875</v>
      </c>
      <c r="O795" s="21"/>
      <c r="P795" s="20"/>
    </row>
    <row r="796" spans="1:16" x14ac:dyDescent="0.35">
      <c r="A796" s="2" t="s">
        <v>13</v>
      </c>
      <c r="B796" s="2">
        <v>1185732</v>
      </c>
      <c r="C796" s="15">
        <v>44127</v>
      </c>
      <c r="D796" s="2" t="s">
        <v>31</v>
      </c>
      <c r="E796" s="2" t="s">
        <v>46</v>
      </c>
      <c r="F796" s="2" t="s">
        <v>47</v>
      </c>
      <c r="G796" s="3" t="s">
        <v>155</v>
      </c>
      <c r="H796" s="17">
        <v>35</v>
      </c>
      <c r="I796" s="2">
        <v>500</v>
      </c>
      <c r="J796" s="19">
        <v>175000</v>
      </c>
      <c r="K796" s="19">
        <v>61250.000000000007</v>
      </c>
      <c r="L796" s="2">
        <v>0.35000000000000003</v>
      </c>
      <c r="M796" s="2" t="s">
        <v>16</v>
      </c>
      <c r="N796" s="20">
        <f t="shared" si="12"/>
        <v>236250</v>
      </c>
      <c r="O796" s="21"/>
      <c r="P796" s="20"/>
    </row>
    <row r="797" spans="1:16" x14ac:dyDescent="0.35">
      <c r="A797" s="2" t="s">
        <v>13</v>
      </c>
      <c r="B797" s="2">
        <v>1185732</v>
      </c>
      <c r="C797" s="15">
        <v>44128</v>
      </c>
      <c r="D797" s="2" t="s">
        <v>31</v>
      </c>
      <c r="E797" s="2" t="s">
        <v>46</v>
      </c>
      <c r="F797" s="2" t="s">
        <v>47</v>
      </c>
      <c r="G797" s="3" t="s">
        <v>17</v>
      </c>
      <c r="H797" s="17">
        <v>35</v>
      </c>
      <c r="I797" s="2">
        <v>150</v>
      </c>
      <c r="J797" s="19">
        <v>52500</v>
      </c>
      <c r="K797" s="19">
        <v>15750</v>
      </c>
      <c r="L797" s="2">
        <v>0.3</v>
      </c>
      <c r="M797" s="2" t="s">
        <v>16</v>
      </c>
      <c r="N797" s="20">
        <f t="shared" si="12"/>
        <v>68250</v>
      </c>
      <c r="O797" s="21"/>
      <c r="P797" s="20"/>
    </row>
    <row r="798" spans="1:16" x14ac:dyDescent="0.35">
      <c r="A798" s="2" t="s">
        <v>13</v>
      </c>
      <c r="B798" s="2">
        <v>1185732</v>
      </c>
      <c r="C798" s="15">
        <v>44129</v>
      </c>
      <c r="D798" s="2" t="s">
        <v>31</v>
      </c>
      <c r="E798" s="2" t="s">
        <v>46</v>
      </c>
      <c r="F798" s="2" t="s">
        <v>47</v>
      </c>
      <c r="G798" s="3" t="s">
        <v>156</v>
      </c>
      <c r="H798" s="17">
        <v>25</v>
      </c>
      <c r="I798" s="2">
        <v>200</v>
      </c>
      <c r="J798" s="19">
        <v>50000</v>
      </c>
      <c r="K798" s="19">
        <v>15000</v>
      </c>
      <c r="L798" s="2">
        <v>0.3</v>
      </c>
      <c r="M798" s="2" t="s">
        <v>16</v>
      </c>
      <c r="N798" s="20">
        <f t="shared" si="12"/>
        <v>65000</v>
      </c>
      <c r="O798" s="21"/>
      <c r="P798" s="20"/>
    </row>
    <row r="799" spans="1:16" x14ac:dyDescent="0.35">
      <c r="A799" s="2" t="s">
        <v>13</v>
      </c>
      <c r="B799" s="2">
        <v>1185732</v>
      </c>
      <c r="C799" s="15">
        <v>44130</v>
      </c>
      <c r="D799" s="2" t="s">
        <v>31</v>
      </c>
      <c r="E799" s="2" t="s">
        <v>46</v>
      </c>
      <c r="F799" s="2" t="s">
        <v>47</v>
      </c>
      <c r="G799" s="3" t="s">
        <v>157</v>
      </c>
      <c r="H799" s="17">
        <v>30.000000000000004</v>
      </c>
      <c r="I799" s="2">
        <v>75</v>
      </c>
      <c r="J799" s="19">
        <v>22500.000000000004</v>
      </c>
      <c r="K799" s="19">
        <v>7875.0000000000018</v>
      </c>
      <c r="L799" s="2">
        <v>0.35000000000000003</v>
      </c>
      <c r="M799" s="2" t="s">
        <v>16</v>
      </c>
      <c r="N799" s="20">
        <f t="shared" si="12"/>
        <v>30375.000000000007</v>
      </c>
      <c r="O799" s="21"/>
      <c r="P799" s="20"/>
    </row>
    <row r="800" spans="1:16" x14ac:dyDescent="0.35">
      <c r="A800" s="2" t="s">
        <v>13</v>
      </c>
      <c r="B800" s="2">
        <v>1185732</v>
      </c>
      <c r="C800" s="15">
        <v>44131</v>
      </c>
      <c r="D800" s="2" t="s">
        <v>31</v>
      </c>
      <c r="E800" s="2" t="s">
        <v>46</v>
      </c>
      <c r="F800" s="2" t="s">
        <v>47</v>
      </c>
      <c r="G800" s="3" t="s">
        <v>18</v>
      </c>
      <c r="H800" s="17">
        <v>44.999999999999993</v>
      </c>
      <c r="I800" s="2">
        <v>150</v>
      </c>
      <c r="J800" s="19">
        <v>67499.999999999985</v>
      </c>
      <c r="K800" s="19">
        <v>20249.999999999996</v>
      </c>
      <c r="L800" s="2">
        <v>0.3</v>
      </c>
      <c r="M800" s="2" t="s">
        <v>16</v>
      </c>
      <c r="N800" s="20">
        <f t="shared" si="12"/>
        <v>87749.999999999985</v>
      </c>
      <c r="O800" s="21"/>
      <c r="P800" s="20"/>
    </row>
    <row r="801" spans="1:16" x14ac:dyDescent="0.35">
      <c r="A801" s="2" t="s">
        <v>13</v>
      </c>
      <c r="B801" s="2">
        <v>1185732</v>
      </c>
      <c r="C801" s="15">
        <v>44132</v>
      </c>
      <c r="D801" s="2" t="s">
        <v>31</v>
      </c>
      <c r="E801" s="2" t="s">
        <v>46</v>
      </c>
      <c r="F801" s="2" t="s">
        <v>47</v>
      </c>
      <c r="G801" s="3" t="s">
        <v>158</v>
      </c>
      <c r="H801" s="17">
        <v>35</v>
      </c>
      <c r="I801" s="2">
        <v>225</v>
      </c>
      <c r="J801" s="19">
        <v>78750</v>
      </c>
      <c r="K801" s="19">
        <v>35437.5</v>
      </c>
      <c r="L801" s="2">
        <v>0.45</v>
      </c>
      <c r="M801" s="2" t="s">
        <v>16</v>
      </c>
      <c r="N801" s="20">
        <f t="shared" si="12"/>
        <v>114187.5</v>
      </c>
      <c r="O801" s="21"/>
      <c r="P801" s="20"/>
    </row>
    <row r="802" spans="1:16" x14ac:dyDescent="0.35">
      <c r="A802" s="2" t="s">
        <v>13</v>
      </c>
      <c r="B802" s="2">
        <v>1185732</v>
      </c>
      <c r="C802" s="15">
        <v>44133</v>
      </c>
      <c r="D802" s="2" t="s">
        <v>31</v>
      </c>
      <c r="E802" s="2" t="s">
        <v>46</v>
      </c>
      <c r="F802" s="2" t="s">
        <v>47</v>
      </c>
      <c r="G802" s="3" t="s">
        <v>155</v>
      </c>
      <c r="H802" s="17">
        <v>40</v>
      </c>
      <c r="I802" s="2">
        <v>445</v>
      </c>
      <c r="J802" s="19">
        <v>178000</v>
      </c>
      <c r="K802" s="19">
        <v>62300.000000000007</v>
      </c>
      <c r="L802" s="2">
        <v>0.35000000000000003</v>
      </c>
      <c r="M802" s="2" t="s">
        <v>16</v>
      </c>
      <c r="N802" s="20">
        <f t="shared" si="12"/>
        <v>240300</v>
      </c>
      <c r="O802" s="21"/>
      <c r="P802" s="20"/>
    </row>
    <row r="803" spans="1:16" x14ac:dyDescent="0.35">
      <c r="A803" s="2" t="s">
        <v>13</v>
      </c>
      <c r="B803" s="2">
        <v>1185732</v>
      </c>
      <c r="C803" s="15">
        <v>44134</v>
      </c>
      <c r="D803" s="2" t="s">
        <v>31</v>
      </c>
      <c r="E803" s="2" t="s">
        <v>46</v>
      </c>
      <c r="F803" s="2" t="s">
        <v>47</v>
      </c>
      <c r="G803" s="3" t="s">
        <v>17</v>
      </c>
      <c r="H803" s="17">
        <v>40</v>
      </c>
      <c r="I803" s="2">
        <v>125</v>
      </c>
      <c r="J803" s="19">
        <v>50000</v>
      </c>
      <c r="K803" s="19">
        <v>15000</v>
      </c>
      <c r="L803" s="2">
        <v>0.3</v>
      </c>
      <c r="M803" s="2" t="s">
        <v>16</v>
      </c>
      <c r="N803" s="20">
        <f t="shared" si="12"/>
        <v>65000</v>
      </c>
      <c r="O803" s="21"/>
      <c r="P803" s="20"/>
    </row>
    <row r="804" spans="1:16" x14ac:dyDescent="0.35">
      <c r="A804" s="2" t="s">
        <v>13</v>
      </c>
      <c r="B804" s="2">
        <v>1185732</v>
      </c>
      <c r="C804" s="15">
        <v>44135</v>
      </c>
      <c r="D804" s="2" t="s">
        <v>31</v>
      </c>
      <c r="E804" s="2" t="s">
        <v>46</v>
      </c>
      <c r="F804" s="2" t="s">
        <v>47</v>
      </c>
      <c r="G804" s="3" t="s">
        <v>156</v>
      </c>
      <c r="H804" s="17">
        <v>30.000000000000004</v>
      </c>
      <c r="I804" s="2">
        <v>175</v>
      </c>
      <c r="J804" s="19">
        <v>52500.000000000007</v>
      </c>
      <c r="K804" s="19">
        <v>15750.000000000002</v>
      </c>
      <c r="L804" s="2">
        <v>0.3</v>
      </c>
      <c r="M804" s="2" t="s">
        <v>16</v>
      </c>
      <c r="N804" s="20">
        <f t="shared" si="12"/>
        <v>68250.000000000015</v>
      </c>
      <c r="O804" s="21"/>
      <c r="P804" s="20"/>
    </row>
    <row r="805" spans="1:16" x14ac:dyDescent="0.35">
      <c r="A805" s="2" t="s">
        <v>13</v>
      </c>
      <c r="B805" s="2">
        <v>1185732</v>
      </c>
      <c r="C805" s="15">
        <v>44136</v>
      </c>
      <c r="D805" s="2" t="s">
        <v>31</v>
      </c>
      <c r="E805" s="2" t="s">
        <v>46</v>
      </c>
      <c r="F805" s="2" t="s">
        <v>47</v>
      </c>
      <c r="G805" s="3" t="s">
        <v>157</v>
      </c>
      <c r="H805" s="17">
        <v>35</v>
      </c>
      <c r="I805" s="2">
        <v>25</v>
      </c>
      <c r="J805" s="19">
        <v>8750</v>
      </c>
      <c r="K805" s="19">
        <v>3062.5000000000005</v>
      </c>
      <c r="L805" s="2">
        <v>0.35000000000000003</v>
      </c>
      <c r="M805" s="2" t="s">
        <v>16</v>
      </c>
      <c r="N805" s="20">
        <f t="shared" si="12"/>
        <v>11812.5</v>
      </c>
      <c r="O805" s="21"/>
      <c r="P805" s="20"/>
    </row>
    <row r="806" spans="1:16" x14ac:dyDescent="0.35">
      <c r="A806" s="2" t="s">
        <v>13</v>
      </c>
      <c r="B806" s="2">
        <v>1185732</v>
      </c>
      <c r="C806" s="15">
        <v>44137</v>
      </c>
      <c r="D806" s="2" t="s">
        <v>31</v>
      </c>
      <c r="E806" s="2" t="s">
        <v>46</v>
      </c>
      <c r="F806" s="2" t="s">
        <v>47</v>
      </c>
      <c r="G806" s="3" t="s">
        <v>18</v>
      </c>
      <c r="H806" s="17">
        <v>50</v>
      </c>
      <c r="I806" s="2">
        <v>75</v>
      </c>
      <c r="J806" s="19">
        <v>37500</v>
      </c>
      <c r="K806" s="19">
        <v>11250</v>
      </c>
      <c r="L806" s="2">
        <v>0.3</v>
      </c>
      <c r="M806" s="2" t="s">
        <v>16</v>
      </c>
      <c r="N806" s="20">
        <f t="shared" si="12"/>
        <v>48750</v>
      </c>
      <c r="O806" s="21"/>
      <c r="P806" s="20"/>
    </row>
    <row r="807" spans="1:16" x14ac:dyDescent="0.35">
      <c r="A807" s="2" t="s">
        <v>13</v>
      </c>
      <c r="B807" s="2">
        <v>1185732</v>
      </c>
      <c r="C807" s="15">
        <v>44138</v>
      </c>
      <c r="D807" s="2" t="s">
        <v>31</v>
      </c>
      <c r="E807" s="2" t="s">
        <v>46</v>
      </c>
      <c r="F807" s="2" t="s">
        <v>47</v>
      </c>
      <c r="G807" s="3" t="s">
        <v>158</v>
      </c>
      <c r="H807" s="17">
        <v>40</v>
      </c>
      <c r="I807" s="2">
        <v>175</v>
      </c>
      <c r="J807" s="19">
        <v>70000</v>
      </c>
      <c r="K807" s="19">
        <v>31500</v>
      </c>
      <c r="L807" s="2">
        <v>0.45</v>
      </c>
      <c r="M807" s="2" t="s">
        <v>16</v>
      </c>
      <c r="N807" s="20">
        <f t="shared" si="12"/>
        <v>101500</v>
      </c>
      <c r="O807" s="21"/>
      <c r="P807" s="20"/>
    </row>
    <row r="808" spans="1:16" x14ac:dyDescent="0.35">
      <c r="A808" s="2" t="s">
        <v>13</v>
      </c>
      <c r="B808" s="2">
        <v>1185732</v>
      </c>
      <c r="C808" s="15">
        <v>44139</v>
      </c>
      <c r="D808" s="2" t="s">
        <v>31</v>
      </c>
      <c r="E808" s="2" t="s">
        <v>46</v>
      </c>
      <c r="F808" s="2" t="s">
        <v>47</v>
      </c>
      <c r="G808" s="3" t="s">
        <v>155</v>
      </c>
      <c r="H808" s="17">
        <v>40</v>
      </c>
      <c r="I808" s="2">
        <v>400</v>
      </c>
      <c r="J808" s="19">
        <v>160000</v>
      </c>
      <c r="K808" s="19">
        <v>56000.000000000007</v>
      </c>
      <c r="L808" s="2">
        <v>0.35000000000000003</v>
      </c>
      <c r="M808" s="2" t="s">
        <v>16</v>
      </c>
      <c r="N808" s="20">
        <f t="shared" si="12"/>
        <v>216000</v>
      </c>
      <c r="O808" s="21"/>
      <c r="P808" s="20"/>
    </row>
    <row r="809" spans="1:16" x14ac:dyDescent="0.35">
      <c r="A809" s="2" t="s">
        <v>13</v>
      </c>
      <c r="B809" s="2">
        <v>1185732</v>
      </c>
      <c r="C809" s="15">
        <v>44140</v>
      </c>
      <c r="D809" s="2" t="s">
        <v>31</v>
      </c>
      <c r="E809" s="2" t="s">
        <v>46</v>
      </c>
      <c r="F809" s="2" t="s">
        <v>47</v>
      </c>
      <c r="G809" s="3" t="s">
        <v>17</v>
      </c>
      <c r="H809" s="17">
        <v>40</v>
      </c>
      <c r="I809" s="2">
        <v>100</v>
      </c>
      <c r="J809" s="19">
        <v>40000</v>
      </c>
      <c r="K809" s="19">
        <v>12000</v>
      </c>
      <c r="L809" s="2">
        <v>0.3</v>
      </c>
      <c r="M809" s="2" t="s">
        <v>16</v>
      </c>
      <c r="N809" s="20">
        <f t="shared" si="12"/>
        <v>52000</v>
      </c>
      <c r="O809" s="21"/>
      <c r="P809" s="20"/>
    </row>
    <row r="810" spans="1:16" x14ac:dyDescent="0.35">
      <c r="A810" s="2" t="s">
        <v>13</v>
      </c>
      <c r="B810" s="2">
        <v>1185732</v>
      </c>
      <c r="C810" s="15">
        <v>44141</v>
      </c>
      <c r="D810" s="2" t="s">
        <v>31</v>
      </c>
      <c r="E810" s="2" t="s">
        <v>46</v>
      </c>
      <c r="F810" s="2" t="s">
        <v>47</v>
      </c>
      <c r="G810" s="3" t="s">
        <v>156</v>
      </c>
      <c r="H810" s="17">
        <v>30.000000000000004</v>
      </c>
      <c r="I810" s="2">
        <v>100</v>
      </c>
      <c r="J810" s="19">
        <v>30000.000000000004</v>
      </c>
      <c r="K810" s="19">
        <v>9000</v>
      </c>
      <c r="L810" s="2">
        <v>0.3</v>
      </c>
      <c r="M810" s="2" t="s">
        <v>16</v>
      </c>
      <c r="N810" s="20">
        <f t="shared" si="12"/>
        <v>39000</v>
      </c>
      <c r="O810" s="21"/>
      <c r="P810" s="20"/>
    </row>
    <row r="811" spans="1:16" x14ac:dyDescent="0.35">
      <c r="A811" s="2" t="s">
        <v>13</v>
      </c>
      <c r="B811" s="2">
        <v>1185732</v>
      </c>
      <c r="C811" s="15">
        <v>44142</v>
      </c>
      <c r="D811" s="2" t="s">
        <v>31</v>
      </c>
      <c r="E811" s="2" t="s">
        <v>46</v>
      </c>
      <c r="F811" s="2" t="s">
        <v>47</v>
      </c>
      <c r="G811" s="3" t="s">
        <v>157</v>
      </c>
      <c r="H811" s="17">
        <v>35</v>
      </c>
      <c r="I811" s="2">
        <v>25</v>
      </c>
      <c r="J811" s="19">
        <v>8750</v>
      </c>
      <c r="K811" s="19">
        <v>3062.5000000000005</v>
      </c>
      <c r="L811" s="2">
        <v>0.35000000000000003</v>
      </c>
      <c r="M811" s="2" t="s">
        <v>16</v>
      </c>
      <c r="N811" s="20">
        <f t="shared" si="12"/>
        <v>11812.5</v>
      </c>
      <c r="O811" s="21"/>
      <c r="P811" s="20"/>
    </row>
    <row r="812" spans="1:16" x14ac:dyDescent="0.35">
      <c r="A812" s="2" t="s">
        <v>13</v>
      </c>
      <c r="B812" s="2">
        <v>1185732</v>
      </c>
      <c r="C812" s="15">
        <v>44143</v>
      </c>
      <c r="D812" s="2" t="s">
        <v>31</v>
      </c>
      <c r="E812" s="2" t="s">
        <v>46</v>
      </c>
      <c r="F812" s="2" t="s">
        <v>47</v>
      </c>
      <c r="G812" s="3" t="s">
        <v>18</v>
      </c>
      <c r="H812" s="17">
        <v>50</v>
      </c>
      <c r="I812" s="2">
        <v>50</v>
      </c>
      <c r="J812" s="19">
        <v>25000</v>
      </c>
      <c r="K812" s="19">
        <v>7500</v>
      </c>
      <c r="L812" s="2">
        <v>0.3</v>
      </c>
      <c r="M812" s="2" t="s">
        <v>16</v>
      </c>
      <c r="N812" s="20">
        <f t="shared" si="12"/>
        <v>32500</v>
      </c>
      <c r="O812" s="21"/>
      <c r="P812" s="20"/>
    </row>
    <row r="813" spans="1:16" x14ac:dyDescent="0.35">
      <c r="A813" s="2" t="s">
        <v>13</v>
      </c>
      <c r="B813" s="2">
        <v>1185732</v>
      </c>
      <c r="C813" s="15">
        <v>44144</v>
      </c>
      <c r="D813" s="2" t="s">
        <v>31</v>
      </c>
      <c r="E813" s="2" t="s">
        <v>46</v>
      </c>
      <c r="F813" s="2" t="s">
        <v>47</v>
      </c>
      <c r="G813" s="3" t="s">
        <v>158</v>
      </c>
      <c r="H813" s="17">
        <v>40</v>
      </c>
      <c r="I813" s="2">
        <v>175</v>
      </c>
      <c r="J813" s="19">
        <v>70000</v>
      </c>
      <c r="K813" s="19">
        <v>31500</v>
      </c>
      <c r="L813" s="2">
        <v>0.45</v>
      </c>
      <c r="M813" s="2" t="s">
        <v>16</v>
      </c>
      <c r="N813" s="20">
        <f t="shared" si="12"/>
        <v>101500</v>
      </c>
      <c r="O813" s="21"/>
      <c r="P813" s="20"/>
    </row>
    <row r="814" spans="1:16" x14ac:dyDescent="0.35">
      <c r="A814" s="2" t="s">
        <v>13</v>
      </c>
      <c r="B814" s="2">
        <v>1185732</v>
      </c>
      <c r="C814" s="15">
        <v>44145</v>
      </c>
      <c r="D814" s="2" t="s">
        <v>31</v>
      </c>
      <c r="E814" s="2" t="s">
        <v>46</v>
      </c>
      <c r="F814" s="2" t="s">
        <v>47</v>
      </c>
      <c r="G814" s="3" t="s">
        <v>155</v>
      </c>
      <c r="H814" s="17">
        <v>50</v>
      </c>
      <c r="I814" s="2">
        <v>445</v>
      </c>
      <c r="J814" s="19">
        <v>222500</v>
      </c>
      <c r="K814" s="19">
        <v>77875.000000000015</v>
      </c>
      <c r="L814" s="2">
        <v>0.35000000000000003</v>
      </c>
      <c r="M814" s="2" t="s">
        <v>16</v>
      </c>
      <c r="N814" s="20">
        <f t="shared" si="12"/>
        <v>300375</v>
      </c>
      <c r="O814" s="21"/>
      <c r="P814" s="20"/>
    </row>
    <row r="815" spans="1:16" x14ac:dyDescent="0.35">
      <c r="A815" s="2" t="s">
        <v>13</v>
      </c>
      <c r="B815" s="2">
        <v>1185732</v>
      </c>
      <c r="C815" s="15">
        <v>44146</v>
      </c>
      <c r="D815" s="2" t="s">
        <v>31</v>
      </c>
      <c r="E815" s="2" t="s">
        <v>46</v>
      </c>
      <c r="F815" s="2" t="s">
        <v>47</v>
      </c>
      <c r="G815" s="3" t="s">
        <v>17</v>
      </c>
      <c r="H815" s="17">
        <v>45.000000000000007</v>
      </c>
      <c r="I815" s="2">
        <v>150</v>
      </c>
      <c r="J815" s="19">
        <v>67500.000000000015</v>
      </c>
      <c r="K815" s="19">
        <v>20250.000000000004</v>
      </c>
      <c r="L815" s="2">
        <v>0.3</v>
      </c>
      <c r="M815" s="2" t="s">
        <v>16</v>
      </c>
      <c r="N815" s="20">
        <f t="shared" si="12"/>
        <v>87750.000000000015</v>
      </c>
      <c r="O815" s="21"/>
      <c r="P815" s="20"/>
    </row>
    <row r="816" spans="1:16" x14ac:dyDescent="0.35">
      <c r="A816" s="2" t="s">
        <v>13</v>
      </c>
      <c r="B816" s="2">
        <v>1185732</v>
      </c>
      <c r="C816" s="15">
        <v>44147</v>
      </c>
      <c r="D816" s="2" t="s">
        <v>31</v>
      </c>
      <c r="E816" s="2" t="s">
        <v>46</v>
      </c>
      <c r="F816" s="2" t="s">
        <v>47</v>
      </c>
      <c r="G816" s="3" t="s">
        <v>156</v>
      </c>
      <c r="H816" s="17">
        <v>40</v>
      </c>
      <c r="I816" s="2">
        <v>125</v>
      </c>
      <c r="J816" s="19">
        <v>50000</v>
      </c>
      <c r="K816" s="19">
        <v>15000</v>
      </c>
      <c r="L816" s="2">
        <v>0.3</v>
      </c>
      <c r="M816" s="2" t="s">
        <v>16</v>
      </c>
      <c r="N816" s="20">
        <f t="shared" si="12"/>
        <v>65000</v>
      </c>
      <c r="O816" s="21"/>
      <c r="P816" s="20"/>
    </row>
    <row r="817" spans="1:16" x14ac:dyDescent="0.35">
      <c r="A817" s="2" t="s">
        <v>13</v>
      </c>
      <c r="B817" s="2">
        <v>1185732</v>
      </c>
      <c r="C817" s="15">
        <v>44148</v>
      </c>
      <c r="D817" s="2" t="s">
        <v>31</v>
      </c>
      <c r="E817" s="2" t="s">
        <v>46</v>
      </c>
      <c r="F817" s="2" t="s">
        <v>47</v>
      </c>
      <c r="G817" s="3" t="s">
        <v>157</v>
      </c>
      <c r="H817" s="17">
        <v>40</v>
      </c>
      <c r="I817" s="2">
        <v>50</v>
      </c>
      <c r="J817" s="19">
        <v>20000</v>
      </c>
      <c r="K817" s="19">
        <v>7000.0000000000009</v>
      </c>
      <c r="L817" s="2">
        <v>0.35000000000000003</v>
      </c>
      <c r="M817" s="2" t="s">
        <v>16</v>
      </c>
      <c r="N817" s="20">
        <f t="shared" si="12"/>
        <v>27000</v>
      </c>
      <c r="O817" s="21"/>
      <c r="P817" s="20"/>
    </row>
    <row r="818" spans="1:16" x14ac:dyDescent="0.35">
      <c r="A818" s="2" t="s">
        <v>13</v>
      </c>
      <c r="B818" s="2">
        <v>1185732</v>
      </c>
      <c r="C818" s="15">
        <v>44149</v>
      </c>
      <c r="D818" s="2" t="s">
        <v>31</v>
      </c>
      <c r="E818" s="2" t="s">
        <v>46</v>
      </c>
      <c r="F818" s="2" t="s">
        <v>47</v>
      </c>
      <c r="G818" s="3" t="s">
        <v>18</v>
      </c>
      <c r="H818" s="17">
        <v>54.999999999999993</v>
      </c>
      <c r="I818" s="2">
        <v>75</v>
      </c>
      <c r="J818" s="19">
        <v>41249.999999999993</v>
      </c>
      <c r="K818" s="19">
        <v>12374.999999999998</v>
      </c>
      <c r="L818" s="2">
        <v>0.3</v>
      </c>
      <c r="M818" s="2" t="s">
        <v>16</v>
      </c>
      <c r="N818" s="20">
        <f t="shared" si="12"/>
        <v>53624.999999999993</v>
      </c>
      <c r="O818" s="21"/>
      <c r="P818" s="20"/>
    </row>
    <row r="819" spans="1:16" x14ac:dyDescent="0.35">
      <c r="A819" s="2" t="s">
        <v>13</v>
      </c>
      <c r="B819" s="2">
        <v>1185732</v>
      </c>
      <c r="C819" s="15">
        <v>44150</v>
      </c>
      <c r="D819" s="2" t="s">
        <v>31</v>
      </c>
      <c r="E819" s="2" t="s">
        <v>46</v>
      </c>
      <c r="F819" s="2" t="s">
        <v>47</v>
      </c>
      <c r="G819" s="3" t="s">
        <v>158</v>
      </c>
      <c r="H819" s="17">
        <v>60</v>
      </c>
      <c r="I819" s="2">
        <v>175</v>
      </c>
      <c r="J819" s="19">
        <v>105000</v>
      </c>
      <c r="K819" s="19">
        <v>47250</v>
      </c>
      <c r="L819" s="2">
        <v>0.45</v>
      </c>
      <c r="M819" s="2" t="s">
        <v>16</v>
      </c>
      <c r="N819" s="20">
        <f t="shared" si="12"/>
        <v>152250</v>
      </c>
      <c r="O819" s="21"/>
      <c r="P819" s="20"/>
    </row>
    <row r="820" spans="1:16" x14ac:dyDescent="0.35">
      <c r="A820" s="2" t="s">
        <v>13</v>
      </c>
      <c r="B820" s="2">
        <v>1185732</v>
      </c>
      <c r="C820" s="15">
        <v>44151</v>
      </c>
      <c r="D820" s="2" t="s">
        <v>31</v>
      </c>
      <c r="E820" s="2" t="s">
        <v>46</v>
      </c>
      <c r="F820" s="2" t="s">
        <v>47</v>
      </c>
      <c r="G820" s="3" t="s">
        <v>155</v>
      </c>
      <c r="H820" s="17">
        <v>45</v>
      </c>
      <c r="I820" s="2">
        <v>425</v>
      </c>
      <c r="J820" s="19">
        <v>191250</v>
      </c>
      <c r="K820" s="19">
        <v>66937.5</v>
      </c>
      <c r="L820" s="2">
        <v>0.35000000000000003</v>
      </c>
      <c r="M820" s="2" t="s">
        <v>19</v>
      </c>
      <c r="N820" s="20">
        <f t="shared" si="12"/>
        <v>258187.5</v>
      </c>
      <c r="O820" s="21"/>
      <c r="P820" s="20"/>
    </row>
    <row r="821" spans="1:16" x14ac:dyDescent="0.35">
      <c r="A821" s="2" t="s">
        <v>13</v>
      </c>
      <c r="B821" s="2">
        <v>1185732</v>
      </c>
      <c r="C821" s="15">
        <v>44152</v>
      </c>
      <c r="D821" s="2" t="s">
        <v>31</v>
      </c>
      <c r="E821" s="2" t="s">
        <v>46</v>
      </c>
      <c r="F821" s="2" t="s">
        <v>47</v>
      </c>
      <c r="G821" s="3" t="s">
        <v>17</v>
      </c>
      <c r="H821" s="17">
        <v>40.000000000000007</v>
      </c>
      <c r="I821" s="2">
        <v>175</v>
      </c>
      <c r="J821" s="19">
        <v>70000.000000000015</v>
      </c>
      <c r="K821" s="19">
        <v>21000.000000000004</v>
      </c>
      <c r="L821" s="2">
        <v>0.3</v>
      </c>
      <c r="M821" s="2" t="s">
        <v>19</v>
      </c>
      <c r="N821" s="20">
        <f t="shared" si="12"/>
        <v>91000.000000000015</v>
      </c>
      <c r="O821" s="21"/>
      <c r="P821" s="20"/>
    </row>
    <row r="822" spans="1:16" x14ac:dyDescent="0.35">
      <c r="A822" s="2" t="s">
        <v>13</v>
      </c>
      <c r="B822" s="2">
        <v>1185732</v>
      </c>
      <c r="C822" s="15">
        <v>44153</v>
      </c>
      <c r="D822" s="2" t="s">
        <v>31</v>
      </c>
      <c r="E822" s="2" t="s">
        <v>46</v>
      </c>
      <c r="F822" s="2" t="s">
        <v>47</v>
      </c>
      <c r="G822" s="3" t="s">
        <v>156</v>
      </c>
      <c r="H822" s="17">
        <v>35</v>
      </c>
      <c r="I822" s="2">
        <v>175</v>
      </c>
      <c r="J822" s="19">
        <v>61250</v>
      </c>
      <c r="K822" s="19">
        <v>18375</v>
      </c>
      <c r="L822" s="2">
        <v>0.3</v>
      </c>
      <c r="M822" s="2" t="s">
        <v>19</v>
      </c>
      <c r="N822" s="20">
        <f t="shared" si="12"/>
        <v>79625</v>
      </c>
      <c r="O822" s="21"/>
      <c r="P822" s="20"/>
    </row>
    <row r="823" spans="1:16" x14ac:dyDescent="0.35">
      <c r="A823" s="2" t="s">
        <v>13</v>
      </c>
      <c r="B823" s="2">
        <v>1185732</v>
      </c>
      <c r="C823" s="15">
        <v>44154</v>
      </c>
      <c r="D823" s="2" t="s">
        <v>31</v>
      </c>
      <c r="E823" s="2" t="s">
        <v>46</v>
      </c>
      <c r="F823" s="2" t="s">
        <v>47</v>
      </c>
      <c r="G823" s="3" t="s">
        <v>157</v>
      </c>
      <c r="H823" s="17">
        <v>35</v>
      </c>
      <c r="I823" s="2">
        <v>150</v>
      </c>
      <c r="J823" s="19">
        <v>52500</v>
      </c>
      <c r="K823" s="19">
        <v>18375</v>
      </c>
      <c r="L823" s="2">
        <v>0.35000000000000003</v>
      </c>
      <c r="M823" s="2" t="s">
        <v>19</v>
      </c>
      <c r="N823" s="20">
        <f t="shared" si="12"/>
        <v>70875</v>
      </c>
      <c r="O823" s="21"/>
      <c r="P823" s="20"/>
    </row>
    <row r="824" spans="1:16" x14ac:dyDescent="0.35">
      <c r="A824" s="2" t="s">
        <v>13</v>
      </c>
      <c r="B824" s="2">
        <v>1185732</v>
      </c>
      <c r="C824" s="15">
        <v>44155</v>
      </c>
      <c r="D824" s="2" t="s">
        <v>31</v>
      </c>
      <c r="E824" s="2" t="s">
        <v>46</v>
      </c>
      <c r="F824" s="2" t="s">
        <v>47</v>
      </c>
      <c r="G824" s="3" t="s">
        <v>18</v>
      </c>
      <c r="H824" s="17">
        <v>50</v>
      </c>
      <c r="I824" s="2">
        <v>150</v>
      </c>
      <c r="J824" s="19">
        <v>75000</v>
      </c>
      <c r="K824" s="19">
        <v>22500</v>
      </c>
      <c r="L824" s="2">
        <v>0.3</v>
      </c>
      <c r="M824" s="2" t="s">
        <v>19</v>
      </c>
      <c r="N824" s="20">
        <f t="shared" si="12"/>
        <v>97500</v>
      </c>
      <c r="O824" s="21"/>
      <c r="P824" s="20"/>
    </row>
    <row r="825" spans="1:16" x14ac:dyDescent="0.35">
      <c r="A825" s="2" t="s">
        <v>13</v>
      </c>
      <c r="B825" s="2">
        <v>1185732</v>
      </c>
      <c r="C825" s="15">
        <v>44156</v>
      </c>
      <c r="D825" s="2" t="s">
        <v>31</v>
      </c>
      <c r="E825" s="2" t="s">
        <v>46</v>
      </c>
      <c r="F825" s="2" t="s">
        <v>47</v>
      </c>
      <c r="G825" s="3" t="s">
        <v>158</v>
      </c>
      <c r="H825" s="17">
        <v>55.000000000000007</v>
      </c>
      <c r="I825" s="2">
        <v>325</v>
      </c>
      <c r="J825" s="19">
        <v>178750.00000000003</v>
      </c>
      <c r="K825" s="19">
        <v>80437.500000000015</v>
      </c>
      <c r="L825" s="2">
        <v>0.45</v>
      </c>
      <c r="M825" s="2" t="s">
        <v>19</v>
      </c>
      <c r="N825" s="20">
        <f t="shared" si="12"/>
        <v>259187.50000000006</v>
      </c>
      <c r="O825" s="21"/>
      <c r="P825" s="20"/>
    </row>
    <row r="826" spans="1:16" x14ac:dyDescent="0.35">
      <c r="A826" s="2" t="s">
        <v>13</v>
      </c>
      <c r="B826" s="2">
        <v>1185732</v>
      </c>
      <c r="C826" s="15">
        <v>44157</v>
      </c>
      <c r="D826" s="2" t="s">
        <v>31</v>
      </c>
      <c r="E826" s="2" t="s">
        <v>46</v>
      </c>
      <c r="F826" s="2" t="s">
        <v>47</v>
      </c>
      <c r="G826" s="3" t="s">
        <v>155</v>
      </c>
      <c r="H826" s="17">
        <v>50</v>
      </c>
      <c r="I826" s="2">
        <v>550</v>
      </c>
      <c r="J826" s="19">
        <v>275000</v>
      </c>
      <c r="K826" s="19">
        <v>96250.000000000015</v>
      </c>
      <c r="L826" s="2">
        <v>0.35000000000000003</v>
      </c>
      <c r="M826" s="2" t="s">
        <v>19</v>
      </c>
      <c r="N826" s="20">
        <f t="shared" si="12"/>
        <v>371250</v>
      </c>
      <c r="O826" s="21"/>
      <c r="P826" s="20"/>
    </row>
    <row r="827" spans="1:16" x14ac:dyDescent="0.35">
      <c r="A827" s="2" t="s">
        <v>13</v>
      </c>
      <c r="B827" s="2">
        <v>1185732</v>
      </c>
      <c r="C827" s="15">
        <v>44158</v>
      </c>
      <c r="D827" s="2" t="s">
        <v>31</v>
      </c>
      <c r="E827" s="2" t="s">
        <v>46</v>
      </c>
      <c r="F827" s="2" t="s">
        <v>47</v>
      </c>
      <c r="G827" s="3" t="s">
        <v>17</v>
      </c>
      <c r="H827" s="17">
        <v>45.000000000000007</v>
      </c>
      <c r="I827" s="2">
        <v>300</v>
      </c>
      <c r="J827" s="19">
        <v>135000.00000000003</v>
      </c>
      <c r="K827" s="19">
        <v>40500.000000000007</v>
      </c>
      <c r="L827" s="2">
        <v>0.3</v>
      </c>
      <c r="M827" s="2" t="s">
        <v>19</v>
      </c>
      <c r="N827" s="20">
        <f t="shared" si="12"/>
        <v>175500.00000000003</v>
      </c>
      <c r="O827" s="21"/>
      <c r="P827" s="20"/>
    </row>
    <row r="828" spans="1:16" x14ac:dyDescent="0.35">
      <c r="A828" s="2" t="s">
        <v>13</v>
      </c>
      <c r="B828" s="2">
        <v>1185732</v>
      </c>
      <c r="C828" s="15">
        <v>44159</v>
      </c>
      <c r="D828" s="2" t="s">
        <v>31</v>
      </c>
      <c r="E828" s="2" t="s">
        <v>46</v>
      </c>
      <c r="F828" s="2" t="s">
        <v>47</v>
      </c>
      <c r="G828" s="3" t="s">
        <v>156</v>
      </c>
      <c r="H828" s="17">
        <v>40</v>
      </c>
      <c r="I828" s="2">
        <v>225</v>
      </c>
      <c r="J828" s="19">
        <v>90000</v>
      </c>
      <c r="K828" s="19">
        <v>27000</v>
      </c>
      <c r="L828" s="2">
        <v>0.3</v>
      </c>
      <c r="M828" s="2" t="s">
        <v>19</v>
      </c>
      <c r="N828" s="20">
        <f t="shared" si="12"/>
        <v>117000</v>
      </c>
      <c r="O828" s="21"/>
      <c r="P828" s="20"/>
    </row>
    <row r="829" spans="1:16" x14ac:dyDescent="0.35">
      <c r="A829" s="2" t="s">
        <v>13</v>
      </c>
      <c r="B829" s="2">
        <v>1185732</v>
      </c>
      <c r="C829" s="15">
        <v>44160</v>
      </c>
      <c r="D829" s="2" t="s">
        <v>31</v>
      </c>
      <c r="E829" s="2" t="s">
        <v>46</v>
      </c>
      <c r="F829" s="2" t="s">
        <v>47</v>
      </c>
      <c r="G829" s="3" t="s">
        <v>157</v>
      </c>
      <c r="H829" s="17">
        <v>40</v>
      </c>
      <c r="I829" s="2">
        <v>175</v>
      </c>
      <c r="J829" s="19">
        <v>70000</v>
      </c>
      <c r="K829" s="19">
        <v>24500.000000000004</v>
      </c>
      <c r="L829" s="2">
        <v>0.35000000000000003</v>
      </c>
      <c r="M829" s="2" t="s">
        <v>19</v>
      </c>
      <c r="N829" s="20">
        <f t="shared" si="12"/>
        <v>94500</v>
      </c>
      <c r="O829" s="21"/>
      <c r="P829" s="20"/>
    </row>
    <row r="830" spans="1:16" x14ac:dyDescent="0.35">
      <c r="A830" s="2" t="s">
        <v>13</v>
      </c>
      <c r="B830" s="2">
        <v>1185732</v>
      </c>
      <c r="C830" s="15">
        <v>44161</v>
      </c>
      <c r="D830" s="2" t="s">
        <v>31</v>
      </c>
      <c r="E830" s="2" t="s">
        <v>46</v>
      </c>
      <c r="F830" s="2" t="s">
        <v>47</v>
      </c>
      <c r="G830" s="3" t="s">
        <v>18</v>
      </c>
      <c r="H830" s="17">
        <v>50</v>
      </c>
      <c r="I830" s="2">
        <v>200</v>
      </c>
      <c r="J830" s="19">
        <v>100000</v>
      </c>
      <c r="K830" s="19">
        <v>30000</v>
      </c>
      <c r="L830" s="2">
        <v>0.3</v>
      </c>
      <c r="M830" s="2" t="s">
        <v>19</v>
      </c>
      <c r="N830" s="20">
        <f t="shared" si="12"/>
        <v>130000</v>
      </c>
      <c r="O830" s="21"/>
      <c r="P830" s="20"/>
    </row>
    <row r="831" spans="1:16" x14ac:dyDescent="0.35">
      <c r="A831" s="2" t="s">
        <v>13</v>
      </c>
      <c r="B831" s="2">
        <v>1185732</v>
      </c>
      <c r="C831" s="15">
        <v>44162</v>
      </c>
      <c r="D831" s="2" t="s">
        <v>31</v>
      </c>
      <c r="E831" s="2" t="s">
        <v>46</v>
      </c>
      <c r="F831" s="2" t="s">
        <v>47</v>
      </c>
      <c r="G831" s="3" t="s">
        <v>158</v>
      </c>
      <c r="H831" s="17">
        <v>55.000000000000007</v>
      </c>
      <c r="I831" s="2">
        <v>375</v>
      </c>
      <c r="J831" s="19">
        <v>206250.00000000003</v>
      </c>
      <c r="K831" s="19">
        <v>92812.500000000015</v>
      </c>
      <c r="L831" s="2">
        <v>0.45</v>
      </c>
      <c r="M831" s="2" t="s">
        <v>19</v>
      </c>
      <c r="N831" s="20">
        <f t="shared" si="12"/>
        <v>299062.50000000006</v>
      </c>
      <c r="O831" s="21"/>
      <c r="P831" s="20"/>
    </row>
    <row r="832" spans="1:16" x14ac:dyDescent="0.35">
      <c r="A832" s="2" t="s">
        <v>13</v>
      </c>
      <c r="B832" s="2">
        <v>1185732</v>
      </c>
      <c r="C832" s="15">
        <v>44163</v>
      </c>
      <c r="D832" s="2" t="s">
        <v>31</v>
      </c>
      <c r="E832" s="2" t="s">
        <v>46</v>
      </c>
      <c r="F832" s="2" t="s">
        <v>47</v>
      </c>
      <c r="G832" s="3" t="s">
        <v>155</v>
      </c>
      <c r="H832" s="17">
        <v>50</v>
      </c>
      <c r="I832" s="2">
        <v>525</v>
      </c>
      <c r="J832" s="19">
        <v>262500</v>
      </c>
      <c r="K832" s="19">
        <v>91875.000000000015</v>
      </c>
      <c r="L832" s="2">
        <v>0.35000000000000003</v>
      </c>
      <c r="M832" s="2" t="s">
        <v>19</v>
      </c>
      <c r="N832" s="20">
        <f t="shared" si="12"/>
        <v>354375</v>
      </c>
      <c r="O832" s="21"/>
      <c r="P832" s="20"/>
    </row>
    <row r="833" spans="1:16" x14ac:dyDescent="0.35">
      <c r="A833" s="2" t="s">
        <v>13</v>
      </c>
      <c r="B833" s="2">
        <v>1185732</v>
      </c>
      <c r="C833" s="15">
        <v>44164</v>
      </c>
      <c r="D833" s="2" t="s">
        <v>31</v>
      </c>
      <c r="E833" s="2" t="s">
        <v>46</v>
      </c>
      <c r="F833" s="2" t="s">
        <v>47</v>
      </c>
      <c r="G833" s="3" t="s">
        <v>17</v>
      </c>
      <c r="H833" s="17">
        <v>45.000000000000007</v>
      </c>
      <c r="I833" s="2">
        <v>300</v>
      </c>
      <c r="J833" s="19">
        <v>135000.00000000003</v>
      </c>
      <c r="K833" s="19">
        <v>40500.000000000007</v>
      </c>
      <c r="L833" s="2">
        <v>0.3</v>
      </c>
      <c r="M833" s="2" t="s">
        <v>19</v>
      </c>
      <c r="N833" s="20">
        <f t="shared" si="12"/>
        <v>175500.00000000003</v>
      </c>
      <c r="O833" s="21"/>
      <c r="P833" s="20"/>
    </row>
    <row r="834" spans="1:16" x14ac:dyDescent="0.35">
      <c r="A834" s="2" t="s">
        <v>13</v>
      </c>
      <c r="B834" s="2">
        <v>1185732</v>
      </c>
      <c r="C834" s="15">
        <v>44165</v>
      </c>
      <c r="D834" s="2" t="s">
        <v>31</v>
      </c>
      <c r="E834" s="2" t="s">
        <v>46</v>
      </c>
      <c r="F834" s="2" t="s">
        <v>47</v>
      </c>
      <c r="G834" s="3" t="s">
        <v>156</v>
      </c>
      <c r="H834" s="17">
        <v>40</v>
      </c>
      <c r="I834" s="2">
        <v>225</v>
      </c>
      <c r="J834" s="19">
        <v>90000</v>
      </c>
      <c r="K834" s="19">
        <v>27000</v>
      </c>
      <c r="L834" s="2">
        <v>0.3</v>
      </c>
      <c r="M834" s="2" t="s">
        <v>19</v>
      </c>
      <c r="N834" s="20">
        <f t="shared" si="12"/>
        <v>117000</v>
      </c>
      <c r="O834" s="21"/>
      <c r="P834" s="20"/>
    </row>
    <row r="835" spans="1:16" x14ac:dyDescent="0.35">
      <c r="A835" s="2" t="s">
        <v>13</v>
      </c>
      <c r="B835" s="2">
        <v>1185732</v>
      </c>
      <c r="C835" s="15">
        <v>44166</v>
      </c>
      <c r="D835" s="2" t="s">
        <v>31</v>
      </c>
      <c r="E835" s="2" t="s">
        <v>46</v>
      </c>
      <c r="F835" s="2" t="s">
        <v>47</v>
      </c>
      <c r="G835" s="3" t="s">
        <v>157</v>
      </c>
      <c r="H835" s="17">
        <v>35</v>
      </c>
      <c r="I835" s="2">
        <v>175</v>
      </c>
      <c r="J835" s="19">
        <v>61250</v>
      </c>
      <c r="K835" s="19">
        <v>21437.500000000004</v>
      </c>
      <c r="L835" s="2">
        <v>0.35000000000000003</v>
      </c>
      <c r="M835" s="2" t="s">
        <v>19</v>
      </c>
      <c r="N835" s="20">
        <f t="shared" ref="N835:N898" si="13">SUM(J835,K835)</f>
        <v>82687.5</v>
      </c>
      <c r="O835" s="21"/>
      <c r="P835" s="20"/>
    </row>
    <row r="836" spans="1:16" x14ac:dyDescent="0.35">
      <c r="A836" s="2" t="s">
        <v>13</v>
      </c>
      <c r="B836" s="2">
        <v>1185732</v>
      </c>
      <c r="C836" s="15">
        <v>44167</v>
      </c>
      <c r="D836" s="2" t="s">
        <v>31</v>
      </c>
      <c r="E836" s="2" t="s">
        <v>46</v>
      </c>
      <c r="F836" s="2" t="s">
        <v>47</v>
      </c>
      <c r="G836" s="3" t="s">
        <v>18</v>
      </c>
      <c r="H836" s="17">
        <v>45</v>
      </c>
      <c r="I836" s="2">
        <v>150</v>
      </c>
      <c r="J836" s="19">
        <v>67500</v>
      </c>
      <c r="K836" s="19">
        <v>20250</v>
      </c>
      <c r="L836" s="2">
        <v>0.3</v>
      </c>
      <c r="M836" s="2" t="s">
        <v>19</v>
      </c>
      <c r="N836" s="20">
        <f t="shared" si="13"/>
        <v>87750</v>
      </c>
      <c r="O836" s="21"/>
      <c r="P836" s="20"/>
    </row>
    <row r="837" spans="1:16" x14ac:dyDescent="0.35">
      <c r="A837" s="2" t="s">
        <v>13</v>
      </c>
      <c r="B837" s="2">
        <v>1185732</v>
      </c>
      <c r="C837" s="15">
        <v>44168</v>
      </c>
      <c r="D837" s="2" t="s">
        <v>31</v>
      </c>
      <c r="E837" s="2" t="s">
        <v>46</v>
      </c>
      <c r="F837" s="2" t="s">
        <v>47</v>
      </c>
      <c r="G837" s="3" t="s">
        <v>158</v>
      </c>
      <c r="H837" s="17">
        <v>50</v>
      </c>
      <c r="I837" s="2">
        <v>325</v>
      </c>
      <c r="J837" s="19">
        <v>162500</v>
      </c>
      <c r="K837" s="19">
        <v>73125</v>
      </c>
      <c r="L837" s="2">
        <v>0.45</v>
      </c>
      <c r="M837" s="2" t="s">
        <v>19</v>
      </c>
      <c r="N837" s="20">
        <f t="shared" si="13"/>
        <v>235625</v>
      </c>
      <c r="O837" s="21"/>
      <c r="P837" s="20"/>
    </row>
    <row r="838" spans="1:16" x14ac:dyDescent="0.35">
      <c r="A838" s="2" t="s">
        <v>13</v>
      </c>
      <c r="B838" s="2">
        <v>1185732</v>
      </c>
      <c r="C838" s="15">
        <v>44169</v>
      </c>
      <c r="D838" s="2" t="s">
        <v>31</v>
      </c>
      <c r="E838" s="2" t="s">
        <v>46</v>
      </c>
      <c r="F838" s="2" t="s">
        <v>47</v>
      </c>
      <c r="G838" s="3" t="s">
        <v>155</v>
      </c>
      <c r="H838" s="17">
        <v>45</v>
      </c>
      <c r="I838" s="2">
        <v>450</v>
      </c>
      <c r="J838" s="19">
        <v>202500</v>
      </c>
      <c r="K838" s="19">
        <v>70875</v>
      </c>
      <c r="L838" s="2">
        <v>0.35000000000000003</v>
      </c>
      <c r="M838" s="2" t="s">
        <v>19</v>
      </c>
      <c r="N838" s="20">
        <f t="shared" si="13"/>
        <v>273375</v>
      </c>
      <c r="O838" s="21"/>
      <c r="P838" s="20"/>
    </row>
    <row r="839" spans="1:16" x14ac:dyDescent="0.35">
      <c r="A839" s="2" t="s">
        <v>13</v>
      </c>
      <c r="B839" s="2">
        <v>1185732</v>
      </c>
      <c r="C839" s="15">
        <v>44170</v>
      </c>
      <c r="D839" s="2" t="s">
        <v>31</v>
      </c>
      <c r="E839" s="2" t="s">
        <v>46</v>
      </c>
      <c r="F839" s="2" t="s">
        <v>47</v>
      </c>
      <c r="G839" s="3" t="s">
        <v>17</v>
      </c>
      <c r="H839" s="17">
        <v>40.000000000000007</v>
      </c>
      <c r="I839" s="2">
        <v>250</v>
      </c>
      <c r="J839" s="19">
        <v>100000.00000000001</v>
      </c>
      <c r="K839" s="19">
        <v>30000.000000000004</v>
      </c>
      <c r="L839" s="2">
        <v>0.3</v>
      </c>
      <c r="M839" s="2" t="s">
        <v>19</v>
      </c>
      <c r="N839" s="20">
        <f t="shared" si="13"/>
        <v>130000.00000000001</v>
      </c>
      <c r="O839" s="21"/>
      <c r="P839" s="20"/>
    </row>
    <row r="840" spans="1:16" x14ac:dyDescent="0.35">
      <c r="A840" s="2" t="s">
        <v>13</v>
      </c>
      <c r="B840" s="2">
        <v>1185732</v>
      </c>
      <c r="C840" s="15">
        <v>44171</v>
      </c>
      <c r="D840" s="2" t="s">
        <v>31</v>
      </c>
      <c r="E840" s="2" t="s">
        <v>46</v>
      </c>
      <c r="F840" s="2" t="s">
        <v>47</v>
      </c>
      <c r="G840" s="3" t="s">
        <v>156</v>
      </c>
      <c r="H840" s="17">
        <v>25</v>
      </c>
      <c r="I840" s="2">
        <v>150</v>
      </c>
      <c r="J840" s="19">
        <v>37500</v>
      </c>
      <c r="K840" s="19">
        <v>11250</v>
      </c>
      <c r="L840" s="2">
        <v>0.3</v>
      </c>
      <c r="M840" s="2" t="s">
        <v>19</v>
      </c>
      <c r="N840" s="20">
        <f t="shared" si="13"/>
        <v>48750</v>
      </c>
      <c r="O840" s="21"/>
      <c r="P840" s="20"/>
    </row>
    <row r="841" spans="1:16" x14ac:dyDescent="0.35">
      <c r="A841" s="2" t="s">
        <v>13</v>
      </c>
      <c r="B841" s="2">
        <v>1185732</v>
      </c>
      <c r="C841" s="15">
        <v>44172</v>
      </c>
      <c r="D841" s="2" t="s">
        <v>31</v>
      </c>
      <c r="E841" s="2" t="s">
        <v>46</v>
      </c>
      <c r="F841" s="2" t="s">
        <v>47</v>
      </c>
      <c r="G841" s="3" t="s">
        <v>157</v>
      </c>
      <c r="H841" s="17">
        <v>25</v>
      </c>
      <c r="I841" s="2">
        <v>125</v>
      </c>
      <c r="J841" s="19">
        <v>31250</v>
      </c>
      <c r="K841" s="19">
        <v>10937.500000000002</v>
      </c>
      <c r="L841" s="2">
        <v>0.35000000000000003</v>
      </c>
      <c r="M841" s="2" t="s">
        <v>19</v>
      </c>
      <c r="N841" s="20">
        <f t="shared" si="13"/>
        <v>42187.5</v>
      </c>
      <c r="O841" s="21"/>
      <c r="P841" s="20"/>
    </row>
    <row r="842" spans="1:16" x14ac:dyDescent="0.35">
      <c r="A842" s="2" t="s">
        <v>13</v>
      </c>
      <c r="B842" s="2">
        <v>1185732</v>
      </c>
      <c r="C842" s="15">
        <v>44173</v>
      </c>
      <c r="D842" s="2" t="s">
        <v>31</v>
      </c>
      <c r="E842" s="2" t="s">
        <v>46</v>
      </c>
      <c r="F842" s="2" t="s">
        <v>47</v>
      </c>
      <c r="G842" s="3" t="s">
        <v>18</v>
      </c>
      <c r="H842" s="17">
        <v>35</v>
      </c>
      <c r="I842" s="2">
        <v>125</v>
      </c>
      <c r="J842" s="19">
        <v>43750</v>
      </c>
      <c r="K842" s="19">
        <v>13125</v>
      </c>
      <c r="L842" s="2">
        <v>0.3</v>
      </c>
      <c r="M842" s="2" t="s">
        <v>19</v>
      </c>
      <c r="N842" s="20">
        <f t="shared" si="13"/>
        <v>56875</v>
      </c>
      <c r="O842" s="21"/>
      <c r="P842" s="20"/>
    </row>
    <row r="843" spans="1:16" x14ac:dyDescent="0.35">
      <c r="A843" s="2" t="s">
        <v>13</v>
      </c>
      <c r="B843" s="2">
        <v>1185732</v>
      </c>
      <c r="C843" s="15">
        <v>44174</v>
      </c>
      <c r="D843" s="2" t="s">
        <v>31</v>
      </c>
      <c r="E843" s="2" t="s">
        <v>46</v>
      </c>
      <c r="F843" s="2" t="s">
        <v>47</v>
      </c>
      <c r="G843" s="3" t="s">
        <v>158</v>
      </c>
      <c r="H843" s="17">
        <v>40</v>
      </c>
      <c r="I843" s="2">
        <v>200</v>
      </c>
      <c r="J843" s="19">
        <v>80000</v>
      </c>
      <c r="K843" s="19">
        <v>36000</v>
      </c>
      <c r="L843" s="2">
        <v>0.45</v>
      </c>
      <c r="M843" s="2" t="s">
        <v>19</v>
      </c>
      <c r="N843" s="20">
        <f t="shared" si="13"/>
        <v>116000</v>
      </c>
      <c r="O843" s="21"/>
      <c r="P843" s="20"/>
    </row>
    <row r="844" spans="1:16" x14ac:dyDescent="0.35">
      <c r="A844" s="2" t="s">
        <v>13</v>
      </c>
      <c r="B844" s="2">
        <v>1185732</v>
      </c>
      <c r="C844" s="15">
        <v>44175</v>
      </c>
      <c r="D844" s="2" t="s">
        <v>31</v>
      </c>
      <c r="E844" s="2" t="s">
        <v>46</v>
      </c>
      <c r="F844" s="2" t="s">
        <v>47</v>
      </c>
      <c r="G844" s="3" t="s">
        <v>155</v>
      </c>
      <c r="H844" s="17">
        <v>44.999999999999993</v>
      </c>
      <c r="I844" s="2">
        <v>375</v>
      </c>
      <c r="J844" s="19">
        <v>168749.99999999997</v>
      </c>
      <c r="K844" s="19">
        <v>59062.499999999993</v>
      </c>
      <c r="L844" s="2">
        <v>0.35000000000000003</v>
      </c>
      <c r="M844" s="2" t="s">
        <v>19</v>
      </c>
      <c r="N844" s="20">
        <f t="shared" si="13"/>
        <v>227812.49999999997</v>
      </c>
      <c r="O844" s="21"/>
      <c r="P844" s="20"/>
    </row>
    <row r="845" spans="1:16" x14ac:dyDescent="0.35">
      <c r="A845" s="2" t="s">
        <v>13</v>
      </c>
      <c r="B845" s="2">
        <v>1185732</v>
      </c>
      <c r="C845" s="15">
        <v>44176</v>
      </c>
      <c r="D845" s="2" t="s">
        <v>31</v>
      </c>
      <c r="E845" s="2" t="s">
        <v>46</v>
      </c>
      <c r="F845" s="2" t="s">
        <v>47</v>
      </c>
      <c r="G845" s="3" t="s">
        <v>17</v>
      </c>
      <c r="H845" s="17">
        <v>35</v>
      </c>
      <c r="I845" s="2">
        <v>200</v>
      </c>
      <c r="J845" s="19">
        <v>70000</v>
      </c>
      <c r="K845" s="19">
        <v>21000</v>
      </c>
      <c r="L845" s="2">
        <v>0.3</v>
      </c>
      <c r="M845" s="2" t="s">
        <v>19</v>
      </c>
      <c r="N845" s="20">
        <f t="shared" si="13"/>
        <v>91000</v>
      </c>
      <c r="O845" s="21"/>
      <c r="P845" s="20"/>
    </row>
    <row r="846" spans="1:16" x14ac:dyDescent="0.35">
      <c r="A846" s="2" t="s">
        <v>13</v>
      </c>
      <c r="B846" s="2">
        <v>1185732</v>
      </c>
      <c r="C846" s="15">
        <v>44177</v>
      </c>
      <c r="D846" s="2" t="s">
        <v>31</v>
      </c>
      <c r="E846" s="2" t="s">
        <v>46</v>
      </c>
      <c r="F846" s="2" t="s">
        <v>47</v>
      </c>
      <c r="G846" s="3" t="s">
        <v>156</v>
      </c>
      <c r="H846" s="17">
        <v>35</v>
      </c>
      <c r="I846" s="2">
        <v>100</v>
      </c>
      <c r="J846" s="19">
        <v>35000</v>
      </c>
      <c r="K846" s="19">
        <v>10500</v>
      </c>
      <c r="L846" s="2">
        <v>0.3</v>
      </c>
      <c r="M846" s="2" t="s">
        <v>19</v>
      </c>
      <c r="N846" s="20">
        <f t="shared" si="13"/>
        <v>45500</v>
      </c>
      <c r="O846" s="21"/>
      <c r="P846" s="20"/>
    </row>
    <row r="847" spans="1:16" x14ac:dyDescent="0.35">
      <c r="A847" s="2" t="s">
        <v>13</v>
      </c>
      <c r="B847" s="2">
        <v>1185732</v>
      </c>
      <c r="C847" s="15">
        <v>44178</v>
      </c>
      <c r="D847" s="2" t="s">
        <v>31</v>
      </c>
      <c r="E847" s="2" t="s">
        <v>46</v>
      </c>
      <c r="F847" s="2" t="s">
        <v>47</v>
      </c>
      <c r="G847" s="3" t="s">
        <v>157</v>
      </c>
      <c r="H847" s="17">
        <v>35</v>
      </c>
      <c r="I847" s="2">
        <v>75</v>
      </c>
      <c r="J847" s="19">
        <v>26250</v>
      </c>
      <c r="K847" s="19">
        <v>9187.5</v>
      </c>
      <c r="L847" s="2">
        <v>0.35000000000000003</v>
      </c>
      <c r="M847" s="2" t="s">
        <v>19</v>
      </c>
      <c r="N847" s="20">
        <f t="shared" si="13"/>
        <v>35437.5</v>
      </c>
      <c r="O847" s="21"/>
      <c r="P847" s="20"/>
    </row>
    <row r="848" spans="1:16" x14ac:dyDescent="0.35">
      <c r="A848" s="2" t="s">
        <v>13</v>
      </c>
      <c r="B848" s="2">
        <v>1185732</v>
      </c>
      <c r="C848" s="15">
        <v>44179</v>
      </c>
      <c r="D848" s="2" t="s">
        <v>31</v>
      </c>
      <c r="E848" s="2" t="s">
        <v>46</v>
      </c>
      <c r="F848" s="2" t="s">
        <v>47</v>
      </c>
      <c r="G848" s="3" t="s">
        <v>18</v>
      </c>
      <c r="H848" s="17">
        <v>44.999999999999993</v>
      </c>
      <c r="I848" s="2">
        <v>75</v>
      </c>
      <c r="J848" s="19">
        <v>33749.999999999993</v>
      </c>
      <c r="K848" s="19">
        <v>10124.999999999998</v>
      </c>
      <c r="L848" s="2">
        <v>0.3</v>
      </c>
      <c r="M848" s="2" t="s">
        <v>19</v>
      </c>
      <c r="N848" s="20">
        <f t="shared" si="13"/>
        <v>43874.999999999993</v>
      </c>
      <c r="O848" s="21"/>
      <c r="P848" s="20"/>
    </row>
    <row r="849" spans="1:16" x14ac:dyDescent="0.35">
      <c r="A849" s="2" t="s">
        <v>13</v>
      </c>
      <c r="B849" s="2">
        <v>1185732</v>
      </c>
      <c r="C849" s="15">
        <v>44180</v>
      </c>
      <c r="D849" s="2" t="s">
        <v>31</v>
      </c>
      <c r="E849" s="2" t="s">
        <v>46</v>
      </c>
      <c r="F849" s="2" t="s">
        <v>47</v>
      </c>
      <c r="G849" s="3" t="s">
        <v>158</v>
      </c>
      <c r="H849" s="17">
        <v>49.999999999999986</v>
      </c>
      <c r="I849" s="2">
        <v>200</v>
      </c>
      <c r="J849" s="19">
        <v>99999.999999999971</v>
      </c>
      <c r="K849" s="19">
        <v>44999.999999999985</v>
      </c>
      <c r="L849" s="2">
        <v>0.45</v>
      </c>
      <c r="M849" s="2" t="s">
        <v>19</v>
      </c>
      <c r="N849" s="20">
        <f t="shared" si="13"/>
        <v>144999.99999999994</v>
      </c>
      <c r="O849" s="21"/>
      <c r="P849" s="20"/>
    </row>
    <row r="850" spans="1:16" x14ac:dyDescent="0.35">
      <c r="A850" s="2" t="s">
        <v>13</v>
      </c>
      <c r="B850" s="2">
        <v>1185732</v>
      </c>
      <c r="C850" s="15">
        <v>44181</v>
      </c>
      <c r="D850" s="2" t="s">
        <v>31</v>
      </c>
      <c r="E850" s="2" t="s">
        <v>46</v>
      </c>
      <c r="F850" s="2" t="s">
        <v>47</v>
      </c>
      <c r="G850" s="3" t="s">
        <v>155</v>
      </c>
      <c r="H850" s="17">
        <v>50</v>
      </c>
      <c r="I850" s="2">
        <v>350</v>
      </c>
      <c r="J850" s="19">
        <v>175000</v>
      </c>
      <c r="K850" s="19">
        <v>61250.000000000007</v>
      </c>
      <c r="L850" s="2">
        <v>0.35000000000000003</v>
      </c>
      <c r="M850" s="2" t="s">
        <v>19</v>
      </c>
      <c r="N850" s="20">
        <f t="shared" si="13"/>
        <v>236250</v>
      </c>
      <c r="O850" s="21"/>
      <c r="P850" s="20"/>
    </row>
    <row r="851" spans="1:16" x14ac:dyDescent="0.35">
      <c r="A851" s="2" t="s">
        <v>13</v>
      </c>
      <c r="B851" s="2">
        <v>1185732</v>
      </c>
      <c r="C851" s="15">
        <v>44182</v>
      </c>
      <c r="D851" s="2" t="s">
        <v>31</v>
      </c>
      <c r="E851" s="2" t="s">
        <v>46</v>
      </c>
      <c r="F851" s="2" t="s">
        <v>47</v>
      </c>
      <c r="G851" s="3" t="s">
        <v>17</v>
      </c>
      <c r="H851" s="17">
        <v>40</v>
      </c>
      <c r="I851" s="2">
        <v>200</v>
      </c>
      <c r="J851" s="19">
        <v>80000</v>
      </c>
      <c r="K851" s="19">
        <v>24000</v>
      </c>
      <c r="L851" s="2">
        <v>0.3</v>
      </c>
      <c r="M851" s="2" t="s">
        <v>19</v>
      </c>
      <c r="N851" s="20">
        <f t="shared" si="13"/>
        <v>104000</v>
      </c>
      <c r="O851" s="21"/>
      <c r="P851" s="20"/>
    </row>
    <row r="852" spans="1:16" x14ac:dyDescent="0.35">
      <c r="A852" s="2" t="s">
        <v>13</v>
      </c>
      <c r="B852" s="2">
        <v>1185732</v>
      </c>
      <c r="C852" s="15">
        <v>44183</v>
      </c>
      <c r="D852" s="2" t="s">
        <v>31</v>
      </c>
      <c r="E852" s="2" t="s">
        <v>46</v>
      </c>
      <c r="F852" s="2" t="s">
        <v>47</v>
      </c>
      <c r="G852" s="3" t="s">
        <v>156</v>
      </c>
      <c r="H852" s="17">
        <v>40</v>
      </c>
      <c r="I852" s="2">
        <v>145</v>
      </c>
      <c r="J852" s="19">
        <v>58000</v>
      </c>
      <c r="K852" s="19">
        <v>17400</v>
      </c>
      <c r="L852" s="2">
        <v>0.3</v>
      </c>
      <c r="M852" s="2" t="s">
        <v>19</v>
      </c>
      <c r="N852" s="20">
        <f t="shared" si="13"/>
        <v>75400</v>
      </c>
      <c r="O852" s="21"/>
      <c r="P852" s="20"/>
    </row>
    <row r="853" spans="1:16" x14ac:dyDescent="0.35">
      <c r="A853" s="2" t="s">
        <v>13</v>
      </c>
      <c r="B853" s="2">
        <v>1185732</v>
      </c>
      <c r="C853" s="15">
        <v>44184</v>
      </c>
      <c r="D853" s="2" t="s">
        <v>31</v>
      </c>
      <c r="E853" s="2" t="s">
        <v>46</v>
      </c>
      <c r="F853" s="2" t="s">
        <v>47</v>
      </c>
      <c r="G853" s="3" t="s">
        <v>157</v>
      </c>
      <c r="H853" s="17">
        <v>40</v>
      </c>
      <c r="I853" s="2">
        <v>150</v>
      </c>
      <c r="J853" s="19">
        <v>60000</v>
      </c>
      <c r="K853" s="19">
        <v>21000.000000000004</v>
      </c>
      <c r="L853" s="2">
        <v>0.35000000000000003</v>
      </c>
      <c r="M853" s="2" t="s">
        <v>19</v>
      </c>
      <c r="N853" s="20">
        <f t="shared" si="13"/>
        <v>81000</v>
      </c>
      <c r="O853" s="21"/>
      <c r="P853" s="20"/>
    </row>
    <row r="854" spans="1:16" x14ac:dyDescent="0.35">
      <c r="A854" s="2" t="s">
        <v>13</v>
      </c>
      <c r="B854" s="2">
        <v>1185732</v>
      </c>
      <c r="C854" s="15">
        <v>44185</v>
      </c>
      <c r="D854" s="2" t="s">
        <v>31</v>
      </c>
      <c r="E854" s="2" t="s">
        <v>46</v>
      </c>
      <c r="F854" s="2" t="s">
        <v>47</v>
      </c>
      <c r="G854" s="3" t="s">
        <v>18</v>
      </c>
      <c r="H854" s="17">
        <v>54.999999999999993</v>
      </c>
      <c r="I854" s="2">
        <v>125</v>
      </c>
      <c r="J854" s="19">
        <v>68749.999999999985</v>
      </c>
      <c r="K854" s="19">
        <v>20624.999999999996</v>
      </c>
      <c r="L854" s="2">
        <v>0.3</v>
      </c>
      <c r="M854" s="2" t="s">
        <v>19</v>
      </c>
      <c r="N854" s="20">
        <f t="shared" si="13"/>
        <v>89374.999999999985</v>
      </c>
      <c r="O854" s="21"/>
      <c r="P854" s="20"/>
    </row>
    <row r="855" spans="1:16" x14ac:dyDescent="0.35">
      <c r="A855" s="2" t="s">
        <v>13</v>
      </c>
      <c r="B855" s="2">
        <v>1185732</v>
      </c>
      <c r="C855" s="15">
        <v>44186</v>
      </c>
      <c r="D855" s="2" t="s">
        <v>31</v>
      </c>
      <c r="E855" s="2" t="s">
        <v>46</v>
      </c>
      <c r="F855" s="2" t="s">
        <v>47</v>
      </c>
      <c r="G855" s="3" t="s">
        <v>158</v>
      </c>
      <c r="H855" s="17">
        <v>59.999999999999986</v>
      </c>
      <c r="I855" s="2">
        <v>225</v>
      </c>
      <c r="J855" s="19">
        <v>134999.99999999997</v>
      </c>
      <c r="K855" s="19">
        <v>60749.999999999985</v>
      </c>
      <c r="L855" s="2">
        <v>0.45</v>
      </c>
      <c r="M855" s="2" t="s">
        <v>19</v>
      </c>
      <c r="N855" s="20">
        <f t="shared" si="13"/>
        <v>195749.99999999994</v>
      </c>
      <c r="O855" s="21"/>
      <c r="P855" s="20"/>
    </row>
    <row r="856" spans="1:16" x14ac:dyDescent="0.35">
      <c r="A856" s="2" t="s">
        <v>13</v>
      </c>
      <c r="B856" s="2">
        <v>1185732</v>
      </c>
      <c r="C856" s="15">
        <v>44187</v>
      </c>
      <c r="D856" s="2" t="s">
        <v>31</v>
      </c>
      <c r="E856" s="2" t="s">
        <v>46</v>
      </c>
      <c r="F856" s="2" t="s">
        <v>47</v>
      </c>
      <c r="G856" s="3" t="s">
        <v>155</v>
      </c>
      <c r="H856" s="17">
        <v>54.999999999999993</v>
      </c>
      <c r="I856" s="2">
        <v>475</v>
      </c>
      <c r="J856" s="19">
        <v>261249.99999999997</v>
      </c>
      <c r="K856" s="19">
        <v>91437.5</v>
      </c>
      <c r="L856" s="2">
        <v>0.35000000000000003</v>
      </c>
      <c r="M856" s="2" t="s">
        <v>19</v>
      </c>
      <c r="N856" s="20">
        <f t="shared" si="13"/>
        <v>352687.5</v>
      </c>
      <c r="O856" s="21"/>
      <c r="P856" s="20"/>
    </row>
    <row r="857" spans="1:16" x14ac:dyDescent="0.35">
      <c r="A857" s="2" t="s">
        <v>13</v>
      </c>
      <c r="B857" s="2">
        <v>1185732</v>
      </c>
      <c r="C857" s="15">
        <v>44188</v>
      </c>
      <c r="D857" s="2" t="s">
        <v>31</v>
      </c>
      <c r="E857" s="2" t="s">
        <v>46</v>
      </c>
      <c r="F857" s="2" t="s">
        <v>47</v>
      </c>
      <c r="G857" s="3" t="s">
        <v>17</v>
      </c>
      <c r="H857" s="17">
        <v>45</v>
      </c>
      <c r="I857" s="2">
        <v>275</v>
      </c>
      <c r="J857" s="19">
        <v>123750</v>
      </c>
      <c r="K857" s="19">
        <v>37125</v>
      </c>
      <c r="L857" s="2">
        <v>0.3</v>
      </c>
      <c r="M857" s="2" t="s">
        <v>19</v>
      </c>
      <c r="N857" s="20">
        <f t="shared" si="13"/>
        <v>160875</v>
      </c>
      <c r="O857" s="21"/>
      <c r="P857" s="20"/>
    </row>
    <row r="858" spans="1:16" x14ac:dyDescent="0.35">
      <c r="A858" s="2" t="s">
        <v>13</v>
      </c>
      <c r="B858" s="2">
        <v>1185732</v>
      </c>
      <c r="C858" s="15">
        <v>44189</v>
      </c>
      <c r="D858" s="2" t="s">
        <v>31</v>
      </c>
      <c r="E858" s="2" t="s">
        <v>46</v>
      </c>
      <c r="F858" s="2" t="s">
        <v>47</v>
      </c>
      <c r="G858" s="3" t="s">
        <v>156</v>
      </c>
      <c r="H858" s="17">
        <v>45</v>
      </c>
      <c r="I858" s="2">
        <v>225</v>
      </c>
      <c r="J858" s="19">
        <v>101250</v>
      </c>
      <c r="K858" s="19">
        <v>30375</v>
      </c>
      <c r="L858" s="2">
        <v>0.3</v>
      </c>
      <c r="M858" s="2" t="s">
        <v>19</v>
      </c>
      <c r="N858" s="20">
        <f t="shared" si="13"/>
        <v>131625</v>
      </c>
      <c r="O858" s="21"/>
      <c r="P858" s="20"/>
    </row>
    <row r="859" spans="1:16" x14ac:dyDescent="0.35">
      <c r="A859" s="2" t="s">
        <v>13</v>
      </c>
      <c r="B859" s="2">
        <v>1185732</v>
      </c>
      <c r="C859" s="15">
        <v>44190</v>
      </c>
      <c r="D859" s="2" t="s">
        <v>31</v>
      </c>
      <c r="E859" s="2" t="s">
        <v>46</v>
      </c>
      <c r="F859" s="2" t="s">
        <v>47</v>
      </c>
      <c r="G859" s="3" t="s">
        <v>157</v>
      </c>
      <c r="H859" s="17">
        <v>45</v>
      </c>
      <c r="I859" s="2">
        <v>175</v>
      </c>
      <c r="J859" s="19">
        <v>78750</v>
      </c>
      <c r="K859" s="19">
        <v>27562.500000000004</v>
      </c>
      <c r="L859" s="2">
        <v>0.35000000000000003</v>
      </c>
      <c r="M859" s="2" t="s">
        <v>19</v>
      </c>
      <c r="N859" s="20">
        <f t="shared" si="13"/>
        <v>106312.5</v>
      </c>
      <c r="O859" s="21"/>
      <c r="P859" s="20"/>
    </row>
    <row r="860" spans="1:16" x14ac:dyDescent="0.35">
      <c r="A860" s="2" t="s">
        <v>13</v>
      </c>
      <c r="B860" s="2">
        <v>1185732</v>
      </c>
      <c r="C860" s="15">
        <v>44191</v>
      </c>
      <c r="D860" s="2" t="s">
        <v>31</v>
      </c>
      <c r="E860" s="2" t="s">
        <v>46</v>
      </c>
      <c r="F860" s="2" t="s">
        <v>47</v>
      </c>
      <c r="G860" s="3" t="s">
        <v>18</v>
      </c>
      <c r="H860" s="17">
        <v>54.999999999999993</v>
      </c>
      <c r="I860" s="2">
        <v>175</v>
      </c>
      <c r="J860" s="19">
        <v>96249.999999999985</v>
      </c>
      <c r="K860" s="19">
        <v>28874.999999999996</v>
      </c>
      <c r="L860" s="2">
        <v>0.3</v>
      </c>
      <c r="M860" s="2" t="s">
        <v>19</v>
      </c>
      <c r="N860" s="20">
        <f t="shared" si="13"/>
        <v>125124.99999999999</v>
      </c>
      <c r="O860" s="21"/>
      <c r="P860" s="20"/>
    </row>
    <row r="861" spans="1:16" x14ac:dyDescent="0.35">
      <c r="A861" s="2" t="s">
        <v>13</v>
      </c>
      <c r="B861" s="2">
        <v>1185732</v>
      </c>
      <c r="C861" s="15">
        <v>44192</v>
      </c>
      <c r="D861" s="2" t="s">
        <v>31</v>
      </c>
      <c r="E861" s="2" t="s">
        <v>46</v>
      </c>
      <c r="F861" s="2" t="s">
        <v>47</v>
      </c>
      <c r="G861" s="3" t="s">
        <v>158</v>
      </c>
      <c r="H861" s="17">
        <v>59.999999999999986</v>
      </c>
      <c r="I861" s="2">
        <v>275</v>
      </c>
      <c r="J861" s="19">
        <v>164999.99999999997</v>
      </c>
      <c r="K861" s="19">
        <v>74249.999999999985</v>
      </c>
      <c r="L861" s="2">
        <v>0.45</v>
      </c>
      <c r="M861" s="2" t="s">
        <v>19</v>
      </c>
      <c r="N861" s="20">
        <f t="shared" si="13"/>
        <v>239249.99999999994</v>
      </c>
      <c r="O861" s="21"/>
      <c r="P861" s="20"/>
    </row>
    <row r="862" spans="1:16" x14ac:dyDescent="0.35">
      <c r="A862" s="2" t="s">
        <v>29</v>
      </c>
      <c r="B862" s="2">
        <v>1189833</v>
      </c>
      <c r="C862" s="15">
        <v>44193</v>
      </c>
      <c r="D862" s="2" t="s">
        <v>31</v>
      </c>
      <c r="E862" s="2" t="s">
        <v>46</v>
      </c>
      <c r="F862" s="2" t="s">
        <v>47</v>
      </c>
      <c r="G862" s="3" t="s">
        <v>155</v>
      </c>
      <c r="H862" s="17">
        <v>35</v>
      </c>
      <c r="I862" s="2">
        <v>475</v>
      </c>
      <c r="J862" s="19">
        <v>166250</v>
      </c>
      <c r="K862" s="19">
        <v>74812.5</v>
      </c>
      <c r="L862" s="2">
        <v>0.45</v>
      </c>
      <c r="M862" s="2" t="s">
        <v>19</v>
      </c>
      <c r="N862" s="20">
        <f t="shared" si="13"/>
        <v>241062.5</v>
      </c>
      <c r="O862" s="21"/>
      <c r="P862" s="20"/>
    </row>
    <row r="863" spans="1:16" x14ac:dyDescent="0.35">
      <c r="A863" s="2" t="s">
        <v>29</v>
      </c>
      <c r="B863" s="2">
        <v>1189833</v>
      </c>
      <c r="C863" s="15">
        <v>44194</v>
      </c>
      <c r="D863" s="2" t="s">
        <v>31</v>
      </c>
      <c r="E863" s="2" t="s">
        <v>46</v>
      </c>
      <c r="F863" s="2" t="s">
        <v>47</v>
      </c>
      <c r="G863" s="3" t="s">
        <v>17</v>
      </c>
      <c r="H863" s="17">
        <v>45</v>
      </c>
      <c r="I863" s="2">
        <v>475</v>
      </c>
      <c r="J863" s="19">
        <v>213750</v>
      </c>
      <c r="K863" s="19">
        <v>64125</v>
      </c>
      <c r="L863" s="2">
        <v>0.3</v>
      </c>
      <c r="M863" s="2" t="s">
        <v>19</v>
      </c>
      <c r="N863" s="20">
        <f t="shared" si="13"/>
        <v>277875</v>
      </c>
      <c r="O863" s="21"/>
      <c r="P863" s="20"/>
    </row>
    <row r="864" spans="1:16" x14ac:dyDescent="0.35">
      <c r="A864" s="2" t="s">
        <v>29</v>
      </c>
      <c r="B864" s="2">
        <v>1189833</v>
      </c>
      <c r="C864" s="15">
        <v>44195</v>
      </c>
      <c r="D864" s="2" t="s">
        <v>31</v>
      </c>
      <c r="E864" s="2" t="s">
        <v>46</v>
      </c>
      <c r="F864" s="2" t="s">
        <v>47</v>
      </c>
      <c r="G864" s="3" t="s">
        <v>156</v>
      </c>
      <c r="H864" s="17">
        <v>45</v>
      </c>
      <c r="I864" s="2">
        <v>475</v>
      </c>
      <c r="J864" s="19">
        <v>213750</v>
      </c>
      <c r="K864" s="19">
        <v>96187.5</v>
      </c>
      <c r="L864" s="2">
        <v>0.45</v>
      </c>
      <c r="M864" s="2" t="s">
        <v>19</v>
      </c>
      <c r="N864" s="20">
        <f t="shared" si="13"/>
        <v>309937.5</v>
      </c>
      <c r="O864" s="21"/>
      <c r="P864" s="20"/>
    </row>
    <row r="865" spans="1:16" x14ac:dyDescent="0.35">
      <c r="A865" s="2" t="s">
        <v>29</v>
      </c>
      <c r="B865" s="2">
        <v>1189833</v>
      </c>
      <c r="C865" s="15">
        <v>44196</v>
      </c>
      <c r="D865" s="2" t="s">
        <v>31</v>
      </c>
      <c r="E865" s="2" t="s">
        <v>46</v>
      </c>
      <c r="F865" s="2" t="s">
        <v>47</v>
      </c>
      <c r="G865" s="3" t="s">
        <v>157</v>
      </c>
      <c r="H865" s="17">
        <v>45</v>
      </c>
      <c r="I865" s="2">
        <v>325</v>
      </c>
      <c r="J865" s="19">
        <v>146250</v>
      </c>
      <c r="K865" s="19">
        <v>58499.999999999993</v>
      </c>
      <c r="L865" s="2">
        <v>0.39999999999999997</v>
      </c>
      <c r="M865" s="2" t="s">
        <v>19</v>
      </c>
      <c r="N865" s="20">
        <f t="shared" si="13"/>
        <v>204750</v>
      </c>
      <c r="O865" s="21"/>
      <c r="P865" s="20"/>
    </row>
    <row r="866" spans="1:16" x14ac:dyDescent="0.35">
      <c r="A866" s="2" t="s">
        <v>29</v>
      </c>
      <c r="B866" s="2">
        <v>1189833</v>
      </c>
      <c r="C866" s="15">
        <v>44197</v>
      </c>
      <c r="D866" s="2" t="s">
        <v>31</v>
      </c>
      <c r="E866" s="2" t="s">
        <v>48</v>
      </c>
      <c r="F866" s="2" t="s">
        <v>49</v>
      </c>
      <c r="G866" s="3" t="s">
        <v>18</v>
      </c>
      <c r="H866" s="17">
        <v>50</v>
      </c>
      <c r="I866" s="2">
        <v>275</v>
      </c>
      <c r="J866" s="19">
        <v>137500</v>
      </c>
      <c r="K866" s="19">
        <v>82500.000000000015</v>
      </c>
      <c r="L866" s="2">
        <v>0.60000000000000009</v>
      </c>
      <c r="M866" s="2" t="s">
        <v>19</v>
      </c>
      <c r="N866" s="20">
        <f t="shared" si="13"/>
        <v>220000</v>
      </c>
      <c r="O866" s="21"/>
      <c r="P866" s="20"/>
    </row>
    <row r="867" spans="1:16" x14ac:dyDescent="0.35">
      <c r="A867" s="2" t="s">
        <v>29</v>
      </c>
      <c r="B867" s="2">
        <v>1189833</v>
      </c>
      <c r="C867" s="15">
        <v>44198</v>
      </c>
      <c r="D867" s="2" t="s">
        <v>31</v>
      </c>
      <c r="E867" s="2" t="s">
        <v>48</v>
      </c>
      <c r="F867" s="2" t="s">
        <v>49</v>
      </c>
      <c r="G867" s="3" t="s">
        <v>158</v>
      </c>
      <c r="H867" s="17">
        <v>45</v>
      </c>
      <c r="I867" s="2">
        <v>475</v>
      </c>
      <c r="J867" s="19">
        <v>213750</v>
      </c>
      <c r="K867" s="19">
        <v>53437.5</v>
      </c>
      <c r="L867" s="2">
        <v>0.25</v>
      </c>
      <c r="M867" s="2" t="s">
        <v>19</v>
      </c>
      <c r="N867" s="20">
        <f t="shared" si="13"/>
        <v>267187.5</v>
      </c>
      <c r="O867" s="21"/>
      <c r="P867" s="20"/>
    </row>
    <row r="868" spans="1:16" x14ac:dyDescent="0.35">
      <c r="A868" s="2" t="s">
        <v>29</v>
      </c>
      <c r="B868" s="2">
        <v>1189833</v>
      </c>
      <c r="C868" s="15">
        <v>44199</v>
      </c>
      <c r="D868" s="2" t="s">
        <v>31</v>
      </c>
      <c r="E868" s="2" t="s">
        <v>48</v>
      </c>
      <c r="F868" s="2" t="s">
        <v>49</v>
      </c>
      <c r="G868" s="3" t="s">
        <v>155</v>
      </c>
      <c r="H868" s="17">
        <v>35</v>
      </c>
      <c r="I868" s="2">
        <v>525</v>
      </c>
      <c r="J868" s="19">
        <v>183750</v>
      </c>
      <c r="K868" s="19">
        <v>82687.5</v>
      </c>
      <c r="L868" s="2">
        <v>0.45</v>
      </c>
      <c r="M868" s="2" t="s">
        <v>19</v>
      </c>
      <c r="N868" s="20">
        <f t="shared" si="13"/>
        <v>266437.5</v>
      </c>
      <c r="O868" s="21"/>
      <c r="P868" s="20"/>
    </row>
    <row r="869" spans="1:16" x14ac:dyDescent="0.35">
      <c r="A869" s="2" t="s">
        <v>29</v>
      </c>
      <c r="B869" s="2">
        <v>1189833</v>
      </c>
      <c r="C869" s="15">
        <v>44200</v>
      </c>
      <c r="D869" s="2" t="s">
        <v>31</v>
      </c>
      <c r="E869" s="2" t="s">
        <v>48</v>
      </c>
      <c r="F869" s="2" t="s">
        <v>49</v>
      </c>
      <c r="G869" s="3" t="s">
        <v>17</v>
      </c>
      <c r="H869" s="17">
        <v>45</v>
      </c>
      <c r="I869" s="2">
        <v>425</v>
      </c>
      <c r="J869" s="19">
        <v>191250</v>
      </c>
      <c r="K869" s="19">
        <v>57375</v>
      </c>
      <c r="L869" s="2">
        <v>0.3</v>
      </c>
      <c r="M869" s="2" t="s">
        <v>19</v>
      </c>
      <c r="N869" s="20">
        <f t="shared" si="13"/>
        <v>248625</v>
      </c>
      <c r="O869" s="21"/>
      <c r="P869" s="20"/>
    </row>
    <row r="870" spans="1:16" x14ac:dyDescent="0.35">
      <c r="A870" s="2" t="s">
        <v>29</v>
      </c>
      <c r="B870" s="2">
        <v>1189833</v>
      </c>
      <c r="C870" s="15">
        <v>44201</v>
      </c>
      <c r="D870" s="2" t="s">
        <v>31</v>
      </c>
      <c r="E870" s="2" t="s">
        <v>48</v>
      </c>
      <c r="F870" s="2" t="s">
        <v>49</v>
      </c>
      <c r="G870" s="3" t="s">
        <v>156</v>
      </c>
      <c r="H870" s="17">
        <v>45</v>
      </c>
      <c r="I870" s="2">
        <v>450</v>
      </c>
      <c r="J870" s="19">
        <v>202500</v>
      </c>
      <c r="K870" s="19">
        <v>91125</v>
      </c>
      <c r="L870" s="2">
        <v>0.45</v>
      </c>
      <c r="M870" s="2" t="s">
        <v>19</v>
      </c>
      <c r="N870" s="20">
        <f t="shared" si="13"/>
        <v>293625</v>
      </c>
      <c r="O870" s="21"/>
      <c r="P870" s="20"/>
    </row>
    <row r="871" spans="1:16" x14ac:dyDescent="0.35">
      <c r="A871" s="2" t="s">
        <v>29</v>
      </c>
      <c r="B871" s="2">
        <v>1189833</v>
      </c>
      <c r="C871" s="15">
        <v>44202</v>
      </c>
      <c r="D871" s="2" t="s">
        <v>31</v>
      </c>
      <c r="E871" s="2" t="s">
        <v>48</v>
      </c>
      <c r="F871" s="2" t="s">
        <v>49</v>
      </c>
      <c r="G871" s="3" t="s">
        <v>157</v>
      </c>
      <c r="H871" s="17">
        <v>45</v>
      </c>
      <c r="I871" s="2">
        <v>300</v>
      </c>
      <c r="J871" s="19">
        <v>135000</v>
      </c>
      <c r="K871" s="19">
        <v>53999.999999999993</v>
      </c>
      <c r="L871" s="2">
        <v>0.39999999999999997</v>
      </c>
      <c r="M871" s="2" t="s">
        <v>19</v>
      </c>
      <c r="N871" s="20">
        <f t="shared" si="13"/>
        <v>189000</v>
      </c>
      <c r="O871" s="21"/>
      <c r="P871" s="20"/>
    </row>
    <row r="872" spans="1:16" x14ac:dyDescent="0.35">
      <c r="A872" s="2" t="s">
        <v>29</v>
      </c>
      <c r="B872" s="2">
        <v>1189833</v>
      </c>
      <c r="C872" s="15">
        <v>44203</v>
      </c>
      <c r="D872" s="2" t="s">
        <v>31</v>
      </c>
      <c r="E872" s="2" t="s">
        <v>48</v>
      </c>
      <c r="F872" s="2" t="s">
        <v>49</v>
      </c>
      <c r="G872" s="3" t="s">
        <v>18</v>
      </c>
      <c r="H872" s="17">
        <v>50</v>
      </c>
      <c r="I872" s="2">
        <v>225</v>
      </c>
      <c r="J872" s="19">
        <v>112500</v>
      </c>
      <c r="K872" s="19">
        <v>67500.000000000015</v>
      </c>
      <c r="L872" s="2">
        <v>0.60000000000000009</v>
      </c>
      <c r="M872" s="2" t="s">
        <v>19</v>
      </c>
      <c r="N872" s="20">
        <f t="shared" si="13"/>
        <v>180000</v>
      </c>
      <c r="O872" s="21"/>
      <c r="P872" s="20"/>
    </row>
    <row r="873" spans="1:16" x14ac:dyDescent="0.35">
      <c r="A873" s="2" t="s">
        <v>29</v>
      </c>
      <c r="B873" s="2">
        <v>1189833</v>
      </c>
      <c r="C873" s="15">
        <v>44204</v>
      </c>
      <c r="D873" s="2" t="s">
        <v>31</v>
      </c>
      <c r="E873" s="2" t="s">
        <v>48</v>
      </c>
      <c r="F873" s="2" t="s">
        <v>49</v>
      </c>
      <c r="G873" s="3" t="s">
        <v>158</v>
      </c>
      <c r="H873" s="17">
        <v>45</v>
      </c>
      <c r="I873" s="2">
        <v>425</v>
      </c>
      <c r="J873" s="19">
        <v>191250</v>
      </c>
      <c r="K873" s="19">
        <v>47812.5</v>
      </c>
      <c r="L873" s="2">
        <v>0.25</v>
      </c>
      <c r="M873" s="2" t="s">
        <v>19</v>
      </c>
      <c r="N873" s="20">
        <f t="shared" si="13"/>
        <v>239062.5</v>
      </c>
      <c r="O873" s="21"/>
      <c r="P873" s="20"/>
    </row>
    <row r="874" spans="1:16" x14ac:dyDescent="0.35">
      <c r="A874" s="2" t="s">
        <v>29</v>
      </c>
      <c r="B874" s="2">
        <v>1189833</v>
      </c>
      <c r="C874" s="15">
        <v>44205</v>
      </c>
      <c r="D874" s="2" t="s">
        <v>31</v>
      </c>
      <c r="E874" s="2" t="s">
        <v>48</v>
      </c>
      <c r="F874" s="2" t="s">
        <v>49</v>
      </c>
      <c r="G874" s="3" t="s">
        <v>155</v>
      </c>
      <c r="H874" s="17">
        <v>35</v>
      </c>
      <c r="I874" s="2">
        <v>575</v>
      </c>
      <c r="J874" s="19">
        <v>201250</v>
      </c>
      <c r="K874" s="19">
        <v>90562.5</v>
      </c>
      <c r="L874" s="2">
        <v>0.45</v>
      </c>
      <c r="M874" s="2" t="s">
        <v>19</v>
      </c>
      <c r="N874" s="20">
        <f t="shared" si="13"/>
        <v>291812.5</v>
      </c>
      <c r="O874" s="21"/>
      <c r="P874" s="20"/>
    </row>
    <row r="875" spans="1:16" x14ac:dyDescent="0.35">
      <c r="A875" s="2" t="s">
        <v>29</v>
      </c>
      <c r="B875" s="2">
        <v>1189833</v>
      </c>
      <c r="C875" s="15">
        <v>44206</v>
      </c>
      <c r="D875" s="2" t="s">
        <v>31</v>
      </c>
      <c r="E875" s="2" t="s">
        <v>48</v>
      </c>
      <c r="F875" s="2" t="s">
        <v>49</v>
      </c>
      <c r="G875" s="3" t="s">
        <v>17</v>
      </c>
      <c r="H875" s="17">
        <v>45</v>
      </c>
      <c r="I875" s="2">
        <v>425</v>
      </c>
      <c r="J875" s="19">
        <v>191250</v>
      </c>
      <c r="K875" s="19">
        <v>57375</v>
      </c>
      <c r="L875" s="2">
        <v>0.3</v>
      </c>
      <c r="M875" s="2" t="s">
        <v>19</v>
      </c>
      <c r="N875" s="20">
        <f t="shared" si="13"/>
        <v>248625</v>
      </c>
      <c r="O875" s="21"/>
      <c r="P875" s="20"/>
    </row>
    <row r="876" spans="1:16" x14ac:dyDescent="0.35">
      <c r="A876" s="2" t="s">
        <v>29</v>
      </c>
      <c r="B876" s="2">
        <v>1189833</v>
      </c>
      <c r="C876" s="15">
        <v>44207</v>
      </c>
      <c r="D876" s="2" t="s">
        <v>31</v>
      </c>
      <c r="E876" s="2" t="s">
        <v>48</v>
      </c>
      <c r="F876" s="2" t="s">
        <v>49</v>
      </c>
      <c r="G876" s="3" t="s">
        <v>156</v>
      </c>
      <c r="H876" s="17">
        <v>45</v>
      </c>
      <c r="I876" s="2">
        <v>425</v>
      </c>
      <c r="J876" s="19">
        <v>191250</v>
      </c>
      <c r="K876" s="19">
        <v>86062.5</v>
      </c>
      <c r="L876" s="2">
        <v>0.45</v>
      </c>
      <c r="M876" s="2" t="s">
        <v>19</v>
      </c>
      <c r="N876" s="20">
        <f t="shared" si="13"/>
        <v>277312.5</v>
      </c>
      <c r="O876" s="21"/>
      <c r="P876" s="20"/>
    </row>
    <row r="877" spans="1:16" x14ac:dyDescent="0.35">
      <c r="A877" s="2" t="s">
        <v>29</v>
      </c>
      <c r="B877" s="2">
        <v>1189833</v>
      </c>
      <c r="C877" s="15">
        <v>44208</v>
      </c>
      <c r="D877" s="2" t="s">
        <v>31</v>
      </c>
      <c r="E877" s="2" t="s">
        <v>48</v>
      </c>
      <c r="F877" s="2" t="s">
        <v>49</v>
      </c>
      <c r="G877" s="3" t="s">
        <v>157</v>
      </c>
      <c r="H877" s="17">
        <v>45</v>
      </c>
      <c r="I877" s="2">
        <v>325</v>
      </c>
      <c r="J877" s="19">
        <v>146250</v>
      </c>
      <c r="K877" s="19">
        <v>58499.999999999993</v>
      </c>
      <c r="L877" s="2">
        <v>0.39999999999999997</v>
      </c>
      <c r="M877" s="2" t="s">
        <v>19</v>
      </c>
      <c r="N877" s="20">
        <f t="shared" si="13"/>
        <v>204750</v>
      </c>
      <c r="O877" s="21"/>
      <c r="P877" s="20"/>
    </row>
    <row r="878" spans="1:16" x14ac:dyDescent="0.35">
      <c r="A878" s="2" t="s">
        <v>29</v>
      </c>
      <c r="B878" s="2">
        <v>1189833</v>
      </c>
      <c r="C878" s="15">
        <v>44209</v>
      </c>
      <c r="D878" s="2" t="s">
        <v>31</v>
      </c>
      <c r="E878" s="2" t="s">
        <v>48</v>
      </c>
      <c r="F878" s="2" t="s">
        <v>49</v>
      </c>
      <c r="G878" s="3" t="s">
        <v>18</v>
      </c>
      <c r="H878" s="17">
        <v>50</v>
      </c>
      <c r="I878" s="2">
        <v>200</v>
      </c>
      <c r="J878" s="19">
        <v>100000</v>
      </c>
      <c r="K878" s="19">
        <v>60000.000000000007</v>
      </c>
      <c r="L878" s="2">
        <v>0.60000000000000009</v>
      </c>
      <c r="M878" s="2" t="s">
        <v>19</v>
      </c>
      <c r="N878" s="20">
        <f t="shared" si="13"/>
        <v>160000</v>
      </c>
      <c r="O878" s="21"/>
      <c r="P878" s="20"/>
    </row>
    <row r="879" spans="1:16" x14ac:dyDescent="0.35">
      <c r="A879" s="2" t="s">
        <v>29</v>
      </c>
      <c r="B879" s="2">
        <v>1189833</v>
      </c>
      <c r="C879" s="15">
        <v>44210</v>
      </c>
      <c r="D879" s="2" t="s">
        <v>31</v>
      </c>
      <c r="E879" s="2" t="s">
        <v>48</v>
      </c>
      <c r="F879" s="2" t="s">
        <v>49</v>
      </c>
      <c r="G879" s="3" t="s">
        <v>158</v>
      </c>
      <c r="H879" s="17">
        <v>45</v>
      </c>
      <c r="I879" s="2">
        <v>400</v>
      </c>
      <c r="J879" s="19">
        <v>180000</v>
      </c>
      <c r="K879" s="19">
        <v>45000</v>
      </c>
      <c r="L879" s="2">
        <v>0.25</v>
      </c>
      <c r="M879" s="2" t="s">
        <v>19</v>
      </c>
      <c r="N879" s="20">
        <f t="shared" si="13"/>
        <v>225000</v>
      </c>
      <c r="O879" s="21"/>
      <c r="P879" s="20"/>
    </row>
    <row r="880" spans="1:16" x14ac:dyDescent="0.35">
      <c r="A880" s="2" t="s">
        <v>29</v>
      </c>
      <c r="B880" s="2">
        <v>1189833</v>
      </c>
      <c r="C880" s="15">
        <v>44211</v>
      </c>
      <c r="D880" s="2" t="s">
        <v>31</v>
      </c>
      <c r="E880" s="2" t="s">
        <v>48</v>
      </c>
      <c r="F880" s="2" t="s">
        <v>49</v>
      </c>
      <c r="G880" s="3" t="s">
        <v>155</v>
      </c>
      <c r="H880" s="17">
        <v>45</v>
      </c>
      <c r="I880" s="2">
        <v>575</v>
      </c>
      <c r="J880" s="19">
        <v>258750</v>
      </c>
      <c r="K880" s="19">
        <v>116437.5</v>
      </c>
      <c r="L880" s="2">
        <v>0.45</v>
      </c>
      <c r="M880" s="2" t="s">
        <v>19</v>
      </c>
      <c r="N880" s="20">
        <f t="shared" si="13"/>
        <v>375187.5</v>
      </c>
      <c r="O880" s="21"/>
      <c r="P880" s="20"/>
    </row>
    <row r="881" spans="1:16" x14ac:dyDescent="0.35">
      <c r="A881" s="2" t="s">
        <v>29</v>
      </c>
      <c r="B881" s="2">
        <v>1189833</v>
      </c>
      <c r="C881" s="15">
        <v>44212</v>
      </c>
      <c r="D881" s="2" t="s">
        <v>31</v>
      </c>
      <c r="E881" s="2" t="s">
        <v>48</v>
      </c>
      <c r="F881" s="2" t="s">
        <v>49</v>
      </c>
      <c r="G881" s="3" t="s">
        <v>17</v>
      </c>
      <c r="H881" s="17">
        <v>45</v>
      </c>
      <c r="I881" s="2">
        <v>375</v>
      </c>
      <c r="J881" s="19">
        <v>168750</v>
      </c>
      <c r="K881" s="19">
        <v>50625</v>
      </c>
      <c r="L881" s="2">
        <v>0.3</v>
      </c>
      <c r="M881" s="2" t="s">
        <v>19</v>
      </c>
      <c r="N881" s="20">
        <f t="shared" si="13"/>
        <v>219375</v>
      </c>
      <c r="O881" s="21"/>
      <c r="P881" s="20"/>
    </row>
    <row r="882" spans="1:16" x14ac:dyDescent="0.35">
      <c r="A882" s="2" t="s">
        <v>29</v>
      </c>
      <c r="B882" s="2">
        <v>1189833</v>
      </c>
      <c r="C882" s="15">
        <v>44213</v>
      </c>
      <c r="D882" s="2" t="s">
        <v>31</v>
      </c>
      <c r="E882" s="2" t="s">
        <v>48</v>
      </c>
      <c r="F882" s="2" t="s">
        <v>49</v>
      </c>
      <c r="G882" s="3" t="s">
        <v>156</v>
      </c>
      <c r="H882" s="17">
        <v>45</v>
      </c>
      <c r="I882" s="2">
        <v>400</v>
      </c>
      <c r="J882" s="19">
        <v>180000</v>
      </c>
      <c r="K882" s="19">
        <v>81000</v>
      </c>
      <c r="L882" s="2">
        <v>0.45</v>
      </c>
      <c r="M882" s="2" t="s">
        <v>19</v>
      </c>
      <c r="N882" s="20">
        <f t="shared" si="13"/>
        <v>261000</v>
      </c>
      <c r="O882" s="21"/>
      <c r="P882" s="20"/>
    </row>
    <row r="883" spans="1:16" x14ac:dyDescent="0.35">
      <c r="A883" s="2" t="s">
        <v>29</v>
      </c>
      <c r="B883" s="2">
        <v>1189833</v>
      </c>
      <c r="C883" s="15">
        <v>44214</v>
      </c>
      <c r="D883" s="2" t="s">
        <v>31</v>
      </c>
      <c r="E883" s="2" t="s">
        <v>48</v>
      </c>
      <c r="F883" s="2" t="s">
        <v>49</v>
      </c>
      <c r="G883" s="3" t="s">
        <v>157</v>
      </c>
      <c r="H883" s="17">
        <v>40</v>
      </c>
      <c r="I883" s="2">
        <v>300</v>
      </c>
      <c r="J883" s="19">
        <v>120000</v>
      </c>
      <c r="K883" s="19">
        <v>47999.999999999993</v>
      </c>
      <c r="L883" s="2">
        <v>0.39999999999999997</v>
      </c>
      <c r="M883" s="2" t="s">
        <v>19</v>
      </c>
      <c r="N883" s="20">
        <f t="shared" si="13"/>
        <v>168000</v>
      </c>
      <c r="O883" s="21"/>
      <c r="P883" s="20"/>
    </row>
    <row r="884" spans="1:16" x14ac:dyDescent="0.35">
      <c r="A884" s="2" t="s">
        <v>29</v>
      </c>
      <c r="B884" s="2">
        <v>1189833</v>
      </c>
      <c r="C884" s="15">
        <v>44215</v>
      </c>
      <c r="D884" s="2" t="s">
        <v>31</v>
      </c>
      <c r="E884" s="2" t="s">
        <v>48</v>
      </c>
      <c r="F884" s="2" t="s">
        <v>49</v>
      </c>
      <c r="G884" s="3" t="s">
        <v>18</v>
      </c>
      <c r="H884" s="17">
        <v>45</v>
      </c>
      <c r="I884" s="2">
        <v>200</v>
      </c>
      <c r="J884" s="19">
        <v>90000</v>
      </c>
      <c r="K884" s="19">
        <v>54000.000000000007</v>
      </c>
      <c r="L884" s="2">
        <v>0.60000000000000009</v>
      </c>
      <c r="M884" s="2" t="s">
        <v>19</v>
      </c>
      <c r="N884" s="20">
        <f t="shared" si="13"/>
        <v>144000</v>
      </c>
      <c r="O884" s="21"/>
      <c r="P884" s="20"/>
    </row>
    <row r="885" spans="1:16" x14ac:dyDescent="0.35">
      <c r="A885" s="2" t="s">
        <v>29</v>
      </c>
      <c r="B885" s="2">
        <v>1189833</v>
      </c>
      <c r="C885" s="15">
        <v>44216</v>
      </c>
      <c r="D885" s="2" t="s">
        <v>31</v>
      </c>
      <c r="E885" s="2" t="s">
        <v>48</v>
      </c>
      <c r="F885" s="2" t="s">
        <v>49</v>
      </c>
      <c r="G885" s="3" t="s">
        <v>158</v>
      </c>
      <c r="H885" s="17">
        <v>60</v>
      </c>
      <c r="I885" s="2">
        <v>375</v>
      </c>
      <c r="J885" s="19">
        <v>225000</v>
      </c>
      <c r="K885" s="19">
        <v>56250</v>
      </c>
      <c r="L885" s="2">
        <v>0.25</v>
      </c>
      <c r="M885" s="2" t="s">
        <v>19</v>
      </c>
      <c r="N885" s="20">
        <f t="shared" si="13"/>
        <v>281250</v>
      </c>
      <c r="O885" s="21"/>
      <c r="P885" s="20"/>
    </row>
    <row r="886" spans="1:16" x14ac:dyDescent="0.35">
      <c r="A886" s="2" t="s">
        <v>29</v>
      </c>
      <c r="B886" s="2">
        <v>1189833</v>
      </c>
      <c r="C886" s="15">
        <v>44217</v>
      </c>
      <c r="D886" s="2" t="s">
        <v>31</v>
      </c>
      <c r="E886" s="2" t="s">
        <v>48</v>
      </c>
      <c r="F886" s="2" t="s">
        <v>49</v>
      </c>
      <c r="G886" s="3" t="s">
        <v>155</v>
      </c>
      <c r="H886" s="17">
        <v>40</v>
      </c>
      <c r="I886" s="2">
        <v>575</v>
      </c>
      <c r="J886" s="19">
        <v>230000</v>
      </c>
      <c r="K886" s="19">
        <v>103500</v>
      </c>
      <c r="L886" s="2">
        <v>0.45</v>
      </c>
      <c r="M886" s="2" t="s">
        <v>19</v>
      </c>
      <c r="N886" s="20">
        <f t="shared" si="13"/>
        <v>333500</v>
      </c>
      <c r="O886" s="21"/>
      <c r="P886" s="20"/>
    </row>
    <row r="887" spans="1:16" x14ac:dyDescent="0.35">
      <c r="A887" s="2" t="s">
        <v>29</v>
      </c>
      <c r="B887" s="2">
        <v>1189833</v>
      </c>
      <c r="C887" s="15">
        <v>44218</v>
      </c>
      <c r="D887" s="2" t="s">
        <v>31</v>
      </c>
      <c r="E887" s="2" t="s">
        <v>48</v>
      </c>
      <c r="F887" s="2" t="s">
        <v>49</v>
      </c>
      <c r="G887" s="3" t="s">
        <v>17</v>
      </c>
      <c r="H887" s="17">
        <v>45</v>
      </c>
      <c r="I887" s="2">
        <v>425</v>
      </c>
      <c r="J887" s="19">
        <v>191250</v>
      </c>
      <c r="K887" s="19">
        <v>57375</v>
      </c>
      <c r="L887" s="2">
        <v>0.3</v>
      </c>
      <c r="M887" s="2" t="s">
        <v>19</v>
      </c>
      <c r="N887" s="20">
        <f t="shared" si="13"/>
        <v>248625</v>
      </c>
      <c r="O887" s="21"/>
      <c r="P887" s="20"/>
    </row>
    <row r="888" spans="1:16" x14ac:dyDescent="0.35">
      <c r="A888" s="2" t="s">
        <v>29</v>
      </c>
      <c r="B888" s="2">
        <v>1189833</v>
      </c>
      <c r="C888" s="15">
        <v>44219</v>
      </c>
      <c r="D888" s="2" t="s">
        <v>31</v>
      </c>
      <c r="E888" s="2" t="s">
        <v>48</v>
      </c>
      <c r="F888" s="2" t="s">
        <v>49</v>
      </c>
      <c r="G888" s="3" t="s">
        <v>156</v>
      </c>
      <c r="H888" s="17">
        <v>45</v>
      </c>
      <c r="I888" s="2">
        <v>425</v>
      </c>
      <c r="J888" s="19">
        <v>191250</v>
      </c>
      <c r="K888" s="19">
        <v>86062.5</v>
      </c>
      <c r="L888" s="2">
        <v>0.45</v>
      </c>
      <c r="M888" s="2" t="s">
        <v>19</v>
      </c>
      <c r="N888" s="20">
        <f t="shared" si="13"/>
        <v>277312.5</v>
      </c>
      <c r="O888" s="21"/>
      <c r="P888" s="20"/>
    </row>
    <row r="889" spans="1:16" x14ac:dyDescent="0.35">
      <c r="A889" s="2" t="s">
        <v>29</v>
      </c>
      <c r="B889" s="2">
        <v>1189833</v>
      </c>
      <c r="C889" s="15">
        <v>44220</v>
      </c>
      <c r="D889" s="2" t="s">
        <v>31</v>
      </c>
      <c r="E889" s="2" t="s">
        <v>48</v>
      </c>
      <c r="F889" s="2" t="s">
        <v>49</v>
      </c>
      <c r="G889" s="3" t="s">
        <v>157</v>
      </c>
      <c r="H889" s="17">
        <v>40</v>
      </c>
      <c r="I889" s="2">
        <v>325</v>
      </c>
      <c r="J889" s="19">
        <v>130000</v>
      </c>
      <c r="K889" s="19">
        <v>51999.999999999993</v>
      </c>
      <c r="L889" s="2">
        <v>0.39999999999999997</v>
      </c>
      <c r="M889" s="2" t="s">
        <v>19</v>
      </c>
      <c r="N889" s="20">
        <f t="shared" si="13"/>
        <v>182000</v>
      </c>
      <c r="O889" s="21"/>
      <c r="P889" s="20"/>
    </row>
    <row r="890" spans="1:16" x14ac:dyDescent="0.35">
      <c r="A890" s="2" t="s">
        <v>29</v>
      </c>
      <c r="B890" s="2">
        <v>1189833</v>
      </c>
      <c r="C890" s="15">
        <v>44221</v>
      </c>
      <c r="D890" s="2" t="s">
        <v>31</v>
      </c>
      <c r="E890" s="2" t="s">
        <v>48</v>
      </c>
      <c r="F890" s="2" t="s">
        <v>49</v>
      </c>
      <c r="G890" s="3" t="s">
        <v>18</v>
      </c>
      <c r="H890" s="17">
        <v>45</v>
      </c>
      <c r="I890" s="2">
        <v>225</v>
      </c>
      <c r="J890" s="19">
        <v>101250</v>
      </c>
      <c r="K890" s="19">
        <v>60750.000000000007</v>
      </c>
      <c r="L890" s="2">
        <v>0.60000000000000009</v>
      </c>
      <c r="M890" s="2" t="s">
        <v>19</v>
      </c>
      <c r="N890" s="20">
        <f t="shared" si="13"/>
        <v>162000</v>
      </c>
      <c r="O890" s="21"/>
      <c r="P890" s="20"/>
    </row>
    <row r="891" spans="1:16" x14ac:dyDescent="0.35">
      <c r="A891" s="2" t="s">
        <v>29</v>
      </c>
      <c r="B891" s="2">
        <v>1189833</v>
      </c>
      <c r="C891" s="15">
        <v>44222</v>
      </c>
      <c r="D891" s="2" t="s">
        <v>31</v>
      </c>
      <c r="E891" s="2" t="s">
        <v>48</v>
      </c>
      <c r="F891" s="2" t="s">
        <v>49</v>
      </c>
      <c r="G891" s="3" t="s">
        <v>158</v>
      </c>
      <c r="H891" s="17">
        <v>60</v>
      </c>
      <c r="I891" s="2">
        <v>400</v>
      </c>
      <c r="J891" s="19">
        <v>240000</v>
      </c>
      <c r="K891" s="19">
        <v>60000</v>
      </c>
      <c r="L891" s="2">
        <v>0.25</v>
      </c>
      <c r="M891" s="2" t="s">
        <v>19</v>
      </c>
      <c r="N891" s="20">
        <f t="shared" si="13"/>
        <v>300000</v>
      </c>
      <c r="O891" s="21"/>
      <c r="P891" s="20"/>
    </row>
    <row r="892" spans="1:16" x14ac:dyDescent="0.35">
      <c r="A892" s="2" t="s">
        <v>29</v>
      </c>
      <c r="B892" s="2">
        <v>1189833</v>
      </c>
      <c r="C892" s="15">
        <v>44223</v>
      </c>
      <c r="D892" s="2" t="s">
        <v>31</v>
      </c>
      <c r="E892" s="2" t="s">
        <v>48</v>
      </c>
      <c r="F892" s="2" t="s">
        <v>49</v>
      </c>
      <c r="G892" s="3" t="s">
        <v>155</v>
      </c>
      <c r="H892" s="17">
        <v>40</v>
      </c>
      <c r="I892" s="2">
        <v>675</v>
      </c>
      <c r="J892" s="19">
        <v>270000</v>
      </c>
      <c r="K892" s="19">
        <v>121500</v>
      </c>
      <c r="L892" s="2">
        <v>0.45</v>
      </c>
      <c r="M892" s="2" t="s">
        <v>19</v>
      </c>
      <c r="N892" s="20">
        <f t="shared" si="13"/>
        <v>391500</v>
      </c>
      <c r="O892" s="21"/>
      <c r="P892" s="20"/>
    </row>
    <row r="893" spans="1:16" x14ac:dyDescent="0.35">
      <c r="A893" s="2" t="s">
        <v>29</v>
      </c>
      <c r="B893" s="2">
        <v>1189833</v>
      </c>
      <c r="C893" s="15">
        <v>44224</v>
      </c>
      <c r="D893" s="2" t="s">
        <v>31</v>
      </c>
      <c r="E893" s="2" t="s">
        <v>48</v>
      </c>
      <c r="F893" s="2" t="s">
        <v>49</v>
      </c>
      <c r="G893" s="3" t="s">
        <v>17</v>
      </c>
      <c r="H893" s="17">
        <v>45</v>
      </c>
      <c r="I893" s="2">
        <v>525</v>
      </c>
      <c r="J893" s="19">
        <v>236250</v>
      </c>
      <c r="K893" s="19">
        <v>70875</v>
      </c>
      <c r="L893" s="2">
        <v>0.3</v>
      </c>
      <c r="M893" s="2" t="s">
        <v>19</v>
      </c>
      <c r="N893" s="20">
        <f t="shared" si="13"/>
        <v>307125</v>
      </c>
      <c r="O893" s="21"/>
      <c r="P893" s="20"/>
    </row>
    <row r="894" spans="1:16" x14ac:dyDescent="0.35">
      <c r="A894" s="2" t="s">
        <v>29</v>
      </c>
      <c r="B894" s="2">
        <v>1189833</v>
      </c>
      <c r="C894" s="15">
        <v>44225</v>
      </c>
      <c r="D894" s="2" t="s">
        <v>31</v>
      </c>
      <c r="E894" s="2" t="s">
        <v>48</v>
      </c>
      <c r="F894" s="2" t="s">
        <v>49</v>
      </c>
      <c r="G894" s="3" t="s">
        <v>156</v>
      </c>
      <c r="H894" s="17">
        <v>45</v>
      </c>
      <c r="I894" s="2">
        <v>550</v>
      </c>
      <c r="J894" s="19">
        <v>247500</v>
      </c>
      <c r="K894" s="19">
        <v>111375</v>
      </c>
      <c r="L894" s="2">
        <v>0.45</v>
      </c>
      <c r="M894" s="2" t="s">
        <v>19</v>
      </c>
      <c r="N894" s="20">
        <f t="shared" si="13"/>
        <v>358875</v>
      </c>
      <c r="O894" s="21"/>
      <c r="P894" s="20"/>
    </row>
    <row r="895" spans="1:16" x14ac:dyDescent="0.35">
      <c r="A895" s="2" t="s">
        <v>29</v>
      </c>
      <c r="B895" s="2">
        <v>1189833</v>
      </c>
      <c r="C895" s="15">
        <v>44226</v>
      </c>
      <c r="D895" s="2" t="s">
        <v>31</v>
      </c>
      <c r="E895" s="2" t="s">
        <v>48</v>
      </c>
      <c r="F895" s="2" t="s">
        <v>49</v>
      </c>
      <c r="G895" s="3" t="s">
        <v>157</v>
      </c>
      <c r="H895" s="17">
        <v>40</v>
      </c>
      <c r="I895" s="2">
        <v>425</v>
      </c>
      <c r="J895" s="19">
        <v>170000</v>
      </c>
      <c r="K895" s="19">
        <v>68000</v>
      </c>
      <c r="L895" s="2">
        <v>0.39999999999999997</v>
      </c>
      <c r="M895" s="2" t="s">
        <v>19</v>
      </c>
      <c r="N895" s="20">
        <f t="shared" si="13"/>
        <v>238000</v>
      </c>
      <c r="O895" s="21"/>
      <c r="P895" s="20"/>
    </row>
    <row r="896" spans="1:16" x14ac:dyDescent="0.35">
      <c r="A896" s="2" t="s">
        <v>29</v>
      </c>
      <c r="B896" s="2">
        <v>1189833</v>
      </c>
      <c r="C896" s="15">
        <v>44227</v>
      </c>
      <c r="D896" s="2" t="s">
        <v>31</v>
      </c>
      <c r="E896" s="2" t="s">
        <v>48</v>
      </c>
      <c r="F896" s="2" t="s">
        <v>49</v>
      </c>
      <c r="G896" s="3" t="s">
        <v>18</v>
      </c>
      <c r="H896" s="17">
        <v>45</v>
      </c>
      <c r="I896" s="2">
        <v>300</v>
      </c>
      <c r="J896" s="19">
        <v>135000</v>
      </c>
      <c r="K896" s="19">
        <v>81000.000000000015</v>
      </c>
      <c r="L896" s="2">
        <v>0.60000000000000009</v>
      </c>
      <c r="M896" s="2" t="s">
        <v>19</v>
      </c>
      <c r="N896" s="20">
        <f t="shared" si="13"/>
        <v>216000</v>
      </c>
      <c r="O896" s="21"/>
      <c r="P896" s="20"/>
    </row>
    <row r="897" spans="1:16" x14ac:dyDescent="0.35">
      <c r="A897" s="2" t="s">
        <v>29</v>
      </c>
      <c r="B897" s="2">
        <v>1189833</v>
      </c>
      <c r="C897" s="15">
        <v>44228</v>
      </c>
      <c r="D897" s="2" t="s">
        <v>31</v>
      </c>
      <c r="E897" s="2" t="s">
        <v>48</v>
      </c>
      <c r="F897" s="2" t="s">
        <v>49</v>
      </c>
      <c r="G897" s="3" t="s">
        <v>158</v>
      </c>
      <c r="H897" s="17">
        <v>60</v>
      </c>
      <c r="I897" s="2">
        <v>600</v>
      </c>
      <c r="J897" s="19">
        <v>360000</v>
      </c>
      <c r="K897" s="19">
        <v>90000</v>
      </c>
      <c r="L897" s="2">
        <v>0.25</v>
      </c>
      <c r="M897" s="2" t="s">
        <v>19</v>
      </c>
      <c r="N897" s="20">
        <f t="shared" si="13"/>
        <v>450000</v>
      </c>
      <c r="O897" s="21"/>
      <c r="P897" s="20"/>
    </row>
    <row r="898" spans="1:16" x14ac:dyDescent="0.35">
      <c r="A898" s="2" t="s">
        <v>29</v>
      </c>
      <c r="B898" s="2">
        <v>1189833</v>
      </c>
      <c r="C898" s="15">
        <v>44229</v>
      </c>
      <c r="D898" s="2" t="s">
        <v>31</v>
      </c>
      <c r="E898" s="2" t="s">
        <v>48</v>
      </c>
      <c r="F898" s="2" t="s">
        <v>49</v>
      </c>
      <c r="G898" s="3" t="s">
        <v>155</v>
      </c>
      <c r="H898" s="17">
        <v>40</v>
      </c>
      <c r="I898" s="2">
        <v>750</v>
      </c>
      <c r="J898" s="19">
        <v>300000</v>
      </c>
      <c r="K898" s="19">
        <v>135000</v>
      </c>
      <c r="L898" s="2">
        <v>0.45</v>
      </c>
      <c r="M898" s="2" t="s">
        <v>19</v>
      </c>
      <c r="N898" s="20">
        <f t="shared" si="13"/>
        <v>435000</v>
      </c>
      <c r="O898" s="21"/>
      <c r="P898" s="20"/>
    </row>
    <row r="899" spans="1:16" x14ac:dyDescent="0.35">
      <c r="A899" s="2" t="s">
        <v>29</v>
      </c>
      <c r="B899" s="2">
        <v>1189833</v>
      </c>
      <c r="C899" s="15">
        <v>44230</v>
      </c>
      <c r="D899" s="2" t="s">
        <v>31</v>
      </c>
      <c r="E899" s="2" t="s">
        <v>48</v>
      </c>
      <c r="F899" s="2" t="s">
        <v>49</v>
      </c>
      <c r="G899" s="3" t="s">
        <v>17</v>
      </c>
      <c r="H899" s="17">
        <v>45</v>
      </c>
      <c r="I899" s="2">
        <v>600</v>
      </c>
      <c r="J899" s="19">
        <v>270000</v>
      </c>
      <c r="K899" s="19">
        <v>81000</v>
      </c>
      <c r="L899" s="2">
        <v>0.3</v>
      </c>
      <c r="M899" s="2" t="s">
        <v>19</v>
      </c>
      <c r="N899" s="20">
        <f t="shared" ref="N899:N962" si="14">SUM(J899,K899)</f>
        <v>351000</v>
      </c>
      <c r="O899" s="21"/>
      <c r="P899" s="20"/>
    </row>
    <row r="900" spans="1:16" x14ac:dyDescent="0.35">
      <c r="A900" s="2" t="s">
        <v>29</v>
      </c>
      <c r="B900" s="2">
        <v>1189833</v>
      </c>
      <c r="C900" s="15">
        <v>44231</v>
      </c>
      <c r="D900" s="2" t="s">
        <v>31</v>
      </c>
      <c r="E900" s="2" t="s">
        <v>48</v>
      </c>
      <c r="F900" s="2" t="s">
        <v>49</v>
      </c>
      <c r="G900" s="3" t="s">
        <v>156</v>
      </c>
      <c r="H900" s="17">
        <v>45</v>
      </c>
      <c r="I900" s="2">
        <v>550</v>
      </c>
      <c r="J900" s="19">
        <v>247500</v>
      </c>
      <c r="K900" s="19">
        <v>111375</v>
      </c>
      <c r="L900" s="2">
        <v>0.45</v>
      </c>
      <c r="M900" s="2" t="s">
        <v>19</v>
      </c>
      <c r="N900" s="20">
        <f t="shared" si="14"/>
        <v>358875</v>
      </c>
      <c r="O900" s="21"/>
      <c r="P900" s="20"/>
    </row>
    <row r="901" spans="1:16" x14ac:dyDescent="0.35">
      <c r="A901" s="2" t="s">
        <v>29</v>
      </c>
      <c r="B901" s="2">
        <v>1189833</v>
      </c>
      <c r="C901" s="15">
        <v>44232</v>
      </c>
      <c r="D901" s="2" t="s">
        <v>31</v>
      </c>
      <c r="E901" s="2" t="s">
        <v>48</v>
      </c>
      <c r="F901" s="2" t="s">
        <v>49</v>
      </c>
      <c r="G901" s="3" t="s">
        <v>157</v>
      </c>
      <c r="H901" s="17">
        <v>40</v>
      </c>
      <c r="I901" s="2">
        <v>450</v>
      </c>
      <c r="J901" s="19">
        <v>180000</v>
      </c>
      <c r="K901" s="19">
        <v>72000</v>
      </c>
      <c r="L901" s="2">
        <v>0.39999999999999997</v>
      </c>
      <c r="M901" s="2" t="s">
        <v>19</v>
      </c>
      <c r="N901" s="20">
        <f t="shared" si="14"/>
        <v>252000</v>
      </c>
      <c r="O901" s="21"/>
      <c r="P901" s="20"/>
    </row>
    <row r="902" spans="1:16" x14ac:dyDescent="0.35">
      <c r="A902" s="2" t="s">
        <v>29</v>
      </c>
      <c r="B902" s="2">
        <v>1189833</v>
      </c>
      <c r="C902" s="15">
        <v>44233</v>
      </c>
      <c r="D902" s="2" t="s">
        <v>31</v>
      </c>
      <c r="E902" s="2" t="s">
        <v>48</v>
      </c>
      <c r="F902" s="2" t="s">
        <v>49</v>
      </c>
      <c r="G902" s="3" t="s">
        <v>18</v>
      </c>
      <c r="H902" s="17">
        <v>45</v>
      </c>
      <c r="I902" s="2">
        <v>475</v>
      </c>
      <c r="J902" s="19">
        <v>213750</v>
      </c>
      <c r="K902" s="19">
        <v>128250.00000000001</v>
      </c>
      <c r="L902" s="2">
        <v>0.60000000000000009</v>
      </c>
      <c r="M902" s="2" t="s">
        <v>19</v>
      </c>
      <c r="N902" s="20">
        <f t="shared" si="14"/>
        <v>342000</v>
      </c>
      <c r="O902" s="21"/>
      <c r="P902" s="20"/>
    </row>
    <row r="903" spans="1:16" x14ac:dyDescent="0.35">
      <c r="A903" s="2" t="s">
        <v>29</v>
      </c>
      <c r="B903" s="2">
        <v>1189833</v>
      </c>
      <c r="C903" s="15">
        <v>44234</v>
      </c>
      <c r="D903" s="2" t="s">
        <v>31</v>
      </c>
      <c r="E903" s="2" t="s">
        <v>48</v>
      </c>
      <c r="F903" s="2" t="s">
        <v>49</v>
      </c>
      <c r="G903" s="3" t="s">
        <v>158</v>
      </c>
      <c r="H903" s="17">
        <v>60</v>
      </c>
      <c r="I903" s="2">
        <v>475</v>
      </c>
      <c r="J903" s="19">
        <v>285000</v>
      </c>
      <c r="K903" s="19">
        <v>71250</v>
      </c>
      <c r="L903" s="2">
        <v>0.25</v>
      </c>
      <c r="M903" s="2" t="s">
        <v>19</v>
      </c>
      <c r="N903" s="20">
        <f t="shared" si="14"/>
        <v>356250</v>
      </c>
      <c r="O903" s="21"/>
      <c r="P903" s="20"/>
    </row>
    <row r="904" spans="1:16" x14ac:dyDescent="0.35">
      <c r="A904" s="2" t="s">
        <v>29</v>
      </c>
      <c r="B904" s="2">
        <v>1189833</v>
      </c>
      <c r="C904" s="15">
        <v>44235</v>
      </c>
      <c r="D904" s="2" t="s">
        <v>31</v>
      </c>
      <c r="E904" s="2" t="s">
        <v>48</v>
      </c>
      <c r="F904" s="2" t="s">
        <v>49</v>
      </c>
      <c r="G904" s="3" t="s">
        <v>155</v>
      </c>
      <c r="H904" s="17">
        <v>45</v>
      </c>
      <c r="I904" s="2">
        <v>675</v>
      </c>
      <c r="J904" s="19">
        <v>303750</v>
      </c>
      <c r="K904" s="19">
        <v>136687.5</v>
      </c>
      <c r="L904" s="2">
        <v>0.45</v>
      </c>
      <c r="M904" s="2" t="s">
        <v>19</v>
      </c>
      <c r="N904" s="20">
        <f t="shared" si="14"/>
        <v>440437.5</v>
      </c>
      <c r="O904" s="21"/>
      <c r="P904" s="20"/>
    </row>
    <row r="905" spans="1:16" x14ac:dyDescent="0.35">
      <c r="A905" s="2" t="s">
        <v>29</v>
      </c>
      <c r="B905" s="2">
        <v>1189833</v>
      </c>
      <c r="C905" s="15">
        <v>44236</v>
      </c>
      <c r="D905" s="2" t="s">
        <v>31</v>
      </c>
      <c r="E905" s="2" t="s">
        <v>48</v>
      </c>
      <c r="F905" s="2" t="s">
        <v>49</v>
      </c>
      <c r="G905" s="3" t="s">
        <v>17</v>
      </c>
      <c r="H905" s="17">
        <v>55.000000000000007</v>
      </c>
      <c r="I905" s="2">
        <v>625</v>
      </c>
      <c r="J905" s="19">
        <v>343750.00000000006</v>
      </c>
      <c r="K905" s="19">
        <v>103125.00000000001</v>
      </c>
      <c r="L905" s="2">
        <v>0.3</v>
      </c>
      <c r="M905" s="2" t="s">
        <v>19</v>
      </c>
      <c r="N905" s="20">
        <f t="shared" si="14"/>
        <v>446875.00000000006</v>
      </c>
      <c r="O905" s="21"/>
      <c r="P905" s="20"/>
    </row>
    <row r="906" spans="1:16" x14ac:dyDescent="0.35">
      <c r="A906" s="2" t="s">
        <v>29</v>
      </c>
      <c r="B906" s="2">
        <v>1189833</v>
      </c>
      <c r="C906" s="15">
        <v>44237</v>
      </c>
      <c r="D906" s="2" t="s">
        <v>31</v>
      </c>
      <c r="E906" s="2" t="s">
        <v>48</v>
      </c>
      <c r="F906" s="2" t="s">
        <v>49</v>
      </c>
      <c r="G906" s="3" t="s">
        <v>156</v>
      </c>
      <c r="H906" s="17">
        <v>50</v>
      </c>
      <c r="I906" s="2">
        <v>500</v>
      </c>
      <c r="J906" s="19">
        <v>250000</v>
      </c>
      <c r="K906" s="19">
        <v>112500</v>
      </c>
      <c r="L906" s="2">
        <v>0.45</v>
      </c>
      <c r="M906" s="2" t="s">
        <v>19</v>
      </c>
      <c r="N906" s="20">
        <f t="shared" si="14"/>
        <v>362500</v>
      </c>
      <c r="O906" s="21"/>
      <c r="P906" s="20"/>
    </row>
    <row r="907" spans="1:16" x14ac:dyDescent="0.35">
      <c r="A907" s="2" t="s">
        <v>29</v>
      </c>
      <c r="B907" s="2">
        <v>1189833</v>
      </c>
      <c r="C907" s="15">
        <v>44238</v>
      </c>
      <c r="D907" s="2" t="s">
        <v>31</v>
      </c>
      <c r="E907" s="2" t="s">
        <v>48</v>
      </c>
      <c r="F907" s="2" t="s">
        <v>49</v>
      </c>
      <c r="G907" s="3" t="s">
        <v>157</v>
      </c>
      <c r="H907" s="17">
        <v>45</v>
      </c>
      <c r="I907" s="2">
        <v>425</v>
      </c>
      <c r="J907" s="19">
        <v>191250</v>
      </c>
      <c r="K907" s="19">
        <v>76500</v>
      </c>
      <c r="L907" s="2">
        <v>0.39999999999999997</v>
      </c>
      <c r="M907" s="2" t="s">
        <v>19</v>
      </c>
      <c r="N907" s="20">
        <f t="shared" si="14"/>
        <v>267750</v>
      </c>
      <c r="O907" s="21"/>
      <c r="P907" s="20"/>
    </row>
    <row r="908" spans="1:16" x14ac:dyDescent="0.35">
      <c r="A908" s="2" t="s">
        <v>29</v>
      </c>
      <c r="B908" s="2">
        <v>1189833</v>
      </c>
      <c r="C908" s="15">
        <v>44239</v>
      </c>
      <c r="D908" s="2" t="s">
        <v>31</v>
      </c>
      <c r="E908" s="2" t="s">
        <v>48</v>
      </c>
      <c r="F908" s="2" t="s">
        <v>49</v>
      </c>
      <c r="G908" s="3" t="s">
        <v>18</v>
      </c>
      <c r="H908" s="17">
        <v>54.999999999999993</v>
      </c>
      <c r="I908" s="2">
        <v>425</v>
      </c>
      <c r="J908" s="19">
        <v>233749.99999999997</v>
      </c>
      <c r="K908" s="19">
        <v>140250</v>
      </c>
      <c r="L908" s="2">
        <v>0.60000000000000009</v>
      </c>
      <c r="M908" s="2" t="s">
        <v>19</v>
      </c>
      <c r="N908" s="20">
        <f t="shared" si="14"/>
        <v>374000</v>
      </c>
      <c r="O908" s="21"/>
      <c r="P908" s="20"/>
    </row>
    <row r="909" spans="1:16" x14ac:dyDescent="0.35">
      <c r="A909" s="2" t="s">
        <v>29</v>
      </c>
      <c r="B909" s="2">
        <v>1189833</v>
      </c>
      <c r="C909" s="15">
        <v>44240</v>
      </c>
      <c r="D909" s="2" t="s">
        <v>31</v>
      </c>
      <c r="E909" s="2" t="s">
        <v>48</v>
      </c>
      <c r="F909" s="2" t="s">
        <v>49</v>
      </c>
      <c r="G909" s="3" t="s">
        <v>158</v>
      </c>
      <c r="H909" s="17">
        <v>60</v>
      </c>
      <c r="I909" s="2">
        <v>400</v>
      </c>
      <c r="J909" s="19">
        <v>240000</v>
      </c>
      <c r="K909" s="19">
        <v>60000</v>
      </c>
      <c r="L909" s="2">
        <v>0.25</v>
      </c>
      <c r="M909" s="2" t="s">
        <v>19</v>
      </c>
      <c r="N909" s="20">
        <f t="shared" si="14"/>
        <v>300000</v>
      </c>
      <c r="O909" s="21"/>
      <c r="P909" s="20"/>
    </row>
    <row r="910" spans="1:16" x14ac:dyDescent="0.35">
      <c r="A910" s="2" t="s">
        <v>29</v>
      </c>
      <c r="B910" s="2">
        <v>1189833</v>
      </c>
      <c r="C910" s="15">
        <v>44241</v>
      </c>
      <c r="D910" s="2" t="s">
        <v>31</v>
      </c>
      <c r="E910" s="2" t="s">
        <v>48</v>
      </c>
      <c r="F910" s="2" t="s">
        <v>49</v>
      </c>
      <c r="G910" s="3" t="s">
        <v>155</v>
      </c>
      <c r="H910" s="17">
        <v>45</v>
      </c>
      <c r="I910" s="2">
        <v>600</v>
      </c>
      <c r="J910" s="19">
        <v>270000</v>
      </c>
      <c r="K910" s="19">
        <v>121500</v>
      </c>
      <c r="L910" s="2">
        <v>0.45</v>
      </c>
      <c r="M910" s="2" t="s">
        <v>19</v>
      </c>
      <c r="N910" s="20">
        <f t="shared" si="14"/>
        <v>391500</v>
      </c>
      <c r="O910" s="21"/>
      <c r="P910" s="20"/>
    </row>
    <row r="911" spans="1:16" x14ac:dyDescent="0.35">
      <c r="A911" s="2" t="s">
        <v>29</v>
      </c>
      <c r="B911" s="2">
        <v>1189833</v>
      </c>
      <c r="C911" s="15">
        <v>44242</v>
      </c>
      <c r="D911" s="2" t="s">
        <v>31</v>
      </c>
      <c r="E911" s="2" t="s">
        <v>48</v>
      </c>
      <c r="F911" s="2" t="s">
        <v>49</v>
      </c>
      <c r="G911" s="3" t="s">
        <v>17</v>
      </c>
      <c r="H911" s="17">
        <v>50</v>
      </c>
      <c r="I911" s="2">
        <v>600</v>
      </c>
      <c r="J911" s="19">
        <v>300000</v>
      </c>
      <c r="K911" s="19">
        <v>90000</v>
      </c>
      <c r="L911" s="2">
        <v>0.3</v>
      </c>
      <c r="M911" s="2" t="s">
        <v>19</v>
      </c>
      <c r="N911" s="20">
        <f t="shared" si="14"/>
        <v>390000</v>
      </c>
      <c r="O911" s="21"/>
      <c r="P911" s="20"/>
    </row>
    <row r="912" spans="1:16" x14ac:dyDescent="0.35">
      <c r="A912" s="2" t="s">
        <v>29</v>
      </c>
      <c r="B912" s="2">
        <v>1189833</v>
      </c>
      <c r="C912" s="15">
        <v>44243</v>
      </c>
      <c r="D912" s="2" t="s">
        <v>31</v>
      </c>
      <c r="E912" s="2" t="s">
        <v>48</v>
      </c>
      <c r="F912" s="2" t="s">
        <v>49</v>
      </c>
      <c r="G912" s="3" t="s">
        <v>156</v>
      </c>
      <c r="H912" s="17">
        <v>45</v>
      </c>
      <c r="I912" s="2">
        <v>450</v>
      </c>
      <c r="J912" s="19">
        <v>202500</v>
      </c>
      <c r="K912" s="19">
        <v>91125</v>
      </c>
      <c r="L912" s="2">
        <v>0.45</v>
      </c>
      <c r="M912" s="2" t="s">
        <v>19</v>
      </c>
      <c r="N912" s="20">
        <f t="shared" si="14"/>
        <v>293625</v>
      </c>
      <c r="O912" s="21"/>
      <c r="P912" s="20"/>
    </row>
    <row r="913" spans="1:16" x14ac:dyDescent="0.35">
      <c r="A913" s="2" t="s">
        <v>29</v>
      </c>
      <c r="B913" s="2">
        <v>1189833</v>
      </c>
      <c r="C913" s="15">
        <v>44244</v>
      </c>
      <c r="D913" s="2" t="s">
        <v>31</v>
      </c>
      <c r="E913" s="2" t="s">
        <v>48</v>
      </c>
      <c r="F913" s="2" t="s">
        <v>49</v>
      </c>
      <c r="G913" s="3" t="s">
        <v>157</v>
      </c>
      <c r="H913" s="17">
        <v>45</v>
      </c>
      <c r="I913" s="2">
        <v>400</v>
      </c>
      <c r="J913" s="19">
        <v>180000</v>
      </c>
      <c r="K913" s="19">
        <v>72000</v>
      </c>
      <c r="L913" s="2">
        <v>0.39999999999999997</v>
      </c>
      <c r="M913" s="2" t="s">
        <v>19</v>
      </c>
      <c r="N913" s="20">
        <f t="shared" si="14"/>
        <v>252000</v>
      </c>
      <c r="O913" s="21"/>
      <c r="P913" s="20"/>
    </row>
    <row r="914" spans="1:16" x14ac:dyDescent="0.35">
      <c r="A914" s="2" t="s">
        <v>29</v>
      </c>
      <c r="B914" s="2">
        <v>1189833</v>
      </c>
      <c r="C914" s="15">
        <v>44245</v>
      </c>
      <c r="D914" s="2" t="s">
        <v>31</v>
      </c>
      <c r="E914" s="2" t="s">
        <v>48</v>
      </c>
      <c r="F914" s="2" t="s">
        <v>49</v>
      </c>
      <c r="G914" s="3" t="s">
        <v>18</v>
      </c>
      <c r="H914" s="17">
        <v>54.999999999999993</v>
      </c>
      <c r="I914" s="2">
        <v>400</v>
      </c>
      <c r="J914" s="19">
        <v>219999.99999999997</v>
      </c>
      <c r="K914" s="19">
        <v>132000</v>
      </c>
      <c r="L914" s="2">
        <v>0.60000000000000009</v>
      </c>
      <c r="M914" s="2" t="s">
        <v>19</v>
      </c>
      <c r="N914" s="20">
        <f t="shared" si="14"/>
        <v>352000</v>
      </c>
      <c r="O914" s="21"/>
      <c r="P914" s="20"/>
    </row>
    <row r="915" spans="1:16" x14ac:dyDescent="0.35">
      <c r="A915" s="2" t="s">
        <v>29</v>
      </c>
      <c r="B915" s="2">
        <v>1189833</v>
      </c>
      <c r="C915" s="15">
        <v>44246</v>
      </c>
      <c r="D915" s="2" t="s">
        <v>31</v>
      </c>
      <c r="E915" s="2" t="s">
        <v>48</v>
      </c>
      <c r="F915" s="2" t="s">
        <v>49</v>
      </c>
      <c r="G915" s="3" t="s">
        <v>158</v>
      </c>
      <c r="H915" s="17">
        <v>60</v>
      </c>
      <c r="I915" s="2">
        <v>450</v>
      </c>
      <c r="J915" s="19">
        <v>270000</v>
      </c>
      <c r="K915" s="19">
        <v>67500</v>
      </c>
      <c r="L915" s="2">
        <v>0.25</v>
      </c>
      <c r="M915" s="2" t="s">
        <v>19</v>
      </c>
      <c r="N915" s="20">
        <f t="shared" si="14"/>
        <v>337500</v>
      </c>
      <c r="O915" s="21"/>
      <c r="P915" s="20"/>
    </row>
    <row r="916" spans="1:16" x14ac:dyDescent="0.35">
      <c r="A916" s="2" t="s">
        <v>29</v>
      </c>
      <c r="B916" s="2">
        <v>1189833</v>
      </c>
      <c r="C916" s="15">
        <v>44247</v>
      </c>
      <c r="D916" s="2" t="s">
        <v>31</v>
      </c>
      <c r="E916" s="2" t="s">
        <v>48</v>
      </c>
      <c r="F916" s="2" t="s">
        <v>49</v>
      </c>
      <c r="G916" s="3" t="s">
        <v>155</v>
      </c>
      <c r="H916" s="17">
        <v>45</v>
      </c>
      <c r="I916" s="2">
        <v>550</v>
      </c>
      <c r="J916" s="19">
        <v>247500</v>
      </c>
      <c r="K916" s="19">
        <v>111375</v>
      </c>
      <c r="L916" s="2">
        <v>0.45</v>
      </c>
      <c r="M916" s="2" t="s">
        <v>19</v>
      </c>
      <c r="N916" s="20">
        <f t="shared" si="14"/>
        <v>358875</v>
      </c>
      <c r="O916" s="21"/>
      <c r="P916" s="20"/>
    </row>
    <row r="917" spans="1:16" x14ac:dyDescent="0.35">
      <c r="A917" s="2" t="s">
        <v>29</v>
      </c>
      <c r="B917" s="2">
        <v>1189833</v>
      </c>
      <c r="C917" s="15">
        <v>44248</v>
      </c>
      <c r="D917" s="2" t="s">
        <v>31</v>
      </c>
      <c r="E917" s="2" t="s">
        <v>48</v>
      </c>
      <c r="F917" s="2" t="s">
        <v>49</v>
      </c>
      <c r="G917" s="3" t="s">
        <v>17</v>
      </c>
      <c r="H917" s="17">
        <v>50</v>
      </c>
      <c r="I917" s="2">
        <v>550</v>
      </c>
      <c r="J917" s="19">
        <v>275000</v>
      </c>
      <c r="K917" s="19">
        <v>82500</v>
      </c>
      <c r="L917" s="2">
        <v>0.3</v>
      </c>
      <c r="M917" s="2" t="s">
        <v>19</v>
      </c>
      <c r="N917" s="20">
        <f t="shared" si="14"/>
        <v>357500</v>
      </c>
      <c r="O917" s="21"/>
      <c r="P917" s="20"/>
    </row>
    <row r="918" spans="1:16" x14ac:dyDescent="0.35">
      <c r="A918" s="2" t="s">
        <v>29</v>
      </c>
      <c r="B918" s="2">
        <v>1189833</v>
      </c>
      <c r="C918" s="15">
        <v>44249</v>
      </c>
      <c r="D918" s="2" t="s">
        <v>31</v>
      </c>
      <c r="E918" s="2" t="s">
        <v>48</v>
      </c>
      <c r="F918" s="2" t="s">
        <v>49</v>
      </c>
      <c r="G918" s="3" t="s">
        <v>156</v>
      </c>
      <c r="H918" s="17">
        <v>45</v>
      </c>
      <c r="I918" s="2">
        <v>400</v>
      </c>
      <c r="J918" s="19">
        <v>180000</v>
      </c>
      <c r="K918" s="19">
        <v>81000</v>
      </c>
      <c r="L918" s="2">
        <v>0.45</v>
      </c>
      <c r="M918" s="2" t="s">
        <v>19</v>
      </c>
      <c r="N918" s="20">
        <f t="shared" si="14"/>
        <v>261000</v>
      </c>
      <c r="O918" s="21"/>
      <c r="P918" s="20"/>
    </row>
    <row r="919" spans="1:16" x14ac:dyDescent="0.35">
      <c r="A919" s="2" t="s">
        <v>29</v>
      </c>
      <c r="B919" s="2">
        <v>1189833</v>
      </c>
      <c r="C919" s="15">
        <v>44250</v>
      </c>
      <c r="D919" s="2" t="s">
        <v>31</v>
      </c>
      <c r="E919" s="2" t="s">
        <v>48</v>
      </c>
      <c r="F919" s="2" t="s">
        <v>49</v>
      </c>
      <c r="G919" s="3" t="s">
        <v>157</v>
      </c>
      <c r="H919" s="17">
        <v>45</v>
      </c>
      <c r="I919" s="2">
        <v>375</v>
      </c>
      <c r="J919" s="19">
        <v>168750</v>
      </c>
      <c r="K919" s="19">
        <v>67500</v>
      </c>
      <c r="L919" s="2">
        <v>0.39999999999999997</v>
      </c>
      <c r="M919" s="2" t="s">
        <v>19</v>
      </c>
      <c r="N919" s="20">
        <f t="shared" si="14"/>
        <v>236250</v>
      </c>
      <c r="O919" s="21"/>
      <c r="P919" s="20"/>
    </row>
    <row r="920" spans="1:16" x14ac:dyDescent="0.35">
      <c r="A920" s="2" t="s">
        <v>29</v>
      </c>
      <c r="B920" s="2">
        <v>1189833</v>
      </c>
      <c r="C920" s="15">
        <v>44251</v>
      </c>
      <c r="D920" s="2" t="s">
        <v>31</v>
      </c>
      <c r="E920" s="2" t="s">
        <v>48</v>
      </c>
      <c r="F920" s="2" t="s">
        <v>49</v>
      </c>
      <c r="G920" s="3" t="s">
        <v>18</v>
      </c>
      <c r="H920" s="17">
        <v>54.999999999999993</v>
      </c>
      <c r="I920" s="2">
        <v>350</v>
      </c>
      <c r="J920" s="19">
        <v>192499.99999999997</v>
      </c>
      <c r="K920" s="19">
        <v>115500</v>
      </c>
      <c r="L920" s="2">
        <v>0.60000000000000009</v>
      </c>
      <c r="M920" s="2" t="s">
        <v>19</v>
      </c>
      <c r="N920" s="20">
        <f t="shared" si="14"/>
        <v>308000</v>
      </c>
      <c r="O920" s="21"/>
      <c r="P920" s="20"/>
    </row>
    <row r="921" spans="1:16" x14ac:dyDescent="0.35">
      <c r="A921" s="2" t="s">
        <v>29</v>
      </c>
      <c r="B921" s="2">
        <v>1189833</v>
      </c>
      <c r="C921" s="15">
        <v>44252</v>
      </c>
      <c r="D921" s="2" t="s">
        <v>31</v>
      </c>
      <c r="E921" s="2" t="s">
        <v>48</v>
      </c>
      <c r="F921" s="2" t="s">
        <v>49</v>
      </c>
      <c r="G921" s="3" t="s">
        <v>158</v>
      </c>
      <c r="H921" s="17">
        <v>60</v>
      </c>
      <c r="I921" s="2">
        <v>400</v>
      </c>
      <c r="J921" s="19">
        <v>240000</v>
      </c>
      <c r="K921" s="19">
        <v>60000</v>
      </c>
      <c r="L921" s="2">
        <v>0.25</v>
      </c>
      <c r="M921" s="2" t="s">
        <v>19</v>
      </c>
      <c r="N921" s="20">
        <f t="shared" si="14"/>
        <v>300000</v>
      </c>
      <c r="O921" s="21"/>
      <c r="P921" s="20"/>
    </row>
    <row r="922" spans="1:16" x14ac:dyDescent="0.35">
      <c r="A922" s="2" t="s">
        <v>29</v>
      </c>
      <c r="B922" s="2">
        <v>1189833</v>
      </c>
      <c r="C922" s="15">
        <v>44253</v>
      </c>
      <c r="D922" s="2" t="s">
        <v>31</v>
      </c>
      <c r="E922" s="2" t="s">
        <v>48</v>
      </c>
      <c r="F922" s="2" t="s">
        <v>49</v>
      </c>
      <c r="G922" s="3" t="s">
        <v>155</v>
      </c>
      <c r="H922" s="17">
        <v>40</v>
      </c>
      <c r="I922" s="2">
        <v>575</v>
      </c>
      <c r="J922" s="19">
        <v>230000</v>
      </c>
      <c r="K922" s="19">
        <v>103500</v>
      </c>
      <c r="L922" s="2">
        <v>0.45</v>
      </c>
      <c r="M922" s="2" t="s">
        <v>19</v>
      </c>
      <c r="N922" s="20">
        <f t="shared" si="14"/>
        <v>333500</v>
      </c>
      <c r="O922" s="21"/>
      <c r="P922" s="20"/>
    </row>
    <row r="923" spans="1:16" x14ac:dyDescent="0.35">
      <c r="A923" s="2" t="s">
        <v>29</v>
      </c>
      <c r="B923" s="2">
        <v>1189833</v>
      </c>
      <c r="C923" s="15">
        <v>44254</v>
      </c>
      <c r="D923" s="2" t="s">
        <v>31</v>
      </c>
      <c r="E923" s="2" t="s">
        <v>48</v>
      </c>
      <c r="F923" s="2" t="s">
        <v>49</v>
      </c>
      <c r="G923" s="3" t="s">
        <v>17</v>
      </c>
      <c r="H923" s="17">
        <v>45.000000000000007</v>
      </c>
      <c r="I923" s="2">
        <v>575</v>
      </c>
      <c r="J923" s="19">
        <v>258750.00000000003</v>
      </c>
      <c r="K923" s="19">
        <v>77625</v>
      </c>
      <c r="L923" s="2">
        <v>0.3</v>
      </c>
      <c r="M923" s="2" t="s">
        <v>19</v>
      </c>
      <c r="N923" s="20">
        <f t="shared" si="14"/>
        <v>336375</v>
      </c>
      <c r="O923" s="21"/>
      <c r="P923" s="20"/>
    </row>
    <row r="924" spans="1:16" x14ac:dyDescent="0.35">
      <c r="A924" s="2" t="s">
        <v>29</v>
      </c>
      <c r="B924" s="2">
        <v>1189833</v>
      </c>
      <c r="C924" s="15">
        <v>44255</v>
      </c>
      <c r="D924" s="2" t="s">
        <v>31</v>
      </c>
      <c r="E924" s="2" t="s">
        <v>48</v>
      </c>
      <c r="F924" s="2" t="s">
        <v>49</v>
      </c>
      <c r="G924" s="3" t="s">
        <v>156</v>
      </c>
      <c r="H924" s="17">
        <v>40</v>
      </c>
      <c r="I924" s="2">
        <v>425</v>
      </c>
      <c r="J924" s="19">
        <v>170000</v>
      </c>
      <c r="K924" s="19">
        <v>76500</v>
      </c>
      <c r="L924" s="2">
        <v>0.45</v>
      </c>
      <c r="M924" s="2" t="s">
        <v>19</v>
      </c>
      <c r="N924" s="20">
        <f t="shared" si="14"/>
        <v>246500</v>
      </c>
      <c r="O924" s="21"/>
      <c r="P924" s="20"/>
    </row>
    <row r="925" spans="1:16" x14ac:dyDescent="0.35">
      <c r="A925" s="2" t="s">
        <v>29</v>
      </c>
      <c r="B925" s="2">
        <v>1189833</v>
      </c>
      <c r="C925" s="15">
        <v>44256</v>
      </c>
      <c r="D925" s="2" t="s">
        <v>31</v>
      </c>
      <c r="E925" s="2" t="s">
        <v>48</v>
      </c>
      <c r="F925" s="2" t="s">
        <v>49</v>
      </c>
      <c r="G925" s="3" t="s">
        <v>157</v>
      </c>
      <c r="H925" s="17">
        <v>40</v>
      </c>
      <c r="I925" s="2">
        <v>425</v>
      </c>
      <c r="J925" s="19">
        <v>170000</v>
      </c>
      <c r="K925" s="19">
        <v>68000</v>
      </c>
      <c r="L925" s="2">
        <v>0.39999999999999997</v>
      </c>
      <c r="M925" s="2" t="s">
        <v>19</v>
      </c>
      <c r="N925" s="20">
        <f t="shared" si="14"/>
        <v>238000</v>
      </c>
      <c r="O925" s="21"/>
      <c r="P925" s="20"/>
    </row>
    <row r="926" spans="1:16" x14ac:dyDescent="0.35">
      <c r="A926" s="2" t="s">
        <v>29</v>
      </c>
      <c r="B926" s="2">
        <v>1189833</v>
      </c>
      <c r="C926" s="15">
        <v>44257</v>
      </c>
      <c r="D926" s="2" t="s">
        <v>31</v>
      </c>
      <c r="E926" s="2" t="s">
        <v>48</v>
      </c>
      <c r="F926" s="2" t="s">
        <v>49</v>
      </c>
      <c r="G926" s="3" t="s">
        <v>18</v>
      </c>
      <c r="H926" s="17">
        <v>54.999999999999993</v>
      </c>
      <c r="I926" s="2">
        <v>375</v>
      </c>
      <c r="J926" s="19">
        <v>206249.99999999997</v>
      </c>
      <c r="K926" s="19">
        <v>123750</v>
      </c>
      <c r="L926" s="2">
        <v>0.60000000000000009</v>
      </c>
      <c r="M926" s="2" t="s">
        <v>19</v>
      </c>
      <c r="N926" s="20">
        <f t="shared" si="14"/>
        <v>330000</v>
      </c>
      <c r="O926" s="21"/>
      <c r="P926" s="20"/>
    </row>
    <row r="927" spans="1:16" x14ac:dyDescent="0.35">
      <c r="A927" s="2" t="s">
        <v>29</v>
      </c>
      <c r="B927" s="2">
        <v>1189833</v>
      </c>
      <c r="C927" s="15">
        <v>44258</v>
      </c>
      <c r="D927" s="2" t="s">
        <v>31</v>
      </c>
      <c r="E927" s="2" t="s">
        <v>48</v>
      </c>
      <c r="F927" s="2" t="s">
        <v>49</v>
      </c>
      <c r="G927" s="3" t="s">
        <v>158</v>
      </c>
      <c r="H927" s="17">
        <v>60</v>
      </c>
      <c r="I927" s="2">
        <v>475</v>
      </c>
      <c r="J927" s="19">
        <v>285000</v>
      </c>
      <c r="K927" s="19">
        <v>71250</v>
      </c>
      <c r="L927" s="2">
        <v>0.25</v>
      </c>
      <c r="M927" s="2" t="s">
        <v>19</v>
      </c>
      <c r="N927" s="20">
        <f t="shared" si="14"/>
        <v>356250</v>
      </c>
      <c r="O927" s="21"/>
      <c r="P927" s="20"/>
    </row>
    <row r="928" spans="1:16" x14ac:dyDescent="0.35">
      <c r="A928" s="2" t="s">
        <v>29</v>
      </c>
      <c r="B928" s="2">
        <v>1189833</v>
      </c>
      <c r="C928" s="15">
        <v>44259</v>
      </c>
      <c r="D928" s="2" t="s">
        <v>31</v>
      </c>
      <c r="E928" s="2" t="s">
        <v>48</v>
      </c>
      <c r="F928" s="2" t="s">
        <v>49</v>
      </c>
      <c r="G928" s="3" t="s">
        <v>155</v>
      </c>
      <c r="H928" s="17">
        <v>45</v>
      </c>
      <c r="I928" s="2">
        <v>675</v>
      </c>
      <c r="J928" s="19">
        <v>303750</v>
      </c>
      <c r="K928" s="19">
        <v>136687.5</v>
      </c>
      <c r="L928" s="2">
        <v>0.45</v>
      </c>
      <c r="M928" s="2" t="s">
        <v>19</v>
      </c>
      <c r="N928" s="20">
        <f t="shared" si="14"/>
        <v>440437.5</v>
      </c>
      <c r="O928" s="21"/>
      <c r="P928" s="20"/>
    </row>
    <row r="929" spans="1:16" x14ac:dyDescent="0.35">
      <c r="A929" s="2" t="s">
        <v>29</v>
      </c>
      <c r="B929" s="2">
        <v>1189833</v>
      </c>
      <c r="C929" s="15">
        <v>44260</v>
      </c>
      <c r="D929" s="2" t="s">
        <v>31</v>
      </c>
      <c r="E929" s="2" t="s">
        <v>48</v>
      </c>
      <c r="F929" s="2" t="s">
        <v>49</v>
      </c>
      <c r="G929" s="3" t="s">
        <v>17</v>
      </c>
      <c r="H929" s="17">
        <v>50</v>
      </c>
      <c r="I929" s="2">
        <v>675</v>
      </c>
      <c r="J929" s="19">
        <v>337500</v>
      </c>
      <c r="K929" s="19">
        <v>101250</v>
      </c>
      <c r="L929" s="2">
        <v>0.3</v>
      </c>
      <c r="M929" s="2" t="s">
        <v>19</v>
      </c>
      <c r="N929" s="20">
        <f t="shared" si="14"/>
        <v>438750</v>
      </c>
      <c r="O929" s="21"/>
      <c r="P929" s="20"/>
    </row>
    <row r="930" spans="1:16" x14ac:dyDescent="0.35">
      <c r="A930" s="2" t="s">
        <v>29</v>
      </c>
      <c r="B930" s="2">
        <v>1189833</v>
      </c>
      <c r="C930" s="15">
        <v>44261</v>
      </c>
      <c r="D930" s="2" t="s">
        <v>31</v>
      </c>
      <c r="E930" s="2" t="s">
        <v>48</v>
      </c>
      <c r="F930" s="2" t="s">
        <v>49</v>
      </c>
      <c r="G930" s="3" t="s">
        <v>156</v>
      </c>
      <c r="H930" s="17">
        <v>45</v>
      </c>
      <c r="I930" s="2">
        <v>475</v>
      </c>
      <c r="J930" s="19">
        <v>213750</v>
      </c>
      <c r="K930" s="19">
        <v>96187.5</v>
      </c>
      <c r="L930" s="2">
        <v>0.45</v>
      </c>
      <c r="M930" s="2" t="s">
        <v>19</v>
      </c>
      <c r="N930" s="20">
        <f t="shared" si="14"/>
        <v>309937.5</v>
      </c>
      <c r="O930" s="21"/>
      <c r="P930" s="20"/>
    </row>
    <row r="931" spans="1:16" x14ac:dyDescent="0.35">
      <c r="A931" s="2" t="s">
        <v>29</v>
      </c>
      <c r="B931" s="2">
        <v>1189833</v>
      </c>
      <c r="C931" s="15">
        <v>44262</v>
      </c>
      <c r="D931" s="2" t="s">
        <v>31</v>
      </c>
      <c r="E931" s="2" t="s">
        <v>48</v>
      </c>
      <c r="F931" s="2" t="s">
        <v>49</v>
      </c>
      <c r="G931" s="3" t="s">
        <v>157</v>
      </c>
      <c r="H931" s="17">
        <v>45</v>
      </c>
      <c r="I931" s="2">
        <v>475</v>
      </c>
      <c r="J931" s="19">
        <v>213750</v>
      </c>
      <c r="K931" s="19">
        <v>85500</v>
      </c>
      <c r="L931" s="2">
        <v>0.39999999999999997</v>
      </c>
      <c r="M931" s="2" t="s">
        <v>19</v>
      </c>
      <c r="N931" s="20">
        <f t="shared" si="14"/>
        <v>299250</v>
      </c>
      <c r="O931" s="21"/>
      <c r="P931" s="20"/>
    </row>
    <row r="932" spans="1:16" x14ac:dyDescent="0.35">
      <c r="A932" s="2" t="s">
        <v>29</v>
      </c>
      <c r="B932" s="2">
        <v>1189833</v>
      </c>
      <c r="C932" s="15">
        <v>44263</v>
      </c>
      <c r="D932" s="2" t="s">
        <v>31</v>
      </c>
      <c r="E932" s="2" t="s">
        <v>48</v>
      </c>
      <c r="F932" s="2" t="s">
        <v>49</v>
      </c>
      <c r="G932" s="3" t="s">
        <v>18</v>
      </c>
      <c r="H932" s="17">
        <v>54.999999999999993</v>
      </c>
      <c r="I932" s="2">
        <v>400</v>
      </c>
      <c r="J932" s="19">
        <v>219999.99999999997</v>
      </c>
      <c r="K932" s="19">
        <v>132000</v>
      </c>
      <c r="L932" s="2">
        <v>0.60000000000000009</v>
      </c>
      <c r="M932" s="2" t="s">
        <v>19</v>
      </c>
      <c r="N932" s="20">
        <f t="shared" si="14"/>
        <v>352000</v>
      </c>
      <c r="O932" s="21"/>
      <c r="P932" s="20"/>
    </row>
    <row r="933" spans="1:16" x14ac:dyDescent="0.35">
      <c r="A933" s="2" t="s">
        <v>29</v>
      </c>
      <c r="B933" s="2">
        <v>1189833</v>
      </c>
      <c r="C933" s="15">
        <v>44264</v>
      </c>
      <c r="D933" s="2" t="s">
        <v>31</v>
      </c>
      <c r="E933" s="2" t="s">
        <v>48</v>
      </c>
      <c r="F933" s="2" t="s">
        <v>49</v>
      </c>
      <c r="G933" s="3" t="s">
        <v>158</v>
      </c>
      <c r="H933" s="17">
        <v>60</v>
      </c>
      <c r="I933" s="2">
        <v>500</v>
      </c>
      <c r="J933" s="19">
        <v>300000</v>
      </c>
      <c r="K933" s="19">
        <v>75000</v>
      </c>
      <c r="L933" s="2">
        <v>0.25</v>
      </c>
      <c r="M933" s="2" t="s">
        <v>19</v>
      </c>
      <c r="N933" s="20">
        <f t="shared" si="14"/>
        <v>375000</v>
      </c>
      <c r="O933" s="21"/>
      <c r="P933" s="20"/>
    </row>
    <row r="934" spans="1:16" x14ac:dyDescent="0.35">
      <c r="A934" s="2" t="s">
        <v>21</v>
      </c>
      <c r="B934" s="2">
        <v>1197831</v>
      </c>
      <c r="C934" s="15">
        <v>44265</v>
      </c>
      <c r="D934" s="2" t="s">
        <v>31</v>
      </c>
      <c r="E934" s="2" t="s">
        <v>48</v>
      </c>
      <c r="F934" s="2" t="s">
        <v>49</v>
      </c>
      <c r="G934" s="3" t="s">
        <v>155</v>
      </c>
      <c r="H934" s="17">
        <v>20</v>
      </c>
      <c r="I934" s="2">
        <v>700</v>
      </c>
      <c r="J934" s="19">
        <v>140000</v>
      </c>
      <c r="K934" s="19">
        <v>49000</v>
      </c>
      <c r="L934" s="2">
        <v>0.35</v>
      </c>
      <c r="M934" s="2" t="s">
        <v>19</v>
      </c>
      <c r="N934" s="20">
        <f t="shared" si="14"/>
        <v>189000</v>
      </c>
      <c r="O934" s="21"/>
      <c r="P934" s="20"/>
    </row>
    <row r="935" spans="1:16" x14ac:dyDescent="0.35">
      <c r="A935" s="2" t="s">
        <v>21</v>
      </c>
      <c r="B935" s="2">
        <v>1197831</v>
      </c>
      <c r="C935" s="15">
        <v>44266</v>
      </c>
      <c r="D935" s="2" t="s">
        <v>31</v>
      </c>
      <c r="E935" s="2" t="s">
        <v>48</v>
      </c>
      <c r="F935" s="2" t="s">
        <v>49</v>
      </c>
      <c r="G935" s="3" t="s">
        <v>17</v>
      </c>
      <c r="H935" s="17">
        <v>30</v>
      </c>
      <c r="I935" s="2">
        <v>700</v>
      </c>
      <c r="J935" s="19">
        <v>210000</v>
      </c>
      <c r="K935" s="19">
        <v>73500</v>
      </c>
      <c r="L935" s="2">
        <v>0.35</v>
      </c>
      <c r="M935" s="2" t="s">
        <v>19</v>
      </c>
      <c r="N935" s="20">
        <f t="shared" si="14"/>
        <v>283500</v>
      </c>
      <c r="O935" s="21"/>
      <c r="P935" s="20"/>
    </row>
    <row r="936" spans="1:16" x14ac:dyDescent="0.35">
      <c r="A936" s="2" t="s">
        <v>21</v>
      </c>
      <c r="B936" s="2">
        <v>1197831</v>
      </c>
      <c r="C936" s="15">
        <v>44267</v>
      </c>
      <c r="D936" s="2" t="s">
        <v>31</v>
      </c>
      <c r="E936" s="2" t="s">
        <v>48</v>
      </c>
      <c r="F936" s="2" t="s">
        <v>49</v>
      </c>
      <c r="G936" s="3" t="s">
        <v>156</v>
      </c>
      <c r="H936" s="17">
        <v>30</v>
      </c>
      <c r="I936" s="2">
        <v>500</v>
      </c>
      <c r="J936" s="19">
        <v>150000</v>
      </c>
      <c r="K936" s="19">
        <v>52500</v>
      </c>
      <c r="L936" s="2">
        <v>0.35</v>
      </c>
      <c r="M936" s="2" t="s">
        <v>19</v>
      </c>
      <c r="N936" s="20">
        <f t="shared" si="14"/>
        <v>202500</v>
      </c>
      <c r="O936" s="21"/>
      <c r="P936" s="20"/>
    </row>
    <row r="937" spans="1:16" x14ac:dyDescent="0.35">
      <c r="A937" s="2" t="s">
        <v>21</v>
      </c>
      <c r="B937" s="2">
        <v>1197831</v>
      </c>
      <c r="C937" s="15">
        <v>44268</v>
      </c>
      <c r="D937" s="2" t="s">
        <v>31</v>
      </c>
      <c r="E937" s="2" t="s">
        <v>48</v>
      </c>
      <c r="F937" s="2" t="s">
        <v>49</v>
      </c>
      <c r="G937" s="3" t="s">
        <v>157</v>
      </c>
      <c r="H937" s="17">
        <v>35</v>
      </c>
      <c r="I937" s="2">
        <v>500</v>
      </c>
      <c r="J937" s="19">
        <v>175000</v>
      </c>
      <c r="K937" s="19">
        <v>78750</v>
      </c>
      <c r="L937" s="2">
        <v>0.45</v>
      </c>
      <c r="M937" s="2" t="s">
        <v>19</v>
      </c>
      <c r="N937" s="20">
        <f t="shared" si="14"/>
        <v>253750</v>
      </c>
      <c r="O937" s="21"/>
      <c r="P937" s="20"/>
    </row>
    <row r="938" spans="1:16" x14ac:dyDescent="0.35">
      <c r="A938" s="2" t="s">
        <v>21</v>
      </c>
      <c r="B938" s="2">
        <v>1197831</v>
      </c>
      <c r="C938" s="15">
        <v>44269</v>
      </c>
      <c r="D938" s="2" t="s">
        <v>22</v>
      </c>
      <c r="E938" s="2" t="s">
        <v>50</v>
      </c>
      <c r="F938" s="2" t="s">
        <v>51</v>
      </c>
      <c r="G938" s="3" t="s">
        <v>18</v>
      </c>
      <c r="H938" s="17">
        <v>40</v>
      </c>
      <c r="I938" s="2">
        <v>350</v>
      </c>
      <c r="J938" s="19">
        <v>140000</v>
      </c>
      <c r="K938" s="19">
        <v>42000</v>
      </c>
      <c r="L938" s="2">
        <v>0.3</v>
      </c>
      <c r="M938" s="2" t="s">
        <v>19</v>
      </c>
      <c r="N938" s="20">
        <f t="shared" si="14"/>
        <v>182000</v>
      </c>
      <c r="O938" s="21"/>
      <c r="P938" s="20"/>
    </row>
    <row r="939" spans="1:16" x14ac:dyDescent="0.35">
      <c r="A939" s="2" t="s">
        <v>21</v>
      </c>
      <c r="B939" s="2">
        <v>1197831</v>
      </c>
      <c r="C939" s="15">
        <v>44270</v>
      </c>
      <c r="D939" s="2" t="s">
        <v>22</v>
      </c>
      <c r="E939" s="2" t="s">
        <v>50</v>
      </c>
      <c r="F939" s="2" t="s">
        <v>51</v>
      </c>
      <c r="G939" s="3" t="s">
        <v>158</v>
      </c>
      <c r="H939" s="17">
        <v>35</v>
      </c>
      <c r="I939" s="2">
        <v>500</v>
      </c>
      <c r="J939" s="19">
        <v>175000</v>
      </c>
      <c r="K939" s="19">
        <v>87500</v>
      </c>
      <c r="L939" s="2">
        <v>0.5</v>
      </c>
      <c r="M939" s="2" t="s">
        <v>19</v>
      </c>
      <c r="N939" s="20">
        <f t="shared" si="14"/>
        <v>262500</v>
      </c>
      <c r="O939" s="21"/>
      <c r="P939" s="20"/>
    </row>
    <row r="940" spans="1:16" x14ac:dyDescent="0.35">
      <c r="A940" s="2" t="s">
        <v>21</v>
      </c>
      <c r="B940" s="2">
        <v>1197831</v>
      </c>
      <c r="C940" s="15">
        <v>44271</v>
      </c>
      <c r="D940" s="2" t="s">
        <v>22</v>
      </c>
      <c r="E940" s="2" t="s">
        <v>50</v>
      </c>
      <c r="F940" s="2" t="s">
        <v>51</v>
      </c>
      <c r="G940" s="3" t="s">
        <v>155</v>
      </c>
      <c r="H940" s="17">
        <v>25</v>
      </c>
      <c r="I940" s="2">
        <v>650</v>
      </c>
      <c r="J940" s="19">
        <v>162500</v>
      </c>
      <c r="K940" s="19">
        <v>56875</v>
      </c>
      <c r="L940" s="2">
        <v>0.35</v>
      </c>
      <c r="M940" s="2" t="s">
        <v>19</v>
      </c>
      <c r="N940" s="20">
        <f t="shared" si="14"/>
        <v>219375</v>
      </c>
      <c r="O940" s="21"/>
      <c r="P940" s="20"/>
    </row>
    <row r="941" spans="1:16" x14ac:dyDescent="0.35">
      <c r="A941" s="2" t="s">
        <v>21</v>
      </c>
      <c r="B941" s="2">
        <v>1197831</v>
      </c>
      <c r="C941" s="15">
        <v>44272</v>
      </c>
      <c r="D941" s="2" t="s">
        <v>22</v>
      </c>
      <c r="E941" s="2" t="s">
        <v>50</v>
      </c>
      <c r="F941" s="2" t="s">
        <v>51</v>
      </c>
      <c r="G941" s="3" t="s">
        <v>17</v>
      </c>
      <c r="H941" s="17">
        <v>35</v>
      </c>
      <c r="I941" s="2">
        <v>625</v>
      </c>
      <c r="J941" s="19">
        <v>218750</v>
      </c>
      <c r="K941" s="19">
        <v>76562.5</v>
      </c>
      <c r="L941" s="2">
        <v>0.35</v>
      </c>
      <c r="M941" s="2" t="s">
        <v>19</v>
      </c>
      <c r="N941" s="20">
        <f t="shared" si="14"/>
        <v>295312.5</v>
      </c>
      <c r="O941" s="21"/>
      <c r="P941" s="20"/>
    </row>
    <row r="942" spans="1:16" x14ac:dyDescent="0.35">
      <c r="A942" s="2" t="s">
        <v>21</v>
      </c>
      <c r="B942" s="2">
        <v>1197831</v>
      </c>
      <c r="C942" s="15">
        <v>44273</v>
      </c>
      <c r="D942" s="2" t="s">
        <v>22</v>
      </c>
      <c r="E942" s="2" t="s">
        <v>50</v>
      </c>
      <c r="F942" s="2" t="s">
        <v>51</v>
      </c>
      <c r="G942" s="3" t="s">
        <v>156</v>
      </c>
      <c r="H942" s="17">
        <v>35</v>
      </c>
      <c r="I942" s="2">
        <v>450</v>
      </c>
      <c r="J942" s="19">
        <v>157500</v>
      </c>
      <c r="K942" s="19">
        <v>55125</v>
      </c>
      <c r="L942" s="2">
        <v>0.35</v>
      </c>
      <c r="M942" s="2" t="s">
        <v>19</v>
      </c>
      <c r="N942" s="20">
        <f t="shared" si="14"/>
        <v>212625</v>
      </c>
      <c r="O942" s="21"/>
      <c r="P942" s="20"/>
    </row>
    <row r="943" spans="1:16" x14ac:dyDescent="0.35">
      <c r="A943" s="2" t="s">
        <v>21</v>
      </c>
      <c r="B943" s="2">
        <v>1197831</v>
      </c>
      <c r="C943" s="15">
        <v>44274</v>
      </c>
      <c r="D943" s="2" t="s">
        <v>22</v>
      </c>
      <c r="E943" s="2" t="s">
        <v>50</v>
      </c>
      <c r="F943" s="2" t="s">
        <v>51</v>
      </c>
      <c r="G943" s="3" t="s">
        <v>157</v>
      </c>
      <c r="H943" s="17">
        <v>35</v>
      </c>
      <c r="I943" s="2">
        <v>400</v>
      </c>
      <c r="J943" s="19">
        <v>140000</v>
      </c>
      <c r="K943" s="19">
        <v>63000</v>
      </c>
      <c r="L943" s="2">
        <v>0.45</v>
      </c>
      <c r="M943" s="2" t="s">
        <v>19</v>
      </c>
      <c r="N943" s="20">
        <f t="shared" si="14"/>
        <v>203000</v>
      </c>
      <c r="O943" s="21"/>
      <c r="P943" s="20"/>
    </row>
    <row r="944" spans="1:16" x14ac:dyDescent="0.35">
      <c r="A944" s="2" t="s">
        <v>21</v>
      </c>
      <c r="B944" s="2">
        <v>1197831</v>
      </c>
      <c r="C944" s="15">
        <v>44275</v>
      </c>
      <c r="D944" s="2" t="s">
        <v>22</v>
      </c>
      <c r="E944" s="2" t="s">
        <v>50</v>
      </c>
      <c r="F944" s="2" t="s">
        <v>51</v>
      </c>
      <c r="G944" s="3" t="s">
        <v>18</v>
      </c>
      <c r="H944" s="17">
        <v>40</v>
      </c>
      <c r="I944" s="2">
        <v>275</v>
      </c>
      <c r="J944" s="19">
        <v>110000</v>
      </c>
      <c r="K944" s="19">
        <v>33000</v>
      </c>
      <c r="L944" s="2">
        <v>0.3</v>
      </c>
      <c r="M944" s="2" t="s">
        <v>19</v>
      </c>
      <c r="N944" s="20">
        <f t="shared" si="14"/>
        <v>143000</v>
      </c>
      <c r="O944" s="21"/>
      <c r="P944" s="20"/>
    </row>
    <row r="945" spans="1:16" x14ac:dyDescent="0.35">
      <c r="A945" s="2" t="s">
        <v>21</v>
      </c>
      <c r="B945" s="2">
        <v>1197831</v>
      </c>
      <c r="C945" s="15">
        <v>44276</v>
      </c>
      <c r="D945" s="2" t="s">
        <v>22</v>
      </c>
      <c r="E945" s="2" t="s">
        <v>50</v>
      </c>
      <c r="F945" s="2" t="s">
        <v>51</v>
      </c>
      <c r="G945" s="3" t="s">
        <v>158</v>
      </c>
      <c r="H945" s="17">
        <v>35</v>
      </c>
      <c r="I945" s="2">
        <v>475</v>
      </c>
      <c r="J945" s="19">
        <v>166250</v>
      </c>
      <c r="K945" s="19">
        <v>83125</v>
      </c>
      <c r="L945" s="2">
        <v>0.5</v>
      </c>
      <c r="M945" s="2" t="s">
        <v>19</v>
      </c>
      <c r="N945" s="20">
        <f t="shared" si="14"/>
        <v>249375</v>
      </c>
      <c r="O945" s="21"/>
      <c r="P945" s="20"/>
    </row>
    <row r="946" spans="1:16" x14ac:dyDescent="0.35">
      <c r="A946" s="2" t="s">
        <v>21</v>
      </c>
      <c r="B946" s="2">
        <v>1197831</v>
      </c>
      <c r="C946" s="15">
        <v>44277</v>
      </c>
      <c r="D946" s="2" t="s">
        <v>22</v>
      </c>
      <c r="E946" s="2" t="s">
        <v>50</v>
      </c>
      <c r="F946" s="2" t="s">
        <v>51</v>
      </c>
      <c r="G946" s="3" t="s">
        <v>155</v>
      </c>
      <c r="H946" s="17">
        <v>30</v>
      </c>
      <c r="I946" s="2">
        <v>650</v>
      </c>
      <c r="J946" s="19">
        <v>195000</v>
      </c>
      <c r="K946" s="19">
        <v>78000</v>
      </c>
      <c r="L946" s="2">
        <v>0.39999999999999997</v>
      </c>
      <c r="M946" s="2" t="s">
        <v>19</v>
      </c>
      <c r="N946" s="20">
        <f t="shared" si="14"/>
        <v>273000</v>
      </c>
      <c r="O946" s="21"/>
      <c r="P946" s="20"/>
    </row>
    <row r="947" spans="1:16" x14ac:dyDescent="0.35">
      <c r="A947" s="2" t="s">
        <v>21</v>
      </c>
      <c r="B947" s="2">
        <v>1197831</v>
      </c>
      <c r="C947" s="15">
        <v>44278</v>
      </c>
      <c r="D947" s="2" t="s">
        <v>22</v>
      </c>
      <c r="E947" s="2" t="s">
        <v>50</v>
      </c>
      <c r="F947" s="2" t="s">
        <v>51</v>
      </c>
      <c r="G947" s="3" t="s">
        <v>17</v>
      </c>
      <c r="H947" s="17">
        <v>40</v>
      </c>
      <c r="I947" s="2">
        <v>650</v>
      </c>
      <c r="J947" s="19">
        <v>260000</v>
      </c>
      <c r="K947" s="19">
        <v>103999.99999999999</v>
      </c>
      <c r="L947" s="2">
        <v>0.39999999999999997</v>
      </c>
      <c r="M947" s="2" t="s">
        <v>19</v>
      </c>
      <c r="N947" s="20">
        <f t="shared" si="14"/>
        <v>364000</v>
      </c>
      <c r="O947" s="21"/>
      <c r="P947" s="20"/>
    </row>
    <row r="948" spans="1:16" x14ac:dyDescent="0.35">
      <c r="A948" s="2" t="s">
        <v>21</v>
      </c>
      <c r="B948" s="2">
        <v>1197831</v>
      </c>
      <c r="C948" s="15">
        <v>44279</v>
      </c>
      <c r="D948" s="2" t="s">
        <v>22</v>
      </c>
      <c r="E948" s="2" t="s">
        <v>50</v>
      </c>
      <c r="F948" s="2" t="s">
        <v>51</v>
      </c>
      <c r="G948" s="3" t="s">
        <v>156</v>
      </c>
      <c r="H948" s="17">
        <v>30</v>
      </c>
      <c r="I948" s="2">
        <v>475</v>
      </c>
      <c r="J948" s="19">
        <v>142500</v>
      </c>
      <c r="K948" s="19">
        <v>56999.999999999993</v>
      </c>
      <c r="L948" s="2">
        <v>0.39999999999999997</v>
      </c>
      <c r="M948" s="2" t="s">
        <v>19</v>
      </c>
      <c r="N948" s="20">
        <f t="shared" si="14"/>
        <v>199500</v>
      </c>
      <c r="O948" s="21"/>
      <c r="P948" s="20"/>
    </row>
    <row r="949" spans="1:16" x14ac:dyDescent="0.35">
      <c r="A949" s="2" t="s">
        <v>21</v>
      </c>
      <c r="B949" s="2">
        <v>1197831</v>
      </c>
      <c r="C949" s="15">
        <v>44280</v>
      </c>
      <c r="D949" s="2" t="s">
        <v>22</v>
      </c>
      <c r="E949" s="2" t="s">
        <v>50</v>
      </c>
      <c r="F949" s="2" t="s">
        <v>51</v>
      </c>
      <c r="G949" s="3" t="s">
        <v>157</v>
      </c>
      <c r="H949" s="17">
        <v>35</v>
      </c>
      <c r="I949" s="2">
        <v>375</v>
      </c>
      <c r="J949" s="19">
        <v>131250</v>
      </c>
      <c r="K949" s="19">
        <v>65625</v>
      </c>
      <c r="L949" s="2">
        <v>0.5</v>
      </c>
      <c r="M949" s="2" t="s">
        <v>19</v>
      </c>
      <c r="N949" s="20">
        <f t="shared" si="14"/>
        <v>196875</v>
      </c>
      <c r="O949" s="21"/>
      <c r="P949" s="20"/>
    </row>
    <row r="950" spans="1:16" x14ac:dyDescent="0.35">
      <c r="A950" s="2" t="s">
        <v>21</v>
      </c>
      <c r="B950" s="2">
        <v>1197831</v>
      </c>
      <c r="C950" s="15">
        <v>44281</v>
      </c>
      <c r="D950" s="2" t="s">
        <v>22</v>
      </c>
      <c r="E950" s="2" t="s">
        <v>50</v>
      </c>
      <c r="F950" s="2" t="s">
        <v>51</v>
      </c>
      <c r="G950" s="3" t="s">
        <v>18</v>
      </c>
      <c r="H950" s="17">
        <v>40</v>
      </c>
      <c r="I950" s="2">
        <v>275</v>
      </c>
      <c r="J950" s="19">
        <v>110000</v>
      </c>
      <c r="K950" s="19">
        <v>38500</v>
      </c>
      <c r="L950" s="2">
        <v>0.35</v>
      </c>
      <c r="M950" s="2" t="s">
        <v>19</v>
      </c>
      <c r="N950" s="20">
        <f t="shared" si="14"/>
        <v>148500</v>
      </c>
      <c r="O950" s="21"/>
      <c r="P950" s="20"/>
    </row>
    <row r="951" spans="1:16" x14ac:dyDescent="0.35">
      <c r="A951" s="2" t="s">
        <v>21</v>
      </c>
      <c r="B951" s="2">
        <v>1197831</v>
      </c>
      <c r="C951" s="15">
        <v>44282</v>
      </c>
      <c r="D951" s="2" t="s">
        <v>22</v>
      </c>
      <c r="E951" s="2" t="s">
        <v>50</v>
      </c>
      <c r="F951" s="2" t="s">
        <v>51</v>
      </c>
      <c r="G951" s="3" t="s">
        <v>158</v>
      </c>
      <c r="H951" s="17">
        <v>35</v>
      </c>
      <c r="I951" s="2">
        <v>425</v>
      </c>
      <c r="J951" s="19">
        <v>148750</v>
      </c>
      <c r="K951" s="19">
        <v>81812.5</v>
      </c>
      <c r="L951" s="2">
        <v>0.55000000000000004</v>
      </c>
      <c r="M951" s="2" t="s">
        <v>19</v>
      </c>
      <c r="N951" s="20">
        <f t="shared" si="14"/>
        <v>230562.5</v>
      </c>
      <c r="O951" s="21"/>
      <c r="P951" s="20"/>
    </row>
    <row r="952" spans="1:16" x14ac:dyDescent="0.35">
      <c r="A952" s="2" t="s">
        <v>21</v>
      </c>
      <c r="B952" s="2">
        <v>1197831</v>
      </c>
      <c r="C952" s="15">
        <v>44283</v>
      </c>
      <c r="D952" s="2" t="s">
        <v>22</v>
      </c>
      <c r="E952" s="2" t="s">
        <v>50</v>
      </c>
      <c r="F952" s="2" t="s">
        <v>51</v>
      </c>
      <c r="G952" s="3" t="s">
        <v>155</v>
      </c>
      <c r="H952" s="17">
        <v>20</v>
      </c>
      <c r="I952" s="2">
        <v>675</v>
      </c>
      <c r="J952" s="19">
        <v>135000</v>
      </c>
      <c r="K952" s="19">
        <v>53999.999999999993</v>
      </c>
      <c r="L952" s="2">
        <v>0.39999999999999997</v>
      </c>
      <c r="M952" s="2" t="s">
        <v>19</v>
      </c>
      <c r="N952" s="20">
        <f t="shared" si="14"/>
        <v>189000</v>
      </c>
      <c r="O952" s="21"/>
      <c r="P952" s="20"/>
    </row>
    <row r="953" spans="1:16" x14ac:dyDescent="0.35">
      <c r="A953" s="2" t="s">
        <v>21</v>
      </c>
      <c r="B953" s="2">
        <v>1197831</v>
      </c>
      <c r="C953" s="15">
        <v>44284</v>
      </c>
      <c r="D953" s="2" t="s">
        <v>22</v>
      </c>
      <c r="E953" s="2" t="s">
        <v>50</v>
      </c>
      <c r="F953" s="2" t="s">
        <v>51</v>
      </c>
      <c r="G953" s="3" t="s">
        <v>17</v>
      </c>
      <c r="H953" s="17">
        <v>25.000000000000007</v>
      </c>
      <c r="I953" s="2">
        <v>675</v>
      </c>
      <c r="J953" s="19">
        <v>168750.00000000006</v>
      </c>
      <c r="K953" s="19">
        <v>67500.000000000015</v>
      </c>
      <c r="L953" s="2">
        <v>0.39999999999999997</v>
      </c>
      <c r="M953" s="2" t="s">
        <v>19</v>
      </c>
      <c r="N953" s="20">
        <f t="shared" si="14"/>
        <v>236250.00000000006</v>
      </c>
      <c r="O953" s="21"/>
      <c r="P953" s="20"/>
    </row>
    <row r="954" spans="1:16" x14ac:dyDescent="0.35">
      <c r="A954" s="2" t="s">
        <v>21</v>
      </c>
      <c r="B954" s="2">
        <v>1197831</v>
      </c>
      <c r="C954" s="15">
        <v>44285</v>
      </c>
      <c r="D954" s="2" t="s">
        <v>22</v>
      </c>
      <c r="E954" s="2" t="s">
        <v>50</v>
      </c>
      <c r="F954" s="2" t="s">
        <v>51</v>
      </c>
      <c r="G954" s="3" t="s">
        <v>156</v>
      </c>
      <c r="H954" s="17">
        <v>19.999999999999996</v>
      </c>
      <c r="I954" s="2">
        <v>500</v>
      </c>
      <c r="J954" s="19">
        <v>99999.999999999985</v>
      </c>
      <c r="K954" s="19">
        <v>39999.999999999993</v>
      </c>
      <c r="L954" s="2">
        <v>0.39999999999999997</v>
      </c>
      <c r="M954" s="2" t="s">
        <v>19</v>
      </c>
      <c r="N954" s="20">
        <f t="shared" si="14"/>
        <v>139999.99999999997</v>
      </c>
      <c r="O954" s="21"/>
      <c r="P954" s="20"/>
    </row>
    <row r="955" spans="1:16" x14ac:dyDescent="0.35">
      <c r="A955" s="2" t="s">
        <v>21</v>
      </c>
      <c r="B955" s="2">
        <v>1197831</v>
      </c>
      <c r="C955" s="15">
        <v>44286</v>
      </c>
      <c r="D955" s="2" t="s">
        <v>22</v>
      </c>
      <c r="E955" s="2" t="s">
        <v>50</v>
      </c>
      <c r="F955" s="2" t="s">
        <v>51</v>
      </c>
      <c r="G955" s="3" t="s">
        <v>157</v>
      </c>
      <c r="H955" s="17">
        <v>25.000000000000007</v>
      </c>
      <c r="I955" s="2">
        <v>400</v>
      </c>
      <c r="J955" s="19">
        <v>100000.00000000003</v>
      </c>
      <c r="K955" s="19">
        <v>50000.000000000015</v>
      </c>
      <c r="L955" s="2">
        <v>0.5</v>
      </c>
      <c r="M955" s="2" t="s">
        <v>19</v>
      </c>
      <c r="N955" s="20">
        <f t="shared" si="14"/>
        <v>150000.00000000006</v>
      </c>
      <c r="O955" s="21"/>
      <c r="P955" s="20"/>
    </row>
    <row r="956" spans="1:16" x14ac:dyDescent="0.35">
      <c r="A956" s="2" t="s">
        <v>21</v>
      </c>
      <c r="B956" s="2">
        <v>1197831</v>
      </c>
      <c r="C956" s="15">
        <v>44287</v>
      </c>
      <c r="D956" s="2" t="s">
        <v>22</v>
      </c>
      <c r="E956" s="2" t="s">
        <v>50</v>
      </c>
      <c r="F956" s="2" t="s">
        <v>51</v>
      </c>
      <c r="G956" s="3" t="s">
        <v>18</v>
      </c>
      <c r="H956" s="17">
        <v>30</v>
      </c>
      <c r="I956" s="2">
        <v>300</v>
      </c>
      <c r="J956" s="19">
        <v>90000</v>
      </c>
      <c r="K956" s="19">
        <v>31499.999999999996</v>
      </c>
      <c r="L956" s="2">
        <v>0.35</v>
      </c>
      <c r="M956" s="2" t="s">
        <v>19</v>
      </c>
      <c r="N956" s="20">
        <f t="shared" si="14"/>
        <v>121500</v>
      </c>
      <c r="O956" s="21"/>
      <c r="P956" s="20"/>
    </row>
    <row r="957" spans="1:16" x14ac:dyDescent="0.35">
      <c r="A957" s="2" t="s">
        <v>21</v>
      </c>
      <c r="B957" s="2">
        <v>1197831</v>
      </c>
      <c r="C957" s="15">
        <v>44288</v>
      </c>
      <c r="D957" s="2" t="s">
        <v>22</v>
      </c>
      <c r="E957" s="2" t="s">
        <v>50</v>
      </c>
      <c r="F957" s="2" t="s">
        <v>51</v>
      </c>
      <c r="G957" s="3" t="s">
        <v>158</v>
      </c>
      <c r="H957" s="17">
        <v>25.000000000000007</v>
      </c>
      <c r="I957" s="2">
        <v>575</v>
      </c>
      <c r="J957" s="19">
        <v>143750.00000000003</v>
      </c>
      <c r="K957" s="19">
        <v>79062.500000000029</v>
      </c>
      <c r="L957" s="2">
        <v>0.55000000000000004</v>
      </c>
      <c r="M957" s="2" t="s">
        <v>19</v>
      </c>
      <c r="N957" s="20">
        <f t="shared" si="14"/>
        <v>222812.50000000006</v>
      </c>
      <c r="O957" s="21"/>
      <c r="P957" s="20"/>
    </row>
    <row r="958" spans="1:16" x14ac:dyDescent="0.35">
      <c r="A958" s="2" t="s">
        <v>21</v>
      </c>
      <c r="B958" s="2">
        <v>1197831</v>
      </c>
      <c r="C958" s="15">
        <v>44289</v>
      </c>
      <c r="D958" s="2" t="s">
        <v>22</v>
      </c>
      <c r="E958" s="2" t="s">
        <v>50</v>
      </c>
      <c r="F958" s="2" t="s">
        <v>51</v>
      </c>
      <c r="G958" s="3" t="s">
        <v>155</v>
      </c>
      <c r="H958" s="17">
        <v>14.999999999999996</v>
      </c>
      <c r="I958" s="2">
        <v>725</v>
      </c>
      <c r="J958" s="19">
        <v>108749.99999999997</v>
      </c>
      <c r="K958" s="19">
        <v>43499.999999999985</v>
      </c>
      <c r="L958" s="2">
        <v>0.39999999999999997</v>
      </c>
      <c r="M958" s="2" t="s">
        <v>19</v>
      </c>
      <c r="N958" s="20">
        <f t="shared" si="14"/>
        <v>152249.99999999994</v>
      </c>
      <c r="O958" s="21"/>
      <c r="P958" s="20"/>
    </row>
    <row r="959" spans="1:16" x14ac:dyDescent="0.35">
      <c r="A959" s="2" t="s">
        <v>21</v>
      </c>
      <c r="B959" s="2">
        <v>1197831</v>
      </c>
      <c r="C959" s="15">
        <v>44290</v>
      </c>
      <c r="D959" s="2" t="s">
        <v>22</v>
      </c>
      <c r="E959" s="2" t="s">
        <v>50</v>
      </c>
      <c r="F959" s="2" t="s">
        <v>51</v>
      </c>
      <c r="G959" s="3" t="s">
        <v>17</v>
      </c>
      <c r="H959" s="17">
        <v>25.000000000000007</v>
      </c>
      <c r="I959" s="2">
        <v>750</v>
      </c>
      <c r="J959" s="19">
        <v>187500.00000000006</v>
      </c>
      <c r="K959" s="19">
        <v>75000.000000000015</v>
      </c>
      <c r="L959" s="2">
        <v>0.39999999999999997</v>
      </c>
      <c r="M959" s="2" t="s">
        <v>19</v>
      </c>
      <c r="N959" s="20">
        <f t="shared" si="14"/>
        <v>262500.00000000006</v>
      </c>
      <c r="O959" s="21"/>
      <c r="P959" s="20"/>
    </row>
    <row r="960" spans="1:16" x14ac:dyDescent="0.35">
      <c r="A960" s="2" t="s">
        <v>21</v>
      </c>
      <c r="B960" s="2">
        <v>1197831</v>
      </c>
      <c r="C960" s="15">
        <v>44291</v>
      </c>
      <c r="D960" s="2" t="s">
        <v>22</v>
      </c>
      <c r="E960" s="2" t="s">
        <v>50</v>
      </c>
      <c r="F960" s="2" t="s">
        <v>51</v>
      </c>
      <c r="G960" s="3" t="s">
        <v>156</v>
      </c>
      <c r="H960" s="17">
        <v>19.999999999999996</v>
      </c>
      <c r="I960" s="2">
        <v>600</v>
      </c>
      <c r="J960" s="19">
        <v>119999.99999999999</v>
      </c>
      <c r="K960" s="19">
        <v>47999.999999999993</v>
      </c>
      <c r="L960" s="2">
        <v>0.39999999999999997</v>
      </c>
      <c r="M960" s="2" t="s">
        <v>19</v>
      </c>
      <c r="N960" s="20">
        <f t="shared" si="14"/>
        <v>167999.99999999997</v>
      </c>
      <c r="O960" s="21"/>
      <c r="P960" s="20"/>
    </row>
    <row r="961" spans="1:16" x14ac:dyDescent="0.35">
      <c r="A961" s="2" t="s">
        <v>21</v>
      </c>
      <c r="B961" s="2">
        <v>1197831</v>
      </c>
      <c r="C961" s="15">
        <v>44292</v>
      </c>
      <c r="D961" s="2" t="s">
        <v>22</v>
      </c>
      <c r="E961" s="2" t="s">
        <v>50</v>
      </c>
      <c r="F961" s="2" t="s">
        <v>51</v>
      </c>
      <c r="G961" s="3" t="s">
        <v>157</v>
      </c>
      <c r="H961" s="17">
        <v>30.000000000000004</v>
      </c>
      <c r="I961" s="2">
        <v>525</v>
      </c>
      <c r="J961" s="19">
        <v>157500.00000000003</v>
      </c>
      <c r="K961" s="19">
        <v>78750.000000000015</v>
      </c>
      <c r="L961" s="2">
        <v>0.5</v>
      </c>
      <c r="M961" s="2" t="s">
        <v>19</v>
      </c>
      <c r="N961" s="20">
        <f t="shared" si="14"/>
        <v>236250.00000000006</v>
      </c>
      <c r="O961" s="21"/>
      <c r="P961" s="20"/>
    </row>
    <row r="962" spans="1:16" x14ac:dyDescent="0.35">
      <c r="A962" s="2" t="s">
        <v>21</v>
      </c>
      <c r="B962" s="2">
        <v>1197831</v>
      </c>
      <c r="C962" s="15">
        <v>44293</v>
      </c>
      <c r="D962" s="2" t="s">
        <v>22</v>
      </c>
      <c r="E962" s="2" t="s">
        <v>50</v>
      </c>
      <c r="F962" s="2" t="s">
        <v>51</v>
      </c>
      <c r="G962" s="3" t="s">
        <v>18</v>
      </c>
      <c r="H962" s="17">
        <v>45</v>
      </c>
      <c r="I962" s="2">
        <v>425</v>
      </c>
      <c r="J962" s="19">
        <v>191250</v>
      </c>
      <c r="K962" s="19">
        <v>66937.5</v>
      </c>
      <c r="L962" s="2">
        <v>0.35</v>
      </c>
      <c r="M962" s="2" t="s">
        <v>19</v>
      </c>
      <c r="N962" s="20">
        <f t="shared" si="14"/>
        <v>258187.5</v>
      </c>
      <c r="O962" s="21"/>
      <c r="P962" s="20"/>
    </row>
    <row r="963" spans="1:16" x14ac:dyDescent="0.35">
      <c r="A963" s="2" t="s">
        <v>21</v>
      </c>
      <c r="B963" s="2">
        <v>1197831</v>
      </c>
      <c r="C963" s="15">
        <v>44294</v>
      </c>
      <c r="D963" s="2" t="s">
        <v>22</v>
      </c>
      <c r="E963" s="2" t="s">
        <v>50</v>
      </c>
      <c r="F963" s="2" t="s">
        <v>51</v>
      </c>
      <c r="G963" s="3" t="s">
        <v>158</v>
      </c>
      <c r="H963" s="17">
        <v>40</v>
      </c>
      <c r="I963" s="2">
        <v>775</v>
      </c>
      <c r="J963" s="19">
        <v>310000</v>
      </c>
      <c r="K963" s="19">
        <v>170500</v>
      </c>
      <c r="L963" s="2">
        <v>0.55000000000000004</v>
      </c>
      <c r="M963" s="2" t="s">
        <v>19</v>
      </c>
      <c r="N963" s="20">
        <f t="shared" ref="N963:N1026" si="15">SUM(J963,K963)</f>
        <v>480500</v>
      </c>
      <c r="O963" s="21"/>
      <c r="P963" s="20"/>
    </row>
    <row r="964" spans="1:16" x14ac:dyDescent="0.35">
      <c r="A964" s="2" t="s">
        <v>21</v>
      </c>
      <c r="B964" s="2">
        <v>1197831</v>
      </c>
      <c r="C964" s="15">
        <v>44295</v>
      </c>
      <c r="D964" s="2" t="s">
        <v>22</v>
      </c>
      <c r="E964" s="2" t="s">
        <v>50</v>
      </c>
      <c r="F964" s="2" t="s">
        <v>51</v>
      </c>
      <c r="G964" s="3" t="s">
        <v>155</v>
      </c>
      <c r="H964" s="17">
        <v>40</v>
      </c>
      <c r="I964" s="2">
        <v>775</v>
      </c>
      <c r="J964" s="19">
        <v>310000</v>
      </c>
      <c r="K964" s="19">
        <v>123999.99999999999</v>
      </c>
      <c r="L964" s="2">
        <v>0.39999999999999997</v>
      </c>
      <c r="M964" s="2" t="s">
        <v>19</v>
      </c>
      <c r="N964" s="20">
        <f t="shared" si="15"/>
        <v>434000</v>
      </c>
      <c r="O964" s="21"/>
      <c r="P964" s="20"/>
    </row>
    <row r="965" spans="1:16" x14ac:dyDescent="0.35">
      <c r="A965" s="2" t="s">
        <v>21</v>
      </c>
      <c r="B965" s="2">
        <v>1197831</v>
      </c>
      <c r="C965" s="15">
        <v>44296</v>
      </c>
      <c r="D965" s="2" t="s">
        <v>22</v>
      </c>
      <c r="E965" s="2" t="s">
        <v>50</v>
      </c>
      <c r="F965" s="2" t="s">
        <v>51</v>
      </c>
      <c r="G965" s="3" t="s">
        <v>17</v>
      </c>
      <c r="H965" s="17">
        <v>45</v>
      </c>
      <c r="I965" s="2">
        <v>775</v>
      </c>
      <c r="J965" s="19">
        <v>348750</v>
      </c>
      <c r="K965" s="19">
        <v>139500</v>
      </c>
      <c r="L965" s="2">
        <v>0.39999999999999997</v>
      </c>
      <c r="M965" s="2" t="s">
        <v>19</v>
      </c>
      <c r="N965" s="20">
        <f t="shared" si="15"/>
        <v>488250</v>
      </c>
      <c r="O965" s="21"/>
      <c r="P965" s="20"/>
    </row>
    <row r="966" spans="1:16" x14ac:dyDescent="0.35">
      <c r="A966" s="2" t="s">
        <v>21</v>
      </c>
      <c r="B966" s="2">
        <v>1197831</v>
      </c>
      <c r="C966" s="15">
        <v>44297</v>
      </c>
      <c r="D966" s="2" t="s">
        <v>22</v>
      </c>
      <c r="E966" s="2" t="s">
        <v>50</v>
      </c>
      <c r="F966" s="2" t="s">
        <v>51</v>
      </c>
      <c r="G966" s="3" t="s">
        <v>156</v>
      </c>
      <c r="H966" s="17">
        <v>40</v>
      </c>
      <c r="I966" s="2">
        <v>650</v>
      </c>
      <c r="J966" s="19">
        <v>260000</v>
      </c>
      <c r="K966" s="19">
        <v>103999.99999999999</v>
      </c>
      <c r="L966" s="2">
        <v>0.39999999999999997</v>
      </c>
      <c r="M966" s="2" t="s">
        <v>19</v>
      </c>
      <c r="N966" s="20">
        <f t="shared" si="15"/>
        <v>364000</v>
      </c>
      <c r="O966" s="21"/>
      <c r="P966" s="20"/>
    </row>
    <row r="967" spans="1:16" x14ac:dyDescent="0.35">
      <c r="A967" s="2" t="s">
        <v>21</v>
      </c>
      <c r="B967" s="2">
        <v>1197831</v>
      </c>
      <c r="C967" s="15">
        <v>44298</v>
      </c>
      <c r="D967" s="2" t="s">
        <v>22</v>
      </c>
      <c r="E967" s="2" t="s">
        <v>50</v>
      </c>
      <c r="F967" s="2" t="s">
        <v>51</v>
      </c>
      <c r="G967" s="3" t="s">
        <v>157</v>
      </c>
      <c r="H967" s="17">
        <v>40</v>
      </c>
      <c r="I967" s="2">
        <v>600</v>
      </c>
      <c r="J967" s="19">
        <v>240000</v>
      </c>
      <c r="K967" s="19">
        <v>120000</v>
      </c>
      <c r="L967" s="2">
        <v>0.5</v>
      </c>
      <c r="M967" s="2" t="s">
        <v>19</v>
      </c>
      <c r="N967" s="20">
        <f t="shared" si="15"/>
        <v>360000</v>
      </c>
      <c r="O967" s="21"/>
      <c r="P967" s="20"/>
    </row>
    <row r="968" spans="1:16" x14ac:dyDescent="0.35">
      <c r="A968" s="2" t="s">
        <v>21</v>
      </c>
      <c r="B968" s="2">
        <v>1197831</v>
      </c>
      <c r="C968" s="15">
        <v>44299</v>
      </c>
      <c r="D968" s="2" t="s">
        <v>22</v>
      </c>
      <c r="E968" s="2" t="s">
        <v>50</v>
      </c>
      <c r="F968" s="2" t="s">
        <v>51</v>
      </c>
      <c r="G968" s="3" t="s">
        <v>18</v>
      </c>
      <c r="H968" s="17">
        <v>45</v>
      </c>
      <c r="I968" s="2">
        <v>500</v>
      </c>
      <c r="J968" s="19">
        <v>225000</v>
      </c>
      <c r="K968" s="19">
        <v>78750</v>
      </c>
      <c r="L968" s="2">
        <v>0.35</v>
      </c>
      <c r="M968" s="2" t="s">
        <v>19</v>
      </c>
      <c r="N968" s="20">
        <f t="shared" si="15"/>
        <v>303750</v>
      </c>
      <c r="O968" s="21"/>
      <c r="P968" s="20"/>
    </row>
    <row r="969" spans="1:16" x14ac:dyDescent="0.35">
      <c r="A969" s="2" t="s">
        <v>21</v>
      </c>
      <c r="B969" s="2">
        <v>1197831</v>
      </c>
      <c r="C969" s="15">
        <v>44300</v>
      </c>
      <c r="D969" s="2" t="s">
        <v>22</v>
      </c>
      <c r="E969" s="2" t="s">
        <v>50</v>
      </c>
      <c r="F969" s="2" t="s">
        <v>51</v>
      </c>
      <c r="G969" s="3" t="s">
        <v>158</v>
      </c>
      <c r="H969" s="17">
        <v>50</v>
      </c>
      <c r="I969" s="2">
        <v>875</v>
      </c>
      <c r="J969" s="19">
        <v>437500</v>
      </c>
      <c r="K969" s="19">
        <v>240625.00000000003</v>
      </c>
      <c r="L969" s="2">
        <v>0.55000000000000004</v>
      </c>
      <c r="M969" s="2" t="s">
        <v>19</v>
      </c>
      <c r="N969" s="20">
        <f t="shared" si="15"/>
        <v>678125</v>
      </c>
      <c r="O969" s="21"/>
      <c r="P969" s="20"/>
    </row>
    <row r="970" spans="1:16" x14ac:dyDescent="0.35">
      <c r="A970" s="2" t="s">
        <v>21</v>
      </c>
      <c r="B970" s="2">
        <v>1197831</v>
      </c>
      <c r="C970" s="15">
        <v>44301</v>
      </c>
      <c r="D970" s="2" t="s">
        <v>22</v>
      </c>
      <c r="E970" s="2" t="s">
        <v>50</v>
      </c>
      <c r="F970" s="2" t="s">
        <v>51</v>
      </c>
      <c r="G970" s="3" t="s">
        <v>155</v>
      </c>
      <c r="H970" s="17">
        <v>40</v>
      </c>
      <c r="I970" s="2">
        <v>825</v>
      </c>
      <c r="J970" s="19">
        <v>330000</v>
      </c>
      <c r="K970" s="19">
        <v>148499.99999999997</v>
      </c>
      <c r="L970" s="2">
        <v>0.44999999999999996</v>
      </c>
      <c r="M970" s="2" t="s">
        <v>19</v>
      </c>
      <c r="N970" s="20">
        <f t="shared" si="15"/>
        <v>478500</v>
      </c>
      <c r="O970" s="21"/>
      <c r="P970" s="20"/>
    </row>
    <row r="971" spans="1:16" x14ac:dyDescent="0.35">
      <c r="A971" s="2" t="s">
        <v>21</v>
      </c>
      <c r="B971" s="2">
        <v>1197831</v>
      </c>
      <c r="C971" s="15">
        <v>44302</v>
      </c>
      <c r="D971" s="2" t="s">
        <v>22</v>
      </c>
      <c r="E971" s="2" t="s">
        <v>50</v>
      </c>
      <c r="F971" s="2" t="s">
        <v>51</v>
      </c>
      <c r="G971" s="3" t="s">
        <v>17</v>
      </c>
      <c r="H971" s="17">
        <v>45</v>
      </c>
      <c r="I971" s="2">
        <v>825</v>
      </c>
      <c r="J971" s="19">
        <v>371250</v>
      </c>
      <c r="K971" s="19">
        <v>167062.49999999997</v>
      </c>
      <c r="L971" s="2">
        <v>0.44999999999999996</v>
      </c>
      <c r="M971" s="2" t="s">
        <v>19</v>
      </c>
      <c r="N971" s="20">
        <f t="shared" si="15"/>
        <v>538312.5</v>
      </c>
      <c r="O971" s="21"/>
      <c r="P971" s="20"/>
    </row>
    <row r="972" spans="1:16" x14ac:dyDescent="0.35">
      <c r="A972" s="2" t="s">
        <v>21</v>
      </c>
      <c r="B972" s="2">
        <v>1197831</v>
      </c>
      <c r="C972" s="15">
        <v>44303</v>
      </c>
      <c r="D972" s="2" t="s">
        <v>22</v>
      </c>
      <c r="E972" s="2" t="s">
        <v>50</v>
      </c>
      <c r="F972" s="2" t="s">
        <v>51</v>
      </c>
      <c r="G972" s="3" t="s">
        <v>156</v>
      </c>
      <c r="H972" s="17">
        <v>40</v>
      </c>
      <c r="I972" s="2">
        <v>975</v>
      </c>
      <c r="J972" s="19">
        <v>390000</v>
      </c>
      <c r="K972" s="19">
        <v>175499.99999999997</v>
      </c>
      <c r="L972" s="2">
        <v>0.44999999999999996</v>
      </c>
      <c r="M972" s="2" t="s">
        <v>19</v>
      </c>
      <c r="N972" s="20">
        <f t="shared" si="15"/>
        <v>565500</v>
      </c>
      <c r="O972" s="21"/>
      <c r="P972" s="20"/>
    </row>
    <row r="973" spans="1:16" x14ac:dyDescent="0.35">
      <c r="A973" s="2" t="s">
        <v>21</v>
      </c>
      <c r="B973" s="2">
        <v>1197831</v>
      </c>
      <c r="C973" s="15">
        <v>44304</v>
      </c>
      <c r="D973" s="2" t="s">
        <v>22</v>
      </c>
      <c r="E973" s="2" t="s">
        <v>50</v>
      </c>
      <c r="F973" s="2" t="s">
        <v>51</v>
      </c>
      <c r="G973" s="3" t="s">
        <v>157</v>
      </c>
      <c r="H973" s="17">
        <v>40</v>
      </c>
      <c r="I973" s="2">
        <v>575</v>
      </c>
      <c r="J973" s="19">
        <v>230000</v>
      </c>
      <c r="K973" s="19">
        <v>126500.00000000001</v>
      </c>
      <c r="L973" s="2">
        <v>0.55000000000000004</v>
      </c>
      <c r="M973" s="2" t="s">
        <v>19</v>
      </c>
      <c r="N973" s="20">
        <f t="shared" si="15"/>
        <v>356500</v>
      </c>
      <c r="O973" s="21"/>
      <c r="P973" s="20"/>
    </row>
    <row r="974" spans="1:16" x14ac:dyDescent="0.35">
      <c r="A974" s="2" t="s">
        <v>21</v>
      </c>
      <c r="B974" s="2">
        <v>1197831</v>
      </c>
      <c r="C974" s="15">
        <v>44305</v>
      </c>
      <c r="D974" s="2" t="s">
        <v>22</v>
      </c>
      <c r="E974" s="2" t="s">
        <v>50</v>
      </c>
      <c r="F974" s="2" t="s">
        <v>51</v>
      </c>
      <c r="G974" s="3" t="s">
        <v>18</v>
      </c>
      <c r="H974" s="17">
        <v>45</v>
      </c>
      <c r="I974" s="2">
        <v>550</v>
      </c>
      <c r="J974" s="19">
        <v>247500</v>
      </c>
      <c r="K974" s="19">
        <v>98999.999999999985</v>
      </c>
      <c r="L974" s="2">
        <v>0.39999999999999997</v>
      </c>
      <c r="M974" s="2" t="s">
        <v>19</v>
      </c>
      <c r="N974" s="20">
        <f t="shared" si="15"/>
        <v>346500</v>
      </c>
      <c r="O974" s="21"/>
      <c r="P974" s="20"/>
    </row>
    <row r="975" spans="1:16" x14ac:dyDescent="0.35">
      <c r="A975" s="2" t="s">
        <v>21</v>
      </c>
      <c r="B975" s="2">
        <v>1197831</v>
      </c>
      <c r="C975" s="15">
        <v>44306</v>
      </c>
      <c r="D975" s="2" t="s">
        <v>22</v>
      </c>
      <c r="E975" s="2" t="s">
        <v>50</v>
      </c>
      <c r="F975" s="2" t="s">
        <v>51</v>
      </c>
      <c r="G975" s="3" t="s">
        <v>158</v>
      </c>
      <c r="H975" s="17">
        <v>54.999999999999993</v>
      </c>
      <c r="I975" s="2">
        <v>825</v>
      </c>
      <c r="J975" s="19">
        <v>453749.99999999994</v>
      </c>
      <c r="K975" s="19">
        <v>272250</v>
      </c>
      <c r="L975" s="2">
        <v>0.60000000000000009</v>
      </c>
      <c r="M975" s="2" t="s">
        <v>19</v>
      </c>
      <c r="N975" s="20">
        <f t="shared" si="15"/>
        <v>726000</v>
      </c>
      <c r="O975" s="21"/>
      <c r="P975" s="20"/>
    </row>
    <row r="976" spans="1:16" x14ac:dyDescent="0.35">
      <c r="A976" s="2" t="s">
        <v>21</v>
      </c>
      <c r="B976" s="2">
        <v>1197831</v>
      </c>
      <c r="C976" s="15">
        <v>44307</v>
      </c>
      <c r="D976" s="2" t="s">
        <v>22</v>
      </c>
      <c r="E976" s="2" t="s">
        <v>50</v>
      </c>
      <c r="F976" s="2" t="s">
        <v>51</v>
      </c>
      <c r="G976" s="3" t="s">
        <v>155</v>
      </c>
      <c r="H976" s="17">
        <v>45</v>
      </c>
      <c r="I976" s="2">
        <v>775</v>
      </c>
      <c r="J976" s="19">
        <v>348750</v>
      </c>
      <c r="K976" s="19">
        <v>156937.49999999997</v>
      </c>
      <c r="L976" s="2">
        <v>0.44999999999999996</v>
      </c>
      <c r="M976" s="2" t="s">
        <v>19</v>
      </c>
      <c r="N976" s="20">
        <f t="shared" si="15"/>
        <v>505687.5</v>
      </c>
      <c r="O976" s="21"/>
      <c r="P976" s="20"/>
    </row>
    <row r="977" spans="1:16" x14ac:dyDescent="0.35">
      <c r="A977" s="2" t="s">
        <v>21</v>
      </c>
      <c r="B977" s="2">
        <v>1197831</v>
      </c>
      <c r="C977" s="15">
        <v>44308</v>
      </c>
      <c r="D977" s="2" t="s">
        <v>22</v>
      </c>
      <c r="E977" s="2" t="s">
        <v>50</v>
      </c>
      <c r="F977" s="2" t="s">
        <v>51</v>
      </c>
      <c r="G977" s="3" t="s">
        <v>17</v>
      </c>
      <c r="H977" s="17">
        <v>55.000000000000007</v>
      </c>
      <c r="I977" s="2">
        <v>775</v>
      </c>
      <c r="J977" s="19">
        <v>426250.00000000006</v>
      </c>
      <c r="K977" s="19">
        <v>191812.5</v>
      </c>
      <c r="L977" s="2">
        <v>0.44999999999999996</v>
      </c>
      <c r="M977" s="2" t="s">
        <v>19</v>
      </c>
      <c r="N977" s="20">
        <f t="shared" si="15"/>
        <v>618062.5</v>
      </c>
      <c r="O977" s="21"/>
      <c r="P977" s="20"/>
    </row>
    <row r="978" spans="1:16" x14ac:dyDescent="0.35">
      <c r="A978" s="2" t="s">
        <v>21</v>
      </c>
      <c r="B978" s="2">
        <v>1197831</v>
      </c>
      <c r="C978" s="15">
        <v>44309</v>
      </c>
      <c r="D978" s="2" t="s">
        <v>22</v>
      </c>
      <c r="E978" s="2" t="s">
        <v>50</v>
      </c>
      <c r="F978" s="2" t="s">
        <v>51</v>
      </c>
      <c r="G978" s="3" t="s">
        <v>156</v>
      </c>
      <c r="H978" s="17">
        <v>50</v>
      </c>
      <c r="I978" s="2">
        <v>950</v>
      </c>
      <c r="J978" s="19">
        <v>475000</v>
      </c>
      <c r="K978" s="19">
        <v>213749.99999999997</v>
      </c>
      <c r="L978" s="2">
        <v>0.44999999999999996</v>
      </c>
      <c r="M978" s="2" t="s">
        <v>19</v>
      </c>
      <c r="N978" s="20">
        <f t="shared" si="15"/>
        <v>688750</v>
      </c>
      <c r="O978" s="21"/>
      <c r="P978" s="20"/>
    </row>
    <row r="979" spans="1:16" x14ac:dyDescent="0.35">
      <c r="A979" s="2" t="s">
        <v>21</v>
      </c>
      <c r="B979" s="2">
        <v>1197831</v>
      </c>
      <c r="C979" s="15">
        <v>44310</v>
      </c>
      <c r="D979" s="2" t="s">
        <v>22</v>
      </c>
      <c r="E979" s="2" t="s">
        <v>50</v>
      </c>
      <c r="F979" s="2" t="s">
        <v>51</v>
      </c>
      <c r="G979" s="3" t="s">
        <v>157</v>
      </c>
      <c r="H979" s="17">
        <v>45</v>
      </c>
      <c r="I979" s="2">
        <v>475</v>
      </c>
      <c r="J979" s="19">
        <v>213750</v>
      </c>
      <c r="K979" s="19">
        <v>117562.50000000001</v>
      </c>
      <c r="L979" s="2">
        <v>0.55000000000000004</v>
      </c>
      <c r="M979" s="2" t="s">
        <v>19</v>
      </c>
      <c r="N979" s="20">
        <f t="shared" si="15"/>
        <v>331312.5</v>
      </c>
      <c r="O979" s="21"/>
      <c r="P979" s="20"/>
    </row>
    <row r="980" spans="1:16" x14ac:dyDescent="0.35">
      <c r="A980" s="2" t="s">
        <v>21</v>
      </c>
      <c r="B980" s="2">
        <v>1197831</v>
      </c>
      <c r="C980" s="15">
        <v>44311</v>
      </c>
      <c r="D980" s="2" t="s">
        <v>22</v>
      </c>
      <c r="E980" s="2" t="s">
        <v>50</v>
      </c>
      <c r="F980" s="2" t="s">
        <v>51</v>
      </c>
      <c r="G980" s="3" t="s">
        <v>18</v>
      </c>
      <c r="H980" s="17">
        <v>50</v>
      </c>
      <c r="I980" s="2">
        <v>475</v>
      </c>
      <c r="J980" s="19">
        <v>237500</v>
      </c>
      <c r="K980" s="19">
        <v>94999.999999999985</v>
      </c>
      <c r="L980" s="2">
        <v>0.39999999999999997</v>
      </c>
      <c r="M980" s="2" t="s">
        <v>19</v>
      </c>
      <c r="N980" s="20">
        <f t="shared" si="15"/>
        <v>332500</v>
      </c>
      <c r="O980" s="21"/>
      <c r="P980" s="20"/>
    </row>
    <row r="981" spans="1:16" x14ac:dyDescent="0.35">
      <c r="A981" s="2" t="s">
        <v>21</v>
      </c>
      <c r="B981" s="2">
        <v>1197831</v>
      </c>
      <c r="C981" s="15">
        <v>44312</v>
      </c>
      <c r="D981" s="2" t="s">
        <v>22</v>
      </c>
      <c r="E981" s="2" t="s">
        <v>50</v>
      </c>
      <c r="F981" s="2" t="s">
        <v>51</v>
      </c>
      <c r="G981" s="3" t="s">
        <v>158</v>
      </c>
      <c r="H981" s="17">
        <v>54.999999999999993</v>
      </c>
      <c r="I981" s="2">
        <v>725</v>
      </c>
      <c r="J981" s="19">
        <v>398749.99999999994</v>
      </c>
      <c r="K981" s="19">
        <v>239250</v>
      </c>
      <c r="L981" s="2">
        <v>0.60000000000000009</v>
      </c>
      <c r="M981" s="2" t="s">
        <v>19</v>
      </c>
      <c r="N981" s="20">
        <f t="shared" si="15"/>
        <v>638000</v>
      </c>
      <c r="O981" s="21"/>
      <c r="P981" s="20"/>
    </row>
    <row r="982" spans="1:16" x14ac:dyDescent="0.35">
      <c r="A982" s="2" t="s">
        <v>21</v>
      </c>
      <c r="B982" s="2">
        <v>1197831</v>
      </c>
      <c r="C982" s="15">
        <v>44313</v>
      </c>
      <c r="D982" s="2" t="s">
        <v>22</v>
      </c>
      <c r="E982" s="2" t="s">
        <v>50</v>
      </c>
      <c r="F982" s="2" t="s">
        <v>51</v>
      </c>
      <c r="G982" s="3" t="s">
        <v>155</v>
      </c>
      <c r="H982" s="17">
        <v>50</v>
      </c>
      <c r="I982" s="2">
        <v>675</v>
      </c>
      <c r="J982" s="19">
        <v>337500</v>
      </c>
      <c r="K982" s="19">
        <v>151874.99999999997</v>
      </c>
      <c r="L982" s="2">
        <v>0.44999999999999996</v>
      </c>
      <c r="M982" s="2" t="s">
        <v>19</v>
      </c>
      <c r="N982" s="20">
        <f t="shared" si="15"/>
        <v>489375</v>
      </c>
      <c r="O982" s="21"/>
      <c r="P982" s="20"/>
    </row>
    <row r="983" spans="1:16" x14ac:dyDescent="0.35">
      <c r="A983" s="2" t="s">
        <v>21</v>
      </c>
      <c r="B983" s="2">
        <v>1197831</v>
      </c>
      <c r="C983" s="15">
        <v>44314</v>
      </c>
      <c r="D983" s="2" t="s">
        <v>22</v>
      </c>
      <c r="E983" s="2" t="s">
        <v>50</v>
      </c>
      <c r="F983" s="2" t="s">
        <v>51</v>
      </c>
      <c r="G983" s="3" t="s">
        <v>17</v>
      </c>
      <c r="H983" s="17">
        <v>50</v>
      </c>
      <c r="I983" s="2">
        <v>625</v>
      </c>
      <c r="J983" s="19">
        <v>312500</v>
      </c>
      <c r="K983" s="19">
        <v>140625</v>
      </c>
      <c r="L983" s="2">
        <v>0.44999999999999996</v>
      </c>
      <c r="M983" s="2" t="s">
        <v>19</v>
      </c>
      <c r="N983" s="20">
        <f t="shared" si="15"/>
        <v>453125</v>
      </c>
      <c r="O983" s="21"/>
      <c r="P983" s="20"/>
    </row>
    <row r="984" spans="1:16" x14ac:dyDescent="0.35">
      <c r="A984" s="2" t="s">
        <v>21</v>
      </c>
      <c r="B984" s="2">
        <v>1197831</v>
      </c>
      <c r="C984" s="15">
        <v>44315</v>
      </c>
      <c r="D984" s="2" t="s">
        <v>22</v>
      </c>
      <c r="E984" s="2" t="s">
        <v>50</v>
      </c>
      <c r="F984" s="2" t="s">
        <v>51</v>
      </c>
      <c r="G984" s="3" t="s">
        <v>156</v>
      </c>
      <c r="H984" s="17">
        <v>54.999999999999993</v>
      </c>
      <c r="I984" s="2">
        <v>675</v>
      </c>
      <c r="J984" s="19">
        <v>371249.99999999994</v>
      </c>
      <c r="K984" s="19">
        <v>167062.49999999997</v>
      </c>
      <c r="L984" s="2">
        <v>0.44999999999999996</v>
      </c>
      <c r="M984" s="2" t="s">
        <v>19</v>
      </c>
      <c r="N984" s="20">
        <f t="shared" si="15"/>
        <v>538312.49999999988</v>
      </c>
      <c r="O984" s="21"/>
      <c r="P984" s="20"/>
    </row>
    <row r="985" spans="1:16" x14ac:dyDescent="0.35">
      <c r="A985" s="2" t="s">
        <v>21</v>
      </c>
      <c r="B985" s="2">
        <v>1197831</v>
      </c>
      <c r="C985" s="15">
        <v>44316</v>
      </c>
      <c r="D985" s="2" t="s">
        <v>22</v>
      </c>
      <c r="E985" s="2" t="s">
        <v>50</v>
      </c>
      <c r="F985" s="2" t="s">
        <v>51</v>
      </c>
      <c r="G985" s="3" t="s">
        <v>157</v>
      </c>
      <c r="H985" s="17">
        <v>54.999999999999993</v>
      </c>
      <c r="I985" s="2">
        <v>400</v>
      </c>
      <c r="J985" s="19">
        <v>219999.99999999997</v>
      </c>
      <c r="K985" s="19">
        <v>121000</v>
      </c>
      <c r="L985" s="2">
        <v>0.55000000000000004</v>
      </c>
      <c r="M985" s="2" t="s">
        <v>19</v>
      </c>
      <c r="N985" s="20">
        <f t="shared" si="15"/>
        <v>341000</v>
      </c>
      <c r="O985" s="21"/>
      <c r="P985" s="20"/>
    </row>
    <row r="986" spans="1:16" x14ac:dyDescent="0.35">
      <c r="A986" s="2" t="s">
        <v>21</v>
      </c>
      <c r="B986" s="2">
        <v>1197831</v>
      </c>
      <c r="C986" s="15">
        <v>44317</v>
      </c>
      <c r="D986" s="2" t="s">
        <v>22</v>
      </c>
      <c r="E986" s="2" t="s">
        <v>50</v>
      </c>
      <c r="F986" s="2" t="s">
        <v>51</v>
      </c>
      <c r="G986" s="3" t="s">
        <v>18</v>
      </c>
      <c r="H986" s="17">
        <v>50</v>
      </c>
      <c r="I986" s="2">
        <v>400</v>
      </c>
      <c r="J986" s="19">
        <v>200000</v>
      </c>
      <c r="K986" s="19">
        <v>80000</v>
      </c>
      <c r="L986" s="2">
        <v>0.39999999999999997</v>
      </c>
      <c r="M986" s="2" t="s">
        <v>19</v>
      </c>
      <c r="N986" s="20">
        <f t="shared" si="15"/>
        <v>280000</v>
      </c>
      <c r="O986" s="21"/>
      <c r="P986" s="20"/>
    </row>
    <row r="987" spans="1:16" x14ac:dyDescent="0.35">
      <c r="A987" s="2" t="s">
        <v>21</v>
      </c>
      <c r="B987" s="2">
        <v>1197831</v>
      </c>
      <c r="C987" s="15">
        <v>44318</v>
      </c>
      <c r="D987" s="2" t="s">
        <v>22</v>
      </c>
      <c r="E987" s="2" t="s">
        <v>50</v>
      </c>
      <c r="F987" s="2" t="s">
        <v>51</v>
      </c>
      <c r="G987" s="3" t="s">
        <v>158</v>
      </c>
      <c r="H987" s="17">
        <v>45</v>
      </c>
      <c r="I987" s="2">
        <v>625</v>
      </c>
      <c r="J987" s="19">
        <v>281250</v>
      </c>
      <c r="K987" s="19">
        <v>168750.00000000003</v>
      </c>
      <c r="L987" s="2">
        <v>0.60000000000000009</v>
      </c>
      <c r="M987" s="2" t="s">
        <v>19</v>
      </c>
      <c r="N987" s="20">
        <f t="shared" si="15"/>
        <v>450000</v>
      </c>
      <c r="O987" s="21"/>
      <c r="P987" s="20"/>
    </row>
    <row r="988" spans="1:16" x14ac:dyDescent="0.35">
      <c r="A988" s="2" t="s">
        <v>21</v>
      </c>
      <c r="B988" s="2">
        <v>1197831</v>
      </c>
      <c r="C988" s="15">
        <v>44319</v>
      </c>
      <c r="D988" s="2" t="s">
        <v>22</v>
      </c>
      <c r="E988" s="2" t="s">
        <v>50</v>
      </c>
      <c r="F988" s="2" t="s">
        <v>51</v>
      </c>
      <c r="G988" s="3" t="s">
        <v>155</v>
      </c>
      <c r="H988" s="17">
        <v>35</v>
      </c>
      <c r="I988" s="2">
        <v>575</v>
      </c>
      <c r="J988" s="19">
        <v>201250</v>
      </c>
      <c r="K988" s="19">
        <v>90562.499999999985</v>
      </c>
      <c r="L988" s="2">
        <v>0.44999999999999996</v>
      </c>
      <c r="M988" s="2" t="s">
        <v>19</v>
      </c>
      <c r="N988" s="20">
        <f t="shared" si="15"/>
        <v>291812.5</v>
      </c>
      <c r="O988" s="21"/>
      <c r="P988" s="20"/>
    </row>
    <row r="989" spans="1:16" x14ac:dyDescent="0.35">
      <c r="A989" s="2" t="s">
        <v>21</v>
      </c>
      <c r="B989" s="2">
        <v>1197831</v>
      </c>
      <c r="C989" s="15">
        <v>44320</v>
      </c>
      <c r="D989" s="2" t="s">
        <v>22</v>
      </c>
      <c r="E989" s="2" t="s">
        <v>50</v>
      </c>
      <c r="F989" s="2" t="s">
        <v>51</v>
      </c>
      <c r="G989" s="3" t="s">
        <v>17</v>
      </c>
      <c r="H989" s="17">
        <v>35</v>
      </c>
      <c r="I989" s="2">
        <v>575</v>
      </c>
      <c r="J989" s="19">
        <v>201250</v>
      </c>
      <c r="K989" s="19">
        <v>90562.499999999985</v>
      </c>
      <c r="L989" s="2">
        <v>0.44999999999999996</v>
      </c>
      <c r="M989" s="2" t="s">
        <v>19</v>
      </c>
      <c r="N989" s="20">
        <f t="shared" si="15"/>
        <v>291812.5</v>
      </c>
      <c r="O989" s="21"/>
      <c r="P989" s="20"/>
    </row>
    <row r="990" spans="1:16" x14ac:dyDescent="0.35">
      <c r="A990" s="2" t="s">
        <v>21</v>
      </c>
      <c r="B990" s="2">
        <v>1197831</v>
      </c>
      <c r="C990" s="15">
        <v>44321</v>
      </c>
      <c r="D990" s="2" t="s">
        <v>22</v>
      </c>
      <c r="E990" s="2" t="s">
        <v>50</v>
      </c>
      <c r="F990" s="2" t="s">
        <v>51</v>
      </c>
      <c r="G990" s="3" t="s">
        <v>156</v>
      </c>
      <c r="H990" s="17">
        <v>40</v>
      </c>
      <c r="I990" s="2">
        <v>525</v>
      </c>
      <c r="J990" s="19">
        <v>210000</v>
      </c>
      <c r="K990" s="19">
        <v>94499.999999999985</v>
      </c>
      <c r="L990" s="2">
        <v>0.44999999999999996</v>
      </c>
      <c r="M990" s="2" t="s">
        <v>19</v>
      </c>
      <c r="N990" s="20">
        <f t="shared" si="15"/>
        <v>304500</v>
      </c>
      <c r="O990" s="21"/>
      <c r="P990" s="20"/>
    </row>
    <row r="991" spans="1:16" x14ac:dyDescent="0.35">
      <c r="A991" s="2" t="s">
        <v>21</v>
      </c>
      <c r="B991" s="2">
        <v>1197831</v>
      </c>
      <c r="C991" s="15">
        <v>44322</v>
      </c>
      <c r="D991" s="2" t="s">
        <v>22</v>
      </c>
      <c r="E991" s="2" t="s">
        <v>50</v>
      </c>
      <c r="F991" s="2" t="s">
        <v>51</v>
      </c>
      <c r="G991" s="3" t="s">
        <v>157</v>
      </c>
      <c r="H991" s="17">
        <v>40</v>
      </c>
      <c r="I991" s="2">
        <v>375</v>
      </c>
      <c r="J991" s="19">
        <v>150000</v>
      </c>
      <c r="K991" s="19">
        <v>82500</v>
      </c>
      <c r="L991" s="2">
        <v>0.55000000000000004</v>
      </c>
      <c r="M991" s="2" t="s">
        <v>19</v>
      </c>
      <c r="N991" s="20">
        <f t="shared" si="15"/>
        <v>232500</v>
      </c>
      <c r="O991" s="21"/>
      <c r="P991" s="20"/>
    </row>
    <row r="992" spans="1:16" x14ac:dyDescent="0.35">
      <c r="A992" s="2" t="s">
        <v>21</v>
      </c>
      <c r="B992" s="2">
        <v>1197831</v>
      </c>
      <c r="C992" s="15">
        <v>44323</v>
      </c>
      <c r="D992" s="2" t="s">
        <v>22</v>
      </c>
      <c r="E992" s="2" t="s">
        <v>50</v>
      </c>
      <c r="F992" s="2" t="s">
        <v>51</v>
      </c>
      <c r="G992" s="3" t="s">
        <v>18</v>
      </c>
      <c r="H992" s="17">
        <v>35</v>
      </c>
      <c r="I992" s="2">
        <v>350</v>
      </c>
      <c r="J992" s="19">
        <v>122500</v>
      </c>
      <c r="K992" s="19">
        <v>48999.999999999993</v>
      </c>
      <c r="L992" s="2">
        <v>0.39999999999999997</v>
      </c>
      <c r="M992" s="2" t="s">
        <v>19</v>
      </c>
      <c r="N992" s="20">
        <f t="shared" si="15"/>
        <v>171500</v>
      </c>
      <c r="O992" s="21"/>
      <c r="P992" s="20"/>
    </row>
    <row r="993" spans="1:16" x14ac:dyDescent="0.35">
      <c r="A993" s="2" t="s">
        <v>21</v>
      </c>
      <c r="B993" s="2">
        <v>1197831</v>
      </c>
      <c r="C993" s="15">
        <v>44324</v>
      </c>
      <c r="D993" s="2" t="s">
        <v>22</v>
      </c>
      <c r="E993" s="2" t="s">
        <v>50</v>
      </c>
      <c r="F993" s="2" t="s">
        <v>51</v>
      </c>
      <c r="G993" s="3" t="s">
        <v>158</v>
      </c>
      <c r="H993" s="17">
        <v>45</v>
      </c>
      <c r="I993" s="2">
        <v>525</v>
      </c>
      <c r="J993" s="19">
        <v>236250</v>
      </c>
      <c r="K993" s="19">
        <v>141750.00000000003</v>
      </c>
      <c r="L993" s="2">
        <v>0.60000000000000009</v>
      </c>
      <c r="M993" s="2" t="s">
        <v>19</v>
      </c>
      <c r="N993" s="20">
        <f t="shared" si="15"/>
        <v>378000</v>
      </c>
      <c r="O993" s="21"/>
      <c r="P993" s="20"/>
    </row>
    <row r="994" spans="1:16" x14ac:dyDescent="0.35">
      <c r="A994" s="2" t="s">
        <v>21</v>
      </c>
      <c r="B994" s="2">
        <v>1197831</v>
      </c>
      <c r="C994" s="15">
        <v>44325</v>
      </c>
      <c r="D994" s="2" t="s">
        <v>22</v>
      </c>
      <c r="E994" s="2" t="s">
        <v>50</v>
      </c>
      <c r="F994" s="2" t="s">
        <v>51</v>
      </c>
      <c r="G994" s="3" t="s">
        <v>155</v>
      </c>
      <c r="H994" s="17">
        <v>30.000000000000004</v>
      </c>
      <c r="I994" s="2">
        <v>675</v>
      </c>
      <c r="J994" s="19">
        <v>202500.00000000003</v>
      </c>
      <c r="K994" s="19">
        <v>91125</v>
      </c>
      <c r="L994" s="2">
        <v>0.44999999999999996</v>
      </c>
      <c r="M994" s="2" t="s">
        <v>19</v>
      </c>
      <c r="N994" s="20">
        <f t="shared" si="15"/>
        <v>293625</v>
      </c>
      <c r="O994" s="21"/>
      <c r="P994" s="20"/>
    </row>
    <row r="995" spans="1:16" x14ac:dyDescent="0.35">
      <c r="A995" s="2" t="s">
        <v>21</v>
      </c>
      <c r="B995" s="2">
        <v>1197831</v>
      </c>
      <c r="C995" s="15">
        <v>44326</v>
      </c>
      <c r="D995" s="2" t="s">
        <v>22</v>
      </c>
      <c r="E995" s="2" t="s">
        <v>50</v>
      </c>
      <c r="F995" s="2" t="s">
        <v>51</v>
      </c>
      <c r="G995" s="3" t="s">
        <v>17</v>
      </c>
      <c r="H995" s="17">
        <v>30.000000000000004</v>
      </c>
      <c r="I995" s="2">
        <v>675</v>
      </c>
      <c r="J995" s="19">
        <v>202500.00000000003</v>
      </c>
      <c r="K995" s="19">
        <v>91125</v>
      </c>
      <c r="L995" s="2">
        <v>0.44999999999999996</v>
      </c>
      <c r="M995" s="2" t="s">
        <v>19</v>
      </c>
      <c r="N995" s="20">
        <f t="shared" si="15"/>
        <v>293625</v>
      </c>
      <c r="O995" s="21"/>
      <c r="P995" s="20"/>
    </row>
    <row r="996" spans="1:16" x14ac:dyDescent="0.35">
      <c r="A996" s="2" t="s">
        <v>21</v>
      </c>
      <c r="B996" s="2">
        <v>1197831</v>
      </c>
      <c r="C996" s="15">
        <v>44327</v>
      </c>
      <c r="D996" s="2" t="s">
        <v>22</v>
      </c>
      <c r="E996" s="2" t="s">
        <v>50</v>
      </c>
      <c r="F996" s="2" t="s">
        <v>51</v>
      </c>
      <c r="G996" s="3" t="s">
        <v>156</v>
      </c>
      <c r="H996" s="17">
        <v>55.000000000000007</v>
      </c>
      <c r="I996" s="2">
        <v>600</v>
      </c>
      <c r="J996" s="19">
        <v>330000.00000000006</v>
      </c>
      <c r="K996" s="19">
        <v>148500</v>
      </c>
      <c r="L996" s="2">
        <v>0.44999999999999996</v>
      </c>
      <c r="M996" s="2" t="s">
        <v>19</v>
      </c>
      <c r="N996" s="20">
        <f t="shared" si="15"/>
        <v>478500.00000000006</v>
      </c>
      <c r="O996" s="21"/>
      <c r="P996" s="20"/>
    </row>
    <row r="997" spans="1:16" x14ac:dyDescent="0.35">
      <c r="A997" s="2" t="s">
        <v>21</v>
      </c>
      <c r="B997" s="2">
        <v>1197831</v>
      </c>
      <c r="C997" s="15">
        <v>44328</v>
      </c>
      <c r="D997" s="2" t="s">
        <v>22</v>
      </c>
      <c r="E997" s="2" t="s">
        <v>50</v>
      </c>
      <c r="F997" s="2" t="s">
        <v>51</v>
      </c>
      <c r="G997" s="3" t="s">
        <v>157</v>
      </c>
      <c r="H997" s="17">
        <v>55.000000000000007</v>
      </c>
      <c r="I997" s="2">
        <v>475</v>
      </c>
      <c r="J997" s="19">
        <v>261250.00000000003</v>
      </c>
      <c r="K997" s="19">
        <v>143687.50000000003</v>
      </c>
      <c r="L997" s="2">
        <v>0.55000000000000004</v>
      </c>
      <c r="M997" s="2" t="s">
        <v>19</v>
      </c>
      <c r="N997" s="20">
        <f t="shared" si="15"/>
        <v>404937.50000000006</v>
      </c>
      <c r="O997" s="21"/>
      <c r="P997" s="20"/>
    </row>
    <row r="998" spans="1:16" x14ac:dyDescent="0.35">
      <c r="A998" s="2" t="s">
        <v>21</v>
      </c>
      <c r="B998" s="2">
        <v>1197831</v>
      </c>
      <c r="C998" s="15">
        <v>44329</v>
      </c>
      <c r="D998" s="2" t="s">
        <v>22</v>
      </c>
      <c r="E998" s="2" t="s">
        <v>50</v>
      </c>
      <c r="F998" s="2" t="s">
        <v>51</v>
      </c>
      <c r="G998" s="3" t="s">
        <v>18</v>
      </c>
      <c r="H998" s="17">
        <v>54.999999999999993</v>
      </c>
      <c r="I998" s="2">
        <v>450</v>
      </c>
      <c r="J998" s="19">
        <v>247499.99999999997</v>
      </c>
      <c r="K998" s="19">
        <v>98999.999999999985</v>
      </c>
      <c r="L998" s="2">
        <v>0.39999999999999997</v>
      </c>
      <c r="M998" s="2" t="s">
        <v>19</v>
      </c>
      <c r="N998" s="20">
        <f t="shared" si="15"/>
        <v>346499.99999999994</v>
      </c>
      <c r="O998" s="21"/>
      <c r="P998" s="20"/>
    </row>
    <row r="999" spans="1:16" x14ac:dyDescent="0.35">
      <c r="A999" s="2" t="s">
        <v>21</v>
      </c>
      <c r="B999" s="2">
        <v>1197831</v>
      </c>
      <c r="C999" s="15">
        <v>44330</v>
      </c>
      <c r="D999" s="2" t="s">
        <v>22</v>
      </c>
      <c r="E999" s="2" t="s">
        <v>50</v>
      </c>
      <c r="F999" s="2" t="s">
        <v>51</v>
      </c>
      <c r="G999" s="3" t="s">
        <v>158</v>
      </c>
      <c r="H999" s="17">
        <v>65</v>
      </c>
      <c r="I999" s="2">
        <v>650</v>
      </c>
      <c r="J999" s="19">
        <v>422500</v>
      </c>
      <c r="K999" s="19">
        <v>253500.00000000003</v>
      </c>
      <c r="L999" s="2">
        <v>0.60000000000000009</v>
      </c>
      <c r="M999" s="2" t="s">
        <v>19</v>
      </c>
      <c r="N999" s="20">
        <f t="shared" si="15"/>
        <v>676000</v>
      </c>
      <c r="O999" s="21"/>
      <c r="P999" s="20"/>
    </row>
    <row r="1000" spans="1:16" x14ac:dyDescent="0.35">
      <c r="A1000" s="2" t="s">
        <v>21</v>
      </c>
      <c r="B1000" s="2">
        <v>1197831</v>
      </c>
      <c r="C1000" s="15">
        <v>44331</v>
      </c>
      <c r="D1000" s="2" t="s">
        <v>22</v>
      </c>
      <c r="E1000" s="2" t="s">
        <v>50</v>
      </c>
      <c r="F1000" s="2" t="s">
        <v>51</v>
      </c>
      <c r="G1000" s="3" t="s">
        <v>155</v>
      </c>
      <c r="H1000" s="17">
        <v>54.999999999999993</v>
      </c>
      <c r="I1000" s="2">
        <v>800</v>
      </c>
      <c r="J1000" s="19">
        <v>439999.99999999994</v>
      </c>
      <c r="K1000" s="19">
        <v>197999.99999999994</v>
      </c>
      <c r="L1000" s="2">
        <v>0.44999999999999996</v>
      </c>
      <c r="M1000" s="2" t="s">
        <v>19</v>
      </c>
      <c r="N1000" s="20">
        <f t="shared" si="15"/>
        <v>637999.99999999988</v>
      </c>
      <c r="O1000" s="21"/>
      <c r="P1000" s="20"/>
    </row>
    <row r="1001" spans="1:16" x14ac:dyDescent="0.35">
      <c r="A1001" s="2" t="s">
        <v>21</v>
      </c>
      <c r="B1001" s="2">
        <v>1197831</v>
      </c>
      <c r="C1001" s="15">
        <v>44332</v>
      </c>
      <c r="D1001" s="2" t="s">
        <v>22</v>
      </c>
      <c r="E1001" s="2" t="s">
        <v>50</v>
      </c>
      <c r="F1001" s="2" t="s">
        <v>51</v>
      </c>
      <c r="G1001" s="3" t="s">
        <v>17</v>
      </c>
      <c r="H1001" s="17">
        <v>54.999999999999993</v>
      </c>
      <c r="I1001" s="2">
        <v>800</v>
      </c>
      <c r="J1001" s="19">
        <v>439999.99999999994</v>
      </c>
      <c r="K1001" s="19">
        <v>197999.99999999994</v>
      </c>
      <c r="L1001" s="2">
        <v>0.44999999999999996</v>
      </c>
      <c r="M1001" s="2" t="s">
        <v>19</v>
      </c>
      <c r="N1001" s="20">
        <f t="shared" si="15"/>
        <v>637999.99999999988</v>
      </c>
      <c r="O1001" s="21"/>
      <c r="P1001" s="20"/>
    </row>
    <row r="1002" spans="1:16" x14ac:dyDescent="0.35">
      <c r="A1002" s="2" t="s">
        <v>21</v>
      </c>
      <c r="B1002" s="2">
        <v>1197831</v>
      </c>
      <c r="C1002" s="15">
        <v>44333</v>
      </c>
      <c r="D1002" s="2" t="s">
        <v>22</v>
      </c>
      <c r="E1002" s="2" t="s">
        <v>50</v>
      </c>
      <c r="F1002" s="2" t="s">
        <v>51</v>
      </c>
      <c r="G1002" s="3" t="s">
        <v>156</v>
      </c>
      <c r="H1002" s="17">
        <v>60</v>
      </c>
      <c r="I1002" s="2">
        <v>700</v>
      </c>
      <c r="J1002" s="19">
        <v>420000</v>
      </c>
      <c r="K1002" s="19">
        <v>188999.99999999997</v>
      </c>
      <c r="L1002" s="2">
        <v>0.44999999999999996</v>
      </c>
      <c r="M1002" s="2" t="s">
        <v>19</v>
      </c>
      <c r="N1002" s="20">
        <f t="shared" si="15"/>
        <v>609000</v>
      </c>
      <c r="O1002" s="21"/>
      <c r="P1002" s="20"/>
    </row>
    <row r="1003" spans="1:16" x14ac:dyDescent="0.35">
      <c r="A1003" s="2" t="s">
        <v>21</v>
      </c>
      <c r="B1003" s="2">
        <v>1197831</v>
      </c>
      <c r="C1003" s="15">
        <v>44334</v>
      </c>
      <c r="D1003" s="2" t="s">
        <v>22</v>
      </c>
      <c r="E1003" s="2" t="s">
        <v>50</v>
      </c>
      <c r="F1003" s="2" t="s">
        <v>51</v>
      </c>
      <c r="G1003" s="3" t="s">
        <v>157</v>
      </c>
      <c r="H1003" s="17">
        <v>60</v>
      </c>
      <c r="I1003" s="2">
        <v>550</v>
      </c>
      <c r="J1003" s="19">
        <v>330000</v>
      </c>
      <c r="K1003" s="19">
        <v>181500.00000000003</v>
      </c>
      <c r="L1003" s="2">
        <v>0.55000000000000004</v>
      </c>
      <c r="M1003" s="2" t="s">
        <v>19</v>
      </c>
      <c r="N1003" s="20">
        <f t="shared" si="15"/>
        <v>511500</v>
      </c>
      <c r="O1003" s="21"/>
      <c r="P1003" s="20"/>
    </row>
    <row r="1004" spans="1:16" x14ac:dyDescent="0.35">
      <c r="A1004" s="2" t="s">
        <v>21</v>
      </c>
      <c r="B1004" s="2">
        <v>1197831</v>
      </c>
      <c r="C1004" s="15">
        <v>44335</v>
      </c>
      <c r="D1004" s="2" t="s">
        <v>22</v>
      </c>
      <c r="E1004" s="2" t="s">
        <v>50</v>
      </c>
      <c r="F1004" s="2" t="s">
        <v>51</v>
      </c>
      <c r="G1004" s="3" t="s">
        <v>18</v>
      </c>
      <c r="H1004" s="17">
        <v>54.999999999999993</v>
      </c>
      <c r="I1004" s="2">
        <v>500</v>
      </c>
      <c r="J1004" s="19">
        <v>274999.99999999994</v>
      </c>
      <c r="K1004" s="19">
        <v>109999.99999999997</v>
      </c>
      <c r="L1004" s="2">
        <v>0.39999999999999997</v>
      </c>
      <c r="M1004" s="2" t="s">
        <v>19</v>
      </c>
      <c r="N1004" s="20">
        <f t="shared" si="15"/>
        <v>384999.99999999988</v>
      </c>
      <c r="O1004" s="21"/>
      <c r="P1004" s="20"/>
    </row>
    <row r="1005" spans="1:16" x14ac:dyDescent="0.35">
      <c r="A1005" s="2" t="s">
        <v>21</v>
      </c>
      <c r="B1005" s="2">
        <v>1197831</v>
      </c>
      <c r="C1005" s="15">
        <v>44336</v>
      </c>
      <c r="D1005" s="2" t="s">
        <v>22</v>
      </c>
      <c r="E1005" s="2" t="s">
        <v>50</v>
      </c>
      <c r="F1005" s="2" t="s">
        <v>51</v>
      </c>
      <c r="G1005" s="3" t="s">
        <v>158</v>
      </c>
      <c r="H1005" s="17">
        <v>65</v>
      </c>
      <c r="I1005" s="2">
        <v>750</v>
      </c>
      <c r="J1005" s="19">
        <v>487500</v>
      </c>
      <c r="K1005" s="19">
        <v>292500.00000000006</v>
      </c>
      <c r="L1005" s="2">
        <v>0.60000000000000009</v>
      </c>
      <c r="M1005" s="2" t="s">
        <v>19</v>
      </c>
      <c r="N1005" s="20">
        <f t="shared" si="15"/>
        <v>780000</v>
      </c>
      <c r="O1005" s="21"/>
      <c r="P1005" s="20"/>
    </row>
    <row r="1006" spans="1:16" x14ac:dyDescent="0.35">
      <c r="A1006" s="2" t="s">
        <v>13</v>
      </c>
      <c r="B1006" s="2">
        <v>1185732</v>
      </c>
      <c r="C1006" s="15">
        <v>44337</v>
      </c>
      <c r="D1006" s="2" t="s">
        <v>22</v>
      </c>
      <c r="E1006" s="2" t="s">
        <v>50</v>
      </c>
      <c r="F1006" s="2" t="s">
        <v>51</v>
      </c>
      <c r="G1006" s="3" t="s">
        <v>155</v>
      </c>
      <c r="H1006" s="17">
        <v>35</v>
      </c>
      <c r="I1006" s="2">
        <v>425</v>
      </c>
      <c r="J1006" s="19">
        <v>148750</v>
      </c>
      <c r="K1006" s="19">
        <v>59500</v>
      </c>
      <c r="L1006" s="2">
        <v>0.4</v>
      </c>
      <c r="M1006" s="2" t="s">
        <v>19</v>
      </c>
      <c r="N1006" s="20">
        <f t="shared" si="15"/>
        <v>208250</v>
      </c>
      <c r="O1006" s="21"/>
      <c r="P1006" s="20"/>
    </row>
    <row r="1007" spans="1:16" x14ac:dyDescent="0.35">
      <c r="A1007" s="2" t="s">
        <v>13</v>
      </c>
      <c r="B1007" s="2">
        <v>1185732</v>
      </c>
      <c r="C1007" s="15">
        <v>44338</v>
      </c>
      <c r="D1007" s="2" t="s">
        <v>22</v>
      </c>
      <c r="E1007" s="2" t="s">
        <v>50</v>
      </c>
      <c r="F1007" s="2" t="s">
        <v>51</v>
      </c>
      <c r="G1007" s="3" t="s">
        <v>17</v>
      </c>
      <c r="H1007" s="17">
        <v>35</v>
      </c>
      <c r="I1007" s="2">
        <v>225</v>
      </c>
      <c r="J1007" s="19">
        <v>78750</v>
      </c>
      <c r="K1007" s="19">
        <v>27562.5</v>
      </c>
      <c r="L1007" s="2">
        <v>0.35</v>
      </c>
      <c r="M1007" s="2" t="s">
        <v>19</v>
      </c>
      <c r="N1007" s="20">
        <f t="shared" si="15"/>
        <v>106312.5</v>
      </c>
      <c r="O1007" s="21"/>
      <c r="P1007" s="20"/>
    </row>
    <row r="1008" spans="1:16" x14ac:dyDescent="0.35">
      <c r="A1008" s="2" t="s">
        <v>13</v>
      </c>
      <c r="B1008" s="2">
        <v>1185732</v>
      </c>
      <c r="C1008" s="15">
        <v>44339</v>
      </c>
      <c r="D1008" s="2" t="s">
        <v>22</v>
      </c>
      <c r="E1008" s="2" t="s">
        <v>50</v>
      </c>
      <c r="F1008" s="2" t="s">
        <v>51</v>
      </c>
      <c r="G1008" s="3" t="s">
        <v>156</v>
      </c>
      <c r="H1008" s="17">
        <v>25</v>
      </c>
      <c r="I1008" s="2">
        <v>225</v>
      </c>
      <c r="J1008" s="19">
        <v>56250</v>
      </c>
      <c r="K1008" s="19">
        <v>19687.5</v>
      </c>
      <c r="L1008" s="2">
        <v>0.35</v>
      </c>
      <c r="M1008" s="2" t="s">
        <v>19</v>
      </c>
      <c r="N1008" s="20">
        <f t="shared" si="15"/>
        <v>75937.5</v>
      </c>
      <c r="O1008" s="21"/>
      <c r="P1008" s="20"/>
    </row>
    <row r="1009" spans="1:16" x14ac:dyDescent="0.35">
      <c r="A1009" s="2" t="s">
        <v>13</v>
      </c>
      <c r="B1009" s="2">
        <v>1185732</v>
      </c>
      <c r="C1009" s="15">
        <v>44340</v>
      </c>
      <c r="D1009" s="2" t="s">
        <v>22</v>
      </c>
      <c r="E1009" s="2" t="s">
        <v>50</v>
      </c>
      <c r="F1009" s="2" t="s">
        <v>51</v>
      </c>
      <c r="G1009" s="3" t="s">
        <v>157</v>
      </c>
      <c r="H1009" s="17">
        <v>30.000000000000004</v>
      </c>
      <c r="I1009" s="2">
        <v>75</v>
      </c>
      <c r="J1009" s="19">
        <v>22500.000000000004</v>
      </c>
      <c r="K1009" s="19">
        <v>9000.0000000000018</v>
      </c>
      <c r="L1009" s="2">
        <v>0.4</v>
      </c>
      <c r="M1009" s="2" t="s">
        <v>19</v>
      </c>
      <c r="N1009" s="20">
        <f t="shared" si="15"/>
        <v>31500.000000000007</v>
      </c>
      <c r="O1009" s="21"/>
      <c r="P1009" s="20"/>
    </row>
    <row r="1010" spans="1:16" x14ac:dyDescent="0.35">
      <c r="A1010" s="2" t="s">
        <v>13</v>
      </c>
      <c r="B1010" s="2">
        <v>1185732</v>
      </c>
      <c r="C1010" s="15">
        <v>44341</v>
      </c>
      <c r="D1010" s="2" t="s">
        <v>31</v>
      </c>
      <c r="E1010" s="2" t="s">
        <v>52</v>
      </c>
      <c r="F1010" s="2" t="s">
        <v>53</v>
      </c>
      <c r="G1010" s="3" t="s">
        <v>18</v>
      </c>
      <c r="H1010" s="17">
        <v>44.999999999999993</v>
      </c>
      <c r="I1010" s="2">
        <v>125</v>
      </c>
      <c r="J1010" s="19">
        <v>56249.999999999993</v>
      </c>
      <c r="K1010" s="19">
        <v>19687.499999999996</v>
      </c>
      <c r="L1010" s="2">
        <v>0.35</v>
      </c>
      <c r="M1010" s="2" t="s">
        <v>19</v>
      </c>
      <c r="N1010" s="20">
        <f t="shared" si="15"/>
        <v>75937.499999999985</v>
      </c>
      <c r="O1010" s="21"/>
      <c r="P1010" s="20"/>
    </row>
    <row r="1011" spans="1:16" x14ac:dyDescent="0.35">
      <c r="A1011" s="2" t="s">
        <v>13</v>
      </c>
      <c r="B1011" s="2">
        <v>1185732</v>
      </c>
      <c r="C1011" s="15">
        <v>44342</v>
      </c>
      <c r="D1011" s="2" t="s">
        <v>31</v>
      </c>
      <c r="E1011" s="2" t="s">
        <v>52</v>
      </c>
      <c r="F1011" s="2" t="s">
        <v>53</v>
      </c>
      <c r="G1011" s="3" t="s">
        <v>158</v>
      </c>
      <c r="H1011" s="17">
        <v>35</v>
      </c>
      <c r="I1011" s="2">
        <v>225</v>
      </c>
      <c r="J1011" s="19">
        <v>78750</v>
      </c>
      <c r="K1011" s="19">
        <v>39375</v>
      </c>
      <c r="L1011" s="2">
        <v>0.5</v>
      </c>
      <c r="M1011" s="2" t="s">
        <v>19</v>
      </c>
      <c r="N1011" s="20">
        <f t="shared" si="15"/>
        <v>118125</v>
      </c>
      <c r="O1011" s="21"/>
      <c r="P1011" s="20"/>
    </row>
    <row r="1012" spans="1:16" x14ac:dyDescent="0.35">
      <c r="A1012" s="2" t="s">
        <v>13</v>
      </c>
      <c r="B1012" s="2">
        <v>1185732</v>
      </c>
      <c r="C1012" s="15">
        <v>44343</v>
      </c>
      <c r="D1012" s="2" t="s">
        <v>31</v>
      </c>
      <c r="E1012" s="2" t="s">
        <v>52</v>
      </c>
      <c r="F1012" s="2" t="s">
        <v>53</v>
      </c>
      <c r="G1012" s="3" t="s">
        <v>155</v>
      </c>
      <c r="H1012" s="17">
        <v>35</v>
      </c>
      <c r="I1012" s="2">
        <v>475</v>
      </c>
      <c r="J1012" s="19">
        <v>166250</v>
      </c>
      <c r="K1012" s="19">
        <v>66500</v>
      </c>
      <c r="L1012" s="2">
        <v>0.4</v>
      </c>
      <c r="M1012" s="2" t="s">
        <v>19</v>
      </c>
      <c r="N1012" s="20">
        <f t="shared" si="15"/>
        <v>232750</v>
      </c>
      <c r="O1012" s="21"/>
      <c r="P1012" s="20"/>
    </row>
    <row r="1013" spans="1:16" x14ac:dyDescent="0.35">
      <c r="A1013" s="2" t="s">
        <v>13</v>
      </c>
      <c r="B1013" s="2">
        <v>1185732</v>
      </c>
      <c r="C1013" s="15">
        <v>44344</v>
      </c>
      <c r="D1013" s="2" t="s">
        <v>31</v>
      </c>
      <c r="E1013" s="2" t="s">
        <v>52</v>
      </c>
      <c r="F1013" s="2" t="s">
        <v>53</v>
      </c>
      <c r="G1013" s="3" t="s">
        <v>17</v>
      </c>
      <c r="H1013" s="17">
        <v>35</v>
      </c>
      <c r="I1013" s="2">
        <v>125</v>
      </c>
      <c r="J1013" s="19">
        <v>43750</v>
      </c>
      <c r="K1013" s="19">
        <v>15312.499999999998</v>
      </c>
      <c r="L1013" s="2">
        <v>0.35</v>
      </c>
      <c r="M1013" s="2" t="s">
        <v>19</v>
      </c>
      <c r="N1013" s="20">
        <f t="shared" si="15"/>
        <v>59062.5</v>
      </c>
      <c r="O1013" s="21"/>
      <c r="P1013" s="20"/>
    </row>
    <row r="1014" spans="1:16" x14ac:dyDescent="0.35">
      <c r="A1014" s="2" t="s">
        <v>13</v>
      </c>
      <c r="B1014" s="2">
        <v>1185732</v>
      </c>
      <c r="C1014" s="15">
        <v>44345</v>
      </c>
      <c r="D1014" s="2" t="s">
        <v>31</v>
      </c>
      <c r="E1014" s="2" t="s">
        <v>52</v>
      </c>
      <c r="F1014" s="2" t="s">
        <v>53</v>
      </c>
      <c r="G1014" s="3" t="s">
        <v>156</v>
      </c>
      <c r="H1014" s="17">
        <v>25</v>
      </c>
      <c r="I1014" s="2">
        <v>175</v>
      </c>
      <c r="J1014" s="19">
        <v>43750</v>
      </c>
      <c r="K1014" s="19">
        <v>15312.499999999998</v>
      </c>
      <c r="L1014" s="2">
        <v>0.35</v>
      </c>
      <c r="M1014" s="2" t="s">
        <v>19</v>
      </c>
      <c r="N1014" s="20">
        <f t="shared" si="15"/>
        <v>59062.5</v>
      </c>
      <c r="O1014" s="21"/>
      <c r="P1014" s="20"/>
    </row>
    <row r="1015" spans="1:16" x14ac:dyDescent="0.35">
      <c r="A1015" s="2" t="s">
        <v>13</v>
      </c>
      <c r="B1015" s="2">
        <v>1185732</v>
      </c>
      <c r="C1015" s="15">
        <v>44346</v>
      </c>
      <c r="D1015" s="2" t="s">
        <v>31</v>
      </c>
      <c r="E1015" s="2" t="s">
        <v>52</v>
      </c>
      <c r="F1015" s="2" t="s">
        <v>53</v>
      </c>
      <c r="G1015" s="3" t="s">
        <v>157</v>
      </c>
      <c r="H1015" s="17">
        <v>30.000000000000004</v>
      </c>
      <c r="I1015" s="2">
        <v>50</v>
      </c>
      <c r="J1015" s="19">
        <v>15000.000000000002</v>
      </c>
      <c r="K1015" s="19">
        <v>6000.0000000000009</v>
      </c>
      <c r="L1015" s="2">
        <v>0.4</v>
      </c>
      <c r="M1015" s="2" t="s">
        <v>19</v>
      </c>
      <c r="N1015" s="20">
        <f t="shared" si="15"/>
        <v>21000.000000000004</v>
      </c>
      <c r="O1015" s="21"/>
      <c r="P1015" s="20"/>
    </row>
    <row r="1016" spans="1:16" x14ac:dyDescent="0.35">
      <c r="A1016" s="2" t="s">
        <v>13</v>
      </c>
      <c r="B1016" s="2">
        <v>1185732</v>
      </c>
      <c r="C1016" s="15">
        <v>44347</v>
      </c>
      <c r="D1016" s="2" t="s">
        <v>31</v>
      </c>
      <c r="E1016" s="2" t="s">
        <v>52</v>
      </c>
      <c r="F1016" s="2" t="s">
        <v>53</v>
      </c>
      <c r="G1016" s="3" t="s">
        <v>18</v>
      </c>
      <c r="H1016" s="17">
        <v>44.999999999999993</v>
      </c>
      <c r="I1016" s="2">
        <v>125</v>
      </c>
      <c r="J1016" s="19">
        <v>56249.999999999993</v>
      </c>
      <c r="K1016" s="19">
        <v>19687.499999999996</v>
      </c>
      <c r="L1016" s="2">
        <v>0.35</v>
      </c>
      <c r="M1016" s="2" t="s">
        <v>19</v>
      </c>
      <c r="N1016" s="20">
        <f t="shared" si="15"/>
        <v>75937.499999999985</v>
      </c>
      <c r="O1016" s="21"/>
      <c r="P1016" s="20"/>
    </row>
    <row r="1017" spans="1:16" x14ac:dyDescent="0.35">
      <c r="A1017" s="2" t="s">
        <v>13</v>
      </c>
      <c r="B1017" s="2">
        <v>1185732</v>
      </c>
      <c r="C1017" s="15">
        <v>44348</v>
      </c>
      <c r="D1017" s="2" t="s">
        <v>31</v>
      </c>
      <c r="E1017" s="2" t="s">
        <v>52</v>
      </c>
      <c r="F1017" s="2" t="s">
        <v>53</v>
      </c>
      <c r="G1017" s="3" t="s">
        <v>158</v>
      </c>
      <c r="H1017" s="17">
        <v>35</v>
      </c>
      <c r="I1017" s="2">
        <v>200</v>
      </c>
      <c r="J1017" s="19">
        <v>70000</v>
      </c>
      <c r="K1017" s="19">
        <v>35000</v>
      </c>
      <c r="L1017" s="2">
        <v>0.5</v>
      </c>
      <c r="M1017" s="2" t="s">
        <v>19</v>
      </c>
      <c r="N1017" s="20">
        <f t="shared" si="15"/>
        <v>105000</v>
      </c>
      <c r="O1017" s="21"/>
      <c r="P1017" s="20"/>
    </row>
    <row r="1018" spans="1:16" x14ac:dyDescent="0.35">
      <c r="A1018" s="2" t="s">
        <v>13</v>
      </c>
      <c r="B1018" s="2">
        <v>1185732</v>
      </c>
      <c r="C1018" s="15">
        <v>44349</v>
      </c>
      <c r="D1018" s="2" t="s">
        <v>31</v>
      </c>
      <c r="E1018" s="2" t="s">
        <v>52</v>
      </c>
      <c r="F1018" s="2" t="s">
        <v>53</v>
      </c>
      <c r="G1018" s="3" t="s">
        <v>155</v>
      </c>
      <c r="H1018" s="17">
        <v>40</v>
      </c>
      <c r="I1018" s="2">
        <v>420</v>
      </c>
      <c r="J1018" s="19">
        <v>168000</v>
      </c>
      <c r="K1018" s="19">
        <v>67200</v>
      </c>
      <c r="L1018" s="2">
        <v>0.4</v>
      </c>
      <c r="M1018" s="2" t="s">
        <v>19</v>
      </c>
      <c r="N1018" s="20">
        <f t="shared" si="15"/>
        <v>235200</v>
      </c>
      <c r="O1018" s="21"/>
      <c r="P1018" s="20"/>
    </row>
    <row r="1019" spans="1:16" x14ac:dyDescent="0.35">
      <c r="A1019" s="2" t="s">
        <v>13</v>
      </c>
      <c r="B1019" s="2">
        <v>1185732</v>
      </c>
      <c r="C1019" s="15">
        <v>44350</v>
      </c>
      <c r="D1019" s="2" t="s">
        <v>31</v>
      </c>
      <c r="E1019" s="2" t="s">
        <v>52</v>
      </c>
      <c r="F1019" s="2" t="s">
        <v>53</v>
      </c>
      <c r="G1019" s="3" t="s">
        <v>17</v>
      </c>
      <c r="H1019" s="17">
        <v>40</v>
      </c>
      <c r="I1019" s="2">
        <v>100</v>
      </c>
      <c r="J1019" s="19">
        <v>40000</v>
      </c>
      <c r="K1019" s="19">
        <v>14000</v>
      </c>
      <c r="L1019" s="2">
        <v>0.35</v>
      </c>
      <c r="M1019" s="2" t="s">
        <v>19</v>
      </c>
      <c r="N1019" s="20">
        <f t="shared" si="15"/>
        <v>54000</v>
      </c>
      <c r="O1019" s="21"/>
      <c r="P1019" s="20"/>
    </row>
    <row r="1020" spans="1:16" x14ac:dyDescent="0.35">
      <c r="A1020" s="2" t="s">
        <v>13</v>
      </c>
      <c r="B1020" s="2">
        <v>1185732</v>
      </c>
      <c r="C1020" s="15">
        <v>44351</v>
      </c>
      <c r="D1020" s="2" t="s">
        <v>31</v>
      </c>
      <c r="E1020" s="2" t="s">
        <v>52</v>
      </c>
      <c r="F1020" s="2" t="s">
        <v>53</v>
      </c>
      <c r="G1020" s="3" t="s">
        <v>156</v>
      </c>
      <c r="H1020" s="17">
        <v>30.000000000000004</v>
      </c>
      <c r="I1020" s="2">
        <v>150</v>
      </c>
      <c r="J1020" s="19">
        <v>45000.000000000007</v>
      </c>
      <c r="K1020" s="19">
        <v>15750.000000000002</v>
      </c>
      <c r="L1020" s="2">
        <v>0.35</v>
      </c>
      <c r="M1020" s="2" t="s">
        <v>19</v>
      </c>
      <c r="N1020" s="20">
        <f t="shared" si="15"/>
        <v>60750.000000000007</v>
      </c>
      <c r="O1020" s="21"/>
      <c r="P1020" s="20"/>
    </row>
    <row r="1021" spans="1:16" x14ac:dyDescent="0.35">
      <c r="A1021" s="2" t="s">
        <v>13</v>
      </c>
      <c r="B1021" s="2">
        <v>1185732</v>
      </c>
      <c r="C1021" s="15">
        <v>44352</v>
      </c>
      <c r="D1021" s="2" t="s">
        <v>31</v>
      </c>
      <c r="E1021" s="2" t="s">
        <v>52</v>
      </c>
      <c r="F1021" s="2" t="s">
        <v>53</v>
      </c>
      <c r="G1021" s="3" t="s">
        <v>157</v>
      </c>
      <c r="H1021" s="17">
        <v>35</v>
      </c>
      <c r="I1021" s="2">
        <v>0</v>
      </c>
      <c r="J1021" s="19">
        <v>0</v>
      </c>
      <c r="K1021" s="19">
        <v>0</v>
      </c>
      <c r="L1021" s="2">
        <v>0.4</v>
      </c>
      <c r="M1021" s="2" t="s">
        <v>19</v>
      </c>
      <c r="N1021" s="20">
        <f t="shared" si="15"/>
        <v>0</v>
      </c>
      <c r="O1021" s="21"/>
      <c r="P1021" s="20"/>
    </row>
    <row r="1022" spans="1:16" x14ac:dyDescent="0.35">
      <c r="A1022" s="2" t="s">
        <v>13</v>
      </c>
      <c r="B1022" s="2">
        <v>1185732</v>
      </c>
      <c r="C1022" s="15">
        <v>44353</v>
      </c>
      <c r="D1022" s="2" t="s">
        <v>31</v>
      </c>
      <c r="E1022" s="2" t="s">
        <v>52</v>
      </c>
      <c r="F1022" s="2" t="s">
        <v>53</v>
      </c>
      <c r="G1022" s="3" t="s">
        <v>18</v>
      </c>
      <c r="H1022" s="17">
        <v>50</v>
      </c>
      <c r="I1022" s="2">
        <v>50</v>
      </c>
      <c r="J1022" s="19">
        <v>25000</v>
      </c>
      <c r="K1022" s="19">
        <v>8750</v>
      </c>
      <c r="L1022" s="2">
        <v>0.35</v>
      </c>
      <c r="M1022" s="2" t="s">
        <v>19</v>
      </c>
      <c r="N1022" s="20">
        <f t="shared" si="15"/>
        <v>33750</v>
      </c>
      <c r="O1022" s="21"/>
      <c r="P1022" s="20"/>
    </row>
    <row r="1023" spans="1:16" x14ac:dyDescent="0.35">
      <c r="A1023" s="2" t="s">
        <v>13</v>
      </c>
      <c r="B1023" s="2">
        <v>1185732</v>
      </c>
      <c r="C1023" s="15">
        <v>44354</v>
      </c>
      <c r="D1023" s="2" t="s">
        <v>31</v>
      </c>
      <c r="E1023" s="2" t="s">
        <v>52</v>
      </c>
      <c r="F1023" s="2" t="s">
        <v>53</v>
      </c>
      <c r="G1023" s="3" t="s">
        <v>158</v>
      </c>
      <c r="H1023" s="17">
        <v>40</v>
      </c>
      <c r="I1023" s="2">
        <v>150</v>
      </c>
      <c r="J1023" s="19">
        <v>60000</v>
      </c>
      <c r="K1023" s="19">
        <v>30000</v>
      </c>
      <c r="L1023" s="2">
        <v>0.5</v>
      </c>
      <c r="M1023" s="2" t="s">
        <v>19</v>
      </c>
      <c r="N1023" s="20">
        <f t="shared" si="15"/>
        <v>90000</v>
      </c>
      <c r="O1023" s="21"/>
      <c r="P1023" s="20"/>
    </row>
    <row r="1024" spans="1:16" x14ac:dyDescent="0.35">
      <c r="A1024" s="2" t="s">
        <v>13</v>
      </c>
      <c r="B1024" s="2">
        <v>1185732</v>
      </c>
      <c r="C1024" s="15">
        <v>44355</v>
      </c>
      <c r="D1024" s="2" t="s">
        <v>31</v>
      </c>
      <c r="E1024" s="2" t="s">
        <v>52</v>
      </c>
      <c r="F1024" s="2" t="s">
        <v>53</v>
      </c>
      <c r="G1024" s="3" t="s">
        <v>155</v>
      </c>
      <c r="H1024" s="17">
        <v>40</v>
      </c>
      <c r="I1024" s="2">
        <v>375</v>
      </c>
      <c r="J1024" s="19">
        <v>150000</v>
      </c>
      <c r="K1024" s="19">
        <v>60000</v>
      </c>
      <c r="L1024" s="2">
        <v>0.4</v>
      </c>
      <c r="M1024" s="2" t="s">
        <v>19</v>
      </c>
      <c r="N1024" s="20">
        <f t="shared" si="15"/>
        <v>210000</v>
      </c>
      <c r="O1024" s="21"/>
      <c r="P1024" s="20"/>
    </row>
    <row r="1025" spans="1:16" x14ac:dyDescent="0.35">
      <c r="A1025" s="2" t="s">
        <v>13</v>
      </c>
      <c r="B1025" s="2">
        <v>1185732</v>
      </c>
      <c r="C1025" s="15">
        <v>44356</v>
      </c>
      <c r="D1025" s="2" t="s">
        <v>31</v>
      </c>
      <c r="E1025" s="2" t="s">
        <v>52</v>
      </c>
      <c r="F1025" s="2" t="s">
        <v>53</v>
      </c>
      <c r="G1025" s="3" t="s">
        <v>17</v>
      </c>
      <c r="H1025" s="17">
        <v>35</v>
      </c>
      <c r="I1025" s="2">
        <v>75</v>
      </c>
      <c r="J1025" s="19">
        <v>26250</v>
      </c>
      <c r="K1025" s="19">
        <v>9187.5</v>
      </c>
      <c r="L1025" s="2">
        <v>0.35</v>
      </c>
      <c r="M1025" s="2" t="s">
        <v>19</v>
      </c>
      <c r="N1025" s="20">
        <f t="shared" si="15"/>
        <v>35437.5</v>
      </c>
      <c r="O1025" s="21"/>
      <c r="P1025" s="20"/>
    </row>
    <row r="1026" spans="1:16" x14ac:dyDescent="0.35">
      <c r="A1026" s="2" t="s">
        <v>13</v>
      </c>
      <c r="B1026" s="2">
        <v>1185732</v>
      </c>
      <c r="C1026" s="15">
        <v>44357</v>
      </c>
      <c r="D1026" s="2" t="s">
        <v>31</v>
      </c>
      <c r="E1026" s="2" t="s">
        <v>52</v>
      </c>
      <c r="F1026" s="2" t="s">
        <v>53</v>
      </c>
      <c r="G1026" s="3" t="s">
        <v>156</v>
      </c>
      <c r="H1026" s="17">
        <v>25.000000000000007</v>
      </c>
      <c r="I1026" s="2">
        <v>75</v>
      </c>
      <c r="J1026" s="19">
        <v>18750.000000000004</v>
      </c>
      <c r="K1026" s="19">
        <v>6562.5000000000009</v>
      </c>
      <c r="L1026" s="2">
        <v>0.35</v>
      </c>
      <c r="M1026" s="2" t="s">
        <v>19</v>
      </c>
      <c r="N1026" s="20">
        <f t="shared" si="15"/>
        <v>25312.500000000004</v>
      </c>
      <c r="O1026" s="21"/>
      <c r="P1026" s="20"/>
    </row>
    <row r="1027" spans="1:16" x14ac:dyDescent="0.35">
      <c r="A1027" s="2" t="s">
        <v>13</v>
      </c>
      <c r="B1027" s="2">
        <v>1185732</v>
      </c>
      <c r="C1027" s="15">
        <v>44358</v>
      </c>
      <c r="D1027" s="2" t="s">
        <v>31</v>
      </c>
      <c r="E1027" s="2" t="s">
        <v>52</v>
      </c>
      <c r="F1027" s="2" t="s">
        <v>53</v>
      </c>
      <c r="G1027" s="3" t="s">
        <v>157</v>
      </c>
      <c r="H1027" s="17">
        <v>30</v>
      </c>
      <c r="I1027" s="2">
        <v>0</v>
      </c>
      <c r="J1027" s="19">
        <v>0</v>
      </c>
      <c r="K1027" s="19">
        <v>0</v>
      </c>
      <c r="L1027" s="2">
        <v>0.4</v>
      </c>
      <c r="M1027" s="2" t="s">
        <v>19</v>
      </c>
      <c r="N1027" s="20">
        <f t="shared" ref="N1027:N1090" si="16">SUM(J1027,K1027)</f>
        <v>0</v>
      </c>
      <c r="O1027" s="21"/>
      <c r="P1027" s="20"/>
    </row>
    <row r="1028" spans="1:16" x14ac:dyDescent="0.35">
      <c r="A1028" s="2" t="s">
        <v>13</v>
      </c>
      <c r="B1028" s="2">
        <v>1185732</v>
      </c>
      <c r="C1028" s="15">
        <v>44359</v>
      </c>
      <c r="D1028" s="2" t="s">
        <v>31</v>
      </c>
      <c r="E1028" s="2" t="s">
        <v>52</v>
      </c>
      <c r="F1028" s="2" t="s">
        <v>53</v>
      </c>
      <c r="G1028" s="3" t="s">
        <v>18</v>
      </c>
      <c r="H1028" s="17">
        <v>45</v>
      </c>
      <c r="I1028" s="2">
        <v>25</v>
      </c>
      <c r="J1028" s="19">
        <v>11250</v>
      </c>
      <c r="K1028" s="19">
        <v>3937.4999999999995</v>
      </c>
      <c r="L1028" s="2">
        <v>0.35</v>
      </c>
      <c r="M1028" s="2" t="s">
        <v>19</v>
      </c>
      <c r="N1028" s="20">
        <f t="shared" si="16"/>
        <v>15187.5</v>
      </c>
      <c r="O1028" s="21"/>
      <c r="P1028" s="20"/>
    </row>
    <row r="1029" spans="1:16" x14ac:dyDescent="0.35">
      <c r="A1029" s="2" t="s">
        <v>13</v>
      </c>
      <c r="B1029" s="2">
        <v>1185732</v>
      </c>
      <c r="C1029" s="15">
        <v>44360</v>
      </c>
      <c r="D1029" s="2" t="s">
        <v>31</v>
      </c>
      <c r="E1029" s="2" t="s">
        <v>52</v>
      </c>
      <c r="F1029" s="2" t="s">
        <v>53</v>
      </c>
      <c r="G1029" s="3" t="s">
        <v>158</v>
      </c>
      <c r="H1029" s="17">
        <v>35</v>
      </c>
      <c r="I1029" s="2">
        <v>150</v>
      </c>
      <c r="J1029" s="19">
        <v>52500</v>
      </c>
      <c r="K1029" s="19">
        <v>26250</v>
      </c>
      <c r="L1029" s="2">
        <v>0.5</v>
      </c>
      <c r="M1029" s="2" t="s">
        <v>19</v>
      </c>
      <c r="N1029" s="20">
        <f t="shared" si="16"/>
        <v>78750</v>
      </c>
      <c r="O1029" s="21"/>
      <c r="P1029" s="20"/>
    </row>
    <row r="1030" spans="1:16" x14ac:dyDescent="0.35">
      <c r="A1030" s="2" t="s">
        <v>13</v>
      </c>
      <c r="B1030" s="2">
        <v>1185732</v>
      </c>
      <c r="C1030" s="15">
        <v>44361</v>
      </c>
      <c r="D1030" s="2" t="s">
        <v>31</v>
      </c>
      <c r="E1030" s="2" t="s">
        <v>52</v>
      </c>
      <c r="F1030" s="2" t="s">
        <v>53</v>
      </c>
      <c r="G1030" s="3" t="s">
        <v>155</v>
      </c>
      <c r="H1030" s="17">
        <v>45</v>
      </c>
      <c r="I1030" s="2">
        <v>420</v>
      </c>
      <c r="J1030" s="19">
        <v>189000</v>
      </c>
      <c r="K1030" s="19">
        <v>75600</v>
      </c>
      <c r="L1030" s="2">
        <v>0.4</v>
      </c>
      <c r="M1030" s="2" t="s">
        <v>19</v>
      </c>
      <c r="N1030" s="20">
        <f t="shared" si="16"/>
        <v>264600</v>
      </c>
      <c r="O1030" s="21"/>
      <c r="P1030" s="20"/>
    </row>
    <row r="1031" spans="1:16" x14ac:dyDescent="0.35">
      <c r="A1031" s="2" t="s">
        <v>13</v>
      </c>
      <c r="B1031" s="2">
        <v>1185732</v>
      </c>
      <c r="C1031" s="15">
        <v>44362</v>
      </c>
      <c r="D1031" s="2" t="s">
        <v>31</v>
      </c>
      <c r="E1031" s="2" t="s">
        <v>52</v>
      </c>
      <c r="F1031" s="2" t="s">
        <v>53</v>
      </c>
      <c r="G1031" s="3" t="s">
        <v>17</v>
      </c>
      <c r="H1031" s="17">
        <v>40.000000000000007</v>
      </c>
      <c r="I1031" s="2">
        <v>125</v>
      </c>
      <c r="J1031" s="19">
        <v>50000.000000000007</v>
      </c>
      <c r="K1031" s="19">
        <v>17500</v>
      </c>
      <c r="L1031" s="2">
        <v>0.35</v>
      </c>
      <c r="M1031" s="2" t="s">
        <v>19</v>
      </c>
      <c r="N1031" s="20">
        <f t="shared" si="16"/>
        <v>67500</v>
      </c>
      <c r="O1031" s="21"/>
      <c r="P1031" s="20"/>
    </row>
    <row r="1032" spans="1:16" x14ac:dyDescent="0.35">
      <c r="A1032" s="2" t="s">
        <v>13</v>
      </c>
      <c r="B1032" s="2">
        <v>1185732</v>
      </c>
      <c r="C1032" s="15">
        <v>44363</v>
      </c>
      <c r="D1032" s="2" t="s">
        <v>31</v>
      </c>
      <c r="E1032" s="2" t="s">
        <v>52</v>
      </c>
      <c r="F1032" s="2" t="s">
        <v>53</v>
      </c>
      <c r="G1032" s="3" t="s">
        <v>156</v>
      </c>
      <c r="H1032" s="17">
        <v>35</v>
      </c>
      <c r="I1032" s="2">
        <v>100</v>
      </c>
      <c r="J1032" s="19">
        <v>35000</v>
      </c>
      <c r="K1032" s="19">
        <v>12250</v>
      </c>
      <c r="L1032" s="2">
        <v>0.35</v>
      </c>
      <c r="M1032" s="2" t="s">
        <v>19</v>
      </c>
      <c r="N1032" s="20">
        <f t="shared" si="16"/>
        <v>47250</v>
      </c>
      <c r="O1032" s="21"/>
      <c r="P1032" s="20"/>
    </row>
    <row r="1033" spans="1:16" x14ac:dyDescent="0.35">
      <c r="A1033" s="2" t="s">
        <v>13</v>
      </c>
      <c r="B1033" s="2">
        <v>1185732</v>
      </c>
      <c r="C1033" s="15">
        <v>44364</v>
      </c>
      <c r="D1033" s="2" t="s">
        <v>31</v>
      </c>
      <c r="E1033" s="2" t="s">
        <v>52</v>
      </c>
      <c r="F1033" s="2" t="s">
        <v>53</v>
      </c>
      <c r="G1033" s="3" t="s">
        <v>157</v>
      </c>
      <c r="H1033" s="17">
        <v>35</v>
      </c>
      <c r="I1033" s="2">
        <v>25</v>
      </c>
      <c r="J1033" s="19">
        <v>8750</v>
      </c>
      <c r="K1033" s="19">
        <v>3500</v>
      </c>
      <c r="L1033" s="2">
        <v>0.4</v>
      </c>
      <c r="M1033" s="2" t="s">
        <v>19</v>
      </c>
      <c r="N1033" s="20">
        <f t="shared" si="16"/>
        <v>12250</v>
      </c>
      <c r="O1033" s="21"/>
      <c r="P1033" s="20"/>
    </row>
    <row r="1034" spans="1:16" x14ac:dyDescent="0.35">
      <c r="A1034" s="2" t="s">
        <v>13</v>
      </c>
      <c r="B1034" s="2">
        <v>1185732</v>
      </c>
      <c r="C1034" s="15">
        <v>44365</v>
      </c>
      <c r="D1034" s="2" t="s">
        <v>31</v>
      </c>
      <c r="E1034" s="2" t="s">
        <v>52</v>
      </c>
      <c r="F1034" s="2" t="s">
        <v>53</v>
      </c>
      <c r="G1034" s="3" t="s">
        <v>18</v>
      </c>
      <c r="H1034" s="17">
        <v>49.999999999999993</v>
      </c>
      <c r="I1034" s="2">
        <v>50</v>
      </c>
      <c r="J1034" s="19">
        <v>24999.999999999996</v>
      </c>
      <c r="K1034" s="19">
        <v>8749.9999999999982</v>
      </c>
      <c r="L1034" s="2">
        <v>0.35</v>
      </c>
      <c r="M1034" s="2" t="s">
        <v>19</v>
      </c>
      <c r="N1034" s="20">
        <f t="shared" si="16"/>
        <v>33749.999999999993</v>
      </c>
      <c r="O1034" s="21"/>
      <c r="P1034" s="20"/>
    </row>
    <row r="1035" spans="1:16" x14ac:dyDescent="0.35">
      <c r="A1035" s="2" t="s">
        <v>13</v>
      </c>
      <c r="B1035" s="2">
        <v>1185732</v>
      </c>
      <c r="C1035" s="15">
        <v>44366</v>
      </c>
      <c r="D1035" s="2" t="s">
        <v>31</v>
      </c>
      <c r="E1035" s="2" t="s">
        <v>52</v>
      </c>
      <c r="F1035" s="2" t="s">
        <v>53</v>
      </c>
      <c r="G1035" s="3" t="s">
        <v>158</v>
      </c>
      <c r="H1035" s="17">
        <v>54.999999999999993</v>
      </c>
      <c r="I1035" s="2">
        <v>150</v>
      </c>
      <c r="J1035" s="19">
        <v>82499.999999999985</v>
      </c>
      <c r="K1035" s="19">
        <v>41249.999999999993</v>
      </c>
      <c r="L1035" s="2">
        <v>0.5</v>
      </c>
      <c r="M1035" s="2" t="s">
        <v>19</v>
      </c>
      <c r="N1035" s="20">
        <f t="shared" si="16"/>
        <v>123749.99999999997</v>
      </c>
      <c r="O1035" s="21"/>
      <c r="P1035" s="20"/>
    </row>
    <row r="1036" spans="1:16" x14ac:dyDescent="0.35">
      <c r="A1036" s="2" t="s">
        <v>13</v>
      </c>
      <c r="B1036" s="2">
        <v>1185732</v>
      </c>
      <c r="C1036" s="15">
        <v>44367</v>
      </c>
      <c r="D1036" s="2" t="s">
        <v>31</v>
      </c>
      <c r="E1036" s="2" t="s">
        <v>52</v>
      </c>
      <c r="F1036" s="2" t="s">
        <v>53</v>
      </c>
      <c r="G1036" s="3" t="s">
        <v>155</v>
      </c>
      <c r="H1036" s="17">
        <v>40</v>
      </c>
      <c r="I1036" s="2">
        <v>400</v>
      </c>
      <c r="J1036" s="19">
        <v>160000</v>
      </c>
      <c r="K1036" s="19">
        <v>64000</v>
      </c>
      <c r="L1036" s="2">
        <v>0.4</v>
      </c>
      <c r="M1036" s="2" t="s">
        <v>19</v>
      </c>
      <c r="N1036" s="20">
        <f t="shared" si="16"/>
        <v>224000</v>
      </c>
      <c r="O1036" s="21"/>
      <c r="P1036" s="20"/>
    </row>
    <row r="1037" spans="1:16" x14ac:dyDescent="0.35">
      <c r="A1037" s="2" t="s">
        <v>13</v>
      </c>
      <c r="B1037" s="2">
        <v>1185732</v>
      </c>
      <c r="C1037" s="15">
        <v>44368</v>
      </c>
      <c r="D1037" s="2" t="s">
        <v>31</v>
      </c>
      <c r="E1037" s="2" t="s">
        <v>52</v>
      </c>
      <c r="F1037" s="2" t="s">
        <v>53</v>
      </c>
      <c r="G1037" s="3" t="s">
        <v>17</v>
      </c>
      <c r="H1037" s="17">
        <v>35.000000000000007</v>
      </c>
      <c r="I1037" s="2">
        <v>150</v>
      </c>
      <c r="J1037" s="19">
        <v>52500.000000000007</v>
      </c>
      <c r="K1037" s="19">
        <v>18375</v>
      </c>
      <c r="L1037" s="2">
        <v>0.35</v>
      </c>
      <c r="M1037" s="2" t="s">
        <v>19</v>
      </c>
      <c r="N1037" s="20">
        <f t="shared" si="16"/>
        <v>70875</v>
      </c>
      <c r="O1037" s="21"/>
      <c r="P1037" s="20"/>
    </row>
    <row r="1038" spans="1:16" x14ac:dyDescent="0.35">
      <c r="A1038" s="2" t="s">
        <v>13</v>
      </c>
      <c r="B1038" s="2">
        <v>1185732</v>
      </c>
      <c r="C1038" s="15">
        <v>44369</v>
      </c>
      <c r="D1038" s="2" t="s">
        <v>31</v>
      </c>
      <c r="E1038" s="2" t="s">
        <v>52</v>
      </c>
      <c r="F1038" s="2" t="s">
        <v>53</v>
      </c>
      <c r="G1038" s="3" t="s">
        <v>156</v>
      </c>
      <c r="H1038" s="17">
        <v>30.000000000000004</v>
      </c>
      <c r="I1038" s="2">
        <v>175</v>
      </c>
      <c r="J1038" s="19">
        <v>52500.000000000007</v>
      </c>
      <c r="K1038" s="19">
        <v>18375</v>
      </c>
      <c r="L1038" s="2">
        <v>0.35</v>
      </c>
      <c r="M1038" s="2" t="s">
        <v>19</v>
      </c>
      <c r="N1038" s="20">
        <f t="shared" si="16"/>
        <v>70875</v>
      </c>
      <c r="O1038" s="21"/>
      <c r="P1038" s="20"/>
    </row>
    <row r="1039" spans="1:16" x14ac:dyDescent="0.35">
      <c r="A1039" s="2" t="s">
        <v>13</v>
      </c>
      <c r="B1039" s="2">
        <v>1185732</v>
      </c>
      <c r="C1039" s="15">
        <v>44370</v>
      </c>
      <c r="D1039" s="2" t="s">
        <v>31</v>
      </c>
      <c r="E1039" s="2" t="s">
        <v>52</v>
      </c>
      <c r="F1039" s="2" t="s">
        <v>53</v>
      </c>
      <c r="G1039" s="3" t="s">
        <v>157</v>
      </c>
      <c r="H1039" s="17">
        <v>30.000000000000004</v>
      </c>
      <c r="I1039" s="2">
        <v>150</v>
      </c>
      <c r="J1039" s="19">
        <v>45000.000000000007</v>
      </c>
      <c r="K1039" s="19">
        <v>18000.000000000004</v>
      </c>
      <c r="L1039" s="2">
        <v>0.4</v>
      </c>
      <c r="M1039" s="2" t="s">
        <v>19</v>
      </c>
      <c r="N1039" s="20">
        <f t="shared" si="16"/>
        <v>63000.000000000015</v>
      </c>
      <c r="O1039" s="21"/>
      <c r="P1039" s="20"/>
    </row>
    <row r="1040" spans="1:16" x14ac:dyDescent="0.35">
      <c r="A1040" s="2" t="s">
        <v>13</v>
      </c>
      <c r="B1040" s="2">
        <v>1185732</v>
      </c>
      <c r="C1040" s="15">
        <v>44371</v>
      </c>
      <c r="D1040" s="2" t="s">
        <v>31</v>
      </c>
      <c r="E1040" s="2" t="s">
        <v>52</v>
      </c>
      <c r="F1040" s="2" t="s">
        <v>53</v>
      </c>
      <c r="G1040" s="3" t="s">
        <v>18</v>
      </c>
      <c r="H1040" s="17">
        <v>45</v>
      </c>
      <c r="I1040" s="2">
        <v>150</v>
      </c>
      <c r="J1040" s="19">
        <v>67500</v>
      </c>
      <c r="K1040" s="19">
        <v>23625</v>
      </c>
      <c r="L1040" s="2">
        <v>0.35</v>
      </c>
      <c r="M1040" s="2" t="s">
        <v>19</v>
      </c>
      <c r="N1040" s="20">
        <f t="shared" si="16"/>
        <v>91125</v>
      </c>
      <c r="O1040" s="21"/>
      <c r="P1040" s="20"/>
    </row>
    <row r="1041" spans="1:16" x14ac:dyDescent="0.35">
      <c r="A1041" s="2" t="s">
        <v>13</v>
      </c>
      <c r="B1041" s="2">
        <v>1185732</v>
      </c>
      <c r="C1041" s="15">
        <v>44372</v>
      </c>
      <c r="D1041" s="2" t="s">
        <v>31</v>
      </c>
      <c r="E1041" s="2" t="s">
        <v>52</v>
      </c>
      <c r="F1041" s="2" t="s">
        <v>53</v>
      </c>
      <c r="G1041" s="3" t="s">
        <v>158</v>
      </c>
      <c r="H1041" s="17">
        <v>50</v>
      </c>
      <c r="I1041" s="2">
        <v>325</v>
      </c>
      <c r="J1041" s="19">
        <v>162500</v>
      </c>
      <c r="K1041" s="19">
        <v>81250</v>
      </c>
      <c r="L1041" s="2">
        <v>0.5</v>
      </c>
      <c r="M1041" s="2" t="s">
        <v>19</v>
      </c>
      <c r="N1041" s="20">
        <f t="shared" si="16"/>
        <v>243750</v>
      </c>
      <c r="O1041" s="21"/>
      <c r="P1041" s="20"/>
    </row>
    <row r="1042" spans="1:16" x14ac:dyDescent="0.35">
      <c r="A1042" s="2" t="s">
        <v>13</v>
      </c>
      <c r="B1042" s="2">
        <v>1185732</v>
      </c>
      <c r="C1042" s="15">
        <v>44373</v>
      </c>
      <c r="D1042" s="2" t="s">
        <v>31</v>
      </c>
      <c r="E1042" s="2" t="s">
        <v>52</v>
      </c>
      <c r="F1042" s="2" t="s">
        <v>53</v>
      </c>
      <c r="G1042" s="3" t="s">
        <v>155</v>
      </c>
      <c r="H1042" s="17">
        <v>45</v>
      </c>
      <c r="I1042" s="2">
        <v>550</v>
      </c>
      <c r="J1042" s="19">
        <v>247500</v>
      </c>
      <c r="K1042" s="19">
        <v>99000</v>
      </c>
      <c r="L1042" s="2">
        <v>0.4</v>
      </c>
      <c r="M1042" s="2" t="s">
        <v>19</v>
      </c>
      <c r="N1042" s="20">
        <f t="shared" si="16"/>
        <v>346500</v>
      </c>
      <c r="O1042" s="21"/>
      <c r="P1042" s="20"/>
    </row>
    <row r="1043" spans="1:16" x14ac:dyDescent="0.35">
      <c r="A1043" s="2" t="s">
        <v>13</v>
      </c>
      <c r="B1043" s="2">
        <v>1185732</v>
      </c>
      <c r="C1043" s="15">
        <v>44374</v>
      </c>
      <c r="D1043" s="2" t="s">
        <v>31</v>
      </c>
      <c r="E1043" s="2" t="s">
        <v>52</v>
      </c>
      <c r="F1043" s="2" t="s">
        <v>53</v>
      </c>
      <c r="G1043" s="3" t="s">
        <v>17</v>
      </c>
      <c r="H1043" s="17">
        <v>40.000000000000007</v>
      </c>
      <c r="I1043" s="2">
        <v>300</v>
      </c>
      <c r="J1043" s="19">
        <v>120000.00000000001</v>
      </c>
      <c r="K1043" s="19">
        <v>42000</v>
      </c>
      <c r="L1043" s="2">
        <v>0.35</v>
      </c>
      <c r="M1043" s="2" t="s">
        <v>19</v>
      </c>
      <c r="N1043" s="20">
        <f t="shared" si="16"/>
        <v>162000</v>
      </c>
      <c r="O1043" s="21"/>
      <c r="P1043" s="20"/>
    </row>
    <row r="1044" spans="1:16" x14ac:dyDescent="0.35">
      <c r="A1044" s="2" t="s">
        <v>13</v>
      </c>
      <c r="B1044" s="2">
        <v>1185732</v>
      </c>
      <c r="C1044" s="15">
        <v>44375</v>
      </c>
      <c r="D1044" s="2" t="s">
        <v>31</v>
      </c>
      <c r="E1044" s="2" t="s">
        <v>52</v>
      </c>
      <c r="F1044" s="2" t="s">
        <v>53</v>
      </c>
      <c r="G1044" s="3" t="s">
        <v>156</v>
      </c>
      <c r="H1044" s="17">
        <v>35</v>
      </c>
      <c r="I1044" s="2">
        <v>225</v>
      </c>
      <c r="J1044" s="19">
        <v>78750</v>
      </c>
      <c r="K1044" s="19">
        <v>27562.5</v>
      </c>
      <c r="L1044" s="2">
        <v>0.35</v>
      </c>
      <c r="M1044" s="2" t="s">
        <v>19</v>
      </c>
      <c r="N1044" s="20">
        <f t="shared" si="16"/>
        <v>106312.5</v>
      </c>
      <c r="O1044" s="21"/>
      <c r="P1044" s="20"/>
    </row>
    <row r="1045" spans="1:16" x14ac:dyDescent="0.35">
      <c r="A1045" s="2" t="s">
        <v>13</v>
      </c>
      <c r="B1045" s="2">
        <v>1185732</v>
      </c>
      <c r="C1045" s="15">
        <v>44376</v>
      </c>
      <c r="D1045" s="2" t="s">
        <v>31</v>
      </c>
      <c r="E1045" s="2" t="s">
        <v>52</v>
      </c>
      <c r="F1045" s="2" t="s">
        <v>53</v>
      </c>
      <c r="G1045" s="3" t="s">
        <v>157</v>
      </c>
      <c r="H1045" s="17">
        <v>35</v>
      </c>
      <c r="I1045" s="2">
        <v>175</v>
      </c>
      <c r="J1045" s="19">
        <v>61250</v>
      </c>
      <c r="K1045" s="19">
        <v>24500</v>
      </c>
      <c r="L1045" s="2">
        <v>0.4</v>
      </c>
      <c r="M1045" s="2" t="s">
        <v>19</v>
      </c>
      <c r="N1045" s="20">
        <f t="shared" si="16"/>
        <v>85750</v>
      </c>
      <c r="O1045" s="21"/>
      <c r="P1045" s="20"/>
    </row>
    <row r="1046" spans="1:16" x14ac:dyDescent="0.35">
      <c r="A1046" s="2" t="s">
        <v>13</v>
      </c>
      <c r="B1046" s="2">
        <v>1185732</v>
      </c>
      <c r="C1046" s="15">
        <v>44377</v>
      </c>
      <c r="D1046" s="2" t="s">
        <v>31</v>
      </c>
      <c r="E1046" s="2" t="s">
        <v>52</v>
      </c>
      <c r="F1046" s="2" t="s">
        <v>53</v>
      </c>
      <c r="G1046" s="3" t="s">
        <v>18</v>
      </c>
      <c r="H1046" s="17">
        <v>45</v>
      </c>
      <c r="I1046" s="2">
        <v>175</v>
      </c>
      <c r="J1046" s="19">
        <v>78750</v>
      </c>
      <c r="K1046" s="19">
        <v>27562.5</v>
      </c>
      <c r="L1046" s="2">
        <v>0.35</v>
      </c>
      <c r="M1046" s="2" t="s">
        <v>19</v>
      </c>
      <c r="N1046" s="20">
        <f t="shared" si="16"/>
        <v>106312.5</v>
      </c>
      <c r="O1046" s="21"/>
      <c r="P1046" s="20"/>
    </row>
    <row r="1047" spans="1:16" x14ac:dyDescent="0.35">
      <c r="A1047" s="2" t="s">
        <v>13</v>
      </c>
      <c r="B1047" s="2">
        <v>1185732</v>
      </c>
      <c r="C1047" s="15">
        <v>44378</v>
      </c>
      <c r="D1047" s="2" t="s">
        <v>31</v>
      </c>
      <c r="E1047" s="2" t="s">
        <v>52</v>
      </c>
      <c r="F1047" s="2" t="s">
        <v>53</v>
      </c>
      <c r="G1047" s="3" t="s">
        <v>158</v>
      </c>
      <c r="H1047" s="17">
        <v>50</v>
      </c>
      <c r="I1047" s="2">
        <v>350</v>
      </c>
      <c r="J1047" s="19">
        <v>175000</v>
      </c>
      <c r="K1047" s="19">
        <v>87500</v>
      </c>
      <c r="L1047" s="2">
        <v>0.5</v>
      </c>
      <c r="M1047" s="2" t="s">
        <v>19</v>
      </c>
      <c r="N1047" s="20">
        <f t="shared" si="16"/>
        <v>262500</v>
      </c>
      <c r="O1047" s="21"/>
      <c r="P1047" s="20"/>
    </row>
    <row r="1048" spans="1:16" x14ac:dyDescent="0.35">
      <c r="A1048" s="2" t="s">
        <v>13</v>
      </c>
      <c r="B1048" s="2">
        <v>1185732</v>
      </c>
      <c r="C1048" s="15">
        <v>44379</v>
      </c>
      <c r="D1048" s="2" t="s">
        <v>31</v>
      </c>
      <c r="E1048" s="2" t="s">
        <v>52</v>
      </c>
      <c r="F1048" s="2" t="s">
        <v>53</v>
      </c>
      <c r="G1048" s="3" t="s">
        <v>155</v>
      </c>
      <c r="H1048" s="17">
        <v>45</v>
      </c>
      <c r="I1048" s="2">
        <v>500</v>
      </c>
      <c r="J1048" s="19">
        <v>225000</v>
      </c>
      <c r="K1048" s="19">
        <v>90000</v>
      </c>
      <c r="L1048" s="2">
        <v>0.4</v>
      </c>
      <c r="M1048" s="2" t="s">
        <v>19</v>
      </c>
      <c r="N1048" s="20">
        <f t="shared" si="16"/>
        <v>315000</v>
      </c>
      <c r="O1048" s="21"/>
      <c r="P1048" s="20"/>
    </row>
    <row r="1049" spans="1:16" x14ac:dyDescent="0.35">
      <c r="A1049" s="2" t="s">
        <v>13</v>
      </c>
      <c r="B1049" s="2">
        <v>1185732</v>
      </c>
      <c r="C1049" s="15">
        <v>44380</v>
      </c>
      <c r="D1049" s="2" t="s">
        <v>31</v>
      </c>
      <c r="E1049" s="2" t="s">
        <v>52</v>
      </c>
      <c r="F1049" s="2" t="s">
        <v>53</v>
      </c>
      <c r="G1049" s="3" t="s">
        <v>17</v>
      </c>
      <c r="H1049" s="17">
        <v>45.000000000000007</v>
      </c>
      <c r="I1049" s="2">
        <v>275</v>
      </c>
      <c r="J1049" s="19">
        <v>123750.00000000001</v>
      </c>
      <c r="K1049" s="19">
        <v>43312.5</v>
      </c>
      <c r="L1049" s="2">
        <v>0.35</v>
      </c>
      <c r="M1049" s="2" t="s">
        <v>19</v>
      </c>
      <c r="N1049" s="20">
        <f t="shared" si="16"/>
        <v>167062.5</v>
      </c>
      <c r="O1049" s="21"/>
      <c r="P1049" s="20"/>
    </row>
    <row r="1050" spans="1:16" x14ac:dyDescent="0.35">
      <c r="A1050" s="2" t="s">
        <v>13</v>
      </c>
      <c r="B1050" s="2">
        <v>1185732</v>
      </c>
      <c r="C1050" s="15">
        <v>44381</v>
      </c>
      <c r="D1050" s="2" t="s">
        <v>31</v>
      </c>
      <c r="E1050" s="2" t="s">
        <v>52</v>
      </c>
      <c r="F1050" s="2" t="s">
        <v>53</v>
      </c>
      <c r="G1050" s="3" t="s">
        <v>156</v>
      </c>
      <c r="H1050" s="17">
        <v>40</v>
      </c>
      <c r="I1050" s="2">
        <v>200</v>
      </c>
      <c r="J1050" s="19">
        <v>80000</v>
      </c>
      <c r="K1050" s="19">
        <v>28000</v>
      </c>
      <c r="L1050" s="2">
        <v>0.35</v>
      </c>
      <c r="M1050" s="2" t="s">
        <v>19</v>
      </c>
      <c r="N1050" s="20">
        <f t="shared" si="16"/>
        <v>108000</v>
      </c>
      <c r="O1050" s="21"/>
      <c r="P1050" s="20"/>
    </row>
    <row r="1051" spans="1:16" x14ac:dyDescent="0.35">
      <c r="A1051" s="2" t="s">
        <v>13</v>
      </c>
      <c r="B1051" s="2">
        <v>1185732</v>
      </c>
      <c r="C1051" s="15">
        <v>44382</v>
      </c>
      <c r="D1051" s="2" t="s">
        <v>31</v>
      </c>
      <c r="E1051" s="2" t="s">
        <v>52</v>
      </c>
      <c r="F1051" s="2" t="s">
        <v>53</v>
      </c>
      <c r="G1051" s="3" t="s">
        <v>157</v>
      </c>
      <c r="H1051" s="17">
        <v>30.000000000000004</v>
      </c>
      <c r="I1051" s="2">
        <v>125</v>
      </c>
      <c r="J1051" s="19">
        <v>37500.000000000007</v>
      </c>
      <c r="K1051" s="19">
        <v>15000.000000000004</v>
      </c>
      <c r="L1051" s="2">
        <v>0.4</v>
      </c>
      <c r="M1051" s="2" t="s">
        <v>19</v>
      </c>
      <c r="N1051" s="20">
        <f t="shared" si="16"/>
        <v>52500.000000000015</v>
      </c>
      <c r="O1051" s="21"/>
      <c r="P1051" s="20"/>
    </row>
    <row r="1052" spans="1:16" x14ac:dyDescent="0.35">
      <c r="A1052" s="2" t="s">
        <v>13</v>
      </c>
      <c r="B1052" s="2">
        <v>1185732</v>
      </c>
      <c r="C1052" s="15">
        <v>44383</v>
      </c>
      <c r="D1052" s="2" t="s">
        <v>31</v>
      </c>
      <c r="E1052" s="2" t="s">
        <v>52</v>
      </c>
      <c r="F1052" s="2" t="s">
        <v>53</v>
      </c>
      <c r="G1052" s="3" t="s">
        <v>18</v>
      </c>
      <c r="H1052" s="17">
        <v>40</v>
      </c>
      <c r="I1052" s="2">
        <v>100</v>
      </c>
      <c r="J1052" s="19">
        <v>40000</v>
      </c>
      <c r="K1052" s="19">
        <v>14000</v>
      </c>
      <c r="L1052" s="2">
        <v>0.35</v>
      </c>
      <c r="M1052" s="2" t="s">
        <v>19</v>
      </c>
      <c r="N1052" s="20">
        <f t="shared" si="16"/>
        <v>54000</v>
      </c>
      <c r="O1052" s="21"/>
      <c r="P1052" s="20"/>
    </row>
    <row r="1053" spans="1:16" x14ac:dyDescent="0.35">
      <c r="A1053" s="2" t="s">
        <v>13</v>
      </c>
      <c r="B1053" s="2">
        <v>1185732</v>
      </c>
      <c r="C1053" s="15">
        <v>44384</v>
      </c>
      <c r="D1053" s="2" t="s">
        <v>31</v>
      </c>
      <c r="E1053" s="2" t="s">
        <v>52</v>
      </c>
      <c r="F1053" s="2" t="s">
        <v>53</v>
      </c>
      <c r="G1053" s="3" t="s">
        <v>158</v>
      </c>
      <c r="H1053" s="17">
        <v>45</v>
      </c>
      <c r="I1053" s="2">
        <v>275</v>
      </c>
      <c r="J1053" s="19">
        <v>123750</v>
      </c>
      <c r="K1053" s="19">
        <v>61875</v>
      </c>
      <c r="L1053" s="2">
        <v>0.5</v>
      </c>
      <c r="M1053" s="2" t="s">
        <v>19</v>
      </c>
      <c r="N1053" s="20">
        <f t="shared" si="16"/>
        <v>185625</v>
      </c>
      <c r="O1053" s="21"/>
      <c r="P1053" s="20"/>
    </row>
    <row r="1054" spans="1:16" x14ac:dyDescent="0.35">
      <c r="A1054" s="2" t="s">
        <v>13</v>
      </c>
      <c r="B1054" s="2">
        <v>1185732</v>
      </c>
      <c r="C1054" s="15">
        <v>44385</v>
      </c>
      <c r="D1054" s="2" t="s">
        <v>31</v>
      </c>
      <c r="E1054" s="2" t="s">
        <v>52</v>
      </c>
      <c r="F1054" s="2" t="s">
        <v>53</v>
      </c>
      <c r="G1054" s="3" t="s">
        <v>155</v>
      </c>
      <c r="H1054" s="17">
        <v>40</v>
      </c>
      <c r="I1054" s="2">
        <v>400</v>
      </c>
      <c r="J1054" s="19">
        <v>160000</v>
      </c>
      <c r="K1054" s="19">
        <v>64000</v>
      </c>
      <c r="L1054" s="2">
        <v>0.4</v>
      </c>
      <c r="M1054" s="2" t="s">
        <v>19</v>
      </c>
      <c r="N1054" s="20">
        <f t="shared" si="16"/>
        <v>224000</v>
      </c>
      <c r="O1054" s="21"/>
      <c r="P1054" s="20"/>
    </row>
    <row r="1055" spans="1:16" x14ac:dyDescent="0.35">
      <c r="A1055" s="2" t="s">
        <v>13</v>
      </c>
      <c r="B1055" s="2">
        <v>1185732</v>
      </c>
      <c r="C1055" s="15">
        <v>44386</v>
      </c>
      <c r="D1055" s="2" t="s">
        <v>31</v>
      </c>
      <c r="E1055" s="2" t="s">
        <v>52</v>
      </c>
      <c r="F1055" s="2" t="s">
        <v>53</v>
      </c>
      <c r="G1055" s="3" t="s">
        <v>17</v>
      </c>
      <c r="H1055" s="17">
        <v>35.000000000000007</v>
      </c>
      <c r="I1055" s="2">
        <v>200</v>
      </c>
      <c r="J1055" s="19">
        <v>70000.000000000015</v>
      </c>
      <c r="K1055" s="19">
        <v>24500.000000000004</v>
      </c>
      <c r="L1055" s="2">
        <v>0.35</v>
      </c>
      <c r="M1055" s="2" t="s">
        <v>19</v>
      </c>
      <c r="N1055" s="20">
        <f t="shared" si="16"/>
        <v>94500.000000000015</v>
      </c>
      <c r="O1055" s="21"/>
      <c r="P1055" s="20"/>
    </row>
    <row r="1056" spans="1:16" x14ac:dyDescent="0.35">
      <c r="A1056" s="2" t="s">
        <v>13</v>
      </c>
      <c r="B1056" s="2">
        <v>1185732</v>
      </c>
      <c r="C1056" s="15">
        <v>44387</v>
      </c>
      <c r="D1056" s="2" t="s">
        <v>31</v>
      </c>
      <c r="E1056" s="2" t="s">
        <v>52</v>
      </c>
      <c r="F1056" s="2" t="s">
        <v>53</v>
      </c>
      <c r="G1056" s="3" t="s">
        <v>156</v>
      </c>
      <c r="H1056" s="17">
        <v>20</v>
      </c>
      <c r="I1056" s="2">
        <v>100</v>
      </c>
      <c r="J1056" s="19">
        <v>20000</v>
      </c>
      <c r="K1056" s="19">
        <v>7000</v>
      </c>
      <c r="L1056" s="2">
        <v>0.35</v>
      </c>
      <c r="M1056" s="2" t="s">
        <v>19</v>
      </c>
      <c r="N1056" s="20">
        <f t="shared" si="16"/>
        <v>27000</v>
      </c>
      <c r="O1056" s="21"/>
      <c r="P1056" s="20"/>
    </row>
    <row r="1057" spans="1:16" x14ac:dyDescent="0.35">
      <c r="A1057" s="2" t="s">
        <v>13</v>
      </c>
      <c r="B1057" s="2">
        <v>1185732</v>
      </c>
      <c r="C1057" s="15">
        <v>44388</v>
      </c>
      <c r="D1057" s="2" t="s">
        <v>31</v>
      </c>
      <c r="E1057" s="2" t="s">
        <v>52</v>
      </c>
      <c r="F1057" s="2" t="s">
        <v>53</v>
      </c>
      <c r="G1057" s="3" t="s">
        <v>157</v>
      </c>
      <c r="H1057" s="17">
        <v>20</v>
      </c>
      <c r="I1057" s="2">
        <v>75</v>
      </c>
      <c r="J1057" s="19">
        <v>15000</v>
      </c>
      <c r="K1057" s="19">
        <v>6000</v>
      </c>
      <c r="L1057" s="2">
        <v>0.4</v>
      </c>
      <c r="M1057" s="2" t="s">
        <v>19</v>
      </c>
      <c r="N1057" s="20">
        <f t="shared" si="16"/>
        <v>21000</v>
      </c>
      <c r="O1057" s="21"/>
      <c r="P1057" s="20"/>
    </row>
    <row r="1058" spans="1:16" x14ac:dyDescent="0.35">
      <c r="A1058" s="2" t="s">
        <v>13</v>
      </c>
      <c r="B1058" s="2">
        <v>1185732</v>
      </c>
      <c r="C1058" s="15">
        <v>44389</v>
      </c>
      <c r="D1058" s="2" t="s">
        <v>31</v>
      </c>
      <c r="E1058" s="2" t="s">
        <v>52</v>
      </c>
      <c r="F1058" s="2" t="s">
        <v>53</v>
      </c>
      <c r="G1058" s="3" t="s">
        <v>18</v>
      </c>
      <c r="H1058" s="17">
        <v>30</v>
      </c>
      <c r="I1058" s="2">
        <v>75</v>
      </c>
      <c r="J1058" s="19">
        <v>22500</v>
      </c>
      <c r="K1058" s="19">
        <v>7874.9999999999991</v>
      </c>
      <c r="L1058" s="2">
        <v>0.35</v>
      </c>
      <c r="M1058" s="2" t="s">
        <v>19</v>
      </c>
      <c r="N1058" s="20">
        <f t="shared" si="16"/>
        <v>30375</v>
      </c>
      <c r="O1058" s="21"/>
      <c r="P1058" s="20"/>
    </row>
    <row r="1059" spans="1:16" x14ac:dyDescent="0.35">
      <c r="A1059" s="2" t="s">
        <v>13</v>
      </c>
      <c r="B1059" s="2">
        <v>1185732</v>
      </c>
      <c r="C1059" s="15">
        <v>44390</v>
      </c>
      <c r="D1059" s="2" t="s">
        <v>31</v>
      </c>
      <c r="E1059" s="2" t="s">
        <v>52</v>
      </c>
      <c r="F1059" s="2" t="s">
        <v>53</v>
      </c>
      <c r="G1059" s="3" t="s">
        <v>158</v>
      </c>
      <c r="H1059" s="17">
        <v>35</v>
      </c>
      <c r="I1059" s="2">
        <v>150</v>
      </c>
      <c r="J1059" s="19">
        <v>52500</v>
      </c>
      <c r="K1059" s="19">
        <v>26250</v>
      </c>
      <c r="L1059" s="2">
        <v>0.5</v>
      </c>
      <c r="M1059" s="2" t="s">
        <v>19</v>
      </c>
      <c r="N1059" s="20">
        <f t="shared" si="16"/>
        <v>78750</v>
      </c>
      <c r="O1059" s="21"/>
      <c r="P1059" s="20"/>
    </row>
    <row r="1060" spans="1:16" x14ac:dyDescent="0.35">
      <c r="A1060" s="2" t="s">
        <v>13</v>
      </c>
      <c r="B1060" s="2">
        <v>1185732</v>
      </c>
      <c r="C1060" s="15">
        <v>44391</v>
      </c>
      <c r="D1060" s="2" t="s">
        <v>31</v>
      </c>
      <c r="E1060" s="2" t="s">
        <v>52</v>
      </c>
      <c r="F1060" s="2" t="s">
        <v>53</v>
      </c>
      <c r="G1060" s="3" t="s">
        <v>155</v>
      </c>
      <c r="H1060" s="17">
        <v>40</v>
      </c>
      <c r="I1060" s="2">
        <v>325</v>
      </c>
      <c r="J1060" s="19">
        <v>130000</v>
      </c>
      <c r="K1060" s="19">
        <v>52000</v>
      </c>
      <c r="L1060" s="2">
        <v>0.4</v>
      </c>
      <c r="M1060" s="2" t="s">
        <v>19</v>
      </c>
      <c r="N1060" s="20">
        <f t="shared" si="16"/>
        <v>182000</v>
      </c>
      <c r="O1060" s="21"/>
      <c r="P1060" s="20"/>
    </row>
    <row r="1061" spans="1:16" x14ac:dyDescent="0.35">
      <c r="A1061" s="2" t="s">
        <v>13</v>
      </c>
      <c r="B1061" s="2">
        <v>1185732</v>
      </c>
      <c r="C1061" s="15">
        <v>44392</v>
      </c>
      <c r="D1061" s="2" t="s">
        <v>31</v>
      </c>
      <c r="E1061" s="2" t="s">
        <v>52</v>
      </c>
      <c r="F1061" s="2" t="s">
        <v>53</v>
      </c>
      <c r="G1061" s="3" t="s">
        <v>17</v>
      </c>
      <c r="H1061" s="17">
        <v>30</v>
      </c>
      <c r="I1061" s="2">
        <v>150</v>
      </c>
      <c r="J1061" s="19">
        <v>45000</v>
      </c>
      <c r="K1061" s="19">
        <v>15749.999999999998</v>
      </c>
      <c r="L1061" s="2">
        <v>0.35</v>
      </c>
      <c r="M1061" s="2" t="s">
        <v>19</v>
      </c>
      <c r="N1061" s="20">
        <f t="shared" si="16"/>
        <v>60750</v>
      </c>
      <c r="O1061" s="21"/>
      <c r="P1061" s="20"/>
    </row>
    <row r="1062" spans="1:16" x14ac:dyDescent="0.35">
      <c r="A1062" s="2" t="s">
        <v>13</v>
      </c>
      <c r="B1062" s="2">
        <v>1185732</v>
      </c>
      <c r="C1062" s="15">
        <v>44393</v>
      </c>
      <c r="D1062" s="2" t="s">
        <v>31</v>
      </c>
      <c r="E1062" s="2" t="s">
        <v>52</v>
      </c>
      <c r="F1062" s="2" t="s">
        <v>53</v>
      </c>
      <c r="G1062" s="3" t="s">
        <v>156</v>
      </c>
      <c r="H1062" s="17">
        <v>30</v>
      </c>
      <c r="I1062" s="2">
        <v>50</v>
      </c>
      <c r="J1062" s="19">
        <v>15000</v>
      </c>
      <c r="K1062" s="19">
        <v>5250</v>
      </c>
      <c r="L1062" s="2">
        <v>0.35</v>
      </c>
      <c r="M1062" s="2" t="s">
        <v>19</v>
      </c>
      <c r="N1062" s="20">
        <f t="shared" si="16"/>
        <v>20250</v>
      </c>
      <c r="O1062" s="21"/>
      <c r="P1062" s="20"/>
    </row>
    <row r="1063" spans="1:16" x14ac:dyDescent="0.35">
      <c r="A1063" s="2" t="s">
        <v>13</v>
      </c>
      <c r="B1063" s="2">
        <v>1185732</v>
      </c>
      <c r="C1063" s="15">
        <v>44394</v>
      </c>
      <c r="D1063" s="2" t="s">
        <v>31</v>
      </c>
      <c r="E1063" s="2" t="s">
        <v>52</v>
      </c>
      <c r="F1063" s="2" t="s">
        <v>53</v>
      </c>
      <c r="G1063" s="3" t="s">
        <v>157</v>
      </c>
      <c r="H1063" s="17">
        <v>30</v>
      </c>
      <c r="I1063" s="2">
        <v>25</v>
      </c>
      <c r="J1063" s="19">
        <v>7500</v>
      </c>
      <c r="K1063" s="19">
        <v>3000</v>
      </c>
      <c r="L1063" s="2">
        <v>0.4</v>
      </c>
      <c r="M1063" s="2" t="s">
        <v>19</v>
      </c>
      <c r="N1063" s="20">
        <f t="shared" si="16"/>
        <v>10500</v>
      </c>
      <c r="O1063" s="21"/>
      <c r="P1063" s="20"/>
    </row>
    <row r="1064" spans="1:16" x14ac:dyDescent="0.35">
      <c r="A1064" s="2" t="s">
        <v>13</v>
      </c>
      <c r="B1064" s="2">
        <v>1185732</v>
      </c>
      <c r="C1064" s="15">
        <v>44395</v>
      </c>
      <c r="D1064" s="2" t="s">
        <v>31</v>
      </c>
      <c r="E1064" s="2" t="s">
        <v>52</v>
      </c>
      <c r="F1064" s="2" t="s">
        <v>53</v>
      </c>
      <c r="G1064" s="3" t="s">
        <v>18</v>
      </c>
      <c r="H1064" s="17">
        <v>40</v>
      </c>
      <c r="I1064" s="2">
        <v>25</v>
      </c>
      <c r="J1064" s="19">
        <v>10000</v>
      </c>
      <c r="K1064" s="19">
        <v>3500</v>
      </c>
      <c r="L1064" s="2">
        <v>0.35</v>
      </c>
      <c r="M1064" s="2" t="s">
        <v>19</v>
      </c>
      <c r="N1064" s="20">
        <f t="shared" si="16"/>
        <v>13500</v>
      </c>
      <c r="O1064" s="21"/>
      <c r="P1064" s="20"/>
    </row>
    <row r="1065" spans="1:16" x14ac:dyDescent="0.35">
      <c r="A1065" s="2" t="s">
        <v>13</v>
      </c>
      <c r="B1065" s="2">
        <v>1185732</v>
      </c>
      <c r="C1065" s="15">
        <v>44396</v>
      </c>
      <c r="D1065" s="2" t="s">
        <v>31</v>
      </c>
      <c r="E1065" s="2" t="s">
        <v>52</v>
      </c>
      <c r="F1065" s="2" t="s">
        <v>53</v>
      </c>
      <c r="G1065" s="3" t="s">
        <v>158</v>
      </c>
      <c r="H1065" s="17">
        <v>44.999999999999993</v>
      </c>
      <c r="I1065" s="2">
        <v>150</v>
      </c>
      <c r="J1065" s="19">
        <v>67499.999999999985</v>
      </c>
      <c r="K1065" s="19">
        <v>33749.999999999993</v>
      </c>
      <c r="L1065" s="2">
        <v>0.5</v>
      </c>
      <c r="M1065" s="2" t="s">
        <v>19</v>
      </c>
      <c r="N1065" s="20">
        <f t="shared" si="16"/>
        <v>101249.99999999997</v>
      </c>
      <c r="O1065" s="21"/>
      <c r="P1065" s="20"/>
    </row>
    <row r="1066" spans="1:16" x14ac:dyDescent="0.35">
      <c r="A1066" s="2" t="s">
        <v>13</v>
      </c>
      <c r="B1066" s="2">
        <v>1185732</v>
      </c>
      <c r="C1066" s="15">
        <v>44397</v>
      </c>
      <c r="D1066" s="2" t="s">
        <v>31</v>
      </c>
      <c r="E1066" s="2" t="s">
        <v>52</v>
      </c>
      <c r="F1066" s="2" t="s">
        <v>53</v>
      </c>
      <c r="G1066" s="3" t="s">
        <v>155</v>
      </c>
      <c r="H1066" s="17">
        <v>40</v>
      </c>
      <c r="I1066" s="2">
        <v>300</v>
      </c>
      <c r="J1066" s="19">
        <v>120000</v>
      </c>
      <c r="K1066" s="19">
        <v>48000</v>
      </c>
      <c r="L1066" s="2">
        <v>0.4</v>
      </c>
      <c r="M1066" s="2" t="s">
        <v>19</v>
      </c>
      <c r="N1066" s="20">
        <f t="shared" si="16"/>
        <v>168000</v>
      </c>
      <c r="O1066" s="21"/>
      <c r="P1066" s="20"/>
    </row>
    <row r="1067" spans="1:16" x14ac:dyDescent="0.35">
      <c r="A1067" s="2" t="s">
        <v>13</v>
      </c>
      <c r="B1067" s="2">
        <v>1185732</v>
      </c>
      <c r="C1067" s="15">
        <v>44398</v>
      </c>
      <c r="D1067" s="2" t="s">
        <v>31</v>
      </c>
      <c r="E1067" s="2" t="s">
        <v>52</v>
      </c>
      <c r="F1067" s="2" t="s">
        <v>53</v>
      </c>
      <c r="G1067" s="3" t="s">
        <v>17</v>
      </c>
      <c r="H1067" s="17">
        <v>30.000000000000004</v>
      </c>
      <c r="I1067" s="2">
        <v>150</v>
      </c>
      <c r="J1067" s="19">
        <v>45000.000000000007</v>
      </c>
      <c r="K1067" s="19">
        <v>15750.000000000002</v>
      </c>
      <c r="L1067" s="2">
        <v>0.35</v>
      </c>
      <c r="M1067" s="2" t="s">
        <v>19</v>
      </c>
      <c r="N1067" s="20">
        <f t="shared" si="16"/>
        <v>60750.000000000007</v>
      </c>
      <c r="O1067" s="21"/>
      <c r="P1067" s="20"/>
    </row>
    <row r="1068" spans="1:16" x14ac:dyDescent="0.35">
      <c r="A1068" s="2" t="s">
        <v>13</v>
      </c>
      <c r="B1068" s="2">
        <v>1185732</v>
      </c>
      <c r="C1068" s="15">
        <v>44399</v>
      </c>
      <c r="D1068" s="2" t="s">
        <v>31</v>
      </c>
      <c r="E1068" s="2" t="s">
        <v>52</v>
      </c>
      <c r="F1068" s="2" t="s">
        <v>53</v>
      </c>
      <c r="G1068" s="3" t="s">
        <v>156</v>
      </c>
      <c r="H1068" s="17">
        <v>30.000000000000004</v>
      </c>
      <c r="I1068" s="2">
        <v>95</v>
      </c>
      <c r="J1068" s="19">
        <v>28500.000000000004</v>
      </c>
      <c r="K1068" s="19">
        <v>9975</v>
      </c>
      <c r="L1068" s="2">
        <v>0.35</v>
      </c>
      <c r="M1068" s="2" t="s">
        <v>19</v>
      </c>
      <c r="N1068" s="20">
        <f t="shared" si="16"/>
        <v>38475</v>
      </c>
      <c r="O1068" s="21"/>
      <c r="P1068" s="20"/>
    </row>
    <row r="1069" spans="1:16" x14ac:dyDescent="0.35">
      <c r="A1069" s="2" t="s">
        <v>13</v>
      </c>
      <c r="B1069" s="2">
        <v>1185732</v>
      </c>
      <c r="C1069" s="15">
        <v>44400</v>
      </c>
      <c r="D1069" s="2" t="s">
        <v>31</v>
      </c>
      <c r="E1069" s="2" t="s">
        <v>52</v>
      </c>
      <c r="F1069" s="2" t="s">
        <v>53</v>
      </c>
      <c r="G1069" s="3" t="s">
        <v>157</v>
      </c>
      <c r="H1069" s="17">
        <v>30.000000000000004</v>
      </c>
      <c r="I1069" s="2">
        <v>125</v>
      </c>
      <c r="J1069" s="19">
        <v>37500.000000000007</v>
      </c>
      <c r="K1069" s="19">
        <v>15000.000000000004</v>
      </c>
      <c r="L1069" s="2">
        <v>0.4</v>
      </c>
      <c r="M1069" s="2" t="s">
        <v>19</v>
      </c>
      <c r="N1069" s="20">
        <f t="shared" si="16"/>
        <v>52500.000000000015</v>
      </c>
      <c r="O1069" s="21"/>
      <c r="P1069" s="20"/>
    </row>
    <row r="1070" spans="1:16" x14ac:dyDescent="0.35">
      <c r="A1070" s="2" t="s">
        <v>13</v>
      </c>
      <c r="B1070" s="2">
        <v>1185732</v>
      </c>
      <c r="C1070" s="15">
        <v>44401</v>
      </c>
      <c r="D1070" s="2" t="s">
        <v>31</v>
      </c>
      <c r="E1070" s="2" t="s">
        <v>52</v>
      </c>
      <c r="F1070" s="2" t="s">
        <v>53</v>
      </c>
      <c r="G1070" s="3" t="s">
        <v>18</v>
      </c>
      <c r="H1070" s="17">
        <v>49.999999999999993</v>
      </c>
      <c r="I1070" s="2">
        <v>100</v>
      </c>
      <c r="J1070" s="19">
        <v>49999.999999999993</v>
      </c>
      <c r="K1070" s="19">
        <v>17499.999999999996</v>
      </c>
      <c r="L1070" s="2">
        <v>0.35</v>
      </c>
      <c r="M1070" s="2" t="s">
        <v>19</v>
      </c>
      <c r="N1070" s="20">
        <f t="shared" si="16"/>
        <v>67499.999999999985</v>
      </c>
      <c r="O1070" s="21"/>
      <c r="P1070" s="20"/>
    </row>
    <row r="1071" spans="1:16" x14ac:dyDescent="0.35">
      <c r="A1071" s="2" t="s">
        <v>13</v>
      </c>
      <c r="B1071" s="2">
        <v>1185732</v>
      </c>
      <c r="C1071" s="15">
        <v>44402</v>
      </c>
      <c r="D1071" s="2" t="s">
        <v>31</v>
      </c>
      <c r="E1071" s="2" t="s">
        <v>52</v>
      </c>
      <c r="F1071" s="2" t="s">
        <v>53</v>
      </c>
      <c r="G1071" s="3" t="s">
        <v>158</v>
      </c>
      <c r="H1071" s="17">
        <v>54.999999999999986</v>
      </c>
      <c r="I1071" s="2">
        <v>200</v>
      </c>
      <c r="J1071" s="19">
        <v>109999.99999999997</v>
      </c>
      <c r="K1071" s="19">
        <v>54999.999999999985</v>
      </c>
      <c r="L1071" s="2">
        <v>0.5</v>
      </c>
      <c r="M1071" s="2" t="s">
        <v>19</v>
      </c>
      <c r="N1071" s="20">
        <f t="shared" si="16"/>
        <v>164999.99999999994</v>
      </c>
      <c r="O1071" s="21"/>
      <c r="P1071" s="20"/>
    </row>
    <row r="1072" spans="1:16" x14ac:dyDescent="0.35">
      <c r="A1072" s="2" t="s">
        <v>13</v>
      </c>
      <c r="B1072" s="2">
        <v>1185732</v>
      </c>
      <c r="C1072" s="15">
        <v>44403</v>
      </c>
      <c r="D1072" s="2" t="s">
        <v>31</v>
      </c>
      <c r="E1072" s="2" t="s">
        <v>52</v>
      </c>
      <c r="F1072" s="2" t="s">
        <v>53</v>
      </c>
      <c r="G1072" s="3" t="s">
        <v>155</v>
      </c>
      <c r="H1072" s="17">
        <v>49.999999999999993</v>
      </c>
      <c r="I1072" s="2">
        <v>450</v>
      </c>
      <c r="J1072" s="19">
        <v>224999.99999999997</v>
      </c>
      <c r="K1072" s="19">
        <v>90000</v>
      </c>
      <c r="L1072" s="2">
        <v>0.4</v>
      </c>
      <c r="M1072" s="2" t="s">
        <v>19</v>
      </c>
      <c r="N1072" s="20">
        <f t="shared" si="16"/>
        <v>315000</v>
      </c>
      <c r="O1072" s="21"/>
      <c r="P1072" s="20"/>
    </row>
    <row r="1073" spans="1:16" x14ac:dyDescent="0.35">
      <c r="A1073" s="2" t="s">
        <v>13</v>
      </c>
      <c r="B1073" s="2">
        <v>1185732</v>
      </c>
      <c r="C1073" s="15">
        <v>44404</v>
      </c>
      <c r="D1073" s="2" t="s">
        <v>31</v>
      </c>
      <c r="E1073" s="2" t="s">
        <v>52</v>
      </c>
      <c r="F1073" s="2" t="s">
        <v>53</v>
      </c>
      <c r="G1073" s="3" t="s">
        <v>17</v>
      </c>
      <c r="H1073" s="17">
        <v>40</v>
      </c>
      <c r="I1073" s="2">
        <v>250</v>
      </c>
      <c r="J1073" s="19">
        <v>100000</v>
      </c>
      <c r="K1073" s="19">
        <v>35000</v>
      </c>
      <c r="L1073" s="2">
        <v>0.35</v>
      </c>
      <c r="M1073" s="2" t="s">
        <v>19</v>
      </c>
      <c r="N1073" s="20">
        <f t="shared" si="16"/>
        <v>135000</v>
      </c>
      <c r="O1073" s="21"/>
      <c r="P1073" s="20"/>
    </row>
    <row r="1074" spans="1:16" x14ac:dyDescent="0.35">
      <c r="A1074" s="2" t="s">
        <v>13</v>
      </c>
      <c r="B1074" s="2">
        <v>1185732</v>
      </c>
      <c r="C1074" s="15">
        <v>44405</v>
      </c>
      <c r="D1074" s="2" t="s">
        <v>31</v>
      </c>
      <c r="E1074" s="2" t="s">
        <v>52</v>
      </c>
      <c r="F1074" s="2" t="s">
        <v>53</v>
      </c>
      <c r="G1074" s="3" t="s">
        <v>156</v>
      </c>
      <c r="H1074" s="17">
        <v>40</v>
      </c>
      <c r="I1074" s="2">
        <v>200</v>
      </c>
      <c r="J1074" s="19">
        <v>80000</v>
      </c>
      <c r="K1074" s="19">
        <v>28000</v>
      </c>
      <c r="L1074" s="2">
        <v>0.35</v>
      </c>
      <c r="M1074" s="2" t="s">
        <v>19</v>
      </c>
      <c r="N1074" s="20">
        <f t="shared" si="16"/>
        <v>108000</v>
      </c>
      <c r="O1074" s="21"/>
      <c r="P1074" s="20"/>
    </row>
    <row r="1075" spans="1:16" x14ac:dyDescent="0.35">
      <c r="A1075" s="2" t="s">
        <v>13</v>
      </c>
      <c r="B1075" s="2">
        <v>1185732</v>
      </c>
      <c r="C1075" s="15">
        <v>44406</v>
      </c>
      <c r="D1075" s="2" t="s">
        <v>31</v>
      </c>
      <c r="E1075" s="2" t="s">
        <v>52</v>
      </c>
      <c r="F1075" s="2" t="s">
        <v>53</v>
      </c>
      <c r="G1075" s="3" t="s">
        <v>157</v>
      </c>
      <c r="H1075" s="17">
        <v>40</v>
      </c>
      <c r="I1075" s="2">
        <v>150</v>
      </c>
      <c r="J1075" s="19">
        <v>60000</v>
      </c>
      <c r="K1075" s="19">
        <v>24000</v>
      </c>
      <c r="L1075" s="2">
        <v>0.4</v>
      </c>
      <c r="M1075" s="2" t="s">
        <v>19</v>
      </c>
      <c r="N1075" s="20">
        <f t="shared" si="16"/>
        <v>84000</v>
      </c>
      <c r="O1075" s="21"/>
      <c r="P1075" s="20"/>
    </row>
    <row r="1076" spans="1:16" x14ac:dyDescent="0.35">
      <c r="A1076" s="2" t="s">
        <v>13</v>
      </c>
      <c r="B1076" s="2">
        <v>1185732</v>
      </c>
      <c r="C1076" s="15">
        <v>44407</v>
      </c>
      <c r="D1076" s="2" t="s">
        <v>31</v>
      </c>
      <c r="E1076" s="2" t="s">
        <v>52</v>
      </c>
      <c r="F1076" s="2" t="s">
        <v>53</v>
      </c>
      <c r="G1076" s="3" t="s">
        <v>18</v>
      </c>
      <c r="H1076" s="17">
        <v>49.999999999999993</v>
      </c>
      <c r="I1076" s="2">
        <v>150</v>
      </c>
      <c r="J1076" s="19">
        <v>74999.999999999985</v>
      </c>
      <c r="K1076" s="19">
        <v>26249.999999999993</v>
      </c>
      <c r="L1076" s="2">
        <v>0.35</v>
      </c>
      <c r="M1076" s="2" t="s">
        <v>19</v>
      </c>
      <c r="N1076" s="20">
        <f t="shared" si="16"/>
        <v>101249.99999999997</v>
      </c>
      <c r="O1076" s="21"/>
      <c r="P1076" s="20"/>
    </row>
    <row r="1077" spans="1:16" x14ac:dyDescent="0.35">
      <c r="A1077" s="2" t="s">
        <v>13</v>
      </c>
      <c r="B1077" s="2">
        <v>1185732</v>
      </c>
      <c r="C1077" s="15">
        <v>44408</v>
      </c>
      <c r="D1077" s="2" t="s">
        <v>31</v>
      </c>
      <c r="E1077" s="2" t="s">
        <v>52</v>
      </c>
      <c r="F1077" s="2" t="s">
        <v>53</v>
      </c>
      <c r="G1077" s="3" t="s">
        <v>158</v>
      </c>
      <c r="H1077" s="17">
        <v>54.999999999999986</v>
      </c>
      <c r="I1077" s="2">
        <v>250</v>
      </c>
      <c r="J1077" s="19">
        <v>137499.99999999997</v>
      </c>
      <c r="K1077" s="19">
        <v>68749.999999999985</v>
      </c>
      <c r="L1077" s="2">
        <v>0.5</v>
      </c>
      <c r="M1077" s="2" t="s">
        <v>19</v>
      </c>
      <c r="N1077" s="20">
        <f t="shared" si="16"/>
        <v>206249.99999999994</v>
      </c>
      <c r="O1077" s="21"/>
      <c r="P1077" s="20"/>
    </row>
    <row r="1078" spans="1:16" x14ac:dyDescent="0.35">
      <c r="A1078" s="2" t="s">
        <v>21</v>
      </c>
      <c r="B1078" s="2">
        <v>1197831</v>
      </c>
      <c r="C1078" s="15">
        <v>44409</v>
      </c>
      <c r="D1078" s="2" t="s">
        <v>31</v>
      </c>
      <c r="E1078" s="2" t="s">
        <v>52</v>
      </c>
      <c r="F1078" s="2" t="s">
        <v>53</v>
      </c>
      <c r="G1078" s="3" t="s">
        <v>155</v>
      </c>
      <c r="H1078" s="17">
        <v>20</v>
      </c>
      <c r="I1078" s="2">
        <v>675</v>
      </c>
      <c r="J1078" s="19">
        <v>135000</v>
      </c>
      <c r="K1078" s="19">
        <v>53999.999999999993</v>
      </c>
      <c r="L1078" s="2">
        <v>0.39999999999999997</v>
      </c>
      <c r="M1078" s="2" t="s">
        <v>19</v>
      </c>
      <c r="N1078" s="20">
        <f t="shared" si="16"/>
        <v>189000</v>
      </c>
      <c r="O1078" s="21"/>
      <c r="P1078" s="20"/>
    </row>
    <row r="1079" spans="1:16" x14ac:dyDescent="0.35">
      <c r="A1079" s="2" t="s">
        <v>21</v>
      </c>
      <c r="B1079" s="2">
        <v>1197831</v>
      </c>
      <c r="C1079" s="15">
        <v>44410</v>
      </c>
      <c r="D1079" s="2" t="s">
        <v>31</v>
      </c>
      <c r="E1079" s="2" t="s">
        <v>52</v>
      </c>
      <c r="F1079" s="2" t="s">
        <v>53</v>
      </c>
      <c r="G1079" s="3" t="s">
        <v>17</v>
      </c>
      <c r="H1079" s="17">
        <v>30</v>
      </c>
      <c r="I1079" s="2">
        <v>675</v>
      </c>
      <c r="J1079" s="19">
        <v>202500</v>
      </c>
      <c r="K1079" s="19">
        <v>81000</v>
      </c>
      <c r="L1079" s="2">
        <v>0.39999999999999997</v>
      </c>
      <c r="M1079" s="2" t="s">
        <v>19</v>
      </c>
      <c r="N1079" s="20">
        <f t="shared" si="16"/>
        <v>283500</v>
      </c>
      <c r="O1079" s="21"/>
      <c r="P1079" s="20"/>
    </row>
    <row r="1080" spans="1:16" x14ac:dyDescent="0.35">
      <c r="A1080" s="2" t="s">
        <v>21</v>
      </c>
      <c r="B1080" s="2">
        <v>1197831</v>
      </c>
      <c r="C1080" s="15">
        <v>44411</v>
      </c>
      <c r="D1080" s="2" t="s">
        <v>31</v>
      </c>
      <c r="E1080" s="2" t="s">
        <v>52</v>
      </c>
      <c r="F1080" s="2" t="s">
        <v>53</v>
      </c>
      <c r="G1080" s="3" t="s">
        <v>156</v>
      </c>
      <c r="H1080" s="17">
        <v>30</v>
      </c>
      <c r="I1080" s="2">
        <v>475</v>
      </c>
      <c r="J1080" s="19">
        <v>142500</v>
      </c>
      <c r="K1080" s="19">
        <v>56999.999999999993</v>
      </c>
      <c r="L1080" s="2">
        <v>0.39999999999999997</v>
      </c>
      <c r="M1080" s="2" t="s">
        <v>19</v>
      </c>
      <c r="N1080" s="20">
        <f t="shared" si="16"/>
        <v>199500</v>
      </c>
      <c r="O1080" s="21"/>
      <c r="P1080" s="20"/>
    </row>
    <row r="1081" spans="1:16" x14ac:dyDescent="0.35">
      <c r="A1081" s="2" t="s">
        <v>21</v>
      </c>
      <c r="B1081" s="2">
        <v>1197831</v>
      </c>
      <c r="C1081" s="15">
        <v>44412</v>
      </c>
      <c r="D1081" s="2" t="s">
        <v>31</v>
      </c>
      <c r="E1081" s="2" t="s">
        <v>52</v>
      </c>
      <c r="F1081" s="2" t="s">
        <v>53</v>
      </c>
      <c r="G1081" s="3" t="s">
        <v>157</v>
      </c>
      <c r="H1081" s="17">
        <v>35</v>
      </c>
      <c r="I1081" s="2">
        <v>475</v>
      </c>
      <c r="J1081" s="19">
        <v>166250</v>
      </c>
      <c r="K1081" s="19">
        <v>83125</v>
      </c>
      <c r="L1081" s="2">
        <v>0.5</v>
      </c>
      <c r="M1081" s="2" t="s">
        <v>19</v>
      </c>
      <c r="N1081" s="20">
        <f t="shared" si="16"/>
        <v>249375</v>
      </c>
      <c r="O1081" s="21"/>
      <c r="P1081" s="20"/>
    </row>
    <row r="1082" spans="1:16" x14ac:dyDescent="0.35">
      <c r="A1082" s="2" t="s">
        <v>21</v>
      </c>
      <c r="B1082" s="2">
        <v>1197831</v>
      </c>
      <c r="C1082" s="15">
        <v>44413</v>
      </c>
      <c r="D1082" s="2" t="s">
        <v>22</v>
      </c>
      <c r="E1082" s="2" t="s">
        <v>54</v>
      </c>
      <c r="F1082" s="2" t="s">
        <v>55</v>
      </c>
      <c r="G1082" s="3" t="s">
        <v>18</v>
      </c>
      <c r="H1082" s="17">
        <v>40</v>
      </c>
      <c r="I1082" s="2">
        <v>325</v>
      </c>
      <c r="J1082" s="19">
        <v>130000</v>
      </c>
      <c r="K1082" s="19">
        <v>45500</v>
      </c>
      <c r="L1082" s="2">
        <v>0.35</v>
      </c>
      <c r="M1082" s="2" t="s">
        <v>19</v>
      </c>
      <c r="N1082" s="20">
        <f t="shared" si="16"/>
        <v>175500</v>
      </c>
      <c r="O1082" s="21"/>
      <c r="P1082" s="20"/>
    </row>
    <row r="1083" spans="1:16" x14ac:dyDescent="0.35">
      <c r="A1083" s="2" t="s">
        <v>21</v>
      </c>
      <c r="B1083" s="2">
        <v>1197831</v>
      </c>
      <c r="C1083" s="15">
        <v>44414</v>
      </c>
      <c r="D1083" s="2" t="s">
        <v>22</v>
      </c>
      <c r="E1083" s="2" t="s">
        <v>54</v>
      </c>
      <c r="F1083" s="2" t="s">
        <v>55</v>
      </c>
      <c r="G1083" s="3" t="s">
        <v>158</v>
      </c>
      <c r="H1083" s="17">
        <v>35</v>
      </c>
      <c r="I1083" s="2">
        <v>475</v>
      </c>
      <c r="J1083" s="19">
        <v>166250</v>
      </c>
      <c r="K1083" s="19">
        <v>91437.500000000015</v>
      </c>
      <c r="L1083" s="2">
        <v>0.55000000000000004</v>
      </c>
      <c r="M1083" s="2" t="s">
        <v>19</v>
      </c>
      <c r="N1083" s="20">
        <f t="shared" si="16"/>
        <v>257687.5</v>
      </c>
      <c r="O1083" s="21"/>
      <c r="P1083" s="20"/>
    </row>
    <row r="1084" spans="1:16" x14ac:dyDescent="0.35">
      <c r="A1084" s="2" t="s">
        <v>21</v>
      </c>
      <c r="B1084" s="2">
        <v>1197831</v>
      </c>
      <c r="C1084" s="15">
        <v>44415</v>
      </c>
      <c r="D1084" s="2" t="s">
        <v>22</v>
      </c>
      <c r="E1084" s="2" t="s">
        <v>54</v>
      </c>
      <c r="F1084" s="2" t="s">
        <v>55</v>
      </c>
      <c r="G1084" s="3" t="s">
        <v>155</v>
      </c>
      <c r="H1084" s="17">
        <v>25</v>
      </c>
      <c r="I1084" s="2">
        <v>625</v>
      </c>
      <c r="J1084" s="19">
        <v>156250</v>
      </c>
      <c r="K1084" s="19">
        <v>62499.999999999993</v>
      </c>
      <c r="L1084" s="2">
        <v>0.39999999999999997</v>
      </c>
      <c r="M1084" s="2" t="s">
        <v>19</v>
      </c>
      <c r="N1084" s="20">
        <f t="shared" si="16"/>
        <v>218750</v>
      </c>
      <c r="O1084" s="21"/>
      <c r="P1084" s="20"/>
    </row>
    <row r="1085" spans="1:16" x14ac:dyDescent="0.35">
      <c r="A1085" s="2" t="s">
        <v>21</v>
      </c>
      <c r="B1085" s="2">
        <v>1197831</v>
      </c>
      <c r="C1085" s="15">
        <v>44416</v>
      </c>
      <c r="D1085" s="2" t="s">
        <v>22</v>
      </c>
      <c r="E1085" s="2" t="s">
        <v>54</v>
      </c>
      <c r="F1085" s="2" t="s">
        <v>55</v>
      </c>
      <c r="G1085" s="3" t="s">
        <v>17</v>
      </c>
      <c r="H1085" s="17">
        <v>35</v>
      </c>
      <c r="I1085" s="2">
        <v>600</v>
      </c>
      <c r="J1085" s="19">
        <v>210000</v>
      </c>
      <c r="K1085" s="19">
        <v>84000</v>
      </c>
      <c r="L1085" s="2">
        <v>0.39999999999999997</v>
      </c>
      <c r="M1085" s="2" t="s">
        <v>19</v>
      </c>
      <c r="N1085" s="20">
        <f t="shared" si="16"/>
        <v>294000</v>
      </c>
      <c r="O1085" s="21"/>
      <c r="P1085" s="20"/>
    </row>
    <row r="1086" spans="1:16" x14ac:dyDescent="0.35">
      <c r="A1086" s="2" t="s">
        <v>21</v>
      </c>
      <c r="B1086" s="2">
        <v>1197831</v>
      </c>
      <c r="C1086" s="15">
        <v>44417</v>
      </c>
      <c r="D1086" s="2" t="s">
        <v>22</v>
      </c>
      <c r="E1086" s="2" t="s">
        <v>54</v>
      </c>
      <c r="F1086" s="2" t="s">
        <v>55</v>
      </c>
      <c r="G1086" s="3" t="s">
        <v>156</v>
      </c>
      <c r="H1086" s="17">
        <v>35</v>
      </c>
      <c r="I1086" s="2">
        <v>425</v>
      </c>
      <c r="J1086" s="19">
        <v>148750</v>
      </c>
      <c r="K1086" s="19">
        <v>59499.999999999993</v>
      </c>
      <c r="L1086" s="2">
        <v>0.39999999999999997</v>
      </c>
      <c r="M1086" s="2" t="s">
        <v>19</v>
      </c>
      <c r="N1086" s="20">
        <f t="shared" si="16"/>
        <v>208250</v>
      </c>
      <c r="O1086" s="21"/>
      <c r="P1086" s="20"/>
    </row>
    <row r="1087" spans="1:16" x14ac:dyDescent="0.35">
      <c r="A1087" s="2" t="s">
        <v>21</v>
      </c>
      <c r="B1087" s="2">
        <v>1197831</v>
      </c>
      <c r="C1087" s="15">
        <v>44418</v>
      </c>
      <c r="D1087" s="2" t="s">
        <v>22</v>
      </c>
      <c r="E1087" s="2" t="s">
        <v>54</v>
      </c>
      <c r="F1087" s="2" t="s">
        <v>55</v>
      </c>
      <c r="G1087" s="3" t="s">
        <v>157</v>
      </c>
      <c r="H1087" s="17">
        <v>35</v>
      </c>
      <c r="I1087" s="2">
        <v>375</v>
      </c>
      <c r="J1087" s="19">
        <v>131250</v>
      </c>
      <c r="K1087" s="19">
        <v>65625</v>
      </c>
      <c r="L1087" s="2">
        <v>0.5</v>
      </c>
      <c r="M1087" s="2" t="s">
        <v>19</v>
      </c>
      <c r="N1087" s="20">
        <f t="shared" si="16"/>
        <v>196875</v>
      </c>
      <c r="O1087" s="21"/>
      <c r="P1087" s="20"/>
    </row>
    <row r="1088" spans="1:16" x14ac:dyDescent="0.35">
      <c r="A1088" s="2" t="s">
        <v>21</v>
      </c>
      <c r="B1088" s="2">
        <v>1197831</v>
      </c>
      <c r="C1088" s="15">
        <v>44419</v>
      </c>
      <c r="D1088" s="2" t="s">
        <v>22</v>
      </c>
      <c r="E1088" s="2" t="s">
        <v>54</v>
      </c>
      <c r="F1088" s="2" t="s">
        <v>55</v>
      </c>
      <c r="G1088" s="3" t="s">
        <v>18</v>
      </c>
      <c r="H1088" s="17">
        <v>40</v>
      </c>
      <c r="I1088" s="2">
        <v>250</v>
      </c>
      <c r="J1088" s="19">
        <v>100000</v>
      </c>
      <c r="K1088" s="19">
        <v>35000</v>
      </c>
      <c r="L1088" s="2">
        <v>0.35</v>
      </c>
      <c r="M1088" s="2" t="s">
        <v>19</v>
      </c>
      <c r="N1088" s="20">
        <f t="shared" si="16"/>
        <v>135000</v>
      </c>
      <c r="O1088" s="21"/>
      <c r="P1088" s="20"/>
    </row>
    <row r="1089" spans="1:16" x14ac:dyDescent="0.35">
      <c r="A1089" s="2" t="s">
        <v>21</v>
      </c>
      <c r="B1089" s="2">
        <v>1197831</v>
      </c>
      <c r="C1089" s="15">
        <v>44420</v>
      </c>
      <c r="D1089" s="2" t="s">
        <v>22</v>
      </c>
      <c r="E1089" s="2" t="s">
        <v>54</v>
      </c>
      <c r="F1089" s="2" t="s">
        <v>55</v>
      </c>
      <c r="G1089" s="3" t="s">
        <v>158</v>
      </c>
      <c r="H1089" s="17">
        <v>35</v>
      </c>
      <c r="I1089" s="2">
        <v>450</v>
      </c>
      <c r="J1089" s="19">
        <v>157500</v>
      </c>
      <c r="K1089" s="19">
        <v>86625</v>
      </c>
      <c r="L1089" s="2">
        <v>0.55000000000000004</v>
      </c>
      <c r="M1089" s="2" t="s">
        <v>19</v>
      </c>
      <c r="N1089" s="20">
        <f t="shared" si="16"/>
        <v>244125</v>
      </c>
      <c r="O1089" s="21"/>
      <c r="P1089" s="20"/>
    </row>
    <row r="1090" spans="1:16" x14ac:dyDescent="0.35">
      <c r="A1090" s="2" t="s">
        <v>21</v>
      </c>
      <c r="B1090" s="2">
        <v>1197831</v>
      </c>
      <c r="C1090" s="15">
        <v>44421</v>
      </c>
      <c r="D1090" s="2" t="s">
        <v>22</v>
      </c>
      <c r="E1090" s="2" t="s">
        <v>54</v>
      </c>
      <c r="F1090" s="2" t="s">
        <v>55</v>
      </c>
      <c r="G1090" s="3" t="s">
        <v>155</v>
      </c>
      <c r="H1090" s="17">
        <v>30</v>
      </c>
      <c r="I1090" s="2">
        <v>625</v>
      </c>
      <c r="J1090" s="19">
        <v>187500</v>
      </c>
      <c r="K1090" s="19">
        <v>84374.999999999985</v>
      </c>
      <c r="L1090" s="2">
        <v>0.44999999999999996</v>
      </c>
      <c r="M1090" s="2" t="s">
        <v>19</v>
      </c>
      <c r="N1090" s="20">
        <f t="shared" si="16"/>
        <v>271875</v>
      </c>
      <c r="O1090" s="21"/>
      <c r="P1090" s="20"/>
    </row>
    <row r="1091" spans="1:16" x14ac:dyDescent="0.35">
      <c r="A1091" s="2" t="s">
        <v>21</v>
      </c>
      <c r="B1091" s="2">
        <v>1197831</v>
      </c>
      <c r="C1091" s="15">
        <v>44422</v>
      </c>
      <c r="D1091" s="2" t="s">
        <v>22</v>
      </c>
      <c r="E1091" s="2" t="s">
        <v>54</v>
      </c>
      <c r="F1091" s="2" t="s">
        <v>55</v>
      </c>
      <c r="G1091" s="3" t="s">
        <v>17</v>
      </c>
      <c r="H1091" s="17">
        <v>40</v>
      </c>
      <c r="I1091" s="2">
        <v>625</v>
      </c>
      <c r="J1091" s="19">
        <v>250000</v>
      </c>
      <c r="K1091" s="19">
        <v>112499.99999999999</v>
      </c>
      <c r="L1091" s="2">
        <v>0.44999999999999996</v>
      </c>
      <c r="M1091" s="2" t="s">
        <v>19</v>
      </c>
      <c r="N1091" s="20">
        <f t="shared" ref="N1091:N1154" si="17">SUM(J1091,K1091)</f>
        <v>362500</v>
      </c>
      <c r="O1091" s="21"/>
      <c r="P1091" s="20"/>
    </row>
    <row r="1092" spans="1:16" x14ac:dyDescent="0.35">
      <c r="A1092" s="2" t="s">
        <v>21</v>
      </c>
      <c r="B1092" s="2">
        <v>1197831</v>
      </c>
      <c r="C1092" s="15">
        <v>44423</v>
      </c>
      <c r="D1092" s="2" t="s">
        <v>22</v>
      </c>
      <c r="E1092" s="2" t="s">
        <v>54</v>
      </c>
      <c r="F1092" s="2" t="s">
        <v>55</v>
      </c>
      <c r="G1092" s="3" t="s">
        <v>156</v>
      </c>
      <c r="H1092" s="17">
        <v>30</v>
      </c>
      <c r="I1092" s="2">
        <v>450</v>
      </c>
      <c r="J1092" s="19">
        <v>135000</v>
      </c>
      <c r="K1092" s="19">
        <v>60749.999999999993</v>
      </c>
      <c r="L1092" s="2">
        <v>0.44999999999999996</v>
      </c>
      <c r="M1092" s="2" t="s">
        <v>19</v>
      </c>
      <c r="N1092" s="20">
        <f t="shared" si="17"/>
        <v>195750</v>
      </c>
      <c r="O1092" s="21"/>
      <c r="P1092" s="20"/>
    </row>
    <row r="1093" spans="1:16" x14ac:dyDescent="0.35">
      <c r="A1093" s="2" t="s">
        <v>21</v>
      </c>
      <c r="B1093" s="2">
        <v>1197831</v>
      </c>
      <c r="C1093" s="15">
        <v>44424</v>
      </c>
      <c r="D1093" s="2" t="s">
        <v>22</v>
      </c>
      <c r="E1093" s="2" t="s">
        <v>54</v>
      </c>
      <c r="F1093" s="2" t="s">
        <v>55</v>
      </c>
      <c r="G1093" s="3" t="s">
        <v>157</v>
      </c>
      <c r="H1093" s="17">
        <v>35</v>
      </c>
      <c r="I1093" s="2">
        <v>350</v>
      </c>
      <c r="J1093" s="19">
        <v>122500</v>
      </c>
      <c r="K1093" s="19">
        <v>67375</v>
      </c>
      <c r="L1093" s="2">
        <v>0.55000000000000004</v>
      </c>
      <c r="M1093" s="2" t="s">
        <v>19</v>
      </c>
      <c r="N1093" s="20">
        <f t="shared" si="17"/>
        <v>189875</v>
      </c>
      <c r="O1093" s="21"/>
      <c r="P1093" s="20"/>
    </row>
    <row r="1094" spans="1:16" x14ac:dyDescent="0.35">
      <c r="A1094" s="2" t="s">
        <v>21</v>
      </c>
      <c r="B1094" s="2">
        <v>1197831</v>
      </c>
      <c r="C1094" s="15">
        <v>44425</v>
      </c>
      <c r="D1094" s="2" t="s">
        <v>22</v>
      </c>
      <c r="E1094" s="2" t="s">
        <v>54</v>
      </c>
      <c r="F1094" s="2" t="s">
        <v>55</v>
      </c>
      <c r="G1094" s="3" t="s">
        <v>18</v>
      </c>
      <c r="H1094" s="17">
        <v>40</v>
      </c>
      <c r="I1094" s="2">
        <v>250</v>
      </c>
      <c r="J1094" s="19">
        <v>100000</v>
      </c>
      <c r="K1094" s="19">
        <v>40000</v>
      </c>
      <c r="L1094" s="2">
        <v>0.39999999999999997</v>
      </c>
      <c r="M1094" s="2" t="s">
        <v>19</v>
      </c>
      <c r="N1094" s="20">
        <f t="shared" si="17"/>
        <v>140000</v>
      </c>
      <c r="O1094" s="21"/>
      <c r="P1094" s="20"/>
    </row>
    <row r="1095" spans="1:16" x14ac:dyDescent="0.35">
      <c r="A1095" s="2" t="s">
        <v>21</v>
      </c>
      <c r="B1095" s="2">
        <v>1197831</v>
      </c>
      <c r="C1095" s="15">
        <v>44426</v>
      </c>
      <c r="D1095" s="2" t="s">
        <v>22</v>
      </c>
      <c r="E1095" s="2" t="s">
        <v>54</v>
      </c>
      <c r="F1095" s="2" t="s">
        <v>55</v>
      </c>
      <c r="G1095" s="3" t="s">
        <v>158</v>
      </c>
      <c r="H1095" s="17">
        <v>35</v>
      </c>
      <c r="I1095" s="2">
        <v>400</v>
      </c>
      <c r="J1095" s="19">
        <v>140000</v>
      </c>
      <c r="K1095" s="19">
        <v>84000.000000000015</v>
      </c>
      <c r="L1095" s="2">
        <v>0.60000000000000009</v>
      </c>
      <c r="M1095" s="2" t="s">
        <v>19</v>
      </c>
      <c r="N1095" s="20">
        <f t="shared" si="17"/>
        <v>224000</v>
      </c>
      <c r="O1095" s="21"/>
      <c r="P1095" s="20"/>
    </row>
    <row r="1096" spans="1:16" x14ac:dyDescent="0.35">
      <c r="A1096" s="2" t="s">
        <v>21</v>
      </c>
      <c r="B1096" s="2">
        <v>1197831</v>
      </c>
      <c r="C1096" s="15">
        <v>44427</v>
      </c>
      <c r="D1096" s="2" t="s">
        <v>22</v>
      </c>
      <c r="E1096" s="2" t="s">
        <v>54</v>
      </c>
      <c r="F1096" s="2" t="s">
        <v>55</v>
      </c>
      <c r="G1096" s="3" t="s">
        <v>155</v>
      </c>
      <c r="H1096" s="17">
        <v>20</v>
      </c>
      <c r="I1096" s="2">
        <v>650</v>
      </c>
      <c r="J1096" s="19">
        <v>130000</v>
      </c>
      <c r="K1096" s="19">
        <v>58499.999999999993</v>
      </c>
      <c r="L1096" s="2">
        <v>0.44999999999999996</v>
      </c>
      <c r="M1096" s="2" t="s">
        <v>19</v>
      </c>
      <c r="N1096" s="20">
        <f t="shared" si="17"/>
        <v>188500</v>
      </c>
      <c r="O1096" s="21"/>
      <c r="P1096" s="20"/>
    </row>
    <row r="1097" spans="1:16" x14ac:dyDescent="0.35">
      <c r="A1097" s="2" t="s">
        <v>21</v>
      </c>
      <c r="B1097" s="2">
        <v>1197831</v>
      </c>
      <c r="C1097" s="15">
        <v>44428</v>
      </c>
      <c r="D1097" s="2" t="s">
        <v>22</v>
      </c>
      <c r="E1097" s="2" t="s">
        <v>54</v>
      </c>
      <c r="F1097" s="2" t="s">
        <v>55</v>
      </c>
      <c r="G1097" s="3" t="s">
        <v>17</v>
      </c>
      <c r="H1097" s="17">
        <v>20.000000000000007</v>
      </c>
      <c r="I1097" s="2">
        <v>650</v>
      </c>
      <c r="J1097" s="19">
        <v>130000.00000000004</v>
      </c>
      <c r="K1097" s="19">
        <v>58500.000000000015</v>
      </c>
      <c r="L1097" s="2">
        <v>0.44999999999999996</v>
      </c>
      <c r="M1097" s="2" t="s">
        <v>19</v>
      </c>
      <c r="N1097" s="20">
        <f t="shared" si="17"/>
        <v>188500.00000000006</v>
      </c>
      <c r="O1097" s="21"/>
      <c r="P1097" s="20"/>
    </row>
    <row r="1098" spans="1:16" x14ac:dyDescent="0.35">
      <c r="A1098" s="2" t="s">
        <v>21</v>
      </c>
      <c r="B1098" s="2">
        <v>1197831</v>
      </c>
      <c r="C1098" s="15">
        <v>44429</v>
      </c>
      <c r="D1098" s="2" t="s">
        <v>22</v>
      </c>
      <c r="E1098" s="2" t="s">
        <v>54</v>
      </c>
      <c r="F1098" s="2" t="s">
        <v>55</v>
      </c>
      <c r="G1098" s="3" t="s">
        <v>156</v>
      </c>
      <c r="H1098" s="17">
        <v>14.999999999999996</v>
      </c>
      <c r="I1098" s="2">
        <v>475</v>
      </c>
      <c r="J1098" s="19">
        <v>71249.999999999985</v>
      </c>
      <c r="K1098" s="19">
        <v>32062.499999999989</v>
      </c>
      <c r="L1098" s="2">
        <v>0.44999999999999996</v>
      </c>
      <c r="M1098" s="2" t="s">
        <v>19</v>
      </c>
      <c r="N1098" s="20">
        <f t="shared" si="17"/>
        <v>103312.49999999997</v>
      </c>
      <c r="O1098" s="21"/>
      <c r="P1098" s="20"/>
    </row>
    <row r="1099" spans="1:16" x14ac:dyDescent="0.35">
      <c r="A1099" s="2" t="s">
        <v>21</v>
      </c>
      <c r="B1099" s="2">
        <v>1197831</v>
      </c>
      <c r="C1099" s="15">
        <v>44430</v>
      </c>
      <c r="D1099" s="2" t="s">
        <v>22</v>
      </c>
      <c r="E1099" s="2" t="s">
        <v>54</v>
      </c>
      <c r="F1099" s="2" t="s">
        <v>55</v>
      </c>
      <c r="G1099" s="3" t="s">
        <v>157</v>
      </c>
      <c r="H1099" s="17">
        <v>20.000000000000007</v>
      </c>
      <c r="I1099" s="2">
        <v>375</v>
      </c>
      <c r="J1099" s="19">
        <v>75000.000000000029</v>
      </c>
      <c r="K1099" s="19">
        <v>41250.000000000022</v>
      </c>
      <c r="L1099" s="2">
        <v>0.55000000000000004</v>
      </c>
      <c r="M1099" s="2" t="s">
        <v>19</v>
      </c>
      <c r="N1099" s="20">
        <f t="shared" si="17"/>
        <v>116250.00000000006</v>
      </c>
      <c r="O1099" s="21"/>
      <c r="P1099" s="20"/>
    </row>
    <row r="1100" spans="1:16" x14ac:dyDescent="0.35">
      <c r="A1100" s="2" t="s">
        <v>21</v>
      </c>
      <c r="B1100" s="2">
        <v>1197831</v>
      </c>
      <c r="C1100" s="15">
        <v>44431</v>
      </c>
      <c r="D1100" s="2" t="s">
        <v>22</v>
      </c>
      <c r="E1100" s="2" t="s">
        <v>54</v>
      </c>
      <c r="F1100" s="2" t="s">
        <v>55</v>
      </c>
      <c r="G1100" s="3" t="s">
        <v>18</v>
      </c>
      <c r="H1100" s="17">
        <v>25</v>
      </c>
      <c r="I1100" s="2">
        <v>275</v>
      </c>
      <c r="J1100" s="19">
        <v>68750</v>
      </c>
      <c r="K1100" s="19">
        <v>27499.999999999996</v>
      </c>
      <c r="L1100" s="2">
        <v>0.39999999999999997</v>
      </c>
      <c r="M1100" s="2" t="s">
        <v>19</v>
      </c>
      <c r="N1100" s="20">
        <f t="shared" si="17"/>
        <v>96250</v>
      </c>
      <c r="O1100" s="21"/>
      <c r="P1100" s="20"/>
    </row>
    <row r="1101" spans="1:16" x14ac:dyDescent="0.35">
      <c r="A1101" s="2" t="s">
        <v>21</v>
      </c>
      <c r="B1101" s="2">
        <v>1197831</v>
      </c>
      <c r="C1101" s="15">
        <v>44432</v>
      </c>
      <c r="D1101" s="2" t="s">
        <v>22</v>
      </c>
      <c r="E1101" s="2" t="s">
        <v>54</v>
      </c>
      <c r="F1101" s="2" t="s">
        <v>55</v>
      </c>
      <c r="G1101" s="3" t="s">
        <v>158</v>
      </c>
      <c r="H1101" s="17">
        <v>20.000000000000007</v>
      </c>
      <c r="I1101" s="2">
        <v>550</v>
      </c>
      <c r="J1101" s="19">
        <v>110000.00000000004</v>
      </c>
      <c r="K1101" s="19">
        <v>66000.000000000029</v>
      </c>
      <c r="L1101" s="2">
        <v>0.60000000000000009</v>
      </c>
      <c r="M1101" s="2" t="s">
        <v>19</v>
      </c>
      <c r="N1101" s="20">
        <f t="shared" si="17"/>
        <v>176000.00000000006</v>
      </c>
      <c r="O1101" s="21"/>
      <c r="P1101" s="20"/>
    </row>
    <row r="1102" spans="1:16" x14ac:dyDescent="0.35">
      <c r="A1102" s="2" t="s">
        <v>21</v>
      </c>
      <c r="B1102" s="2">
        <v>1197831</v>
      </c>
      <c r="C1102" s="15">
        <v>44433</v>
      </c>
      <c r="D1102" s="2" t="s">
        <v>22</v>
      </c>
      <c r="E1102" s="2" t="s">
        <v>54</v>
      </c>
      <c r="F1102" s="2" t="s">
        <v>55</v>
      </c>
      <c r="G1102" s="3" t="s">
        <v>155</v>
      </c>
      <c r="H1102" s="17">
        <v>9.9999999999999964</v>
      </c>
      <c r="I1102" s="2">
        <v>700</v>
      </c>
      <c r="J1102" s="19">
        <v>69999.999999999971</v>
      </c>
      <c r="K1102" s="19">
        <v>31499.999999999985</v>
      </c>
      <c r="L1102" s="2">
        <v>0.44999999999999996</v>
      </c>
      <c r="M1102" s="2" t="s">
        <v>19</v>
      </c>
      <c r="N1102" s="20">
        <f t="shared" si="17"/>
        <v>101499.99999999996</v>
      </c>
      <c r="O1102" s="21"/>
      <c r="P1102" s="20"/>
    </row>
    <row r="1103" spans="1:16" x14ac:dyDescent="0.35">
      <c r="A1103" s="2" t="s">
        <v>21</v>
      </c>
      <c r="B1103" s="2">
        <v>1197831</v>
      </c>
      <c r="C1103" s="15">
        <v>44434</v>
      </c>
      <c r="D1103" s="2" t="s">
        <v>22</v>
      </c>
      <c r="E1103" s="2" t="s">
        <v>54</v>
      </c>
      <c r="F1103" s="2" t="s">
        <v>55</v>
      </c>
      <c r="G1103" s="3" t="s">
        <v>17</v>
      </c>
      <c r="H1103" s="17">
        <v>20.000000000000007</v>
      </c>
      <c r="I1103" s="2">
        <v>725</v>
      </c>
      <c r="J1103" s="19">
        <v>145000.00000000006</v>
      </c>
      <c r="K1103" s="19">
        <v>65250.000000000022</v>
      </c>
      <c r="L1103" s="2">
        <v>0.44999999999999996</v>
      </c>
      <c r="M1103" s="2" t="s">
        <v>19</v>
      </c>
      <c r="N1103" s="20">
        <f t="shared" si="17"/>
        <v>210250.00000000009</v>
      </c>
      <c r="O1103" s="21"/>
      <c r="P1103" s="20"/>
    </row>
    <row r="1104" spans="1:16" x14ac:dyDescent="0.35">
      <c r="A1104" s="2" t="s">
        <v>21</v>
      </c>
      <c r="B1104" s="2">
        <v>1197831</v>
      </c>
      <c r="C1104" s="15">
        <v>44435</v>
      </c>
      <c r="D1104" s="2" t="s">
        <v>22</v>
      </c>
      <c r="E1104" s="2" t="s">
        <v>54</v>
      </c>
      <c r="F1104" s="2" t="s">
        <v>55</v>
      </c>
      <c r="G1104" s="3" t="s">
        <v>156</v>
      </c>
      <c r="H1104" s="17">
        <v>14.999999999999996</v>
      </c>
      <c r="I1104" s="2">
        <v>575</v>
      </c>
      <c r="J1104" s="19">
        <v>86249.999999999985</v>
      </c>
      <c r="K1104" s="19">
        <v>38812.499999999993</v>
      </c>
      <c r="L1104" s="2">
        <v>0.44999999999999996</v>
      </c>
      <c r="M1104" s="2" t="s">
        <v>19</v>
      </c>
      <c r="N1104" s="20">
        <f t="shared" si="17"/>
        <v>125062.49999999997</v>
      </c>
      <c r="O1104" s="21"/>
      <c r="P1104" s="20"/>
    </row>
    <row r="1105" spans="1:16" x14ac:dyDescent="0.35">
      <c r="A1105" s="2" t="s">
        <v>21</v>
      </c>
      <c r="B1105" s="2">
        <v>1197831</v>
      </c>
      <c r="C1105" s="15">
        <v>44436</v>
      </c>
      <c r="D1105" s="2" t="s">
        <v>22</v>
      </c>
      <c r="E1105" s="2" t="s">
        <v>54</v>
      </c>
      <c r="F1105" s="2" t="s">
        <v>55</v>
      </c>
      <c r="G1105" s="3" t="s">
        <v>157</v>
      </c>
      <c r="H1105" s="17">
        <v>35</v>
      </c>
      <c r="I1105" s="2">
        <v>500</v>
      </c>
      <c r="J1105" s="19">
        <v>175000</v>
      </c>
      <c r="K1105" s="19">
        <v>96250.000000000015</v>
      </c>
      <c r="L1105" s="2">
        <v>0.55000000000000004</v>
      </c>
      <c r="M1105" s="2" t="s">
        <v>19</v>
      </c>
      <c r="N1105" s="20">
        <f t="shared" si="17"/>
        <v>271250</v>
      </c>
      <c r="O1105" s="21"/>
      <c r="P1105" s="20"/>
    </row>
    <row r="1106" spans="1:16" x14ac:dyDescent="0.35">
      <c r="A1106" s="2" t="s">
        <v>21</v>
      </c>
      <c r="B1106" s="2">
        <v>1197831</v>
      </c>
      <c r="C1106" s="15">
        <v>44437</v>
      </c>
      <c r="D1106" s="2" t="s">
        <v>22</v>
      </c>
      <c r="E1106" s="2" t="s">
        <v>54</v>
      </c>
      <c r="F1106" s="2" t="s">
        <v>55</v>
      </c>
      <c r="G1106" s="3" t="s">
        <v>18</v>
      </c>
      <c r="H1106" s="17">
        <v>50</v>
      </c>
      <c r="I1106" s="2">
        <v>400</v>
      </c>
      <c r="J1106" s="19">
        <v>200000</v>
      </c>
      <c r="K1106" s="19">
        <v>80000</v>
      </c>
      <c r="L1106" s="2">
        <v>0.39999999999999997</v>
      </c>
      <c r="M1106" s="2" t="s">
        <v>19</v>
      </c>
      <c r="N1106" s="20">
        <f t="shared" si="17"/>
        <v>280000</v>
      </c>
      <c r="O1106" s="21"/>
      <c r="P1106" s="20"/>
    </row>
    <row r="1107" spans="1:16" x14ac:dyDescent="0.35">
      <c r="A1107" s="2" t="s">
        <v>21</v>
      </c>
      <c r="B1107" s="2">
        <v>1197831</v>
      </c>
      <c r="C1107" s="15">
        <v>44438</v>
      </c>
      <c r="D1107" s="2" t="s">
        <v>22</v>
      </c>
      <c r="E1107" s="2" t="s">
        <v>54</v>
      </c>
      <c r="F1107" s="2" t="s">
        <v>55</v>
      </c>
      <c r="G1107" s="3" t="s">
        <v>158</v>
      </c>
      <c r="H1107" s="17">
        <v>45</v>
      </c>
      <c r="I1107" s="2">
        <v>750</v>
      </c>
      <c r="J1107" s="19">
        <v>337500</v>
      </c>
      <c r="K1107" s="19">
        <v>202500.00000000003</v>
      </c>
      <c r="L1107" s="2">
        <v>0.60000000000000009</v>
      </c>
      <c r="M1107" s="2" t="s">
        <v>19</v>
      </c>
      <c r="N1107" s="20">
        <f t="shared" si="17"/>
        <v>540000</v>
      </c>
      <c r="O1107" s="21"/>
      <c r="P1107" s="20"/>
    </row>
    <row r="1108" spans="1:16" x14ac:dyDescent="0.35">
      <c r="A1108" s="2" t="s">
        <v>21</v>
      </c>
      <c r="B1108" s="2">
        <v>1197831</v>
      </c>
      <c r="C1108" s="15">
        <v>44439</v>
      </c>
      <c r="D1108" s="2" t="s">
        <v>22</v>
      </c>
      <c r="E1108" s="2" t="s">
        <v>54</v>
      </c>
      <c r="F1108" s="2" t="s">
        <v>55</v>
      </c>
      <c r="G1108" s="3" t="s">
        <v>155</v>
      </c>
      <c r="H1108" s="17">
        <v>45</v>
      </c>
      <c r="I1108" s="2">
        <v>750</v>
      </c>
      <c r="J1108" s="19">
        <v>337500</v>
      </c>
      <c r="K1108" s="19">
        <v>151874.99999999997</v>
      </c>
      <c r="L1108" s="2">
        <v>0.44999999999999996</v>
      </c>
      <c r="M1108" s="2" t="s">
        <v>19</v>
      </c>
      <c r="N1108" s="20">
        <f t="shared" si="17"/>
        <v>489375</v>
      </c>
      <c r="O1108" s="21"/>
      <c r="P1108" s="20"/>
    </row>
    <row r="1109" spans="1:16" x14ac:dyDescent="0.35">
      <c r="A1109" s="2" t="s">
        <v>21</v>
      </c>
      <c r="B1109" s="2">
        <v>1197831</v>
      </c>
      <c r="C1109" s="15">
        <v>44440</v>
      </c>
      <c r="D1109" s="2" t="s">
        <v>22</v>
      </c>
      <c r="E1109" s="2" t="s">
        <v>54</v>
      </c>
      <c r="F1109" s="2" t="s">
        <v>55</v>
      </c>
      <c r="G1109" s="3" t="s">
        <v>17</v>
      </c>
      <c r="H1109" s="17">
        <v>50</v>
      </c>
      <c r="I1109" s="2">
        <v>750</v>
      </c>
      <c r="J1109" s="19">
        <v>375000</v>
      </c>
      <c r="K1109" s="19">
        <v>168749.99999999997</v>
      </c>
      <c r="L1109" s="2">
        <v>0.44999999999999996</v>
      </c>
      <c r="M1109" s="2" t="s">
        <v>19</v>
      </c>
      <c r="N1109" s="20">
        <f t="shared" si="17"/>
        <v>543750</v>
      </c>
      <c r="O1109" s="21"/>
      <c r="P1109" s="20"/>
    </row>
    <row r="1110" spans="1:16" x14ac:dyDescent="0.35">
      <c r="A1110" s="2" t="s">
        <v>21</v>
      </c>
      <c r="B1110" s="2">
        <v>1197831</v>
      </c>
      <c r="C1110" s="15">
        <v>44441</v>
      </c>
      <c r="D1110" s="2" t="s">
        <v>22</v>
      </c>
      <c r="E1110" s="2" t="s">
        <v>54</v>
      </c>
      <c r="F1110" s="2" t="s">
        <v>55</v>
      </c>
      <c r="G1110" s="3" t="s">
        <v>156</v>
      </c>
      <c r="H1110" s="17">
        <v>45</v>
      </c>
      <c r="I1110" s="2">
        <v>650</v>
      </c>
      <c r="J1110" s="19">
        <v>292500</v>
      </c>
      <c r="K1110" s="19">
        <v>131625</v>
      </c>
      <c r="L1110" s="2">
        <v>0.44999999999999996</v>
      </c>
      <c r="M1110" s="2" t="s">
        <v>19</v>
      </c>
      <c r="N1110" s="20">
        <f t="shared" si="17"/>
        <v>424125</v>
      </c>
      <c r="O1110" s="21"/>
      <c r="P1110" s="20"/>
    </row>
    <row r="1111" spans="1:16" x14ac:dyDescent="0.35">
      <c r="A1111" s="2" t="s">
        <v>21</v>
      </c>
      <c r="B1111" s="2">
        <v>1197831</v>
      </c>
      <c r="C1111" s="15">
        <v>44442</v>
      </c>
      <c r="D1111" s="2" t="s">
        <v>22</v>
      </c>
      <c r="E1111" s="2" t="s">
        <v>54</v>
      </c>
      <c r="F1111" s="2" t="s">
        <v>55</v>
      </c>
      <c r="G1111" s="3" t="s">
        <v>157</v>
      </c>
      <c r="H1111" s="17">
        <v>45</v>
      </c>
      <c r="I1111" s="2">
        <v>600</v>
      </c>
      <c r="J1111" s="19">
        <v>270000</v>
      </c>
      <c r="K1111" s="19">
        <v>148500</v>
      </c>
      <c r="L1111" s="2">
        <v>0.55000000000000004</v>
      </c>
      <c r="M1111" s="2" t="s">
        <v>19</v>
      </c>
      <c r="N1111" s="20">
        <f t="shared" si="17"/>
        <v>418500</v>
      </c>
      <c r="O1111" s="21"/>
      <c r="P1111" s="20"/>
    </row>
    <row r="1112" spans="1:16" x14ac:dyDescent="0.35">
      <c r="A1112" s="2" t="s">
        <v>21</v>
      </c>
      <c r="B1112" s="2">
        <v>1197831</v>
      </c>
      <c r="C1112" s="15">
        <v>44443</v>
      </c>
      <c r="D1112" s="2" t="s">
        <v>22</v>
      </c>
      <c r="E1112" s="2" t="s">
        <v>54</v>
      </c>
      <c r="F1112" s="2" t="s">
        <v>55</v>
      </c>
      <c r="G1112" s="3" t="s">
        <v>18</v>
      </c>
      <c r="H1112" s="17">
        <v>50</v>
      </c>
      <c r="I1112" s="2">
        <v>500</v>
      </c>
      <c r="J1112" s="19">
        <v>250000</v>
      </c>
      <c r="K1112" s="19">
        <v>99999.999999999985</v>
      </c>
      <c r="L1112" s="2">
        <v>0.39999999999999997</v>
      </c>
      <c r="M1112" s="2" t="s">
        <v>19</v>
      </c>
      <c r="N1112" s="20">
        <f t="shared" si="17"/>
        <v>350000</v>
      </c>
      <c r="O1112" s="21"/>
      <c r="P1112" s="20"/>
    </row>
    <row r="1113" spans="1:16" x14ac:dyDescent="0.35">
      <c r="A1113" s="2" t="s">
        <v>21</v>
      </c>
      <c r="B1113" s="2">
        <v>1197831</v>
      </c>
      <c r="C1113" s="15">
        <v>44444</v>
      </c>
      <c r="D1113" s="2" t="s">
        <v>22</v>
      </c>
      <c r="E1113" s="2" t="s">
        <v>54</v>
      </c>
      <c r="F1113" s="2" t="s">
        <v>55</v>
      </c>
      <c r="G1113" s="3" t="s">
        <v>158</v>
      </c>
      <c r="H1113" s="17">
        <v>55.000000000000007</v>
      </c>
      <c r="I1113" s="2">
        <v>875</v>
      </c>
      <c r="J1113" s="19">
        <v>481250.00000000006</v>
      </c>
      <c r="K1113" s="19">
        <v>288750.00000000006</v>
      </c>
      <c r="L1113" s="2">
        <v>0.60000000000000009</v>
      </c>
      <c r="M1113" s="2" t="s">
        <v>19</v>
      </c>
      <c r="N1113" s="20">
        <f t="shared" si="17"/>
        <v>770000.00000000012</v>
      </c>
      <c r="O1113" s="21"/>
      <c r="P1113" s="20"/>
    </row>
    <row r="1114" spans="1:16" x14ac:dyDescent="0.35">
      <c r="A1114" s="2" t="s">
        <v>21</v>
      </c>
      <c r="B1114" s="2">
        <v>1197831</v>
      </c>
      <c r="C1114" s="15">
        <v>44445</v>
      </c>
      <c r="D1114" s="2" t="s">
        <v>22</v>
      </c>
      <c r="E1114" s="2" t="s">
        <v>54</v>
      </c>
      <c r="F1114" s="2" t="s">
        <v>55</v>
      </c>
      <c r="G1114" s="3" t="s">
        <v>155</v>
      </c>
      <c r="H1114" s="17">
        <v>45</v>
      </c>
      <c r="I1114" s="2">
        <v>825</v>
      </c>
      <c r="J1114" s="19">
        <v>371250</v>
      </c>
      <c r="K1114" s="19">
        <v>185624.99999999997</v>
      </c>
      <c r="L1114" s="2">
        <v>0.49999999999999994</v>
      </c>
      <c r="M1114" s="2" t="s">
        <v>19</v>
      </c>
      <c r="N1114" s="20">
        <f t="shared" si="17"/>
        <v>556875</v>
      </c>
      <c r="O1114" s="21"/>
      <c r="P1114" s="20"/>
    </row>
    <row r="1115" spans="1:16" x14ac:dyDescent="0.35">
      <c r="A1115" s="2" t="s">
        <v>21</v>
      </c>
      <c r="B1115" s="2">
        <v>1197831</v>
      </c>
      <c r="C1115" s="15">
        <v>44446</v>
      </c>
      <c r="D1115" s="2" t="s">
        <v>22</v>
      </c>
      <c r="E1115" s="2" t="s">
        <v>54</v>
      </c>
      <c r="F1115" s="2" t="s">
        <v>55</v>
      </c>
      <c r="G1115" s="3" t="s">
        <v>17</v>
      </c>
      <c r="H1115" s="17">
        <v>50</v>
      </c>
      <c r="I1115" s="2">
        <v>825</v>
      </c>
      <c r="J1115" s="19">
        <v>412500</v>
      </c>
      <c r="K1115" s="19">
        <v>206249.99999999997</v>
      </c>
      <c r="L1115" s="2">
        <v>0.49999999999999994</v>
      </c>
      <c r="M1115" s="2" t="s">
        <v>19</v>
      </c>
      <c r="N1115" s="20">
        <f t="shared" si="17"/>
        <v>618750</v>
      </c>
      <c r="O1115" s="21"/>
      <c r="P1115" s="20"/>
    </row>
    <row r="1116" spans="1:16" x14ac:dyDescent="0.35">
      <c r="A1116" s="2" t="s">
        <v>21</v>
      </c>
      <c r="B1116" s="2">
        <v>1197831</v>
      </c>
      <c r="C1116" s="15">
        <v>44447</v>
      </c>
      <c r="D1116" s="2" t="s">
        <v>22</v>
      </c>
      <c r="E1116" s="2" t="s">
        <v>54</v>
      </c>
      <c r="F1116" s="2" t="s">
        <v>55</v>
      </c>
      <c r="G1116" s="3" t="s">
        <v>156</v>
      </c>
      <c r="H1116" s="17">
        <v>45</v>
      </c>
      <c r="I1116" s="2">
        <v>975</v>
      </c>
      <c r="J1116" s="19">
        <v>438750</v>
      </c>
      <c r="K1116" s="19">
        <v>219374.99999999997</v>
      </c>
      <c r="L1116" s="2">
        <v>0.49999999999999994</v>
      </c>
      <c r="M1116" s="2" t="s">
        <v>19</v>
      </c>
      <c r="N1116" s="20">
        <f t="shared" si="17"/>
        <v>658125</v>
      </c>
      <c r="O1116" s="21"/>
      <c r="P1116" s="20"/>
    </row>
    <row r="1117" spans="1:16" x14ac:dyDescent="0.35">
      <c r="A1117" s="2" t="s">
        <v>21</v>
      </c>
      <c r="B1117" s="2">
        <v>1197831</v>
      </c>
      <c r="C1117" s="15">
        <v>44448</v>
      </c>
      <c r="D1117" s="2" t="s">
        <v>22</v>
      </c>
      <c r="E1117" s="2" t="s">
        <v>54</v>
      </c>
      <c r="F1117" s="2" t="s">
        <v>55</v>
      </c>
      <c r="G1117" s="3" t="s">
        <v>157</v>
      </c>
      <c r="H1117" s="17">
        <v>45</v>
      </c>
      <c r="I1117" s="2">
        <v>575</v>
      </c>
      <c r="J1117" s="19">
        <v>258750</v>
      </c>
      <c r="K1117" s="19">
        <v>155250.00000000003</v>
      </c>
      <c r="L1117" s="2">
        <v>0.60000000000000009</v>
      </c>
      <c r="M1117" s="2" t="s">
        <v>19</v>
      </c>
      <c r="N1117" s="20">
        <f t="shared" si="17"/>
        <v>414000</v>
      </c>
      <c r="O1117" s="21"/>
      <c r="P1117" s="20"/>
    </row>
    <row r="1118" spans="1:16" x14ac:dyDescent="0.35">
      <c r="A1118" s="2" t="s">
        <v>21</v>
      </c>
      <c r="B1118" s="2">
        <v>1197831</v>
      </c>
      <c r="C1118" s="15">
        <v>44449</v>
      </c>
      <c r="D1118" s="2" t="s">
        <v>22</v>
      </c>
      <c r="E1118" s="2" t="s">
        <v>54</v>
      </c>
      <c r="F1118" s="2" t="s">
        <v>55</v>
      </c>
      <c r="G1118" s="3" t="s">
        <v>18</v>
      </c>
      <c r="H1118" s="17">
        <v>50</v>
      </c>
      <c r="I1118" s="2">
        <v>525</v>
      </c>
      <c r="J1118" s="19">
        <v>262500</v>
      </c>
      <c r="K1118" s="19">
        <v>118124.99999999999</v>
      </c>
      <c r="L1118" s="2">
        <v>0.44999999999999996</v>
      </c>
      <c r="M1118" s="2" t="s">
        <v>19</v>
      </c>
      <c r="N1118" s="20">
        <f t="shared" si="17"/>
        <v>380625</v>
      </c>
      <c r="O1118" s="21"/>
      <c r="P1118" s="20"/>
    </row>
    <row r="1119" spans="1:16" x14ac:dyDescent="0.35">
      <c r="A1119" s="2" t="s">
        <v>21</v>
      </c>
      <c r="B1119" s="2">
        <v>1197831</v>
      </c>
      <c r="C1119" s="15">
        <v>44450</v>
      </c>
      <c r="D1119" s="2" t="s">
        <v>22</v>
      </c>
      <c r="E1119" s="2" t="s">
        <v>54</v>
      </c>
      <c r="F1119" s="2" t="s">
        <v>55</v>
      </c>
      <c r="G1119" s="3" t="s">
        <v>158</v>
      </c>
      <c r="H1119" s="17">
        <v>60</v>
      </c>
      <c r="I1119" s="2">
        <v>800</v>
      </c>
      <c r="J1119" s="19">
        <v>480000</v>
      </c>
      <c r="K1119" s="19">
        <v>312000.00000000006</v>
      </c>
      <c r="L1119" s="2">
        <v>0.65000000000000013</v>
      </c>
      <c r="M1119" s="2" t="s">
        <v>19</v>
      </c>
      <c r="N1119" s="20">
        <f t="shared" si="17"/>
        <v>792000</v>
      </c>
      <c r="O1119" s="21"/>
      <c r="P1119" s="20"/>
    </row>
    <row r="1120" spans="1:16" x14ac:dyDescent="0.35">
      <c r="A1120" s="2" t="s">
        <v>21</v>
      </c>
      <c r="B1120" s="2">
        <v>1197831</v>
      </c>
      <c r="C1120" s="15">
        <v>44451</v>
      </c>
      <c r="D1120" s="2" t="s">
        <v>22</v>
      </c>
      <c r="E1120" s="2" t="s">
        <v>54</v>
      </c>
      <c r="F1120" s="2" t="s">
        <v>55</v>
      </c>
      <c r="G1120" s="3" t="s">
        <v>155</v>
      </c>
      <c r="H1120" s="17">
        <v>40</v>
      </c>
      <c r="I1120" s="2">
        <v>750</v>
      </c>
      <c r="J1120" s="19">
        <v>300000</v>
      </c>
      <c r="K1120" s="19">
        <v>149999.99999999997</v>
      </c>
      <c r="L1120" s="2">
        <v>0.49999999999999994</v>
      </c>
      <c r="M1120" s="2" t="s">
        <v>19</v>
      </c>
      <c r="N1120" s="20">
        <f t="shared" si="17"/>
        <v>450000</v>
      </c>
      <c r="O1120" s="21"/>
      <c r="P1120" s="20"/>
    </row>
    <row r="1121" spans="1:16" x14ac:dyDescent="0.35">
      <c r="A1121" s="2" t="s">
        <v>21</v>
      </c>
      <c r="B1121" s="2">
        <v>1197831</v>
      </c>
      <c r="C1121" s="15">
        <v>44452</v>
      </c>
      <c r="D1121" s="2" t="s">
        <v>22</v>
      </c>
      <c r="E1121" s="2" t="s">
        <v>54</v>
      </c>
      <c r="F1121" s="2" t="s">
        <v>55</v>
      </c>
      <c r="G1121" s="3" t="s">
        <v>17</v>
      </c>
      <c r="H1121" s="17">
        <v>55.000000000000007</v>
      </c>
      <c r="I1121" s="2">
        <v>750</v>
      </c>
      <c r="J1121" s="19">
        <v>412500.00000000006</v>
      </c>
      <c r="K1121" s="19">
        <v>206250</v>
      </c>
      <c r="L1121" s="2">
        <v>0.49999999999999994</v>
      </c>
      <c r="M1121" s="2" t="s">
        <v>19</v>
      </c>
      <c r="N1121" s="20">
        <f t="shared" si="17"/>
        <v>618750</v>
      </c>
      <c r="O1121" s="21"/>
      <c r="P1121" s="20"/>
    </row>
    <row r="1122" spans="1:16" x14ac:dyDescent="0.35">
      <c r="A1122" s="2" t="s">
        <v>21</v>
      </c>
      <c r="B1122" s="2">
        <v>1197831</v>
      </c>
      <c r="C1122" s="15">
        <v>44453</v>
      </c>
      <c r="D1122" s="2" t="s">
        <v>22</v>
      </c>
      <c r="E1122" s="2" t="s">
        <v>54</v>
      </c>
      <c r="F1122" s="2" t="s">
        <v>55</v>
      </c>
      <c r="G1122" s="3" t="s">
        <v>156</v>
      </c>
      <c r="H1122" s="17">
        <v>55.000000000000007</v>
      </c>
      <c r="I1122" s="2">
        <v>925</v>
      </c>
      <c r="J1122" s="19">
        <v>508750.00000000006</v>
      </c>
      <c r="K1122" s="19">
        <v>254375</v>
      </c>
      <c r="L1122" s="2">
        <v>0.49999999999999994</v>
      </c>
      <c r="M1122" s="2" t="s">
        <v>19</v>
      </c>
      <c r="N1122" s="20">
        <f t="shared" si="17"/>
        <v>763125</v>
      </c>
      <c r="O1122" s="21"/>
      <c r="P1122" s="20"/>
    </row>
    <row r="1123" spans="1:16" x14ac:dyDescent="0.35">
      <c r="A1123" s="2" t="s">
        <v>21</v>
      </c>
      <c r="B1123" s="2">
        <v>1197831</v>
      </c>
      <c r="C1123" s="15">
        <v>44454</v>
      </c>
      <c r="D1123" s="2" t="s">
        <v>22</v>
      </c>
      <c r="E1123" s="2" t="s">
        <v>54</v>
      </c>
      <c r="F1123" s="2" t="s">
        <v>55</v>
      </c>
      <c r="G1123" s="3" t="s">
        <v>157</v>
      </c>
      <c r="H1123" s="17">
        <v>50</v>
      </c>
      <c r="I1123" s="2">
        <v>425</v>
      </c>
      <c r="J1123" s="19">
        <v>212500</v>
      </c>
      <c r="K1123" s="19">
        <v>127500.00000000001</v>
      </c>
      <c r="L1123" s="2">
        <v>0.60000000000000009</v>
      </c>
      <c r="M1123" s="2" t="s">
        <v>19</v>
      </c>
      <c r="N1123" s="20">
        <f t="shared" si="17"/>
        <v>340000</v>
      </c>
      <c r="O1123" s="21"/>
      <c r="P1123" s="20"/>
    </row>
    <row r="1124" spans="1:16" x14ac:dyDescent="0.35">
      <c r="A1124" s="2" t="s">
        <v>21</v>
      </c>
      <c r="B1124" s="2">
        <v>1197831</v>
      </c>
      <c r="C1124" s="15">
        <v>44455</v>
      </c>
      <c r="D1124" s="2" t="s">
        <v>22</v>
      </c>
      <c r="E1124" s="2" t="s">
        <v>54</v>
      </c>
      <c r="F1124" s="2" t="s">
        <v>55</v>
      </c>
      <c r="G1124" s="3" t="s">
        <v>18</v>
      </c>
      <c r="H1124" s="17">
        <v>55.000000000000007</v>
      </c>
      <c r="I1124" s="2">
        <v>425</v>
      </c>
      <c r="J1124" s="19">
        <v>233750.00000000003</v>
      </c>
      <c r="K1124" s="19">
        <v>105187.5</v>
      </c>
      <c r="L1124" s="2">
        <v>0.44999999999999996</v>
      </c>
      <c r="M1124" s="2" t="s">
        <v>19</v>
      </c>
      <c r="N1124" s="20">
        <f t="shared" si="17"/>
        <v>338937.5</v>
      </c>
      <c r="O1124" s="21"/>
      <c r="P1124" s="20"/>
    </row>
    <row r="1125" spans="1:16" x14ac:dyDescent="0.35">
      <c r="A1125" s="2" t="s">
        <v>21</v>
      </c>
      <c r="B1125" s="2">
        <v>1197831</v>
      </c>
      <c r="C1125" s="15">
        <v>44456</v>
      </c>
      <c r="D1125" s="2" t="s">
        <v>22</v>
      </c>
      <c r="E1125" s="2" t="s">
        <v>54</v>
      </c>
      <c r="F1125" s="2" t="s">
        <v>55</v>
      </c>
      <c r="G1125" s="3" t="s">
        <v>158</v>
      </c>
      <c r="H1125" s="17">
        <v>60</v>
      </c>
      <c r="I1125" s="2">
        <v>675</v>
      </c>
      <c r="J1125" s="19">
        <v>405000</v>
      </c>
      <c r="K1125" s="19">
        <v>263250.00000000006</v>
      </c>
      <c r="L1125" s="2">
        <v>0.65000000000000013</v>
      </c>
      <c r="M1125" s="2" t="s">
        <v>19</v>
      </c>
      <c r="N1125" s="20">
        <f t="shared" si="17"/>
        <v>668250</v>
      </c>
      <c r="O1125" s="21"/>
      <c r="P1125" s="20"/>
    </row>
    <row r="1126" spans="1:16" x14ac:dyDescent="0.35">
      <c r="A1126" s="2" t="s">
        <v>21</v>
      </c>
      <c r="B1126" s="2">
        <v>1197831</v>
      </c>
      <c r="C1126" s="15">
        <v>44457</v>
      </c>
      <c r="D1126" s="2" t="s">
        <v>22</v>
      </c>
      <c r="E1126" s="2" t="s">
        <v>54</v>
      </c>
      <c r="F1126" s="2" t="s">
        <v>55</v>
      </c>
      <c r="G1126" s="3" t="s">
        <v>155</v>
      </c>
      <c r="H1126" s="17">
        <v>55.000000000000007</v>
      </c>
      <c r="I1126" s="2">
        <v>625</v>
      </c>
      <c r="J1126" s="19">
        <v>343750.00000000006</v>
      </c>
      <c r="K1126" s="19">
        <v>171875</v>
      </c>
      <c r="L1126" s="2">
        <v>0.49999999999999994</v>
      </c>
      <c r="M1126" s="2" t="s">
        <v>19</v>
      </c>
      <c r="N1126" s="20">
        <f t="shared" si="17"/>
        <v>515625.00000000006</v>
      </c>
      <c r="O1126" s="21"/>
      <c r="P1126" s="20"/>
    </row>
    <row r="1127" spans="1:16" x14ac:dyDescent="0.35">
      <c r="A1127" s="2" t="s">
        <v>21</v>
      </c>
      <c r="B1127" s="2">
        <v>1197831</v>
      </c>
      <c r="C1127" s="15">
        <v>44458</v>
      </c>
      <c r="D1127" s="2" t="s">
        <v>22</v>
      </c>
      <c r="E1127" s="2" t="s">
        <v>54</v>
      </c>
      <c r="F1127" s="2" t="s">
        <v>55</v>
      </c>
      <c r="G1127" s="3" t="s">
        <v>17</v>
      </c>
      <c r="H1127" s="17">
        <v>55.000000000000007</v>
      </c>
      <c r="I1127" s="2">
        <v>575</v>
      </c>
      <c r="J1127" s="19">
        <v>316250.00000000006</v>
      </c>
      <c r="K1127" s="19">
        <v>158125</v>
      </c>
      <c r="L1127" s="2">
        <v>0.49999999999999994</v>
      </c>
      <c r="M1127" s="2" t="s">
        <v>19</v>
      </c>
      <c r="N1127" s="20">
        <f t="shared" si="17"/>
        <v>474375.00000000006</v>
      </c>
      <c r="O1127" s="21"/>
      <c r="P1127" s="20"/>
    </row>
    <row r="1128" spans="1:16" x14ac:dyDescent="0.35">
      <c r="A1128" s="2" t="s">
        <v>21</v>
      </c>
      <c r="B1128" s="2">
        <v>1197831</v>
      </c>
      <c r="C1128" s="15">
        <v>44459</v>
      </c>
      <c r="D1128" s="2" t="s">
        <v>22</v>
      </c>
      <c r="E1128" s="2" t="s">
        <v>54</v>
      </c>
      <c r="F1128" s="2" t="s">
        <v>55</v>
      </c>
      <c r="G1128" s="3" t="s">
        <v>156</v>
      </c>
      <c r="H1128" s="17">
        <v>60</v>
      </c>
      <c r="I1128" s="2">
        <v>625</v>
      </c>
      <c r="J1128" s="19">
        <v>375000</v>
      </c>
      <c r="K1128" s="19">
        <v>187499.99999999997</v>
      </c>
      <c r="L1128" s="2">
        <v>0.49999999999999994</v>
      </c>
      <c r="M1128" s="2" t="s">
        <v>19</v>
      </c>
      <c r="N1128" s="20">
        <f t="shared" si="17"/>
        <v>562500</v>
      </c>
      <c r="O1128" s="21"/>
      <c r="P1128" s="20"/>
    </row>
    <row r="1129" spans="1:16" x14ac:dyDescent="0.35">
      <c r="A1129" s="2" t="s">
        <v>21</v>
      </c>
      <c r="B1129" s="2">
        <v>1197831</v>
      </c>
      <c r="C1129" s="15">
        <v>44460</v>
      </c>
      <c r="D1129" s="2" t="s">
        <v>22</v>
      </c>
      <c r="E1129" s="2" t="s">
        <v>54</v>
      </c>
      <c r="F1129" s="2" t="s">
        <v>55</v>
      </c>
      <c r="G1129" s="3" t="s">
        <v>157</v>
      </c>
      <c r="H1129" s="17">
        <v>60</v>
      </c>
      <c r="I1129" s="2">
        <v>350</v>
      </c>
      <c r="J1129" s="19">
        <v>210000</v>
      </c>
      <c r="K1129" s="19">
        <v>126000.00000000001</v>
      </c>
      <c r="L1129" s="2">
        <v>0.60000000000000009</v>
      </c>
      <c r="M1129" s="2" t="s">
        <v>19</v>
      </c>
      <c r="N1129" s="20">
        <f t="shared" si="17"/>
        <v>336000</v>
      </c>
      <c r="O1129" s="21"/>
      <c r="P1129" s="20"/>
    </row>
    <row r="1130" spans="1:16" x14ac:dyDescent="0.35">
      <c r="A1130" s="2" t="s">
        <v>21</v>
      </c>
      <c r="B1130" s="2">
        <v>1197831</v>
      </c>
      <c r="C1130" s="15">
        <v>44461</v>
      </c>
      <c r="D1130" s="2" t="s">
        <v>22</v>
      </c>
      <c r="E1130" s="2" t="s">
        <v>54</v>
      </c>
      <c r="F1130" s="2" t="s">
        <v>55</v>
      </c>
      <c r="G1130" s="3" t="s">
        <v>18</v>
      </c>
      <c r="H1130" s="17">
        <v>45</v>
      </c>
      <c r="I1130" s="2">
        <v>350</v>
      </c>
      <c r="J1130" s="19">
        <v>157500</v>
      </c>
      <c r="K1130" s="19">
        <v>70875</v>
      </c>
      <c r="L1130" s="2">
        <v>0.44999999999999996</v>
      </c>
      <c r="M1130" s="2" t="s">
        <v>19</v>
      </c>
      <c r="N1130" s="20">
        <f t="shared" si="17"/>
        <v>228375</v>
      </c>
      <c r="O1130" s="21"/>
      <c r="P1130" s="20"/>
    </row>
    <row r="1131" spans="1:16" x14ac:dyDescent="0.35">
      <c r="A1131" s="2" t="s">
        <v>21</v>
      </c>
      <c r="B1131" s="2">
        <v>1197831</v>
      </c>
      <c r="C1131" s="15">
        <v>44462</v>
      </c>
      <c r="D1131" s="2" t="s">
        <v>22</v>
      </c>
      <c r="E1131" s="2" t="s">
        <v>54</v>
      </c>
      <c r="F1131" s="2" t="s">
        <v>55</v>
      </c>
      <c r="G1131" s="3" t="s">
        <v>158</v>
      </c>
      <c r="H1131" s="17">
        <v>40</v>
      </c>
      <c r="I1131" s="2">
        <v>575</v>
      </c>
      <c r="J1131" s="19">
        <v>230000</v>
      </c>
      <c r="K1131" s="19">
        <v>149500.00000000003</v>
      </c>
      <c r="L1131" s="2">
        <v>0.65000000000000013</v>
      </c>
      <c r="M1131" s="2" t="s">
        <v>19</v>
      </c>
      <c r="N1131" s="20">
        <f t="shared" si="17"/>
        <v>379500</v>
      </c>
      <c r="O1131" s="21"/>
      <c r="P1131" s="20"/>
    </row>
    <row r="1132" spans="1:16" x14ac:dyDescent="0.35">
      <c r="A1132" s="2" t="s">
        <v>21</v>
      </c>
      <c r="B1132" s="2">
        <v>1197831</v>
      </c>
      <c r="C1132" s="15">
        <v>44463</v>
      </c>
      <c r="D1132" s="2" t="s">
        <v>22</v>
      </c>
      <c r="E1132" s="2" t="s">
        <v>54</v>
      </c>
      <c r="F1132" s="2" t="s">
        <v>55</v>
      </c>
      <c r="G1132" s="3" t="s">
        <v>155</v>
      </c>
      <c r="H1132" s="17">
        <v>30.000000000000004</v>
      </c>
      <c r="I1132" s="2">
        <v>525</v>
      </c>
      <c r="J1132" s="19">
        <v>157500.00000000003</v>
      </c>
      <c r="K1132" s="19">
        <v>78750</v>
      </c>
      <c r="L1132" s="2">
        <v>0.49999999999999994</v>
      </c>
      <c r="M1132" s="2" t="s">
        <v>19</v>
      </c>
      <c r="N1132" s="20">
        <f t="shared" si="17"/>
        <v>236250.00000000003</v>
      </c>
      <c r="O1132" s="21"/>
      <c r="P1132" s="20"/>
    </row>
    <row r="1133" spans="1:16" x14ac:dyDescent="0.35">
      <c r="A1133" s="2" t="s">
        <v>21</v>
      </c>
      <c r="B1133" s="2">
        <v>1197831</v>
      </c>
      <c r="C1133" s="15">
        <v>44464</v>
      </c>
      <c r="D1133" s="2" t="s">
        <v>22</v>
      </c>
      <c r="E1133" s="2" t="s">
        <v>54</v>
      </c>
      <c r="F1133" s="2" t="s">
        <v>55</v>
      </c>
      <c r="G1133" s="3" t="s">
        <v>17</v>
      </c>
      <c r="H1133" s="17">
        <v>30.000000000000004</v>
      </c>
      <c r="I1133" s="2">
        <v>525</v>
      </c>
      <c r="J1133" s="19">
        <v>157500.00000000003</v>
      </c>
      <c r="K1133" s="19">
        <v>78750</v>
      </c>
      <c r="L1133" s="2">
        <v>0.49999999999999994</v>
      </c>
      <c r="M1133" s="2" t="s">
        <v>19</v>
      </c>
      <c r="N1133" s="20">
        <f t="shared" si="17"/>
        <v>236250.00000000003</v>
      </c>
      <c r="O1133" s="21"/>
      <c r="P1133" s="20"/>
    </row>
    <row r="1134" spans="1:16" x14ac:dyDescent="0.35">
      <c r="A1134" s="2" t="s">
        <v>21</v>
      </c>
      <c r="B1134" s="2">
        <v>1197831</v>
      </c>
      <c r="C1134" s="15">
        <v>44465</v>
      </c>
      <c r="D1134" s="2" t="s">
        <v>22</v>
      </c>
      <c r="E1134" s="2" t="s">
        <v>54</v>
      </c>
      <c r="F1134" s="2" t="s">
        <v>55</v>
      </c>
      <c r="G1134" s="3" t="s">
        <v>156</v>
      </c>
      <c r="H1134" s="17">
        <v>35</v>
      </c>
      <c r="I1134" s="2">
        <v>475</v>
      </c>
      <c r="J1134" s="19">
        <v>166250</v>
      </c>
      <c r="K1134" s="19">
        <v>83124.999999999985</v>
      </c>
      <c r="L1134" s="2">
        <v>0.49999999999999994</v>
      </c>
      <c r="M1134" s="2" t="s">
        <v>19</v>
      </c>
      <c r="N1134" s="20">
        <f t="shared" si="17"/>
        <v>249375</v>
      </c>
      <c r="O1134" s="21"/>
      <c r="P1134" s="20"/>
    </row>
    <row r="1135" spans="1:16" x14ac:dyDescent="0.35">
      <c r="A1135" s="2" t="s">
        <v>21</v>
      </c>
      <c r="B1135" s="2">
        <v>1197831</v>
      </c>
      <c r="C1135" s="15">
        <v>44466</v>
      </c>
      <c r="D1135" s="2" t="s">
        <v>22</v>
      </c>
      <c r="E1135" s="2" t="s">
        <v>54</v>
      </c>
      <c r="F1135" s="2" t="s">
        <v>55</v>
      </c>
      <c r="G1135" s="3" t="s">
        <v>157</v>
      </c>
      <c r="H1135" s="17">
        <v>35</v>
      </c>
      <c r="I1135" s="2">
        <v>325</v>
      </c>
      <c r="J1135" s="19">
        <v>113750</v>
      </c>
      <c r="K1135" s="19">
        <v>68250.000000000015</v>
      </c>
      <c r="L1135" s="2">
        <v>0.60000000000000009</v>
      </c>
      <c r="M1135" s="2" t="s">
        <v>19</v>
      </c>
      <c r="N1135" s="20">
        <f t="shared" si="17"/>
        <v>182000</v>
      </c>
      <c r="O1135" s="21"/>
      <c r="P1135" s="20"/>
    </row>
    <row r="1136" spans="1:16" x14ac:dyDescent="0.35">
      <c r="A1136" s="2" t="s">
        <v>21</v>
      </c>
      <c r="B1136" s="2">
        <v>1197831</v>
      </c>
      <c r="C1136" s="15">
        <v>44467</v>
      </c>
      <c r="D1136" s="2" t="s">
        <v>22</v>
      </c>
      <c r="E1136" s="2" t="s">
        <v>54</v>
      </c>
      <c r="F1136" s="2" t="s">
        <v>55</v>
      </c>
      <c r="G1136" s="3" t="s">
        <v>18</v>
      </c>
      <c r="H1136" s="17">
        <v>30.000000000000004</v>
      </c>
      <c r="I1136" s="2">
        <v>300</v>
      </c>
      <c r="J1136" s="19">
        <v>90000.000000000015</v>
      </c>
      <c r="K1136" s="19">
        <v>40500</v>
      </c>
      <c r="L1136" s="2">
        <v>0.44999999999999996</v>
      </c>
      <c r="M1136" s="2" t="s">
        <v>19</v>
      </c>
      <c r="N1136" s="20">
        <f t="shared" si="17"/>
        <v>130500.00000000001</v>
      </c>
      <c r="O1136" s="21"/>
      <c r="P1136" s="20"/>
    </row>
    <row r="1137" spans="1:16" x14ac:dyDescent="0.35">
      <c r="A1137" s="2" t="s">
        <v>21</v>
      </c>
      <c r="B1137" s="2">
        <v>1197831</v>
      </c>
      <c r="C1137" s="15">
        <v>44468</v>
      </c>
      <c r="D1137" s="2" t="s">
        <v>22</v>
      </c>
      <c r="E1137" s="2" t="s">
        <v>54</v>
      </c>
      <c r="F1137" s="2" t="s">
        <v>55</v>
      </c>
      <c r="G1137" s="3" t="s">
        <v>158</v>
      </c>
      <c r="H1137" s="17">
        <v>40</v>
      </c>
      <c r="I1137" s="2">
        <v>475</v>
      </c>
      <c r="J1137" s="19">
        <v>190000</v>
      </c>
      <c r="K1137" s="19">
        <v>123500.00000000003</v>
      </c>
      <c r="L1137" s="2">
        <v>0.65000000000000013</v>
      </c>
      <c r="M1137" s="2" t="s">
        <v>19</v>
      </c>
      <c r="N1137" s="20">
        <f t="shared" si="17"/>
        <v>313500</v>
      </c>
      <c r="O1137" s="21"/>
      <c r="P1137" s="20"/>
    </row>
    <row r="1138" spans="1:16" x14ac:dyDescent="0.35">
      <c r="A1138" s="2" t="s">
        <v>21</v>
      </c>
      <c r="B1138" s="2">
        <v>1197831</v>
      </c>
      <c r="C1138" s="15">
        <v>44469</v>
      </c>
      <c r="D1138" s="2" t="s">
        <v>22</v>
      </c>
      <c r="E1138" s="2" t="s">
        <v>54</v>
      </c>
      <c r="F1138" s="2" t="s">
        <v>55</v>
      </c>
      <c r="G1138" s="3" t="s">
        <v>155</v>
      </c>
      <c r="H1138" s="17">
        <v>20.000000000000004</v>
      </c>
      <c r="I1138" s="2">
        <v>625</v>
      </c>
      <c r="J1138" s="19">
        <v>125000.00000000003</v>
      </c>
      <c r="K1138" s="19">
        <v>62500.000000000007</v>
      </c>
      <c r="L1138" s="2">
        <v>0.49999999999999994</v>
      </c>
      <c r="M1138" s="2" t="s">
        <v>19</v>
      </c>
      <c r="N1138" s="20">
        <f t="shared" si="17"/>
        <v>187500.00000000003</v>
      </c>
      <c r="O1138" s="21"/>
      <c r="P1138" s="20"/>
    </row>
    <row r="1139" spans="1:16" x14ac:dyDescent="0.35">
      <c r="A1139" s="2" t="s">
        <v>21</v>
      </c>
      <c r="B1139" s="2">
        <v>1197831</v>
      </c>
      <c r="C1139" s="15">
        <v>44470</v>
      </c>
      <c r="D1139" s="2" t="s">
        <v>22</v>
      </c>
      <c r="E1139" s="2" t="s">
        <v>54</v>
      </c>
      <c r="F1139" s="2" t="s">
        <v>55</v>
      </c>
      <c r="G1139" s="3" t="s">
        <v>17</v>
      </c>
      <c r="H1139" s="17">
        <v>20.000000000000004</v>
      </c>
      <c r="I1139" s="2">
        <v>625</v>
      </c>
      <c r="J1139" s="19">
        <v>125000.00000000003</v>
      </c>
      <c r="K1139" s="19">
        <v>62500.000000000007</v>
      </c>
      <c r="L1139" s="2">
        <v>0.49999999999999994</v>
      </c>
      <c r="M1139" s="2" t="s">
        <v>19</v>
      </c>
      <c r="N1139" s="20">
        <f t="shared" si="17"/>
        <v>187500.00000000003</v>
      </c>
      <c r="O1139" s="21"/>
      <c r="P1139" s="20"/>
    </row>
    <row r="1140" spans="1:16" x14ac:dyDescent="0.35">
      <c r="A1140" s="2" t="s">
        <v>21</v>
      </c>
      <c r="B1140" s="2">
        <v>1197831</v>
      </c>
      <c r="C1140" s="15">
        <v>44471</v>
      </c>
      <c r="D1140" s="2" t="s">
        <v>22</v>
      </c>
      <c r="E1140" s="2" t="s">
        <v>54</v>
      </c>
      <c r="F1140" s="2" t="s">
        <v>55</v>
      </c>
      <c r="G1140" s="3" t="s">
        <v>156</v>
      </c>
      <c r="H1140" s="17">
        <v>45.000000000000007</v>
      </c>
      <c r="I1140" s="2">
        <v>575</v>
      </c>
      <c r="J1140" s="19">
        <v>258750.00000000003</v>
      </c>
      <c r="K1140" s="19">
        <v>129375</v>
      </c>
      <c r="L1140" s="2">
        <v>0.49999999999999994</v>
      </c>
      <c r="M1140" s="2" t="s">
        <v>19</v>
      </c>
      <c r="N1140" s="20">
        <f t="shared" si="17"/>
        <v>388125</v>
      </c>
      <c r="O1140" s="21"/>
      <c r="P1140" s="20"/>
    </row>
    <row r="1141" spans="1:16" x14ac:dyDescent="0.35">
      <c r="A1141" s="2" t="s">
        <v>21</v>
      </c>
      <c r="B1141" s="2">
        <v>1197831</v>
      </c>
      <c r="C1141" s="15">
        <v>44472</v>
      </c>
      <c r="D1141" s="2" t="s">
        <v>22</v>
      </c>
      <c r="E1141" s="2" t="s">
        <v>54</v>
      </c>
      <c r="F1141" s="2" t="s">
        <v>55</v>
      </c>
      <c r="G1141" s="3" t="s">
        <v>157</v>
      </c>
      <c r="H1141" s="17">
        <v>45.000000000000007</v>
      </c>
      <c r="I1141" s="2">
        <v>450</v>
      </c>
      <c r="J1141" s="19">
        <v>202500.00000000003</v>
      </c>
      <c r="K1141" s="19">
        <v>121500.00000000003</v>
      </c>
      <c r="L1141" s="2">
        <v>0.60000000000000009</v>
      </c>
      <c r="M1141" s="2" t="s">
        <v>19</v>
      </c>
      <c r="N1141" s="20">
        <f t="shared" si="17"/>
        <v>324000.00000000006</v>
      </c>
      <c r="O1141" s="21"/>
      <c r="P1141" s="20"/>
    </row>
    <row r="1142" spans="1:16" x14ac:dyDescent="0.35">
      <c r="A1142" s="2" t="s">
        <v>21</v>
      </c>
      <c r="B1142" s="2">
        <v>1197831</v>
      </c>
      <c r="C1142" s="15">
        <v>44473</v>
      </c>
      <c r="D1142" s="2" t="s">
        <v>22</v>
      </c>
      <c r="E1142" s="2" t="s">
        <v>54</v>
      </c>
      <c r="F1142" s="2" t="s">
        <v>55</v>
      </c>
      <c r="G1142" s="3" t="s">
        <v>18</v>
      </c>
      <c r="H1142" s="17">
        <v>49.999999999999993</v>
      </c>
      <c r="I1142" s="2">
        <v>425</v>
      </c>
      <c r="J1142" s="19">
        <v>212499.99999999997</v>
      </c>
      <c r="K1142" s="19">
        <v>95624.999999999971</v>
      </c>
      <c r="L1142" s="2">
        <v>0.44999999999999996</v>
      </c>
      <c r="M1142" s="2" t="s">
        <v>19</v>
      </c>
      <c r="N1142" s="20">
        <f t="shared" si="17"/>
        <v>308124.99999999994</v>
      </c>
      <c r="O1142" s="21"/>
      <c r="P1142" s="20"/>
    </row>
    <row r="1143" spans="1:16" x14ac:dyDescent="0.35">
      <c r="A1143" s="2" t="s">
        <v>21</v>
      </c>
      <c r="B1143" s="2">
        <v>1197831</v>
      </c>
      <c r="C1143" s="15">
        <v>44474</v>
      </c>
      <c r="D1143" s="2" t="s">
        <v>22</v>
      </c>
      <c r="E1143" s="2" t="s">
        <v>54</v>
      </c>
      <c r="F1143" s="2" t="s">
        <v>55</v>
      </c>
      <c r="G1143" s="3" t="s">
        <v>158</v>
      </c>
      <c r="H1143" s="17">
        <v>60</v>
      </c>
      <c r="I1143" s="2">
        <v>625</v>
      </c>
      <c r="J1143" s="19">
        <v>375000</v>
      </c>
      <c r="K1143" s="19">
        <v>243750.00000000006</v>
      </c>
      <c r="L1143" s="2">
        <v>0.65000000000000013</v>
      </c>
      <c r="M1143" s="2" t="s">
        <v>19</v>
      </c>
      <c r="N1143" s="20">
        <f t="shared" si="17"/>
        <v>618750</v>
      </c>
      <c r="O1143" s="21"/>
      <c r="P1143" s="20"/>
    </row>
    <row r="1144" spans="1:16" x14ac:dyDescent="0.35">
      <c r="A1144" s="2" t="s">
        <v>21</v>
      </c>
      <c r="B1144" s="2">
        <v>1197831</v>
      </c>
      <c r="C1144" s="15">
        <v>44475</v>
      </c>
      <c r="D1144" s="2" t="s">
        <v>22</v>
      </c>
      <c r="E1144" s="2" t="s">
        <v>54</v>
      </c>
      <c r="F1144" s="2" t="s">
        <v>55</v>
      </c>
      <c r="G1144" s="3" t="s">
        <v>155</v>
      </c>
      <c r="H1144" s="17">
        <v>60</v>
      </c>
      <c r="I1144" s="2">
        <v>775</v>
      </c>
      <c r="J1144" s="19">
        <v>465000</v>
      </c>
      <c r="K1144" s="19">
        <v>232499.99999999997</v>
      </c>
      <c r="L1144" s="2">
        <v>0.49999999999999994</v>
      </c>
      <c r="M1144" s="2" t="s">
        <v>19</v>
      </c>
      <c r="N1144" s="20">
        <f t="shared" si="17"/>
        <v>697500</v>
      </c>
      <c r="O1144" s="21"/>
      <c r="P1144" s="20"/>
    </row>
    <row r="1145" spans="1:16" x14ac:dyDescent="0.35">
      <c r="A1145" s="2" t="s">
        <v>21</v>
      </c>
      <c r="B1145" s="2">
        <v>1197831</v>
      </c>
      <c r="C1145" s="15">
        <v>44476</v>
      </c>
      <c r="D1145" s="2" t="s">
        <v>22</v>
      </c>
      <c r="E1145" s="2" t="s">
        <v>54</v>
      </c>
      <c r="F1145" s="2" t="s">
        <v>55</v>
      </c>
      <c r="G1145" s="3" t="s">
        <v>17</v>
      </c>
      <c r="H1145" s="17">
        <v>60</v>
      </c>
      <c r="I1145" s="2">
        <v>775</v>
      </c>
      <c r="J1145" s="19">
        <v>465000</v>
      </c>
      <c r="K1145" s="19">
        <v>232499.99999999997</v>
      </c>
      <c r="L1145" s="2">
        <v>0.49999999999999994</v>
      </c>
      <c r="M1145" s="2" t="s">
        <v>19</v>
      </c>
      <c r="N1145" s="20">
        <f t="shared" si="17"/>
        <v>697500</v>
      </c>
      <c r="O1145" s="21"/>
      <c r="P1145" s="20"/>
    </row>
    <row r="1146" spans="1:16" x14ac:dyDescent="0.35">
      <c r="A1146" s="2" t="s">
        <v>21</v>
      </c>
      <c r="B1146" s="2">
        <v>1197831</v>
      </c>
      <c r="C1146" s="15">
        <v>44477</v>
      </c>
      <c r="D1146" s="2" t="s">
        <v>22</v>
      </c>
      <c r="E1146" s="2" t="s">
        <v>54</v>
      </c>
      <c r="F1146" s="2" t="s">
        <v>55</v>
      </c>
      <c r="G1146" s="3" t="s">
        <v>156</v>
      </c>
      <c r="H1146" s="17">
        <v>65</v>
      </c>
      <c r="I1146" s="2">
        <v>700</v>
      </c>
      <c r="J1146" s="19">
        <v>455000</v>
      </c>
      <c r="K1146" s="19">
        <v>227499.99999999997</v>
      </c>
      <c r="L1146" s="2">
        <v>0.49999999999999994</v>
      </c>
      <c r="M1146" s="2" t="s">
        <v>19</v>
      </c>
      <c r="N1146" s="20">
        <f t="shared" si="17"/>
        <v>682500</v>
      </c>
      <c r="O1146" s="21"/>
      <c r="P1146" s="20"/>
    </row>
    <row r="1147" spans="1:16" x14ac:dyDescent="0.35">
      <c r="A1147" s="2" t="s">
        <v>21</v>
      </c>
      <c r="B1147" s="2">
        <v>1197831</v>
      </c>
      <c r="C1147" s="15">
        <v>44478</v>
      </c>
      <c r="D1147" s="2" t="s">
        <v>22</v>
      </c>
      <c r="E1147" s="2" t="s">
        <v>54</v>
      </c>
      <c r="F1147" s="2" t="s">
        <v>55</v>
      </c>
      <c r="G1147" s="3" t="s">
        <v>157</v>
      </c>
      <c r="H1147" s="17">
        <v>65</v>
      </c>
      <c r="I1147" s="2">
        <v>550</v>
      </c>
      <c r="J1147" s="19">
        <v>357500</v>
      </c>
      <c r="K1147" s="19">
        <v>214500.00000000003</v>
      </c>
      <c r="L1147" s="2">
        <v>0.60000000000000009</v>
      </c>
      <c r="M1147" s="2" t="s">
        <v>19</v>
      </c>
      <c r="N1147" s="20">
        <f t="shared" si="17"/>
        <v>572000</v>
      </c>
      <c r="O1147" s="21"/>
      <c r="P1147" s="20"/>
    </row>
    <row r="1148" spans="1:16" x14ac:dyDescent="0.35">
      <c r="A1148" s="2" t="s">
        <v>21</v>
      </c>
      <c r="B1148" s="2">
        <v>1197831</v>
      </c>
      <c r="C1148" s="15">
        <v>44479</v>
      </c>
      <c r="D1148" s="2" t="s">
        <v>22</v>
      </c>
      <c r="E1148" s="2" t="s">
        <v>54</v>
      </c>
      <c r="F1148" s="2" t="s">
        <v>55</v>
      </c>
      <c r="G1148" s="3" t="s">
        <v>18</v>
      </c>
      <c r="H1148" s="17">
        <v>60</v>
      </c>
      <c r="I1148" s="2">
        <v>500</v>
      </c>
      <c r="J1148" s="19">
        <v>300000</v>
      </c>
      <c r="K1148" s="19">
        <v>135000</v>
      </c>
      <c r="L1148" s="2">
        <v>0.44999999999999996</v>
      </c>
      <c r="M1148" s="2" t="s">
        <v>19</v>
      </c>
      <c r="N1148" s="20">
        <f t="shared" si="17"/>
        <v>435000</v>
      </c>
      <c r="O1148" s="21"/>
      <c r="P1148" s="20"/>
    </row>
    <row r="1149" spans="1:16" x14ac:dyDescent="0.35">
      <c r="A1149" s="2" t="s">
        <v>21</v>
      </c>
      <c r="B1149" s="2">
        <v>1197831</v>
      </c>
      <c r="C1149" s="15">
        <v>44480</v>
      </c>
      <c r="D1149" s="2" t="s">
        <v>22</v>
      </c>
      <c r="E1149" s="2" t="s">
        <v>54</v>
      </c>
      <c r="F1149" s="2" t="s">
        <v>55</v>
      </c>
      <c r="G1149" s="3" t="s">
        <v>158</v>
      </c>
      <c r="H1149" s="17">
        <v>70</v>
      </c>
      <c r="I1149" s="2">
        <v>750</v>
      </c>
      <c r="J1149" s="19">
        <v>525000</v>
      </c>
      <c r="K1149" s="19">
        <v>341250.00000000006</v>
      </c>
      <c r="L1149" s="2">
        <v>0.65000000000000013</v>
      </c>
      <c r="M1149" s="2" t="s">
        <v>19</v>
      </c>
      <c r="N1149" s="20">
        <f t="shared" si="17"/>
        <v>866250</v>
      </c>
      <c r="O1149" s="21"/>
      <c r="P1149" s="20"/>
    </row>
    <row r="1150" spans="1:16" x14ac:dyDescent="0.35">
      <c r="A1150" s="2" t="s">
        <v>56</v>
      </c>
      <c r="B1150" s="2">
        <v>1185732</v>
      </c>
      <c r="C1150" s="15">
        <v>44481</v>
      </c>
      <c r="D1150" s="2" t="s">
        <v>22</v>
      </c>
      <c r="E1150" s="2" t="s">
        <v>54</v>
      </c>
      <c r="F1150" s="2" t="s">
        <v>55</v>
      </c>
      <c r="G1150" s="3" t="s">
        <v>155</v>
      </c>
      <c r="H1150" s="17">
        <v>40</v>
      </c>
      <c r="I1150" s="2">
        <v>450</v>
      </c>
      <c r="J1150" s="19">
        <v>180000</v>
      </c>
      <c r="K1150" s="19">
        <v>62999.999999999993</v>
      </c>
      <c r="L1150" s="2">
        <v>0.35</v>
      </c>
      <c r="M1150" s="2" t="s">
        <v>19</v>
      </c>
      <c r="N1150" s="20">
        <f t="shared" si="17"/>
        <v>243000</v>
      </c>
      <c r="O1150" s="21"/>
      <c r="P1150" s="20"/>
    </row>
    <row r="1151" spans="1:16" x14ac:dyDescent="0.35">
      <c r="A1151" s="2" t="s">
        <v>56</v>
      </c>
      <c r="B1151" s="2">
        <v>1185732</v>
      </c>
      <c r="C1151" s="15">
        <v>44482</v>
      </c>
      <c r="D1151" s="2" t="s">
        <v>22</v>
      </c>
      <c r="E1151" s="2" t="s">
        <v>54</v>
      </c>
      <c r="F1151" s="2" t="s">
        <v>55</v>
      </c>
      <c r="G1151" s="3" t="s">
        <v>17</v>
      </c>
      <c r="H1151" s="17">
        <v>40</v>
      </c>
      <c r="I1151" s="2">
        <v>250</v>
      </c>
      <c r="J1151" s="19">
        <v>100000</v>
      </c>
      <c r="K1151" s="19">
        <v>35000</v>
      </c>
      <c r="L1151" s="2">
        <v>0.35</v>
      </c>
      <c r="M1151" s="2" t="s">
        <v>19</v>
      </c>
      <c r="N1151" s="20">
        <f t="shared" si="17"/>
        <v>135000</v>
      </c>
      <c r="O1151" s="21"/>
      <c r="P1151" s="20"/>
    </row>
    <row r="1152" spans="1:16" x14ac:dyDescent="0.35">
      <c r="A1152" s="2" t="s">
        <v>56</v>
      </c>
      <c r="B1152" s="2">
        <v>1185732</v>
      </c>
      <c r="C1152" s="15">
        <v>44483</v>
      </c>
      <c r="D1152" s="2" t="s">
        <v>22</v>
      </c>
      <c r="E1152" s="2" t="s">
        <v>54</v>
      </c>
      <c r="F1152" s="2" t="s">
        <v>55</v>
      </c>
      <c r="G1152" s="3" t="s">
        <v>156</v>
      </c>
      <c r="H1152" s="17">
        <v>30.000000000000004</v>
      </c>
      <c r="I1152" s="2">
        <v>250</v>
      </c>
      <c r="J1152" s="19">
        <v>75000.000000000015</v>
      </c>
      <c r="K1152" s="19">
        <v>30000.000000000004</v>
      </c>
      <c r="L1152" s="2">
        <v>0.39999999999999997</v>
      </c>
      <c r="M1152" s="2" t="s">
        <v>19</v>
      </c>
      <c r="N1152" s="20">
        <f t="shared" si="17"/>
        <v>105000.00000000001</v>
      </c>
      <c r="O1152" s="21"/>
      <c r="P1152" s="20"/>
    </row>
    <row r="1153" spans="1:16" x14ac:dyDescent="0.35">
      <c r="A1153" s="2" t="s">
        <v>56</v>
      </c>
      <c r="B1153" s="2">
        <v>1185732</v>
      </c>
      <c r="C1153" s="15">
        <v>44484</v>
      </c>
      <c r="D1153" s="2" t="s">
        <v>22</v>
      </c>
      <c r="E1153" s="2" t="s">
        <v>54</v>
      </c>
      <c r="F1153" s="2" t="s">
        <v>55</v>
      </c>
      <c r="G1153" s="3" t="s">
        <v>157</v>
      </c>
      <c r="H1153" s="17">
        <v>35</v>
      </c>
      <c r="I1153" s="2">
        <v>100</v>
      </c>
      <c r="J1153" s="19">
        <v>35000</v>
      </c>
      <c r="K1153" s="19">
        <v>10500</v>
      </c>
      <c r="L1153" s="2">
        <v>0.3</v>
      </c>
      <c r="M1153" s="2" t="s">
        <v>19</v>
      </c>
      <c r="N1153" s="20">
        <f t="shared" si="17"/>
        <v>45500</v>
      </c>
      <c r="O1153" s="21"/>
      <c r="P1153" s="20"/>
    </row>
    <row r="1154" spans="1:16" x14ac:dyDescent="0.35">
      <c r="A1154" s="2" t="s">
        <v>56</v>
      </c>
      <c r="B1154" s="2">
        <v>1185732</v>
      </c>
      <c r="C1154" s="15">
        <v>44485</v>
      </c>
      <c r="D1154" s="2" t="s">
        <v>14</v>
      </c>
      <c r="E1154" s="2" t="s">
        <v>57</v>
      </c>
      <c r="F1154" s="2" t="s">
        <v>58</v>
      </c>
      <c r="G1154" s="3" t="s">
        <v>18</v>
      </c>
      <c r="H1154" s="17">
        <v>50</v>
      </c>
      <c r="I1154" s="2">
        <v>150</v>
      </c>
      <c r="J1154" s="19">
        <v>75000</v>
      </c>
      <c r="K1154" s="19">
        <v>18750</v>
      </c>
      <c r="L1154" s="2">
        <v>0.25</v>
      </c>
      <c r="M1154" s="2" t="s">
        <v>19</v>
      </c>
      <c r="N1154" s="20">
        <f t="shared" si="17"/>
        <v>93750</v>
      </c>
      <c r="O1154" s="21"/>
      <c r="P1154" s="20"/>
    </row>
    <row r="1155" spans="1:16" x14ac:dyDescent="0.35">
      <c r="A1155" s="2" t="s">
        <v>56</v>
      </c>
      <c r="B1155" s="2">
        <v>1185732</v>
      </c>
      <c r="C1155" s="15">
        <v>44486</v>
      </c>
      <c r="D1155" s="2" t="s">
        <v>14</v>
      </c>
      <c r="E1155" s="2" t="s">
        <v>57</v>
      </c>
      <c r="F1155" s="2" t="s">
        <v>58</v>
      </c>
      <c r="G1155" s="3" t="s">
        <v>158</v>
      </c>
      <c r="H1155" s="17">
        <v>40</v>
      </c>
      <c r="I1155" s="2">
        <v>250</v>
      </c>
      <c r="J1155" s="19">
        <v>100000</v>
      </c>
      <c r="K1155" s="19">
        <v>40000</v>
      </c>
      <c r="L1155" s="2">
        <v>0.4</v>
      </c>
      <c r="M1155" s="2" t="s">
        <v>19</v>
      </c>
      <c r="N1155" s="20">
        <f t="shared" ref="N1155:N1218" si="18">SUM(J1155,K1155)</f>
        <v>140000</v>
      </c>
      <c r="O1155" s="21"/>
      <c r="P1155" s="20"/>
    </row>
    <row r="1156" spans="1:16" x14ac:dyDescent="0.35">
      <c r="A1156" s="2" t="s">
        <v>56</v>
      </c>
      <c r="B1156" s="2">
        <v>1185732</v>
      </c>
      <c r="C1156" s="15">
        <v>44487</v>
      </c>
      <c r="D1156" s="2" t="s">
        <v>14</v>
      </c>
      <c r="E1156" s="2" t="s">
        <v>57</v>
      </c>
      <c r="F1156" s="2" t="s">
        <v>58</v>
      </c>
      <c r="G1156" s="3" t="s">
        <v>155</v>
      </c>
      <c r="H1156" s="17">
        <v>40</v>
      </c>
      <c r="I1156" s="2">
        <v>500</v>
      </c>
      <c r="J1156" s="19">
        <v>200000</v>
      </c>
      <c r="K1156" s="19">
        <v>70000</v>
      </c>
      <c r="L1156" s="2">
        <v>0.35</v>
      </c>
      <c r="M1156" s="2" t="s">
        <v>19</v>
      </c>
      <c r="N1156" s="20">
        <f t="shared" si="18"/>
        <v>270000</v>
      </c>
      <c r="O1156" s="21"/>
      <c r="P1156" s="20"/>
    </row>
    <row r="1157" spans="1:16" x14ac:dyDescent="0.35">
      <c r="A1157" s="2" t="s">
        <v>56</v>
      </c>
      <c r="B1157" s="2">
        <v>1185732</v>
      </c>
      <c r="C1157" s="15">
        <v>44488</v>
      </c>
      <c r="D1157" s="2" t="s">
        <v>14</v>
      </c>
      <c r="E1157" s="2" t="s">
        <v>57</v>
      </c>
      <c r="F1157" s="2" t="s">
        <v>58</v>
      </c>
      <c r="G1157" s="3" t="s">
        <v>17</v>
      </c>
      <c r="H1157" s="17">
        <v>40</v>
      </c>
      <c r="I1157" s="2">
        <v>150</v>
      </c>
      <c r="J1157" s="19">
        <v>60000</v>
      </c>
      <c r="K1157" s="19">
        <v>21000</v>
      </c>
      <c r="L1157" s="2">
        <v>0.35</v>
      </c>
      <c r="M1157" s="2" t="s">
        <v>19</v>
      </c>
      <c r="N1157" s="20">
        <f t="shared" si="18"/>
        <v>81000</v>
      </c>
      <c r="O1157" s="21"/>
      <c r="P1157" s="20"/>
    </row>
    <row r="1158" spans="1:16" x14ac:dyDescent="0.35">
      <c r="A1158" s="2" t="s">
        <v>56</v>
      </c>
      <c r="B1158" s="2">
        <v>1185732</v>
      </c>
      <c r="C1158" s="15">
        <v>44489</v>
      </c>
      <c r="D1158" s="2" t="s">
        <v>14</v>
      </c>
      <c r="E1158" s="2" t="s">
        <v>57</v>
      </c>
      <c r="F1158" s="2" t="s">
        <v>58</v>
      </c>
      <c r="G1158" s="3" t="s">
        <v>156</v>
      </c>
      <c r="H1158" s="17">
        <v>30.000000000000004</v>
      </c>
      <c r="I1158" s="2">
        <v>200</v>
      </c>
      <c r="J1158" s="19">
        <v>60000.000000000007</v>
      </c>
      <c r="K1158" s="19">
        <v>24000</v>
      </c>
      <c r="L1158" s="2">
        <v>0.39999999999999997</v>
      </c>
      <c r="M1158" s="2" t="s">
        <v>19</v>
      </c>
      <c r="N1158" s="20">
        <f t="shared" si="18"/>
        <v>84000</v>
      </c>
      <c r="O1158" s="21"/>
      <c r="P1158" s="20"/>
    </row>
    <row r="1159" spans="1:16" x14ac:dyDescent="0.35">
      <c r="A1159" s="2" t="s">
        <v>56</v>
      </c>
      <c r="B1159" s="2">
        <v>1185732</v>
      </c>
      <c r="C1159" s="15">
        <v>44490</v>
      </c>
      <c r="D1159" s="2" t="s">
        <v>14</v>
      </c>
      <c r="E1159" s="2" t="s">
        <v>57</v>
      </c>
      <c r="F1159" s="2" t="s">
        <v>58</v>
      </c>
      <c r="G1159" s="3" t="s">
        <v>157</v>
      </c>
      <c r="H1159" s="17">
        <v>35</v>
      </c>
      <c r="I1159" s="2">
        <v>75</v>
      </c>
      <c r="J1159" s="19">
        <v>26250</v>
      </c>
      <c r="K1159" s="19">
        <v>7875</v>
      </c>
      <c r="L1159" s="2">
        <v>0.3</v>
      </c>
      <c r="M1159" s="2" t="s">
        <v>19</v>
      </c>
      <c r="N1159" s="20">
        <f t="shared" si="18"/>
        <v>34125</v>
      </c>
      <c r="O1159" s="21"/>
      <c r="P1159" s="20"/>
    </row>
    <row r="1160" spans="1:16" x14ac:dyDescent="0.35">
      <c r="A1160" s="2" t="s">
        <v>56</v>
      </c>
      <c r="B1160" s="2">
        <v>1185732</v>
      </c>
      <c r="C1160" s="15">
        <v>44491</v>
      </c>
      <c r="D1160" s="2" t="s">
        <v>14</v>
      </c>
      <c r="E1160" s="2" t="s">
        <v>57</v>
      </c>
      <c r="F1160" s="2" t="s">
        <v>58</v>
      </c>
      <c r="G1160" s="3" t="s">
        <v>18</v>
      </c>
      <c r="H1160" s="17">
        <v>50</v>
      </c>
      <c r="I1160" s="2">
        <v>150</v>
      </c>
      <c r="J1160" s="19">
        <v>75000</v>
      </c>
      <c r="K1160" s="19">
        <v>18750</v>
      </c>
      <c r="L1160" s="2">
        <v>0.25</v>
      </c>
      <c r="M1160" s="2" t="s">
        <v>19</v>
      </c>
      <c r="N1160" s="20">
        <f t="shared" si="18"/>
        <v>93750</v>
      </c>
      <c r="O1160" s="21"/>
      <c r="P1160" s="20"/>
    </row>
    <row r="1161" spans="1:16" x14ac:dyDescent="0.35">
      <c r="A1161" s="2" t="s">
        <v>56</v>
      </c>
      <c r="B1161" s="2">
        <v>1185732</v>
      </c>
      <c r="C1161" s="15">
        <v>44492</v>
      </c>
      <c r="D1161" s="2" t="s">
        <v>14</v>
      </c>
      <c r="E1161" s="2" t="s">
        <v>57</v>
      </c>
      <c r="F1161" s="2" t="s">
        <v>58</v>
      </c>
      <c r="G1161" s="3" t="s">
        <v>158</v>
      </c>
      <c r="H1161" s="17">
        <v>40</v>
      </c>
      <c r="I1161" s="2">
        <v>250</v>
      </c>
      <c r="J1161" s="19">
        <v>100000</v>
      </c>
      <c r="K1161" s="19">
        <v>40000</v>
      </c>
      <c r="L1161" s="2">
        <v>0.4</v>
      </c>
      <c r="M1161" s="2" t="s">
        <v>19</v>
      </c>
      <c r="N1161" s="20">
        <f t="shared" si="18"/>
        <v>140000</v>
      </c>
      <c r="O1161" s="21"/>
      <c r="P1161" s="20"/>
    </row>
    <row r="1162" spans="1:16" x14ac:dyDescent="0.35">
      <c r="A1162" s="2" t="s">
        <v>56</v>
      </c>
      <c r="B1162" s="2">
        <v>1185732</v>
      </c>
      <c r="C1162" s="15">
        <v>44493</v>
      </c>
      <c r="D1162" s="2" t="s">
        <v>14</v>
      </c>
      <c r="E1162" s="2" t="s">
        <v>57</v>
      </c>
      <c r="F1162" s="2" t="s">
        <v>58</v>
      </c>
      <c r="G1162" s="3" t="s">
        <v>155</v>
      </c>
      <c r="H1162" s="17">
        <v>40</v>
      </c>
      <c r="I1162" s="2">
        <v>470</v>
      </c>
      <c r="J1162" s="19">
        <v>188000</v>
      </c>
      <c r="K1162" s="19">
        <v>65800</v>
      </c>
      <c r="L1162" s="2">
        <v>0.35</v>
      </c>
      <c r="M1162" s="2" t="s">
        <v>19</v>
      </c>
      <c r="N1162" s="20">
        <f t="shared" si="18"/>
        <v>253800</v>
      </c>
      <c r="O1162" s="21"/>
      <c r="P1162" s="20"/>
    </row>
    <row r="1163" spans="1:16" x14ac:dyDescent="0.35">
      <c r="A1163" s="2" t="s">
        <v>56</v>
      </c>
      <c r="B1163" s="2">
        <v>1185732</v>
      </c>
      <c r="C1163" s="15">
        <v>44494</v>
      </c>
      <c r="D1163" s="2" t="s">
        <v>14</v>
      </c>
      <c r="E1163" s="2" t="s">
        <v>57</v>
      </c>
      <c r="F1163" s="2" t="s">
        <v>58</v>
      </c>
      <c r="G1163" s="3" t="s">
        <v>17</v>
      </c>
      <c r="H1163" s="17">
        <v>40</v>
      </c>
      <c r="I1163" s="2">
        <v>175</v>
      </c>
      <c r="J1163" s="19">
        <v>70000</v>
      </c>
      <c r="K1163" s="19">
        <v>24500</v>
      </c>
      <c r="L1163" s="2">
        <v>0.35</v>
      </c>
      <c r="M1163" s="2" t="s">
        <v>19</v>
      </c>
      <c r="N1163" s="20">
        <f t="shared" si="18"/>
        <v>94500</v>
      </c>
      <c r="O1163" s="21"/>
      <c r="P1163" s="20"/>
    </row>
    <row r="1164" spans="1:16" x14ac:dyDescent="0.35">
      <c r="A1164" s="2" t="s">
        <v>56</v>
      </c>
      <c r="B1164" s="2">
        <v>1185732</v>
      </c>
      <c r="C1164" s="15">
        <v>44495</v>
      </c>
      <c r="D1164" s="2" t="s">
        <v>14</v>
      </c>
      <c r="E1164" s="2" t="s">
        <v>57</v>
      </c>
      <c r="F1164" s="2" t="s">
        <v>58</v>
      </c>
      <c r="G1164" s="3" t="s">
        <v>156</v>
      </c>
      <c r="H1164" s="17">
        <v>30.000000000000004</v>
      </c>
      <c r="I1164" s="2">
        <v>200</v>
      </c>
      <c r="J1164" s="19">
        <v>60000.000000000007</v>
      </c>
      <c r="K1164" s="19">
        <v>24000</v>
      </c>
      <c r="L1164" s="2">
        <v>0.39999999999999997</v>
      </c>
      <c r="M1164" s="2" t="s">
        <v>19</v>
      </c>
      <c r="N1164" s="20">
        <f t="shared" si="18"/>
        <v>84000</v>
      </c>
      <c r="O1164" s="21"/>
      <c r="P1164" s="20"/>
    </row>
    <row r="1165" spans="1:16" x14ac:dyDescent="0.35">
      <c r="A1165" s="2" t="s">
        <v>56</v>
      </c>
      <c r="B1165" s="2">
        <v>1185732</v>
      </c>
      <c r="C1165" s="15">
        <v>44496</v>
      </c>
      <c r="D1165" s="2" t="s">
        <v>14</v>
      </c>
      <c r="E1165" s="2" t="s">
        <v>57</v>
      </c>
      <c r="F1165" s="2" t="s">
        <v>58</v>
      </c>
      <c r="G1165" s="3" t="s">
        <v>157</v>
      </c>
      <c r="H1165" s="17">
        <v>35</v>
      </c>
      <c r="I1165" s="2">
        <v>50</v>
      </c>
      <c r="J1165" s="19">
        <v>17500</v>
      </c>
      <c r="K1165" s="19">
        <v>5250</v>
      </c>
      <c r="L1165" s="2">
        <v>0.3</v>
      </c>
      <c r="M1165" s="2" t="s">
        <v>19</v>
      </c>
      <c r="N1165" s="20">
        <f t="shared" si="18"/>
        <v>22750</v>
      </c>
      <c r="O1165" s="21"/>
      <c r="P1165" s="20"/>
    </row>
    <row r="1166" spans="1:16" x14ac:dyDescent="0.35">
      <c r="A1166" s="2" t="s">
        <v>56</v>
      </c>
      <c r="B1166" s="2">
        <v>1185732</v>
      </c>
      <c r="C1166" s="15">
        <v>44497</v>
      </c>
      <c r="D1166" s="2" t="s">
        <v>14</v>
      </c>
      <c r="E1166" s="2" t="s">
        <v>57</v>
      </c>
      <c r="F1166" s="2" t="s">
        <v>58</v>
      </c>
      <c r="G1166" s="3" t="s">
        <v>18</v>
      </c>
      <c r="H1166" s="17">
        <v>50</v>
      </c>
      <c r="I1166" s="2">
        <v>100</v>
      </c>
      <c r="J1166" s="19">
        <v>50000</v>
      </c>
      <c r="K1166" s="19">
        <v>12500</v>
      </c>
      <c r="L1166" s="2">
        <v>0.25</v>
      </c>
      <c r="M1166" s="2" t="s">
        <v>19</v>
      </c>
      <c r="N1166" s="20">
        <f t="shared" si="18"/>
        <v>62500</v>
      </c>
      <c r="O1166" s="21"/>
      <c r="P1166" s="20"/>
    </row>
    <row r="1167" spans="1:16" x14ac:dyDescent="0.35">
      <c r="A1167" s="2" t="s">
        <v>56</v>
      </c>
      <c r="B1167" s="2">
        <v>1185732</v>
      </c>
      <c r="C1167" s="15">
        <v>44498</v>
      </c>
      <c r="D1167" s="2" t="s">
        <v>14</v>
      </c>
      <c r="E1167" s="2" t="s">
        <v>57</v>
      </c>
      <c r="F1167" s="2" t="s">
        <v>58</v>
      </c>
      <c r="G1167" s="3" t="s">
        <v>158</v>
      </c>
      <c r="H1167" s="17">
        <v>40</v>
      </c>
      <c r="I1167" s="2">
        <v>200</v>
      </c>
      <c r="J1167" s="19">
        <v>80000</v>
      </c>
      <c r="K1167" s="19">
        <v>32000</v>
      </c>
      <c r="L1167" s="2">
        <v>0.4</v>
      </c>
      <c r="M1167" s="2" t="s">
        <v>19</v>
      </c>
      <c r="N1167" s="20">
        <f t="shared" si="18"/>
        <v>112000</v>
      </c>
      <c r="O1167" s="21"/>
      <c r="P1167" s="20"/>
    </row>
    <row r="1168" spans="1:16" x14ac:dyDescent="0.35">
      <c r="A1168" s="2" t="s">
        <v>56</v>
      </c>
      <c r="B1168" s="2">
        <v>1185732</v>
      </c>
      <c r="C1168" s="15">
        <v>44499</v>
      </c>
      <c r="D1168" s="2" t="s">
        <v>14</v>
      </c>
      <c r="E1168" s="2" t="s">
        <v>57</v>
      </c>
      <c r="F1168" s="2" t="s">
        <v>58</v>
      </c>
      <c r="G1168" s="3" t="s">
        <v>155</v>
      </c>
      <c r="H1168" s="17">
        <v>40</v>
      </c>
      <c r="I1168" s="2">
        <v>450</v>
      </c>
      <c r="J1168" s="19">
        <v>180000</v>
      </c>
      <c r="K1168" s="19">
        <v>62999.999999999993</v>
      </c>
      <c r="L1168" s="2">
        <v>0.35</v>
      </c>
      <c r="M1168" s="2" t="s">
        <v>19</v>
      </c>
      <c r="N1168" s="20">
        <f t="shared" si="18"/>
        <v>243000</v>
      </c>
      <c r="O1168" s="21"/>
      <c r="P1168" s="20"/>
    </row>
    <row r="1169" spans="1:16" x14ac:dyDescent="0.35">
      <c r="A1169" s="2" t="s">
        <v>56</v>
      </c>
      <c r="B1169" s="2">
        <v>1185732</v>
      </c>
      <c r="C1169" s="15">
        <v>44500</v>
      </c>
      <c r="D1169" s="2" t="s">
        <v>14</v>
      </c>
      <c r="E1169" s="2" t="s">
        <v>57</v>
      </c>
      <c r="F1169" s="2" t="s">
        <v>58</v>
      </c>
      <c r="G1169" s="3" t="s">
        <v>17</v>
      </c>
      <c r="H1169" s="17">
        <v>40</v>
      </c>
      <c r="I1169" s="2">
        <v>150</v>
      </c>
      <c r="J1169" s="19">
        <v>60000</v>
      </c>
      <c r="K1169" s="19">
        <v>21000</v>
      </c>
      <c r="L1169" s="2">
        <v>0.35</v>
      </c>
      <c r="M1169" s="2" t="s">
        <v>19</v>
      </c>
      <c r="N1169" s="20">
        <f t="shared" si="18"/>
        <v>81000</v>
      </c>
      <c r="O1169" s="21"/>
      <c r="P1169" s="20"/>
    </row>
    <row r="1170" spans="1:16" x14ac:dyDescent="0.35">
      <c r="A1170" s="2" t="s">
        <v>56</v>
      </c>
      <c r="B1170" s="2">
        <v>1185732</v>
      </c>
      <c r="C1170" s="15">
        <v>44501</v>
      </c>
      <c r="D1170" s="2" t="s">
        <v>14</v>
      </c>
      <c r="E1170" s="2" t="s">
        <v>57</v>
      </c>
      <c r="F1170" s="2" t="s">
        <v>58</v>
      </c>
      <c r="G1170" s="3" t="s">
        <v>156</v>
      </c>
      <c r="H1170" s="17">
        <v>30.000000000000004</v>
      </c>
      <c r="I1170" s="2">
        <v>150</v>
      </c>
      <c r="J1170" s="19">
        <v>45000.000000000007</v>
      </c>
      <c r="K1170" s="19">
        <v>18000</v>
      </c>
      <c r="L1170" s="2">
        <v>0.39999999999999997</v>
      </c>
      <c r="M1170" s="2" t="s">
        <v>19</v>
      </c>
      <c r="N1170" s="20">
        <f t="shared" si="18"/>
        <v>63000.000000000007</v>
      </c>
      <c r="O1170" s="21"/>
      <c r="P1170" s="20"/>
    </row>
    <row r="1171" spans="1:16" x14ac:dyDescent="0.35">
      <c r="A1171" s="2" t="s">
        <v>56</v>
      </c>
      <c r="B1171" s="2">
        <v>1185732</v>
      </c>
      <c r="C1171" s="15">
        <v>44502</v>
      </c>
      <c r="D1171" s="2" t="s">
        <v>14</v>
      </c>
      <c r="E1171" s="2" t="s">
        <v>57</v>
      </c>
      <c r="F1171" s="2" t="s">
        <v>58</v>
      </c>
      <c r="G1171" s="3" t="s">
        <v>157</v>
      </c>
      <c r="H1171" s="17">
        <v>35</v>
      </c>
      <c r="I1171" s="2">
        <v>75</v>
      </c>
      <c r="J1171" s="19">
        <v>26250</v>
      </c>
      <c r="K1171" s="19">
        <v>7875</v>
      </c>
      <c r="L1171" s="2">
        <v>0.3</v>
      </c>
      <c r="M1171" s="2" t="s">
        <v>19</v>
      </c>
      <c r="N1171" s="20">
        <f t="shared" si="18"/>
        <v>34125</v>
      </c>
      <c r="O1171" s="21"/>
      <c r="P1171" s="20"/>
    </row>
    <row r="1172" spans="1:16" x14ac:dyDescent="0.35">
      <c r="A1172" s="2" t="s">
        <v>56</v>
      </c>
      <c r="B1172" s="2">
        <v>1185732</v>
      </c>
      <c r="C1172" s="15">
        <v>44503</v>
      </c>
      <c r="D1172" s="2" t="s">
        <v>14</v>
      </c>
      <c r="E1172" s="2" t="s">
        <v>57</v>
      </c>
      <c r="F1172" s="2" t="s">
        <v>58</v>
      </c>
      <c r="G1172" s="3" t="s">
        <v>18</v>
      </c>
      <c r="H1172" s="17">
        <v>50</v>
      </c>
      <c r="I1172" s="2">
        <v>75</v>
      </c>
      <c r="J1172" s="19">
        <v>37500</v>
      </c>
      <c r="K1172" s="19">
        <v>9375</v>
      </c>
      <c r="L1172" s="2">
        <v>0.25</v>
      </c>
      <c r="M1172" s="2" t="s">
        <v>19</v>
      </c>
      <c r="N1172" s="20">
        <f t="shared" si="18"/>
        <v>46875</v>
      </c>
      <c r="O1172" s="21"/>
      <c r="P1172" s="20"/>
    </row>
    <row r="1173" spans="1:16" x14ac:dyDescent="0.35">
      <c r="A1173" s="2" t="s">
        <v>56</v>
      </c>
      <c r="B1173" s="2">
        <v>1185732</v>
      </c>
      <c r="C1173" s="15">
        <v>44504</v>
      </c>
      <c r="D1173" s="2" t="s">
        <v>14</v>
      </c>
      <c r="E1173" s="2" t="s">
        <v>57</v>
      </c>
      <c r="F1173" s="2" t="s">
        <v>58</v>
      </c>
      <c r="G1173" s="3" t="s">
        <v>158</v>
      </c>
      <c r="H1173" s="17">
        <v>40</v>
      </c>
      <c r="I1173" s="2">
        <v>225</v>
      </c>
      <c r="J1173" s="19">
        <v>90000</v>
      </c>
      <c r="K1173" s="19">
        <v>36000</v>
      </c>
      <c r="L1173" s="2">
        <v>0.4</v>
      </c>
      <c r="M1173" s="2" t="s">
        <v>19</v>
      </c>
      <c r="N1173" s="20">
        <f t="shared" si="18"/>
        <v>126000</v>
      </c>
      <c r="O1173" s="21"/>
      <c r="P1173" s="20"/>
    </row>
    <row r="1174" spans="1:16" x14ac:dyDescent="0.35">
      <c r="A1174" s="2" t="s">
        <v>56</v>
      </c>
      <c r="B1174" s="2">
        <v>1185732</v>
      </c>
      <c r="C1174" s="15">
        <v>44505</v>
      </c>
      <c r="D1174" s="2" t="s">
        <v>14</v>
      </c>
      <c r="E1174" s="2" t="s">
        <v>57</v>
      </c>
      <c r="F1174" s="2" t="s">
        <v>58</v>
      </c>
      <c r="G1174" s="3" t="s">
        <v>155</v>
      </c>
      <c r="H1174" s="17">
        <v>54.999999999999993</v>
      </c>
      <c r="I1174" s="2">
        <v>495</v>
      </c>
      <c r="J1174" s="19">
        <v>272249.99999999994</v>
      </c>
      <c r="K1174" s="19">
        <v>95287.499999999971</v>
      </c>
      <c r="L1174" s="2">
        <v>0.35</v>
      </c>
      <c r="M1174" s="2" t="s">
        <v>19</v>
      </c>
      <c r="N1174" s="20">
        <f t="shared" si="18"/>
        <v>367537.49999999988</v>
      </c>
      <c r="O1174" s="21"/>
      <c r="P1174" s="20"/>
    </row>
    <row r="1175" spans="1:16" x14ac:dyDescent="0.35">
      <c r="A1175" s="2" t="s">
        <v>56</v>
      </c>
      <c r="B1175" s="2">
        <v>1185732</v>
      </c>
      <c r="C1175" s="15">
        <v>44506</v>
      </c>
      <c r="D1175" s="2" t="s">
        <v>14</v>
      </c>
      <c r="E1175" s="2" t="s">
        <v>57</v>
      </c>
      <c r="F1175" s="2" t="s">
        <v>58</v>
      </c>
      <c r="G1175" s="3" t="s">
        <v>17</v>
      </c>
      <c r="H1175" s="17">
        <v>50</v>
      </c>
      <c r="I1175" s="2">
        <v>200</v>
      </c>
      <c r="J1175" s="19">
        <v>100000</v>
      </c>
      <c r="K1175" s="19">
        <v>35000</v>
      </c>
      <c r="L1175" s="2">
        <v>0.35</v>
      </c>
      <c r="M1175" s="2" t="s">
        <v>19</v>
      </c>
      <c r="N1175" s="20">
        <f t="shared" si="18"/>
        <v>135000</v>
      </c>
      <c r="O1175" s="21"/>
      <c r="P1175" s="20"/>
    </row>
    <row r="1176" spans="1:16" x14ac:dyDescent="0.35">
      <c r="A1176" s="2" t="s">
        <v>56</v>
      </c>
      <c r="B1176" s="2">
        <v>1185732</v>
      </c>
      <c r="C1176" s="15">
        <v>44507</v>
      </c>
      <c r="D1176" s="2" t="s">
        <v>14</v>
      </c>
      <c r="E1176" s="2" t="s">
        <v>57</v>
      </c>
      <c r="F1176" s="2" t="s">
        <v>58</v>
      </c>
      <c r="G1176" s="3" t="s">
        <v>156</v>
      </c>
      <c r="H1176" s="17">
        <v>45</v>
      </c>
      <c r="I1176" s="2">
        <v>175</v>
      </c>
      <c r="J1176" s="19">
        <v>78750</v>
      </c>
      <c r="K1176" s="19">
        <v>31499.999999999996</v>
      </c>
      <c r="L1176" s="2">
        <v>0.39999999999999997</v>
      </c>
      <c r="M1176" s="2" t="s">
        <v>19</v>
      </c>
      <c r="N1176" s="20">
        <f t="shared" si="18"/>
        <v>110250</v>
      </c>
      <c r="O1176" s="21"/>
      <c r="P1176" s="20"/>
    </row>
    <row r="1177" spans="1:16" x14ac:dyDescent="0.35">
      <c r="A1177" s="2" t="s">
        <v>56</v>
      </c>
      <c r="B1177" s="2">
        <v>1185732</v>
      </c>
      <c r="C1177" s="15">
        <v>44508</v>
      </c>
      <c r="D1177" s="2" t="s">
        <v>14</v>
      </c>
      <c r="E1177" s="2" t="s">
        <v>57</v>
      </c>
      <c r="F1177" s="2" t="s">
        <v>58</v>
      </c>
      <c r="G1177" s="3" t="s">
        <v>157</v>
      </c>
      <c r="H1177" s="17">
        <v>45</v>
      </c>
      <c r="I1177" s="2">
        <v>125</v>
      </c>
      <c r="J1177" s="19">
        <v>56250</v>
      </c>
      <c r="K1177" s="19">
        <v>16875</v>
      </c>
      <c r="L1177" s="2">
        <v>0.3</v>
      </c>
      <c r="M1177" s="2" t="s">
        <v>19</v>
      </c>
      <c r="N1177" s="20">
        <f t="shared" si="18"/>
        <v>73125</v>
      </c>
      <c r="O1177" s="21"/>
      <c r="P1177" s="20"/>
    </row>
    <row r="1178" spans="1:16" x14ac:dyDescent="0.35">
      <c r="A1178" s="2" t="s">
        <v>56</v>
      </c>
      <c r="B1178" s="2">
        <v>1185732</v>
      </c>
      <c r="C1178" s="15">
        <v>44509</v>
      </c>
      <c r="D1178" s="2" t="s">
        <v>14</v>
      </c>
      <c r="E1178" s="2" t="s">
        <v>57</v>
      </c>
      <c r="F1178" s="2" t="s">
        <v>58</v>
      </c>
      <c r="G1178" s="3" t="s">
        <v>18</v>
      </c>
      <c r="H1178" s="17">
        <v>54.999999999999993</v>
      </c>
      <c r="I1178" s="2">
        <v>150</v>
      </c>
      <c r="J1178" s="19">
        <v>82499.999999999985</v>
      </c>
      <c r="K1178" s="19">
        <v>20624.999999999996</v>
      </c>
      <c r="L1178" s="2">
        <v>0.25</v>
      </c>
      <c r="M1178" s="2" t="s">
        <v>19</v>
      </c>
      <c r="N1178" s="20">
        <f t="shared" si="18"/>
        <v>103124.99999999999</v>
      </c>
      <c r="O1178" s="21"/>
      <c r="P1178" s="20"/>
    </row>
    <row r="1179" spans="1:16" x14ac:dyDescent="0.35">
      <c r="A1179" s="2" t="s">
        <v>56</v>
      </c>
      <c r="B1179" s="2">
        <v>1185732</v>
      </c>
      <c r="C1179" s="15">
        <v>44510</v>
      </c>
      <c r="D1179" s="2" t="s">
        <v>14</v>
      </c>
      <c r="E1179" s="2" t="s">
        <v>57</v>
      </c>
      <c r="F1179" s="2" t="s">
        <v>58</v>
      </c>
      <c r="G1179" s="3" t="s">
        <v>158</v>
      </c>
      <c r="H1179" s="17">
        <v>60</v>
      </c>
      <c r="I1179" s="2">
        <v>275</v>
      </c>
      <c r="J1179" s="19">
        <v>165000</v>
      </c>
      <c r="K1179" s="19">
        <v>66000</v>
      </c>
      <c r="L1179" s="2">
        <v>0.4</v>
      </c>
      <c r="M1179" s="2" t="s">
        <v>19</v>
      </c>
      <c r="N1179" s="20">
        <f t="shared" si="18"/>
        <v>231000</v>
      </c>
      <c r="O1179" s="21"/>
      <c r="P1179" s="20"/>
    </row>
    <row r="1180" spans="1:16" x14ac:dyDescent="0.35">
      <c r="A1180" s="2" t="s">
        <v>56</v>
      </c>
      <c r="B1180" s="2">
        <v>1185732</v>
      </c>
      <c r="C1180" s="15">
        <v>44511</v>
      </c>
      <c r="D1180" s="2" t="s">
        <v>14</v>
      </c>
      <c r="E1180" s="2" t="s">
        <v>57</v>
      </c>
      <c r="F1180" s="2" t="s">
        <v>58</v>
      </c>
      <c r="G1180" s="3" t="s">
        <v>155</v>
      </c>
      <c r="H1180" s="17">
        <v>54.999999999999993</v>
      </c>
      <c r="I1180" s="2">
        <v>525</v>
      </c>
      <c r="J1180" s="19">
        <v>288749.99999999994</v>
      </c>
      <c r="K1180" s="19">
        <v>101062.49999999997</v>
      </c>
      <c r="L1180" s="2">
        <v>0.35</v>
      </c>
      <c r="M1180" s="2" t="s">
        <v>19</v>
      </c>
      <c r="N1180" s="20">
        <f t="shared" si="18"/>
        <v>389812.49999999988</v>
      </c>
      <c r="O1180" s="21"/>
      <c r="P1180" s="20"/>
    </row>
    <row r="1181" spans="1:16" x14ac:dyDescent="0.35">
      <c r="A1181" s="2" t="s">
        <v>56</v>
      </c>
      <c r="B1181" s="2">
        <v>1185732</v>
      </c>
      <c r="C1181" s="15">
        <v>44512</v>
      </c>
      <c r="D1181" s="2" t="s">
        <v>14</v>
      </c>
      <c r="E1181" s="2" t="s">
        <v>57</v>
      </c>
      <c r="F1181" s="2" t="s">
        <v>58</v>
      </c>
      <c r="G1181" s="3" t="s">
        <v>17</v>
      </c>
      <c r="H1181" s="17">
        <v>50</v>
      </c>
      <c r="I1181" s="2">
        <v>275</v>
      </c>
      <c r="J1181" s="19">
        <v>137500</v>
      </c>
      <c r="K1181" s="19">
        <v>48125</v>
      </c>
      <c r="L1181" s="2">
        <v>0.35</v>
      </c>
      <c r="M1181" s="2" t="s">
        <v>19</v>
      </c>
      <c r="N1181" s="20">
        <f t="shared" si="18"/>
        <v>185625</v>
      </c>
      <c r="O1181" s="21"/>
      <c r="P1181" s="20"/>
    </row>
    <row r="1182" spans="1:16" x14ac:dyDescent="0.35">
      <c r="A1182" s="2" t="s">
        <v>56</v>
      </c>
      <c r="B1182" s="2">
        <v>1185732</v>
      </c>
      <c r="C1182" s="15">
        <v>44513</v>
      </c>
      <c r="D1182" s="2" t="s">
        <v>14</v>
      </c>
      <c r="E1182" s="2" t="s">
        <v>57</v>
      </c>
      <c r="F1182" s="2" t="s">
        <v>58</v>
      </c>
      <c r="G1182" s="3" t="s">
        <v>156</v>
      </c>
      <c r="H1182" s="17">
        <v>45</v>
      </c>
      <c r="I1182" s="2">
        <v>200</v>
      </c>
      <c r="J1182" s="19">
        <v>90000</v>
      </c>
      <c r="K1182" s="19">
        <v>36000</v>
      </c>
      <c r="L1182" s="2">
        <v>0.39999999999999997</v>
      </c>
      <c r="M1182" s="2" t="s">
        <v>19</v>
      </c>
      <c r="N1182" s="20">
        <f t="shared" si="18"/>
        <v>126000</v>
      </c>
      <c r="O1182" s="21"/>
      <c r="P1182" s="20"/>
    </row>
    <row r="1183" spans="1:16" x14ac:dyDescent="0.35">
      <c r="A1183" s="2" t="s">
        <v>56</v>
      </c>
      <c r="B1183" s="2">
        <v>1185732</v>
      </c>
      <c r="C1183" s="15">
        <v>44514</v>
      </c>
      <c r="D1183" s="2" t="s">
        <v>14</v>
      </c>
      <c r="E1183" s="2" t="s">
        <v>57</v>
      </c>
      <c r="F1183" s="2" t="s">
        <v>58</v>
      </c>
      <c r="G1183" s="3" t="s">
        <v>157</v>
      </c>
      <c r="H1183" s="17">
        <v>45</v>
      </c>
      <c r="I1183" s="2">
        <v>175</v>
      </c>
      <c r="J1183" s="19">
        <v>78750</v>
      </c>
      <c r="K1183" s="19">
        <v>23625</v>
      </c>
      <c r="L1183" s="2">
        <v>0.3</v>
      </c>
      <c r="M1183" s="2" t="s">
        <v>19</v>
      </c>
      <c r="N1183" s="20">
        <f t="shared" si="18"/>
        <v>102375</v>
      </c>
      <c r="O1183" s="21"/>
      <c r="P1183" s="20"/>
    </row>
    <row r="1184" spans="1:16" x14ac:dyDescent="0.35">
      <c r="A1184" s="2" t="s">
        <v>56</v>
      </c>
      <c r="B1184" s="2">
        <v>1185732</v>
      </c>
      <c r="C1184" s="15">
        <v>44515</v>
      </c>
      <c r="D1184" s="2" t="s">
        <v>14</v>
      </c>
      <c r="E1184" s="2" t="s">
        <v>57</v>
      </c>
      <c r="F1184" s="2" t="s">
        <v>58</v>
      </c>
      <c r="G1184" s="3" t="s">
        <v>18</v>
      </c>
      <c r="H1184" s="17">
        <v>54.999999999999993</v>
      </c>
      <c r="I1184" s="2">
        <v>175</v>
      </c>
      <c r="J1184" s="19">
        <v>96249.999999999985</v>
      </c>
      <c r="K1184" s="19">
        <v>24062.499999999996</v>
      </c>
      <c r="L1184" s="2">
        <v>0.25</v>
      </c>
      <c r="M1184" s="2" t="s">
        <v>19</v>
      </c>
      <c r="N1184" s="20">
        <f t="shared" si="18"/>
        <v>120312.49999999999</v>
      </c>
      <c r="O1184" s="21"/>
      <c r="P1184" s="20"/>
    </row>
    <row r="1185" spans="1:16" x14ac:dyDescent="0.35">
      <c r="A1185" s="2" t="s">
        <v>56</v>
      </c>
      <c r="B1185" s="2">
        <v>1185732</v>
      </c>
      <c r="C1185" s="15">
        <v>44516</v>
      </c>
      <c r="D1185" s="2" t="s">
        <v>14</v>
      </c>
      <c r="E1185" s="2" t="s">
        <v>57</v>
      </c>
      <c r="F1185" s="2" t="s">
        <v>58</v>
      </c>
      <c r="G1185" s="3" t="s">
        <v>158</v>
      </c>
      <c r="H1185" s="17">
        <v>60</v>
      </c>
      <c r="I1185" s="2">
        <v>325</v>
      </c>
      <c r="J1185" s="19">
        <v>195000</v>
      </c>
      <c r="K1185" s="19">
        <v>78000</v>
      </c>
      <c r="L1185" s="2">
        <v>0.4</v>
      </c>
      <c r="M1185" s="2" t="s">
        <v>19</v>
      </c>
      <c r="N1185" s="20">
        <f t="shared" si="18"/>
        <v>273000</v>
      </c>
      <c r="O1185" s="21"/>
      <c r="P1185" s="20"/>
    </row>
    <row r="1186" spans="1:16" x14ac:dyDescent="0.35">
      <c r="A1186" s="2" t="s">
        <v>56</v>
      </c>
      <c r="B1186" s="2">
        <v>1185732</v>
      </c>
      <c r="C1186" s="15">
        <v>44517</v>
      </c>
      <c r="D1186" s="2" t="s">
        <v>14</v>
      </c>
      <c r="E1186" s="2" t="s">
        <v>57</v>
      </c>
      <c r="F1186" s="2" t="s">
        <v>58</v>
      </c>
      <c r="G1186" s="3" t="s">
        <v>155</v>
      </c>
      <c r="H1186" s="17">
        <v>54.999999999999993</v>
      </c>
      <c r="I1186" s="2">
        <v>550</v>
      </c>
      <c r="J1186" s="19">
        <v>302499.99999999994</v>
      </c>
      <c r="K1186" s="19">
        <v>105874.99999999997</v>
      </c>
      <c r="L1186" s="2">
        <v>0.35</v>
      </c>
      <c r="M1186" s="2" t="s">
        <v>19</v>
      </c>
      <c r="N1186" s="20">
        <f t="shared" si="18"/>
        <v>408374.99999999988</v>
      </c>
      <c r="O1186" s="21"/>
      <c r="P1186" s="20"/>
    </row>
    <row r="1187" spans="1:16" x14ac:dyDescent="0.35">
      <c r="A1187" s="2" t="s">
        <v>56</v>
      </c>
      <c r="B1187" s="2">
        <v>1185732</v>
      </c>
      <c r="C1187" s="15">
        <v>44518</v>
      </c>
      <c r="D1187" s="2" t="s">
        <v>14</v>
      </c>
      <c r="E1187" s="2" t="s">
        <v>57</v>
      </c>
      <c r="F1187" s="2" t="s">
        <v>58</v>
      </c>
      <c r="G1187" s="3" t="s">
        <v>17</v>
      </c>
      <c r="H1187" s="17">
        <v>50</v>
      </c>
      <c r="I1187" s="2">
        <v>300</v>
      </c>
      <c r="J1187" s="19">
        <v>150000</v>
      </c>
      <c r="K1187" s="19">
        <v>52500</v>
      </c>
      <c r="L1187" s="2">
        <v>0.35</v>
      </c>
      <c r="M1187" s="2" t="s">
        <v>19</v>
      </c>
      <c r="N1187" s="20">
        <f t="shared" si="18"/>
        <v>202500</v>
      </c>
      <c r="O1187" s="21"/>
      <c r="P1187" s="20"/>
    </row>
    <row r="1188" spans="1:16" x14ac:dyDescent="0.35">
      <c r="A1188" s="2" t="s">
        <v>56</v>
      </c>
      <c r="B1188" s="2">
        <v>1185732</v>
      </c>
      <c r="C1188" s="15">
        <v>44519</v>
      </c>
      <c r="D1188" s="2" t="s">
        <v>14</v>
      </c>
      <c r="E1188" s="2" t="s">
        <v>57</v>
      </c>
      <c r="F1188" s="2" t="s">
        <v>58</v>
      </c>
      <c r="G1188" s="3" t="s">
        <v>156</v>
      </c>
      <c r="H1188" s="17">
        <v>45</v>
      </c>
      <c r="I1188" s="2">
        <v>225</v>
      </c>
      <c r="J1188" s="19">
        <v>101250</v>
      </c>
      <c r="K1188" s="19">
        <v>40500</v>
      </c>
      <c r="L1188" s="2">
        <v>0.39999999999999997</v>
      </c>
      <c r="M1188" s="2" t="s">
        <v>19</v>
      </c>
      <c r="N1188" s="20">
        <f t="shared" si="18"/>
        <v>141750</v>
      </c>
      <c r="O1188" s="21"/>
      <c r="P1188" s="20"/>
    </row>
    <row r="1189" spans="1:16" x14ac:dyDescent="0.35">
      <c r="A1189" s="2" t="s">
        <v>56</v>
      </c>
      <c r="B1189" s="2">
        <v>1185732</v>
      </c>
      <c r="C1189" s="15">
        <v>44520</v>
      </c>
      <c r="D1189" s="2" t="s">
        <v>14</v>
      </c>
      <c r="E1189" s="2" t="s">
        <v>57</v>
      </c>
      <c r="F1189" s="2" t="s">
        <v>58</v>
      </c>
      <c r="G1189" s="3" t="s">
        <v>157</v>
      </c>
      <c r="H1189" s="17">
        <v>45</v>
      </c>
      <c r="I1189" s="2">
        <v>175</v>
      </c>
      <c r="J1189" s="19">
        <v>78750</v>
      </c>
      <c r="K1189" s="19">
        <v>23625</v>
      </c>
      <c r="L1189" s="2">
        <v>0.3</v>
      </c>
      <c r="M1189" s="2" t="s">
        <v>19</v>
      </c>
      <c r="N1189" s="20">
        <f t="shared" si="18"/>
        <v>102375</v>
      </c>
      <c r="O1189" s="21"/>
      <c r="P1189" s="20"/>
    </row>
    <row r="1190" spans="1:16" x14ac:dyDescent="0.35">
      <c r="A1190" s="2" t="s">
        <v>56</v>
      </c>
      <c r="B1190" s="2">
        <v>1185732</v>
      </c>
      <c r="C1190" s="15">
        <v>44521</v>
      </c>
      <c r="D1190" s="2" t="s">
        <v>14</v>
      </c>
      <c r="E1190" s="2" t="s">
        <v>57</v>
      </c>
      <c r="F1190" s="2" t="s">
        <v>58</v>
      </c>
      <c r="G1190" s="3" t="s">
        <v>18</v>
      </c>
      <c r="H1190" s="17">
        <v>54.999999999999993</v>
      </c>
      <c r="I1190" s="2">
        <v>200</v>
      </c>
      <c r="J1190" s="19">
        <v>109999.99999999999</v>
      </c>
      <c r="K1190" s="19">
        <v>27499.999999999996</v>
      </c>
      <c r="L1190" s="2">
        <v>0.25</v>
      </c>
      <c r="M1190" s="2" t="s">
        <v>19</v>
      </c>
      <c r="N1190" s="20">
        <f t="shared" si="18"/>
        <v>137499.99999999997</v>
      </c>
      <c r="O1190" s="21"/>
      <c r="P1190" s="20"/>
    </row>
    <row r="1191" spans="1:16" x14ac:dyDescent="0.35">
      <c r="A1191" s="2" t="s">
        <v>56</v>
      </c>
      <c r="B1191" s="2">
        <v>1185732</v>
      </c>
      <c r="C1191" s="15">
        <v>44550</v>
      </c>
      <c r="D1191" s="2" t="s">
        <v>14</v>
      </c>
      <c r="E1191" s="2" t="s">
        <v>57</v>
      </c>
      <c r="F1191" s="2" t="s">
        <v>58</v>
      </c>
      <c r="G1191" s="3" t="s">
        <v>158</v>
      </c>
      <c r="H1191" s="17">
        <v>60</v>
      </c>
      <c r="I1191" s="2">
        <v>375</v>
      </c>
      <c r="J1191" s="19">
        <v>225000</v>
      </c>
      <c r="K1191" s="19">
        <v>90000</v>
      </c>
      <c r="L1191" s="2">
        <v>0.4</v>
      </c>
      <c r="M1191" s="2" t="s">
        <v>19</v>
      </c>
      <c r="N1191" s="20">
        <f t="shared" si="18"/>
        <v>315000</v>
      </c>
      <c r="O1191" s="21"/>
      <c r="P1191" s="20"/>
    </row>
    <row r="1192" spans="1:16" x14ac:dyDescent="0.35">
      <c r="A1192" s="2" t="s">
        <v>56</v>
      </c>
      <c r="B1192" s="2">
        <v>1185732</v>
      </c>
      <c r="C1192" s="15">
        <v>44551</v>
      </c>
      <c r="D1192" s="2" t="s">
        <v>14</v>
      </c>
      <c r="E1192" s="2" t="s">
        <v>57</v>
      </c>
      <c r="F1192" s="2" t="s">
        <v>58</v>
      </c>
      <c r="G1192" s="3" t="s">
        <v>155</v>
      </c>
      <c r="H1192" s="17">
        <v>54.999999999999993</v>
      </c>
      <c r="I1192" s="2">
        <v>525</v>
      </c>
      <c r="J1192" s="19">
        <v>288749.99999999994</v>
      </c>
      <c r="K1192" s="19">
        <v>101062.49999999997</v>
      </c>
      <c r="L1192" s="2">
        <v>0.35</v>
      </c>
      <c r="M1192" s="2" t="s">
        <v>19</v>
      </c>
      <c r="N1192" s="20">
        <f t="shared" si="18"/>
        <v>389812.49999999988</v>
      </c>
      <c r="O1192" s="21"/>
      <c r="P1192" s="20"/>
    </row>
    <row r="1193" spans="1:16" x14ac:dyDescent="0.35">
      <c r="A1193" s="2" t="s">
        <v>56</v>
      </c>
      <c r="B1193" s="2">
        <v>1185732</v>
      </c>
      <c r="C1193" s="15">
        <v>44552</v>
      </c>
      <c r="D1193" s="2" t="s">
        <v>14</v>
      </c>
      <c r="E1193" s="2" t="s">
        <v>57</v>
      </c>
      <c r="F1193" s="2" t="s">
        <v>58</v>
      </c>
      <c r="G1193" s="3" t="s">
        <v>17</v>
      </c>
      <c r="H1193" s="17">
        <v>50</v>
      </c>
      <c r="I1193" s="2">
        <v>300</v>
      </c>
      <c r="J1193" s="19">
        <v>150000</v>
      </c>
      <c r="K1193" s="19">
        <v>52500</v>
      </c>
      <c r="L1193" s="2">
        <v>0.35</v>
      </c>
      <c r="M1193" s="2" t="s">
        <v>19</v>
      </c>
      <c r="N1193" s="20">
        <f t="shared" si="18"/>
        <v>202500</v>
      </c>
      <c r="O1193" s="21"/>
      <c r="P1193" s="20"/>
    </row>
    <row r="1194" spans="1:16" x14ac:dyDescent="0.35">
      <c r="A1194" s="2" t="s">
        <v>56</v>
      </c>
      <c r="B1194" s="2">
        <v>1185732</v>
      </c>
      <c r="C1194" s="15">
        <v>44553</v>
      </c>
      <c r="D1194" s="2" t="s">
        <v>14</v>
      </c>
      <c r="E1194" s="2" t="s">
        <v>57</v>
      </c>
      <c r="F1194" s="2" t="s">
        <v>58</v>
      </c>
      <c r="G1194" s="3" t="s">
        <v>156</v>
      </c>
      <c r="H1194" s="17">
        <v>45</v>
      </c>
      <c r="I1194" s="2">
        <v>225</v>
      </c>
      <c r="J1194" s="19">
        <v>101250</v>
      </c>
      <c r="K1194" s="19">
        <v>40500</v>
      </c>
      <c r="L1194" s="2">
        <v>0.39999999999999997</v>
      </c>
      <c r="M1194" s="2" t="s">
        <v>19</v>
      </c>
      <c r="N1194" s="20">
        <f t="shared" si="18"/>
        <v>141750</v>
      </c>
      <c r="O1194" s="21"/>
      <c r="P1194" s="20"/>
    </row>
    <row r="1195" spans="1:16" x14ac:dyDescent="0.35">
      <c r="A1195" s="2" t="s">
        <v>56</v>
      </c>
      <c r="B1195" s="2">
        <v>1185732</v>
      </c>
      <c r="C1195" s="15">
        <v>44554</v>
      </c>
      <c r="D1195" s="2" t="s">
        <v>14</v>
      </c>
      <c r="E1195" s="2" t="s">
        <v>57</v>
      </c>
      <c r="F1195" s="2" t="s">
        <v>58</v>
      </c>
      <c r="G1195" s="3" t="s">
        <v>157</v>
      </c>
      <c r="H1195" s="17">
        <v>45</v>
      </c>
      <c r="I1195" s="2">
        <v>175</v>
      </c>
      <c r="J1195" s="19">
        <v>78750</v>
      </c>
      <c r="K1195" s="19">
        <v>23625</v>
      </c>
      <c r="L1195" s="2">
        <v>0.3</v>
      </c>
      <c r="M1195" s="2" t="s">
        <v>19</v>
      </c>
      <c r="N1195" s="20">
        <f t="shared" si="18"/>
        <v>102375</v>
      </c>
      <c r="O1195" s="21"/>
      <c r="P1195" s="20"/>
    </row>
    <row r="1196" spans="1:16" x14ac:dyDescent="0.35">
      <c r="A1196" s="2" t="s">
        <v>56</v>
      </c>
      <c r="B1196" s="2">
        <v>1185732</v>
      </c>
      <c r="C1196" s="15">
        <v>44555</v>
      </c>
      <c r="D1196" s="2" t="s">
        <v>14</v>
      </c>
      <c r="E1196" s="2" t="s">
        <v>57</v>
      </c>
      <c r="F1196" s="2" t="s">
        <v>58</v>
      </c>
      <c r="G1196" s="3" t="s">
        <v>18</v>
      </c>
      <c r="H1196" s="17">
        <v>54.999999999999993</v>
      </c>
      <c r="I1196" s="2">
        <v>150</v>
      </c>
      <c r="J1196" s="19">
        <v>82499.999999999985</v>
      </c>
      <c r="K1196" s="19">
        <v>20624.999999999996</v>
      </c>
      <c r="L1196" s="2">
        <v>0.25</v>
      </c>
      <c r="M1196" s="2" t="s">
        <v>19</v>
      </c>
      <c r="N1196" s="20">
        <f t="shared" si="18"/>
        <v>103124.99999999999</v>
      </c>
      <c r="O1196" s="21"/>
      <c r="P1196" s="20"/>
    </row>
    <row r="1197" spans="1:16" x14ac:dyDescent="0.35">
      <c r="A1197" s="2" t="s">
        <v>56</v>
      </c>
      <c r="B1197" s="2">
        <v>1185732</v>
      </c>
      <c r="C1197" s="15">
        <v>44556</v>
      </c>
      <c r="D1197" s="2" t="s">
        <v>14</v>
      </c>
      <c r="E1197" s="2" t="s">
        <v>57</v>
      </c>
      <c r="F1197" s="2" t="s">
        <v>58</v>
      </c>
      <c r="G1197" s="3" t="s">
        <v>158</v>
      </c>
      <c r="H1197" s="17">
        <v>60</v>
      </c>
      <c r="I1197" s="2">
        <v>325</v>
      </c>
      <c r="J1197" s="19">
        <v>195000</v>
      </c>
      <c r="K1197" s="19">
        <v>78000</v>
      </c>
      <c r="L1197" s="2">
        <v>0.4</v>
      </c>
      <c r="M1197" s="2" t="s">
        <v>19</v>
      </c>
      <c r="N1197" s="20">
        <f t="shared" si="18"/>
        <v>273000</v>
      </c>
      <c r="O1197" s="21"/>
      <c r="P1197" s="20"/>
    </row>
    <row r="1198" spans="1:16" x14ac:dyDescent="0.35">
      <c r="A1198" s="2" t="s">
        <v>56</v>
      </c>
      <c r="B1198" s="2">
        <v>1185732</v>
      </c>
      <c r="C1198" s="15">
        <v>44557</v>
      </c>
      <c r="D1198" s="2" t="s">
        <v>14</v>
      </c>
      <c r="E1198" s="2" t="s">
        <v>57</v>
      </c>
      <c r="F1198" s="2" t="s">
        <v>58</v>
      </c>
      <c r="G1198" s="3" t="s">
        <v>155</v>
      </c>
      <c r="H1198" s="17">
        <v>54.999999999999993</v>
      </c>
      <c r="I1198" s="2">
        <v>450</v>
      </c>
      <c r="J1198" s="19">
        <v>247499.99999999997</v>
      </c>
      <c r="K1198" s="19">
        <v>86624.999999999985</v>
      </c>
      <c r="L1198" s="2">
        <v>0.35</v>
      </c>
      <c r="M1198" s="2" t="s">
        <v>19</v>
      </c>
      <c r="N1198" s="20">
        <f t="shared" si="18"/>
        <v>334124.99999999994</v>
      </c>
      <c r="O1198" s="21"/>
      <c r="P1198" s="20"/>
    </row>
    <row r="1199" spans="1:16" x14ac:dyDescent="0.35">
      <c r="A1199" s="2" t="s">
        <v>56</v>
      </c>
      <c r="B1199" s="2">
        <v>1185732</v>
      </c>
      <c r="C1199" s="15">
        <v>44558</v>
      </c>
      <c r="D1199" s="2" t="s">
        <v>14</v>
      </c>
      <c r="E1199" s="2" t="s">
        <v>57</v>
      </c>
      <c r="F1199" s="2" t="s">
        <v>58</v>
      </c>
      <c r="G1199" s="3" t="s">
        <v>17</v>
      </c>
      <c r="H1199" s="17">
        <v>50</v>
      </c>
      <c r="I1199" s="2">
        <v>250</v>
      </c>
      <c r="J1199" s="19">
        <v>125000</v>
      </c>
      <c r="K1199" s="19">
        <v>43750</v>
      </c>
      <c r="L1199" s="2">
        <v>0.35</v>
      </c>
      <c r="M1199" s="2" t="s">
        <v>19</v>
      </c>
      <c r="N1199" s="20">
        <f t="shared" si="18"/>
        <v>168750</v>
      </c>
      <c r="O1199" s="21"/>
      <c r="P1199" s="20"/>
    </row>
    <row r="1200" spans="1:16" x14ac:dyDescent="0.35">
      <c r="A1200" s="2" t="s">
        <v>56</v>
      </c>
      <c r="B1200" s="2">
        <v>1185732</v>
      </c>
      <c r="C1200" s="15">
        <v>44559</v>
      </c>
      <c r="D1200" s="2" t="s">
        <v>14</v>
      </c>
      <c r="E1200" s="2" t="s">
        <v>57</v>
      </c>
      <c r="F1200" s="2" t="s">
        <v>58</v>
      </c>
      <c r="G1200" s="3" t="s">
        <v>156</v>
      </c>
      <c r="H1200" s="17">
        <v>45</v>
      </c>
      <c r="I1200" s="2">
        <v>150</v>
      </c>
      <c r="J1200" s="19">
        <v>67500</v>
      </c>
      <c r="K1200" s="19">
        <v>26999.999999999996</v>
      </c>
      <c r="L1200" s="2">
        <v>0.39999999999999997</v>
      </c>
      <c r="M1200" s="2" t="s">
        <v>19</v>
      </c>
      <c r="N1200" s="20">
        <f t="shared" si="18"/>
        <v>94500</v>
      </c>
      <c r="O1200" s="21"/>
      <c r="P1200" s="20"/>
    </row>
    <row r="1201" spans="1:16" x14ac:dyDescent="0.35">
      <c r="A1201" s="2" t="s">
        <v>56</v>
      </c>
      <c r="B1201" s="2">
        <v>1185732</v>
      </c>
      <c r="C1201" s="15">
        <v>44560</v>
      </c>
      <c r="D1201" s="2" t="s">
        <v>14</v>
      </c>
      <c r="E1201" s="2" t="s">
        <v>57</v>
      </c>
      <c r="F1201" s="2" t="s">
        <v>58</v>
      </c>
      <c r="G1201" s="3" t="s">
        <v>157</v>
      </c>
      <c r="H1201" s="17">
        <v>45</v>
      </c>
      <c r="I1201" s="2">
        <v>125</v>
      </c>
      <c r="J1201" s="19">
        <v>56250</v>
      </c>
      <c r="K1201" s="19">
        <v>16875</v>
      </c>
      <c r="L1201" s="2">
        <v>0.3</v>
      </c>
      <c r="M1201" s="2" t="s">
        <v>19</v>
      </c>
      <c r="N1201" s="20">
        <f t="shared" si="18"/>
        <v>73125</v>
      </c>
      <c r="O1201" s="21"/>
      <c r="P1201" s="20"/>
    </row>
    <row r="1202" spans="1:16" x14ac:dyDescent="0.35">
      <c r="A1202" s="2" t="s">
        <v>56</v>
      </c>
      <c r="B1202" s="2">
        <v>1185732</v>
      </c>
      <c r="C1202" s="15">
        <v>44561</v>
      </c>
      <c r="D1202" s="2" t="s">
        <v>14</v>
      </c>
      <c r="E1202" s="2" t="s">
        <v>57</v>
      </c>
      <c r="F1202" s="2" t="s">
        <v>58</v>
      </c>
      <c r="G1202" s="3" t="s">
        <v>18</v>
      </c>
      <c r="H1202" s="17">
        <v>54.999999999999993</v>
      </c>
      <c r="I1202" s="2">
        <v>125</v>
      </c>
      <c r="J1202" s="19">
        <v>68749.999999999985</v>
      </c>
      <c r="K1202" s="19">
        <v>17187.499999999996</v>
      </c>
      <c r="L1202" s="2">
        <v>0.25</v>
      </c>
      <c r="M1202" s="2" t="s">
        <v>19</v>
      </c>
      <c r="N1202" s="20">
        <f t="shared" si="18"/>
        <v>85937.499999999985</v>
      </c>
      <c r="O1202" s="21"/>
      <c r="P1202" s="20"/>
    </row>
    <row r="1203" spans="1:16" x14ac:dyDescent="0.35">
      <c r="A1203" s="2" t="s">
        <v>56</v>
      </c>
      <c r="B1203" s="2">
        <v>1185732</v>
      </c>
      <c r="C1203" s="15">
        <v>44456</v>
      </c>
      <c r="D1203" s="2" t="s">
        <v>14</v>
      </c>
      <c r="E1203" s="2" t="s">
        <v>57</v>
      </c>
      <c r="F1203" s="2" t="s">
        <v>58</v>
      </c>
      <c r="G1203" s="3" t="s">
        <v>158</v>
      </c>
      <c r="H1203" s="17">
        <v>60</v>
      </c>
      <c r="I1203" s="2">
        <v>225</v>
      </c>
      <c r="J1203" s="19">
        <v>135000</v>
      </c>
      <c r="K1203" s="19">
        <v>54000</v>
      </c>
      <c r="L1203" s="2">
        <v>0.4</v>
      </c>
      <c r="M1203" s="2" t="s">
        <v>19</v>
      </c>
      <c r="N1203" s="20">
        <f t="shared" si="18"/>
        <v>189000</v>
      </c>
      <c r="O1203" s="21"/>
      <c r="P1203" s="20"/>
    </row>
    <row r="1204" spans="1:16" x14ac:dyDescent="0.35">
      <c r="A1204" s="2" t="s">
        <v>56</v>
      </c>
      <c r="B1204" s="2">
        <v>1185732</v>
      </c>
      <c r="C1204" s="15">
        <v>44488</v>
      </c>
      <c r="D1204" s="2" t="s">
        <v>14</v>
      </c>
      <c r="E1204" s="2" t="s">
        <v>57</v>
      </c>
      <c r="F1204" s="2" t="s">
        <v>58</v>
      </c>
      <c r="G1204" s="3" t="s">
        <v>155</v>
      </c>
      <c r="H1204" s="17">
        <v>60</v>
      </c>
      <c r="I1204" s="2">
        <v>400</v>
      </c>
      <c r="J1204" s="19">
        <v>240000</v>
      </c>
      <c r="K1204" s="19">
        <v>84000</v>
      </c>
      <c r="L1204" s="2">
        <v>0.35</v>
      </c>
      <c r="M1204" s="2" t="s">
        <v>19</v>
      </c>
      <c r="N1204" s="20">
        <f t="shared" si="18"/>
        <v>324000</v>
      </c>
      <c r="O1204" s="21"/>
      <c r="P1204" s="20"/>
    </row>
    <row r="1205" spans="1:16" x14ac:dyDescent="0.35">
      <c r="A1205" s="2" t="s">
        <v>56</v>
      </c>
      <c r="B1205" s="2">
        <v>1185732</v>
      </c>
      <c r="C1205" s="15">
        <v>44488</v>
      </c>
      <c r="D1205" s="2" t="s">
        <v>14</v>
      </c>
      <c r="E1205" s="2" t="s">
        <v>57</v>
      </c>
      <c r="F1205" s="2" t="s">
        <v>58</v>
      </c>
      <c r="G1205" s="3" t="s">
        <v>17</v>
      </c>
      <c r="H1205" s="17">
        <v>55.000000000000007</v>
      </c>
      <c r="I1205" s="2">
        <v>225</v>
      </c>
      <c r="J1205" s="19">
        <v>123750.00000000001</v>
      </c>
      <c r="K1205" s="19">
        <v>43312.5</v>
      </c>
      <c r="L1205" s="2">
        <v>0.35</v>
      </c>
      <c r="M1205" s="2" t="s">
        <v>19</v>
      </c>
      <c r="N1205" s="20">
        <f t="shared" si="18"/>
        <v>167062.5</v>
      </c>
      <c r="O1205" s="21"/>
      <c r="P1205" s="20"/>
    </row>
    <row r="1206" spans="1:16" x14ac:dyDescent="0.35">
      <c r="A1206" s="2" t="s">
        <v>56</v>
      </c>
      <c r="B1206" s="2">
        <v>1185732</v>
      </c>
      <c r="C1206" s="15">
        <v>44488</v>
      </c>
      <c r="D1206" s="2" t="s">
        <v>14</v>
      </c>
      <c r="E1206" s="2" t="s">
        <v>57</v>
      </c>
      <c r="F1206" s="2" t="s">
        <v>58</v>
      </c>
      <c r="G1206" s="3" t="s">
        <v>156</v>
      </c>
      <c r="H1206" s="17">
        <v>55.000000000000007</v>
      </c>
      <c r="I1206" s="2">
        <v>125</v>
      </c>
      <c r="J1206" s="19">
        <v>68750.000000000015</v>
      </c>
      <c r="K1206" s="19">
        <v>27500.000000000004</v>
      </c>
      <c r="L1206" s="2">
        <v>0.39999999999999997</v>
      </c>
      <c r="M1206" s="2" t="s">
        <v>19</v>
      </c>
      <c r="N1206" s="20">
        <f t="shared" si="18"/>
        <v>96250.000000000015</v>
      </c>
      <c r="O1206" s="21"/>
      <c r="P1206" s="20"/>
    </row>
    <row r="1207" spans="1:16" x14ac:dyDescent="0.35">
      <c r="A1207" s="2" t="s">
        <v>56</v>
      </c>
      <c r="B1207" s="2">
        <v>1185732</v>
      </c>
      <c r="C1207" s="15">
        <v>44488</v>
      </c>
      <c r="D1207" s="2" t="s">
        <v>14</v>
      </c>
      <c r="E1207" s="2" t="s">
        <v>57</v>
      </c>
      <c r="F1207" s="2" t="s">
        <v>58</v>
      </c>
      <c r="G1207" s="3" t="s">
        <v>157</v>
      </c>
      <c r="H1207" s="17">
        <v>55.000000000000007</v>
      </c>
      <c r="I1207" s="2">
        <v>100</v>
      </c>
      <c r="J1207" s="19">
        <v>55000.000000000007</v>
      </c>
      <c r="K1207" s="19">
        <v>16500</v>
      </c>
      <c r="L1207" s="2">
        <v>0.3</v>
      </c>
      <c r="M1207" s="2" t="s">
        <v>19</v>
      </c>
      <c r="N1207" s="20">
        <f t="shared" si="18"/>
        <v>71500</v>
      </c>
      <c r="O1207" s="21"/>
      <c r="P1207" s="20"/>
    </row>
    <row r="1208" spans="1:16" x14ac:dyDescent="0.35">
      <c r="A1208" s="2" t="s">
        <v>56</v>
      </c>
      <c r="B1208" s="2">
        <v>1185732</v>
      </c>
      <c r="C1208" s="15">
        <v>44488</v>
      </c>
      <c r="D1208" s="2" t="s">
        <v>14</v>
      </c>
      <c r="E1208" s="2" t="s">
        <v>57</v>
      </c>
      <c r="F1208" s="2" t="s">
        <v>58</v>
      </c>
      <c r="G1208" s="3" t="s">
        <v>18</v>
      </c>
      <c r="H1208" s="17">
        <v>65</v>
      </c>
      <c r="I1208" s="2">
        <v>100</v>
      </c>
      <c r="J1208" s="19">
        <v>65000</v>
      </c>
      <c r="K1208" s="19">
        <v>16250</v>
      </c>
      <c r="L1208" s="2">
        <v>0.25</v>
      </c>
      <c r="M1208" s="2" t="s">
        <v>19</v>
      </c>
      <c r="N1208" s="20">
        <f t="shared" si="18"/>
        <v>81250</v>
      </c>
      <c r="O1208" s="21"/>
      <c r="P1208" s="20"/>
    </row>
    <row r="1209" spans="1:16" x14ac:dyDescent="0.35">
      <c r="A1209" s="2" t="s">
        <v>56</v>
      </c>
      <c r="B1209" s="2">
        <v>1185732</v>
      </c>
      <c r="C1209" s="15">
        <v>44488</v>
      </c>
      <c r="D1209" s="2" t="s">
        <v>14</v>
      </c>
      <c r="E1209" s="2" t="s">
        <v>57</v>
      </c>
      <c r="F1209" s="2" t="s">
        <v>58</v>
      </c>
      <c r="G1209" s="3" t="s">
        <v>158</v>
      </c>
      <c r="H1209" s="17">
        <v>70</v>
      </c>
      <c r="I1209" s="2">
        <v>225</v>
      </c>
      <c r="J1209" s="19">
        <v>157500</v>
      </c>
      <c r="K1209" s="19">
        <v>63000</v>
      </c>
      <c r="L1209" s="2">
        <v>0.4</v>
      </c>
      <c r="M1209" s="2" t="s">
        <v>19</v>
      </c>
      <c r="N1209" s="20">
        <f t="shared" si="18"/>
        <v>220500</v>
      </c>
      <c r="O1209" s="21"/>
      <c r="P1209" s="20"/>
    </row>
    <row r="1210" spans="1:16" x14ac:dyDescent="0.35">
      <c r="A1210" s="2" t="s">
        <v>56</v>
      </c>
      <c r="B1210" s="2">
        <v>1185732</v>
      </c>
      <c r="C1210" s="15">
        <v>44518</v>
      </c>
      <c r="D1210" s="2" t="s">
        <v>14</v>
      </c>
      <c r="E1210" s="2" t="s">
        <v>57</v>
      </c>
      <c r="F1210" s="2" t="s">
        <v>58</v>
      </c>
      <c r="G1210" s="3" t="s">
        <v>155</v>
      </c>
      <c r="H1210" s="17">
        <v>65</v>
      </c>
      <c r="I1210" s="2">
        <v>375</v>
      </c>
      <c r="J1210" s="19">
        <v>243750</v>
      </c>
      <c r="K1210" s="19">
        <v>85312.5</v>
      </c>
      <c r="L1210" s="2">
        <v>0.35</v>
      </c>
      <c r="M1210" s="2" t="s">
        <v>19</v>
      </c>
      <c r="N1210" s="20">
        <f t="shared" si="18"/>
        <v>329062.5</v>
      </c>
      <c r="O1210" s="21"/>
      <c r="P1210" s="20"/>
    </row>
    <row r="1211" spans="1:16" x14ac:dyDescent="0.35">
      <c r="A1211" s="2" t="s">
        <v>56</v>
      </c>
      <c r="B1211" s="2">
        <v>1185732</v>
      </c>
      <c r="C1211" s="15">
        <v>44518</v>
      </c>
      <c r="D1211" s="2" t="s">
        <v>14</v>
      </c>
      <c r="E1211" s="2" t="s">
        <v>57</v>
      </c>
      <c r="F1211" s="2" t="s">
        <v>58</v>
      </c>
      <c r="G1211" s="3" t="s">
        <v>17</v>
      </c>
      <c r="H1211" s="17">
        <v>55.000000000000007</v>
      </c>
      <c r="I1211" s="2">
        <v>200</v>
      </c>
      <c r="J1211" s="19">
        <v>110000.00000000001</v>
      </c>
      <c r="K1211" s="19">
        <v>38500</v>
      </c>
      <c r="L1211" s="2">
        <v>0.35</v>
      </c>
      <c r="M1211" s="2" t="s">
        <v>19</v>
      </c>
      <c r="N1211" s="20">
        <f t="shared" si="18"/>
        <v>148500</v>
      </c>
      <c r="O1211" s="21"/>
      <c r="P1211" s="20"/>
    </row>
    <row r="1212" spans="1:16" x14ac:dyDescent="0.35">
      <c r="A1212" s="2" t="s">
        <v>56</v>
      </c>
      <c r="B1212" s="2">
        <v>1185732</v>
      </c>
      <c r="C1212" s="15">
        <v>44518</v>
      </c>
      <c r="D1212" s="2" t="s">
        <v>14</v>
      </c>
      <c r="E1212" s="2" t="s">
        <v>57</v>
      </c>
      <c r="F1212" s="2" t="s">
        <v>58</v>
      </c>
      <c r="G1212" s="3" t="s">
        <v>156</v>
      </c>
      <c r="H1212" s="17">
        <v>55.000000000000007</v>
      </c>
      <c r="I1212" s="2">
        <v>195</v>
      </c>
      <c r="J1212" s="19">
        <v>107250.00000000001</v>
      </c>
      <c r="K1212" s="19">
        <v>42900</v>
      </c>
      <c r="L1212" s="2">
        <v>0.39999999999999997</v>
      </c>
      <c r="M1212" s="2" t="s">
        <v>19</v>
      </c>
      <c r="N1212" s="20">
        <f t="shared" si="18"/>
        <v>150150</v>
      </c>
      <c r="O1212" s="21"/>
      <c r="P1212" s="20"/>
    </row>
    <row r="1213" spans="1:16" x14ac:dyDescent="0.35">
      <c r="A1213" s="2" t="s">
        <v>56</v>
      </c>
      <c r="B1213" s="2">
        <v>1185732</v>
      </c>
      <c r="C1213" s="15">
        <v>44518</v>
      </c>
      <c r="D1213" s="2" t="s">
        <v>14</v>
      </c>
      <c r="E1213" s="2" t="s">
        <v>57</v>
      </c>
      <c r="F1213" s="2" t="s">
        <v>58</v>
      </c>
      <c r="G1213" s="3" t="s">
        <v>157</v>
      </c>
      <c r="H1213" s="17">
        <v>55.000000000000007</v>
      </c>
      <c r="I1213" s="2">
        <v>175</v>
      </c>
      <c r="J1213" s="19">
        <v>96250.000000000015</v>
      </c>
      <c r="K1213" s="19">
        <v>28875.000000000004</v>
      </c>
      <c r="L1213" s="2">
        <v>0.3</v>
      </c>
      <c r="M1213" s="2" t="s">
        <v>19</v>
      </c>
      <c r="N1213" s="20">
        <f t="shared" si="18"/>
        <v>125125.00000000001</v>
      </c>
      <c r="O1213" s="21"/>
      <c r="P1213" s="20"/>
    </row>
    <row r="1214" spans="1:16" x14ac:dyDescent="0.35">
      <c r="A1214" s="2" t="s">
        <v>56</v>
      </c>
      <c r="B1214" s="2">
        <v>1185732</v>
      </c>
      <c r="C1214" s="15">
        <v>44518</v>
      </c>
      <c r="D1214" s="2" t="s">
        <v>14</v>
      </c>
      <c r="E1214" s="2" t="s">
        <v>57</v>
      </c>
      <c r="F1214" s="2" t="s">
        <v>58</v>
      </c>
      <c r="G1214" s="3" t="s">
        <v>18</v>
      </c>
      <c r="H1214" s="17">
        <v>65</v>
      </c>
      <c r="I1214" s="2">
        <v>150</v>
      </c>
      <c r="J1214" s="19">
        <v>97500</v>
      </c>
      <c r="K1214" s="19">
        <v>24375</v>
      </c>
      <c r="L1214" s="2">
        <v>0.25</v>
      </c>
      <c r="M1214" s="2" t="s">
        <v>19</v>
      </c>
      <c r="N1214" s="20">
        <f t="shared" si="18"/>
        <v>121875</v>
      </c>
      <c r="O1214" s="21"/>
      <c r="P1214" s="20"/>
    </row>
    <row r="1215" spans="1:16" x14ac:dyDescent="0.35">
      <c r="A1215" s="2" t="s">
        <v>56</v>
      </c>
      <c r="B1215" s="2">
        <v>1185732</v>
      </c>
      <c r="C1215" s="15">
        <v>44518</v>
      </c>
      <c r="D1215" s="2" t="s">
        <v>14</v>
      </c>
      <c r="E1215" s="2" t="s">
        <v>57</v>
      </c>
      <c r="F1215" s="2" t="s">
        <v>58</v>
      </c>
      <c r="G1215" s="3" t="s">
        <v>158</v>
      </c>
      <c r="H1215" s="17">
        <v>70</v>
      </c>
      <c r="I1215" s="2">
        <v>250</v>
      </c>
      <c r="J1215" s="19">
        <v>175000</v>
      </c>
      <c r="K1215" s="19">
        <v>70000</v>
      </c>
      <c r="L1215" s="2">
        <v>0.4</v>
      </c>
      <c r="M1215" s="2" t="s">
        <v>19</v>
      </c>
      <c r="N1215" s="20">
        <f t="shared" si="18"/>
        <v>245000</v>
      </c>
      <c r="O1215" s="21"/>
      <c r="P1215" s="20"/>
    </row>
    <row r="1216" spans="1:16" x14ac:dyDescent="0.35">
      <c r="A1216" s="2" t="s">
        <v>56</v>
      </c>
      <c r="B1216" s="2">
        <v>1185732</v>
      </c>
      <c r="C1216" s="15">
        <v>44547</v>
      </c>
      <c r="D1216" s="2" t="s">
        <v>14</v>
      </c>
      <c r="E1216" s="2" t="s">
        <v>57</v>
      </c>
      <c r="F1216" s="2" t="s">
        <v>58</v>
      </c>
      <c r="G1216" s="3" t="s">
        <v>155</v>
      </c>
      <c r="H1216" s="17">
        <v>65</v>
      </c>
      <c r="I1216" s="2">
        <v>475</v>
      </c>
      <c r="J1216" s="19">
        <v>308750</v>
      </c>
      <c r="K1216" s="19">
        <v>108062.5</v>
      </c>
      <c r="L1216" s="2">
        <v>0.35</v>
      </c>
      <c r="M1216" s="2" t="s">
        <v>19</v>
      </c>
      <c r="N1216" s="20">
        <f t="shared" si="18"/>
        <v>416812.5</v>
      </c>
      <c r="O1216" s="21"/>
      <c r="P1216" s="20"/>
    </row>
    <row r="1217" spans="1:16" x14ac:dyDescent="0.35">
      <c r="A1217" s="2" t="s">
        <v>56</v>
      </c>
      <c r="B1217" s="2">
        <v>1185732</v>
      </c>
      <c r="C1217" s="15">
        <v>44547</v>
      </c>
      <c r="D1217" s="2" t="s">
        <v>14</v>
      </c>
      <c r="E1217" s="2" t="s">
        <v>57</v>
      </c>
      <c r="F1217" s="2" t="s">
        <v>58</v>
      </c>
      <c r="G1217" s="3" t="s">
        <v>17</v>
      </c>
      <c r="H1217" s="17">
        <v>55.000000000000007</v>
      </c>
      <c r="I1217" s="2">
        <v>275</v>
      </c>
      <c r="J1217" s="19">
        <v>151250.00000000003</v>
      </c>
      <c r="K1217" s="19">
        <v>52937.500000000007</v>
      </c>
      <c r="L1217" s="2">
        <v>0.35</v>
      </c>
      <c r="M1217" s="2" t="s">
        <v>19</v>
      </c>
      <c r="N1217" s="20">
        <f t="shared" si="18"/>
        <v>204187.50000000003</v>
      </c>
      <c r="O1217" s="21"/>
      <c r="P1217" s="20"/>
    </row>
    <row r="1218" spans="1:16" x14ac:dyDescent="0.35">
      <c r="A1218" s="2" t="s">
        <v>56</v>
      </c>
      <c r="B1218" s="2">
        <v>1185732</v>
      </c>
      <c r="C1218" s="15">
        <v>44547</v>
      </c>
      <c r="D1218" s="2" t="s">
        <v>14</v>
      </c>
      <c r="E1218" s="2" t="s">
        <v>57</v>
      </c>
      <c r="F1218" s="2" t="s">
        <v>58</v>
      </c>
      <c r="G1218" s="3" t="s">
        <v>156</v>
      </c>
      <c r="H1218" s="17">
        <v>55.000000000000007</v>
      </c>
      <c r="I1218" s="2">
        <v>250</v>
      </c>
      <c r="J1218" s="19">
        <v>137500.00000000003</v>
      </c>
      <c r="K1218" s="19">
        <v>55000.000000000007</v>
      </c>
      <c r="L1218" s="2">
        <v>0.39999999999999997</v>
      </c>
      <c r="M1218" s="2" t="s">
        <v>19</v>
      </c>
      <c r="N1218" s="20">
        <f t="shared" si="18"/>
        <v>192500.00000000003</v>
      </c>
      <c r="O1218" s="21"/>
      <c r="P1218" s="20"/>
    </row>
    <row r="1219" spans="1:16" x14ac:dyDescent="0.35">
      <c r="A1219" s="2" t="s">
        <v>56</v>
      </c>
      <c r="B1219" s="2">
        <v>1185732</v>
      </c>
      <c r="C1219" s="15">
        <v>44547</v>
      </c>
      <c r="D1219" s="2" t="s">
        <v>14</v>
      </c>
      <c r="E1219" s="2" t="s">
        <v>57</v>
      </c>
      <c r="F1219" s="2" t="s">
        <v>58</v>
      </c>
      <c r="G1219" s="3" t="s">
        <v>157</v>
      </c>
      <c r="H1219" s="17">
        <v>55.000000000000007</v>
      </c>
      <c r="I1219" s="2">
        <v>200</v>
      </c>
      <c r="J1219" s="19">
        <v>110000.00000000001</v>
      </c>
      <c r="K1219" s="19">
        <v>33000</v>
      </c>
      <c r="L1219" s="2">
        <v>0.3</v>
      </c>
      <c r="M1219" s="2" t="s">
        <v>19</v>
      </c>
      <c r="N1219" s="20">
        <f t="shared" ref="N1219:N1282" si="19">SUM(J1219,K1219)</f>
        <v>143000</v>
      </c>
      <c r="O1219" s="21"/>
      <c r="P1219" s="20"/>
    </row>
    <row r="1220" spans="1:16" x14ac:dyDescent="0.35">
      <c r="A1220" s="2" t="s">
        <v>56</v>
      </c>
      <c r="B1220" s="2">
        <v>1185732</v>
      </c>
      <c r="C1220" s="15">
        <v>44547</v>
      </c>
      <c r="D1220" s="2" t="s">
        <v>14</v>
      </c>
      <c r="E1220" s="2" t="s">
        <v>57</v>
      </c>
      <c r="F1220" s="2" t="s">
        <v>58</v>
      </c>
      <c r="G1220" s="3" t="s">
        <v>18</v>
      </c>
      <c r="H1220" s="17">
        <v>65</v>
      </c>
      <c r="I1220" s="2">
        <v>200</v>
      </c>
      <c r="J1220" s="19">
        <v>130000</v>
      </c>
      <c r="K1220" s="19">
        <v>32500</v>
      </c>
      <c r="L1220" s="2">
        <v>0.25</v>
      </c>
      <c r="M1220" s="2" t="s">
        <v>19</v>
      </c>
      <c r="N1220" s="20">
        <f t="shared" si="19"/>
        <v>162500</v>
      </c>
      <c r="O1220" s="21"/>
      <c r="P1220" s="20"/>
    </row>
    <row r="1221" spans="1:16" x14ac:dyDescent="0.35">
      <c r="A1221" s="2" t="s">
        <v>56</v>
      </c>
      <c r="B1221" s="2">
        <v>1185732</v>
      </c>
      <c r="C1221" s="15">
        <v>44547</v>
      </c>
      <c r="D1221" s="2" t="s">
        <v>14</v>
      </c>
      <c r="E1221" s="2" t="s">
        <v>57</v>
      </c>
      <c r="F1221" s="2" t="s">
        <v>58</v>
      </c>
      <c r="G1221" s="3" t="s">
        <v>158</v>
      </c>
      <c r="H1221" s="17">
        <v>70</v>
      </c>
      <c r="I1221" s="2">
        <v>300</v>
      </c>
      <c r="J1221" s="19">
        <v>210000</v>
      </c>
      <c r="K1221" s="19">
        <v>84000</v>
      </c>
      <c r="L1221" s="2">
        <v>0.4</v>
      </c>
      <c r="M1221" s="2" t="s">
        <v>19</v>
      </c>
      <c r="N1221" s="20">
        <f t="shared" si="19"/>
        <v>294000</v>
      </c>
      <c r="O1221" s="21"/>
      <c r="P1221" s="20"/>
    </row>
    <row r="1222" spans="1:16" x14ac:dyDescent="0.35">
      <c r="A1222" s="2" t="s">
        <v>25</v>
      </c>
      <c r="B1222" s="2">
        <v>1128299</v>
      </c>
      <c r="C1222" s="15">
        <v>44206</v>
      </c>
      <c r="D1222" s="2" t="s">
        <v>14</v>
      </c>
      <c r="E1222" s="2" t="s">
        <v>57</v>
      </c>
      <c r="F1222" s="2" t="s">
        <v>58</v>
      </c>
      <c r="G1222" s="3" t="s">
        <v>155</v>
      </c>
      <c r="H1222" s="17">
        <v>35</v>
      </c>
      <c r="I1222" s="2">
        <v>375</v>
      </c>
      <c r="J1222" s="19">
        <v>131250</v>
      </c>
      <c r="K1222" s="19">
        <v>32812.5</v>
      </c>
      <c r="L1222" s="2">
        <v>0.25</v>
      </c>
      <c r="M1222" s="2" t="s">
        <v>19</v>
      </c>
      <c r="N1222" s="20">
        <f t="shared" si="19"/>
        <v>164062.5</v>
      </c>
      <c r="O1222" s="21"/>
      <c r="P1222" s="20"/>
    </row>
    <row r="1223" spans="1:16" x14ac:dyDescent="0.35">
      <c r="A1223" s="2" t="s">
        <v>25</v>
      </c>
      <c r="B1223" s="2">
        <v>1128299</v>
      </c>
      <c r="C1223" s="15">
        <v>44206</v>
      </c>
      <c r="D1223" s="2" t="s">
        <v>14</v>
      </c>
      <c r="E1223" s="2" t="s">
        <v>57</v>
      </c>
      <c r="F1223" s="2" t="s">
        <v>58</v>
      </c>
      <c r="G1223" s="3" t="s">
        <v>17</v>
      </c>
      <c r="H1223" s="17">
        <v>45</v>
      </c>
      <c r="I1223" s="2">
        <v>375</v>
      </c>
      <c r="J1223" s="19">
        <v>168750</v>
      </c>
      <c r="K1223" s="19">
        <v>33750</v>
      </c>
      <c r="L1223" s="2">
        <v>0.2</v>
      </c>
      <c r="M1223" s="2" t="s">
        <v>19</v>
      </c>
      <c r="N1223" s="20">
        <f t="shared" si="19"/>
        <v>202500</v>
      </c>
      <c r="O1223" s="21"/>
      <c r="P1223" s="20"/>
    </row>
    <row r="1224" spans="1:16" x14ac:dyDescent="0.35">
      <c r="A1224" s="2" t="s">
        <v>25</v>
      </c>
      <c r="B1224" s="2">
        <v>1128299</v>
      </c>
      <c r="C1224" s="15">
        <v>44206</v>
      </c>
      <c r="D1224" s="2" t="s">
        <v>14</v>
      </c>
      <c r="E1224" s="2" t="s">
        <v>57</v>
      </c>
      <c r="F1224" s="2" t="s">
        <v>58</v>
      </c>
      <c r="G1224" s="3" t="s">
        <v>156</v>
      </c>
      <c r="H1224" s="17">
        <v>45</v>
      </c>
      <c r="I1224" s="2">
        <v>375</v>
      </c>
      <c r="J1224" s="19">
        <v>168750</v>
      </c>
      <c r="K1224" s="19">
        <v>42187.5</v>
      </c>
      <c r="L1224" s="2">
        <v>0.25</v>
      </c>
      <c r="M1224" s="2" t="s">
        <v>19</v>
      </c>
      <c r="N1224" s="20">
        <f t="shared" si="19"/>
        <v>210937.5</v>
      </c>
      <c r="O1224" s="21"/>
      <c r="P1224" s="20"/>
    </row>
    <row r="1225" spans="1:16" x14ac:dyDescent="0.35">
      <c r="A1225" s="2" t="s">
        <v>25</v>
      </c>
      <c r="B1225" s="2">
        <v>1128299</v>
      </c>
      <c r="C1225" s="15">
        <v>44206</v>
      </c>
      <c r="D1225" s="2" t="s">
        <v>14</v>
      </c>
      <c r="E1225" s="2" t="s">
        <v>57</v>
      </c>
      <c r="F1225" s="2" t="s">
        <v>58</v>
      </c>
      <c r="G1225" s="3" t="s">
        <v>157</v>
      </c>
      <c r="H1225" s="17">
        <v>45</v>
      </c>
      <c r="I1225" s="2">
        <v>225</v>
      </c>
      <c r="J1225" s="19">
        <v>101250</v>
      </c>
      <c r="K1225" s="19">
        <v>25312.5</v>
      </c>
      <c r="L1225" s="2">
        <v>0.25</v>
      </c>
      <c r="M1225" s="2" t="s">
        <v>19</v>
      </c>
      <c r="N1225" s="20">
        <f t="shared" si="19"/>
        <v>126562.5</v>
      </c>
      <c r="O1225" s="21"/>
      <c r="P1225" s="20"/>
    </row>
    <row r="1226" spans="1:16" x14ac:dyDescent="0.35">
      <c r="A1226" s="2" t="s">
        <v>56</v>
      </c>
      <c r="B1226" s="2">
        <v>1185732</v>
      </c>
      <c r="C1226" s="15">
        <v>44220</v>
      </c>
      <c r="D1226" s="2" t="s">
        <v>26</v>
      </c>
      <c r="E1226" s="2" t="s">
        <v>59</v>
      </c>
      <c r="F1226" s="2" t="s">
        <v>60</v>
      </c>
      <c r="G1226" s="3" t="s">
        <v>158</v>
      </c>
      <c r="H1226" s="17">
        <v>55.000000000000007</v>
      </c>
      <c r="I1226" s="2">
        <v>300</v>
      </c>
      <c r="J1226" s="19">
        <v>165000.00000000003</v>
      </c>
      <c r="K1226" s="19">
        <v>49500.000000000007</v>
      </c>
      <c r="L1226" s="2">
        <v>0.3</v>
      </c>
      <c r="M1226" s="2" t="s">
        <v>19</v>
      </c>
      <c r="N1226" s="20">
        <f t="shared" si="19"/>
        <v>214500.00000000003</v>
      </c>
      <c r="O1226" s="21"/>
      <c r="P1226" s="20"/>
    </row>
    <row r="1227" spans="1:16" x14ac:dyDescent="0.35">
      <c r="A1227" s="2" t="s">
        <v>56</v>
      </c>
      <c r="B1227" s="2">
        <v>1185732</v>
      </c>
      <c r="C1227" s="15">
        <v>44249</v>
      </c>
      <c r="D1227" s="2" t="s">
        <v>26</v>
      </c>
      <c r="E1227" s="2" t="s">
        <v>59</v>
      </c>
      <c r="F1227" s="2" t="s">
        <v>60</v>
      </c>
      <c r="G1227" s="3" t="s">
        <v>155</v>
      </c>
      <c r="H1227" s="17">
        <v>55.000000000000007</v>
      </c>
      <c r="I1227" s="2">
        <v>575</v>
      </c>
      <c r="J1227" s="19">
        <v>316250.00000000006</v>
      </c>
      <c r="K1227" s="19">
        <v>110687.50000000003</v>
      </c>
      <c r="L1227" s="2">
        <v>0.35000000000000003</v>
      </c>
      <c r="M1227" s="2" t="s">
        <v>19</v>
      </c>
      <c r="N1227" s="20">
        <f t="shared" si="19"/>
        <v>426937.50000000012</v>
      </c>
      <c r="O1227" s="21"/>
      <c r="P1227" s="20"/>
    </row>
    <row r="1228" spans="1:16" x14ac:dyDescent="0.35">
      <c r="A1228" s="2" t="s">
        <v>56</v>
      </c>
      <c r="B1228" s="2">
        <v>1185732</v>
      </c>
      <c r="C1228" s="15">
        <v>44249</v>
      </c>
      <c r="D1228" s="2" t="s">
        <v>26</v>
      </c>
      <c r="E1228" s="2" t="s">
        <v>59</v>
      </c>
      <c r="F1228" s="2" t="s">
        <v>60</v>
      </c>
      <c r="G1228" s="3" t="s">
        <v>17</v>
      </c>
      <c r="H1228" s="17">
        <v>55.000000000000007</v>
      </c>
      <c r="I1228" s="2">
        <v>225</v>
      </c>
      <c r="J1228" s="19">
        <v>123750.00000000001</v>
      </c>
      <c r="K1228" s="19">
        <v>43312.500000000007</v>
      </c>
      <c r="L1228" s="2">
        <v>0.35000000000000003</v>
      </c>
      <c r="M1228" s="2" t="s">
        <v>19</v>
      </c>
      <c r="N1228" s="20">
        <f t="shared" si="19"/>
        <v>167062.50000000003</v>
      </c>
      <c r="O1228" s="21"/>
      <c r="P1228" s="20"/>
    </row>
    <row r="1229" spans="1:16" x14ac:dyDescent="0.35">
      <c r="A1229" s="2" t="s">
        <v>56</v>
      </c>
      <c r="B1229" s="2">
        <v>1185732</v>
      </c>
      <c r="C1229" s="15">
        <v>44249</v>
      </c>
      <c r="D1229" s="2" t="s">
        <v>26</v>
      </c>
      <c r="E1229" s="2" t="s">
        <v>59</v>
      </c>
      <c r="F1229" s="2" t="s">
        <v>60</v>
      </c>
      <c r="G1229" s="3" t="s">
        <v>156</v>
      </c>
      <c r="H1229" s="17">
        <v>45</v>
      </c>
      <c r="I1229" s="2">
        <v>275</v>
      </c>
      <c r="J1229" s="19">
        <v>123750</v>
      </c>
      <c r="K1229" s="19">
        <v>30937.5</v>
      </c>
      <c r="L1229" s="2">
        <v>0.25</v>
      </c>
      <c r="M1229" s="2" t="s">
        <v>19</v>
      </c>
      <c r="N1229" s="20">
        <f t="shared" si="19"/>
        <v>154687.5</v>
      </c>
      <c r="O1229" s="21"/>
      <c r="P1229" s="20"/>
    </row>
    <row r="1230" spans="1:16" x14ac:dyDescent="0.35">
      <c r="A1230" s="2" t="s">
        <v>56</v>
      </c>
      <c r="B1230" s="2">
        <v>1185732</v>
      </c>
      <c r="C1230" s="15">
        <v>44249</v>
      </c>
      <c r="D1230" s="2" t="s">
        <v>26</v>
      </c>
      <c r="E1230" s="2" t="s">
        <v>59</v>
      </c>
      <c r="F1230" s="2" t="s">
        <v>60</v>
      </c>
      <c r="G1230" s="3" t="s">
        <v>157</v>
      </c>
      <c r="H1230" s="17">
        <v>49.999999999999993</v>
      </c>
      <c r="I1230" s="2">
        <v>175</v>
      </c>
      <c r="J1230" s="19">
        <v>87499.999999999985</v>
      </c>
      <c r="K1230" s="19">
        <v>21874.999999999996</v>
      </c>
      <c r="L1230" s="2">
        <v>0.25</v>
      </c>
      <c r="M1230" s="2" t="s">
        <v>19</v>
      </c>
      <c r="N1230" s="20">
        <f t="shared" si="19"/>
        <v>109374.99999999999</v>
      </c>
      <c r="O1230" s="21"/>
      <c r="P1230" s="20"/>
    </row>
    <row r="1231" spans="1:16" x14ac:dyDescent="0.35">
      <c r="A1231" s="2" t="s">
        <v>56</v>
      </c>
      <c r="B1231" s="2">
        <v>1185732</v>
      </c>
      <c r="C1231" s="15">
        <v>44249</v>
      </c>
      <c r="D1231" s="2" t="s">
        <v>26</v>
      </c>
      <c r="E1231" s="2" t="s">
        <v>59</v>
      </c>
      <c r="F1231" s="2" t="s">
        <v>60</v>
      </c>
      <c r="G1231" s="3" t="s">
        <v>18</v>
      </c>
      <c r="H1231" s="17">
        <v>65.000000000000014</v>
      </c>
      <c r="I1231" s="2">
        <v>250</v>
      </c>
      <c r="J1231" s="19">
        <v>162500.00000000003</v>
      </c>
      <c r="K1231" s="19">
        <v>40625.000000000007</v>
      </c>
      <c r="L1231" s="2">
        <v>0.25</v>
      </c>
      <c r="M1231" s="2" t="s">
        <v>19</v>
      </c>
      <c r="N1231" s="20">
        <f t="shared" si="19"/>
        <v>203125.00000000003</v>
      </c>
      <c r="O1231" s="21"/>
      <c r="P1231" s="20"/>
    </row>
    <row r="1232" spans="1:16" x14ac:dyDescent="0.35">
      <c r="A1232" s="2" t="s">
        <v>56</v>
      </c>
      <c r="B1232" s="2">
        <v>1185732</v>
      </c>
      <c r="C1232" s="15">
        <v>44249</v>
      </c>
      <c r="D1232" s="2" t="s">
        <v>26</v>
      </c>
      <c r="E1232" s="2" t="s">
        <v>59</v>
      </c>
      <c r="F1232" s="2" t="s">
        <v>60</v>
      </c>
      <c r="G1232" s="3" t="s">
        <v>158</v>
      </c>
      <c r="H1232" s="17">
        <v>55.000000000000007</v>
      </c>
      <c r="I1232" s="2">
        <v>350</v>
      </c>
      <c r="J1232" s="19">
        <v>192500.00000000003</v>
      </c>
      <c r="K1232" s="19">
        <v>57750.000000000007</v>
      </c>
      <c r="L1232" s="2">
        <v>0.3</v>
      </c>
      <c r="M1232" s="2" t="s">
        <v>19</v>
      </c>
      <c r="N1232" s="20">
        <f t="shared" si="19"/>
        <v>250250.00000000003</v>
      </c>
      <c r="O1232" s="21"/>
      <c r="P1232" s="20"/>
    </row>
    <row r="1233" spans="1:16" x14ac:dyDescent="0.35">
      <c r="A1233" s="2" t="s">
        <v>56</v>
      </c>
      <c r="B1233" s="2">
        <v>1185732</v>
      </c>
      <c r="C1233" s="15">
        <v>44275</v>
      </c>
      <c r="D1233" s="2" t="s">
        <v>26</v>
      </c>
      <c r="E1233" s="2" t="s">
        <v>59</v>
      </c>
      <c r="F1233" s="2" t="s">
        <v>60</v>
      </c>
      <c r="G1233" s="3" t="s">
        <v>155</v>
      </c>
      <c r="H1233" s="17">
        <v>55.000000000000007</v>
      </c>
      <c r="I1233" s="2">
        <v>545</v>
      </c>
      <c r="J1233" s="19">
        <v>299750.00000000006</v>
      </c>
      <c r="K1233" s="19">
        <v>104912.50000000003</v>
      </c>
      <c r="L1233" s="2">
        <v>0.35000000000000003</v>
      </c>
      <c r="M1233" s="2" t="s">
        <v>19</v>
      </c>
      <c r="N1233" s="20">
        <f t="shared" si="19"/>
        <v>404662.50000000012</v>
      </c>
      <c r="O1233" s="21"/>
      <c r="P1233" s="20"/>
    </row>
    <row r="1234" spans="1:16" x14ac:dyDescent="0.35">
      <c r="A1234" s="2" t="s">
        <v>56</v>
      </c>
      <c r="B1234" s="2">
        <v>1185732</v>
      </c>
      <c r="C1234" s="15">
        <v>44275</v>
      </c>
      <c r="D1234" s="2" t="s">
        <v>26</v>
      </c>
      <c r="E1234" s="2" t="s">
        <v>59</v>
      </c>
      <c r="F1234" s="2" t="s">
        <v>60</v>
      </c>
      <c r="G1234" s="3" t="s">
        <v>17</v>
      </c>
      <c r="H1234" s="17">
        <v>55.000000000000007</v>
      </c>
      <c r="I1234" s="2">
        <v>250</v>
      </c>
      <c r="J1234" s="19">
        <v>137500.00000000003</v>
      </c>
      <c r="K1234" s="19">
        <v>48125.000000000015</v>
      </c>
      <c r="L1234" s="2">
        <v>0.35000000000000003</v>
      </c>
      <c r="M1234" s="2" t="s">
        <v>19</v>
      </c>
      <c r="N1234" s="20">
        <f t="shared" si="19"/>
        <v>185625.00000000006</v>
      </c>
      <c r="O1234" s="21"/>
      <c r="P1234" s="20"/>
    </row>
    <row r="1235" spans="1:16" x14ac:dyDescent="0.35">
      <c r="A1235" s="2" t="s">
        <v>56</v>
      </c>
      <c r="B1235" s="2">
        <v>1185732</v>
      </c>
      <c r="C1235" s="15">
        <v>44275</v>
      </c>
      <c r="D1235" s="2" t="s">
        <v>26</v>
      </c>
      <c r="E1235" s="2" t="s">
        <v>59</v>
      </c>
      <c r="F1235" s="2" t="s">
        <v>60</v>
      </c>
      <c r="G1235" s="3" t="s">
        <v>156</v>
      </c>
      <c r="H1235" s="17">
        <v>45</v>
      </c>
      <c r="I1235" s="2">
        <v>275</v>
      </c>
      <c r="J1235" s="19">
        <v>123750</v>
      </c>
      <c r="K1235" s="19">
        <v>30937.5</v>
      </c>
      <c r="L1235" s="2">
        <v>0.25</v>
      </c>
      <c r="M1235" s="2" t="s">
        <v>19</v>
      </c>
      <c r="N1235" s="20">
        <f t="shared" si="19"/>
        <v>154687.5</v>
      </c>
      <c r="O1235" s="21"/>
      <c r="P1235" s="20"/>
    </row>
    <row r="1236" spans="1:16" x14ac:dyDescent="0.35">
      <c r="A1236" s="2" t="s">
        <v>56</v>
      </c>
      <c r="B1236" s="2">
        <v>1185732</v>
      </c>
      <c r="C1236" s="15">
        <v>44275</v>
      </c>
      <c r="D1236" s="2" t="s">
        <v>26</v>
      </c>
      <c r="E1236" s="2" t="s">
        <v>59</v>
      </c>
      <c r="F1236" s="2" t="s">
        <v>60</v>
      </c>
      <c r="G1236" s="3" t="s">
        <v>157</v>
      </c>
      <c r="H1236" s="17">
        <v>49.999999999999993</v>
      </c>
      <c r="I1236" s="2">
        <v>125</v>
      </c>
      <c r="J1236" s="19">
        <v>62499.999999999993</v>
      </c>
      <c r="K1236" s="19">
        <v>15624.999999999998</v>
      </c>
      <c r="L1236" s="2">
        <v>0.25</v>
      </c>
      <c r="M1236" s="2" t="s">
        <v>19</v>
      </c>
      <c r="N1236" s="20">
        <f t="shared" si="19"/>
        <v>78124.999999999985</v>
      </c>
      <c r="O1236" s="21"/>
      <c r="P1236" s="20"/>
    </row>
    <row r="1237" spans="1:16" x14ac:dyDescent="0.35">
      <c r="A1237" s="2" t="s">
        <v>56</v>
      </c>
      <c r="B1237" s="2">
        <v>1185732</v>
      </c>
      <c r="C1237" s="15">
        <v>44275</v>
      </c>
      <c r="D1237" s="2" t="s">
        <v>26</v>
      </c>
      <c r="E1237" s="2" t="s">
        <v>59</v>
      </c>
      <c r="F1237" s="2" t="s">
        <v>60</v>
      </c>
      <c r="G1237" s="3" t="s">
        <v>18</v>
      </c>
      <c r="H1237" s="17">
        <v>65.000000000000014</v>
      </c>
      <c r="I1237" s="2">
        <v>175</v>
      </c>
      <c r="J1237" s="19">
        <v>113750.00000000003</v>
      </c>
      <c r="K1237" s="19">
        <v>28437.500000000007</v>
      </c>
      <c r="L1237" s="2">
        <v>0.25</v>
      </c>
      <c r="M1237" s="2" t="s">
        <v>19</v>
      </c>
      <c r="N1237" s="20">
        <f t="shared" si="19"/>
        <v>142187.50000000003</v>
      </c>
      <c r="O1237" s="21"/>
      <c r="P1237" s="20"/>
    </row>
    <row r="1238" spans="1:16" x14ac:dyDescent="0.35">
      <c r="A1238" s="2" t="s">
        <v>56</v>
      </c>
      <c r="B1238" s="2">
        <v>1185732</v>
      </c>
      <c r="C1238" s="15">
        <v>44275</v>
      </c>
      <c r="D1238" s="2" t="s">
        <v>26</v>
      </c>
      <c r="E1238" s="2" t="s">
        <v>59</v>
      </c>
      <c r="F1238" s="2" t="s">
        <v>60</v>
      </c>
      <c r="G1238" s="3" t="s">
        <v>158</v>
      </c>
      <c r="H1238" s="17">
        <v>55.000000000000007</v>
      </c>
      <c r="I1238" s="2">
        <v>275</v>
      </c>
      <c r="J1238" s="19">
        <v>151250.00000000003</v>
      </c>
      <c r="K1238" s="19">
        <v>45375.000000000007</v>
      </c>
      <c r="L1238" s="2">
        <v>0.3</v>
      </c>
      <c r="M1238" s="2" t="s">
        <v>19</v>
      </c>
      <c r="N1238" s="20">
        <f t="shared" si="19"/>
        <v>196625.00000000003</v>
      </c>
      <c r="O1238" s="21"/>
      <c r="P1238" s="20"/>
    </row>
    <row r="1239" spans="1:16" x14ac:dyDescent="0.35">
      <c r="A1239" s="2" t="s">
        <v>56</v>
      </c>
      <c r="B1239" s="2">
        <v>1185732</v>
      </c>
      <c r="C1239" s="15">
        <v>44307</v>
      </c>
      <c r="D1239" s="2" t="s">
        <v>26</v>
      </c>
      <c r="E1239" s="2" t="s">
        <v>59</v>
      </c>
      <c r="F1239" s="2" t="s">
        <v>60</v>
      </c>
      <c r="G1239" s="3" t="s">
        <v>155</v>
      </c>
      <c r="H1239" s="17">
        <v>55.000000000000007</v>
      </c>
      <c r="I1239" s="2">
        <v>525</v>
      </c>
      <c r="J1239" s="19">
        <v>288750.00000000006</v>
      </c>
      <c r="K1239" s="19">
        <v>101062.50000000003</v>
      </c>
      <c r="L1239" s="2">
        <v>0.35000000000000003</v>
      </c>
      <c r="M1239" s="2" t="s">
        <v>19</v>
      </c>
      <c r="N1239" s="20">
        <f t="shared" si="19"/>
        <v>389812.50000000012</v>
      </c>
      <c r="O1239" s="21"/>
      <c r="P1239" s="20"/>
    </row>
    <row r="1240" spans="1:16" x14ac:dyDescent="0.35">
      <c r="A1240" s="2" t="s">
        <v>56</v>
      </c>
      <c r="B1240" s="2">
        <v>1185732</v>
      </c>
      <c r="C1240" s="15">
        <v>44307</v>
      </c>
      <c r="D1240" s="2" t="s">
        <v>26</v>
      </c>
      <c r="E1240" s="2" t="s">
        <v>59</v>
      </c>
      <c r="F1240" s="2" t="s">
        <v>60</v>
      </c>
      <c r="G1240" s="3" t="s">
        <v>17</v>
      </c>
      <c r="H1240" s="17">
        <v>55.000000000000007</v>
      </c>
      <c r="I1240" s="2">
        <v>225</v>
      </c>
      <c r="J1240" s="19">
        <v>123750.00000000001</v>
      </c>
      <c r="K1240" s="19">
        <v>43312.500000000007</v>
      </c>
      <c r="L1240" s="2">
        <v>0.35000000000000003</v>
      </c>
      <c r="M1240" s="2" t="s">
        <v>19</v>
      </c>
      <c r="N1240" s="20">
        <f t="shared" si="19"/>
        <v>167062.50000000003</v>
      </c>
      <c r="O1240" s="21"/>
      <c r="P1240" s="20"/>
    </row>
    <row r="1241" spans="1:16" x14ac:dyDescent="0.35">
      <c r="A1241" s="2" t="s">
        <v>56</v>
      </c>
      <c r="B1241" s="2">
        <v>1185732</v>
      </c>
      <c r="C1241" s="15">
        <v>44307</v>
      </c>
      <c r="D1241" s="2" t="s">
        <v>26</v>
      </c>
      <c r="E1241" s="2" t="s">
        <v>59</v>
      </c>
      <c r="F1241" s="2" t="s">
        <v>60</v>
      </c>
      <c r="G1241" s="3" t="s">
        <v>156</v>
      </c>
      <c r="H1241" s="17">
        <v>45</v>
      </c>
      <c r="I1241" s="2">
        <v>225</v>
      </c>
      <c r="J1241" s="19">
        <v>101250</v>
      </c>
      <c r="K1241" s="19">
        <v>25312.5</v>
      </c>
      <c r="L1241" s="2">
        <v>0.25</v>
      </c>
      <c r="M1241" s="2" t="s">
        <v>19</v>
      </c>
      <c r="N1241" s="20">
        <f t="shared" si="19"/>
        <v>126562.5</v>
      </c>
      <c r="O1241" s="21"/>
      <c r="P1241" s="20"/>
    </row>
    <row r="1242" spans="1:16" x14ac:dyDescent="0.35">
      <c r="A1242" s="2" t="s">
        <v>56</v>
      </c>
      <c r="B1242" s="2">
        <v>1185732</v>
      </c>
      <c r="C1242" s="15">
        <v>44307</v>
      </c>
      <c r="D1242" s="2" t="s">
        <v>26</v>
      </c>
      <c r="E1242" s="2" t="s">
        <v>59</v>
      </c>
      <c r="F1242" s="2" t="s">
        <v>60</v>
      </c>
      <c r="G1242" s="3" t="s">
        <v>157</v>
      </c>
      <c r="H1242" s="17">
        <v>49.999999999999993</v>
      </c>
      <c r="I1242" s="2">
        <v>150</v>
      </c>
      <c r="J1242" s="19">
        <v>74999.999999999985</v>
      </c>
      <c r="K1242" s="19">
        <v>18749.999999999996</v>
      </c>
      <c r="L1242" s="2">
        <v>0.25</v>
      </c>
      <c r="M1242" s="2" t="s">
        <v>19</v>
      </c>
      <c r="N1242" s="20">
        <f t="shared" si="19"/>
        <v>93749.999999999985</v>
      </c>
      <c r="O1242" s="21"/>
      <c r="P1242" s="20"/>
    </row>
    <row r="1243" spans="1:16" x14ac:dyDescent="0.35">
      <c r="A1243" s="2" t="s">
        <v>56</v>
      </c>
      <c r="B1243" s="2">
        <v>1185732</v>
      </c>
      <c r="C1243" s="15">
        <v>44307</v>
      </c>
      <c r="D1243" s="2" t="s">
        <v>26</v>
      </c>
      <c r="E1243" s="2" t="s">
        <v>59</v>
      </c>
      <c r="F1243" s="2" t="s">
        <v>60</v>
      </c>
      <c r="G1243" s="3" t="s">
        <v>18</v>
      </c>
      <c r="H1243" s="17">
        <v>60.000000000000007</v>
      </c>
      <c r="I1243" s="2">
        <v>150</v>
      </c>
      <c r="J1243" s="19">
        <v>90000.000000000015</v>
      </c>
      <c r="K1243" s="19">
        <v>22500.000000000004</v>
      </c>
      <c r="L1243" s="2">
        <v>0.25</v>
      </c>
      <c r="M1243" s="2" t="s">
        <v>19</v>
      </c>
      <c r="N1243" s="20">
        <f t="shared" si="19"/>
        <v>112500.00000000001</v>
      </c>
      <c r="O1243" s="21"/>
      <c r="P1243" s="20"/>
    </row>
    <row r="1244" spans="1:16" x14ac:dyDescent="0.35">
      <c r="A1244" s="2" t="s">
        <v>56</v>
      </c>
      <c r="B1244" s="2">
        <v>1185732</v>
      </c>
      <c r="C1244" s="15">
        <v>44307</v>
      </c>
      <c r="D1244" s="2" t="s">
        <v>26</v>
      </c>
      <c r="E1244" s="2" t="s">
        <v>59</v>
      </c>
      <c r="F1244" s="2" t="s">
        <v>60</v>
      </c>
      <c r="G1244" s="3" t="s">
        <v>158</v>
      </c>
      <c r="H1244" s="17">
        <v>50</v>
      </c>
      <c r="I1244" s="2">
        <v>300</v>
      </c>
      <c r="J1244" s="19">
        <v>150000</v>
      </c>
      <c r="K1244" s="19">
        <v>45000</v>
      </c>
      <c r="L1244" s="2">
        <v>0.3</v>
      </c>
      <c r="M1244" s="2" t="s">
        <v>19</v>
      </c>
      <c r="N1244" s="20">
        <f t="shared" si="19"/>
        <v>195000</v>
      </c>
      <c r="O1244" s="21"/>
      <c r="P1244" s="20"/>
    </row>
    <row r="1245" spans="1:16" x14ac:dyDescent="0.35">
      <c r="A1245" s="2" t="s">
        <v>56</v>
      </c>
      <c r="B1245" s="2">
        <v>1185732</v>
      </c>
      <c r="C1245" s="15">
        <v>44336</v>
      </c>
      <c r="D1245" s="2" t="s">
        <v>26</v>
      </c>
      <c r="E1245" s="2" t="s">
        <v>59</v>
      </c>
      <c r="F1245" s="2" t="s">
        <v>60</v>
      </c>
      <c r="G1245" s="3" t="s">
        <v>155</v>
      </c>
      <c r="H1245" s="17">
        <v>65</v>
      </c>
      <c r="I1245" s="2">
        <v>570</v>
      </c>
      <c r="J1245" s="19">
        <v>370500</v>
      </c>
      <c r="K1245" s="19">
        <v>129675.00000000001</v>
      </c>
      <c r="L1245" s="2">
        <v>0.35000000000000003</v>
      </c>
      <c r="M1245" s="2" t="s">
        <v>19</v>
      </c>
      <c r="N1245" s="20">
        <f t="shared" si="19"/>
        <v>500175</v>
      </c>
      <c r="O1245" s="21"/>
      <c r="P1245" s="20"/>
    </row>
    <row r="1246" spans="1:16" x14ac:dyDescent="0.35">
      <c r="A1246" s="2" t="s">
        <v>56</v>
      </c>
      <c r="B1246" s="2">
        <v>1185732</v>
      </c>
      <c r="C1246" s="15">
        <v>44336</v>
      </c>
      <c r="D1246" s="2" t="s">
        <v>26</v>
      </c>
      <c r="E1246" s="2" t="s">
        <v>59</v>
      </c>
      <c r="F1246" s="2" t="s">
        <v>60</v>
      </c>
      <c r="G1246" s="3" t="s">
        <v>17</v>
      </c>
      <c r="H1246" s="17">
        <v>60.000000000000007</v>
      </c>
      <c r="I1246" s="2">
        <v>275</v>
      </c>
      <c r="J1246" s="19">
        <v>165000.00000000003</v>
      </c>
      <c r="K1246" s="19">
        <v>57750.000000000015</v>
      </c>
      <c r="L1246" s="2">
        <v>0.35000000000000003</v>
      </c>
      <c r="M1246" s="2" t="s">
        <v>19</v>
      </c>
      <c r="N1246" s="20">
        <f t="shared" si="19"/>
        <v>222750.00000000006</v>
      </c>
      <c r="O1246" s="21"/>
      <c r="P1246" s="20"/>
    </row>
    <row r="1247" spans="1:16" x14ac:dyDescent="0.35">
      <c r="A1247" s="2" t="s">
        <v>56</v>
      </c>
      <c r="B1247" s="2">
        <v>1185732</v>
      </c>
      <c r="C1247" s="15">
        <v>44336</v>
      </c>
      <c r="D1247" s="2" t="s">
        <v>26</v>
      </c>
      <c r="E1247" s="2" t="s">
        <v>59</v>
      </c>
      <c r="F1247" s="2" t="s">
        <v>60</v>
      </c>
      <c r="G1247" s="3" t="s">
        <v>156</v>
      </c>
      <c r="H1247" s="17">
        <v>55.000000000000007</v>
      </c>
      <c r="I1247" s="2">
        <v>300</v>
      </c>
      <c r="J1247" s="19">
        <v>165000.00000000003</v>
      </c>
      <c r="K1247" s="19">
        <v>41250.000000000007</v>
      </c>
      <c r="L1247" s="2">
        <v>0.25</v>
      </c>
      <c r="M1247" s="2" t="s">
        <v>19</v>
      </c>
      <c r="N1247" s="20">
        <f t="shared" si="19"/>
        <v>206250.00000000003</v>
      </c>
      <c r="O1247" s="21"/>
      <c r="P1247" s="20"/>
    </row>
    <row r="1248" spans="1:16" x14ac:dyDescent="0.35">
      <c r="A1248" s="2" t="s">
        <v>56</v>
      </c>
      <c r="B1248" s="2">
        <v>1185732</v>
      </c>
      <c r="C1248" s="15">
        <v>44336</v>
      </c>
      <c r="D1248" s="2" t="s">
        <v>26</v>
      </c>
      <c r="E1248" s="2" t="s">
        <v>59</v>
      </c>
      <c r="F1248" s="2" t="s">
        <v>60</v>
      </c>
      <c r="G1248" s="3" t="s">
        <v>157</v>
      </c>
      <c r="H1248" s="17">
        <v>55.000000000000007</v>
      </c>
      <c r="I1248" s="2">
        <v>250</v>
      </c>
      <c r="J1248" s="19">
        <v>137500.00000000003</v>
      </c>
      <c r="K1248" s="19">
        <v>34375.000000000007</v>
      </c>
      <c r="L1248" s="2">
        <v>0.25</v>
      </c>
      <c r="M1248" s="2" t="s">
        <v>19</v>
      </c>
      <c r="N1248" s="20">
        <f t="shared" si="19"/>
        <v>171875.00000000003</v>
      </c>
      <c r="O1248" s="21"/>
      <c r="P1248" s="20"/>
    </row>
    <row r="1249" spans="1:16" x14ac:dyDescent="0.35">
      <c r="A1249" s="2" t="s">
        <v>56</v>
      </c>
      <c r="B1249" s="2">
        <v>1185732</v>
      </c>
      <c r="C1249" s="15">
        <v>44336</v>
      </c>
      <c r="D1249" s="2" t="s">
        <v>26</v>
      </c>
      <c r="E1249" s="2" t="s">
        <v>59</v>
      </c>
      <c r="F1249" s="2" t="s">
        <v>60</v>
      </c>
      <c r="G1249" s="3" t="s">
        <v>18</v>
      </c>
      <c r="H1249" s="17">
        <v>65</v>
      </c>
      <c r="I1249" s="2">
        <v>275</v>
      </c>
      <c r="J1249" s="19">
        <v>178750</v>
      </c>
      <c r="K1249" s="19">
        <v>44687.5</v>
      </c>
      <c r="L1249" s="2">
        <v>0.25</v>
      </c>
      <c r="M1249" s="2" t="s">
        <v>19</v>
      </c>
      <c r="N1249" s="20">
        <f t="shared" si="19"/>
        <v>223437.5</v>
      </c>
      <c r="O1249" s="21"/>
      <c r="P1249" s="20"/>
    </row>
    <row r="1250" spans="1:16" x14ac:dyDescent="0.35">
      <c r="A1250" s="2" t="s">
        <v>56</v>
      </c>
      <c r="B1250" s="2">
        <v>1185732</v>
      </c>
      <c r="C1250" s="15">
        <v>44336</v>
      </c>
      <c r="D1250" s="2" t="s">
        <v>26</v>
      </c>
      <c r="E1250" s="2" t="s">
        <v>59</v>
      </c>
      <c r="F1250" s="2" t="s">
        <v>60</v>
      </c>
      <c r="G1250" s="3" t="s">
        <v>158</v>
      </c>
      <c r="H1250" s="17">
        <v>70</v>
      </c>
      <c r="I1250" s="2">
        <v>400</v>
      </c>
      <c r="J1250" s="19">
        <v>280000</v>
      </c>
      <c r="K1250" s="19">
        <v>84000</v>
      </c>
      <c r="L1250" s="2">
        <v>0.3</v>
      </c>
      <c r="M1250" s="2" t="s">
        <v>19</v>
      </c>
      <c r="N1250" s="20">
        <f t="shared" si="19"/>
        <v>364000</v>
      </c>
      <c r="O1250" s="21"/>
      <c r="P1250" s="20"/>
    </row>
    <row r="1251" spans="1:16" x14ac:dyDescent="0.35">
      <c r="A1251" s="2" t="s">
        <v>56</v>
      </c>
      <c r="B1251" s="2">
        <v>1185732</v>
      </c>
      <c r="C1251" s="15">
        <v>44369</v>
      </c>
      <c r="D1251" s="2" t="s">
        <v>26</v>
      </c>
      <c r="E1251" s="2" t="s">
        <v>59</v>
      </c>
      <c r="F1251" s="2" t="s">
        <v>60</v>
      </c>
      <c r="G1251" s="3" t="s">
        <v>155</v>
      </c>
      <c r="H1251" s="17">
        <v>65</v>
      </c>
      <c r="I1251" s="2">
        <v>650</v>
      </c>
      <c r="J1251" s="19">
        <v>422500</v>
      </c>
      <c r="K1251" s="19">
        <v>147875</v>
      </c>
      <c r="L1251" s="2">
        <v>0.35000000000000003</v>
      </c>
      <c r="M1251" s="2" t="s">
        <v>19</v>
      </c>
      <c r="N1251" s="20">
        <f t="shared" si="19"/>
        <v>570375</v>
      </c>
      <c r="O1251" s="21"/>
      <c r="P1251" s="20"/>
    </row>
    <row r="1252" spans="1:16" x14ac:dyDescent="0.35">
      <c r="A1252" s="2" t="s">
        <v>56</v>
      </c>
      <c r="B1252" s="2">
        <v>1185732</v>
      </c>
      <c r="C1252" s="15">
        <v>44369</v>
      </c>
      <c r="D1252" s="2" t="s">
        <v>26</v>
      </c>
      <c r="E1252" s="2" t="s">
        <v>59</v>
      </c>
      <c r="F1252" s="2" t="s">
        <v>60</v>
      </c>
      <c r="G1252" s="3" t="s">
        <v>17</v>
      </c>
      <c r="H1252" s="17">
        <v>60.000000000000007</v>
      </c>
      <c r="I1252" s="2">
        <v>400</v>
      </c>
      <c r="J1252" s="19">
        <v>240000.00000000003</v>
      </c>
      <c r="K1252" s="19">
        <v>84000.000000000015</v>
      </c>
      <c r="L1252" s="2">
        <v>0.35000000000000003</v>
      </c>
      <c r="M1252" s="2" t="s">
        <v>19</v>
      </c>
      <c r="N1252" s="20">
        <f t="shared" si="19"/>
        <v>324000.00000000006</v>
      </c>
      <c r="O1252" s="21"/>
      <c r="P1252" s="20"/>
    </row>
    <row r="1253" spans="1:16" x14ac:dyDescent="0.35">
      <c r="A1253" s="2" t="s">
        <v>56</v>
      </c>
      <c r="B1253" s="2">
        <v>1185732</v>
      </c>
      <c r="C1253" s="15">
        <v>44369</v>
      </c>
      <c r="D1253" s="2" t="s">
        <v>26</v>
      </c>
      <c r="E1253" s="2" t="s">
        <v>59</v>
      </c>
      <c r="F1253" s="2" t="s">
        <v>60</v>
      </c>
      <c r="G1253" s="3" t="s">
        <v>156</v>
      </c>
      <c r="H1253" s="17">
        <v>55.000000000000007</v>
      </c>
      <c r="I1253" s="2">
        <v>325</v>
      </c>
      <c r="J1253" s="19">
        <v>178750.00000000003</v>
      </c>
      <c r="K1253" s="19">
        <v>44687.500000000007</v>
      </c>
      <c r="L1253" s="2">
        <v>0.25</v>
      </c>
      <c r="M1253" s="2" t="s">
        <v>19</v>
      </c>
      <c r="N1253" s="20">
        <f t="shared" si="19"/>
        <v>223437.50000000003</v>
      </c>
      <c r="O1253" s="21"/>
      <c r="P1253" s="20"/>
    </row>
    <row r="1254" spans="1:16" x14ac:dyDescent="0.35">
      <c r="A1254" s="2" t="s">
        <v>56</v>
      </c>
      <c r="B1254" s="2">
        <v>1185732</v>
      </c>
      <c r="C1254" s="15">
        <v>44369</v>
      </c>
      <c r="D1254" s="2" t="s">
        <v>26</v>
      </c>
      <c r="E1254" s="2" t="s">
        <v>59</v>
      </c>
      <c r="F1254" s="2" t="s">
        <v>60</v>
      </c>
      <c r="G1254" s="3" t="s">
        <v>157</v>
      </c>
      <c r="H1254" s="17">
        <v>55.000000000000007</v>
      </c>
      <c r="I1254" s="2">
        <v>300</v>
      </c>
      <c r="J1254" s="19">
        <v>165000.00000000003</v>
      </c>
      <c r="K1254" s="19">
        <v>41250.000000000007</v>
      </c>
      <c r="L1254" s="2">
        <v>0.25</v>
      </c>
      <c r="M1254" s="2" t="s">
        <v>19</v>
      </c>
      <c r="N1254" s="20">
        <f t="shared" si="19"/>
        <v>206250.00000000003</v>
      </c>
      <c r="O1254" s="21"/>
      <c r="P1254" s="20"/>
    </row>
    <row r="1255" spans="1:16" x14ac:dyDescent="0.35">
      <c r="A1255" s="2" t="s">
        <v>56</v>
      </c>
      <c r="B1255" s="2">
        <v>1185732</v>
      </c>
      <c r="C1255" s="15">
        <v>44369</v>
      </c>
      <c r="D1255" s="2" t="s">
        <v>26</v>
      </c>
      <c r="E1255" s="2" t="s">
        <v>59</v>
      </c>
      <c r="F1255" s="2" t="s">
        <v>60</v>
      </c>
      <c r="G1255" s="3" t="s">
        <v>18</v>
      </c>
      <c r="H1255" s="17">
        <v>65</v>
      </c>
      <c r="I1255" s="2">
        <v>300</v>
      </c>
      <c r="J1255" s="19">
        <v>195000</v>
      </c>
      <c r="K1255" s="19">
        <v>48750</v>
      </c>
      <c r="L1255" s="2">
        <v>0.25</v>
      </c>
      <c r="M1255" s="2" t="s">
        <v>19</v>
      </c>
      <c r="N1255" s="20">
        <f t="shared" si="19"/>
        <v>243750</v>
      </c>
      <c r="O1255" s="21"/>
      <c r="P1255" s="20"/>
    </row>
    <row r="1256" spans="1:16" x14ac:dyDescent="0.35">
      <c r="A1256" s="2" t="s">
        <v>56</v>
      </c>
      <c r="B1256" s="2">
        <v>1185732</v>
      </c>
      <c r="C1256" s="15">
        <v>44369</v>
      </c>
      <c r="D1256" s="2" t="s">
        <v>26</v>
      </c>
      <c r="E1256" s="2" t="s">
        <v>59</v>
      </c>
      <c r="F1256" s="2" t="s">
        <v>60</v>
      </c>
      <c r="G1256" s="3" t="s">
        <v>158</v>
      </c>
      <c r="H1256" s="17">
        <v>70</v>
      </c>
      <c r="I1256" s="2">
        <v>450</v>
      </c>
      <c r="J1256" s="19">
        <v>315000</v>
      </c>
      <c r="K1256" s="19">
        <v>94500</v>
      </c>
      <c r="L1256" s="2">
        <v>0.3</v>
      </c>
      <c r="M1256" s="2" t="s">
        <v>19</v>
      </c>
      <c r="N1256" s="20">
        <f t="shared" si="19"/>
        <v>409500</v>
      </c>
      <c r="O1256" s="21"/>
      <c r="P1256" s="20"/>
    </row>
    <row r="1257" spans="1:16" x14ac:dyDescent="0.35">
      <c r="A1257" s="2" t="s">
        <v>56</v>
      </c>
      <c r="B1257" s="2">
        <v>1185732</v>
      </c>
      <c r="C1257" s="15">
        <v>44397</v>
      </c>
      <c r="D1257" s="2" t="s">
        <v>26</v>
      </c>
      <c r="E1257" s="2" t="s">
        <v>59</v>
      </c>
      <c r="F1257" s="2" t="s">
        <v>60</v>
      </c>
      <c r="G1257" s="3" t="s">
        <v>155</v>
      </c>
      <c r="H1257" s="17">
        <v>65</v>
      </c>
      <c r="I1257" s="2">
        <v>675</v>
      </c>
      <c r="J1257" s="19">
        <v>438750</v>
      </c>
      <c r="K1257" s="19">
        <v>153562.50000000003</v>
      </c>
      <c r="L1257" s="2">
        <v>0.35000000000000003</v>
      </c>
      <c r="M1257" s="2" t="s">
        <v>19</v>
      </c>
      <c r="N1257" s="20">
        <f t="shared" si="19"/>
        <v>592312.5</v>
      </c>
      <c r="O1257" s="21"/>
      <c r="P1257" s="20"/>
    </row>
    <row r="1258" spans="1:16" x14ac:dyDescent="0.35">
      <c r="A1258" s="2" t="s">
        <v>56</v>
      </c>
      <c r="B1258" s="2">
        <v>1185732</v>
      </c>
      <c r="C1258" s="15">
        <v>44397</v>
      </c>
      <c r="D1258" s="2" t="s">
        <v>26</v>
      </c>
      <c r="E1258" s="2" t="s">
        <v>59</v>
      </c>
      <c r="F1258" s="2" t="s">
        <v>60</v>
      </c>
      <c r="G1258" s="3" t="s">
        <v>17</v>
      </c>
      <c r="H1258" s="17">
        <v>60.000000000000007</v>
      </c>
      <c r="I1258" s="2">
        <v>425</v>
      </c>
      <c r="J1258" s="19">
        <v>255000.00000000003</v>
      </c>
      <c r="K1258" s="19">
        <v>89250.000000000015</v>
      </c>
      <c r="L1258" s="2">
        <v>0.35000000000000003</v>
      </c>
      <c r="M1258" s="2" t="s">
        <v>19</v>
      </c>
      <c r="N1258" s="20">
        <f t="shared" si="19"/>
        <v>344250.00000000006</v>
      </c>
      <c r="O1258" s="21"/>
      <c r="P1258" s="20"/>
    </row>
    <row r="1259" spans="1:16" x14ac:dyDescent="0.35">
      <c r="A1259" s="2" t="s">
        <v>56</v>
      </c>
      <c r="B1259" s="2">
        <v>1185732</v>
      </c>
      <c r="C1259" s="15">
        <v>44397</v>
      </c>
      <c r="D1259" s="2" t="s">
        <v>26</v>
      </c>
      <c r="E1259" s="2" t="s">
        <v>59</v>
      </c>
      <c r="F1259" s="2" t="s">
        <v>60</v>
      </c>
      <c r="G1259" s="3" t="s">
        <v>156</v>
      </c>
      <c r="H1259" s="17">
        <v>55.000000000000007</v>
      </c>
      <c r="I1259" s="2">
        <v>350</v>
      </c>
      <c r="J1259" s="19">
        <v>192500.00000000003</v>
      </c>
      <c r="K1259" s="19">
        <v>48125.000000000007</v>
      </c>
      <c r="L1259" s="2">
        <v>0.25</v>
      </c>
      <c r="M1259" s="2" t="s">
        <v>19</v>
      </c>
      <c r="N1259" s="20">
        <f t="shared" si="19"/>
        <v>240625.00000000003</v>
      </c>
      <c r="O1259" s="21"/>
      <c r="P1259" s="20"/>
    </row>
    <row r="1260" spans="1:16" x14ac:dyDescent="0.35">
      <c r="A1260" s="2" t="s">
        <v>56</v>
      </c>
      <c r="B1260" s="2">
        <v>1185732</v>
      </c>
      <c r="C1260" s="15">
        <v>44397</v>
      </c>
      <c r="D1260" s="2" t="s">
        <v>26</v>
      </c>
      <c r="E1260" s="2" t="s">
        <v>59</v>
      </c>
      <c r="F1260" s="2" t="s">
        <v>60</v>
      </c>
      <c r="G1260" s="3" t="s">
        <v>157</v>
      </c>
      <c r="H1260" s="17">
        <v>55.000000000000007</v>
      </c>
      <c r="I1260" s="2">
        <v>300</v>
      </c>
      <c r="J1260" s="19">
        <v>165000.00000000003</v>
      </c>
      <c r="K1260" s="19">
        <v>41250.000000000007</v>
      </c>
      <c r="L1260" s="2">
        <v>0.25</v>
      </c>
      <c r="M1260" s="2" t="s">
        <v>19</v>
      </c>
      <c r="N1260" s="20">
        <f t="shared" si="19"/>
        <v>206250.00000000003</v>
      </c>
      <c r="O1260" s="21"/>
      <c r="P1260" s="20"/>
    </row>
    <row r="1261" spans="1:16" x14ac:dyDescent="0.35">
      <c r="A1261" s="2" t="s">
        <v>56</v>
      </c>
      <c r="B1261" s="2">
        <v>1185732</v>
      </c>
      <c r="C1261" s="15">
        <v>44397</v>
      </c>
      <c r="D1261" s="2" t="s">
        <v>26</v>
      </c>
      <c r="E1261" s="2" t="s">
        <v>59</v>
      </c>
      <c r="F1261" s="2" t="s">
        <v>60</v>
      </c>
      <c r="G1261" s="3" t="s">
        <v>18</v>
      </c>
      <c r="H1261" s="17">
        <v>65</v>
      </c>
      <c r="I1261" s="2">
        <v>325</v>
      </c>
      <c r="J1261" s="19">
        <v>211250</v>
      </c>
      <c r="K1261" s="19">
        <v>52812.5</v>
      </c>
      <c r="L1261" s="2">
        <v>0.25</v>
      </c>
      <c r="M1261" s="2" t="s">
        <v>19</v>
      </c>
      <c r="N1261" s="20">
        <f t="shared" si="19"/>
        <v>264062.5</v>
      </c>
      <c r="O1261" s="21"/>
      <c r="P1261" s="20"/>
    </row>
    <row r="1262" spans="1:16" x14ac:dyDescent="0.35">
      <c r="A1262" s="2" t="s">
        <v>56</v>
      </c>
      <c r="B1262" s="2">
        <v>1185732</v>
      </c>
      <c r="C1262" s="15">
        <v>44397</v>
      </c>
      <c r="D1262" s="2" t="s">
        <v>26</v>
      </c>
      <c r="E1262" s="2" t="s">
        <v>59</v>
      </c>
      <c r="F1262" s="2" t="s">
        <v>60</v>
      </c>
      <c r="G1262" s="3" t="s">
        <v>158</v>
      </c>
      <c r="H1262" s="17">
        <v>70</v>
      </c>
      <c r="I1262" s="2">
        <v>500</v>
      </c>
      <c r="J1262" s="19">
        <v>350000</v>
      </c>
      <c r="K1262" s="19">
        <v>105000</v>
      </c>
      <c r="L1262" s="2">
        <v>0.3</v>
      </c>
      <c r="M1262" s="2" t="s">
        <v>19</v>
      </c>
      <c r="N1262" s="20">
        <f t="shared" si="19"/>
        <v>455000</v>
      </c>
      <c r="O1262" s="21"/>
      <c r="P1262" s="20"/>
    </row>
    <row r="1263" spans="1:16" x14ac:dyDescent="0.35">
      <c r="A1263" s="2" t="s">
        <v>56</v>
      </c>
      <c r="B1263" s="2">
        <v>1185732</v>
      </c>
      <c r="C1263" s="15">
        <v>44429</v>
      </c>
      <c r="D1263" s="2" t="s">
        <v>26</v>
      </c>
      <c r="E1263" s="2" t="s">
        <v>59</v>
      </c>
      <c r="F1263" s="2" t="s">
        <v>60</v>
      </c>
      <c r="G1263" s="3" t="s">
        <v>155</v>
      </c>
      <c r="H1263" s="17">
        <v>65</v>
      </c>
      <c r="I1263" s="2">
        <v>650</v>
      </c>
      <c r="J1263" s="19">
        <v>422500</v>
      </c>
      <c r="K1263" s="19">
        <v>147875</v>
      </c>
      <c r="L1263" s="2">
        <v>0.35000000000000003</v>
      </c>
      <c r="M1263" s="2" t="s">
        <v>19</v>
      </c>
      <c r="N1263" s="20">
        <f t="shared" si="19"/>
        <v>570375</v>
      </c>
      <c r="O1263" s="21"/>
      <c r="P1263" s="20"/>
    </row>
    <row r="1264" spans="1:16" x14ac:dyDescent="0.35">
      <c r="A1264" s="2" t="s">
        <v>56</v>
      </c>
      <c r="B1264" s="2">
        <v>1185732</v>
      </c>
      <c r="C1264" s="15">
        <v>44429</v>
      </c>
      <c r="D1264" s="2" t="s">
        <v>26</v>
      </c>
      <c r="E1264" s="2" t="s">
        <v>59</v>
      </c>
      <c r="F1264" s="2" t="s">
        <v>60</v>
      </c>
      <c r="G1264" s="3" t="s">
        <v>17</v>
      </c>
      <c r="H1264" s="17">
        <v>60.000000000000007</v>
      </c>
      <c r="I1264" s="2">
        <v>425</v>
      </c>
      <c r="J1264" s="19">
        <v>255000.00000000003</v>
      </c>
      <c r="K1264" s="19">
        <v>89250.000000000015</v>
      </c>
      <c r="L1264" s="2">
        <v>0.35000000000000003</v>
      </c>
      <c r="M1264" s="2" t="s">
        <v>19</v>
      </c>
      <c r="N1264" s="20">
        <f t="shared" si="19"/>
        <v>344250.00000000006</v>
      </c>
      <c r="O1264" s="21"/>
      <c r="P1264" s="20"/>
    </row>
    <row r="1265" spans="1:16" x14ac:dyDescent="0.35">
      <c r="A1265" s="2" t="s">
        <v>56</v>
      </c>
      <c r="B1265" s="2">
        <v>1185732</v>
      </c>
      <c r="C1265" s="15">
        <v>44429</v>
      </c>
      <c r="D1265" s="2" t="s">
        <v>26</v>
      </c>
      <c r="E1265" s="2" t="s">
        <v>59</v>
      </c>
      <c r="F1265" s="2" t="s">
        <v>60</v>
      </c>
      <c r="G1265" s="3" t="s">
        <v>156</v>
      </c>
      <c r="H1265" s="17">
        <v>55.000000000000007</v>
      </c>
      <c r="I1265" s="2">
        <v>350</v>
      </c>
      <c r="J1265" s="19">
        <v>192500.00000000003</v>
      </c>
      <c r="K1265" s="19">
        <v>48125.000000000007</v>
      </c>
      <c r="L1265" s="2">
        <v>0.25</v>
      </c>
      <c r="M1265" s="2" t="s">
        <v>19</v>
      </c>
      <c r="N1265" s="20">
        <f t="shared" si="19"/>
        <v>240625.00000000003</v>
      </c>
      <c r="O1265" s="21"/>
      <c r="P1265" s="20"/>
    </row>
    <row r="1266" spans="1:16" x14ac:dyDescent="0.35">
      <c r="A1266" s="2" t="s">
        <v>56</v>
      </c>
      <c r="B1266" s="2">
        <v>1185732</v>
      </c>
      <c r="C1266" s="15">
        <v>44429</v>
      </c>
      <c r="D1266" s="2" t="s">
        <v>26</v>
      </c>
      <c r="E1266" s="2" t="s">
        <v>59</v>
      </c>
      <c r="F1266" s="2" t="s">
        <v>60</v>
      </c>
      <c r="G1266" s="3" t="s">
        <v>157</v>
      </c>
      <c r="H1266" s="17">
        <v>55.000000000000007</v>
      </c>
      <c r="I1266" s="2">
        <v>250</v>
      </c>
      <c r="J1266" s="19">
        <v>137500.00000000003</v>
      </c>
      <c r="K1266" s="19">
        <v>34375.000000000007</v>
      </c>
      <c r="L1266" s="2">
        <v>0.25</v>
      </c>
      <c r="M1266" s="2" t="s">
        <v>19</v>
      </c>
      <c r="N1266" s="20">
        <f t="shared" si="19"/>
        <v>171875.00000000003</v>
      </c>
      <c r="O1266" s="21"/>
      <c r="P1266" s="20"/>
    </row>
    <row r="1267" spans="1:16" x14ac:dyDescent="0.35">
      <c r="A1267" s="2" t="s">
        <v>56</v>
      </c>
      <c r="B1267" s="2">
        <v>1185732</v>
      </c>
      <c r="C1267" s="15">
        <v>44429</v>
      </c>
      <c r="D1267" s="2" t="s">
        <v>26</v>
      </c>
      <c r="E1267" s="2" t="s">
        <v>59</v>
      </c>
      <c r="F1267" s="2" t="s">
        <v>60</v>
      </c>
      <c r="G1267" s="3" t="s">
        <v>18</v>
      </c>
      <c r="H1267" s="17">
        <v>65</v>
      </c>
      <c r="I1267" s="2">
        <v>225</v>
      </c>
      <c r="J1267" s="19">
        <v>146250</v>
      </c>
      <c r="K1267" s="19">
        <v>36562.5</v>
      </c>
      <c r="L1267" s="2">
        <v>0.25</v>
      </c>
      <c r="M1267" s="2" t="s">
        <v>19</v>
      </c>
      <c r="N1267" s="20">
        <f t="shared" si="19"/>
        <v>182812.5</v>
      </c>
      <c r="O1267" s="21"/>
      <c r="P1267" s="20"/>
    </row>
    <row r="1268" spans="1:16" x14ac:dyDescent="0.35">
      <c r="A1268" s="2" t="s">
        <v>56</v>
      </c>
      <c r="B1268" s="2">
        <v>1185732</v>
      </c>
      <c r="C1268" s="15">
        <v>44429</v>
      </c>
      <c r="D1268" s="2" t="s">
        <v>26</v>
      </c>
      <c r="E1268" s="2" t="s">
        <v>59</v>
      </c>
      <c r="F1268" s="2" t="s">
        <v>60</v>
      </c>
      <c r="G1268" s="3" t="s">
        <v>158</v>
      </c>
      <c r="H1268" s="17">
        <v>70</v>
      </c>
      <c r="I1268" s="2">
        <v>400</v>
      </c>
      <c r="J1268" s="19">
        <v>280000</v>
      </c>
      <c r="K1268" s="19">
        <v>84000</v>
      </c>
      <c r="L1268" s="2">
        <v>0.3</v>
      </c>
      <c r="M1268" s="2" t="s">
        <v>19</v>
      </c>
      <c r="N1268" s="20">
        <f t="shared" si="19"/>
        <v>364000</v>
      </c>
      <c r="O1268" s="21"/>
      <c r="P1268" s="20"/>
    </row>
    <row r="1269" spans="1:16" x14ac:dyDescent="0.35">
      <c r="A1269" s="2" t="s">
        <v>56</v>
      </c>
      <c r="B1269" s="2">
        <v>1185732</v>
      </c>
      <c r="C1269" s="15">
        <v>44459</v>
      </c>
      <c r="D1269" s="2" t="s">
        <v>26</v>
      </c>
      <c r="E1269" s="2" t="s">
        <v>59</v>
      </c>
      <c r="F1269" s="2" t="s">
        <v>60</v>
      </c>
      <c r="G1269" s="3" t="s">
        <v>155</v>
      </c>
      <c r="H1269" s="17">
        <v>65</v>
      </c>
      <c r="I1269" s="2">
        <v>525</v>
      </c>
      <c r="J1269" s="19">
        <v>341250</v>
      </c>
      <c r="K1269" s="19">
        <v>119437.50000000001</v>
      </c>
      <c r="L1269" s="2">
        <v>0.35000000000000003</v>
      </c>
      <c r="M1269" s="2" t="s">
        <v>19</v>
      </c>
      <c r="N1269" s="20">
        <f t="shared" si="19"/>
        <v>460687.5</v>
      </c>
      <c r="O1269" s="21"/>
      <c r="P1269" s="20"/>
    </row>
    <row r="1270" spans="1:16" x14ac:dyDescent="0.35">
      <c r="A1270" s="2" t="s">
        <v>56</v>
      </c>
      <c r="B1270" s="2">
        <v>1185732</v>
      </c>
      <c r="C1270" s="15">
        <v>44459</v>
      </c>
      <c r="D1270" s="2" t="s">
        <v>26</v>
      </c>
      <c r="E1270" s="2" t="s">
        <v>59</v>
      </c>
      <c r="F1270" s="2" t="s">
        <v>60</v>
      </c>
      <c r="G1270" s="3" t="s">
        <v>17</v>
      </c>
      <c r="H1270" s="17">
        <v>60.000000000000007</v>
      </c>
      <c r="I1270" s="2">
        <v>325</v>
      </c>
      <c r="J1270" s="19">
        <v>195000.00000000003</v>
      </c>
      <c r="K1270" s="19">
        <v>68250.000000000015</v>
      </c>
      <c r="L1270" s="2">
        <v>0.35000000000000003</v>
      </c>
      <c r="M1270" s="2" t="s">
        <v>19</v>
      </c>
      <c r="N1270" s="20">
        <f t="shared" si="19"/>
        <v>263250.00000000006</v>
      </c>
      <c r="O1270" s="21"/>
      <c r="P1270" s="20"/>
    </row>
    <row r="1271" spans="1:16" x14ac:dyDescent="0.35">
      <c r="A1271" s="2" t="s">
        <v>56</v>
      </c>
      <c r="B1271" s="2">
        <v>1185732</v>
      </c>
      <c r="C1271" s="15">
        <v>44459</v>
      </c>
      <c r="D1271" s="2" t="s">
        <v>26</v>
      </c>
      <c r="E1271" s="2" t="s">
        <v>59</v>
      </c>
      <c r="F1271" s="2" t="s">
        <v>60</v>
      </c>
      <c r="G1271" s="3" t="s">
        <v>156</v>
      </c>
      <c r="H1271" s="17">
        <v>55.000000000000007</v>
      </c>
      <c r="I1271" s="2">
        <v>225</v>
      </c>
      <c r="J1271" s="19">
        <v>123750.00000000001</v>
      </c>
      <c r="K1271" s="19">
        <v>30937.500000000004</v>
      </c>
      <c r="L1271" s="2">
        <v>0.25</v>
      </c>
      <c r="M1271" s="2" t="s">
        <v>19</v>
      </c>
      <c r="N1271" s="20">
        <f t="shared" si="19"/>
        <v>154687.50000000003</v>
      </c>
      <c r="O1271" s="21"/>
      <c r="P1271" s="20"/>
    </row>
    <row r="1272" spans="1:16" x14ac:dyDescent="0.35">
      <c r="A1272" s="2" t="s">
        <v>56</v>
      </c>
      <c r="B1272" s="2">
        <v>1185732</v>
      </c>
      <c r="C1272" s="15">
        <v>44459</v>
      </c>
      <c r="D1272" s="2" t="s">
        <v>26</v>
      </c>
      <c r="E1272" s="2" t="s">
        <v>59</v>
      </c>
      <c r="F1272" s="2" t="s">
        <v>60</v>
      </c>
      <c r="G1272" s="3" t="s">
        <v>157</v>
      </c>
      <c r="H1272" s="17">
        <v>55.000000000000007</v>
      </c>
      <c r="I1272" s="2">
        <v>200</v>
      </c>
      <c r="J1272" s="19">
        <v>110000.00000000001</v>
      </c>
      <c r="K1272" s="19">
        <v>27500.000000000004</v>
      </c>
      <c r="L1272" s="2">
        <v>0.25</v>
      </c>
      <c r="M1272" s="2" t="s">
        <v>19</v>
      </c>
      <c r="N1272" s="20">
        <f t="shared" si="19"/>
        <v>137500.00000000003</v>
      </c>
      <c r="O1272" s="21"/>
      <c r="P1272" s="20"/>
    </row>
    <row r="1273" spans="1:16" x14ac:dyDescent="0.35">
      <c r="A1273" s="2" t="s">
        <v>56</v>
      </c>
      <c r="B1273" s="2">
        <v>1185732</v>
      </c>
      <c r="C1273" s="15">
        <v>44459</v>
      </c>
      <c r="D1273" s="2" t="s">
        <v>26</v>
      </c>
      <c r="E1273" s="2" t="s">
        <v>59</v>
      </c>
      <c r="F1273" s="2" t="s">
        <v>60</v>
      </c>
      <c r="G1273" s="3" t="s">
        <v>18</v>
      </c>
      <c r="H1273" s="17">
        <v>65</v>
      </c>
      <c r="I1273" s="2">
        <v>200</v>
      </c>
      <c r="J1273" s="19">
        <v>130000</v>
      </c>
      <c r="K1273" s="19">
        <v>32500</v>
      </c>
      <c r="L1273" s="2">
        <v>0.25</v>
      </c>
      <c r="M1273" s="2" t="s">
        <v>19</v>
      </c>
      <c r="N1273" s="20">
        <f t="shared" si="19"/>
        <v>162500</v>
      </c>
      <c r="O1273" s="21"/>
      <c r="P1273" s="20"/>
    </row>
    <row r="1274" spans="1:16" x14ac:dyDescent="0.35">
      <c r="A1274" s="2" t="s">
        <v>56</v>
      </c>
      <c r="B1274" s="2">
        <v>1185732</v>
      </c>
      <c r="C1274" s="15">
        <v>44459</v>
      </c>
      <c r="D1274" s="2" t="s">
        <v>26</v>
      </c>
      <c r="E1274" s="2" t="s">
        <v>59</v>
      </c>
      <c r="F1274" s="2" t="s">
        <v>60</v>
      </c>
      <c r="G1274" s="3" t="s">
        <v>158</v>
      </c>
      <c r="H1274" s="17">
        <v>70</v>
      </c>
      <c r="I1274" s="2">
        <v>300</v>
      </c>
      <c r="J1274" s="19">
        <v>210000</v>
      </c>
      <c r="K1274" s="19">
        <v>63000</v>
      </c>
      <c r="L1274" s="2">
        <v>0.3</v>
      </c>
      <c r="M1274" s="2" t="s">
        <v>19</v>
      </c>
      <c r="N1274" s="20">
        <f t="shared" si="19"/>
        <v>273000</v>
      </c>
      <c r="O1274" s="21"/>
      <c r="P1274" s="20"/>
    </row>
    <row r="1275" spans="1:16" x14ac:dyDescent="0.35">
      <c r="A1275" s="2" t="s">
        <v>56</v>
      </c>
      <c r="B1275" s="2">
        <v>1185732</v>
      </c>
      <c r="C1275" s="15">
        <v>44491</v>
      </c>
      <c r="D1275" s="2" t="s">
        <v>26</v>
      </c>
      <c r="E1275" s="2" t="s">
        <v>59</v>
      </c>
      <c r="F1275" s="2" t="s">
        <v>60</v>
      </c>
      <c r="G1275" s="3" t="s">
        <v>155</v>
      </c>
      <c r="H1275" s="17">
        <v>70</v>
      </c>
      <c r="I1275" s="2">
        <v>450</v>
      </c>
      <c r="J1275" s="19">
        <v>315000</v>
      </c>
      <c r="K1275" s="19">
        <v>110250.00000000001</v>
      </c>
      <c r="L1275" s="2">
        <v>0.35000000000000003</v>
      </c>
      <c r="M1275" s="2" t="s">
        <v>19</v>
      </c>
      <c r="N1275" s="20">
        <f t="shared" si="19"/>
        <v>425250</v>
      </c>
      <c r="O1275" s="21"/>
      <c r="P1275" s="20"/>
    </row>
    <row r="1276" spans="1:16" x14ac:dyDescent="0.35">
      <c r="A1276" s="2" t="s">
        <v>56</v>
      </c>
      <c r="B1276" s="2">
        <v>1185732</v>
      </c>
      <c r="C1276" s="15">
        <v>44491</v>
      </c>
      <c r="D1276" s="2" t="s">
        <v>26</v>
      </c>
      <c r="E1276" s="2" t="s">
        <v>59</v>
      </c>
      <c r="F1276" s="2" t="s">
        <v>60</v>
      </c>
      <c r="G1276" s="3" t="s">
        <v>17</v>
      </c>
      <c r="H1276" s="17">
        <v>65.000000000000014</v>
      </c>
      <c r="I1276" s="2">
        <v>275</v>
      </c>
      <c r="J1276" s="19">
        <v>178750.00000000003</v>
      </c>
      <c r="K1276" s="19">
        <v>62562.500000000015</v>
      </c>
      <c r="L1276" s="2">
        <v>0.35000000000000003</v>
      </c>
      <c r="M1276" s="2" t="s">
        <v>19</v>
      </c>
      <c r="N1276" s="20">
        <f t="shared" si="19"/>
        <v>241312.50000000006</v>
      </c>
      <c r="O1276" s="21"/>
      <c r="P1276" s="20"/>
    </row>
    <row r="1277" spans="1:16" x14ac:dyDescent="0.35">
      <c r="A1277" s="2" t="s">
        <v>56</v>
      </c>
      <c r="B1277" s="2">
        <v>1185732</v>
      </c>
      <c r="C1277" s="15">
        <v>44491</v>
      </c>
      <c r="D1277" s="2" t="s">
        <v>26</v>
      </c>
      <c r="E1277" s="2" t="s">
        <v>59</v>
      </c>
      <c r="F1277" s="2" t="s">
        <v>60</v>
      </c>
      <c r="G1277" s="3" t="s">
        <v>156</v>
      </c>
      <c r="H1277" s="17">
        <v>65.000000000000014</v>
      </c>
      <c r="I1277" s="2">
        <v>175</v>
      </c>
      <c r="J1277" s="19">
        <v>113750.00000000003</v>
      </c>
      <c r="K1277" s="19">
        <v>28437.500000000007</v>
      </c>
      <c r="L1277" s="2">
        <v>0.25</v>
      </c>
      <c r="M1277" s="2" t="s">
        <v>19</v>
      </c>
      <c r="N1277" s="20">
        <f t="shared" si="19"/>
        <v>142187.50000000003</v>
      </c>
      <c r="O1277" s="21"/>
      <c r="P1277" s="20"/>
    </row>
    <row r="1278" spans="1:16" x14ac:dyDescent="0.35">
      <c r="A1278" s="2" t="s">
        <v>56</v>
      </c>
      <c r="B1278" s="2">
        <v>1185732</v>
      </c>
      <c r="C1278" s="15">
        <v>44491</v>
      </c>
      <c r="D1278" s="2" t="s">
        <v>26</v>
      </c>
      <c r="E1278" s="2" t="s">
        <v>59</v>
      </c>
      <c r="F1278" s="2" t="s">
        <v>60</v>
      </c>
      <c r="G1278" s="3" t="s">
        <v>157</v>
      </c>
      <c r="H1278" s="17">
        <v>65.000000000000014</v>
      </c>
      <c r="I1278" s="2">
        <v>150</v>
      </c>
      <c r="J1278" s="19">
        <v>97500.000000000015</v>
      </c>
      <c r="K1278" s="19">
        <v>24375.000000000004</v>
      </c>
      <c r="L1278" s="2">
        <v>0.25</v>
      </c>
      <c r="M1278" s="2" t="s">
        <v>19</v>
      </c>
      <c r="N1278" s="20">
        <f t="shared" si="19"/>
        <v>121875.00000000001</v>
      </c>
      <c r="O1278" s="21"/>
      <c r="P1278" s="20"/>
    </row>
    <row r="1279" spans="1:16" x14ac:dyDescent="0.35">
      <c r="A1279" s="2" t="s">
        <v>56</v>
      </c>
      <c r="B1279" s="2">
        <v>1185732</v>
      </c>
      <c r="C1279" s="15">
        <v>44491</v>
      </c>
      <c r="D1279" s="2" t="s">
        <v>26</v>
      </c>
      <c r="E1279" s="2" t="s">
        <v>59</v>
      </c>
      <c r="F1279" s="2" t="s">
        <v>60</v>
      </c>
      <c r="G1279" s="3" t="s">
        <v>18</v>
      </c>
      <c r="H1279" s="17">
        <v>75.000000000000014</v>
      </c>
      <c r="I1279" s="2">
        <v>150</v>
      </c>
      <c r="J1279" s="19">
        <v>112500.00000000001</v>
      </c>
      <c r="K1279" s="19">
        <v>28125.000000000004</v>
      </c>
      <c r="L1279" s="2">
        <v>0.25</v>
      </c>
      <c r="M1279" s="2" t="s">
        <v>19</v>
      </c>
      <c r="N1279" s="20">
        <f t="shared" si="19"/>
        <v>140625.00000000003</v>
      </c>
      <c r="O1279" s="21"/>
      <c r="P1279" s="20"/>
    </row>
    <row r="1280" spans="1:16" x14ac:dyDescent="0.35">
      <c r="A1280" s="2" t="s">
        <v>56</v>
      </c>
      <c r="B1280" s="2">
        <v>1185732</v>
      </c>
      <c r="C1280" s="15">
        <v>44491</v>
      </c>
      <c r="D1280" s="2" t="s">
        <v>26</v>
      </c>
      <c r="E1280" s="2" t="s">
        <v>59</v>
      </c>
      <c r="F1280" s="2" t="s">
        <v>60</v>
      </c>
      <c r="G1280" s="3" t="s">
        <v>158</v>
      </c>
      <c r="H1280" s="17">
        <v>80</v>
      </c>
      <c r="I1280" s="2">
        <v>275</v>
      </c>
      <c r="J1280" s="19">
        <v>220000</v>
      </c>
      <c r="K1280" s="19">
        <v>66000</v>
      </c>
      <c r="L1280" s="2">
        <v>0.3</v>
      </c>
      <c r="M1280" s="2" t="s">
        <v>19</v>
      </c>
      <c r="N1280" s="20">
        <f t="shared" si="19"/>
        <v>286000</v>
      </c>
      <c r="O1280" s="21"/>
      <c r="P1280" s="20"/>
    </row>
    <row r="1281" spans="1:16" x14ac:dyDescent="0.35">
      <c r="A1281" s="2" t="s">
        <v>56</v>
      </c>
      <c r="B1281" s="2">
        <v>1185732</v>
      </c>
      <c r="C1281" s="15">
        <v>44521</v>
      </c>
      <c r="D1281" s="2" t="s">
        <v>26</v>
      </c>
      <c r="E1281" s="2" t="s">
        <v>59</v>
      </c>
      <c r="F1281" s="2" t="s">
        <v>60</v>
      </c>
      <c r="G1281" s="3" t="s">
        <v>155</v>
      </c>
      <c r="H1281" s="17">
        <v>75.000000000000014</v>
      </c>
      <c r="I1281" s="2">
        <v>425</v>
      </c>
      <c r="J1281" s="19">
        <v>318750.00000000006</v>
      </c>
      <c r="K1281" s="19">
        <v>111562.50000000003</v>
      </c>
      <c r="L1281" s="2">
        <v>0.35000000000000003</v>
      </c>
      <c r="M1281" s="2" t="s">
        <v>19</v>
      </c>
      <c r="N1281" s="20">
        <f t="shared" si="19"/>
        <v>430312.50000000012</v>
      </c>
      <c r="O1281" s="21"/>
      <c r="P1281" s="20"/>
    </row>
    <row r="1282" spans="1:16" x14ac:dyDescent="0.35">
      <c r="A1282" s="2" t="s">
        <v>56</v>
      </c>
      <c r="B1282" s="2">
        <v>1185732</v>
      </c>
      <c r="C1282" s="15">
        <v>44521</v>
      </c>
      <c r="D1282" s="2" t="s">
        <v>26</v>
      </c>
      <c r="E1282" s="2" t="s">
        <v>59</v>
      </c>
      <c r="F1282" s="2" t="s">
        <v>60</v>
      </c>
      <c r="G1282" s="3" t="s">
        <v>17</v>
      </c>
      <c r="H1282" s="17">
        <v>65.000000000000014</v>
      </c>
      <c r="I1282" s="2">
        <v>300</v>
      </c>
      <c r="J1282" s="19">
        <v>195000.00000000003</v>
      </c>
      <c r="K1282" s="19">
        <v>68250.000000000015</v>
      </c>
      <c r="L1282" s="2">
        <v>0.35000000000000003</v>
      </c>
      <c r="M1282" s="2" t="s">
        <v>19</v>
      </c>
      <c r="N1282" s="20">
        <f t="shared" si="19"/>
        <v>263250.00000000006</v>
      </c>
      <c r="O1282" s="21"/>
      <c r="P1282" s="20"/>
    </row>
    <row r="1283" spans="1:16" x14ac:dyDescent="0.35">
      <c r="A1283" s="2" t="s">
        <v>56</v>
      </c>
      <c r="B1283" s="2">
        <v>1185732</v>
      </c>
      <c r="C1283" s="15">
        <v>44521</v>
      </c>
      <c r="D1283" s="2" t="s">
        <v>26</v>
      </c>
      <c r="E1283" s="2" t="s">
        <v>59</v>
      </c>
      <c r="F1283" s="2" t="s">
        <v>60</v>
      </c>
      <c r="G1283" s="3" t="s">
        <v>156</v>
      </c>
      <c r="H1283" s="17">
        <v>65.000000000000014</v>
      </c>
      <c r="I1283" s="2">
        <v>320</v>
      </c>
      <c r="J1283" s="19">
        <v>208000.00000000006</v>
      </c>
      <c r="K1283" s="19">
        <v>52000.000000000015</v>
      </c>
      <c r="L1283" s="2">
        <v>0.25</v>
      </c>
      <c r="M1283" s="2" t="s">
        <v>19</v>
      </c>
      <c r="N1283" s="20">
        <f t="shared" ref="N1283:N1346" si="20">SUM(J1283,K1283)</f>
        <v>260000.00000000006</v>
      </c>
      <c r="O1283" s="21"/>
      <c r="P1283" s="20"/>
    </row>
    <row r="1284" spans="1:16" x14ac:dyDescent="0.35">
      <c r="A1284" s="2" t="s">
        <v>56</v>
      </c>
      <c r="B1284" s="2">
        <v>1185732</v>
      </c>
      <c r="C1284" s="15">
        <v>44521</v>
      </c>
      <c r="D1284" s="2" t="s">
        <v>26</v>
      </c>
      <c r="E1284" s="2" t="s">
        <v>59</v>
      </c>
      <c r="F1284" s="2" t="s">
        <v>60</v>
      </c>
      <c r="G1284" s="3" t="s">
        <v>157</v>
      </c>
      <c r="H1284" s="17">
        <v>65.000000000000014</v>
      </c>
      <c r="I1284" s="2">
        <v>300</v>
      </c>
      <c r="J1284" s="19">
        <v>195000.00000000003</v>
      </c>
      <c r="K1284" s="19">
        <v>48750.000000000007</v>
      </c>
      <c r="L1284" s="2">
        <v>0.25</v>
      </c>
      <c r="M1284" s="2" t="s">
        <v>19</v>
      </c>
      <c r="N1284" s="20">
        <f t="shared" si="20"/>
        <v>243750.00000000003</v>
      </c>
      <c r="O1284" s="21"/>
      <c r="P1284" s="20"/>
    </row>
    <row r="1285" spans="1:16" x14ac:dyDescent="0.35">
      <c r="A1285" s="2" t="s">
        <v>56</v>
      </c>
      <c r="B1285" s="2">
        <v>1185732</v>
      </c>
      <c r="C1285" s="15">
        <v>44521</v>
      </c>
      <c r="D1285" s="2" t="s">
        <v>26</v>
      </c>
      <c r="E1285" s="2" t="s">
        <v>59</v>
      </c>
      <c r="F1285" s="2" t="s">
        <v>60</v>
      </c>
      <c r="G1285" s="3" t="s">
        <v>18</v>
      </c>
      <c r="H1285" s="17">
        <v>75.000000000000014</v>
      </c>
      <c r="I1285" s="2">
        <v>275</v>
      </c>
      <c r="J1285" s="19">
        <v>206250.00000000003</v>
      </c>
      <c r="K1285" s="19">
        <v>51562.500000000007</v>
      </c>
      <c r="L1285" s="2">
        <v>0.25</v>
      </c>
      <c r="M1285" s="2" t="s">
        <v>19</v>
      </c>
      <c r="N1285" s="20">
        <f t="shared" si="20"/>
        <v>257812.50000000003</v>
      </c>
      <c r="O1285" s="21"/>
      <c r="P1285" s="20"/>
    </row>
    <row r="1286" spans="1:16" x14ac:dyDescent="0.35">
      <c r="A1286" s="2" t="s">
        <v>56</v>
      </c>
      <c r="B1286" s="2">
        <v>1185732</v>
      </c>
      <c r="C1286" s="15">
        <v>44521</v>
      </c>
      <c r="D1286" s="2" t="s">
        <v>26</v>
      </c>
      <c r="E1286" s="2" t="s">
        <v>59</v>
      </c>
      <c r="F1286" s="2" t="s">
        <v>60</v>
      </c>
      <c r="G1286" s="3" t="s">
        <v>158</v>
      </c>
      <c r="H1286" s="17">
        <v>80</v>
      </c>
      <c r="I1286" s="2">
        <v>375</v>
      </c>
      <c r="J1286" s="19">
        <v>300000</v>
      </c>
      <c r="K1286" s="19">
        <v>90000</v>
      </c>
      <c r="L1286" s="2">
        <v>0.3</v>
      </c>
      <c r="M1286" s="2" t="s">
        <v>19</v>
      </c>
      <c r="N1286" s="20">
        <f t="shared" si="20"/>
        <v>390000</v>
      </c>
      <c r="O1286" s="21"/>
      <c r="P1286" s="20"/>
    </row>
    <row r="1287" spans="1:16" x14ac:dyDescent="0.35">
      <c r="A1287" s="2" t="s">
        <v>56</v>
      </c>
      <c r="B1287" s="2">
        <v>1185732</v>
      </c>
      <c r="C1287" s="15">
        <v>44550</v>
      </c>
      <c r="D1287" s="2" t="s">
        <v>26</v>
      </c>
      <c r="E1287" s="2" t="s">
        <v>59</v>
      </c>
      <c r="F1287" s="2" t="s">
        <v>60</v>
      </c>
      <c r="G1287" s="3" t="s">
        <v>155</v>
      </c>
      <c r="H1287" s="17">
        <v>75.000000000000014</v>
      </c>
      <c r="I1287" s="2">
        <v>600</v>
      </c>
      <c r="J1287" s="19">
        <v>450000.00000000006</v>
      </c>
      <c r="K1287" s="19">
        <v>157500.00000000003</v>
      </c>
      <c r="L1287" s="2">
        <v>0.35000000000000003</v>
      </c>
      <c r="M1287" s="2" t="s">
        <v>19</v>
      </c>
      <c r="N1287" s="20">
        <f t="shared" si="20"/>
        <v>607500.00000000012</v>
      </c>
      <c r="O1287" s="21"/>
      <c r="P1287" s="20"/>
    </row>
    <row r="1288" spans="1:16" x14ac:dyDescent="0.35">
      <c r="A1288" s="2" t="s">
        <v>56</v>
      </c>
      <c r="B1288" s="2">
        <v>1185732</v>
      </c>
      <c r="C1288" s="15">
        <v>44550</v>
      </c>
      <c r="D1288" s="2" t="s">
        <v>26</v>
      </c>
      <c r="E1288" s="2" t="s">
        <v>59</v>
      </c>
      <c r="F1288" s="2" t="s">
        <v>60</v>
      </c>
      <c r="G1288" s="3" t="s">
        <v>17</v>
      </c>
      <c r="H1288" s="17">
        <v>65.000000000000014</v>
      </c>
      <c r="I1288" s="2">
        <v>400</v>
      </c>
      <c r="J1288" s="19">
        <v>260000.00000000006</v>
      </c>
      <c r="K1288" s="19">
        <v>91000.000000000029</v>
      </c>
      <c r="L1288" s="2">
        <v>0.35000000000000003</v>
      </c>
      <c r="M1288" s="2" t="s">
        <v>19</v>
      </c>
      <c r="N1288" s="20">
        <f t="shared" si="20"/>
        <v>351000.00000000012</v>
      </c>
      <c r="O1288" s="21"/>
      <c r="P1288" s="20"/>
    </row>
    <row r="1289" spans="1:16" x14ac:dyDescent="0.35">
      <c r="A1289" s="2" t="s">
        <v>13</v>
      </c>
      <c r="B1289" s="2">
        <v>1128299</v>
      </c>
      <c r="C1289" s="15">
        <v>44206</v>
      </c>
      <c r="D1289" s="2" t="s">
        <v>26</v>
      </c>
      <c r="E1289" s="2" t="s">
        <v>59</v>
      </c>
      <c r="F1289" s="2" t="s">
        <v>60</v>
      </c>
      <c r="G1289" s="3" t="s">
        <v>155</v>
      </c>
      <c r="H1289" s="17">
        <v>35</v>
      </c>
      <c r="I1289" s="2">
        <v>375</v>
      </c>
      <c r="J1289" s="19">
        <v>131250</v>
      </c>
      <c r="K1289" s="19">
        <v>32812.5</v>
      </c>
      <c r="L1289" s="2">
        <v>0.25</v>
      </c>
      <c r="M1289" s="2" t="s">
        <v>19</v>
      </c>
      <c r="N1289" s="20">
        <f t="shared" si="20"/>
        <v>164062.5</v>
      </c>
      <c r="O1289" s="21"/>
      <c r="P1289" s="20"/>
    </row>
    <row r="1290" spans="1:16" x14ac:dyDescent="0.35">
      <c r="A1290" s="2" t="s">
        <v>13</v>
      </c>
      <c r="B1290" s="2">
        <v>1128299</v>
      </c>
      <c r="C1290" s="15">
        <v>44206</v>
      </c>
      <c r="D1290" s="2" t="s">
        <v>26</v>
      </c>
      <c r="E1290" s="2" t="s">
        <v>59</v>
      </c>
      <c r="F1290" s="2" t="s">
        <v>60</v>
      </c>
      <c r="G1290" s="3" t="s">
        <v>17</v>
      </c>
      <c r="H1290" s="17">
        <v>45</v>
      </c>
      <c r="I1290" s="2">
        <v>375</v>
      </c>
      <c r="J1290" s="19">
        <v>168750</v>
      </c>
      <c r="K1290" s="19">
        <v>33750</v>
      </c>
      <c r="L1290" s="2">
        <v>0.2</v>
      </c>
      <c r="M1290" s="2" t="s">
        <v>19</v>
      </c>
      <c r="N1290" s="20">
        <f t="shared" si="20"/>
        <v>202500</v>
      </c>
      <c r="O1290" s="21"/>
      <c r="P1290" s="20"/>
    </row>
    <row r="1291" spans="1:16" x14ac:dyDescent="0.35">
      <c r="A1291" s="2" t="s">
        <v>13</v>
      </c>
      <c r="B1291" s="2">
        <v>1128299</v>
      </c>
      <c r="C1291" s="15">
        <v>44206</v>
      </c>
      <c r="D1291" s="2" t="s">
        <v>26</v>
      </c>
      <c r="E1291" s="2" t="s">
        <v>59</v>
      </c>
      <c r="F1291" s="2" t="s">
        <v>60</v>
      </c>
      <c r="G1291" s="3" t="s">
        <v>156</v>
      </c>
      <c r="H1291" s="17">
        <v>45</v>
      </c>
      <c r="I1291" s="2">
        <v>375</v>
      </c>
      <c r="J1291" s="19">
        <v>168750</v>
      </c>
      <c r="K1291" s="19">
        <v>42187.5</v>
      </c>
      <c r="L1291" s="2">
        <v>0.25</v>
      </c>
      <c r="M1291" s="2" t="s">
        <v>19</v>
      </c>
      <c r="N1291" s="20">
        <f t="shared" si="20"/>
        <v>210937.5</v>
      </c>
      <c r="O1291" s="21"/>
      <c r="P1291" s="20"/>
    </row>
    <row r="1292" spans="1:16" x14ac:dyDescent="0.35">
      <c r="A1292" s="2" t="s">
        <v>13</v>
      </c>
      <c r="B1292" s="2">
        <v>1128299</v>
      </c>
      <c r="C1292" s="15">
        <v>44206</v>
      </c>
      <c r="D1292" s="2" t="s">
        <v>26</v>
      </c>
      <c r="E1292" s="2" t="s">
        <v>59</v>
      </c>
      <c r="F1292" s="2" t="s">
        <v>60</v>
      </c>
      <c r="G1292" s="3" t="s">
        <v>157</v>
      </c>
      <c r="H1292" s="17">
        <v>45</v>
      </c>
      <c r="I1292" s="2">
        <v>225</v>
      </c>
      <c r="J1292" s="19">
        <v>101250</v>
      </c>
      <c r="K1292" s="19">
        <v>25312.5</v>
      </c>
      <c r="L1292" s="2">
        <v>0.25</v>
      </c>
      <c r="M1292" s="2" t="s">
        <v>19</v>
      </c>
      <c r="N1292" s="20">
        <f t="shared" si="20"/>
        <v>126562.5</v>
      </c>
      <c r="O1292" s="21"/>
      <c r="P1292" s="20"/>
    </row>
    <row r="1293" spans="1:16" x14ac:dyDescent="0.35">
      <c r="A1293" s="2" t="s">
        <v>13</v>
      </c>
      <c r="B1293" s="2">
        <v>1128299</v>
      </c>
      <c r="C1293" s="15">
        <v>44206</v>
      </c>
      <c r="D1293" s="2" t="s">
        <v>26</v>
      </c>
      <c r="E1293" s="2" t="s">
        <v>59</v>
      </c>
      <c r="F1293" s="2" t="s">
        <v>60</v>
      </c>
      <c r="G1293" s="3" t="s">
        <v>18</v>
      </c>
      <c r="H1293" s="17">
        <v>50</v>
      </c>
      <c r="I1293" s="2">
        <v>175</v>
      </c>
      <c r="J1293" s="19">
        <v>87500</v>
      </c>
      <c r="K1293" s="19">
        <v>13125</v>
      </c>
      <c r="L1293" s="2">
        <v>0.15</v>
      </c>
      <c r="M1293" s="2" t="s">
        <v>19</v>
      </c>
      <c r="N1293" s="20">
        <f t="shared" si="20"/>
        <v>100625</v>
      </c>
      <c r="O1293" s="21"/>
      <c r="P1293" s="20"/>
    </row>
    <row r="1294" spans="1:16" x14ac:dyDescent="0.35">
      <c r="A1294" s="2" t="s">
        <v>13</v>
      </c>
      <c r="B1294" s="2">
        <v>1128299</v>
      </c>
      <c r="C1294" s="15">
        <v>44206</v>
      </c>
      <c r="D1294" s="2" t="s">
        <v>26</v>
      </c>
      <c r="E1294" s="2" t="s">
        <v>59</v>
      </c>
      <c r="F1294" s="2" t="s">
        <v>60</v>
      </c>
      <c r="G1294" s="3" t="s">
        <v>158</v>
      </c>
      <c r="H1294" s="17">
        <v>45</v>
      </c>
      <c r="I1294" s="2">
        <v>425</v>
      </c>
      <c r="J1294" s="19">
        <v>191250</v>
      </c>
      <c r="K1294" s="19">
        <v>76500</v>
      </c>
      <c r="L1294" s="2">
        <v>0.4</v>
      </c>
      <c r="M1294" s="2" t="s">
        <v>19</v>
      </c>
      <c r="N1294" s="20">
        <f t="shared" si="20"/>
        <v>267750</v>
      </c>
      <c r="O1294" s="21"/>
      <c r="P1294" s="20"/>
    </row>
    <row r="1295" spans="1:16" x14ac:dyDescent="0.35">
      <c r="A1295" s="2" t="s">
        <v>13</v>
      </c>
      <c r="B1295" s="2">
        <v>1128299</v>
      </c>
      <c r="C1295" s="15">
        <v>44237</v>
      </c>
      <c r="D1295" s="2" t="s">
        <v>26</v>
      </c>
      <c r="E1295" s="2" t="s">
        <v>59</v>
      </c>
      <c r="F1295" s="2" t="s">
        <v>60</v>
      </c>
      <c r="G1295" s="3" t="s">
        <v>155</v>
      </c>
      <c r="H1295" s="17">
        <v>35</v>
      </c>
      <c r="I1295" s="2">
        <v>475</v>
      </c>
      <c r="J1295" s="19">
        <v>166250</v>
      </c>
      <c r="K1295" s="19">
        <v>41562.5</v>
      </c>
      <c r="L1295" s="2">
        <v>0.25</v>
      </c>
      <c r="M1295" s="2" t="s">
        <v>19</v>
      </c>
      <c r="N1295" s="20">
        <f t="shared" si="20"/>
        <v>207812.5</v>
      </c>
      <c r="O1295" s="21"/>
      <c r="P1295" s="20"/>
    </row>
    <row r="1296" spans="1:16" x14ac:dyDescent="0.35">
      <c r="A1296" s="2" t="s">
        <v>13</v>
      </c>
      <c r="B1296" s="2">
        <v>1128299</v>
      </c>
      <c r="C1296" s="15">
        <v>44237</v>
      </c>
      <c r="D1296" s="2" t="s">
        <v>26</v>
      </c>
      <c r="E1296" s="2" t="s">
        <v>59</v>
      </c>
      <c r="F1296" s="2" t="s">
        <v>60</v>
      </c>
      <c r="G1296" s="3" t="s">
        <v>17</v>
      </c>
      <c r="H1296" s="17">
        <v>45</v>
      </c>
      <c r="I1296" s="2">
        <v>375</v>
      </c>
      <c r="J1296" s="19">
        <v>168750</v>
      </c>
      <c r="K1296" s="19">
        <v>33750</v>
      </c>
      <c r="L1296" s="2">
        <v>0.2</v>
      </c>
      <c r="M1296" s="2" t="s">
        <v>19</v>
      </c>
      <c r="N1296" s="20">
        <f t="shared" si="20"/>
        <v>202500</v>
      </c>
      <c r="O1296" s="21"/>
      <c r="P1296" s="20"/>
    </row>
    <row r="1297" spans="1:16" x14ac:dyDescent="0.35">
      <c r="A1297" s="2" t="s">
        <v>13</v>
      </c>
      <c r="B1297" s="2">
        <v>1128299</v>
      </c>
      <c r="C1297" s="15">
        <v>44237</v>
      </c>
      <c r="D1297" s="2" t="s">
        <v>26</v>
      </c>
      <c r="E1297" s="2" t="s">
        <v>59</v>
      </c>
      <c r="F1297" s="2" t="s">
        <v>60</v>
      </c>
      <c r="G1297" s="3" t="s">
        <v>156</v>
      </c>
      <c r="H1297" s="17">
        <v>45</v>
      </c>
      <c r="I1297" s="2">
        <v>375</v>
      </c>
      <c r="J1297" s="19">
        <v>168750</v>
      </c>
      <c r="K1297" s="19">
        <v>42187.5</v>
      </c>
      <c r="L1297" s="2">
        <v>0.25</v>
      </c>
      <c r="M1297" s="2" t="s">
        <v>19</v>
      </c>
      <c r="N1297" s="20">
        <f t="shared" si="20"/>
        <v>210937.5</v>
      </c>
      <c r="O1297" s="21"/>
      <c r="P1297" s="20"/>
    </row>
    <row r="1298" spans="1:16" x14ac:dyDescent="0.35">
      <c r="A1298" s="2" t="s">
        <v>13</v>
      </c>
      <c r="B1298" s="2">
        <v>1128299</v>
      </c>
      <c r="C1298" s="15">
        <v>44237</v>
      </c>
      <c r="D1298" s="2" t="s">
        <v>26</v>
      </c>
      <c r="E1298" s="2" t="s">
        <v>61</v>
      </c>
      <c r="F1298" s="2" t="s">
        <v>62</v>
      </c>
      <c r="G1298" s="3" t="s">
        <v>157</v>
      </c>
      <c r="H1298" s="17">
        <v>45</v>
      </c>
      <c r="I1298" s="2">
        <v>225</v>
      </c>
      <c r="J1298" s="19">
        <v>101250</v>
      </c>
      <c r="K1298" s="19">
        <v>25312.5</v>
      </c>
      <c r="L1298" s="2">
        <v>0.25</v>
      </c>
      <c r="M1298" s="2" t="s">
        <v>19</v>
      </c>
      <c r="N1298" s="20">
        <f t="shared" si="20"/>
        <v>126562.5</v>
      </c>
      <c r="O1298" s="21"/>
      <c r="P1298" s="20"/>
    </row>
    <row r="1299" spans="1:16" x14ac:dyDescent="0.35">
      <c r="A1299" s="2" t="s">
        <v>13</v>
      </c>
      <c r="B1299" s="2">
        <v>1128299</v>
      </c>
      <c r="C1299" s="15">
        <v>44237</v>
      </c>
      <c r="D1299" s="2" t="s">
        <v>26</v>
      </c>
      <c r="E1299" s="2" t="s">
        <v>61</v>
      </c>
      <c r="F1299" s="2" t="s">
        <v>62</v>
      </c>
      <c r="G1299" s="3" t="s">
        <v>18</v>
      </c>
      <c r="H1299" s="17">
        <v>50</v>
      </c>
      <c r="I1299" s="2">
        <v>150</v>
      </c>
      <c r="J1299" s="19">
        <v>75000</v>
      </c>
      <c r="K1299" s="19">
        <v>11250</v>
      </c>
      <c r="L1299" s="2">
        <v>0.15</v>
      </c>
      <c r="M1299" s="2" t="s">
        <v>19</v>
      </c>
      <c r="N1299" s="20">
        <f t="shared" si="20"/>
        <v>86250</v>
      </c>
      <c r="O1299" s="21"/>
      <c r="P1299" s="20"/>
    </row>
    <row r="1300" spans="1:16" x14ac:dyDescent="0.35">
      <c r="A1300" s="2" t="s">
        <v>13</v>
      </c>
      <c r="B1300" s="2">
        <v>1128299</v>
      </c>
      <c r="C1300" s="15">
        <v>44237</v>
      </c>
      <c r="D1300" s="2" t="s">
        <v>26</v>
      </c>
      <c r="E1300" s="2" t="s">
        <v>61</v>
      </c>
      <c r="F1300" s="2" t="s">
        <v>62</v>
      </c>
      <c r="G1300" s="3" t="s">
        <v>158</v>
      </c>
      <c r="H1300" s="17">
        <v>45</v>
      </c>
      <c r="I1300" s="2">
        <v>350</v>
      </c>
      <c r="J1300" s="19">
        <v>157500</v>
      </c>
      <c r="K1300" s="19">
        <v>63000</v>
      </c>
      <c r="L1300" s="2">
        <v>0.4</v>
      </c>
      <c r="M1300" s="2" t="s">
        <v>19</v>
      </c>
      <c r="N1300" s="20">
        <f t="shared" si="20"/>
        <v>220500</v>
      </c>
      <c r="O1300" s="21"/>
      <c r="P1300" s="20"/>
    </row>
    <row r="1301" spans="1:16" x14ac:dyDescent="0.35">
      <c r="A1301" s="2" t="s">
        <v>13</v>
      </c>
      <c r="B1301" s="2">
        <v>1128299</v>
      </c>
      <c r="C1301" s="15">
        <v>44264</v>
      </c>
      <c r="D1301" s="2" t="s">
        <v>26</v>
      </c>
      <c r="E1301" s="2" t="s">
        <v>61</v>
      </c>
      <c r="F1301" s="2" t="s">
        <v>62</v>
      </c>
      <c r="G1301" s="3" t="s">
        <v>155</v>
      </c>
      <c r="H1301" s="17">
        <v>45</v>
      </c>
      <c r="I1301" s="2">
        <v>500</v>
      </c>
      <c r="J1301" s="19">
        <v>225000</v>
      </c>
      <c r="K1301" s="19">
        <v>56250</v>
      </c>
      <c r="L1301" s="2">
        <v>0.25</v>
      </c>
      <c r="M1301" s="2" t="s">
        <v>19</v>
      </c>
      <c r="N1301" s="20">
        <f t="shared" si="20"/>
        <v>281250</v>
      </c>
      <c r="O1301" s="21"/>
      <c r="P1301" s="20"/>
    </row>
    <row r="1302" spans="1:16" x14ac:dyDescent="0.35">
      <c r="A1302" s="2" t="s">
        <v>13</v>
      </c>
      <c r="B1302" s="2">
        <v>1128299</v>
      </c>
      <c r="C1302" s="15">
        <v>44264</v>
      </c>
      <c r="D1302" s="2" t="s">
        <v>26</v>
      </c>
      <c r="E1302" s="2" t="s">
        <v>61</v>
      </c>
      <c r="F1302" s="2" t="s">
        <v>62</v>
      </c>
      <c r="G1302" s="3" t="s">
        <v>17</v>
      </c>
      <c r="H1302" s="17">
        <v>54.999999999999993</v>
      </c>
      <c r="I1302" s="2">
        <v>350</v>
      </c>
      <c r="J1302" s="19">
        <v>192499.99999999997</v>
      </c>
      <c r="K1302" s="19">
        <v>38499.999999999993</v>
      </c>
      <c r="L1302" s="2">
        <v>0.2</v>
      </c>
      <c r="M1302" s="2" t="s">
        <v>19</v>
      </c>
      <c r="N1302" s="20">
        <f t="shared" si="20"/>
        <v>230999.99999999997</v>
      </c>
      <c r="O1302" s="21"/>
      <c r="P1302" s="20"/>
    </row>
    <row r="1303" spans="1:16" x14ac:dyDescent="0.35">
      <c r="A1303" s="2" t="s">
        <v>13</v>
      </c>
      <c r="B1303" s="2">
        <v>1128299</v>
      </c>
      <c r="C1303" s="15">
        <v>44264</v>
      </c>
      <c r="D1303" s="2" t="s">
        <v>26</v>
      </c>
      <c r="E1303" s="2" t="s">
        <v>61</v>
      </c>
      <c r="F1303" s="2" t="s">
        <v>62</v>
      </c>
      <c r="G1303" s="3" t="s">
        <v>156</v>
      </c>
      <c r="H1303" s="17">
        <v>59.999999999999986</v>
      </c>
      <c r="I1303" s="2">
        <v>375</v>
      </c>
      <c r="J1303" s="19">
        <v>224999.99999999994</v>
      </c>
      <c r="K1303" s="19">
        <v>56249.999999999985</v>
      </c>
      <c r="L1303" s="2">
        <v>0.25</v>
      </c>
      <c r="M1303" s="2" t="s">
        <v>19</v>
      </c>
      <c r="N1303" s="20">
        <f t="shared" si="20"/>
        <v>281249.99999999994</v>
      </c>
      <c r="O1303" s="21"/>
      <c r="P1303" s="20"/>
    </row>
    <row r="1304" spans="1:16" x14ac:dyDescent="0.35">
      <c r="A1304" s="2" t="s">
        <v>13</v>
      </c>
      <c r="B1304" s="2">
        <v>1128299</v>
      </c>
      <c r="C1304" s="15">
        <v>44264</v>
      </c>
      <c r="D1304" s="2" t="s">
        <v>26</v>
      </c>
      <c r="E1304" s="2" t="s">
        <v>61</v>
      </c>
      <c r="F1304" s="2" t="s">
        <v>62</v>
      </c>
      <c r="G1304" s="3" t="s">
        <v>157</v>
      </c>
      <c r="H1304" s="17">
        <v>54.999999999999993</v>
      </c>
      <c r="I1304" s="2">
        <v>275</v>
      </c>
      <c r="J1304" s="19">
        <v>151249.99999999997</v>
      </c>
      <c r="K1304" s="19">
        <v>37812.499999999993</v>
      </c>
      <c r="L1304" s="2">
        <v>0.25</v>
      </c>
      <c r="M1304" s="2" t="s">
        <v>19</v>
      </c>
      <c r="N1304" s="20">
        <f t="shared" si="20"/>
        <v>189062.49999999997</v>
      </c>
      <c r="O1304" s="21"/>
      <c r="P1304" s="20"/>
    </row>
    <row r="1305" spans="1:16" x14ac:dyDescent="0.35">
      <c r="A1305" s="2" t="s">
        <v>13</v>
      </c>
      <c r="B1305" s="2">
        <v>1128299</v>
      </c>
      <c r="C1305" s="15">
        <v>44264</v>
      </c>
      <c r="D1305" s="2" t="s">
        <v>26</v>
      </c>
      <c r="E1305" s="2" t="s">
        <v>61</v>
      </c>
      <c r="F1305" s="2" t="s">
        <v>62</v>
      </c>
      <c r="G1305" s="3" t="s">
        <v>18</v>
      </c>
      <c r="H1305" s="17">
        <v>60</v>
      </c>
      <c r="I1305" s="2">
        <v>125</v>
      </c>
      <c r="J1305" s="19">
        <v>75000</v>
      </c>
      <c r="K1305" s="19">
        <v>11250</v>
      </c>
      <c r="L1305" s="2">
        <v>0.15</v>
      </c>
      <c r="M1305" s="2" t="s">
        <v>19</v>
      </c>
      <c r="N1305" s="20">
        <f t="shared" si="20"/>
        <v>86250</v>
      </c>
      <c r="O1305" s="21"/>
      <c r="P1305" s="20"/>
    </row>
    <row r="1306" spans="1:16" x14ac:dyDescent="0.35">
      <c r="A1306" s="2" t="s">
        <v>13</v>
      </c>
      <c r="B1306" s="2">
        <v>1128299</v>
      </c>
      <c r="C1306" s="15">
        <v>44264</v>
      </c>
      <c r="D1306" s="2" t="s">
        <v>26</v>
      </c>
      <c r="E1306" s="2" t="s">
        <v>61</v>
      </c>
      <c r="F1306" s="2" t="s">
        <v>62</v>
      </c>
      <c r="G1306" s="3" t="s">
        <v>158</v>
      </c>
      <c r="H1306" s="17">
        <v>54.999999999999993</v>
      </c>
      <c r="I1306" s="2">
        <v>325</v>
      </c>
      <c r="J1306" s="19">
        <v>178749.99999999997</v>
      </c>
      <c r="K1306" s="19">
        <v>71499.999999999985</v>
      </c>
      <c r="L1306" s="2">
        <v>0.4</v>
      </c>
      <c r="M1306" s="2" t="s">
        <v>19</v>
      </c>
      <c r="N1306" s="20">
        <f t="shared" si="20"/>
        <v>250249.99999999994</v>
      </c>
      <c r="O1306" s="21"/>
      <c r="P1306" s="20"/>
    </row>
    <row r="1307" spans="1:16" x14ac:dyDescent="0.35">
      <c r="A1307" s="2" t="s">
        <v>13</v>
      </c>
      <c r="B1307" s="2">
        <v>1128299</v>
      </c>
      <c r="C1307" s="15">
        <v>44296</v>
      </c>
      <c r="D1307" s="2" t="s">
        <v>26</v>
      </c>
      <c r="E1307" s="2" t="s">
        <v>61</v>
      </c>
      <c r="F1307" s="2" t="s">
        <v>62</v>
      </c>
      <c r="G1307" s="3" t="s">
        <v>155</v>
      </c>
      <c r="H1307" s="17">
        <v>60</v>
      </c>
      <c r="I1307" s="2">
        <v>500</v>
      </c>
      <c r="J1307" s="19">
        <v>300000</v>
      </c>
      <c r="K1307" s="19">
        <v>75000</v>
      </c>
      <c r="L1307" s="2">
        <v>0.25</v>
      </c>
      <c r="M1307" s="2" t="s">
        <v>19</v>
      </c>
      <c r="N1307" s="20">
        <f t="shared" si="20"/>
        <v>375000</v>
      </c>
      <c r="O1307" s="21"/>
      <c r="P1307" s="20"/>
    </row>
    <row r="1308" spans="1:16" x14ac:dyDescent="0.35">
      <c r="A1308" s="2" t="s">
        <v>13</v>
      </c>
      <c r="B1308" s="2">
        <v>1128299</v>
      </c>
      <c r="C1308" s="15">
        <v>44296</v>
      </c>
      <c r="D1308" s="2" t="s">
        <v>26</v>
      </c>
      <c r="E1308" s="2" t="s">
        <v>61</v>
      </c>
      <c r="F1308" s="2" t="s">
        <v>62</v>
      </c>
      <c r="G1308" s="3" t="s">
        <v>17</v>
      </c>
      <c r="H1308" s="17">
        <v>65</v>
      </c>
      <c r="I1308" s="2">
        <v>300</v>
      </c>
      <c r="J1308" s="19">
        <v>195000</v>
      </c>
      <c r="K1308" s="19">
        <v>39000</v>
      </c>
      <c r="L1308" s="2">
        <v>0.2</v>
      </c>
      <c r="M1308" s="2" t="s">
        <v>19</v>
      </c>
      <c r="N1308" s="20">
        <f t="shared" si="20"/>
        <v>234000</v>
      </c>
      <c r="O1308" s="21"/>
      <c r="P1308" s="20"/>
    </row>
    <row r="1309" spans="1:16" x14ac:dyDescent="0.35">
      <c r="A1309" s="2" t="s">
        <v>13</v>
      </c>
      <c r="B1309" s="2">
        <v>1128299</v>
      </c>
      <c r="C1309" s="15">
        <v>44296</v>
      </c>
      <c r="D1309" s="2" t="s">
        <v>26</v>
      </c>
      <c r="E1309" s="2" t="s">
        <v>61</v>
      </c>
      <c r="F1309" s="2" t="s">
        <v>62</v>
      </c>
      <c r="G1309" s="3" t="s">
        <v>156</v>
      </c>
      <c r="H1309" s="17">
        <v>65</v>
      </c>
      <c r="I1309" s="2">
        <v>350</v>
      </c>
      <c r="J1309" s="19">
        <v>227500</v>
      </c>
      <c r="K1309" s="19">
        <v>56875</v>
      </c>
      <c r="L1309" s="2">
        <v>0.25</v>
      </c>
      <c r="M1309" s="2" t="s">
        <v>19</v>
      </c>
      <c r="N1309" s="20">
        <f t="shared" si="20"/>
        <v>284375</v>
      </c>
      <c r="O1309" s="21"/>
      <c r="P1309" s="20"/>
    </row>
    <row r="1310" spans="1:16" x14ac:dyDescent="0.35">
      <c r="A1310" s="2" t="s">
        <v>13</v>
      </c>
      <c r="B1310" s="2">
        <v>1128299</v>
      </c>
      <c r="C1310" s="15">
        <v>44296</v>
      </c>
      <c r="D1310" s="2" t="s">
        <v>26</v>
      </c>
      <c r="E1310" s="2" t="s">
        <v>61</v>
      </c>
      <c r="F1310" s="2" t="s">
        <v>62</v>
      </c>
      <c r="G1310" s="3" t="s">
        <v>157</v>
      </c>
      <c r="H1310" s="17">
        <v>50</v>
      </c>
      <c r="I1310" s="2">
        <v>250</v>
      </c>
      <c r="J1310" s="19">
        <v>125000</v>
      </c>
      <c r="K1310" s="19">
        <v>31250</v>
      </c>
      <c r="L1310" s="2">
        <v>0.25</v>
      </c>
      <c r="M1310" s="2" t="s">
        <v>19</v>
      </c>
      <c r="N1310" s="20">
        <f t="shared" si="20"/>
        <v>156250</v>
      </c>
      <c r="O1310" s="21"/>
      <c r="P1310" s="20"/>
    </row>
    <row r="1311" spans="1:16" x14ac:dyDescent="0.35">
      <c r="A1311" s="2" t="s">
        <v>13</v>
      </c>
      <c r="B1311" s="2">
        <v>1128299</v>
      </c>
      <c r="C1311" s="15">
        <v>44296</v>
      </c>
      <c r="D1311" s="2" t="s">
        <v>26</v>
      </c>
      <c r="E1311" s="2" t="s">
        <v>61</v>
      </c>
      <c r="F1311" s="2" t="s">
        <v>62</v>
      </c>
      <c r="G1311" s="3" t="s">
        <v>18</v>
      </c>
      <c r="H1311" s="17">
        <v>55.000000000000007</v>
      </c>
      <c r="I1311" s="2">
        <v>150</v>
      </c>
      <c r="J1311" s="19">
        <v>82500.000000000015</v>
      </c>
      <c r="K1311" s="19">
        <v>12375.000000000002</v>
      </c>
      <c r="L1311" s="2">
        <v>0.15</v>
      </c>
      <c r="M1311" s="2" t="s">
        <v>19</v>
      </c>
      <c r="N1311" s="20">
        <f t="shared" si="20"/>
        <v>94875.000000000015</v>
      </c>
      <c r="O1311" s="21"/>
      <c r="P1311" s="20"/>
    </row>
    <row r="1312" spans="1:16" x14ac:dyDescent="0.35">
      <c r="A1312" s="2" t="s">
        <v>13</v>
      </c>
      <c r="B1312" s="2">
        <v>1128299</v>
      </c>
      <c r="C1312" s="15">
        <v>44296</v>
      </c>
      <c r="D1312" s="2" t="s">
        <v>26</v>
      </c>
      <c r="E1312" s="2" t="s">
        <v>61</v>
      </c>
      <c r="F1312" s="2" t="s">
        <v>62</v>
      </c>
      <c r="G1312" s="3" t="s">
        <v>158</v>
      </c>
      <c r="H1312" s="17">
        <v>70</v>
      </c>
      <c r="I1312" s="2">
        <v>325</v>
      </c>
      <c r="J1312" s="19">
        <v>227500</v>
      </c>
      <c r="K1312" s="19">
        <v>91000</v>
      </c>
      <c r="L1312" s="2">
        <v>0.4</v>
      </c>
      <c r="M1312" s="2" t="s">
        <v>19</v>
      </c>
      <c r="N1312" s="20">
        <f t="shared" si="20"/>
        <v>318500</v>
      </c>
      <c r="O1312" s="21"/>
      <c r="P1312" s="20"/>
    </row>
    <row r="1313" spans="1:16" x14ac:dyDescent="0.35">
      <c r="A1313" s="2" t="s">
        <v>13</v>
      </c>
      <c r="B1313" s="2">
        <v>1128299</v>
      </c>
      <c r="C1313" s="15">
        <v>44327</v>
      </c>
      <c r="D1313" s="2" t="s">
        <v>26</v>
      </c>
      <c r="E1313" s="2" t="s">
        <v>61</v>
      </c>
      <c r="F1313" s="2" t="s">
        <v>62</v>
      </c>
      <c r="G1313" s="3" t="s">
        <v>155</v>
      </c>
      <c r="H1313" s="17">
        <v>54.999999999999993</v>
      </c>
      <c r="I1313" s="2">
        <v>525</v>
      </c>
      <c r="J1313" s="19">
        <v>288749.99999999994</v>
      </c>
      <c r="K1313" s="19">
        <v>72187.499999999985</v>
      </c>
      <c r="L1313" s="2">
        <v>0.25</v>
      </c>
      <c r="M1313" s="2" t="s">
        <v>19</v>
      </c>
      <c r="N1313" s="20">
        <f t="shared" si="20"/>
        <v>360937.49999999994</v>
      </c>
      <c r="O1313" s="21"/>
      <c r="P1313" s="20"/>
    </row>
    <row r="1314" spans="1:16" x14ac:dyDescent="0.35">
      <c r="A1314" s="2" t="s">
        <v>13</v>
      </c>
      <c r="B1314" s="2">
        <v>1128299</v>
      </c>
      <c r="C1314" s="15">
        <v>44327</v>
      </c>
      <c r="D1314" s="2" t="s">
        <v>26</v>
      </c>
      <c r="E1314" s="2" t="s">
        <v>61</v>
      </c>
      <c r="F1314" s="2" t="s">
        <v>62</v>
      </c>
      <c r="G1314" s="3" t="s">
        <v>17</v>
      </c>
      <c r="H1314" s="17">
        <v>60</v>
      </c>
      <c r="I1314" s="2">
        <v>375</v>
      </c>
      <c r="J1314" s="19">
        <v>225000</v>
      </c>
      <c r="K1314" s="19">
        <v>45000</v>
      </c>
      <c r="L1314" s="2">
        <v>0.2</v>
      </c>
      <c r="M1314" s="2" t="s">
        <v>19</v>
      </c>
      <c r="N1314" s="20">
        <f t="shared" si="20"/>
        <v>270000</v>
      </c>
      <c r="O1314" s="21"/>
      <c r="P1314" s="20"/>
    </row>
    <row r="1315" spans="1:16" x14ac:dyDescent="0.35">
      <c r="A1315" s="2" t="s">
        <v>13</v>
      </c>
      <c r="B1315" s="2">
        <v>1128299</v>
      </c>
      <c r="C1315" s="15">
        <v>44327</v>
      </c>
      <c r="D1315" s="2" t="s">
        <v>26</v>
      </c>
      <c r="E1315" s="2" t="s">
        <v>61</v>
      </c>
      <c r="F1315" s="2" t="s">
        <v>62</v>
      </c>
      <c r="G1315" s="3" t="s">
        <v>156</v>
      </c>
      <c r="H1315" s="17">
        <v>60</v>
      </c>
      <c r="I1315" s="2">
        <v>375</v>
      </c>
      <c r="J1315" s="19">
        <v>225000</v>
      </c>
      <c r="K1315" s="19">
        <v>56250</v>
      </c>
      <c r="L1315" s="2">
        <v>0.25</v>
      </c>
      <c r="M1315" s="2" t="s">
        <v>19</v>
      </c>
      <c r="N1315" s="20">
        <f t="shared" si="20"/>
        <v>281250</v>
      </c>
      <c r="O1315" s="21"/>
      <c r="P1315" s="20"/>
    </row>
    <row r="1316" spans="1:16" x14ac:dyDescent="0.35">
      <c r="A1316" s="2" t="s">
        <v>13</v>
      </c>
      <c r="B1316" s="2">
        <v>1128299</v>
      </c>
      <c r="C1316" s="15">
        <v>44327</v>
      </c>
      <c r="D1316" s="2" t="s">
        <v>26</v>
      </c>
      <c r="E1316" s="2" t="s">
        <v>61</v>
      </c>
      <c r="F1316" s="2" t="s">
        <v>62</v>
      </c>
      <c r="G1316" s="3" t="s">
        <v>157</v>
      </c>
      <c r="H1316" s="17">
        <v>54.999999999999993</v>
      </c>
      <c r="I1316" s="2">
        <v>275</v>
      </c>
      <c r="J1316" s="19">
        <v>151249.99999999997</v>
      </c>
      <c r="K1316" s="19">
        <v>37812.499999999993</v>
      </c>
      <c r="L1316" s="2">
        <v>0.25</v>
      </c>
      <c r="M1316" s="2" t="s">
        <v>19</v>
      </c>
      <c r="N1316" s="20">
        <f t="shared" si="20"/>
        <v>189062.49999999997</v>
      </c>
      <c r="O1316" s="21"/>
      <c r="P1316" s="20"/>
    </row>
    <row r="1317" spans="1:16" x14ac:dyDescent="0.35">
      <c r="A1317" s="2" t="s">
        <v>13</v>
      </c>
      <c r="B1317" s="2">
        <v>1128299</v>
      </c>
      <c r="C1317" s="15">
        <v>44327</v>
      </c>
      <c r="D1317" s="2" t="s">
        <v>26</v>
      </c>
      <c r="E1317" s="2" t="s">
        <v>61</v>
      </c>
      <c r="F1317" s="2" t="s">
        <v>62</v>
      </c>
      <c r="G1317" s="3" t="s">
        <v>18</v>
      </c>
      <c r="H1317" s="17">
        <v>60</v>
      </c>
      <c r="I1317" s="2">
        <v>175</v>
      </c>
      <c r="J1317" s="19">
        <v>105000</v>
      </c>
      <c r="K1317" s="19">
        <v>15750</v>
      </c>
      <c r="L1317" s="2">
        <v>0.15</v>
      </c>
      <c r="M1317" s="2" t="s">
        <v>19</v>
      </c>
      <c r="N1317" s="20">
        <f t="shared" si="20"/>
        <v>120750</v>
      </c>
      <c r="O1317" s="21"/>
      <c r="P1317" s="20"/>
    </row>
    <row r="1318" spans="1:16" x14ac:dyDescent="0.35">
      <c r="A1318" s="2" t="s">
        <v>13</v>
      </c>
      <c r="B1318" s="2">
        <v>1128299</v>
      </c>
      <c r="C1318" s="15">
        <v>44327</v>
      </c>
      <c r="D1318" s="2" t="s">
        <v>26</v>
      </c>
      <c r="E1318" s="2" t="s">
        <v>61</v>
      </c>
      <c r="F1318" s="2" t="s">
        <v>62</v>
      </c>
      <c r="G1318" s="3" t="s">
        <v>158</v>
      </c>
      <c r="H1318" s="17">
        <v>75</v>
      </c>
      <c r="I1318" s="2">
        <v>475</v>
      </c>
      <c r="J1318" s="19">
        <v>356250</v>
      </c>
      <c r="K1318" s="19">
        <v>142500</v>
      </c>
      <c r="L1318" s="2">
        <v>0.4</v>
      </c>
      <c r="M1318" s="2" t="s">
        <v>19</v>
      </c>
      <c r="N1318" s="20">
        <f t="shared" si="20"/>
        <v>498750</v>
      </c>
      <c r="O1318" s="21"/>
      <c r="P1318" s="20"/>
    </row>
    <row r="1319" spans="1:16" x14ac:dyDescent="0.35">
      <c r="A1319" s="2" t="s">
        <v>13</v>
      </c>
      <c r="B1319" s="2">
        <v>1128299</v>
      </c>
      <c r="C1319" s="15">
        <v>44357</v>
      </c>
      <c r="D1319" s="2" t="s">
        <v>26</v>
      </c>
      <c r="E1319" s="2" t="s">
        <v>61</v>
      </c>
      <c r="F1319" s="2" t="s">
        <v>62</v>
      </c>
      <c r="G1319" s="3" t="s">
        <v>155</v>
      </c>
      <c r="H1319" s="17">
        <v>70</v>
      </c>
      <c r="I1319" s="2">
        <v>725</v>
      </c>
      <c r="J1319" s="19">
        <v>507500</v>
      </c>
      <c r="K1319" s="19">
        <v>126875</v>
      </c>
      <c r="L1319" s="2">
        <v>0.25</v>
      </c>
      <c r="M1319" s="2" t="s">
        <v>19</v>
      </c>
      <c r="N1319" s="20">
        <f t="shared" si="20"/>
        <v>634375</v>
      </c>
      <c r="O1319" s="21"/>
      <c r="P1319" s="20"/>
    </row>
    <row r="1320" spans="1:16" x14ac:dyDescent="0.35">
      <c r="A1320" s="2" t="s">
        <v>13</v>
      </c>
      <c r="B1320" s="2">
        <v>1128299</v>
      </c>
      <c r="C1320" s="15">
        <v>44357</v>
      </c>
      <c r="D1320" s="2" t="s">
        <v>26</v>
      </c>
      <c r="E1320" s="2" t="s">
        <v>61</v>
      </c>
      <c r="F1320" s="2" t="s">
        <v>62</v>
      </c>
      <c r="G1320" s="3" t="s">
        <v>17</v>
      </c>
      <c r="H1320" s="17">
        <v>75</v>
      </c>
      <c r="I1320" s="2">
        <v>600</v>
      </c>
      <c r="J1320" s="19">
        <v>450000</v>
      </c>
      <c r="K1320" s="19">
        <v>90000</v>
      </c>
      <c r="L1320" s="2">
        <v>0.2</v>
      </c>
      <c r="M1320" s="2" t="s">
        <v>19</v>
      </c>
      <c r="N1320" s="20">
        <f t="shared" si="20"/>
        <v>540000</v>
      </c>
      <c r="O1320" s="21"/>
      <c r="P1320" s="20"/>
    </row>
    <row r="1321" spans="1:16" x14ac:dyDescent="0.35">
      <c r="A1321" s="2" t="s">
        <v>13</v>
      </c>
      <c r="B1321" s="2">
        <v>1128299</v>
      </c>
      <c r="C1321" s="15">
        <v>44357</v>
      </c>
      <c r="D1321" s="2" t="s">
        <v>26</v>
      </c>
      <c r="E1321" s="2" t="s">
        <v>61</v>
      </c>
      <c r="F1321" s="2" t="s">
        <v>62</v>
      </c>
      <c r="G1321" s="3" t="s">
        <v>156</v>
      </c>
      <c r="H1321" s="17">
        <v>75</v>
      </c>
      <c r="I1321" s="2">
        <v>600</v>
      </c>
      <c r="J1321" s="19">
        <v>450000</v>
      </c>
      <c r="K1321" s="19">
        <v>112500</v>
      </c>
      <c r="L1321" s="2">
        <v>0.25</v>
      </c>
      <c r="M1321" s="2" t="s">
        <v>19</v>
      </c>
      <c r="N1321" s="20">
        <f t="shared" si="20"/>
        <v>562500</v>
      </c>
      <c r="O1321" s="21"/>
      <c r="P1321" s="20"/>
    </row>
    <row r="1322" spans="1:16" x14ac:dyDescent="0.35">
      <c r="A1322" s="2" t="s">
        <v>13</v>
      </c>
      <c r="B1322" s="2">
        <v>1128299</v>
      </c>
      <c r="C1322" s="15">
        <v>44357</v>
      </c>
      <c r="D1322" s="2" t="s">
        <v>26</v>
      </c>
      <c r="E1322" s="2" t="s">
        <v>61</v>
      </c>
      <c r="F1322" s="2" t="s">
        <v>62</v>
      </c>
      <c r="G1322" s="3" t="s">
        <v>157</v>
      </c>
      <c r="H1322" s="17">
        <v>75</v>
      </c>
      <c r="I1322" s="2">
        <v>475</v>
      </c>
      <c r="J1322" s="19">
        <v>356250</v>
      </c>
      <c r="K1322" s="19">
        <v>89062.5</v>
      </c>
      <c r="L1322" s="2">
        <v>0.25</v>
      </c>
      <c r="M1322" s="2" t="s">
        <v>19</v>
      </c>
      <c r="N1322" s="20">
        <f t="shared" si="20"/>
        <v>445312.5</v>
      </c>
      <c r="O1322" s="21"/>
      <c r="P1322" s="20"/>
    </row>
    <row r="1323" spans="1:16" x14ac:dyDescent="0.35">
      <c r="A1323" s="2" t="s">
        <v>13</v>
      </c>
      <c r="B1323" s="2">
        <v>1128299</v>
      </c>
      <c r="C1323" s="15">
        <v>44357</v>
      </c>
      <c r="D1323" s="2" t="s">
        <v>26</v>
      </c>
      <c r="E1323" s="2" t="s">
        <v>61</v>
      </c>
      <c r="F1323" s="2" t="s">
        <v>62</v>
      </c>
      <c r="G1323" s="3" t="s">
        <v>18</v>
      </c>
      <c r="H1323" s="17">
        <v>85.000000000000014</v>
      </c>
      <c r="I1323" s="2">
        <v>350</v>
      </c>
      <c r="J1323" s="19">
        <v>297500.00000000006</v>
      </c>
      <c r="K1323" s="19">
        <v>44625.000000000007</v>
      </c>
      <c r="L1323" s="2">
        <v>0.15</v>
      </c>
      <c r="M1323" s="2" t="s">
        <v>19</v>
      </c>
      <c r="N1323" s="20">
        <f t="shared" si="20"/>
        <v>342125.00000000006</v>
      </c>
      <c r="O1323" s="21"/>
      <c r="P1323" s="20"/>
    </row>
    <row r="1324" spans="1:16" x14ac:dyDescent="0.35">
      <c r="A1324" s="2" t="s">
        <v>13</v>
      </c>
      <c r="B1324" s="2">
        <v>1128299</v>
      </c>
      <c r="C1324" s="15">
        <v>44357</v>
      </c>
      <c r="D1324" s="2" t="s">
        <v>26</v>
      </c>
      <c r="E1324" s="2" t="s">
        <v>61</v>
      </c>
      <c r="F1324" s="2" t="s">
        <v>62</v>
      </c>
      <c r="G1324" s="3" t="s">
        <v>158</v>
      </c>
      <c r="H1324" s="17">
        <v>100</v>
      </c>
      <c r="I1324" s="2">
        <v>650</v>
      </c>
      <c r="J1324" s="19">
        <v>650000</v>
      </c>
      <c r="K1324" s="19">
        <v>260000</v>
      </c>
      <c r="L1324" s="2">
        <v>0.4</v>
      </c>
      <c r="M1324" s="2" t="s">
        <v>19</v>
      </c>
      <c r="N1324" s="20">
        <f t="shared" si="20"/>
        <v>910000</v>
      </c>
      <c r="O1324" s="21"/>
      <c r="P1324" s="20"/>
    </row>
    <row r="1325" spans="1:16" x14ac:dyDescent="0.35">
      <c r="A1325" s="2" t="s">
        <v>13</v>
      </c>
      <c r="B1325" s="2">
        <v>1128299</v>
      </c>
      <c r="C1325" s="15">
        <v>44386</v>
      </c>
      <c r="D1325" s="2" t="s">
        <v>26</v>
      </c>
      <c r="E1325" s="2" t="s">
        <v>61</v>
      </c>
      <c r="F1325" s="2" t="s">
        <v>62</v>
      </c>
      <c r="G1325" s="3" t="s">
        <v>155</v>
      </c>
      <c r="H1325" s="17">
        <v>80</v>
      </c>
      <c r="I1325" s="2">
        <v>800</v>
      </c>
      <c r="J1325" s="19">
        <v>640000</v>
      </c>
      <c r="K1325" s="19">
        <v>160000</v>
      </c>
      <c r="L1325" s="2">
        <v>0.25</v>
      </c>
      <c r="M1325" s="2" t="s">
        <v>19</v>
      </c>
      <c r="N1325" s="20">
        <f t="shared" si="20"/>
        <v>800000</v>
      </c>
      <c r="O1325" s="21"/>
      <c r="P1325" s="20"/>
    </row>
    <row r="1326" spans="1:16" x14ac:dyDescent="0.35">
      <c r="A1326" s="2" t="s">
        <v>13</v>
      </c>
      <c r="B1326" s="2">
        <v>1128299</v>
      </c>
      <c r="C1326" s="15">
        <v>44386</v>
      </c>
      <c r="D1326" s="2" t="s">
        <v>26</v>
      </c>
      <c r="E1326" s="2" t="s">
        <v>61</v>
      </c>
      <c r="F1326" s="2" t="s">
        <v>62</v>
      </c>
      <c r="G1326" s="3" t="s">
        <v>17</v>
      </c>
      <c r="H1326" s="17">
        <v>85.000000000000014</v>
      </c>
      <c r="I1326" s="2">
        <v>650</v>
      </c>
      <c r="J1326" s="19">
        <v>552500.00000000012</v>
      </c>
      <c r="K1326" s="19">
        <v>110500.00000000003</v>
      </c>
      <c r="L1326" s="2">
        <v>0.2</v>
      </c>
      <c r="M1326" s="2" t="s">
        <v>19</v>
      </c>
      <c r="N1326" s="20">
        <f t="shared" si="20"/>
        <v>663000.00000000012</v>
      </c>
      <c r="O1326" s="21"/>
      <c r="P1326" s="20"/>
    </row>
    <row r="1327" spans="1:16" x14ac:dyDescent="0.35">
      <c r="A1327" s="2" t="s">
        <v>13</v>
      </c>
      <c r="B1327" s="2">
        <v>1128299</v>
      </c>
      <c r="C1327" s="15">
        <v>44386</v>
      </c>
      <c r="D1327" s="2" t="s">
        <v>26</v>
      </c>
      <c r="E1327" s="2" t="s">
        <v>61</v>
      </c>
      <c r="F1327" s="2" t="s">
        <v>62</v>
      </c>
      <c r="G1327" s="3" t="s">
        <v>156</v>
      </c>
      <c r="H1327" s="17">
        <v>85.000000000000014</v>
      </c>
      <c r="I1327" s="2">
        <v>600</v>
      </c>
      <c r="J1327" s="19">
        <v>510000.00000000006</v>
      </c>
      <c r="K1327" s="19">
        <v>127500.00000000001</v>
      </c>
      <c r="L1327" s="2">
        <v>0.25</v>
      </c>
      <c r="M1327" s="2" t="s">
        <v>19</v>
      </c>
      <c r="N1327" s="20">
        <f t="shared" si="20"/>
        <v>637500.00000000012</v>
      </c>
      <c r="O1327" s="21"/>
      <c r="P1327" s="20"/>
    </row>
    <row r="1328" spans="1:16" x14ac:dyDescent="0.35">
      <c r="A1328" s="2" t="s">
        <v>13</v>
      </c>
      <c r="B1328" s="2">
        <v>1128299</v>
      </c>
      <c r="C1328" s="15">
        <v>44386</v>
      </c>
      <c r="D1328" s="2" t="s">
        <v>26</v>
      </c>
      <c r="E1328" s="2" t="s">
        <v>61</v>
      </c>
      <c r="F1328" s="2" t="s">
        <v>62</v>
      </c>
      <c r="G1328" s="3" t="s">
        <v>157</v>
      </c>
      <c r="H1328" s="17">
        <v>80</v>
      </c>
      <c r="I1328" s="2">
        <v>500</v>
      </c>
      <c r="J1328" s="19">
        <v>400000</v>
      </c>
      <c r="K1328" s="19">
        <v>100000</v>
      </c>
      <c r="L1328" s="2">
        <v>0.25</v>
      </c>
      <c r="M1328" s="2" t="s">
        <v>19</v>
      </c>
      <c r="N1328" s="20">
        <f t="shared" si="20"/>
        <v>500000</v>
      </c>
      <c r="O1328" s="21"/>
      <c r="P1328" s="20"/>
    </row>
    <row r="1329" spans="1:16" x14ac:dyDescent="0.35">
      <c r="A1329" s="2" t="s">
        <v>13</v>
      </c>
      <c r="B1329" s="2">
        <v>1128299</v>
      </c>
      <c r="C1329" s="15">
        <v>44386</v>
      </c>
      <c r="D1329" s="2" t="s">
        <v>26</v>
      </c>
      <c r="E1329" s="2" t="s">
        <v>61</v>
      </c>
      <c r="F1329" s="2" t="s">
        <v>62</v>
      </c>
      <c r="G1329" s="3" t="s">
        <v>18</v>
      </c>
      <c r="H1329" s="17">
        <v>85.000000000000014</v>
      </c>
      <c r="I1329" s="2">
        <v>550</v>
      </c>
      <c r="J1329" s="19">
        <v>467500.00000000006</v>
      </c>
      <c r="K1329" s="19">
        <v>70125</v>
      </c>
      <c r="L1329" s="2">
        <v>0.15</v>
      </c>
      <c r="M1329" s="2" t="s">
        <v>19</v>
      </c>
      <c r="N1329" s="20">
        <f t="shared" si="20"/>
        <v>537625</v>
      </c>
      <c r="O1329" s="21"/>
      <c r="P1329" s="20"/>
    </row>
    <row r="1330" spans="1:16" x14ac:dyDescent="0.35">
      <c r="A1330" s="2" t="s">
        <v>13</v>
      </c>
      <c r="B1330" s="2">
        <v>1128299</v>
      </c>
      <c r="C1330" s="15">
        <v>44386</v>
      </c>
      <c r="D1330" s="2" t="s">
        <v>26</v>
      </c>
      <c r="E1330" s="2" t="s">
        <v>61</v>
      </c>
      <c r="F1330" s="2" t="s">
        <v>62</v>
      </c>
      <c r="G1330" s="3" t="s">
        <v>158</v>
      </c>
      <c r="H1330" s="17">
        <v>100</v>
      </c>
      <c r="I1330" s="2">
        <v>550</v>
      </c>
      <c r="J1330" s="19">
        <v>550000</v>
      </c>
      <c r="K1330" s="19">
        <v>220000</v>
      </c>
      <c r="L1330" s="2">
        <v>0.4</v>
      </c>
      <c r="M1330" s="2" t="s">
        <v>19</v>
      </c>
      <c r="N1330" s="20">
        <f t="shared" si="20"/>
        <v>770000</v>
      </c>
      <c r="O1330" s="21"/>
      <c r="P1330" s="20"/>
    </row>
    <row r="1331" spans="1:16" x14ac:dyDescent="0.35">
      <c r="A1331" s="2" t="s">
        <v>13</v>
      </c>
      <c r="B1331" s="2">
        <v>1128299</v>
      </c>
      <c r="C1331" s="15">
        <v>44418</v>
      </c>
      <c r="D1331" s="2" t="s">
        <v>26</v>
      </c>
      <c r="E1331" s="2" t="s">
        <v>61</v>
      </c>
      <c r="F1331" s="2" t="s">
        <v>62</v>
      </c>
      <c r="G1331" s="3" t="s">
        <v>155</v>
      </c>
      <c r="H1331" s="17">
        <v>85.000000000000014</v>
      </c>
      <c r="I1331" s="2">
        <v>750</v>
      </c>
      <c r="J1331" s="19">
        <v>637500.00000000012</v>
      </c>
      <c r="K1331" s="19">
        <v>159375.00000000003</v>
      </c>
      <c r="L1331" s="2">
        <v>0.25</v>
      </c>
      <c r="M1331" s="2" t="s">
        <v>19</v>
      </c>
      <c r="N1331" s="20">
        <f t="shared" si="20"/>
        <v>796875.00000000012</v>
      </c>
      <c r="O1331" s="21"/>
      <c r="P1331" s="20"/>
    </row>
    <row r="1332" spans="1:16" x14ac:dyDescent="0.35">
      <c r="A1332" s="2" t="s">
        <v>13</v>
      </c>
      <c r="B1332" s="2">
        <v>1128299</v>
      </c>
      <c r="C1332" s="15">
        <v>44418</v>
      </c>
      <c r="D1332" s="2" t="s">
        <v>26</v>
      </c>
      <c r="E1332" s="2" t="s">
        <v>61</v>
      </c>
      <c r="F1332" s="2" t="s">
        <v>62</v>
      </c>
      <c r="G1332" s="3" t="s">
        <v>17</v>
      </c>
      <c r="H1332" s="17">
        <v>75.000000000000014</v>
      </c>
      <c r="I1332" s="2">
        <v>725</v>
      </c>
      <c r="J1332" s="19">
        <v>543750.00000000012</v>
      </c>
      <c r="K1332" s="19">
        <v>108750.00000000003</v>
      </c>
      <c r="L1332" s="2">
        <v>0.2</v>
      </c>
      <c r="M1332" s="2" t="s">
        <v>19</v>
      </c>
      <c r="N1332" s="20">
        <f t="shared" si="20"/>
        <v>652500.00000000012</v>
      </c>
      <c r="O1332" s="21"/>
      <c r="P1332" s="20"/>
    </row>
    <row r="1333" spans="1:16" x14ac:dyDescent="0.35">
      <c r="A1333" s="2" t="s">
        <v>13</v>
      </c>
      <c r="B1333" s="2">
        <v>1128299</v>
      </c>
      <c r="C1333" s="15">
        <v>44418</v>
      </c>
      <c r="D1333" s="2" t="s">
        <v>26</v>
      </c>
      <c r="E1333" s="2" t="s">
        <v>61</v>
      </c>
      <c r="F1333" s="2" t="s">
        <v>62</v>
      </c>
      <c r="G1333" s="3" t="s">
        <v>156</v>
      </c>
      <c r="H1333" s="17">
        <v>70</v>
      </c>
      <c r="I1333" s="2">
        <v>600</v>
      </c>
      <c r="J1333" s="19">
        <v>420000</v>
      </c>
      <c r="K1333" s="19">
        <v>105000</v>
      </c>
      <c r="L1333" s="2">
        <v>0.25</v>
      </c>
      <c r="M1333" s="2" t="s">
        <v>19</v>
      </c>
      <c r="N1333" s="20">
        <f t="shared" si="20"/>
        <v>525000</v>
      </c>
      <c r="O1333" s="21"/>
      <c r="P1333" s="20"/>
    </row>
    <row r="1334" spans="1:16" x14ac:dyDescent="0.35">
      <c r="A1334" s="2" t="s">
        <v>13</v>
      </c>
      <c r="B1334" s="2">
        <v>1128299</v>
      </c>
      <c r="C1334" s="15">
        <v>44418</v>
      </c>
      <c r="D1334" s="2" t="s">
        <v>26</v>
      </c>
      <c r="E1334" s="2" t="s">
        <v>61</v>
      </c>
      <c r="F1334" s="2" t="s">
        <v>62</v>
      </c>
      <c r="G1334" s="3" t="s">
        <v>157</v>
      </c>
      <c r="H1334" s="17">
        <v>70</v>
      </c>
      <c r="I1334" s="2">
        <v>525</v>
      </c>
      <c r="J1334" s="19">
        <v>367500</v>
      </c>
      <c r="K1334" s="19">
        <v>91875</v>
      </c>
      <c r="L1334" s="2">
        <v>0.25</v>
      </c>
      <c r="M1334" s="2" t="s">
        <v>19</v>
      </c>
      <c r="N1334" s="20">
        <f t="shared" si="20"/>
        <v>459375</v>
      </c>
      <c r="O1334" s="21"/>
      <c r="P1334" s="20"/>
    </row>
    <row r="1335" spans="1:16" x14ac:dyDescent="0.35">
      <c r="A1335" s="2" t="s">
        <v>20</v>
      </c>
      <c r="B1335" s="2">
        <v>1128299</v>
      </c>
      <c r="C1335" s="15">
        <v>44418</v>
      </c>
      <c r="D1335" s="2" t="s">
        <v>26</v>
      </c>
      <c r="E1335" s="2" t="s">
        <v>61</v>
      </c>
      <c r="F1335" s="2" t="s">
        <v>62</v>
      </c>
      <c r="G1335" s="3" t="s">
        <v>18</v>
      </c>
      <c r="H1335" s="17">
        <v>70</v>
      </c>
      <c r="I1335" s="2">
        <v>525</v>
      </c>
      <c r="J1335" s="19">
        <v>367500</v>
      </c>
      <c r="K1335" s="19">
        <v>55125</v>
      </c>
      <c r="L1335" s="2">
        <v>0.15</v>
      </c>
      <c r="M1335" s="2" t="s">
        <v>19</v>
      </c>
      <c r="N1335" s="20">
        <f t="shared" si="20"/>
        <v>422625</v>
      </c>
      <c r="O1335" s="21"/>
      <c r="P1335" s="20"/>
    </row>
    <row r="1336" spans="1:16" x14ac:dyDescent="0.35">
      <c r="A1336" s="2" t="s">
        <v>20</v>
      </c>
      <c r="B1336" s="2">
        <v>1128299</v>
      </c>
      <c r="C1336" s="15">
        <v>44418</v>
      </c>
      <c r="D1336" s="2" t="s">
        <v>26</v>
      </c>
      <c r="E1336" s="2" t="s">
        <v>61</v>
      </c>
      <c r="F1336" s="2" t="s">
        <v>62</v>
      </c>
      <c r="G1336" s="3" t="s">
        <v>158</v>
      </c>
      <c r="H1336" s="17">
        <v>75</v>
      </c>
      <c r="I1336" s="2">
        <v>350</v>
      </c>
      <c r="J1336" s="19">
        <v>262500</v>
      </c>
      <c r="K1336" s="19">
        <v>105000</v>
      </c>
      <c r="L1336" s="2">
        <v>0.4</v>
      </c>
      <c r="M1336" s="2" t="s">
        <v>19</v>
      </c>
      <c r="N1336" s="20">
        <f t="shared" si="20"/>
        <v>367500</v>
      </c>
      <c r="O1336" s="21"/>
      <c r="P1336" s="20"/>
    </row>
    <row r="1337" spans="1:16" x14ac:dyDescent="0.35">
      <c r="A1337" s="2" t="s">
        <v>20</v>
      </c>
      <c r="B1337" s="2">
        <v>1128299</v>
      </c>
      <c r="C1337" s="15">
        <v>44450</v>
      </c>
      <c r="D1337" s="2" t="s">
        <v>26</v>
      </c>
      <c r="E1337" s="2" t="s">
        <v>61</v>
      </c>
      <c r="F1337" s="2" t="s">
        <v>62</v>
      </c>
      <c r="G1337" s="3" t="s">
        <v>155</v>
      </c>
      <c r="H1337" s="17">
        <v>65.000000000000014</v>
      </c>
      <c r="I1337" s="2">
        <v>550</v>
      </c>
      <c r="J1337" s="19">
        <v>357500.00000000006</v>
      </c>
      <c r="K1337" s="19">
        <v>89375.000000000015</v>
      </c>
      <c r="L1337" s="2">
        <v>0.25</v>
      </c>
      <c r="M1337" s="2" t="s">
        <v>19</v>
      </c>
      <c r="N1337" s="20">
        <f t="shared" si="20"/>
        <v>446875.00000000006</v>
      </c>
      <c r="O1337" s="21"/>
      <c r="P1337" s="20"/>
    </row>
    <row r="1338" spans="1:16" x14ac:dyDescent="0.35">
      <c r="A1338" s="2" t="s">
        <v>20</v>
      </c>
      <c r="B1338" s="2">
        <v>1128299</v>
      </c>
      <c r="C1338" s="15">
        <v>44450</v>
      </c>
      <c r="D1338" s="2" t="s">
        <v>26</v>
      </c>
      <c r="E1338" s="2" t="s">
        <v>61</v>
      </c>
      <c r="F1338" s="2" t="s">
        <v>62</v>
      </c>
      <c r="G1338" s="3" t="s">
        <v>17</v>
      </c>
      <c r="H1338" s="17">
        <v>70.000000000000014</v>
      </c>
      <c r="I1338" s="2">
        <v>550</v>
      </c>
      <c r="J1338" s="19">
        <v>385000.00000000006</v>
      </c>
      <c r="K1338" s="19">
        <v>77000.000000000015</v>
      </c>
      <c r="L1338" s="2">
        <v>0.2</v>
      </c>
      <c r="M1338" s="2" t="s">
        <v>19</v>
      </c>
      <c r="N1338" s="20">
        <f t="shared" si="20"/>
        <v>462000.00000000006</v>
      </c>
      <c r="O1338" s="21"/>
      <c r="P1338" s="20"/>
    </row>
    <row r="1339" spans="1:16" x14ac:dyDescent="0.35">
      <c r="A1339" s="2" t="s">
        <v>20</v>
      </c>
      <c r="B1339" s="2">
        <v>1128299</v>
      </c>
      <c r="C1339" s="15">
        <v>44450</v>
      </c>
      <c r="D1339" s="2" t="s">
        <v>26</v>
      </c>
      <c r="E1339" s="2" t="s">
        <v>61</v>
      </c>
      <c r="F1339" s="2" t="s">
        <v>62</v>
      </c>
      <c r="G1339" s="3" t="s">
        <v>156</v>
      </c>
      <c r="H1339" s="17">
        <v>65.000000000000014</v>
      </c>
      <c r="I1339" s="2">
        <v>375</v>
      </c>
      <c r="J1339" s="19">
        <v>243750.00000000006</v>
      </c>
      <c r="K1339" s="19">
        <v>60937.500000000015</v>
      </c>
      <c r="L1339" s="2">
        <v>0.25</v>
      </c>
      <c r="M1339" s="2" t="s">
        <v>19</v>
      </c>
      <c r="N1339" s="20">
        <f t="shared" si="20"/>
        <v>304687.50000000006</v>
      </c>
      <c r="O1339" s="21"/>
      <c r="P1339" s="20"/>
    </row>
    <row r="1340" spans="1:16" x14ac:dyDescent="0.35">
      <c r="A1340" s="2" t="s">
        <v>20</v>
      </c>
      <c r="B1340" s="2">
        <v>1128299</v>
      </c>
      <c r="C1340" s="15">
        <v>44450</v>
      </c>
      <c r="D1340" s="2" t="s">
        <v>26</v>
      </c>
      <c r="E1340" s="2" t="s">
        <v>61</v>
      </c>
      <c r="F1340" s="2" t="s">
        <v>62</v>
      </c>
      <c r="G1340" s="3" t="s">
        <v>157</v>
      </c>
      <c r="H1340" s="17">
        <v>65.000000000000014</v>
      </c>
      <c r="I1340" s="2">
        <v>325</v>
      </c>
      <c r="J1340" s="19">
        <v>211250.00000000006</v>
      </c>
      <c r="K1340" s="19">
        <v>52812.500000000015</v>
      </c>
      <c r="L1340" s="2">
        <v>0.25</v>
      </c>
      <c r="M1340" s="2" t="s">
        <v>19</v>
      </c>
      <c r="N1340" s="20">
        <f t="shared" si="20"/>
        <v>264062.50000000006</v>
      </c>
      <c r="O1340" s="21"/>
      <c r="P1340" s="20"/>
    </row>
    <row r="1341" spans="1:16" x14ac:dyDescent="0.35">
      <c r="A1341" s="2" t="s">
        <v>20</v>
      </c>
      <c r="B1341" s="2">
        <v>1128299</v>
      </c>
      <c r="C1341" s="15">
        <v>44450</v>
      </c>
      <c r="D1341" s="2" t="s">
        <v>26</v>
      </c>
      <c r="E1341" s="2" t="s">
        <v>61</v>
      </c>
      <c r="F1341" s="2" t="s">
        <v>62</v>
      </c>
      <c r="G1341" s="3" t="s">
        <v>18</v>
      </c>
      <c r="H1341" s="17">
        <v>75.000000000000014</v>
      </c>
      <c r="I1341" s="2">
        <v>350</v>
      </c>
      <c r="J1341" s="19">
        <v>262500.00000000006</v>
      </c>
      <c r="K1341" s="19">
        <v>39375.000000000007</v>
      </c>
      <c r="L1341" s="2">
        <v>0.15</v>
      </c>
      <c r="M1341" s="2" t="s">
        <v>19</v>
      </c>
      <c r="N1341" s="20">
        <f t="shared" si="20"/>
        <v>301875.00000000006</v>
      </c>
      <c r="O1341" s="21"/>
      <c r="P1341" s="20"/>
    </row>
    <row r="1342" spans="1:16" x14ac:dyDescent="0.35">
      <c r="A1342" s="2" t="s">
        <v>20</v>
      </c>
      <c r="B1342" s="2">
        <v>1128299</v>
      </c>
      <c r="C1342" s="15">
        <v>44450</v>
      </c>
      <c r="D1342" s="2" t="s">
        <v>26</v>
      </c>
      <c r="E1342" s="2" t="s">
        <v>61</v>
      </c>
      <c r="F1342" s="2" t="s">
        <v>62</v>
      </c>
      <c r="G1342" s="3" t="s">
        <v>158</v>
      </c>
      <c r="H1342" s="17">
        <v>60</v>
      </c>
      <c r="I1342" s="2">
        <v>375</v>
      </c>
      <c r="J1342" s="19">
        <v>225000</v>
      </c>
      <c r="K1342" s="19">
        <v>90000</v>
      </c>
      <c r="L1342" s="2">
        <v>0.4</v>
      </c>
      <c r="M1342" s="2" t="s">
        <v>19</v>
      </c>
      <c r="N1342" s="20">
        <f t="shared" si="20"/>
        <v>315000</v>
      </c>
      <c r="O1342" s="21"/>
      <c r="P1342" s="20"/>
    </row>
    <row r="1343" spans="1:16" x14ac:dyDescent="0.35">
      <c r="A1343" s="2" t="s">
        <v>20</v>
      </c>
      <c r="B1343" s="2">
        <v>1128299</v>
      </c>
      <c r="C1343" s="15">
        <v>44479</v>
      </c>
      <c r="D1343" s="2" t="s">
        <v>26</v>
      </c>
      <c r="E1343" s="2" t="s">
        <v>61</v>
      </c>
      <c r="F1343" s="2" t="s">
        <v>62</v>
      </c>
      <c r="G1343" s="3" t="s">
        <v>155</v>
      </c>
      <c r="H1343" s="17">
        <v>55.000000000000007</v>
      </c>
      <c r="I1343" s="2">
        <v>475</v>
      </c>
      <c r="J1343" s="19">
        <v>261250.00000000003</v>
      </c>
      <c r="K1343" s="19">
        <v>65312.500000000007</v>
      </c>
      <c r="L1343" s="2">
        <v>0.25</v>
      </c>
      <c r="M1343" s="2" t="s">
        <v>19</v>
      </c>
      <c r="N1343" s="20">
        <f t="shared" si="20"/>
        <v>326562.50000000006</v>
      </c>
      <c r="O1343" s="21"/>
      <c r="P1343" s="20"/>
    </row>
    <row r="1344" spans="1:16" x14ac:dyDescent="0.35">
      <c r="A1344" s="2" t="s">
        <v>20</v>
      </c>
      <c r="B1344" s="2">
        <v>1128299</v>
      </c>
      <c r="C1344" s="15">
        <v>44479</v>
      </c>
      <c r="D1344" s="2" t="s">
        <v>26</v>
      </c>
      <c r="E1344" s="2" t="s">
        <v>61</v>
      </c>
      <c r="F1344" s="2" t="s">
        <v>62</v>
      </c>
      <c r="G1344" s="3" t="s">
        <v>17</v>
      </c>
      <c r="H1344" s="17">
        <v>65.000000000000014</v>
      </c>
      <c r="I1344" s="2">
        <v>475</v>
      </c>
      <c r="J1344" s="19">
        <v>308750.00000000006</v>
      </c>
      <c r="K1344" s="19">
        <v>61750.000000000015</v>
      </c>
      <c r="L1344" s="2">
        <v>0.2</v>
      </c>
      <c r="M1344" s="2" t="s">
        <v>19</v>
      </c>
      <c r="N1344" s="20">
        <f t="shared" si="20"/>
        <v>370500.00000000006</v>
      </c>
      <c r="O1344" s="21"/>
      <c r="P1344" s="20"/>
    </row>
    <row r="1345" spans="1:16" x14ac:dyDescent="0.35">
      <c r="A1345" s="2" t="s">
        <v>20</v>
      </c>
      <c r="B1345" s="2">
        <v>1128299</v>
      </c>
      <c r="C1345" s="15">
        <v>44479</v>
      </c>
      <c r="D1345" s="2" t="s">
        <v>26</v>
      </c>
      <c r="E1345" s="2" t="s">
        <v>61</v>
      </c>
      <c r="F1345" s="2" t="s">
        <v>62</v>
      </c>
      <c r="G1345" s="3" t="s">
        <v>156</v>
      </c>
      <c r="H1345" s="17">
        <v>60.000000000000007</v>
      </c>
      <c r="I1345" s="2">
        <v>300</v>
      </c>
      <c r="J1345" s="19">
        <v>180000.00000000003</v>
      </c>
      <c r="K1345" s="19">
        <v>45000.000000000007</v>
      </c>
      <c r="L1345" s="2">
        <v>0.25</v>
      </c>
      <c r="M1345" s="2" t="s">
        <v>19</v>
      </c>
      <c r="N1345" s="20">
        <f t="shared" si="20"/>
        <v>225000.00000000003</v>
      </c>
      <c r="O1345" s="21"/>
      <c r="P1345" s="20"/>
    </row>
    <row r="1346" spans="1:16" x14ac:dyDescent="0.35">
      <c r="A1346" s="2" t="s">
        <v>20</v>
      </c>
      <c r="B1346" s="2">
        <v>1128299</v>
      </c>
      <c r="C1346" s="15">
        <v>44479</v>
      </c>
      <c r="D1346" s="2" t="s">
        <v>26</v>
      </c>
      <c r="E1346" s="2" t="s">
        <v>61</v>
      </c>
      <c r="F1346" s="2" t="s">
        <v>62</v>
      </c>
      <c r="G1346" s="3" t="s">
        <v>157</v>
      </c>
      <c r="H1346" s="17">
        <v>55.000000000000007</v>
      </c>
      <c r="I1346" s="2">
        <v>275</v>
      </c>
      <c r="J1346" s="19">
        <v>151250.00000000003</v>
      </c>
      <c r="K1346" s="19">
        <v>37812.500000000007</v>
      </c>
      <c r="L1346" s="2">
        <v>0.25</v>
      </c>
      <c r="M1346" s="2" t="s">
        <v>19</v>
      </c>
      <c r="N1346" s="20">
        <f t="shared" si="20"/>
        <v>189062.50000000003</v>
      </c>
      <c r="O1346" s="21"/>
      <c r="P1346" s="20"/>
    </row>
    <row r="1347" spans="1:16" x14ac:dyDescent="0.35">
      <c r="A1347" s="2" t="s">
        <v>20</v>
      </c>
      <c r="B1347" s="2">
        <v>1128299</v>
      </c>
      <c r="C1347" s="15">
        <v>44479</v>
      </c>
      <c r="D1347" s="2" t="s">
        <v>26</v>
      </c>
      <c r="E1347" s="2" t="s">
        <v>61</v>
      </c>
      <c r="F1347" s="2" t="s">
        <v>62</v>
      </c>
      <c r="G1347" s="3" t="s">
        <v>18</v>
      </c>
      <c r="H1347" s="17">
        <v>65</v>
      </c>
      <c r="I1347" s="2">
        <v>250</v>
      </c>
      <c r="J1347" s="19">
        <v>162500</v>
      </c>
      <c r="K1347" s="19">
        <v>24375</v>
      </c>
      <c r="L1347" s="2">
        <v>0.15</v>
      </c>
      <c r="M1347" s="2" t="s">
        <v>19</v>
      </c>
      <c r="N1347" s="20">
        <f t="shared" ref="N1347:N1410" si="21">SUM(J1347,K1347)</f>
        <v>186875</v>
      </c>
      <c r="O1347" s="21"/>
      <c r="P1347" s="20"/>
    </row>
    <row r="1348" spans="1:16" x14ac:dyDescent="0.35">
      <c r="A1348" s="2" t="s">
        <v>20</v>
      </c>
      <c r="B1348" s="2">
        <v>1128299</v>
      </c>
      <c r="C1348" s="15">
        <v>44479</v>
      </c>
      <c r="D1348" s="2" t="s">
        <v>26</v>
      </c>
      <c r="E1348" s="2" t="s">
        <v>61</v>
      </c>
      <c r="F1348" s="2" t="s">
        <v>62</v>
      </c>
      <c r="G1348" s="3" t="s">
        <v>158</v>
      </c>
      <c r="H1348" s="17">
        <v>70</v>
      </c>
      <c r="I1348" s="2">
        <v>300</v>
      </c>
      <c r="J1348" s="19">
        <v>210000</v>
      </c>
      <c r="K1348" s="19">
        <v>84000</v>
      </c>
      <c r="L1348" s="2">
        <v>0.4</v>
      </c>
      <c r="M1348" s="2" t="s">
        <v>19</v>
      </c>
      <c r="N1348" s="20">
        <f t="shared" si="21"/>
        <v>294000</v>
      </c>
      <c r="O1348" s="21"/>
      <c r="P1348" s="20"/>
    </row>
    <row r="1349" spans="1:16" x14ac:dyDescent="0.35">
      <c r="A1349" s="2" t="s">
        <v>20</v>
      </c>
      <c r="B1349" s="2">
        <v>1128299</v>
      </c>
      <c r="C1349" s="15">
        <v>44510</v>
      </c>
      <c r="D1349" s="2" t="s">
        <v>26</v>
      </c>
      <c r="E1349" s="2" t="s">
        <v>61</v>
      </c>
      <c r="F1349" s="2" t="s">
        <v>62</v>
      </c>
      <c r="G1349" s="3" t="s">
        <v>155</v>
      </c>
      <c r="H1349" s="17">
        <v>55.000000000000007</v>
      </c>
      <c r="I1349" s="2">
        <v>525</v>
      </c>
      <c r="J1349" s="19">
        <v>288750.00000000006</v>
      </c>
      <c r="K1349" s="19">
        <v>72187.500000000015</v>
      </c>
      <c r="L1349" s="2">
        <v>0.25</v>
      </c>
      <c r="M1349" s="2" t="s">
        <v>19</v>
      </c>
      <c r="N1349" s="20">
        <f t="shared" si="21"/>
        <v>360937.50000000006</v>
      </c>
      <c r="O1349" s="21"/>
      <c r="P1349" s="20"/>
    </row>
    <row r="1350" spans="1:16" x14ac:dyDescent="0.35">
      <c r="A1350" s="2" t="s">
        <v>20</v>
      </c>
      <c r="B1350" s="2">
        <v>1128299</v>
      </c>
      <c r="C1350" s="15">
        <v>44510</v>
      </c>
      <c r="D1350" s="2" t="s">
        <v>26</v>
      </c>
      <c r="E1350" s="2" t="s">
        <v>61</v>
      </c>
      <c r="F1350" s="2" t="s">
        <v>62</v>
      </c>
      <c r="G1350" s="3" t="s">
        <v>17</v>
      </c>
      <c r="H1350" s="17">
        <v>60.000000000000007</v>
      </c>
      <c r="I1350" s="2">
        <v>600</v>
      </c>
      <c r="J1350" s="19">
        <v>360000.00000000006</v>
      </c>
      <c r="K1350" s="19">
        <v>72000.000000000015</v>
      </c>
      <c r="L1350" s="2">
        <v>0.2</v>
      </c>
      <c r="M1350" s="2" t="s">
        <v>19</v>
      </c>
      <c r="N1350" s="20">
        <f t="shared" si="21"/>
        <v>432000.00000000006</v>
      </c>
      <c r="O1350" s="21"/>
      <c r="P1350" s="20"/>
    </row>
    <row r="1351" spans="1:16" x14ac:dyDescent="0.35">
      <c r="A1351" s="2" t="s">
        <v>20</v>
      </c>
      <c r="B1351" s="2">
        <v>1128299</v>
      </c>
      <c r="C1351" s="15">
        <v>44510</v>
      </c>
      <c r="D1351" s="2" t="s">
        <v>26</v>
      </c>
      <c r="E1351" s="2" t="s">
        <v>61</v>
      </c>
      <c r="F1351" s="2" t="s">
        <v>62</v>
      </c>
      <c r="G1351" s="3" t="s">
        <v>156</v>
      </c>
      <c r="H1351" s="17">
        <v>55.000000000000007</v>
      </c>
      <c r="I1351" s="2">
        <v>425</v>
      </c>
      <c r="J1351" s="19">
        <v>233750.00000000003</v>
      </c>
      <c r="K1351" s="19">
        <v>58437.500000000007</v>
      </c>
      <c r="L1351" s="2">
        <v>0.25</v>
      </c>
      <c r="M1351" s="2" t="s">
        <v>19</v>
      </c>
      <c r="N1351" s="20">
        <f t="shared" si="21"/>
        <v>292187.50000000006</v>
      </c>
      <c r="O1351" s="21"/>
      <c r="P1351" s="20"/>
    </row>
    <row r="1352" spans="1:16" x14ac:dyDescent="0.35">
      <c r="A1352" s="2" t="s">
        <v>20</v>
      </c>
      <c r="B1352" s="2">
        <v>1128299</v>
      </c>
      <c r="C1352" s="15">
        <v>44510</v>
      </c>
      <c r="D1352" s="2" t="s">
        <v>26</v>
      </c>
      <c r="E1352" s="2" t="s">
        <v>61</v>
      </c>
      <c r="F1352" s="2" t="s">
        <v>62</v>
      </c>
      <c r="G1352" s="3" t="s">
        <v>157</v>
      </c>
      <c r="H1352" s="17">
        <v>65.000000000000014</v>
      </c>
      <c r="I1352" s="2">
        <v>400</v>
      </c>
      <c r="J1352" s="19">
        <v>260000.00000000006</v>
      </c>
      <c r="K1352" s="19">
        <v>65000.000000000015</v>
      </c>
      <c r="L1352" s="2">
        <v>0.25</v>
      </c>
      <c r="M1352" s="2" t="s">
        <v>19</v>
      </c>
      <c r="N1352" s="20">
        <f t="shared" si="21"/>
        <v>325000.00000000006</v>
      </c>
      <c r="O1352" s="21"/>
      <c r="P1352" s="20"/>
    </row>
    <row r="1353" spans="1:16" x14ac:dyDescent="0.35">
      <c r="A1353" s="2" t="s">
        <v>20</v>
      </c>
      <c r="B1353" s="2">
        <v>1128299</v>
      </c>
      <c r="C1353" s="15">
        <v>44510</v>
      </c>
      <c r="D1353" s="2" t="s">
        <v>26</v>
      </c>
      <c r="E1353" s="2" t="s">
        <v>61</v>
      </c>
      <c r="F1353" s="2" t="s">
        <v>62</v>
      </c>
      <c r="G1353" s="3" t="s">
        <v>18</v>
      </c>
      <c r="H1353" s="17">
        <v>85.000000000000014</v>
      </c>
      <c r="I1353" s="2">
        <v>375</v>
      </c>
      <c r="J1353" s="19">
        <v>318750.00000000006</v>
      </c>
      <c r="K1353" s="19">
        <v>47812.500000000007</v>
      </c>
      <c r="L1353" s="2">
        <v>0.15</v>
      </c>
      <c r="M1353" s="2" t="s">
        <v>19</v>
      </c>
      <c r="N1353" s="20">
        <f t="shared" si="21"/>
        <v>366562.50000000006</v>
      </c>
      <c r="O1353" s="21"/>
      <c r="P1353" s="20"/>
    </row>
    <row r="1354" spans="1:16" x14ac:dyDescent="0.35">
      <c r="A1354" s="2" t="s">
        <v>20</v>
      </c>
      <c r="B1354" s="2">
        <v>1128299</v>
      </c>
      <c r="C1354" s="15">
        <v>44510</v>
      </c>
      <c r="D1354" s="2" t="s">
        <v>26</v>
      </c>
      <c r="E1354" s="2" t="s">
        <v>61</v>
      </c>
      <c r="F1354" s="2" t="s">
        <v>62</v>
      </c>
      <c r="G1354" s="3" t="s">
        <v>158</v>
      </c>
      <c r="H1354" s="17">
        <v>90.000000000000014</v>
      </c>
      <c r="I1354" s="2">
        <v>500</v>
      </c>
      <c r="J1354" s="19">
        <v>450000.00000000006</v>
      </c>
      <c r="K1354" s="19">
        <v>180000.00000000003</v>
      </c>
      <c r="L1354" s="2">
        <v>0.4</v>
      </c>
      <c r="M1354" s="2" t="s">
        <v>19</v>
      </c>
      <c r="N1354" s="20">
        <f t="shared" si="21"/>
        <v>630000.00000000012</v>
      </c>
      <c r="O1354" s="21"/>
      <c r="P1354" s="20"/>
    </row>
    <row r="1355" spans="1:16" x14ac:dyDescent="0.35">
      <c r="A1355" s="2" t="s">
        <v>20</v>
      </c>
      <c r="B1355" s="2">
        <v>1128299</v>
      </c>
      <c r="C1355" s="15">
        <v>44539</v>
      </c>
      <c r="D1355" s="2" t="s">
        <v>26</v>
      </c>
      <c r="E1355" s="2" t="s">
        <v>61</v>
      </c>
      <c r="F1355" s="2" t="s">
        <v>62</v>
      </c>
      <c r="G1355" s="3" t="s">
        <v>155</v>
      </c>
      <c r="H1355" s="17">
        <v>75.000000000000014</v>
      </c>
      <c r="I1355" s="2">
        <v>700</v>
      </c>
      <c r="J1355" s="19">
        <v>525000.00000000012</v>
      </c>
      <c r="K1355" s="19">
        <v>131250.00000000003</v>
      </c>
      <c r="L1355" s="2">
        <v>0.25</v>
      </c>
      <c r="M1355" s="2" t="s">
        <v>19</v>
      </c>
      <c r="N1355" s="20">
        <f t="shared" si="21"/>
        <v>656250.00000000012</v>
      </c>
      <c r="O1355" s="21"/>
      <c r="P1355" s="20"/>
    </row>
    <row r="1356" spans="1:16" x14ac:dyDescent="0.35">
      <c r="A1356" s="2" t="s">
        <v>20</v>
      </c>
      <c r="B1356" s="2">
        <v>1128299</v>
      </c>
      <c r="C1356" s="15">
        <v>44539</v>
      </c>
      <c r="D1356" s="2" t="s">
        <v>26</v>
      </c>
      <c r="E1356" s="2" t="s">
        <v>61</v>
      </c>
      <c r="F1356" s="2" t="s">
        <v>62</v>
      </c>
      <c r="G1356" s="3" t="s">
        <v>17</v>
      </c>
      <c r="H1356" s="17">
        <v>85.000000000000014</v>
      </c>
      <c r="I1356" s="2">
        <v>700</v>
      </c>
      <c r="J1356" s="19">
        <v>595000.00000000012</v>
      </c>
      <c r="K1356" s="19">
        <v>119000.00000000003</v>
      </c>
      <c r="L1356" s="2">
        <v>0.2</v>
      </c>
      <c r="M1356" s="2" t="s">
        <v>19</v>
      </c>
      <c r="N1356" s="20">
        <f t="shared" si="21"/>
        <v>714000.00000000012</v>
      </c>
      <c r="O1356" s="21"/>
      <c r="P1356" s="20"/>
    </row>
    <row r="1357" spans="1:16" x14ac:dyDescent="0.35">
      <c r="A1357" s="2" t="s">
        <v>21</v>
      </c>
      <c r="B1357" s="2">
        <v>1128299</v>
      </c>
      <c r="C1357" s="15">
        <v>44539</v>
      </c>
      <c r="D1357" s="2" t="s">
        <v>26</v>
      </c>
      <c r="E1357" s="2" t="s">
        <v>61</v>
      </c>
      <c r="F1357" s="2" t="s">
        <v>62</v>
      </c>
      <c r="G1357" s="3" t="s">
        <v>156</v>
      </c>
      <c r="H1357" s="17">
        <v>80.000000000000014</v>
      </c>
      <c r="I1357" s="2">
        <v>500</v>
      </c>
      <c r="J1357" s="19">
        <v>400000.00000000006</v>
      </c>
      <c r="K1357" s="19">
        <v>100000.00000000001</v>
      </c>
      <c r="L1357" s="2">
        <v>0.25</v>
      </c>
      <c r="M1357" s="2" t="s">
        <v>19</v>
      </c>
      <c r="N1357" s="20">
        <f t="shared" si="21"/>
        <v>500000.00000000006</v>
      </c>
      <c r="O1357" s="21"/>
      <c r="P1357" s="20"/>
    </row>
    <row r="1358" spans="1:16" x14ac:dyDescent="0.35">
      <c r="A1358" s="2" t="s">
        <v>21</v>
      </c>
      <c r="B1358" s="2">
        <v>1128299</v>
      </c>
      <c r="C1358" s="15">
        <v>44539</v>
      </c>
      <c r="D1358" s="2" t="s">
        <v>26</v>
      </c>
      <c r="E1358" s="2" t="s">
        <v>61</v>
      </c>
      <c r="F1358" s="2" t="s">
        <v>62</v>
      </c>
      <c r="G1358" s="3" t="s">
        <v>157</v>
      </c>
      <c r="H1358" s="17">
        <v>80.000000000000014</v>
      </c>
      <c r="I1358" s="2">
        <v>500</v>
      </c>
      <c r="J1358" s="19">
        <v>400000.00000000006</v>
      </c>
      <c r="K1358" s="19">
        <v>100000.00000000001</v>
      </c>
      <c r="L1358" s="2">
        <v>0.25</v>
      </c>
      <c r="M1358" s="2" t="s">
        <v>19</v>
      </c>
      <c r="N1358" s="20">
        <f t="shared" si="21"/>
        <v>500000.00000000006</v>
      </c>
      <c r="O1358" s="21"/>
      <c r="P1358" s="20"/>
    </row>
    <row r="1359" spans="1:16" x14ac:dyDescent="0.35">
      <c r="A1359" s="2" t="s">
        <v>21</v>
      </c>
      <c r="B1359" s="2">
        <v>1128299</v>
      </c>
      <c r="C1359" s="15">
        <v>44539</v>
      </c>
      <c r="D1359" s="2" t="s">
        <v>26</v>
      </c>
      <c r="E1359" s="2" t="s">
        <v>61</v>
      </c>
      <c r="F1359" s="2" t="s">
        <v>62</v>
      </c>
      <c r="G1359" s="3" t="s">
        <v>18</v>
      </c>
      <c r="H1359" s="17">
        <v>90.000000000000014</v>
      </c>
      <c r="I1359" s="2">
        <v>425</v>
      </c>
      <c r="J1359" s="19">
        <v>382500.00000000006</v>
      </c>
      <c r="K1359" s="19">
        <v>57375.000000000007</v>
      </c>
      <c r="L1359" s="2">
        <v>0.15</v>
      </c>
      <c r="M1359" s="2" t="s">
        <v>19</v>
      </c>
      <c r="N1359" s="20">
        <f t="shared" si="21"/>
        <v>439875.00000000006</v>
      </c>
      <c r="O1359" s="21"/>
      <c r="P1359" s="20"/>
    </row>
    <row r="1360" spans="1:16" x14ac:dyDescent="0.35">
      <c r="A1360" s="2" t="s">
        <v>21</v>
      </c>
      <c r="B1360" s="2">
        <v>1128299</v>
      </c>
      <c r="C1360" s="15">
        <v>44539</v>
      </c>
      <c r="D1360" s="2" t="s">
        <v>26</v>
      </c>
      <c r="E1360" s="2" t="s">
        <v>61</v>
      </c>
      <c r="F1360" s="2" t="s">
        <v>62</v>
      </c>
      <c r="G1360" s="3" t="s">
        <v>158</v>
      </c>
      <c r="H1360" s="17">
        <v>95.000000000000014</v>
      </c>
      <c r="I1360" s="2">
        <v>525</v>
      </c>
      <c r="J1360" s="19">
        <v>498750.00000000006</v>
      </c>
      <c r="K1360" s="19">
        <v>199500.00000000003</v>
      </c>
      <c r="L1360" s="2">
        <v>0.4</v>
      </c>
      <c r="M1360" s="2" t="s">
        <v>19</v>
      </c>
      <c r="N1360" s="20">
        <f t="shared" si="21"/>
        <v>698250.00000000012</v>
      </c>
      <c r="O1360" s="21"/>
      <c r="P1360" s="20"/>
    </row>
    <row r="1361" spans="1:16" x14ac:dyDescent="0.35">
      <c r="A1361" s="2" t="s">
        <v>21</v>
      </c>
      <c r="B1361" s="2">
        <v>1128299</v>
      </c>
      <c r="C1361" s="15">
        <v>44213</v>
      </c>
      <c r="D1361" s="2" t="s">
        <v>26</v>
      </c>
      <c r="E1361" s="2" t="s">
        <v>61</v>
      </c>
      <c r="F1361" s="2" t="s">
        <v>62</v>
      </c>
      <c r="G1361" s="3" t="s">
        <v>155</v>
      </c>
      <c r="H1361" s="17">
        <v>40</v>
      </c>
      <c r="I1361" s="2">
        <v>425</v>
      </c>
      <c r="J1361" s="19">
        <v>170000</v>
      </c>
      <c r="K1361" s="19">
        <v>51000</v>
      </c>
      <c r="L1361" s="2">
        <v>0.3</v>
      </c>
      <c r="M1361" s="2" t="s">
        <v>19</v>
      </c>
      <c r="N1361" s="20">
        <f t="shared" si="21"/>
        <v>221000</v>
      </c>
      <c r="O1361" s="21"/>
      <c r="P1361" s="20"/>
    </row>
    <row r="1362" spans="1:16" x14ac:dyDescent="0.35">
      <c r="A1362" s="2" t="s">
        <v>21</v>
      </c>
      <c r="B1362" s="2">
        <v>1128299</v>
      </c>
      <c r="C1362" s="15">
        <v>44213</v>
      </c>
      <c r="D1362" s="2" t="s">
        <v>26</v>
      </c>
      <c r="E1362" s="2" t="s">
        <v>61</v>
      </c>
      <c r="F1362" s="2" t="s">
        <v>62</v>
      </c>
      <c r="G1362" s="3" t="s">
        <v>17</v>
      </c>
      <c r="H1362" s="17">
        <v>50</v>
      </c>
      <c r="I1362" s="2">
        <v>425</v>
      </c>
      <c r="J1362" s="19">
        <v>212500</v>
      </c>
      <c r="K1362" s="19">
        <v>53125</v>
      </c>
      <c r="L1362" s="2">
        <v>0.25</v>
      </c>
      <c r="M1362" s="2" t="s">
        <v>19</v>
      </c>
      <c r="N1362" s="20">
        <f t="shared" si="21"/>
        <v>265625</v>
      </c>
      <c r="O1362" s="21"/>
      <c r="P1362" s="20"/>
    </row>
    <row r="1363" spans="1:16" x14ac:dyDescent="0.35">
      <c r="A1363" s="2" t="s">
        <v>21</v>
      </c>
      <c r="B1363" s="2">
        <v>1128299</v>
      </c>
      <c r="C1363" s="15">
        <v>44213</v>
      </c>
      <c r="D1363" s="2" t="s">
        <v>26</v>
      </c>
      <c r="E1363" s="2" t="s">
        <v>61</v>
      </c>
      <c r="F1363" s="2" t="s">
        <v>62</v>
      </c>
      <c r="G1363" s="3" t="s">
        <v>156</v>
      </c>
      <c r="H1363" s="17">
        <v>50</v>
      </c>
      <c r="I1363" s="2">
        <v>425</v>
      </c>
      <c r="J1363" s="19">
        <v>212500</v>
      </c>
      <c r="K1363" s="19">
        <v>63750</v>
      </c>
      <c r="L1363" s="2">
        <v>0.3</v>
      </c>
      <c r="M1363" s="2" t="s">
        <v>19</v>
      </c>
      <c r="N1363" s="20">
        <f t="shared" si="21"/>
        <v>276250</v>
      </c>
      <c r="O1363" s="21"/>
      <c r="P1363" s="20"/>
    </row>
    <row r="1364" spans="1:16" x14ac:dyDescent="0.35">
      <c r="A1364" s="2" t="s">
        <v>21</v>
      </c>
      <c r="B1364" s="2">
        <v>1128299</v>
      </c>
      <c r="C1364" s="15">
        <v>44213</v>
      </c>
      <c r="D1364" s="2" t="s">
        <v>26</v>
      </c>
      <c r="E1364" s="2" t="s">
        <v>61</v>
      </c>
      <c r="F1364" s="2" t="s">
        <v>62</v>
      </c>
      <c r="G1364" s="3" t="s">
        <v>157</v>
      </c>
      <c r="H1364" s="17">
        <v>50</v>
      </c>
      <c r="I1364" s="2">
        <v>275</v>
      </c>
      <c r="J1364" s="19">
        <v>137500</v>
      </c>
      <c r="K1364" s="19">
        <v>41250</v>
      </c>
      <c r="L1364" s="2">
        <v>0.3</v>
      </c>
      <c r="M1364" s="2" t="s">
        <v>19</v>
      </c>
      <c r="N1364" s="20">
        <f t="shared" si="21"/>
        <v>178750</v>
      </c>
      <c r="O1364" s="21"/>
      <c r="P1364" s="20"/>
    </row>
    <row r="1365" spans="1:16" x14ac:dyDescent="0.35">
      <c r="A1365" s="2" t="s">
        <v>21</v>
      </c>
      <c r="B1365" s="2">
        <v>1128299</v>
      </c>
      <c r="C1365" s="15">
        <v>44213</v>
      </c>
      <c r="D1365" s="2" t="s">
        <v>26</v>
      </c>
      <c r="E1365" s="2" t="s">
        <v>61</v>
      </c>
      <c r="F1365" s="2" t="s">
        <v>62</v>
      </c>
      <c r="G1365" s="3" t="s">
        <v>18</v>
      </c>
      <c r="H1365" s="17">
        <v>55.000000000000007</v>
      </c>
      <c r="I1365" s="2">
        <v>225</v>
      </c>
      <c r="J1365" s="19">
        <v>123750.00000000001</v>
      </c>
      <c r="K1365" s="19">
        <v>24750.000000000004</v>
      </c>
      <c r="L1365" s="2">
        <v>0.2</v>
      </c>
      <c r="M1365" s="2" t="s">
        <v>19</v>
      </c>
      <c r="N1365" s="20">
        <f t="shared" si="21"/>
        <v>148500.00000000003</v>
      </c>
      <c r="O1365" s="21"/>
      <c r="P1365" s="20"/>
    </row>
    <row r="1366" spans="1:16" x14ac:dyDescent="0.35">
      <c r="A1366" s="2" t="s">
        <v>21</v>
      </c>
      <c r="B1366" s="2">
        <v>1128299</v>
      </c>
      <c r="C1366" s="15">
        <v>44213</v>
      </c>
      <c r="D1366" s="2" t="s">
        <v>26</v>
      </c>
      <c r="E1366" s="2" t="s">
        <v>61</v>
      </c>
      <c r="F1366" s="2" t="s">
        <v>62</v>
      </c>
      <c r="G1366" s="3" t="s">
        <v>158</v>
      </c>
      <c r="H1366" s="17">
        <v>50</v>
      </c>
      <c r="I1366" s="2">
        <v>475</v>
      </c>
      <c r="J1366" s="19">
        <v>237500</v>
      </c>
      <c r="K1366" s="19">
        <v>106875</v>
      </c>
      <c r="L1366" s="2">
        <v>0.45</v>
      </c>
      <c r="M1366" s="2" t="s">
        <v>19</v>
      </c>
      <c r="N1366" s="20">
        <f t="shared" si="21"/>
        <v>344375</v>
      </c>
      <c r="O1366" s="21"/>
      <c r="P1366" s="20"/>
    </row>
    <row r="1367" spans="1:16" x14ac:dyDescent="0.35">
      <c r="A1367" s="2" t="s">
        <v>21</v>
      </c>
      <c r="B1367" s="2">
        <v>1128299</v>
      </c>
      <c r="C1367" s="15">
        <v>44244</v>
      </c>
      <c r="D1367" s="2" t="s">
        <v>26</v>
      </c>
      <c r="E1367" s="2" t="s">
        <v>61</v>
      </c>
      <c r="F1367" s="2" t="s">
        <v>62</v>
      </c>
      <c r="G1367" s="3" t="s">
        <v>155</v>
      </c>
      <c r="H1367" s="17">
        <v>40</v>
      </c>
      <c r="I1367" s="2">
        <v>525</v>
      </c>
      <c r="J1367" s="19">
        <v>210000</v>
      </c>
      <c r="K1367" s="19">
        <v>63000</v>
      </c>
      <c r="L1367" s="2">
        <v>0.3</v>
      </c>
      <c r="M1367" s="2" t="s">
        <v>19</v>
      </c>
      <c r="N1367" s="20">
        <f t="shared" si="21"/>
        <v>273000</v>
      </c>
      <c r="O1367" s="21"/>
      <c r="P1367" s="20"/>
    </row>
    <row r="1368" spans="1:16" x14ac:dyDescent="0.35">
      <c r="A1368" s="2" t="s">
        <v>21</v>
      </c>
      <c r="B1368" s="2">
        <v>1128299</v>
      </c>
      <c r="C1368" s="15">
        <v>44244</v>
      </c>
      <c r="D1368" s="2" t="s">
        <v>26</v>
      </c>
      <c r="E1368" s="2" t="s">
        <v>61</v>
      </c>
      <c r="F1368" s="2" t="s">
        <v>62</v>
      </c>
      <c r="G1368" s="3" t="s">
        <v>17</v>
      </c>
      <c r="H1368" s="17">
        <v>50</v>
      </c>
      <c r="I1368" s="2">
        <v>425</v>
      </c>
      <c r="J1368" s="19">
        <v>212500</v>
      </c>
      <c r="K1368" s="19">
        <v>53125</v>
      </c>
      <c r="L1368" s="2">
        <v>0.25</v>
      </c>
      <c r="M1368" s="2" t="s">
        <v>19</v>
      </c>
      <c r="N1368" s="20">
        <f t="shared" si="21"/>
        <v>265625</v>
      </c>
      <c r="O1368" s="21"/>
      <c r="P1368" s="20"/>
    </row>
    <row r="1369" spans="1:16" x14ac:dyDescent="0.35">
      <c r="A1369" s="2" t="s">
        <v>21</v>
      </c>
      <c r="B1369" s="2">
        <v>1128299</v>
      </c>
      <c r="C1369" s="15">
        <v>44244</v>
      </c>
      <c r="D1369" s="2" t="s">
        <v>26</v>
      </c>
      <c r="E1369" s="2" t="s">
        <v>61</v>
      </c>
      <c r="F1369" s="2" t="s">
        <v>62</v>
      </c>
      <c r="G1369" s="3" t="s">
        <v>156</v>
      </c>
      <c r="H1369" s="17">
        <v>50</v>
      </c>
      <c r="I1369" s="2">
        <v>425</v>
      </c>
      <c r="J1369" s="19">
        <v>212500</v>
      </c>
      <c r="K1369" s="19">
        <v>63750</v>
      </c>
      <c r="L1369" s="2">
        <v>0.3</v>
      </c>
      <c r="M1369" s="2" t="s">
        <v>19</v>
      </c>
      <c r="N1369" s="20">
        <f t="shared" si="21"/>
        <v>276250</v>
      </c>
      <c r="O1369" s="21"/>
      <c r="P1369" s="20"/>
    </row>
    <row r="1370" spans="1:16" x14ac:dyDescent="0.35">
      <c r="A1370" s="2" t="s">
        <v>21</v>
      </c>
      <c r="B1370" s="2">
        <v>1128299</v>
      </c>
      <c r="C1370" s="15">
        <v>44244</v>
      </c>
      <c r="D1370" s="2" t="s">
        <v>43</v>
      </c>
      <c r="E1370" s="2" t="s">
        <v>44</v>
      </c>
      <c r="F1370" s="2" t="s">
        <v>63</v>
      </c>
      <c r="G1370" s="3" t="s">
        <v>157</v>
      </c>
      <c r="H1370" s="17">
        <v>50</v>
      </c>
      <c r="I1370" s="2">
        <v>275</v>
      </c>
      <c r="J1370" s="19">
        <v>137500</v>
      </c>
      <c r="K1370" s="19">
        <v>41250</v>
      </c>
      <c r="L1370" s="2">
        <v>0.3</v>
      </c>
      <c r="M1370" s="2" t="s">
        <v>19</v>
      </c>
      <c r="N1370" s="20">
        <f t="shared" si="21"/>
        <v>178750</v>
      </c>
      <c r="O1370" s="21"/>
      <c r="P1370" s="20"/>
    </row>
    <row r="1371" spans="1:16" x14ac:dyDescent="0.35">
      <c r="A1371" s="2" t="s">
        <v>21</v>
      </c>
      <c r="B1371" s="2">
        <v>1128299</v>
      </c>
      <c r="C1371" s="15">
        <v>44244</v>
      </c>
      <c r="D1371" s="2" t="s">
        <v>43</v>
      </c>
      <c r="E1371" s="2" t="s">
        <v>44</v>
      </c>
      <c r="F1371" s="2" t="s">
        <v>63</v>
      </c>
      <c r="G1371" s="3" t="s">
        <v>18</v>
      </c>
      <c r="H1371" s="17">
        <v>55.000000000000007</v>
      </c>
      <c r="I1371" s="2">
        <v>200</v>
      </c>
      <c r="J1371" s="19">
        <v>110000.00000000001</v>
      </c>
      <c r="K1371" s="19">
        <v>22000.000000000004</v>
      </c>
      <c r="L1371" s="2">
        <v>0.2</v>
      </c>
      <c r="M1371" s="2" t="s">
        <v>19</v>
      </c>
      <c r="N1371" s="20">
        <f t="shared" si="21"/>
        <v>132000.00000000003</v>
      </c>
      <c r="O1371" s="21"/>
      <c r="P1371" s="20"/>
    </row>
    <row r="1372" spans="1:16" x14ac:dyDescent="0.35">
      <c r="A1372" s="2" t="s">
        <v>21</v>
      </c>
      <c r="B1372" s="2">
        <v>1128299</v>
      </c>
      <c r="C1372" s="15">
        <v>44244</v>
      </c>
      <c r="D1372" s="2" t="s">
        <v>43</v>
      </c>
      <c r="E1372" s="2" t="s">
        <v>44</v>
      </c>
      <c r="F1372" s="2" t="s">
        <v>63</v>
      </c>
      <c r="G1372" s="3" t="s">
        <v>158</v>
      </c>
      <c r="H1372" s="17">
        <v>50</v>
      </c>
      <c r="I1372" s="2">
        <v>400</v>
      </c>
      <c r="J1372" s="19">
        <v>200000</v>
      </c>
      <c r="K1372" s="19">
        <v>90000</v>
      </c>
      <c r="L1372" s="2">
        <v>0.45</v>
      </c>
      <c r="M1372" s="2" t="s">
        <v>19</v>
      </c>
      <c r="N1372" s="20">
        <f t="shared" si="21"/>
        <v>290000</v>
      </c>
      <c r="O1372" s="21"/>
      <c r="P1372" s="20"/>
    </row>
    <row r="1373" spans="1:16" x14ac:dyDescent="0.35">
      <c r="A1373" s="2" t="s">
        <v>21</v>
      </c>
      <c r="B1373" s="2">
        <v>1128299</v>
      </c>
      <c r="C1373" s="15">
        <v>44271</v>
      </c>
      <c r="D1373" s="2" t="s">
        <v>43</v>
      </c>
      <c r="E1373" s="2" t="s">
        <v>44</v>
      </c>
      <c r="F1373" s="2" t="s">
        <v>63</v>
      </c>
      <c r="G1373" s="3" t="s">
        <v>155</v>
      </c>
      <c r="H1373" s="17">
        <v>50</v>
      </c>
      <c r="I1373" s="2">
        <v>550</v>
      </c>
      <c r="J1373" s="19">
        <v>275000</v>
      </c>
      <c r="K1373" s="19">
        <v>82500</v>
      </c>
      <c r="L1373" s="2">
        <v>0.3</v>
      </c>
      <c r="M1373" s="2" t="s">
        <v>19</v>
      </c>
      <c r="N1373" s="20">
        <f t="shared" si="21"/>
        <v>357500</v>
      </c>
      <c r="O1373" s="21"/>
      <c r="P1373" s="20"/>
    </row>
    <row r="1374" spans="1:16" x14ac:dyDescent="0.35">
      <c r="A1374" s="2" t="s">
        <v>21</v>
      </c>
      <c r="B1374" s="2">
        <v>1128299</v>
      </c>
      <c r="C1374" s="15">
        <v>44271</v>
      </c>
      <c r="D1374" s="2" t="s">
        <v>43</v>
      </c>
      <c r="E1374" s="2" t="s">
        <v>44</v>
      </c>
      <c r="F1374" s="2" t="s">
        <v>63</v>
      </c>
      <c r="G1374" s="3" t="s">
        <v>17</v>
      </c>
      <c r="H1374" s="17">
        <v>60</v>
      </c>
      <c r="I1374" s="2">
        <v>400</v>
      </c>
      <c r="J1374" s="19">
        <v>240000</v>
      </c>
      <c r="K1374" s="19">
        <v>60000</v>
      </c>
      <c r="L1374" s="2">
        <v>0.25</v>
      </c>
      <c r="M1374" s="2" t="s">
        <v>19</v>
      </c>
      <c r="N1374" s="20">
        <f t="shared" si="21"/>
        <v>300000</v>
      </c>
      <c r="O1374" s="21"/>
      <c r="P1374" s="20"/>
    </row>
    <row r="1375" spans="1:16" x14ac:dyDescent="0.35">
      <c r="A1375" s="2" t="s">
        <v>21</v>
      </c>
      <c r="B1375" s="2">
        <v>1128299</v>
      </c>
      <c r="C1375" s="15">
        <v>44271</v>
      </c>
      <c r="D1375" s="2" t="s">
        <v>43</v>
      </c>
      <c r="E1375" s="2" t="s">
        <v>44</v>
      </c>
      <c r="F1375" s="2" t="s">
        <v>63</v>
      </c>
      <c r="G1375" s="3" t="s">
        <v>156</v>
      </c>
      <c r="H1375" s="17">
        <v>64.999999999999986</v>
      </c>
      <c r="I1375" s="2">
        <v>425</v>
      </c>
      <c r="J1375" s="19">
        <v>276249.99999999994</v>
      </c>
      <c r="K1375" s="19">
        <v>82874.999999999985</v>
      </c>
      <c r="L1375" s="2">
        <v>0.3</v>
      </c>
      <c r="M1375" s="2" t="s">
        <v>19</v>
      </c>
      <c r="N1375" s="20">
        <f t="shared" si="21"/>
        <v>359124.99999999994</v>
      </c>
      <c r="O1375" s="21"/>
      <c r="P1375" s="20"/>
    </row>
    <row r="1376" spans="1:16" x14ac:dyDescent="0.35">
      <c r="A1376" s="2" t="s">
        <v>21</v>
      </c>
      <c r="B1376" s="2">
        <v>1128299</v>
      </c>
      <c r="C1376" s="15">
        <v>44271</v>
      </c>
      <c r="D1376" s="2" t="s">
        <v>43</v>
      </c>
      <c r="E1376" s="2" t="s">
        <v>44</v>
      </c>
      <c r="F1376" s="2" t="s">
        <v>63</v>
      </c>
      <c r="G1376" s="3" t="s">
        <v>157</v>
      </c>
      <c r="H1376" s="17">
        <v>60</v>
      </c>
      <c r="I1376" s="2">
        <v>325</v>
      </c>
      <c r="J1376" s="19">
        <v>195000</v>
      </c>
      <c r="K1376" s="19">
        <v>58500</v>
      </c>
      <c r="L1376" s="2">
        <v>0.3</v>
      </c>
      <c r="M1376" s="2" t="s">
        <v>19</v>
      </c>
      <c r="N1376" s="20">
        <f t="shared" si="21"/>
        <v>253500</v>
      </c>
      <c r="O1376" s="21"/>
      <c r="P1376" s="20"/>
    </row>
    <row r="1377" spans="1:16" x14ac:dyDescent="0.35">
      <c r="A1377" s="2" t="s">
        <v>21</v>
      </c>
      <c r="B1377" s="2">
        <v>1128299</v>
      </c>
      <c r="C1377" s="15">
        <v>44271</v>
      </c>
      <c r="D1377" s="2" t="s">
        <v>43</v>
      </c>
      <c r="E1377" s="2" t="s">
        <v>44</v>
      </c>
      <c r="F1377" s="2" t="s">
        <v>63</v>
      </c>
      <c r="G1377" s="3" t="s">
        <v>18</v>
      </c>
      <c r="H1377" s="17">
        <v>65</v>
      </c>
      <c r="I1377" s="2">
        <v>175</v>
      </c>
      <c r="J1377" s="19">
        <v>113750</v>
      </c>
      <c r="K1377" s="19">
        <v>22750</v>
      </c>
      <c r="L1377" s="2">
        <v>0.2</v>
      </c>
      <c r="M1377" s="2" t="s">
        <v>19</v>
      </c>
      <c r="N1377" s="20">
        <f t="shared" si="21"/>
        <v>136500</v>
      </c>
      <c r="O1377" s="21"/>
      <c r="P1377" s="20"/>
    </row>
    <row r="1378" spans="1:16" x14ac:dyDescent="0.35">
      <c r="A1378" s="2" t="s">
        <v>21</v>
      </c>
      <c r="B1378" s="2">
        <v>1128299</v>
      </c>
      <c r="C1378" s="15">
        <v>44271</v>
      </c>
      <c r="D1378" s="2" t="s">
        <v>43</v>
      </c>
      <c r="E1378" s="2" t="s">
        <v>44</v>
      </c>
      <c r="F1378" s="2" t="s">
        <v>63</v>
      </c>
      <c r="G1378" s="3" t="s">
        <v>158</v>
      </c>
      <c r="H1378" s="17">
        <v>60</v>
      </c>
      <c r="I1378" s="2">
        <v>375</v>
      </c>
      <c r="J1378" s="19">
        <v>225000</v>
      </c>
      <c r="K1378" s="19">
        <v>101250</v>
      </c>
      <c r="L1378" s="2">
        <v>0.45</v>
      </c>
      <c r="M1378" s="2" t="s">
        <v>19</v>
      </c>
      <c r="N1378" s="20">
        <f t="shared" si="21"/>
        <v>326250</v>
      </c>
      <c r="O1378" s="21"/>
      <c r="P1378" s="20"/>
    </row>
    <row r="1379" spans="1:16" x14ac:dyDescent="0.35">
      <c r="A1379" s="2" t="s">
        <v>20</v>
      </c>
      <c r="B1379" s="2">
        <v>1128299</v>
      </c>
      <c r="C1379" s="15">
        <v>44303</v>
      </c>
      <c r="D1379" s="2" t="s">
        <v>43</v>
      </c>
      <c r="E1379" s="2" t="s">
        <v>44</v>
      </c>
      <c r="F1379" s="2" t="s">
        <v>63</v>
      </c>
      <c r="G1379" s="3" t="s">
        <v>155</v>
      </c>
      <c r="H1379" s="17">
        <v>65</v>
      </c>
      <c r="I1379" s="2">
        <v>550</v>
      </c>
      <c r="J1379" s="19">
        <v>357500</v>
      </c>
      <c r="K1379" s="19">
        <v>107250</v>
      </c>
      <c r="L1379" s="2">
        <v>0.3</v>
      </c>
      <c r="M1379" s="2" t="s">
        <v>19</v>
      </c>
      <c r="N1379" s="20">
        <f t="shared" si="21"/>
        <v>464750</v>
      </c>
      <c r="O1379" s="21"/>
      <c r="P1379" s="20"/>
    </row>
    <row r="1380" spans="1:16" x14ac:dyDescent="0.35">
      <c r="A1380" s="2" t="s">
        <v>20</v>
      </c>
      <c r="B1380" s="2">
        <v>1128299</v>
      </c>
      <c r="C1380" s="15">
        <v>44303</v>
      </c>
      <c r="D1380" s="2" t="s">
        <v>43</v>
      </c>
      <c r="E1380" s="2" t="s">
        <v>44</v>
      </c>
      <c r="F1380" s="2" t="s">
        <v>63</v>
      </c>
      <c r="G1380" s="3" t="s">
        <v>17</v>
      </c>
      <c r="H1380" s="17">
        <v>70</v>
      </c>
      <c r="I1380" s="2">
        <v>350</v>
      </c>
      <c r="J1380" s="19">
        <v>245000</v>
      </c>
      <c r="K1380" s="19">
        <v>61250</v>
      </c>
      <c r="L1380" s="2">
        <v>0.25</v>
      </c>
      <c r="M1380" s="2" t="s">
        <v>19</v>
      </c>
      <c r="N1380" s="20">
        <f t="shared" si="21"/>
        <v>306250</v>
      </c>
      <c r="O1380" s="21"/>
      <c r="P1380" s="20"/>
    </row>
    <row r="1381" spans="1:16" x14ac:dyDescent="0.35">
      <c r="A1381" s="2" t="s">
        <v>20</v>
      </c>
      <c r="B1381" s="2">
        <v>1128299</v>
      </c>
      <c r="C1381" s="15">
        <v>44303</v>
      </c>
      <c r="D1381" s="2" t="s">
        <v>43</v>
      </c>
      <c r="E1381" s="2" t="s">
        <v>44</v>
      </c>
      <c r="F1381" s="2" t="s">
        <v>63</v>
      </c>
      <c r="G1381" s="3" t="s">
        <v>156</v>
      </c>
      <c r="H1381" s="17">
        <v>70</v>
      </c>
      <c r="I1381" s="2">
        <v>400</v>
      </c>
      <c r="J1381" s="19">
        <v>280000</v>
      </c>
      <c r="K1381" s="19">
        <v>84000</v>
      </c>
      <c r="L1381" s="2">
        <v>0.3</v>
      </c>
      <c r="M1381" s="2" t="s">
        <v>19</v>
      </c>
      <c r="N1381" s="20">
        <f t="shared" si="21"/>
        <v>364000</v>
      </c>
      <c r="O1381" s="21"/>
      <c r="P1381" s="20"/>
    </row>
    <row r="1382" spans="1:16" x14ac:dyDescent="0.35">
      <c r="A1382" s="2" t="s">
        <v>20</v>
      </c>
      <c r="B1382" s="2">
        <v>1128299</v>
      </c>
      <c r="C1382" s="15">
        <v>44303</v>
      </c>
      <c r="D1382" s="2" t="s">
        <v>43</v>
      </c>
      <c r="E1382" s="2" t="s">
        <v>44</v>
      </c>
      <c r="F1382" s="2" t="s">
        <v>63</v>
      </c>
      <c r="G1382" s="3" t="s">
        <v>157</v>
      </c>
      <c r="H1382" s="17">
        <v>55.000000000000007</v>
      </c>
      <c r="I1382" s="2">
        <v>300</v>
      </c>
      <c r="J1382" s="19">
        <v>165000.00000000003</v>
      </c>
      <c r="K1382" s="19">
        <v>49500.000000000007</v>
      </c>
      <c r="L1382" s="2">
        <v>0.3</v>
      </c>
      <c r="M1382" s="2" t="s">
        <v>19</v>
      </c>
      <c r="N1382" s="20">
        <f t="shared" si="21"/>
        <v>214500.00000000003</v>
      </c>
      <c r="O1382" s="21"/>
      <c r="P1382" s="20"/>
    </row>
    <row r="1383" spans="1:16" x14ac:dyDescent="0.35">
      <c r="A1383" s="2" t="s">
        <v>20</v>
      </c>
      <c r="B1383" s="2">
        <v>1128299</v>
      </c>
      <c r="C1383" s="15">
        <v>44303</v>
      </c>
      <c r="D1383" s="2" t="s">
        <v>43</v>
      </c>
      <c r="E1383" s="2" t="s">
        <v>44</v>
      </c>
      <c r="F1383" s="2" t="s">
        <v>63</v>
      </c>
      <c r="G1383" s="3" t="s">
        <v>18</v>
      </c>
      <c r="H1383" s="17">
        <v>60.000000000000007</v>
      </c>
      <c r="I1383" s="2">
        <v>200</v>
      </c>
      <c r="J1383" s="19">
        <v>120000.00000000001</v>
      </c>
      <c r="K1383" s="19">
        <v>24000.000000000004</v>
      </c>
      <c r="L1383" s="2">
        <v>0.2</v>
      </c>
      <c r="M1383" s="2" t="s">
        <v>19</v>
      </c>
      <c r="N1383" s="20">
        <f t="shared" si="21"/>
        <v>144000.00000000003</v>
      </c>
      <c r="O1383" s="21"/>
      <c r="P1383" s="20"/>
    </row>
    <row r="1384" spans="1:16" x14ac:dyDescent="0.35">
      <c r="A1384" s="2" t="s">
        <v>20</v>
      </c>
      <c r="B1384" s="2">
        <v>1128299</v>
      </c>
      <c r="C1384" s="15">
        <v>44303</v>
      </c>
      <c r="D1384" s="2" t="s">
        <v>43</v>
      </c>
      <c r="E1384" s="2" t="s">
        <v>44</v>
      </c>
      <c r="F1384" s="2" t="s">
        <v>63</v>
      </c>
      <c r="G1384" s="3" t="s">
        <v>158</v>
      </c>
      <c r="H1384" s="17">
        <v>75.000000000000014</v>
      </c>
      <c r="I1384" s="2">
        <v>375</v>
      </c>
      <c r="J1384" s="19">
        <v>281250.00000000006</v>
      </c>
      <c r="K1384" s="19">
        <v>126562.50000000003</v>
      </c>
      <c r="L1384" s="2">
        <v>0.45</v>
      </c>
      <c r="M1384" s="2" t="s">
        <v>19</v>
      </c>
      <c r="N1384" s="20">
        <f t="shared" si="21"/>
        <v>407812.50000000012</v>
      </c>
      <c r="O1384" s="21"/>
      <c r="P1384" s="20"/>
    </row>
    <row r="1385" spans="1:16" x14ac:dyDescent="0.35">
      <c r="A1385" s="2" t="s">
        <v>20</v>
      </c>
      <c r="B1385" s="2">
        <v>1128299</v>
      </c>
      <c r="C1385" s="15">
        <v>44334</v>
      </c>
      <c r="D1385" s="2" t="s">
        <v>43</v>
      </c>
      <c r="E1385" s="2" t="s">
        <v>44</v>
      </c>
      <c r="F1385" s="2" t="s">
        <v>63</v>
      </c>
      <c r="G1385" s="3" t="s">
        <v>155</v>
      </c>
      <c r="H1385" s="17">
        <v>60</v>
      </c>
      <c r="I1385" s="2">
        <v>575</v>
      </c>
      <c r="J1385" s="19">
        <v>345000</v>
      </c>
      <c r="K1385" s="19">
        <v>103500</v>
      </c>
      <c r="L1385" s="2">
        <v>0.3</v>
      </c>
      <c r="M1385" s="2" t="s">
        <v>19</v>
      </c>
      <c r="N1385" s="20">
        <f t="shared" si="21"/>
        <v>448500</v>
      </c>
      <c r="O1385" s="21"/>
      <c r="P1385" s="20"/>
    </row>
    <row r="1386" spans="1:16" x14ac:dyDescent="0.35">
      <c r="A1386" s="2" t="s">
        <v>20</v>
      </c>
      <c r="B1386" s="2">
        <v>1128299</v>
      </c>
      <c r="C1386" s="15">
        <v>44334</v>
      </c>
      <c r="D1386" s="2" t="s">
        <v>43</v>
      </c>
      <c r="E1386" s="2" t="s">
        <v>44</v>
      </c>
      <c r="F1386" s="2" t="s">
        <v>63</v>
      </c>
      <c r="G1386" s="3" t="s">
        <v>17</v>
      </c>
      <c r="H1386" s="17">
        <v>65</v>
      </c>
      <c r="I1386" s="2">
        <v>425</v>
      </c>
      <c r="J1386" s="19">
        <v>276250</v>
      </c>
      <c r="K1386" s="19">
        <v>69062.5</v>
      </c>
      <c r="L1386" s="2">
        <v>0.25</v>
      </c>
      <c r="M1386" s="2" t="s">
        <v>19</v>
      </c>
      <c r="N1386" s="20">
        <f t="shared" si="21"/>
        <v>345312.5</v>
      </c>
      <c r="O1386" s="21"/>
      <c r="P1386" s="20"/>
    </row>
    <row r="1387" spans="1:16" x14ac:dyDescent="0.35">
      <c r="A1387" s="2" t="s">
        <v>20</v>
      </c>
      <c r="B1387" s="2">
        <v>1128299</v>
      </c>
      <c r="C1387" s="15">
        <v>44334</v>
      </c>
      <c r="D1387" s="2" t="s">
        <v>43</v>
      </c>
      <c r="E1387" s="2" t="s">
        <v>44</v>
      </c>
      <c r="F1387" s="2" t="s">
        <v>63</v>
      </c>
      <c r="G1387" s="3" t="s">
        <v>156</v>
      </c>
      <c r="H1387" s="17">
        <v>65</v>
      </c>
      <c r="I1387" s="2">
        <v>425</v>
      </c>
      <c r="J1387" s="19">
        <v>276250</v>
      </c>
      <c r="K1387" s="19">
        <v>82875</v>
      </c>
      <c r="L1387" s="2">
        <v>0.3</v>
      </c>
      <c r="M1387" s="2" t="s">
        <v>19</v>
      </c>
      <c r="N1387" s="20">
        <f t="shared" si="21"/>
        <v>359125</v>
      </c>
      <c r="O1387" s="21"/>
      <c r="P1387" s="20"/>
    </row>
    <row r="1388" spans="1:16" x14ac:dyDescent="0.35">
      <c r="A1388" s="2" t="s">
        <v>20</v>
      </c>
      <c r="B1388" s="2">
        <v>1128299</v>
      </c>
      <c r="C1388" s="15">
        <v>44334</v>
      </c>
      <c r="D1388" s="2" t="s">
        <v>43</v>
      </c>
      <c r="E1388" s="2" t="s">
        <v>44</v>
      </c>
      <c r="F1388" s="2" t="s">
        <v>63</v>
      </c>
      <c r="G1388" s="3" t="s">
        <v>157</v>
      </c>
      <c r="H1388" s="17">
        <v>60</v>
      </c>
      <c r="I1388" s="2">
        <v>325</v>
      </c>
      <c r="J1388" s="19">
        <v>195000</v>
      </c>
      <c r="K1388" s="19">
        <v>58500</v>
      </c>
      <c r="L1388" s="2">
        <v>0.3</v>
      </c>
      <c r="M1388" s="2" t="s">
        <v>19</v>
      </c>
      <c r="N1388" s="20">
        <f t="shared" si="21"/>
        <v>253500</v>
      </c>
      <c r="O1388" s="21"/>
      <c r="P1388" s="20"/>
    </row>
    <row r="1389" spans="1:16" x14ac:dyDescent="0.35">
      <c r="A1389" s="2" t="s">
        <v>20</v>
      </c>
      <c r="B1389" s="2">
        <v>1128299</v>
      </c>
      <c r="C1389" s="15">
        <v>44334</v>
      </c>
      <c r="D1389" s="2" t="s">
        <v>43</v>
      </c>
      <c r="E1389" s="2" t="s">
        <v>44</v>
      </c>
      <c r="F1389" s="2" t="s">
        <v>63</v>
      </c>
      <c r="G1389" s="3" t="s">
        <v>18</v>
      </c>
      <c r="H1389" s="17">
        <v>54.999999999999993</v>
      </c>
      <c r="I1389" s="2">
        <v>225</v>
      </c>
      <c r="J1389" s="19">
        <v>123749.99999999999</v>
      </c>
      <c r="K1389" s="19">
        <v>24750</v>
      </c>
      <c r="L1389" s="2">
        <v>0.2</v>
      </c>
      <c r="M1389" s="2" t="s">
        <v>19</v>
      </c>
      <c r="N1389" s="20">
        <f t="shared" si="21"/>
        <v>148500</v>
      </c>
      <c r="O1389" s="21"/>
      <c r="P1389" s="20"/>
    </row>
    <row r="1390" spans="1:16" x14ac:dyDescent="0.35">
      <c r="A1390" s="2" t="s">
        <v>20</v>
      </c>
      <c r="B1390" s="2">
        <v>1128299</v>
      </c>
      <c r="C1390" s="15">
        <v>44334</v>
      </c>
      <c r="D1390" s="2" t="s">
        <v>43</v>
      </c>
      <c r="E1390" s="2" t="s">
        <v>44</v>
      </c>
      <c r="F1390" s="2" t="s">
        <v>63</v>
      </c>
      <c r="G1390" s="3" t="s">
        <v>158</v>
      </c>
      <c r="H1390" s="17">
        <v>70</v>
      </c>
      <c r="I1390" s="2">
        <v>575</v>
      </c>
      <c r="J1390" s="19">
        <v>402500</v>
      </c>
      <c r="K1390" s="19">
        <v>181125</v>
      </c>
      <c r="L1390" s="2">
        <v>0.45</v>
      </c>
      <c r="M1390" s="2" t="s">
        <v>19</v>
      </c>
      <c r="N1390" s="20">
        <f t="shared" si="21"/>
        <v>583625</v>
      </c>
      <c r="O1390" s="21"/>
      <c r="P1390" s="20"/>
    </row>
    <row r="1391" spans="1:16" x14ac:dyDescent="0.35">
      <c r="A1391" s="2" t="s">
        <v>20</v>
      </c>
      <c r="B1391" s="2">
        <v>1128299</v>
      </c>
      <c r="C1391" s="15">
        <v>44364</v>
      </c>
      <c r="D1391" s="2" t="s">
        <v>43</v>
      </c>
      <c r="E1391" s="2" t="s">
        <v>44</v>
      </c>
      <c r="F1391" s="2" t="s">
        <v>63</v>
      </c>
      <c r="G1391" s="3" t="s">
        <v>155</v>
      </c>
      <c r="H1391" s="17">
        <v>64.999999999999986</v>
      </c>
      <c r="I1391" s="2">
        <v>825</v>
      </c>
      <c r="J1391" s="19">
        <v>536249.99999999988</v>
      </c>
      <c r="K1391" s="19">
        <v>160874.99999999997</v>
      </c>
      <c r="L1391" s="2">
        <v>0.3</v>
      </c>
      <c r="M1391" s="2" t="s">
        <v>19</v>
      </c>
      <c r="N1391" s="20">
        <f t="shared" si="21"/>
        <v>697124.99999999988</v>
      </c>
      <c r="O1391" s="21"/>
      <c r="P1391" s="20"/>
    </row>
    <row r="1392" spans="1:16" x14ac:dyDescent="0.35">
      <c r="A1392" s="2" t="s">
        <v>20</v>
      </c>
      <c r="B1392" s="2">
        <v>1128299</v>
      </c>
      <c r="C1392" s="15">
        <v>44364</v>
      </c>
      <c r="D1392" s="2" t="s">
        <v>43</v>
      </c>
      <c r="E1392" s="2" t="s">
        <v>44</v>
      </c>
      <c r="F1392" s="2" t="s">
        <v>63</v>
      </c>
      <c r="G1392" s="3" t="s">
        <v>17</v>
      </c>
      <c r="H1392" s="17">
        <v>70</v>
      </c>
      <c r="I1392" s="2">
        <v>700</v>
      </c>
      <c r="J1392" s="19">
        <v>490000</v>
      </c>
      <c r="K1392" s="19">
        <v>122500</v>
      </c>
      <c r="L1392" s="2">
        <v>0.25</v>
      </c>
      <c r="M1392" s="2" t="s">
        <v>16</v>
      </c>
      <c r="N1392" s="20">
        <f t="shared" si="21"/>
        <v>612500</v>
      </c>
      <c r="O1392" s="21"/>
      <c r="P1392" s="20"/>
    </row>
    <row r="1393" spans="1:16" x14ac:dyDescent="0.35">
      <c r="A1393" s="2" t="s">
        <v>20</v>
      </c>
      <c r="B1393" s="2">
        <v>1128299</v>
      </c>
      <c r="C1393" s="15">
        <v>44364</v>
      </c>
      <c r="D1393" s="2" t="s">
        <v>43</v>
      </c>
      <c r="E1393" s="2" t="s">
        <v>44</v>
      </c>
      <c r="F1393" s="2" t="s">
        <v>63</v>
      </c>
      <c r="G1393" s="3" t="s">
        <v>156</v>
      </c>
      <c r="H1393" s="17">
        <v>85</v>
      </c>
      <c r="I1393" s="2">
        <v>700</v>
      </c>
      <c r="J1393" s="19">
        <v>595000</v>
      </c>
      <c r="K1393" s="19">
        <v>178500</v>
      </c>
      <c r="L1393" s="2">
        <v>0.3</v>
      </c>
      <c r="M1393" s="2" t="s">
        <v>16</v>
      </c>
      <c r="N1393" s="20">
        <f t="shared" si="21"/>
        <v>773500</v>
      </c>
      <c r="O1393" s="21"/>
      <c r="P1393" s="20"/>
    </row>
    <row r="1394" spans="1:16" x14ac:dyDescent="0.35">
      <c r="A1394" s="2" t="s">
        <v>20</v>
      </c>
      <c r="B1394" s="2">
        <v>1128299</v>
      </c>
      <c r="C1394" s="15">
        <v>44364</v>
      </c>
      <c r="D1394" s="2" t="s">
        <v>43</v>
      </c>
      <c r="E1394" s="2" t="s">
        <v>44</v>
      </c>
      <c r="F1394" s="2" t="s">
        <v>63</v>
      </c>
      <c r="G1394" s="3" t="s">
        <v>157</v>
      </c>
      <c r="H1394" s="17">
        <v>85</v>
      </c>
      <c r="I1394" s="2">
        <v>575</v>
      </c>
      <c r="J1394" s="19">
        <v>488750</v>
      </c>
      <c r="K1394" s="19">
        <v>146625</v>
      </c>
      <c r="L1394" s="2">
        <v>0.3</v>
      </c>
      <c r="M1394" s="2" t="s">
        <v>16</v>
      </c>
      <c r="N1394" s="20">
        <f t="shared" si="21"/>
        <v>635375</v>
      </c>
      <c r="O1394" s="21"/>
      <c r="P1394" s="20"/>
    </row>
    <row r="1395" spans="1:16" x14ac:dyDescent="0.35">
      <c r="A1395" s="2" t="s">
        <v>20</v>
      </c>
      <c r="B1395" s="2">
        <v>1128299</v>
      </c>
      <c r="C1395" s="15">
        <v>44364</v>
      </c>
      <c r="D1395" s="2" t="s">
        <v>43</v>
      </c>
      <c r="E1395" s="2" t="s">
        <v>44</v>
      </c>
      <c r="F1395" s="2" t="s">
        <v>63</v>
      </c>
      <c r="G1395" s="3" t="s">
        <v>18</v>
      </c>
      <c r="H1395" s="17">
        <v>95</v>
      </c>
      <c r="I1395" s="2">
        <v>450</v>
      </c>
      <c r="J1395" s="19">
        <v>427500</v>
      </c>
      <c r="K1395" s="19">
        <v>85500</v>
      </c>
      <c r="L1395" s="2">
        <v>0.2</v>
      </c>
      <c r="M1395" s="2" t="s">
        <v>16</v>
      </c>
      <c r="N1395" s="20">
        <f t="shared" si="21"/>
        <v>513000</v>
      </c>
      <c r="O1395" s="21"/>
      <c r="P1395" s="20"/>
    </row>
    <row r="1396" spans="1:16" x14ac:dyDescent="0.35">
      <c r="A1396" s="2" t="s">
        <v>20</v>
      </c>
      <c r="B1396" s="2">
        <v>1128299</v>
      </c>
      <c r="C1396" s="15">
        <v>44364</v>
      </c>
      <c r="D1396" s="2" t="s">
        <v>43</v>
      </c>
      <c r="E1396" s="2" t="s">
        <v>44</v>
      </c>
      <c r="F1396" s="2" t="s">
        <v>63</v>
      </c>
      <c r="G1396" s="3" t="s">
        <v>158</v>
      </c>
      <c r="H1396" s="17">
        <v>110.00000000000001</v>
      </c>
      <c r="I1396" s="2">
        <v>750</v>
      </c>
      <c r="J1396" s="19">
        <v>825000.00000000012</v>
      </c>
      <c r="K1396" s="19">
        <v>371250.00000000006</v>
      </c>
      <c r="L1396" s="2">
        <v>0.45</v>
      </c>
      <c r="M1396" s="2" t="s">
        <v>16</v>
      </c>
      <c r="N1396" s="20">
        <f t="shared" si="21"/>
        <v>1196250.0000000002</v>
      </c>
      <c r="O1396" s="21"/>
      <c r="P1396" s="20"/>
    </row>
    <row r="1397" spans="1:16" x14ac:dyDescent="0.35">
      <c r="A1397" s="2" t="s">
        <v>20</v>
      </c>
      <c r="B1397" s="2">
        <v>1128299</v>
      </c>
      <c r="C1397" s="15">
        <v>44393</v>
      </c>
      <c r="D1397" s="2" t="s">
        <v>43</v>
      </c>
      <c r="E1397" s="2" t="s">
        <v>44</v>
      </c>
      <c r="F1397" s="2" t="s">
        <v>63</v>
      </c>
      <c r="G1397" s="3" t="s">
        <v>155</v>
      </c>
      <c r="H1397" s="17">
        <v>90</v>
      </c>
      <c r="I1397" s="2">
        <v>900</v>
      </c>
      <c r="J1397" s="19">
        <v>810000</v>
      </c>
      <c r="K1397" s="19">
        <v>243000</v>
      </c>
      <c r="L1397" s="2">
        <v>0.3</v>
      </c>
      <c r="M1397" s="2" t="s">
        <v>16</v>
      </c>
      <c r="N1397" s="20">
        <f t="shared" si="21"/>
        <v>1053000</v>
      </c>
      <c r="O1397" s="21"/>
      <c r="P1397" s="20"/>
    </row>
    <row r="1398" spans="1:16" x14ac:dyDescent="0.35">
      <c r="A1398" s="2" t="s">
        <v>20</v>
      </c>
      <c r="B1398" s="2">
        <v>1128299</v>
      </c>
      <c r="C1398" s="15">
        <v>44393</v>
      </c>
      <c r="D1398" s="2" t="s">
        <v>43</v>
      </c>
      <c r="E1398" s="2" t="s">
        <v>44</v>
      </c>
      <c r="F1398" s="2" t="s">
        <v>63</v>
      </c>
      <c r="G1398" s="3" t="s">
        <v>17</v>
      </c>
      <c r="H1398" s="17">
        <v>95</v>
      </c>
      <c r="I1398" s="2">
        <v>750</v>
      </c>
      <c r="J1398" s="19">
        <v>712500</v>
      </c>
      <c r="K1398" s="19">
        <v>178125</v>
      </c>
      <c r="L1398" s="2">
        <v>0.25</v>
      </c>
      <c r="M1398" s="2" t="s">
        <v>16</v>
      </c>
      <c r="N1398" s="20">
        <f t="shared" si="21"/>
        <v>890625</v>
      </c>
      <c r="O1398" s="21"/>
      <c r="P1398" s="20"/>
    </row>
    <row r="1399" spans="1:16" x14ac:dyDescent="0.35">
      <c r="A1399" s="2" t="s">
        <v>20</v>
      </c>
      <c r="B1399" s="2">
        <v>1128299</v>
      </c>
      <c r="C1399" s="15">
        <v>44393</v>
      </c>
      <c r="D1399" s="2" t="s">
        <v>43</v>
      </c>
      <c r="E1399" s="2" t="s">
        <v>44</v>
      </c>
      <c r="F1399" s="2" t="s">
        <v>63</v>
      </c>
      <c r="G1399" s="3" t="s">
        <v>156</v>
      </c>
      <c r="H1399" s="17">
        <v>95</v>
      </c>
      <c r="I1399" s="2">
        <v>700</v>
      </c>
      <c r="J1399" s="19">
        <v>665000</v>
      </c>
      <c r="K1399" s="19">
        <v>199500</v>
      </c>
      <c r="L1399" s="2">
        <v>0.3</v>
      </c>
      <c r="M1399" s="2" t="s">
        <v>16</v>
      </c>
      <c r="N1399" s="20">
        <f t="shared" si="21"/>
        <v>864500</v>
      </c>
      <c r="O1399" s="21"/>
      <c r="P1399" s="20"/>
    </row>
    <row r="1400" spans="1:16" x14ac:dyDescent="0.35">
      <c r="A1400" s="2" t="s">
        <v>20</v>
      </c>
      <c r="B1400" s="2">
        <v>1128299</v>
      </c>
      <c r="C1400" s="15">
        <v>44393</v>
      </c>
      <c r="D1400" s="2" t="s">
        <v>43</v>
      </c>
      <c r="E1400" s="2" t="s">
        <v>44</v>
      </c>
      <c r="F1400" s="2" t="s">
        <v>63</v>
      </c>
      <c r="G1400" s="3" t="s">
        <v>157</v>
      </c>
      <c r="H1400" s="17">
        <v>90</v>
      </c>
      <c r="I1400" s="2">
        <v>600</v>
      </c>
      <c r="J1400" s="19">
        <v>540000</v>
      </c>
      <c r="K1400" s="19">
        <v>162000</v>
      </c>
      <c r="L1400" s="2">
        <v>0.3</v>
      </c>
      <c r="M1400" s="2" t="s">
        <v>16</v>
      </c>
      <c r="N1400" s="20">
        <f t="shared" si="21"/>
        <v>702000</v>
      </c>
      <c r="O1400" s="21"/>
      <c r="P1400" s="20"/>
    </row>
    <row r="1401" spans="1:16" x14ac:dyDescent="0.35">
      <c r="A1401" s="2" t="s">
        <v>20</v>
      </c>
      <c r="B1401" s="2">
        <v>1128299</v>
      </c>
      <c r="C1401" s="15">
        <v>44393</v>
      </c>
      <c r="D1401" s="2" t="s">
        <v>43</v>
      </c>
      <c r="E1401" s="2" t="s">
        <v>44</v>
      </c>
      <c r="F1401" s="2" t="s">
        <v>63</v>
      </c>
      <c r="G1401" s="3" t="s">
        <v>18</v>
      </c>
      <c r="H1401" s="17">
        <v>95</v>
      </c>
      <c r="I1401" s="2">
        <v>650</v>
      </c>
      <c r="J1401" s="19">
        <v>617500</v>
      </c>
      <c r="K1401" s="19">
        <v>123500</v>
      </c>
      <c r="L1401" s="2">
        <v>0.2</v>
      </c>
      <c r="M1401" s="2" t="s">
        <v>16</v>
      </c>
      <c r="N1401" s="20">
        <f t="shared" si="21"/>
        <v>741000</v>
      </c>
      <c r="O1401" s="21"/>
      <c r="P1401" s="20"/>
    </row>
    <row r="1402" spans="1:16" x14ac:dyDescent="0.35">
      <c r="A1402" s="2" t="s">
        <v>20</v>
      </c>
      <c r="B1402" s="2">
        <v>1128299</v>
      </c>
      <c r="C1402" s="15">
        <v>44393</v>
      </c>
      <c r="D1402" s="2" t="s">
        <v>43</v>
      </c>
      <c r="E1402" s="2" t="s">
        <v>44</v>
      </c>
      <c r="F1402" s="2" t="s">
        <v>63</v>
      </c>
      <c r="G1402" s="3" t="s">
        <v>158</v>
      </c>
      <c r="H1402" s="17">
        <v>110.00000000000001</v>
      </c>
      <c r="I1402" s="2">
        <v>650</v>
      </c>
      <c r="J1402" s="19">
        <v>715000.00000000012</v>
      </c>
      <c r="K1402" s="19">
        <v>321750.00000000006</v>
      </c>
      <c r="L1402" s="2">
        <v>0.45</v>
      </c>
      <c r="M1402" s="2" t="s">
        <v>16</v>
      </c>
      <c r="N1402" s="20">
        <f t="shared" si="21"/>
        <v>1036750.0000000002</v>
      </c>
      <c r="O1402" s="21"/>
      <c r="P1402" s="20"/>
    </row>
    <row r="1403" spans="1:16" x14ac:dyDescent="0.35">
      <c r="A1403" s="2" t="s">
        <v>20</v>
      </c>
      <c r="B1403" s="2">
        <v>1128299</v>
      </c>
      <c r="C1403" s="15">
        <v>44425</v>
      </c>
      <c r="D1403" s="2" t="s">
        <v>43</v>
      </c>
      <c r="E1403" s="2" t="s">
        <v>44</v>
      </c>
      <c r="F1403" s="2" t="s">
        <v>63</v>
      </c>
      <c r="G1403" s="3" t="s">
        <v>155</v>
      </c>
      <c r="H1403" s="17">
        <v>95</v>
      </c>
      <c r="I1403" s="2">
        <v>850</v>
      </c>
      <c r="J1403" s="19">
        <v>807500</v>
      </c>
      <c r="K1403" s="19">
        <v>242250</v>
      </c>
      <c r="L1403" s="2">
        <v>0.3</v>
      </c>
      <c r="M1403" s="2" t="s">
        <v>16</v>
      </c>
      <c r="N1403" s="20">
        <f t="shared" si="21"/>
        <v>1049750</v>
      </c>
      <c r="O1403" s="21"/>
      <c r="P1403" s="20"/>
    </row>
    <row r="1404" spans="1:16" x14ac:dyDescent="0.35">
      <c r="A1404" s="2" t="s">
        <v>20</v>
      </c>
      <c r="B1404" s="2">
        <v>1128299</v>
      </c>
      <c r="C1404" s="15">
        <v>44425</v>
      </c>
      <c r="D1404" s="2" t="s">
        <v>43</v>
      </c>
      <c r="E1404" s="2" t="s">
        <v>44</v>
      </c>
      <c r="F1404" s="2" t="s">
        <v>63</v>
      </c>
      <c r="G1404" s="3" t="s">
        <v>17</v>
      </c>
      <c r="H1404" s="17">
        <v>85.000000000000014</v>
      </c>
      <c r="I1404" s="2">
        <v>825</v>
      </c>
      <c r="J1404" s="19">
        <v>701250.00000000012</v>
      </c>
      <c r="K1404" s="19">
        <v>175312.50000000003</v>
      </c>
      <c r="L1404" s="2">
        <v>0.25</v>
      </c>
      <c r="M1404" s="2" t="s">
        <v>16</v>
      </c>
      <c r="N1404" s="20">
        <f t="shared" si="21"/>
        <v>876562.50000000012</v>
      </c>
      <c r="O1404" s="21"/>
      <c r="P1404" s="20"/>
    </row>
    <row r="1405" spans="1:16" x14ac:dyDescent="0.35">
      <c r="A1405" s="2" t="s">
        <v>20</v>
      </c>
      <c r="B1405" s="2">
        <v>1128299</v>
      </c>
      <c r="C1405" s="15">
        <v>44425</v>
      </c>
      <c r="D1405" s="2" t="s">
        <v>43</v>
      </c>
      <c r="E1405" s="2" t="s">
        <v>44</v>
      </c>
      <c r="F1405" s="2" t="s">
        <v>63</v>
      </c>
      <c r="G1405" s="3" t="s">
        <v>156</v>
      </c>
      <c r="H1405" s="17">
        <v>80</v>
      </c>
      <c r="I1405" s="2">
        <v>700</v>
      </c>
      <c r="J1405" s="19">
        <v>560000</v>
      </c>
      <c r="K1405" s="19">
        <v>168000</v>
      </c>
      <c r="L1405" s="2">
        <v>0.3</v>
      </c>
      <c r="M1405" s="2" t="s">
        <v>16</v>
      </c>
      <c r="N1405" s="20">
        <f t="shared" si="21"/>
        <v>728000</v>
      </c>
      <c r="O1405" s="21"/>
      <c r="P1405" s="20"/>
    </row>
    <row r="1406" spans="1:16" x14ac:dyDescent="0.35">
      <c r="A1406" s="2" t="s">
        <v>20</v>
      </c>
      <c r="B1406" s="2">
        <v>1128299</v>
      </c>
      <c r="C1406" s="15">
        <v>44425</v>
      </c>
      <c r="D1406" s="2" t="s">
        <v>43</v>
      </c>
      <c r="E1406" s="2" t="s">
        <v>44</v>
      </c>
      <c r="F1406" s="2" t="s">
        <v>63</v>
      </c>
      <c r="G1406" s="3" t="s">
        <v>157</v>
      </c>
      <c r="H1406" s="17">
        <v>80</v>
      </c>
      <c r="I1406" s="2">
        <v>475</v>
      </c>
      <c r="J1406" s="19">
        <v>380000</v>
      </c>
      <c r="K1406" s="19">
        <v>114000</v>
      </c>
      <c r="L1406" s="2">
        <v>0.3</v>
      </c>
      <c r="M1406" s="2" t="s">
        <v>16</v>
      </c>
      <c r="N1406" s="20">
        <f t="shared" si="21"/>
        <v>494000</v>
      </c>
      <c r="O1406" s="21"/>
      <c r="P1406" s="20"/>
    </row>
    <row r="1407" spans="1:16" x14ac:dyDescent="0.35">
      <c r="A1407" s="2" t="s">
        <v>20</v>
      </c>
      <c r="B1407" s="2">
        <v>1128299</v>
      </c>
      <c r="C1407" s="15">
        <v>44425</v>
      </c>
      <c r="D1407" s="2" t="s">
        <v>43</v>
      </c>
      <c r="E1407" s="2" t="s">
        <v>44</v>
      </c>
      <c r="F1407" s="2" t="s">
        <v>63</v>
      </c>
      <c r="G1407" s="3" t="s">
        <v>18</v>
      </c>
      <c r="H1407" s="17">
        <v>80</v>
      </c>
      <c r="I1407" s="2">
        <v>475</v>
      </c>
      <c r="J1407" s="19">
        <v>380000</v>
      </c>
      <c r="K1407" s="19">
        <v>76000</v>
      </c>
      <c r="L1407" s="2">
        <v>0.2</v>
      </c>
      <c r="M1407" s="2" t="s">
        <v>16</v>
      </c>
      <c r="N1407" s="20">
        <f t="shared" si="21"/>
        <v>456000</v>
      </c>
      <c r="O1407" s="21"/>
      <c r="P1407" s="20"/>
    </row>
    <row r="1408" spans="1:16" x14ac:dyDescent="0.35">
      <c r="A1408" s="2" t="s">
        <v>20</v>
      </c>
      <c r="B1408" s="2">
        <v>1128299</v>
      </c>
      <c r="C1408" s="15">
        <v>44425</v>
      </c>
      <c r="D1408" s="2" t="s">
        <v>43</v>
      </c>
      <c r="E1408" s="2" t="s">
        <v>44</v>
      </c>
      <c r="F1408" s="2" t="s">
        <v>63</v>
      </c>
      <c r="G1408" s="3" t="s">
        <v>158</v>
      </c>
      <c r="H1408" s="17">
        <v>85</v>
      </c>
      <c r="I1408" s="2">
        <v>300</v>
      </c>
      <c r="J1408" s="19">
        <v>255000</v>
      </c>
      <c r="K1408" s="19">
        <v>114750</v>
      </c>
      <c r="L1408" s="2">
        <v>0.45</v>
      </c>
      <c r="M1408" s="2" t="s">
        <v>16</v>
      </c>
      <c r="N1408" s="20">
        <f t="shared" si="21"/>
        <v>369750</v>
      </c>
      <c r="O1408" s="21"/>
      <c r="P1408" s="20"/>
    </row>
    <row r="1409" spans="1:16" x14ac:dyDescent="0.35">
      <c r="A1409" s="2" t="s">
        <v>20</v>
      </c>
      <c r="B1409" s="2">
        <v>1128299</v>
      </c>
      <c r="C1409" s="15">
        <v>44457</v>
      </c>
      <c r="D1409" s="2" t="s">
        <v>43</v>
      </c>
      <c r="E1409" s="2" t="s">
        <v>44</v>
      </c>
      <c r="F1409" s="2" t="s">
        <v>63</v>
      </c>
      <c r="G1409" s="3" t="s">
        <v>155</v>
      </c>
      <c r="H1409" s="17">
        <v>60.000000000000007</v>
      </c>
      <c r="I1409" s="2">
        <v>500</v>
      </c>
      <c r="J1409" s="19">
        <v>300000.00000000006</v>
      </c>
      <c r="K1409" s="19">
        <v>90000.000000000015</v>
      </c>
      <c r="L1409" s="2">
        <v>0.3</v>
      </c>
      <c r="M1409" s="2" t="s">
        <v>16</v>
      </c>
      <c r="N1409" s="20">
        <f t="shared" si="21"/>
        <v>390000.00000000006</v>
      </c>
      <c r="O1409" s="21"/>
      <c r="P1409" s="20"/>
    </row>
    <row r="1410" spans="1:16" x14ac:dyDescent="0.35">
      <c r="A1410" s="2" t="s">
        <v>20</v>
      </c>
      <c r="B1410" s="2">
        <v>1128299</v>
      </c>
      <c r="C1410" s="15">
        <v>44457</v>
      </c>
      <c r="D1410" s="2" t="s">
        <v>43</v>
      </c>
      <c r="E1410" s="2" t="s">
        <v>44</v>
      </c>
      <c r="F1410" s="2" t="s">
        <v>63</v>
      </c>
      <c r="G1410" s="3" t="s">
        <v>17</v>
      </c>
      <c r="H1410" s="17">
        <v>65.000000000000014</v>
      </c>
      <c r="I1410" s="2">
        <v>500</v>
      </c>
      <c r="J1410" s="19">
        <v>325000.00000000006</v>
      </c>
      <c r="K1410" s="19">
        <v>81250.000000000015</v>
      </c>
      <c r="L1410" s="2">
        <v>0.25</v>
      </c>
      <c r="M1410" s="2" t="s">
        <v>16</v>
      </c>
      <c r="N1410" s="20">
        <f t="shared" si="21"/>
        <v>406250.00000000006</v>
      </c>
      <c r="O1410" s="21"/>
      <c r="P1410" s="20"/>
    </row>
    <row r="1411" spans="1:16" x14ac:dyDescent="0.35">
      <c r="A1411" s="2" t="s">
        <v>20</v>
      </c>
      <c r="B1411" s="2">
        <v>1128299</v>
      </c>
      <c r="C1411" s="15">
        <v>44457</v>
      </c>
      <c r="D1411" s="2" t="s">
        <v>43</v>
      </c>
      <c r="E1411" s="2" t="s">
        <v>44</v>
      </c>
      <c r="F1411" s="2" t="s">
        <v>63</v>
      </c>
      <c r="G1411" s="3" t="s">
        <v>156</v>
      </c>
      <c r="H1411" s="17">
        <v>60.000000000000007</v>
      </c>
      <c r="I1411" s="2">
        <v>300</v>
      </c>
      <c r="J1411" s="19">
        <v>180000.00000000003</v>
      </c>
      <c r="K1411" s="19">
        <v>54000.000000000007</v>
      </c>
      <c r="L1411" s="2">
        <v>0.3</v>
      </c>
      <c r="M1411" s="2" t="s">
        <v>16</v>
      </c>
      <c r="N1411" s="20">
        <f t="shared" ref="N1411:N1474" si="22">SUM(J1411,K1411)</f>
        <v>234000.00000000003</v>
      </c>
      <c r="O1411" s="21"/>
      <c r="P1411" s="20"/>
    </row>
    <row r="1412" spans="1:16" x14ac:dyDescent="0.35">
      <c r="A1412" s="2" t="s">
        <v>20</v>
      </c>
      <c r="B1412" s="2">
        <v>1128299</v>
      </c>
      <c r="C1412" s="15">
        <v>44457</v>
      </c>
      <c r="D1412" s="2" t="s">
        <v>43</v>
      </c>
      <c r="E1412" s="2" t="s">
        <v>44</v>
      </c>
      <c r="F1412" s="2" t="s">
        <v>63</v>
      </c>
      <c r="G1412" s="3" t="s">
        <v>157</v>
      </c>
      <c r="H1412" s="17">
        <v>60.000000000000007</v>
      </c>
      <c r="I1412" s="2">
        <v>250</v>
      </c>
      <c r="J1412" s="19">
        <v>150000.00000000003</v>
      </c>
      <c r="K1412" s="19">
        <v>45000.000000000007</v>
      </c>
      <c r="L1412" s="2">
        <v>0.3</v>
      </c>
      <c r="M1412" s="2" t="s">
        <v>16</v>
      </c>
      <c r="N1412" s="20">
        <f t="shared" si="22"/>
        <v>195000.00000000003</v>
      </c>
      <c r="O1412" s="21"/>
      <c r="P1412" s="20"/>
    </row>
    <row r="1413" spans="1:16" x14ac:dyDescent="0.35">
      <c r="A1413" s="2" t="s">
        <v>20</v>
      </c>
      <c r="B1413" s="2">
        <v>1128299</v>
      </c>
      <c r="C1413" s="15">
        <v>44457</v>
      </c>
      <c r="D1413" s="2" t="s">
        <v>43</v>
      </c>
      <c r="E1413" s="2" t="s">
        <v>44</v>
      </c>
      <c r="F1413" s="2" t="s">
        <v>63</v>
      </c>
      <c r="G1413" s="3" t="s">
        <v>18</v>
      </c>
      <c r="H1413" s="17">
        <v>70</v>
      </c>
      <c r="I1413" s="2">
        <v>275</v>
      </c>
      <c r="J1413" s="19">
        <v>192500</v>
      </c>
      <c r="K1413" s="19">
        <v>38500</v>
      </c>
      <c r="L1413" s="2">
        <v>0.2</v>
      </c>
      <c r="M1413" s="2" t="s">
        <v>16</v>
      </c>
      <c r="N1413" s="20">
        <f t="shared" si="22"/>
        <v>231000</v>
      </c>
      <c r="O1413" s="21"/>
      <c r="P1413" s="20"/>
    </row>
    <row r="1414" spans="1:16" x14ac:dyDescent="0.35">
      <c r="A1414" s="2" t="s">
        <v>20</v>
      </c>
      <c r="B1414" s="2">
        <v>1128299</v>
      </c>
      <c r="C1414" s="15">
        <v>44457</v>
      </c>
      <c r="D1414" s="2" t="s">
        <v>43</v>
      </c>
      <c r="E1414" s="2" t="s">
        <v>44</v>
      </c>
      <c r="F1414" s="2" t="s">
        <v>63</v>
      </c>
      <c r="G1414" s="3" t="s">
        <v>158</v>
      </c>
      <c r="H1414" s="17">
        <v>54.999999999999993</v>
      </c>
      <c r="I1414" s="2">
        <v>300</v>
      </c>
      <c r="J1414" s="19">
        <v>164999.99999999997</v>
      </c>
      <c r="K1414" s="19">
        <v>74249.999999999985</v>
      </c>
      <c r="L1414" s="2">
        <v>0.45</v>
      </c>
      <c r="M1414" s="2" t="s">
        <v>16</v>
      </c>
      <c r="N1414" s="20">
        <f t="shared" si="22"/>
        <v>239249.99999999994</v>
      </c>
      <c r="O1414" s="21"/>
      <c r="P1414" s="20"/>
    </row>
    <row r="1415" spans="1:16" x14ac:dyDescent="0.35">
      <c r="A1415" s="2" t="s">
        <v>20</v>
      </c>
      <c r="B1415" s="2">
        <v>1128299</v>
      </c>
      <c r="C1415" s="15">
        <v>44486</v>
      </c>
      <c r="D1415" s="2" t="s">
        <v>43</v>
      </c>
      <c r="E1415" s="2" t="s">
        <v>44</v>
      </c>
      <c r="F1415" s="2" t="s">
        <v>63</v>
      </c>
      <c r="G1415" s="3" t="s">
        <v>155</v>
      </c>
      <c r="H1415" s="17">
        <v>50</v>
      </c>
      <c r="I1415" s="2">
        <v>400</v>
      </c>
      <c r="J1415" s="19">
        <v>200000</v>
      </c>
      <c r="K1415" s="19">
        <v>60000</v>
      </c>
      <c r="L1415" s="2">
        <v>0.3</v>
      </c>
      <c r="M1415" s="2" t="s">
        <v>16</v>
      </c>
      <c r="N1415" s="20">
        <f t="shared" si="22"/>
        <v>260000</v>
      </c>
      <c r="O1415" s="21"/>
      <c r="P1415" s="20"/>
    </row>
    <row r="1416" spans="1:16" x14ac:dyDescent="0.35">
      <c r="A1416" s="2" t="s">
        <v>20</v>
      </c>
      <c r="B1416" s="2">
        <v>1128299</v>
      </c>
      <c r="C1416" s="15">
        <v>44486</v>
      </c>
      <c r="D1416" s="2" t="s">
        <v>43</v>
      </c>
      <c r="E1416" s="2" t="s">
        <v>44</v>
      </c>
      <c r="F1416" s="2" t="s">
        <v>63</v>
      </c>
      <c r="G1416" s="3" t="s">
        <v>17</v>
      </c>
      <c r="H1416" s="17">
        <v>65.000000000000014</v>
      </c>
      <c r="I1416" s="2">
        <v>575</v>
      </c>
      <c r="J1416" s="19">
        <v>373750.00000000006</v>
      </c>
      <c r="K1416" s="19">
        <v>93437.500000000015</v>
      </c>
      <c r="L1416" s="2">
        <v>0.25</v>
      </c>
      <c r="M1416" s="2" t="s">
        <v>16</v>
      </c>
      <c r="N1416" s="20">
        <f t="shared" si="22"/>
        <v>467187.50000000006</v>
      </c>
      <c r="O1416" s="21"/>
      <c r="P1416" s="20"/>
    </row>
    <row r="1417" spans="1:16" x14ac:dyDescent="0.35">
      <c r="A1417" s="2" t="s">
        <v>20</v>
      </c>
      <c r="B1417" s="2">
        <v>1128299</v>
      </c>
      <c r="C1417" s="15">
        <v>44486</v>
      </c>
      <c r="D1417" s="2" t="s">
        <v>43</v>
      </c>
      <c r="E1417" s="2" t="s">
        <v>44</v>
      </c>
      <c r="F1417" s="2" t="s">
        <v>63</v>
      </c>
      <c r="G1417" s="3" t="s">
        <v>156</v>
      </c>
      <c r="H1417" s="17">
        <v>60.000000000000007</v>
      </c>
      <c r="I1417" s="2">
        <v>400</v>
      </c>
      <c r="J1417" s="19">
        <v>240000.00000000003</v>
      </c>
      <c r="K1417" s="19">
        <v>72000</v>
      </c>
      <c r="L1417" s="2">
        <v>0.3</v>
      </c>
      <c r="M1417" s="2" t="s">
        <v>16</v>
      </c>
      <c r="N1417" s="20">
        <f t="shared" si="22"/>
        <v>312000</v>
      </c>
      <c r="O1417" s="21"/>
      <c r="P1417" s="20"/>
    </row>
    <row r="1418" spans="1:16" x14ac:dyDescent="0.35">
      <c r="A1418" s="2" t="s">
        <v>20</v>
      </c>
      <c r="B1418" s="2">
        <v>1128299</v>
      </c>
      <c r="C1418" s="15">
        <v>44486</v>
      </c>
      <c r="D1418" s="2" t="s">
        <v>43</v>
      </c>
      <c r="E1418" s="2" t="s">
        <v>44</v>
      </c>
      <c r="F1418" s="2" t="s">
        <v>63</v>
      </c>
      <c r="G1418" s="3" t="s">
        <v>157</v>
      </c>
      <c r="H1418" s="17">
        <v>55.000000000000007</v>
      </c>
      <c r="I1418" s="2">
        <v>375</v>
      </c>
      <c r="J1418" s="19">
        <v>206250.00000000003</v>
      </c>
      <c r="K1418" s="19">
        <v>61875.000000000007</v>
      </c>
      <c r="L1418" s="2">
        <v>0.3</v>
      </c>
      <c r="M1418" s="2" t="s">
        <v>16</v>
      </c>
      <c r="N1418" s="20">
        <f t="shared" si="22"/>
        <v>268125.00000000006</v>
      </c>
      <c r="O1418" s="21"/>
      <c r="P1418" s="20"/>
    </row>
    <row r="1419" spans="1:16" x14ac:dyDescent="0.35">
      <c r="A1419" s="2" t="s">
        <v>20</v>
      </c>
      <c r="B1419" s="2">
        <v>1128299</v>
      </c>
      <c r="C1419" s="15">
        <v>44486</v>
      </c>
      <c r="D1419" s="2" t="s">
        <v>43</v>
      </c>
      <c r="E1419" s="2" t="s">
        <v>44</v>
      </c>
      <c r="F1419" s="2" t="s">
        <v>63</v>
      </c>
      <c r="G1419" s="3" t="s">
        <v>18</v>
      </c>
      <c r="H1419" s="17">
        <v>65</v>
      </c>
      <c r="I1419" s="2">
        <v>350</v>
      </c>
      <c r="J1419" s="19">
        <v>227500</v>
      </c>
      <c r="K1419" s="19">
        <v>45500</v>
      </c>
      <c r="L1419" s="2">
        <v>0.2</v>
      </c>
      <c r="M1419" s="2" t="s">
        <v>16</v>
      </c>
      <c r="N1419" s="20">
        <f t="shared" si="22"/>
        <v>273000</v>
      </c>
      <c r="O1419" s="21"/>
      <c r="P1419" s="20"/>
    </row>
    <row r="1420" spans="1:16" x14ac:dyDescent="0.35">
      <c r="A1420" s="2" t="s">
        <v>20</v>
      </c>
      <c r="B1420" s="2">
        <v>1128299</v>
      </c>
      <c r="C1420" s="15">
        <v>44486</v>
      </c>
      <c r="D1420" s="2" t="s">
        <v>43</v>
      </c>
      <c r="E1420" s="2" t="s">
        <v>44</v>
      </c>
      <c r="F1420" s="2" t="s">
        <v>63</v>
      </c>
      <c r="G1420" s="3" t="s">
        <v>158</v>
      </c>
      <c r="H1420" s="17">
        <v>70</v>
      </c>
      <c r="I1420" s="2">
        <v>400</v>
      </c>
      <c r="J1420" s="19">
        <v>280000</v>
      </c>
      <c r="K1420" s="19">
        <v>126000</v>
      </c>
      <c r="L1420" s="2">
        <v>0.45</v>
      </c>
      <c r="M1420" s="2" t="s">
        <v>16</v>
      </c>
      <c r="N1420" s="20">
        <f t="shared" si="22"/>
        <v>406000</v>
      </c>
      <c r="O1420" s="21"/>
      <c r="P1420" s="20"/>
    </row>
    <row r="1421" spans="1:16" x14ac:dyDescent="0.35">
      <c r="A1421" s="2" t="s">
        <v>20</v>
      </c>
      <c r="B1421" s="2">
        <v>1128299</v>
      </c>
      <c r="C1421" s="15">
        <v>44517</v>
      </c>
      <c r="D1421" s="2" t="s">
        <v>43</v>
      </c>
      <c r="E1421" s="2" t="s">
        <v>44</v>
      </c>
      <c r="F1421" s="2" t="s">
        <v>63</v>
      </c>
      <c r="G1421" s="3" t="s">
        <v>155</v>
      </c>
      <c r="H1421" s="17">
        <v>55.000000000000007</v>
      </c>
      <c r="I1421" s="2">
        <v>625</v>
      </c>
      <c r="J1421" s="19">
        <v>343750.00000000006</v>
      </c>
      <c r="K1421" s="19">
        <v>103125.00000000001</v>
      </c>
      <c r="L1421" s="2">
        <v>0.3</v>
      </c>
      <c r="M1421" s="2" t="s">
        <v>16</v>
      </c>
      <c r="N1421" s="20">
        <f t="shared" si="22"/>
        <v>446875.00000000006</v>
      </c>
      <c r="O1421" s="21"/>
      <c r="P1421" s="20"/>
    </row>
    <row r="1422" spans="1:16" x14ac:dyDescent="0.35">
      <c r="A1422" s="2" t="s">
        <v>20</v>
      </c>
      <c r="B1422" s="2">
        <v>1128299</v>
      </c>
      <c r="C1422" s="15">
        <v>44517</v>
      </c>
      <c r="D1422" s="2" t="s">
        <v>43</v>
      </c>
      <c r="E1422" s="2" t="s">
        <v>44</v>
      </c>
      <c r="F1422" s="2" t="s">
        <v>63</v>
      </c>
      <c r="G1422" s="3" t="s">
        <v>17</v>
      </c>
      <c r="H1422" s="17">
        <v>60.000000000000007</v>
      </c>
      <c r="I1422" s="2">
        <v>700</v>
      </c>
      <c r="J1422" s="19">
        <v>420000.00000000006</v>
      </c>
      <c r="K1422" s="19">
        <v>105000.00000000001</v>
      </c>
      <c r="L1422" s="2">
        <v>0.25</v>
      </c>
      <c r="M1422" s="2" t="s">
        <v>16</v>
      </c>
      <c r="N1422" s="20">
        <f t="shared" si="22"/>
        <v>525000.00000000012</v>
      </c>
      <c r="O1422" s="21"/>
      <c r="P1422" s="20"/>
    </row>
    <row r="1423" spans="1:16" x14ac:dyDescent="0.35">
      <c r="A1423" s="2" t="s">
        <v>20</v>
      </c>
      <c r="B1423" s="2">
        <v>1128299</v>
      </c>
      <c r="C1423" s="15">
        <v>44517</v>
      </c>
      <c r="D1423" s="2" t="s">
        <v>43</v>
      </c>
      <c r="E1423" s="2" t="s">
        <v>44</v>
      </c>
      <c r="F1423" s="2" t="s">
        <v>63</v>
      </c>
      <c r="G1423" s="3" t="s">
        <v>156</v>
      </c>
      <c r="H1423" s="17">
        <v>55.000000000000007</v>
      </c>
      <c r="I1423" s="2">
        <v>525</v>
      </c>
      <c r="J1423" s="19">
        <v>288750.00000000006</v>
      </c>
      <c r="K1423" s="19">
        <v>86625.000000000015</v>
      </c>
      <c r="L1423" s="2">
        <v>0.3</v>
      </c>
      <c r="M1423" s="2" t="s">
        <v>16</v>
      </c>
      <c r="N1423" s="20">
        <f t="shared" si="22"/>
        <v>375375.00000000006</v>
      </c>
      <c r="O1423" s="21"/>
      <c r="P1423" s="20"/>
    </row>
    <row r="1424" spans="1:16" x14ac:dyDescent="0.35">
      <c r="A1424" s="2" t="s">
        <v>20</v>
      </c>
      <c r="B1424" s="2">
        <v>1128299</v>
      </c>
      <c r="C1424" s="15">
        <v>44517</v>
      </c>
      <c r="D1424" s="2" t="s">
        <v>43</v>
      </c>
      <c r="E1424" s="2" t="s">
        <v>44</v>
      </c>
      <c r="F1424" s="2" t="s">
        <v>63</v>
      </c>
      <c r="G1424" s="3" t="s">
        <v>157</v>
      </c>
      <c r="H1424" s="17">
        <v>65.000000000000014</v>
      </c>
      <c r="I1424" s="2">
        <v>500</v>
      </c>
      <c r="J1424" s="19">
        <v>325000.00000000006</v>
      </c>
      <c r="K1424" s="19">
        <v>97500.000000000015</v>
      </c>
      <c r="L1424" s="2">
        <v>0.3</v>
      </c>
      <c r="M1424" s="2" t="s">
        <v>16</v>
      </c>
      <c r="N1424" s="20">
        <f t="shared" si="22"/>
        <v>422500.00000000006</v>
      </c>
      <c r="O1424" s="21"/>
      <c r="P1424" s="20"/>
    </row>
    <row r="1425" spans="1:16" x14ac:dyDescent="0.35">
      <c r="A1425" s="2" t="s">
        <v>20</v>
      </c>
      <c r="B1425" s="2">
        <v>1128299</v>
      </c>
      <c r="C1425" s="15">
        <v>44517</v>
      </c>
      <c r="D1425" s="2" t="s">
        <v>43</v>
      </c>
      <c r="E1425" s="2" t="s">
        <v>44</v>
      </c>
      <c r="F1425" s="2" t="s">
        <v>63</v>
      </c>
      <c r="G1425" s="3" t="s">
        <v>18</v>
      </c>
      <c r="H1425" s="17">
        <v>85.000000000000014</v>
      </c>
      <c r="I1425" s="2">
        <v>475</v>
      </c>
      <c r="J1425" s="19">
        <v>403750.00000000006</v>
      </c>
      <c r="K1425" s="19">
        <v>80750.000000000015</v>
      </c>
      <c r="L1425" s="2">
        <v>0.2</v>
      </c>
      <c r="M1425" s="2" t="s">
        <v>16</v>
      </c>
      <c r="N1425" s="20">
        <f t="shared" si="22"/>
        <v>484500.00000000006</v>
      </c>
      <c r="O1425" s="21"/>
      <c r="P1425" s="20"/>
    </row>
    <row r="1426" spans="1:16" x14ac:dyDescent="0.35">
      <c r="A1426" s="2" t="s">
        <v>20</v>
      </c>
      <c r="B1426" s="2">
        <v>1128299</v>
      </c>
      <c r="C1426" s="15">
        <v>44517</v>
      </c>
      <c r="D1426" s="2" t="s">
        <v>43</v>
      </c>
      <c r="E1426" s="2" t="s">
        <v>44</v>
      </c>
      <c r="F1426" s="2" t="s">
        <v>63</v>
      </c>
      <c r="G1426" s="3" t="s">
        <v>158</v>
      </c>
      <c r="H1426" s="17">
        <v>90.000000000000014</v>
      </c>
      <c r="I1426" s="2">
        <v>600</v>
      </c>
      <c r="J1426" s="19">
        <v>540000.00000000012</v>
      </c>
      <c r="K1426" s="19">
        <v>243000.00000000006</v>
      </c>
      <c r="L1426" s="2">
        <v>0.45</v>
      </c>
      <c r="M1426" s="2" t="s">
        <v>16</v>
      </c>
      <c r="N1426" s="20">
        <f t="shared" si="22"/>
        <v>783000.00000000023</v>
      </c>
      <c r="O1426" s="21"/>
      <c r="P1426" s="20"/>
    </row>
    <row r="1427" spans="1:16" x14ac:dyDescent="0.35">
      <c r="A1427" s="2" t="s">
        <v>20</v>
      </c>
      <c r="B1427" s="2">
        <v>1128299</v>
      </c>
      <c r="C1427" s="15">
        <v>44546</v>
      </c>
      <c r="D1427" s="2" t="s">
        <v>43</v>
      </c>
      <c r="E1427" s="2" t="s">
        <v>44</v>
      </c>
      <c r="F1427" s="2" t="s">
        <v>63</v>
      </c>
      <c r="G1427" s="3" t="s">
        <v>155</v>
      </c>
      <c r="H1427" s="17">
        <v>75.000000000000014</v>
      </c>
      <c r="I1427" s="2">
        <v>800</v>
      </c>
      <c r="J1427" s="19">
        <v>600000.00000000012</v>
      </c>
      <c r="K1427" s="19">
        <v>180000.00000000003</v>
      </c>
      <c r="L1427" s="2">
        <v>0.3</v>
      </c>
      <c r="M1427" s="2" t="s">
        <v>16</v>
      </c>
      <c r="N1427" s="20">
        <f t="shared" si="22"/>
        <v>780000.00000000012</v>
      </c>
      <c r="O1427" s="21"/>
      <c r="P1427" s="20"/>
    </row>
    <row r="1428" spans="1:16" x14ac:dyDescent="0.35">
      <c r="A1428" s="2" t="s">
        <v>20</v>
      </c>
      <c r="B1428" s="2">
        <v>1128299</v>
      </c>
      <c r="C1428" s="15">
        <v>44546</v>
      </c>
      <c r="D1428" s="2" t="s">
        <v>43</v>
      </c>
      <c r="E1428" s="2" t="s">
        <v>44</v>
      </c>
      <c r="F1428" s="2" t="s">
        <v>63</v>
      </c>
      <c r="G1428" s="3" t="s">
        <v>17</v>
      </c>
      <c r="H1428" s="17">
        <v>85.000000000000014</v>
      </c>
      <c r="I1428" s="2">
        <v>800</v>
      </c>
      <c r="J1428" s="19">
        <v>680000.00000000012</v>
      </c>
      <c r="K1428" s="19">
        <v>170000.00000000003</v>
      </c>
      <c r="L1428" s="2">
        <v>0.25</v>
      </c>
      <c r="M1428" s="2" t="s">
        <v>16</v>
      </c>
      <c r="N1428" s="20">
        <f t="shared" si="22"/>
        <v>850000.00000000012</v>
      </c>
      <c r="O1428" s="21"/>
      <c r="P1428" s="20"/>
    </row>
    <row r="1429" spans="1:16" x14ac:dyDescent="0.35">
      <c r="A1429" s="2" t="s">
        <v>25</v>
      </c>
      <c r="B1429" s="2">
        <v>1128299</v>
      </c>
      <c r="C1429" s="15">
        <v>44546</v>
      </c>
      <c r="D1429" s="2" t="s">
        <v>43</v>
      </c>
      <c r="E1429" s="2" t="s">
        <v>44</v>
      </c>
      <c r="F1429" s="2" t="s">
        <v>63</v>
      </c>
      <c r="G1429" s="3" t="s">
        <v>156</v>
      </c>
      <c r="H1429" s="17">
        <v>80.000000000000014</v>
      </c>
      <c r="I1429" s="2">
        <v>600</v>
      </c>
      <c r="J1429" s="19">
        <v>480000.00000000006</v>
      </c>
      <c r="K1429" s="19">
        <v>144000</v>
      </c>
      <c r="L1429" s="2">
        <v>0.3</v>
      </c>
      <c r="M1429" s="2" t="s">
        <v>16</v>
      </c>
      <c r="N1429" s="20">
        <f t="shared" si="22"/>
        <v>624000</v>
      </c>
      <c r="O1429" s="21"/>
      <c r="P1429" s="20"/>
    </row>
    <row r="1430" spans="1:16" x14ac:dyDescent="0.35">
      <c r="A1430" s="2" t="s">
        <v>25</v>
      </c>
      <c r="B1430" s="2">
        <v>1128299</v>
      </c>
      <c r="C1430" s="15">
        <v>44546</v>
      </c>
      <c r="D1430" s="2" t="s">
        <v>43</v>
      </c>
      <c r="E1430" s="2" t="s">
        <v>44</v>
      </c>
      <c r="F1430" s="2" t="s">
        <v>63</v>
      </c>
      <c r="G1430" s="3" t="s">
        <v>157</v>
      </c>
      <c r="H1430" s="17">
        <v>80.000000000000014</v>
      </c>
      <c r="I1430" s="2">
        <v>600</v>
      </c>
      <c r="J1430" s="19">
        <v>480000.00000000006</v>
      </c>
      <c r="K1430" s="19">
        <v>144000</v>
      </c>
      <c r="L1430" s="2">
        <v>0.3</v>
      </c>
      <c r="M1430" s="2" t="s">
        <v>16</v>
      </c>
      <c r="N1430" s="20">
        <f t="shared" si="22"/>
        <v>624000</v>
      </c>
      <c r="O1430" s="21"/>
      <c r="P1430" s="20"/>
    </row>
    <row r="1431" spans="1:16" x14ac:dyDescent="0.35">
      <c r="A1431" s="2" t="s">
        <v>25</v>
      </c>
      <c r="B1431" s="2">
        <v>1128299</v>
      </c>
      <c r="C1431" s="15">
        <v>44546</v>
      </c>
      <c r="D1431" s="2" t="s">
        <v>43</v>
      </c>
      <c r="E1431" s="2" t="s">
        <v>44</v>
      </c>
      <c r="F1431" s="2" t="s">
        <v>63</v>
      </c>
      <c r="G1431" s="3" t="s">
        <v>18</v>
      </c>
      <c r="H1431" s="17">
        <v>90.000000000000014</v>
      </c>
      <c r="I1431" s="2">
        <v>525</v>
      </c>
      <c r="J1431" s="19">
        <v>472500.00000000006</v>
      </c>
      <c r="K1431" s="19">
        <v>94500.000000000015</v>
      </c>
      <c r="L1431" s="2">
        <v>0.2</v>
      </c>
      <c r="M1431" s="2" t="s">
        <v>16</v>
      </c>
      <c r="N1431" s="20">
        <f t="shared" si="22"/>
        <v>567000.00000000012</v>
      </c>
      <c r="O1431" s="21"/>
      <c r="P1431" s="20"/>
    </row>
    <row r="1432" spans="1:16" x14ac:dyDescent="0.35">
      <c r="A1432" s="2" t="s">
        <v>25</v>
      </c>
      <c r="B1432" s="2">
        <v>1128299</v>
      </c>
      <c r="C1432" s="15">
        <v>44546</v>
      </c>
      <c r="D1432" s="2" t="s">
        <v>43</v>
      </c>
      <c r="E1432" s="2" t="s">
        <v>44</v>
      </c>
      <c r="F1432" s="2" t="s">
        <v>63</v>
      </c>
      <c r="G1432" s="3" t="s">
        <v>158</v>
      </c>
      <c r="H1432" s="17">
        <v>95.000000000000014</v>
      </c>
      <c r="I1432" s="2">
        <v>625</v>
      </c>
      <c r="J1432" s="19">
        <v>593750.00000000012</v>
      </c>
      <c r="K1432" s="19">
        <v>267187.50000000006</v>
      </c>
      <c r="L1432" s="2">
        <v>0.45</v>
      </c>
      <c r="M1432" s="2" t="s">
        <v>16</v>
      </c>
      <c r="N1432" s="20">
        <f t="shared" si="22"/>
        <v>860937.50000000023</v>
      </c>
      <c r="O1432" s="21"/>
      <c r="P1432" s="20"/>
    </row>
    <row r="1433" spans="1:16" x14ac:dyDescent="0.35">
      <c r="A1433" s="2" t="s">
        <v>25</v>
      </c>
      <c r="B1433" s="2">
        <v>1185732</v>
      </c>
      <c r="C1433" s="15">
        <v>44208</v>
      </c>
      <c r="D1433" s="2" t="s">
        <v>43</v>
      </c>
      <c r="E1433" s="2" t="s">
        <v>44</v>
      </c>
      <c r="F1433" s="2" t="s">
        <v>63</v>
      </c>
      <c r="G1433" s="3" t="s">
        <v>155</v>
      </c>
      <c r="H1433" s="17">
        <v>45</v>
      </c>
      <c r="I1433" s="2">
        <v>850</v>
      </c>
      <c r="J1433" s="19">
        <v>382500</v>
      </c>
      <c r="K1433" s="19">
        <v>172125</v>
      </c>
      <c r="L1433" s="2">
        <v>0.45</v>
      </c>
      <c r="M1433" s="2" t="s">
        <v>16</v>
      </c>
      <c r="N1433" s="20">
        <f t="shared" si="22"/>
        <v>554625</v>
      </c>
      <c r="O1433" s="21"/>
      <c r="P1433" s="20"/>
    </row>
    <row r="1434" spans="1:16" x14ac:dyDescent="0.35">
      <c r="A1434" s="2" t="s">
        <v>25</v>
      </c>
      <c r="B1434" s="2">
        <v>1185732</v>
      </c>
      <c r="C1434" s="15">
        <v>44208</v>
      </c>
      <c r="D1434" s="2" t="s">
        <v>43</v>
      </c>
      <c r="E1434" s="2" t="s">
        <v>44</v>
      </c>
      <c r="F1434" s="2" t="s">
        <v>63</v>
      </c>
      <c r="G1434" s="3" t="s">
        <v>17</v>
      </c>
      <c r="H1434" s="17">
        <v>45</v>
      </c>
      <c r="I1434" s="2">
        <v>650</v>
      </c>
      <c r="J1434" s="19">
        <v>292500</v>
      </c>
      <c r="K1434" s="19">
        <v>102375</v>
      </c>
      <c r="L1434" s="2">
        <v>0.35</v>
      </c>
      <c r="M1434" s="2" t="s">
        <v>16</v>
      </c>
      <c r="N1434" s="20">
        <f t="shared" si="22"/>
        <v>394875</v>
      </c>
      <c r="O1434" s="21"/>
      <c r="P1434" s="20"/>
    </row>
    <row r="1435" spans="1:16" x14ac:dyDescent="0.35">
      <c r="A1435" s="2" t="s">
        <v>25</v>
      </c>
      <c r="B1435" s="2">
        <v>1185732</v>
      </c>
      <c r="C1435" s="15">
        <v>44208</v>
      </c>
      <c r="D1435" s="2" t="s">
        <v>43</v>
      </c>
      <c r="E1435" s="2" t="s">
        <v>44</v>
      </c>
      <c r="F1435" s="2" t="s">
        <v>63</v>
      </c>
      <c r="G1435" s="3" t="s">
        <v>156</v>
      </c>
      <c r="H1435" s="17">
        <v>35</v>
      </c>
      <c r="I1435" s="2">
        <v>650</v>
      </c>
      <c r="J1435" s="19">
        <v>227500</v>
      </c>
      <c r="K1435" s="19">
        <v>56875</v>
      </c>
      <c r="L1435" s="2">
        <v>0.25</v>
      </c>
      <c r="M1435" s="2" t="s">
        <v>16</v>
      </c>
      <c r="N1435" s="20">
        <f t="shared" si="22"/>
        <v>284375</v>
      </c>
      <c r="O1435" s="21"/>
      <c r="P1435" s="20"/>
    </row>
    <row r="1436" spans="1:16" x14ac:dyDescent="0.35">
      <c r="A1436" s="2" t="s">
        <v>25</v>
      </c>
      <c r="B1436" s="2">
        <v>1185732</v>
      </c>
      <c r="C1436" s="15">
        <v>44208</v>
      </c>
      <c r="D1436" s="2" t="s">
        <v>43</v>
      </c>
      <c r="E1436" s="2" t="s">
        <v>44</v>
      </c>
      <c r="F1436" s="2" t="s">
        <v>63</v>
      </c>
      <c r="G1436" s="3" t="s">
        <v>157</v>
      </c>
      <c r="H1436" s="17">
        <v>40</v>
      </c>
      <c r="I1436" s="2">
        <v>500</v>
      </c>
      <c r="J1436" s="19">
        <v>200000</v>
      </c>
      <c r="K1436" s="19">
        <v>60000</v>
      </c>
      <c r="L1436" s="2">
        <v>0.3</v>
      </c>
      <c r="M1436" s="2" t="s">
        <v>16</v>
      </c>
      <c r="N1436" s="20">
        <f t="shared" si="22"/>
        <v>260000</v>
      </c>
      <c r="O1436" s="21"/>
      <c r="P1436" s="20"/>
    </row>
    <row r="1437" spans="1:16" x14ac:dyDescent="0.35">
      <c r="A1437" s="2" t="s">
        <v>25</v>
      </c>
      <c r="B1437" s="2">
        <v>1185732</v>
      </c>
      <c r="C1437" s="15">
        <v>44208</v>
      </c>
      <c r="D1437" s="2" t="s">
        <v>43</v>
      </c>
      <c r="E1437" s="2" t="s">
        <v>44</v>
      </c>
      <c r="F1437" s="2" t="s">
        <v>63</v>
      </c>
      <c r="G1437" s="3" t="s">
        <v>18</v>
      </c>
      <c r="H1437" s="17">
        <v>55.000000000000007</v>
      </c>
      <c r="I1437" s="2">
        <v>550</v>
      </c>
      <c r="J1437" s="19">
        <v>302500.00000000006</v>
      </c>
      <c r="K1437" s="19">
        <v>105875.00000000001</v>
      </c>
      <c r="L1437" s="2">
        <v>0.35</v>
      </c>
      <c r="M1437" s="2" t="s">
        <v>16</v>
      </c>
      <c r="N1437" s="20">
        <f t="shared" si="22"/>
        <v>408375.00000000006</v>
      </c>
      <c r="O1437" s="21"/>
      <c r="P1437" s="20"/>
    </row>
    <row r="1438" spans="1:16" x14ac:dyDescent="0.35">
      <c r="A1438" s="2" t="s">
        <v>25</v>
      </c>
      <c r="B1438" s="2">
        <v>1185732</v>
      </c>
      <c r="C1438" s="15">
        <v>44208</v>
      </c>
      <c r="D1438" s="2" t="s">
        <v>43</v>
      </c>
      <c r="E1438" s="2" t="s">
        <v>44</v>
      </c>
      <c r="F1438" s="2" t="s">
        <v>63</v>
      </c>
      <c r="G1438" s="3" t="s">
        <v>158</v>
      </c>
      <c r="H1438" s="17">
        <v>45</v>
      </c>
      <c r="I1438" s="2">
        <v>650</v>
      </c>
      <c r="J1438" s="19">
        <v>292500</v>
      </c>
      <c r="K1438" s="19">
        <v>146250</v>
      </c>
      <c r="L1438" s="2">
        <v>0.5</v>
      </c>
      <c r="M1438" s="2" t="s">
        <v>16</v>
      </c>
      <c r="N1438" s="20">
        <f t="shared" si="22"/>
        <v>438750</v>
      </c>
      <c r="O1438" s="21"/>
      <c r="P1438" s="20"/>
    </row>
    <row r="1439" spans="1:16" x14ac:dyDescent="0.35">
      <c r="A1439" s="2" t="s">
        <v>25</v>
      </c>
      <c r="B1439" s="2">
        <v>1185732</v>
      </c>
      <c r="C1439" s="15">
        <v>44237</v>
      </c>
      <c r="D1439" s="2" t="s">
        <v>43</v>
      </c>
      <c r="E1439" s="2" t="s">
        <v>44</v>
      </c>
      <c r="F1439" s="2" t="s">
        <v>63</v>
      </c>
      <c r="G1439" s="3" t="s">
        <v>155</v>
      </c>
      <c r="H1439" s="17">
        <v>45</v>
      </c>
      <c r="I1439" s="2">
        <v>900</v>
      </c>
      <c r="J1439" s="19">
        <v>405000</v>
      </c>
      <c r="K1439" s="19">
        <v>182250</v>
      </c>
      <c r="L1439" s="2">
        <v>0.45</v>
      </c>
      <c r="M1439" s="2" t="s">
        <v>16</v>
      </c>
      <c r="N1439" s="20">
        <f t="shared" si="22"/>
        <v>587250</v>
      </c>
      <c r="O1439" s="21"/>
      <c r="P1439" s="20"/>
    </row>
    <row r="1440" spans="1:16" x14ac:dyDescent="0.35">
      <c r="A1440" s="2" t="s">
        <v>25</v>
      </c>
      <c r="B1440" s="2">
        <v>1185732</v>
      </c>
      <c r="C1440" s="15">
        <v>44237</v>
      </c>
      <c r="D1440" s="2" t="s">
        <v>43</v>
      </c>
      <c r="E1440" s="2" t="s">
        <v>44</v>
      </c>
      <c r="F1440" s="2" t="s">
        <v>63</v>
      </c>
      <c r="G1440" s="3" t="s">
        <v>17</v>
      </c>
      <c r="H1440" s="17">
        <v>45</v>
      </c>
      <c r="I1440" s="2">
        <v>550</v>
      </c>
      <c r="J1440" s="19">
        <v>247500</v>
      </c>
      <c r="K1440" s="19">
        <v>86625</v>
      </c>
      <c r="L1440" s="2">
        <v>0.35</v>
      </c>
      <c r="M1440" s="2" t="s">
        <v>16</v>
      </c>
      <c r="N1440" s="20">
        <f t="shared" si="22"/>
        <v>334125</v>
      </c>
      <c r="O1440" s="21"/>
      <c r="P1440" s="20"/>
    </row>
    <row r="1441" spans="1:16" x14ac:dyDescent="0.35">
      <c r="A1441" s="2" t="s">
        <v>25</v>
      </c>
      <c r="B1441" s="2">
        <v>1185732</v>
      </c>
      <c r="C1441" s="15">
        <v>44237</v>
      </c>
      <c r="D1441" s="2" t="s">
        <v>43</v>
      </c>
      <c r="E1441" s="2" t="s">
        <v>44</v>
      </c>
      <c r="F1441" s="2" t="s">
        <v>63</v>
      </c>
      <c r="G1441" s="3" t="s">
        <v>156</v>
      </c>
      <c r="H1441" s="17">
        <v>35</v>
      </c>
      <c r="I1441" s="2">
        <v>600</v>
      </c>
      <c r="J1441" s="19">
        <v>210000</v>
      </c>
      <c r="K1441" s="19">
        <v>52500</v>
      </c>
      <c r="L1441" s="2">
        <v>0.25</v>
      </c>
      <c r="M1441" s="2" t="s">
        <v>16</v>
      </c>
      <c r="N1441" s="20">
        <f t="shared" si="22"/>
        <v>262500</v>
      </c>
      <c r="O1441" s="21"/>
      <c r="P1441" s="20"/>
    </row>
    <row r="1442" spans="1:16" x14ac:dyDescent="0.35">
      <c r="A1442" s="2" t="s">
        <v>25</v>
      </c>
      <c r="B1442" s="2">
        <v>1185732</v>
      </c>
      <c r="C1442" s="15">
        <v>44237</v>
      </c>
      <c r="D1442" s="2" t="s">
        <v>14</v>
      </c>
      <c r="E1442" s="2" t="s">
        <v>15</v>
      </c>
      <c r="F1442" s="2" t="s">
        <v>64</v>
      </c>
      <c r="G1442" s="3" t="s">
        <v>157</v>
      </c>
      <c r="H1442" s="17">
        <v>40</v>
      </c>
      <c r="I1442" s="2">
        <v>475</v>
      </c>
      <c r="J1442" s="19">
        <v>190000</v>
      </c>
      <c r="K1442" s="19">
        <v>57000</v>
      </c>
      <c r="L1442" s="2">
        <v>0.3</v>
      </c>
      <c r="M1442" s="2" t="s">
        <v>16</v>
      </c>
      <c r="N1442" s="20">
        <f t="shared" si="22"/>
        <v>247000</v>
      </c>
      <c r="O1442" s="21"/>
      <c r="P1442" s="20"/>
    </row>
    <row r="1443" spans="1:16" x14ac:dyDescent="0.35">
      <c r="A1443" s="2" t="s">
        <v>25</v>
      </c>
      <c r="B1443" s="2">
        <v>1185732</v>
      </c>
      <c r="C1443" s="15">
        <v>44237</v>
      </c>
      <c r="D1443" s="2" t="s">
        <v>14</v>
      </c>
      <c r="E1443" s="2" t="s">
        <v>15</v>
      </c>
      <c r="F1443" s="2" t="s">
        <v>64</v>
      </c>
      <c r="G1443" s="3" t="s">
        <v>18</v>
      </c>
      <c r="H1443" s="17">
        <v>55.000000000000007</v>
      </c>
      <c r="I1443" s="2">
        <v>550</v>
      </c>
      <c r="J1443" s="19">
        <v>302500.00000000006</v>
      </c>
      <c r="K1443" s="19">
        <v>105875.00000000001</v>
      </c>
      <c r="L1443" s="2">
        <v>0.35</v>
      </c>
      <c r="M1443" s="2" t="s">
        <v>16</v>
      </c>
      <c r="N1443" s="20">
        <f t="shared" si="22"/>
        <v>408375.00000000006</v>
      </c>
      <c r="O1443" s="21"/>
      <c r="P1443" s="20"/>
    </row>
    <row r="1444" spans="1:16" x14ac:dyDescent="0.35">
      <c r="A1444" s="2" t="s">
        <v>25</v>
      </c>
      <c r="B1444" s="2">
        <v>1185732</v>
      </c>
      <c r="C1444" s="15">
        <v>44237</v>
      </c>
      <c r="D1444" s="2" t="s">
        <v>14</v>
      </c>
      <c r="E1444" s="2" t="s">
        <v>15</v>
      </c>
      <c r="F1444" s="2" t="s">
        <v>64</v>
      </c>
      <c r="G1444" s="3" t="s">
        <v>158</v>
      </c>
      <c r="H1444" s="17">
        <v>45</v>
      </c>
      <c r="I1444" s="2">
        <v>650</v>
      </c>
      <c r="J1444" s="19">
        <v>292500</v>
      </c>
      <c r="K1444" s="19">
        <v>146250</v>
      </c>
      <c r="L1444" s="2">
        <v>0.5</v>
      </c>
      <c r="M1444" s="2" t="s">
        <v>16</v>
      </c>
      <c r="N1444" s="20">
        <f t="shared" si="22"/>
        <v>438750</v>
      </c>
      <c r="O1444" s="21"/>
      <c r="P1444" s="20"/>
    </row>
    <row r="1445" spans="1:16" x14ac:dyDescent="0.35">
      <c r="A1445" s="2" t="s">
        <v>25</v>
      </c>
      <c r="B1445" s="2">
        <v>1185732</v>
      </c>
      <c r="C1445" s="15">
        <v>44263</v>
      </c>
      <c r="D1445" s="2" t="s">
        <v>14</v>
      </c>
      <c r="E1445" s="2" t="s">
        <v>15</v>
      </c>
      <c r="F1445" s="2" t="s">
        <v>64</v>
      </c>
      <c r="G1445" s="3" t="s">
        <v>155</v>
      </c>
      <c r="H1445" s="17">
        <v>45</v>
      </c>
      <c r="I1445" s="2">
        <v>870</v>
      </c>
      <c r="J1445" s="19">
        <v>391500</v>
      </c>
      <c r="K1445" s="19">
        <v>176175</v>
      </c>
      <c r="L1445" s="2">
        <v>0.45</v>
      </c>
      <c r="M1445" s="2" t="s">
        <v>16</v>
      </c>
      <c r="N1445" s="20">
        <f t="shared" si="22"/>
        <v>567675</v>
      </c>
      <c r="O1445" s="21"/>
      <c r="P1445" s="20"/>
    </row>
    <row r="1446" spans="1:16" x14ac:dyDescent="0.35">
      <c r="A1446" s="2" t="s">
        <v>25</v>
      </c>
      <c r="B1446" s="2">
        <v>1185732</v>
      </c>
      <c r="C1446" s="15">
        <v>44263</v>
      </c>
      <c r="D1446" s="2" t="s">
        <v>14</v>
      </c>
      <c r="E1446" s="2" t="s">
        <v>15</v>
      </c>
      <c r="F1446" s="2" t="s">
        <v>64</v>
      </c>
      <c r="G1446" s="3" t="s">
        <v>17</v>
      </c>
      <c r="H1446" s="17">
        <v>45</v>
      </c>
      <c r="I1446" s="2">
        <v>550</v>
      </c>
      <c r="J1446" s="19">
        <v>247500</v>
      </c>
      <c r="K1446" s="19">
        <v>86625</v>
      </c>
      <c r="L1446" s="2">
        <v>0.35</v>
      </c>
      <c r="M1446" s="2" t="s">
        <v>16</v>
      </c>
      <c r="N1446" s="20">
        <f t="shared" si="22"/>
        <v>334125</v>
      </c>
      <c r="O1446" s="21"/>
      <c r="P1446" s="20"/>
    </row>
    <row r="1447" spans="1:16" x14ac:dyDescent="0.35">
      <c r="A1447" s="2" t="s">
        <v>25</v>
      </c>
      <c r="B1447" s="2">
        <v>1185732</v>
      </c>
      <c r="C1447" s="15">
        <v>44263</v>
      </c>
      <c r="D1447" s="2" t="s">
        <v>14</v>
      </c>
      <c r="E1447" s="2" t="s">
        <v>15</v>
      </c>
      <c r="F1447" s="2" t="s">
        <v>64</v>
      </c>
      <c r="G1447" s="3" t="s">
        <v>156</v>
      </c>
      <c r="H1447" s="17">
        <v>35</v>
      </c>
      <c r="I1447" s="2">
        <v>575</v>
      </c>
      <c r="J1447" s="19">
        <v>201250</v>
      </c>
      <c r="K1447" s="19">
        <v>50312.5</v>
      </c>
      <c r="L1447" s="2">
        <v>0.25</v>
      </c>
      <c r="M1447" s="2" t="s">
        <v>16</v>
      </c>
      <c r="N1447" s="20">
        <f t="shared" si="22"/>
        <v>251562.5</v>
      </c>
      <c r="O1447" s="21"/>
      <c r="P1447" s="20"/>
    </row>
    <row r="1448" spans="1:16" x14ac:dyDescent="0.35">
      <c r="A1448" s="2" t="s">
        <v>25</v>
      </c>
      <c r="B1448" s="2">
        <v>1185732</v>
      </c>
      <c r="C1448" s="15">
        <v>44263</v>
      </c>
      <c r="D1448" s="2" t="s">
        <v>14</v>
      </c>
      <c r="E1448" s="2" t="s">
        <v>15</v>
      </c>
      <c r="F1448" s="2" t="s">
        <v>64</v>
      </c>
      <c r="G1448" s="3" t="s">
        <v>157</v>
      </c>
      <c r="H1448" s="17">
        <v>40</v>
      </c>
      <c r="I1448" s="2">
        <v>425</v>
      </c>
      <c r="J1448" s="19">
        <v>170000</v>
      </c>
      <c r="K1448" s="19">
        <v>51000</v>
      </c>
      <c r="L1448" s="2">
        <v>0.3</v>
      </c>
      <c r="M1448" s="2" t="s">
        <v>16</v>
      </c>
      <c r="N1448" s="20">
        <f t="shared" si="22"/>
        <v>221000</v>
      </c>
      <c r="O1448" s="21"/>
      <c r="P1448" s="20"/>
    </row>
    <row r="1449" spans="1:16" x14ac:dyDescent="0.35">
      <c r="A1449" s="2" t="s">
        <v>25</v>
      </c>
      <c r="B1449" s="2">
        <v>1185732</v>
      </c>
      <c r="C1449" s="15">
        <v>44263</v>
      </c>
      <c r="D1449" s="2" t="s">
        <v>14</v>
      </c>
      <c r="E1449" s="2" t="s">
        <v>15</v>
      </c>
      <c r="F1449" s="2" t="s">
        <v>64</v>
      </c>
      <c r="G1449" s="3" t="s">
        <v>18</v>
      </c>
      <c r="H1449" s="17">
        <v>55.000000000000007</v>
      </c>
      <c r="I1449" s="2">
        <v>475</v>
      </c>
      <c r="J1449" s="19">
        <v>261250.00000000003</v>
      </c>
      <c r="K1449" s="19">
        <v>91437.5</v>
      </c>
      <c r="L1449" s="2">
        <v>0.35</v>
      </c>
      <c r="M1449" s="2" t="s">
        <v>16</v>
      </c>
      <c r="N1449" s="20">
        <f t="shared" si="22"/>
        <v>352687.5</v>
      </c>
      <c r="O1449" s="21"/>
      <c r="P1449" s="20"/>
    </row>
    <row r="1450" spans="1:16" x14ac:dyDescent="0.35">
      <c r="A1450" s="2" t="s">
        <v>25</v>
      </c>
      <c r="B1450" s="2">
        <v>1185732</v>
      </c>
      <c r="C1450" s="15">
        <v>44263</v>
      </c>
      <c r="D1450" s="2" t="s">
        <v>14</v>
      </c>
      <c r="E1450" s="2" t="s">
        <v>15</v>
      </c>
      <c r="F1450" s="2" t="s">
        <v>64</v>
      </c>
      <c r="G1450" s="3" t="s">
        <v>158</v>
      </c>
      <c r="H1450" s="17">
        <v>45</v>
      </c>
      <c r="I1450" s="2">
        <v>575</v>
      </c>
      <c r="J1450" s="19">
        <v>258750</v>
      </c>
      <c r="K1450" s="19">
        <v>129375</v>
      </c>
      <c r="L1450" s="2">
        <v>0.5</v>
      </c>
      <c r="M1450" s="2" t="s">
        <v>16</v>
      </c>
      <c r="N1450" s="20">
        <f t="shared" si="22"/>
        <v>388125</v>
      </c>
      <c r="O1450" s="21"/>
      <c r="P1450" s="20"/>
    </row>
    <row r="1451" spans="1:16" x14ac:dyDescent="0.35">
      <c r="A1451" s="2" t="s">
        <v>25</v>
      </c>
      <c r="B1451" s="2">
        <v>1185732</v>
      </c>
      <c r="C1451" s="15">
        <v>44295</v>
      </c>
      <c r="D1451" s="2" t="s">
        <v>14</v>
      </c>
      <c r="E1451" s="2" t="s">
        <v>15</v>
      </c>
      <c r="F1451" s="2" t="s">
        <v>64</v>
      </c>
      <c r="G1451" s="3" t="s">
        <v>155</v>
      </c>
      <c r="H1451" s="17">
        <v>45</v>
      </c>
      <c r="I1451" s="2">
        <v>825</v>
      </c>
      <c r="J1451" s="19">
        <v>371250</v>
      </c>
      <c r="K1451" s="19">
        <v>167062.5</v>
      </c>
      <c r="L1451" s="2">
        <v>0.45</v>
      </c>
      <c r="M1451" s="2" t="s">
        <v>16</v>
      </c>
      <c r="N1451" s="20">
        <f t="shared" si="22"/>
        <v>538312.5</v>
      </c>
      <c r="O1451" s="21"/>
      <c r="P1451" s="20"/>
    </row>
    <row r="1452" spans="1:16" x14ac:dyDescent="0.35">
      <c r="A1452" s="2" t="s">
        <v>25</v>
      </c>
      <c r="B1452" s="2">
        <v>1185732</v>
      </c>
      <c r="C1452" s="15">
        <v>44295</v>
      </c>
      <c r="D1452" s="2" t="s">
        <v>14</v>
      </c>
      <c r="E1452" s="2" t="s">
        <v>15</v>
      </c>
      <c r="F1452" s="2" t="s">
        <v>64</v>
      </c>
      <c r="G1452" s="3" t="s">
        <v>17</v>
      </c>
      <c r="H1452" s="17">
        <v>45</v>
      </c>
      <c r="I1452" s="2">
        <v>525</v>
      </c>
      <c r="J1452" s="19">
        <v>236250</v>
      </c>
      <c r="K1452" s="19">
        <v>82687.5</v>
      </c>
      <c r="L1452" s="2">
        <v>0.35</v>
      </c>
      <c r="M1452" s="2" t="s">
        <v>16</v>
      </c>
      <c r="N1452" s="20">
        <f t="shared" si="22"/>
        <v>318937.5</v>
      </c>
      <c r="O1452" s="21"/>
      <c r="P1452" s="20"/>
    </row>
    <row r="1453" spans="1:16" x14ac:dyDescent="0.35">
      <c r="A1453" s="2" t="s">
        <v>25</v>
      </c>
      <c r="B1453" s="2">
        <v>1185732</v>
      </c>
      <c r="C1453" s="15">
        <v>44295</v>
      </c>
      <c r="D1453" s="2" t="s">
        <v>14</v>
      </c>
      <c r="E1453" s="2" t="s">
        <v>15</v>
      </c>
      <c r="F1453" s="2" t="s">
        <v>64</v>
      </c>
      <c r="G1453" s="3" t="s">
        <v>156</v>
      </c>
      <c r="H1453" s="17">
        <v>35</v>
      </c>
      <c r="I1453" s="2">
        <v>525</v>
      </c>
      <c r="J1453" s="19">
        <v>183750</v>
      </c>
      <c r="K1453" s="19">
        <v>45937.5</v>
      </c>
      <c r="L1453" s="2">
        <v>0.25</v>
      </c>
      <c r="M1453" s="2" t="s">
        <v>16</v>
      </c>
      <c r="N1453" s="20">
        <f t="shared" si="22"/>
        <v>229687.5</v>
      </c>
      <c r="O1453" s="21"/>
      <c r="P1453" s="20"/>
    </row>
    <row r="1454" spans="1:16" x14ac:dyDescent="0.35">
      <c r="A1454" s="2" t="s">
        <v>25</v>
      </c>
      <c r="B1454" s="2">
        <v>1185732</v>
      </c>
      <c r="C1454" s="15">
        <v>44295</v>
      </c>
      <c r="D1454" s="2" t="s">
        <v>14</v>
      </c>
      <c r="E1454" s="2" t="s">
        <v>15</v>
      </c>
      <c r="F1454" s="2" t="s">
        <v>64</v>
      </c>
      <c r="G1454" s="3" t="s">
        <v>157</v>
      </c>
      <c r="H1454" s="17">
        <v>40</v>
      </c>
      <c r="I1454" s="2">
        <v>450</v>
      </c>
      <c r="J1454" s="19">
        <v>180000</v>
      </c>
      <c r="K1454" s="19">
        <v>54000</v>
      </c>
      <c r="L1454" s="2">
        <v>0.3</v>
      </c>
      <c r="M1454" s="2" t="s">
        <v>16</v>
      </c>
      <c r="N1454" s="20">
        <f t="shared" si="22"/>
        <v>234000</v>
      </c>
      <c r="O1454" s="21"/>
      <c r="P1454" s="20"/>
    </row>
    <row r="1455" spans="1:16" x14ac:dyDescent="0.35">
      <c r="A1455" s="2" t="s">
        <v>25</v>
      </c>
      <c r="B1455" s="2">
        <v>1185732</v>
      </c>
      <c r="C1455" s="15">
        <v>44295</v>
      </c>
      <c r="D1455" s="2" t="s">
        <v>14</v>
      </c>
      <c r="E1455" s="2" t="s">
        <v>15</v>
      </c>
      <c r="F1455" s="2" t="s">
        <v>64</v>
      </c>
      <c r="G1455" s="3" t="s">
        <v>18</v>
      </c>
      <c r="H1455" s="17">
        <v>55.000000000000007</v>
      </c>
      <c r="I1455" s="2">
        <v>475</v>
      </c>
      <c r="J1455" s="19">
        <v>261250.00000000003</v>
      </c>
      <c r="K1455" s="19">
        <v>91437.5</v>
      </c>
      <c r="L1455" s="2">
        <v>0.35</v>
      </c>
      <c r="M1455" s="2" t="s">
        <v>16</v>
      </c>
      <c r="N1455" s="20">
        <f t="shared" si="22"/>
        <v>352687.5</v>
      </c>
      <c r="O1455" s="21"/>
      <c r="P1455" s="20"/>
    </row>
    <row r="1456" spans="1:16" x14ac:dyDescent="0.35">
      <c r="A1456" s="2" t="s">
        <v>25</v>
      </c>
      <c r="B1456" s="2">
        <v>1185732</v>
      </c>
      <c r="C1456" s="15">
        <v>44295</v>
      </c>
      <c r="D1456" s="2" t="s">
        <v>14</v>
      </c>
      <c r="E1456" s="2" t="s">
        <v>15</v>
      </c>
      <c r="F1456" s="2" t="s">
        <v>64</v>
      </c>
      <c r="G1456" s="3" t="s">
        <v>158</v>
      </c>
      <c r="H1456" s="17">
        <v>45</v>
      </c>
      <c r="I1456" s="2">
        <v>600</v>
      </c>
      <c r="J1456" s="19">
        <v>270000</v>
      </c>
      <c r="K1456" s="19">
        <v>135000</v>
      </c>
      <c r="L1456" s="2">
        <v>0.5</v>
      </c>
      <c r="M1456" s="2" t="s">
        <v>16</v>
      </c>
      <c r="N1456" s="20">
        <f t="shared" si="22"/>
        <v>405000</v>
      </c>
      <c r="O1456" s="21"/>
      <c r="P1456" s="20"/>
    </row>
    <row r="1457" spans="1:16" x14ac:dyDescent="0.35">
      <c r="A1457" s="2" t="s">
        <v>25</v>
      </c>
      <c r="B1457" s="2">
        <v>1185732</v>
      </c>
      <c r="C1457" s="15">
        <v>44324</v>
      </c>
      <c r="D1457" s="2" t="s">
        <v>14</v>
      </c>
      <c r="E1457" s="2" t="s">
        <v>15</v>
      </c>
      <c r="F1457" s="2" t="s">
        <v>64</v>
      </c>
      <c r="G1457" s="3" t="s">
        <v>155</v>
      </c>
      <c r="H1457" s="17">
        <v>55.000000000000007</v>
      </c>
      <c r="I1457" s="2">
        <v>870</v>
      </c>
      <c r="J1457" s="19">
        <v>478500.00000000006</v>
      </c>
      <c r="K1457" s="19">
        <v>215325.00000000003</v>
      </c>
      <c r="L1457" s="2">
        <v>0.45</v>
      </c>
      <c r="M1457" s="2" t="s">
        <v>16</v>
      </c>
      <c r="N1457" s="20">
        <f t="shared" si="22"/>
        <v>693825.00000000012</v>
      </c>
      <c r="O1457" s="21"/>
      <c r="P1457" s="20"/>
    </row>
    <row r="1458" spans="1:16" x14ac:dyDescent="0.35">
      <c r="A1458" s="2" t="s">
        <v>25</v>
      </c>
      <c r="B1458" s="2">
        <v>1185732</v>
      </c>
      <c r="C1458" s="15">
        <v>44324</v>
      </c>
      <c r="D1458" s="2" t="s">
        <v>14</v>
      </c>
      <c r="E1458" s="2" t="s">
        <v>15</v>
      </c>
      <c r="F1458" s="2" t="s">
        <v>64</v>
      </c>
      <c r="G1458" s="3" t="s">
        <v>17</v>
      </c>
      <c r="H1458" s="17">
        <v>55.000000000000007</v>
      </c>
      <c r="I1458" s="2">
        <v>575</v>
      </c>
      <c r="J1458" s="19">
        <v>316250.00000000006</v>
      </c>
      <c r="K1458" s="19">
        <v>110687.50000000001</v>
      </c>
      <c r="L1458" s="2">
        <v>0.35</v>
      </c>
      <c r="M1458" s="2" t="s">
        <v>16</v>
      </c>
      <c r="N1458" s="20">
        <f t="shared" si="22"/>
        <v>426937.50000000006</v>
      </c>
      <c r="O1458" s="21"/>
      <c r="P1458" s="20"/>
    </row>
    <row r="1459" spans="1:16" x14ac:dyDescent="0.35">
      <c r="A1459" s="2" t="s">
        <v>25</v>
      </c>
      <c r="B1459" s="2">
        <v>1185732</v>
      </c>
      <c r="C1459" s="15">
        <v>44324</v>
      </c>
      <c r="D1459" s="2" t="s">
        <v>14</v>
      </c>
      <c r="E1459" s="2" t="s">
        <v>15</v>
      </c>
      <c r="F1459" s="2" t="s">
        <v>64</v>
      </c>
      <c r="G1459" s="3" t="s">
        <v>156</v>
      </c>
      <c r="H1459" s="17">
        <v>50</v>
      </c>
      <c r="I1459" s="2">
        <v>550</v>
      </c>
      <c r="J1459" s="19">
        <v>275000</v>
      </c>
      <c r="K1459" s="19">
        <v>68750</v>
      </c>
      <c r="L1459" s="2">
        <v>0.25</v>
      </c>
      <c r="M1459" s="2" t="s">
        <v>16</v>
      </c>
      <c r="N1459" s="20">
        <f t="shared" si="22"/>
        <v>343750</v>
      </c>
      <c r="O1459" s="21"/>
      <c r="P1459" s="20"/>
    </row>
    <row r="1460" spans="1:16" x14ac:dyDescent="0.35">
      <c r="A1460" s="2" t="s">
        <v>25</v>
      </c>
      <c r="B1460" s="2">
        <v>1185732</v>
      </c>
      <c r="C1460" s="15">
        <v>44324</v>
      </c>
      <c r="D1460" s="2" t="s">
        <v>14</v>
      </c>
      <c r="E1460" s="2" t="s">
        <v>15</v>
      </c>
      <c r="F1460" s="2" t="s">
        <v>64</v>
      </c>
      <c r="G1460" s="3" t="s">
        <v>157</v>
      </c>
      <c r="H1460" s="17">
        <v>50</v>
      </c>
      <c r="I1460" s="2">
        <v>500</v>
      </c>
      <c r="J1460" s="19">
        <v>250000</v>
      </c>
      <c r="K1460" s="19">
        <v>75000</v>
      </c>
      <c r="L1460" s="2">
        <v>0.3</v>
      </c>
      <c r="M1460" s="2" t="s">
        <v>16</v>
      </c>
      <c r="N1460" s="20">
        <f t="shared" si="22"/>
        <v>325000</v>
      </c>
      <c r="O1460" s="21"/>
      <c r="P1460" s="20"/>
    </row>
    <row r="1461" spans="1:16" x14ac:dyDescent="0.35">
      <c r="A1461" s="2" t="s">
        <v>25</v>
      </c>
      <c r="B1461" s="2">
        <v>1185732</v>
      </c>
      <c r="C1461" s="15">
        <v>44324</v>
      </c>
      <c r="D1461" s="2" t="s">
        <v>14</v>
      </c>
      <c r="E1461" s="2" t="s">
        <v>15</v>
      </c>
      <c r="F1461" s="2" t="s">
        <v>64</v>
      </c>
      <c r="G1461" s="3" t="s">
        <v>18</v>
      </c>
      <c r="H1461" s="17">
        <v>60</v>
      </c>
      <c r="I1461" s="2">
        <v>525</v>
      </c>
      <c r="J1461" s="19">
        <v>315000</v>
      </c>
      <c r="K1461" s="19">
        <v>110250</v>
      </c>
      <c r="L1461" s="2">
        <v>0.35</v>
      </c>
      <c r="M1461" s="2" t="s">
        <v>16</v>
      </c>
      <c r="N1461" s="20">
        <f t="shared" si="22"/>
        <v>425250</v>
      </c>
      <c r="O1461" s="21"/>
      <c r="P1461" s="20"/>
    </row>
    <row r="1462" spans="1:16" x14ac:dyDescent="0.35">
      <c r="A1462" s="2" t="s">
        <v>25</v>
      </c>
      <c r="B1462" s="2">
        <v>1185732</v>
      </c>
      <c r="C1462" s="15">
        <v>44324</v>
      </c>
      <c r="D1462" s="2" t="s">
        <v>14</v>
      </c>
      <c r="E1462" s="2" t="s">
        <v>15</v>
      </c>
      <c r="F1462" s="2" t="s">
        <v>64</v>
      </c>
      <c r="G1462" s="3" t="s">
        <v>158</v>
      </c>
      <c r="H1462" s="17">
        <v>65</v>
      </c>
      <c r="I1462" s="2">
        <v>625</v>
      </c>
      <c r="J1462" s="19">
        <v>406250</v>
      </c>
      <c r="K1462" s="19">
        <v>203125</v>
      </c>
      <c r="L1462" s="2">
        <v>0.5</v>
      </c>
      <c r="M1462" s="2" t="s">
        <v>16</v>
      </c>
      <c r="N1462" s="20">
        <f t="shared" si="22"/>
        <v>609375</v>
      </c>
      <c r="O1462" s="21"/>
      <c r="P1462" s="20"/>
    </row>
    <row r="1463" spans="1:16" x14ac:dyDescent="0.35">
      <c r="A1463" s="2" t="s">
        <v>25</v>
      </c>
      <c r="B1463" s="2">
        <v>1185732</v>
      </c>
      <c r="C1463" s="15">
        <v>44357</v>
      </c>
      <c r="D1463" s="2" t="s">
        <v>14</v>
      </c>
      <c r="E1463" s="2" t="s">
        <v>15</v>
      </c>
      <c r="F1463" s="2" t="s">
        <v>64</v>
      </c>
      <c r="G1463" s="3" t="s">
        <v>155</v>
      </c>
      <c r="H1463" s="17">
        <v>60</v>
      </c>
      <c r="I1463" s="2">
        <v>875</v>
      </c>
      <c r="J1463" s="19">
        <v>525000</v>
      </c>
      <c r="K1463" s="19">
        <v>236250</v>
      </c>
      <c r="L1463" s="2">
        <v>0.45</v>
      </c>
      <c r="M1463" s="2" t="s">
        <v>16</v>
      </c>
      <c r="N1463" s="20">
        <f t="shared" si="22"/>
        <v>761250</v>
      </c>
      <c r="O1463" s="21"/>
      <c r="P1463" s="20"/>
    </row>
    <row r="1464" spans="1:16" x14ac:dyDescent="0.35">
      <c r="A1464" s="2" t="s">
        <v>25</v>
      </c>
      <c r="B1464" s="2">
        <v>1185732</v>
      </c>
      <c r="C1464" s="15">
        <v>44357</v>
      </c>
      <c r="D1464" s="2" t="s">
        <v>14</v>
      </c>
      <c r="E1464" s="2" t="s">
        <v>15</v>
      </c>
      <c r="F1464" s="2" t="s">
        <v>64</v>
      </c>
      <c r="G1464" s="3" t="s">
        <v>17</v>
      </c>
      <c r="H1464" s="17">
        <v>55.000000000000007</v>
      </c>
      <c r="I1464" s="2">
        <v>625</v>
      </c>
      <c r="J1464" s="19">
        <v>343750.00000000006</v>
      </c>
      <c r="K1464" s="19">
        <v>120312.50000000001</v>
      </c>
      <c r="L1464" s="2">
        <v>0.35</v>
      </c>
      <c r="M1464" s="2" t="s">
        <v>16</v>
      </c>
      <c r="N1464" s="20">
        <f t="shared" si="22"/>
        <v>464062.50000000006</v>
      </c>
      <c r="O1464" s="21"/>
      <c r="P1464" s="20"/>
    </row>
    <row r="1465" spans="1:16" x14ac:dyDescent="0.35">
      <c r="A1465" s="2" t="s">
        <v>25</v>
      </c>
      <c r="B1465" s="2">
        <v>1185732</v>
      </c>
      <c r="C1465" s="15">
        <v>44357</v>
      </c>
      <c r="D1465" s="2" t="s">
        <v>14</v>
      </c>
      <c r="E1465" s="2" t="s">
        <v>15</v>
      </c>
      <c r="F1465" s="2" t="s">
        <v>64</v>
      </c>
      <c r="G1465" s="3" t="s">
        <v>156</v>
      </c>
      <c r="H1465" s="17">
        <v>50</v>
      </c>
      <c r="I1465" s="2">
        <v>600</v>
      </c>
      <c r="J1465" s="19">
        <v>300000</v>
      </c>
      <c r="K1465" s="19">
        <v>75000</v>
      </c>
      <c r="L1465" s="2">
        <v>0.25</v>
      </c>
      <c r="M1465" s="2" t="s">
        <v>16</v>
      </c>
      <c r="N1465" s="20">
        <f t="shared" si="22"/>
        <v>375000</v>
      </c>
      <c r="O1465" s="21"/>
      <c r="P1465" s="20"/>
    </row>
    <row r="1466" spans="1:16" x14ac:dyDescent="0.35">
      <c r="A1466" s="2" t="s">
        <v>25</v>
      </c>
      <c r="B1466" s="2">
        <v>1185732</v>
      </c>
      <c r="C1466" s="15">
        <v>44357</v>
      </c>
      <c r="D1466" s="2" t="s">
        <v>14</v>
      </c>
      <c r="E1466" s="2" t="s">
        <v>15</v>
      </c>
      <c r="F1466" s="2" t="s">
        <v>64</v>
      </c>
      <c r="G1466" s="3" t="s">
        <v>157</v>
      </c>
      <c r="H1466" s="17">
        <v>50</v>
      </c>
      <c r="I1466" s="2">
        <v>575</v>
      </c>
      <c r="J1466" s="19">
        <v>287500</v>
      </c>
      <c r="K1466" s="19">
        <v>86250</v>
      </c>
      <c r="L1466" s="2">
        <v>0.3</v>
      </c>
      <c r="M1466" s="2" t="s">
        <v>16</v>
      </c>
      <c r="N1466" s="20">
        <f t="shared" si="22"/>
        <v>373750</v>
      </c>
      <c r="O1466" s="21"/>
      <c r="P1466" s="20"/>
    </row>
    <row r="1467" spans="1:16" x14ac:dyDescent="0.35">
      <c r="A1467" s="2" t="s">
        <v>25</v>
      </c>
      <c r="B1467" s="2">
        <v>1185732</v>
      </c>
      <c r="C1467" s="15">
        <v>44357</v>
      </c>
      <c r="D1467" s="2" t="s">
        <v>14</v>
      </c>
      <c r="E1467" s="2" t="s">
        <v>15</v>
      </c>
      <c r="F1467" s="2" t="s">
        <v>64</v>
      </c>
      <c r="G1467" s="3" t="s">
        <v>18</v>
      </c>
      <c r="H1467" s="17">
        <v>65</v>
      </c>
      <c r="I1467" s="2">
        <v>575</v>
      </c>
      <c r="J1467" s="19">
        <v>373750</v>
      </c>
      <c r="K1467" s="19">
        <v>130812.49999999999</v>
      </c>
      <c r="L1467" s="2">
        <v>0.35</v>
      </c>
      <c r="M1467" s="2" t="s">
        <v>16</v>
      </c>
      <c r="N1467" s="20">
        <f t="shared" si="22"/>
        <v>504562.5</v>
      </c>
      <c r="O1467" s="21"/>
      <c r="P1467" s="20"/>
    </row>
    <row r="1468" spans="1:16" x14ac:dyDescent="0.35">
      <c r="A1468" s="2" t="s">
        <v>25</v>
      </c>
      <c r="B1468" s="2">
        <v>1185732</v>
      </c>
      <c r="C1468" s="15">
        <v>44357</v>
      </c>
      <c r="D1468" s="2" t="s">
        <v>14</v>
      </c>
      <c r="E1468" s="2" t="s">
        <v>15</v>
      </c>
      <c r="F1468" s="2" t="s">
        <v>64</v>
      </c>
      <c r="G1468" s="3" t="s">
        <v>158</v>
      </c>
      <c r="H1468" s="17">
        <v>70</v>
      </c>
      <c r="I1468" s="2">
        <v>725</v>
      </c>
      <c r="J1468" s="19">
        <v>507500</v>
      </c>
      <c r="K1468" s="19">
        <v>253750</v>
      </c>
      <c r="L1468" s="2">
        <v>0.5</v>
      </c>
      <c r="M1468" s="2" t="s">
        <v>16</v>
      </c>
      <c r="N1468" s="20">
        <f t="shared" si="22"/>
        <v>761250</v>
      </c>
      <c r="O1468" s="21"/>
      <c r="P1468" s="20"/>
    </row>
    <row r="1469" spans="1:16" x14ac:dyDescent="0.35">
      <c r="A1469" s="2" t="s">
        <v>25</v>
      </c>
      <c r="B1469" s="2">
        <v>1185732</v>
      </c>
      <c r="C1469" s="15">
        <v>44385</v>
      </c>
      <c r="D1469" s="2" t="s">
        <v>14</v>
      </c>
      <c r="E1469" s="2" t="s">
        <v>15</v>
      </c>
      <c r="F1469" s="2" t="s">
        <v>64</v>
      </c>
      <c r="G1469" s="3" t="s">
        <v>155</v>
      </c>
      <c r="H1469" s="17">
        <v>65</v>
      </c>
      <c r="I1469" s="2">
        <v>950</v>
      </c>
      <c r="J1469" s="19">
        <v>617500</v>
      </c>
      <c r="K1469" s="19">
        <v>277875</v>
      </c>
      <c r="L1469" s="2">
        <v>0.45</v>
      </c>
      <c r="M1469" s="2" t="s">
        <v>16</v>
      </c>
      <c r="N1469" s="20">
        <f t="shared" si="22"/>
        <v>895375</v>
      </c>
      <c r="O1469" s="21"/>
      <c r="P1469" s="20"/>
    </row>
    <row r="1470" spans="1:16" x14ac:dyDescent="0.35">
      <c r="A1470" s="2" t="s">
        <v>25</v>
      </c>
      <c r="B1470" s="2">
        <v>1185732</v>
      </c>
      <c r="C1470" s="15">
        <v>44385</v>
      </c>
      <c r="D1470" s="2" t="s">
        <v>14</v>
      </c>
      <c r="E1470" s="2" t="s">
        <v>15</v>
      </c>
      <c r="F1470" s="2" t="s">
        <v>64</v>
      </c>
      <c r="G1470" s="3" t="s">
        <v>17</v>
      </c>
      <c r="H1470" s="17">
        <v>60.000000000000007</v>
      </c>
      <c r="I1470" s="2">
        <v>700</v>
      </c>
      <c r="J1470" s="19">
        <v>420000.00000000006</v>
      </c>
      <c r="K1470" s="19">
        <v>147000</v>
      </c>
      <c r="L1470" s="2">
        <v>0.35</v>
      </c>
      <c r="M1470" s="2" t="s">
        <v>16</v>
      </c>
      <c r="N1470" s="20">
        <f t="shared" si="22"/>
        <v>567000</v>
      </c>
      <c r="O1470" s="21"/>
      <c r="P1470" s="20"/>
    </row>
    <row r="1471" spans="1:16" x14ac:dyDescent="0.35">
      <c r="A1471" s="2" t="s">
        <v>25</v>
      </c>
      <c r="B1471" s="2">
        <v>1185732</v>
      </c>
      <c r="C1471" s="15">
        <v>44385</v>
      </c>
      <c r="D1471" s="2" t="s">
        <v>14</v>
      </c>
      <c r="E1471" s="2" t="s">
        <v>15</v>
      </c>
      <c r="F1471" s="2" t="s">
        <v>64</v>
      </c>
      <c r="G1471" s="3" t="s">
        <v>156</v>
      </c>
      <c r="H1471" s="17">
        <v>55.000000000000007</v>
      </c>
      <c r="I1471" s="2">
        <v>625</v>
      </c>
      <c r="J1471" s="19">
        <v>343750.00000000006</v>
      </c>
      <c r="K1471" s="19">
        <v>85937.500000000015</v>
      </c>
      <c r="L1471" s="2">
        <v>0.25</v>
      </c>
      <c r="M1471" s="2" t="s">
        <v>16</v>
      </c>
      <c r="N1471" s="20">
        <f t="shared" si="22"/>
        <v>429687.50000000006</v>
      </c>
      <c r="O1471" s="21"/>
      <c r="P1471" s="20"/>
    </row>
    <row r="1472" spans="1:16" x14ac:dyDescent="0.35">
      <c r="A1472" s="2" t="s">
        <v>25</v>
      </c>
      <c r="B1472" s="2">
        <v>1185732</v>
      </c>
      <c r="C1472" s="15">
        <v>44385</v>
      </c>
      <c r="D1472" s="2" t="s">
        <v>14</v>
      </c>
      <c r="E1472" s="2" t="s">
        <v>15</v>
      </c>
      <c r="F1472" s="2" t="s">
        <v>64</v>
      </c>
      <c r="G1472" s="3" t="s">
        <v>157</v>
      </c>
      <c r="H1472" s="17">
        <v>55.000000000000007</v>
      </c>
      <c r="I1472" s="2">
        <v>575</v>
      </c>
      <c r="J1472" s="19">
        <v>316250.00000000006</v>
      </c>
      <c r="K1472" s="19">
        <v>94875.000000000015</v>
      </c>
      <c r="L1472" s="2">
        <v>0.3</v>
      </c>
      <c r="M1472" s="2" t="s">
        <v>16</v>
      </c>
      <c r="N1472" s="20">
        <f t="shared" si="22"/>
        <v>411125.00000000006</v>
      </c>
      <c r="O1472" s="21"/>
      <c r="P1472" s="20"/>
    </row>
    <row r="1473" spans="1:16" x14ac:dyDescent="0.35">
      <c r="A1473" s="2" t="s">
        <v>25</v>
      </c>
      <c r="B1473" s="2">
        <v>1185732</v>
      </c>
      <c r="C1473" s="15">
        <v>44385</v>
      </c>
      <c r="D1473" s="2" t="s">
        <v>14</v>
      </c>
      <c r="E1473" s="2" t="s">
        <v>15</v>
      </c>
      <c r="F1473" s="2" t="s">
        <v>64</v>
      </c>
      <c r="G1473" s="3" t="s">
        <v>18</v>
      </c>
      <c r="H1473" s="17">
        <v>65</v>
      </c>
      <c r="I1473" s="2">
        <v>600</v>
      </c>
      <c r="J1473" s="19">
        <v>390000</v>
      </c>
      <c r="K1473" s="19">
        <v>136500</v>
      </c>
      <c r="L1473" s="2">
        <v>0.35</v>
      </c>
      <c r="M1473" s="2" t="s">
        <v>16</v>
      </c>
      <c r="N1473" s="20">
        <f t="shared" si="22"/>
        <v>526500</v>
      </c>
      <c r="O1473" s="21"/>
      <c r="P1473" s="20"/>
    </row>
    <row r="1474" spans="1:16" x14ac:dyDescent="0.35">
      <c r="A1474" s="2" t="s">
        <v>25</v>
      </c>
      <c r="B1474" s="2">
        <v>1185732</v>
      </c>
      <c r="C1474" s="15">
        <v>44385</v>
      </c>
      <c r="D1474" s="2" t="s">
        <v>14</v>
      </c>
      <c r="E1474" s="2" t="s">
        <v>15</v>
      </c>
      <c r="F1474" s="2" t="s">
        <v>64</v>
      </c>
      <c r="G1474" s="3" t="s">
        <v>158</v>
      </c>
      <c r="H1474" s="17">
        <v>70</v>
      </c>
      <c r="I1474" s="2">
        <v>775</v>
      </c>
      <c r="J1474" s="19">
        <v>542500</v>
      </c>
      <c r="K1474" s="19">
        <v>271250</v>
      </c>
      <c r="L1474" s="2">
        <v>0.5</v>
      </c>
      <c r="M1474" s="2" t="s">
        <v>16</v>
      </c>
      <c r="N1474" s="20">
        <f t="shared" si="22"/>
        <v>813750</v>
      </c>
      <c r="O1474" s="21"/>
      <c r="P1474" s="20"/>
    </row>
    <row r="1475" spans="1:16" x14ac:dyDescent="0.35">
      <c r="A1475" s="2" t="s">
        <v>25</v>
      </c>
      <c r="B1475" s="2">
        <v>1185732</v>
      </c>
      <c r="C1475" s="15">
        <v>44417</v>
      </c>
      <c r="D1475" s="2" t="s">
        <v>14</v>
      </c>
      <c r="E1475" s="2" t="s">
        <v>15</v>
      </c>
      <c r="F1475" s="2" t="s">
        <v>64</v>
      </c>
      <c r="G1475" s="3" t="s">
        <v>155</v>
      </c>
      <c r="H1475" s="17">
        <v>65</v>
      </c>
      <c r="I1475" s="2">
        <v>925</v>
      </c>
      <c r="J1475" s="19">
        <v>601250</v>
      </c>
      <c r="K1475" s="19">
        <v>270562.5</v>
      </c>
      <c r="L1475" s="2">
        <v>0.45</v>
      </c>
      <c r="M1475" s="2" t="s">
        <v>16</v>
      </c>
      <c r="N1475" s="20">
        <f t="shared" ref="N1475:N1538" si="23">SUM(J1475,K1475)</f>
        <v>871812.5</v>
      </c>
      <c r="O1475" s="21"/>
      <c r="P1475" s="20"/>
    </row>
    <row r="1476" spans="1:16" x14ac:dyDescent="0.35">
      <c r="A1476" s="2" t="s">
        <v>25</v>
      </c>
      <c r="B1476" s="2">
        <v>1185732</v>
      </c>
      <c r="C1476" s="15">
        <v>44417</v>
      </c>
      <c r="D1476" s="2" t="s">
        <v>14</v>
      </c>
      <c r="E1476" s="2" t="s">
        <v>15</v>
      </c>
      <c r="F1476" s="2" t="s">
        <v>64</v>
      </c>
      <c r="G1476" s="3" t="s">
        <v>17</v>
      </c>
      <c r="H1476" s="17">
        <v>60.000000000000007</v>
      </c>
      <c r="I1476" s="2">
        <v>700</v>
      </c>
      <c r="J1476" s="19">
        <v>420000.00000000006</v>
      </c>
      <c r="K1476" s="19">
        <v>147000</v>
      </c>
      <c r="L1476" s="2">
        <v>0.35</v>
      </c>
      <c r="M1476" s="2" t="s">
        <v>16</v>
      </c>
      <c r="N1476" s="20">
        <f t="shared" si="23"/>
        <v>567000</v>
      </c>
      <c r="O1476" s="21"/>
      <c r="P1476" s="20"/>
    </row>
    <row r="1477" spans="1:16" x14ac:dyDescent="0.35">
      <c r="A1477" s="2" t="s">
        <v>25</v>
      </c>
      <c r="B1477" s="2">
        <v>1185732</v>
      </c>
      <c r="C1477" s="15">
        <v>44417</v>
      </c>
      <c r="D1477" s="2" t="s">
        <v>14</v>
      </c>
      <c r="E1477" s="2" t="s">
        <v>15</v>
      </c>
      <c r="F1477" s="2" t="s">
        <v>64</v>
      </c>
      <c r="G1477" s="3" t="s">
        <v>156</v>
      </c>
      <c r="H1477" s="17">
        <v>55.000000000000007</v>
      </c>
      <c r="I1477" s="2">
        <v>625</v>
      </c>
      <c r="J1477" s="19">
        <v>343750.00000000006</v>
      </c>
      <c r="K1477" s="19">
        <v>85937.500000000015</v>
      </c>
      <c r="L1477" s="2">
        <v>0.25</v>
      </c>
      <c r="M1477" s="2" t="s">
        <v>16</v>
      </c>
      <c r="N1477" s="20">
        <f t="shared" si="23"/>
        <v>429687.50000000006</v>
      </c>
      <c r="O1477" s="21"/>
      <c r="P1477" s="20"/>
    </row>
    <row r="1478" spans="1:16" x14ac:dyDescent="0.35">
      <c r="A1478" s="2" t="s">
        <v>25</v>
      </c>
      <c r="B1478" s="2">
        <v>1185732</v>
      </c>
      <c r="C1478" s="15">
        <v>44417</v>
      </c>
      <c r="D1478" s="2" t="s">
        <v>14</v>
      </c>
      <c r="E1478" s="2" t="s">
        <v>15</v>
      </c>
      <c r="F1478" s="2" t="s">
        <v>64</v>
      </c>
      <c r="G1478" s="3" t="s">
        <v>157</v>
      </c>
      <c r="H1478" s="17">
        <v>45</v>
      </c>
      <c r="I1478" s="2">
        <v>575</v>
      </c>
      <c r="J1478" s="19">
        <v>258750</v>
      </c>
      <c r="K1478" s="19">
        <v>77625</v>
      </c>
      <c r="L1478" s="2">
        <v>0.3</v>
      </c>
      <c r="M1478" s="2" t="s">
        <v>16</v>
      </c>
      <c r="N1478" s="20">
        <f t="shared" si="23"/>
        <v>336375</v>
      </c>
      <c r="O1478" s="21"/>
      <c r="P1478" s="20"/>
    </row>
    <row r="1479" spans="1:16" x14ac:dyDescent="0.35">
      <c r="A1479" s="2" t="s">
        <v>25</v>
      </c>
      <c r="B1479" s="2">
        <v>1185732</v>
      </c>
      <c r="C1479" s="15">
        <v>44417</v>
      </c>
      <c r="D1479" s="2" t="s">
        <v>14</v>
      </c>
      <c r="E1479" s="2" t="s">
        <v>15</v>
      </c>
      <c r="F1479" s="2" t="s">
        <v>64</v>
      </c>
      <c r="G1479" s="3" t="s">
        <v>18</v>
      </c>
      <c r="H1479" s="17">
        <v>55.000000000000007</v>
      </c>
      <c r="I1479" s="2">
        <v>550</v>
      </c>
      <c r="J1479" s="19">
        <v>302500.00000000006</v>
      </c>
      <c r="K1479" s="19">
        <v>105875.00000000001</v>
      </c>
      <c r="L1479" s="2">
        <v>0.35</v>
      </c>
      <c r="M1479" s="2" t="s">
        <v>16</v>
      </c>
      <c r="N1479" s="20">
        <f t="shared" si="23"/>
        <v>408375.00000000006</v>
      </c>
      <c r="O1479" s="21"/>
      <c r="P1479" s="20"/>
    </row>
    <row r="1480" spans="1:16" x14ac:dyDescent="0.35">
      <c r="A1480" s="2" t="s">
        <v>25</v>
      </c>
      <c r="B1480" s="2">
        <v>1185732</v>
      </c>
      <c r="C1480" s="15">
        <v>44417</v>
      </c>
      <c r="D1480" s="2" t="s">
        <v>14</v>
      </c>
      <c r="E1480" s="2" t="s">
        <v>15</v>
      </c>
      <c r="F1480" s="2" t="s">
        <v>64</v>
      </c>
      <c r="G1480" s="3" t="s">
        <v>158</v>
      </c>
      <c r="H1480" s="17">
        <v>60.000000000000007</v>
      </c>
      <c r="I1480" s="2">
        <v>725</v>
      </c>
      <c r="J1480" s="19">
        <v>435000.00000000006</v>
      </c>
      <c r="K1480" s="19">
        <v>217500.00000000003</v>
      </c>
      <c r="L1480" s="2">
        <v>0.5</v>
      </c>
      <c r="M1480" s="2" t="s">
        <v>16</v>
      </c>
      <c r="N1480" s="20">
        <f t="shared" si="23"/>
        <v>652500.00000000012</v>
      </c>
      <c r="O1480" s="21"/>
      <c r="P1480" s="20"/>
    </row>
    <row r="1481" spans="1:16" x14ac:dyDescent="0.35">
      <c r="A1481" s="2" t="s">
        <v>25</v>
      </c>
      <c r="B1481" s="2">
        <v>1185732</v>
      </c>
      <c r="C1481" s="15">
        <v>44447</v>
      </c>
      <c r="D1481" s="2" t="s">
        <v>14</v>
      </c>
      <c r="E1481" s="2" t="s">
        <v>15</v>
      </c>
      <c r="F1481" s="2" t="s">
        <v>64</v>
      </c>
      <c r="G1481" s="3" t="s">
        <v>155</v>
      </c>
      <c r="H1481" s="17">
        <v>55.000000000000007</v>
      </c>
      <c r="I1481" s="2">
        <v>850</v>
      </c>
      <c r="J1481" s="19">
        <v>467500.00000000006</v>
      </c>
      <c r="K1481" s="19">
        <v>210375.00000000003</v>
      </c>
      <c r="L1481" s="2">
        <v>0.45</v>
      </c>
      <c r="M1481" s="2" t="s">
        <v>16</v>
      </c>
      <c r="N1481" s="20">
        <f t="shared" si="23"/>
        <v>677875.00000000012</v>
      </c>
      <c r="O1481" s="21"/>
      <c r="P1481" s="20"/>
    </row>
    <row r="1482" spans="1:16" x14ac:dyDescent="0.35">
      <c r="A1482" s="2" t="s">
        <v>25</v>
      </c>
      <c r="B1482" s="2">
        <v>1185732</v>
      </c>
      <c r="C1482" s="15">
        <v>44447</v>
      </c>
      <c r="D1482" s="2" t="s">
        <v>14</v>
      </c>
      <c r="E1482" s="2" t="s">
        <v>15</v>
      </c>
      <c r="F1482" s="2" t="s">
        <v>64</v>
      </c>
      <c r="G1482" s="3" t="s">
        <v>17</v>
      </c>
      <c r="H1482" s="17">
        <v>50.000000000000014</v>
      </c>
      <c r="I1482" s="2">
        <v>650</v>
      </c>
      <c r="J1482" s="19">
        <v>325000.00000000012</v>
      </c>
      <c r="K1482" s="19">
        <v>113750.00000000003</v>
      </c>
      <c r="L1482" s="2">
        <v>0.35</v>
      </c>
      <c r="M1482" s="2" t="s">
        <v>16</v>
      </c>
      <c r="N1482" s="20">
        <f t="shared" si="23"/>
        <v>438750.00000000012</v>
      </c>
      <c r="O1482" s="21"/>
      <c r="P1482" s="20"/>
    </row>
    <row r="1483" spans="1:16" x14ac:dyDescent="0.35">
      <c r="A1483" s="2" t="s">
        <v>25</v>
      </c>
      <c r="B1483" s="2">
        <v>1185732</v>
      </c>
      <c r="C1483" s="15">
        <v>44447</v>
      </c>
      <c r="D1483" s="2" t="s">
        <v>14</v>
      </c>
      <c r="E1483" s="2" t="s">
        <v>15</v>
      </c>
      <c r="F1483" s="2" t="s">
        <v>64</v>
      </c>
      <c r="G1483" s="3" t="s">
        <v>156</v>
      </c>
      <c r="H1483" s="17">
        <v>45</v>
      </c>
      <c r="I1483" s="2">
        <v>550</v>
      </c>
      <c r="J1483" s="19">
        <v>247500</v>
      </c>
      <c r="K1483" s="19">
        <v>61875</v>
      </c>
      <c r="L1483" s="2">
        <v>0.25</v>
      </c>
      <c r="M1483" s="2" t="s">
        <v>16</v>
      </c>
      <c r="N1483" s="20">
        <f t="shared" si="23"/>
        <v>309375</v>
      </c>
      <c r="O1483" s="21"/>
      <c r="P1483" s="20"/>
    </row>
    <row r="1484" spans="1:16" x14ac:dyDescent="0.35">
      <c r="A1484" s="2" t="s">
        <v>25</v>
      </c>
      <c r="B1484" s="2">
        <v>1185732</v>
      </c>
      <c r="C1484" s="15">
        <v>44447</v>
      </c>
      <c r="D1484" s="2" t="s">
        <v>14</v>
      </c>
      <c r="E1484" s="2" t="s">
        <v>15</v>
      </c>
      <c r="F1484" s="2" t="s">
        <v>64</v>
      </c>
      <c r="G1484" s="3" t="s">
        <v>157</v>
      </c>
      <c r="H1484" s="17">
        <v>45</v>
      </c>
      <c r="I1484" s="2">
        <v>525</v>
      </c>
      <c r="J1484" s="19">
        <v>236250</v>
      </c>
      <c r="K1484" s="19">
        <v>70875</v>
      </c>
      <c r="L1484" s="2">
        <v>0.3</v>
      </c>
      <c r="M1484" s="2" t="s">
        <v>16</v>
      </c>
      <c r="N1484" s="20">
        <f t="shared" si="23"/>
        <v>307125</v>
      </c>
      <c r="O1484" s="21"/>
      <c r="P1484" s="20"/>
    </row>
    <row r="1485" spans="1:16" x14ac:dyDescent="0.35">
      <c r="A1485" s="2" t="s">
        <v>25</v>
      </c>
      <c r="B1485" s="2">
        <v>1185732</v>
      </c>
      <c r="C1485" s="15">
        <v>44447</v>
      </c>
      <c r="D1485" s="2" t="s">
        <v>14</v>
      </c>
      <c r="E1485" s="2" t="s">
        <v>15</v>
      </c>
      <c r="F1485" s="2" t="s">
        <v>64</v>
      </c>
      <c r="G1485" s="3" t="s">
        <v>18</v>
      </c>
      <c r="H1485" s="17">
        <v>55.000000000000007</v>
      </c>
      <c r="I1485" s="2">
        <v>525</v>
      </c>
      <c r="J1485" s="19">
        <v>288750.00000000006</v>
      </c>
      <c r="K1485" s="19">
        <v>101062.50000000001</v>
      </c>
      <c r="L1485" s="2">
        <v>0.35</v>
      </c>
      <c r="M1485" s="2" t="s">
        <v>16</v>
      </c>
      <c r="N1485" s="20">
        <f t="shared" si="23"/>
        <v>389812.50000000006</v>
      </c>
      <c r="O1485" s="21"/>
      <c r="P1485" s="20"/>
    </row>
    <row r="1486" spans="1:16" x14ac:dyDescent="0.35">
      <c r="A1486" s="2" t="s">
        <v>25</v>
      </c>
      <c r="B1486" s="2">
        <v>1185732</v>
      </c>
      <c r="C1486" s="15">
        <v>44447</v>
      </c>
      <c r="D1486" s="2" t="s">
        <v>14</v>
      </c>
      <c r="E1486" s="2" t="s">
        <v>15</v>
      </c>
      <c r="F1486" s="2" t="s">
        <v>64</v>
      </c>
      <c r="G1486" s="3" t="s">
        <v>158</v>
      </c>
      <c r="H1486" s="17">
        <v>60.000000000000007</v>
      </c>
      <c r="I1486" s="2">
        <v>625</v>
      </c>
      <c r="J1486" s="19">
        <v>375000.00000000006</v>
      </c>
      <c r="K1486" s="19">
        <v>187500.00000000003</v>
      </c>
      <c r="L1486" s="2">
        <v>0.5</v>
      </c>
      <c r="M1486" s="2" t="s">
        <v>16</v>
      </c>
      <c r="N1486" s="20">
        <f t="shared" si="23"/>
        <v>562500.00000000012</v>
      </c>
      <c r="O1486" s="21"/>
      <c r="P1486" s="20"/>
    </row>
    <row r="1487" spans="1:16" x14ac:dyDescent="0.35">
      <c r="A1487" s="2" t="s">
        <v>25</v>
      </c>
      <c r="B1487" s="2">
        <v>1185732</v>
      </c>
      <c r="C1487" s="15">
        <v>44479</v>
      </c>
      <c r="D1487" s="2" t="s">
        <v>14</v>
      </c>
      <c r="E1487" s="2" t="s">
        <v>15</v>
      </c>
      <c r="F1487" s="2" t="s">
        <v>64</v>
      </c>
      <c r="G1487" s="3" t="s">
        <v>155</v>
      </c>
      <c r="H1487" s="17">
        <v>60.000000000000007</v>
      </c>
      <c r="I1487" s="2">
        <v>800</v>
      </c>
      <c r="J1487" s="19">
        <v>480000.00000000006</v>
      </c>
      <c r="K1487" s="19">
        <v>216000.00000000003</v>
      </c>
      <c r="L1487" s="2">
        <v>0.45</v>
      </c>
      <c r="M1487" s="2" t="s">
        <v>16</v>
      </c>
      <c r="N1487" s="20">
        <f t="shared" si="23"/>
        <v>696000.00000000012</v>
      </c>
      <c r="O1487" s="21"/>
      <c r="P1487" s="20"/>
    </row>
    <row r="1488" spans="1:16" x14ac:dyDescent="0.35">
      <c r="A1488" s="2" t="s">
        <v>25</v>
      </c>
      <c r="B1488" s="2">
        <v>1185732</v>
      </c>
      <c r="C1488" s="15">
        <v>44479</v>
      </c>
      <c r="D1488" s="2" t="s">
        <v>14</v>
      </c>
      <c r="E1488" s="2" t="s">
        <v>15</v>
      </c>
      <c r="F1488" s="2" t="s">
        <v>64</v>
      </c>
      <c r="G1488" s="3" t="s">
        <v>17</v>
      </c>
      <c r="H1488" s="17">
        <v>50.000000000000014</v>
      </c>
      <c r="I1488" s="2">
        <v>625</v>
      </c>
      <c r="J1488" s="19">
        <v>312500.00000000012</v>
      </c>
      <c r="K1488" s="19">
        <v>109375.00000000003</v>
      </c>
      <c r="L1488" s="2">
        <v>0.35</v>
      </c>
      <c r="M1488" s="2" t="s">
        <v>16</v>
      </c>
      <c r="N1488" s="20">
        <f t="shared" si="23"/>
        <v>421875.00000000012</v>
      </c>
      <c r="O1488" s="21"/>
      <c r="P1488" s="20"/>
    </row>
    <row r="1489" spans="1:16" x14ac:dyDescent="0.35">
      <c r="A1489" s="2" t="s">
        <v>25</v>
      </c>
      <c r="B1489" s="2">
        <v>1185732</v>
      </c>
      <c r="C1489" s="15">
        <v>44479</v>
      </c>
      <c r="D1489" s="2" t="s">
        <v>14</v>
      </c>
      <c r="E1489" s="2" t="s">
        <v>15</v>
      </c>
      <c r="F1489" s="2" t="s">
        <v>64</v>
      </c>
      <c r="G1489" s="3" t="s">
        <v>156</v>
      </c>
      <c r="H1489" s="17">
        <v>50.000000000000014</v>
      </c>
      <c r="I1489" s="2">
        <v>525</v>
      </c>
      <c r="J1489" s="19">
        <v>262500.00000000006</v>
      </c>
      <c r="K1489" s="19">
        <v>65625.000000000015</v>
      </c>
      <c r="L1489" s="2">
        <v>0.25</v>
      </c>
      <c r="M1489" s="2" t="s">
        <v>16</v>
      </c>
      <c r="N1489" s="20">
        <f t="shared" si="23"/>
        <v>328125.00000000006</v>
      </c>
      <c r="O1489" s="21"/>
      <c r="P1489" s="20"/>
    </row>
    <row r="1490" spans="1:16" x14ac:dyDescent="0.35">
      <c r="A1490" s="2" t="s">
        <v>25</v>
      </c>
      <c r="B1490" s="2">
        <v>1185732</v>
      </c>
      <c r="C1490" s="15">
        <v>44479</v>
      </c>
      <c r="D1490" s="2" t="s">
        <v>14</v>
      </c>
      <c r="E1490" s="2" t="s">
        <v>15</v>
      </c>
      <c r="F1490" s="2" t="s">
        <v>64</v>
      </c>
      <c r="G1490" s="3" t="s">
        <v>157</v>
      </c>
      <c r="H1490" s="17">
        <v>50.000000000000014</v>
      </c>
      <c r="I1490" s="2">
        <v>500</v>
      </c>
      <c r="J1490" s="19">
        <v>250000.00000000006</v>
      </c>
      <c r="K1490" s="19">
        <v>75000.000000000015</v>
      </c>
      <c r="L1490" s="2">
        <v>0.3</v>
      </c>
      <c r="M1490" s="2" t="s">
        <v>16</v>
      </c>
      <c r="N1490" s="20">
        <f t="shared" si="23"/>
        <v>325000.00000000006</v>
      </c>
      <c r="O1490" s="21"/>
      <c r="P1490" s="20"/>
    </row>
    <row r="1491" spans="1:16" x14ac:dyDescent="0.35">
      <c r="A1491" s="2" t="s">
        <v>25</v>
      </c>
      <c r="B1491" s="2">
        <v>1185732</v>
      </c>
      <c r="C1491" s="15">
        <v>44479</v>
      </c>
      <c r="D1491" s="2" t="s">
        <v>14</v>
      </c>
      <c r="E1491" s="2" t="s">
        <v>15</v>
      </c>
      <c r="F1491" s="2" t="s">
        <v>64</v>
      </c>
      <c r="G1491" s="3" t="s">
        <v>18</v>
      </c>
      <c r="H1491" s="17">
        <v>60.000000000000007</v>
      </c>
      <c r="I1491" s="2">
        <v>500</v>
      </c>
      <c r="J1491" s="19">
        <v>300000.00000000006</v>
      </c>
      <c r="K1491" s="19">
        <v>105000.00000000001</v>
      </c>
      <c r="L1491" s="2">
        <v>0.35</v>
      </c>
      <c r="M1491" s="2" t="s">
        <v>16</v>
      </c>
      <c r="N1491" s="20">
        <f t="shared" si="23"/>
        <v>405000.00000000006</v>
      </c>
      <c r="O1491" s="21"/>
      <c r="P1491" s="20"/>
    </row>
    <row r="1492" spans="1:16" x14ac:dyDescent="0.35">
      <c r="A1492" s="2" t="s">
        <v>25</v>
      </c>
      <c r="B1492" s="2">
        <v>1185732</v>
      </c>
      <c r="C1492" s="15">
        <v>44479</v>
      </c>
      <c r="D1492" s="2" t="s">
        <v>14</v>
      </c>
      <c r="E1492" s="2" t="s">
        <v>15</v>
      </c>
      <c r="F1492" s="2" t="s">
        <v>64</v>
      </c>
      <c r="G1492" s="3" t="s">
        <v>158</v>
      </c>
      <c r="H1492" s="17">
        <v>65</v>
      </c>
      <c r="I1492" s="2">
        <v>625</v>
      </c>
      <c r="J1492" s="19">
        <v>406250</v>
      </c>
      <c r="K1492" s="19">
        <v>203125</v>
      </c>
      <c r="L1492" s="2">
        <v>0.5</v>
      </c>
      <c r="M1492" s="2" t="s">
        <v>16</v>
      </c>
      <c r="N1492" s="20">
        <f t="shared" si="23"/>
        <v>609375</v>
      </c>
      <c r="O1492" s="21"/>
      <c r="P1492" s="20"/>
    </row>
    <row r="1493" spans="1:16" x14ac:dyDescent="0.35">
      <c r="A1493" s="2" t="s">
        <v>25</v>
      </c>
      <c r="B1493" s="2">
        <v>1185732</v>
      </c>
      <c r="C1493" s="15">
        <v>44509</v>
      </c>
      <c r="D1493" s="2" t="s">
        <v>14</v>
      </c>
      <c r="E1493" s="2" t="s">
        <v>15</v>
      </c>
      <c r="F1493" s="2" t="s">
        <v>64</v>
      </c>
      <c r="G1493" s="3" t="s">
        <v>155</v>
      </c>
      <c r="H1493" s="17">
        <v>60.000000000000007</v>
      </c>
      <c r="I1493" s="2">
        <v>775</v>
      </c>
      <c r="J1493" s="19">
        <v>465000.00000000006</v>
      </c>
      <c r="K1493" s="19">
        <v>209250.00000000003</v>
      </c>
      <c r="L1493" s="2">
        <v>0.45</v>
      </c>
      <c r="M1493" s="2" t="s">
        <v>16</v>
      </c>
      <c r="N1493" s="20">
        <f t="shared" si="23"/>
        <v>674250.00000000012</v>
      </c>
      <c r="O1493" s="21"/>
      <c r="P1493" s="20"/>
    </row>
    <row r="1494" spans="1:16" x14ac:dyDescent="0.35">
      <c r="A1494" s="2" t="s">
        <v>25</v>
      </c>
      <c r="B1494" s="2">
        <v>1185732</v>
      </c>
      <c r="C1494" s="15">
        <v>44509</v>
      </c>
      <c r="D1494" s="2" t="s">
        <v>14</v>
      </c>
      <c r="E1494" s="2" t="s">
        <v>15</v>
      </c>
      <c r="F1494" s="2" t="s">
        <v>64</v>
      </c>
      <c r="G1494" s="3" t="s">
        <v>17</v>
      </c>
      <c r="H1494" s="17">
        <v>50.000000000000014</v>
      </c>
      <c r="I1494" s="2">
        <v>600</v>
      </c>
      <c r="J1494" s="19">
        <v>300000.00000000006</v>
      </c>
      <c r="K1494" s="19">
        <v>105000.00000000001</v>
      </c>
      <c r="L1494" s="2">
        <v>0.35</v>
      </c>
      <c r="M1494" s="2" t="s">
        <v>16</v>
      </c>
      <c r="N1494" s="20">
        <f t="shared" si="23"/>
        <v>405000.00000000006</v>
      </c>
      <c r="O1494" s="21"/>
      <c r="P1494" s="20"/>
    </row>
    <row r="1495" spans="1:16" x14ac:dyDescent="0.35">
      <c r="A1495" s="2" t="s">
        <v>25</v>
      </c>
      <c r="B1495" s="2">
        <v>1185732</v>
      </c>
      <c r="C1495" s="15">
        <v>44509</v>
      </c>
      <c r="D1495" s="2" t="s">
        <v>14</v>
      </c>
      <c r="E1495" s="2" t="s">
        <v>15</v>
      </c>
      <c r="F1495" s="2" t="s">
        <v>64</v>
      </c>
      <c r="G1495" s="3" t="s">
        <v>156</v>
      </c>
      <c r="H1495" s="17">
        <v>50.000000000000014</v>
      </c>
      <c r="I1495" s="2">
        <v>545</v>
      </c>
      <c r="J1495" s="19">
        <v>272500.00000000006</v>
      </c>
      <c r="K1495" s="19">
        <v>68125.000000000015</v>
      </c>
      <c r="L1495" s="2">
        <v>0.25</v>
      </c>
      <c r="M1495" s="2" t="s">
        <v>16</v>
      </c>
      <c r="N1495" s="20">
        <f t="shared" si="23"/>
        <v>340625.00000000006</v>
      </c>
      <c r="O1495" s="21"/>
      <c r="P1495" s="20"/>
    </row>
    <row r="1496" spans="1:16" x14ac:dyDescent="0.35">
      <c r="A1496" s="2" t="s">
        <v>25</v>
      </c>
      <c r="B1496" s="2">
        <v>1185732</v>
      </c>
      <c r="C1496" s="15">
        <v>44509</v>
      </c>
      <c r="D1496" s="2" t="s">
        <v>14</v>
      </c>
      <c r="E1496" s="2" t="s">
        <v>15</v>
      </c>
      <c r="F1496" s="2" t="s">
        <v>64</v>
      </c>
      <c r="G1496" s="3" t="s">
        <v>157</v>
      </c>
      <c r="H1496" s="17">
        <v>50.000000000000014</v>
      </c>
      <c r="I1496" s="2">
        <v>575</v>
      </c>
      <c r="J1496" s="19">
        <v>287500.00000000006</v>
      </c>
      <c r="K1496" s="19">
        <v>86250.000000000015</v>
      </c>
      <c r="L1496" s="2">
        <v>0.3</v>
      </c>
      <c r="M1496" s="2" t="s">
        <v>16</v>
      </c>
      <c r="N1496" s="20">
        <f t="shared" si="23"/>
        <v>373750.00000000006</v>
      </c>
      <c r="O1496" s="21"/>
      <c r="P1496" s="20"/>
    </row>
    <row r="1497" spans="1:16" x14ac:dyDescent="0.35">
      <c r="A1497" s="2" t="s">
        <v>25</v>
      </c>
      <c r="B1497" s="2">
        <v>1185732</v>
      </c>
      <c r="C1497" s="15">
        <v>44509</v>
      </c>
      <c r="D1497" s="2" t="s">
        <v>14</v>
      </c>
      <c r="E1497" s="2" t="s">
        <v>15</v>
      </c>
      <c r="F1497" s="2" t="s">
        <v>64</v>
      </c>
      <c r="G1497" s="3" t="s">
        <v>18</v>
      </c>
      <c r="H1497" s="17">
        <v>65</v>
      </c>
      <c r="I1497" s="2">
        <v>550</v>
      </c>
      <c r="J1497" s="19">
        <v>357500</v>
      </c>
      <c r="K1497" s="19">
        <v>125124.99999999999</v>
      </c>
      <c r="L1497" s="2">
        <v>0.35</v>
      </c>
      <c r="M1497" s="2" t="s">
        <v>16</v>
      </c>
      <c r="N1497" s="20">
        <f t="shared" si="23"/>
        <v>482625</v>
      </c>
      <c r="O1497" s="21"/>
      <c r="P1497" s="20"/>
    </row>
    <row r="1498" spans="1:16" x14ac:dyDescent="0.35">
      <c r="A1498" s="2" t="s">
        <v>25</v>
      </c>
      <c r="B1498" s="2">
        <v>1185732</v>
      </c>
      <c r="C1498" s="15">
        <v>44509</v>
      </c>
      <c r="D1498" s="2" t="s">
        <v>14</v>
      </c>
      <c r="E1498" s="2" t="s">
        <v>15</v>
      </c>
      <c r="F1498" s="2" t="s">
        <v>64</v>
      </c>
      <c r="G1498" s="3" t="s">
        <v>158</v>
      </c>
      <c r="H1498" s="17">
        <v>70</v>
      </c>
      <c r="I1498" s="2">
        <v>650</v>
      </c>
      <c r="J1498" s="19">
        <v>455000</v>
      </c>
      <c r="K1498" s="19">
        <v>227500</v>
      </c>
      <c r="L1498" s="2">
        <v>0.5</v>
      </c>
      <c r="M1498" s="2" t="s">
        <v>16</v>
      </c>
      <c r="N1498" s="20">
        <f t="shared" si="23"/>
        <v>682500</v>
      </c>
      <c r="O1498" s="21"/>
      <c r="P1498" s="20"/>
    </row>
    <row r="1499" spans="1:16" x14ac:dyDescent="0.35">
      <c r="A1499" s="2" t="s">
        <v>25</v>
      </c>
      <c r="B1499" s="2">
        <v>1185732</v>
      </c>
      <c r="C1499" s="15">
        <v>44538</v>
      </c>
      <c r="D1499" s="2" t="s">
        <v>14</v>
      </c>
      <c r="E1499" s="2" t="s">
        <v>15</v>
      </c>
      <c r="F1499" s="2" t="s">
        <v>64</v>
      </c>
      <c r="G1499" s="3" t="s">
        <v>155</v>
      </c>
      <c r="H1499" s="17">
        <v>65</v>
      </c>
      <c r="I1499" s="2">
        <v>875</v>
      </c>
      <c r="J1499" s="19">
        <v>568750</v>
      </c>
      <c r="K1499" s="19">
        <v>255937.5</v>
      </c>
      <c r="L1499" s="2">
        <v>0.45</v>
      </c>
      <c r="M1499" s="2" t="s">
        <v>16</v>
      </c>
      <c r="N1499" s="20">
        <f t="shared" si="23"/>
        <v>824687.5</v>
      </c>
      <c r="O1499" s="21"/>
      <c r="P1499" s="20"/>
    </row>
    <row r="1500" spans="1:16" x14ac:dyDescent="0.35">
      <c r="A1500" s="2" t="s">
        <v>25</v>
      </c>
      <c r="B1500" s="2">
        <v>1185732</v>
      </c>
      <c r="C1500" s="15">
        <v>44538</v>
      </c>
      <c r="D1500" s="2" t="s">
        <v>14</v>
      </c>
      <c r="E1500" s="2" t="s">
        <v>15</v>
      </c>
      <c r="F1500" s="2" t="s">
        <v>64</v>
      </c>
      <c r="G1500" s="3" t="s">
        <v>17</v>
      </c>
      <c r="H1500" s="17">
        <v>55.000000000000007</v>
      </c>
      <c r="I1500" s="2">
        <v>675</v>
      </c>
      <c r="J1500" s="19">
        <v>371250.00000000006</v>
      </c>
      <c r="K1500" s="19">
        <v>129937.50000000001</v>
      </c>
      <c r="L1500" s="2">
        <v>0.35</v>
      </c>
      <c r="M1500" s="2" t="s">
        <v>16</v>
      </c>
      <c r="N1500" s="20">
        <f t="shared" si="23"/>
        <v>501187.50000000006</v>
      </c>
      <c r="O1500" s="21"/>
      <c r="P1500" s="20"/>
    </row>
    <row r="1501" spans="1:16" x14ac:dyDescent="0.35">
      <c r="A1501" s="2" t="s">
        <v>29</v>
      </c>
      <c r="B1501" s="2">
        <v>1185732</v>
      </c>
      <c r="C1501" s="15">
        <v>44538</v>
      </c>
      <c r="D1501" s="2" t="s">
        <v>14</v>
      </c>
      <c r="E1501" s="2" t="s">
        <v>15</v>
      </c>
      <c r="F1501" s="2" t="s">
        <v>64</v>
      </c>
      <c r="G1501" s="3" t="s">
        <v>156</v>
      </c>
      <c r="H1501" s="17">
        <v>55.000000000000007</v>
      </c>
      <c r="I1501" s="2">
        <v>625</v>
      </c>
      <c r="J1501" s="19">
        <v>343750.00000000006</v>
      </c>
      <c r="K1501" s="19">
        <v>85937.500000000015</v>
      </c>
      <c r="L1501" s="2">
        <v>0.25</v>
      </c>
      <c r="M1501" s="2" t="s">
        <v>16</v>
      </c>
      <c r="N1501" s="20">
        <f t="shared" si="23"/>
        <v>429687.50000000006</v>
      </c>
      <c r="O1501" s="21"/>
      <c r="P1501" s="20"/>
    </row>
    <row r="1502" spans="1:16" x14ac:dyDescent="0.35">
      <c r="A1502" s="2" t="s">
        <v>29</v>
      </c>
      <c r="B1502" s="2">
        <v>1185732</v>
      </c>
      <c r="C1502" s="15">
        <v>44538</v>
      </c>
      <c r="D1502" s="2" t="s">
        <v>14</v>
      </c>
      <c r="E1502" s="2" t="s">
        <v>15</v>
      </c>
      <c r="F1502" s="2" t="s">
        <v>64</v>
      </c>
      <c r="G1502" s="3" t="s">
        <v>157</v>
      </c>
      <c r="H1502" s="17">
        <v>55.000000000000007</v>
      </c>
      <c r="I1502" s="2">
        <v>575</v>
      </c>
      <c r="J1502" s="19">
        <v>316250.00000000006</v>
      </c>
      <c r="K1502" s="19">
        <v>94875.000000000015</v>
      </c>
      <c r="L1502" s="2">
        <v>0.3</v>
      </c>
      <c r="M1502" s="2" t="s">
        <v>16</v>
      </c>
      <c r="N1502" s="20">
        <f t="shared" si="23"/>
        <v>411125.00000000006</v>
      </c>
      <c r="O1502" s="21"/>
      <c r="P1502" s="20"/>
    </row>
    <row r="1503" spans="1:16" x14ac:dyDescent="0.35">
      <c r="A1503" s="2" t="s">
        <v>29</v>
      </c>
      <c r="B1503" s="2">
        <v>1185732</v>
      </c>
      <c r="C1503" s="15">
        <v>44538</v>
      </c>
      <c r="D1503" s="2" t="s">
        <v>14</v>
      </c>
      <c r="E1503" s="2" t="s">
        <v>15</v>
      </c>
      <c r="F1503" s="2" t="s">
        <v>64</v>
      </c>
      <c r="G1503" s="3" t="s">
        <v>18</v>
      </c>
      <c r="H1503" s="17">
        <v>65</v>
      </c>
      <c r="I1503" s="2">
        <v>575</v>
      </c>
      <c r="J1503" s="19">
        <v>373750</v>
      </c>
      <c r="K1503" s="19">
        <v>130812.49999999999</v>
      </c>
      <c r="L1503" s="2">
        <v>0.35</v>
      </c>
      <c r="M1503" s="2" t="s">
        <v>16</v>
      </c>
      <c r="N1503" s="20">
        <f t="shared" si="23"/>
        <v>504562.5</v>
      </c>
      <c r="O1503" s="21"/>
      <c r="P1503" s="20"/>
    </row>
    <row r="1504" spans="1:16" x14ac:dyDescent="0.35">
      <c r="A1504" s="2" t="s">
        <v>29</v>
      </c>
      <c r="B1504" s="2">
        <v>1185732</v>
      </c>
      <c r="C1504" s="15">
        <v>44538</v>
      </c>
      <c r="D1504" s="2" t="s">
        <v>14</v>
      </c>
      <c r="E1504" s="2" t="s">
        <v>15</v>
      </c>
      <c r="F1504" s="2" t="s">
        <v>64</v>
      </c>
      <c r="G1504" s="3" t="s">
        <v>158</v>
      </c>
      <c r="H1504" s="17">
        <v>70</v>
      </c>
      <c r="I1504" s="2">
        <v>675</v>
      </c>
      <c r="J1504" s="19">
        <v>472500</v>
      </c>
      <c r="K1504" s="19">
        <v>236250</v>
      </c>
      <c r="L1504" s="2">
        <v>0.5</v>
      </c>
      <c r="M1504" s="2" t="s">
        <v>16</v>
      </c>
      <c r="N1504" s="20">
        <f t="shared" si="23"/>
        <v>708750</v>
      </c>
      <c r="O1504" s="21"/>
      <c r="P1504" s="20"/>
    </row>
    <row r="1505" spans="1:16" x14ac:dyDescent="0.35">
      <c r="A1505" s="2" t="s">
        <v>29</v>
      </c>
      <c r="B1505" s="2">
        <v>1185732</v>
      </c>
      <c r="C1505" s="15">
        <v>44210</v>
      </c>
      <c r="D1505" s="2" t="s">
        <v>14</v>
      </c>
      <c r="E1505" s="2" t="s">
        <v>15</v>
      </c>
      <c r="F1505" s="2" t="s">
        <v>64</v>
      </c>
      <c r="G1505" s="3" t="s">
        <v>155</v>
      </c>
      <c r="H1505" s="17">
        <v>40</v>
      </c>
      <c r="I1505" s="2">
        <v>800</v>
      </c>
      <c r="J1505" s="19">
        <v>320000</v>
      </c>
      <c r="K1505" s="19">
        <v>160000</v>
      </c>
      <c r="L1505" s="2">
        <v>0.5</v>
      </c>
      <c r="M1505" s="2" t="s">
        <v>16</v>
      </c>
      <c r="N1505" s="20">
        <f t="shared" si="23"/>
        <v>480000</v>
      </c>
      <c r="O1505" s="21"/>
      <c r="P1505" s="20"/>
    </row>
    <row r="1506" spans="1:16" x14ac:dyDescent="0.35">
      <c r="A1506" s="2" t="s">
        <v>29</v>
      </c>
      <c r="B1506" s="2">
        <v>1185732</v>
      </c>
      <c r="C1506" s="15">
        <v>44210</v>
      </c>
      <c r="D1506" s="2" t="s">
        <v>14</v>
      </c>
      <c r="E1506" s="2" t="s">
        <v>15</v>
      </c>
      <c r="F1506" s="2" t="s">
        <v>64</v>
      </c>
      <c r="G1506" s="3" t="s">
        <v>17</v>
      </c>
      <c r="H1506" s="17">
        <v>40</v>
      </c>
      <c r="I1506" s="2">
        <v>600</v>
      </c>
      <c r="J1506" s="19">
        <v>240000</v>
      </c>
      <c r="K1506" s="19">
        <v>72000</v>
      </c>
      <c r="L1506" s="2">
        <v>0.3</v>
      </c>
      <c r="M1506" s="2" t="s">
        <v>16</v>
      </c>
      <c r="N1506" s="20">
        <f t="shared" si="23"/>
        <v>312000</v>
      </c>
      <c r="O1506" s="21"/>
      <c r="P1506" s="20"/>
    </row>
    <row r="1507" spans="1:16" x14ac:dyDescent="0.35">
      <c r="A1507" s="2" t="s">
        <v>29</v>
      </c>
      <c r="B1507" s="2">
        <v>1185732</v>
      </c>
      <c r="C1507" s="15">
        <v>44210</v>
      </c>
      <c r="D1507" s="2" t="s">
        <v>14</v>
      </c>
      <c r="E1507" s="2" t="s">
        <v>15</v>
      </c>
      <c r="F1507" s="2" t="s">
        <v>64</v>
      </c>
      <c r="G1507" s="3" t="s">
        <v>156</v>
      </c>
      <c r="H1507" s="17">
        <v>30.000000000000004</v>
      </c>
      <c r="I1507" s="2">
        <v>600</v>
      </c>
      <c r="J1507" s="19">
        <v>180000.00000000003</v>
      </c>
      <c r="K1507" s="19">
        <v>63000.000000000007</v>
      </c>
      <c r="L1507" s="2">
        <v>0.35</v>
      </c>
      <c r="M1507" s="2" t="s">
        <v>16</v>
      </c>
      <c r="N1507" s="20">
        <f t="shared" si="23"/>
        <v>243000.00000000003</v>
      </c>
      <c r="O1507" s="21"/>
      <c r="P1507" s="20"/>
    </row>
    <row r="1508" spans="1:16" x14ac:dyDescent="0.35">
      <c r="A1508" s="2" t="s">
        <v>29</v>
      </c>
      <c r="B1508" s="2">
        <v>1185732</v>
      </c>
      <c r="C1508" s="15">
        <v>44210</v>
      </c>
      <c r="D1508" s="2" t="s">
        <v>14</v>
      </c>
      <c r="E1508" s="2" t="s">
        <v>15</v>
      </c>
      <c r="F1508" s="2" t="s">
        <v>64</v>
      </c>
      <c r="G1508" s="3" t="s">
        <v>157</v>
      </c>
      <c r="H1508" s="17">
        <v>35</v>
      </c>
      <c r="I1508" s="2">
        <v>450</v>
      </c>
      <c r="J1508" s="19">
        <v>157500</v>
      </c>
      <c r="K1508" s="19">
        <v>55125</v>
      </c>
      <c r="L1508" s="2">
        <v>0.35</v>
      </c>
      <c r="M1508" s="2" t="s">
        <v>16</v>
      </c>
      <c r="N1508" s="20">
        <f t="shared" si="23"/>
        <v>212625</v>
      </c>
      <c r="O1508" s="21"/>
      <c r="P1508" s="20"/>
    </row>
    <row r="1509" spans="1:16" x14ac:dyDescent="0.35">
      <c r="A1509" s="2" t="s">
        <v>29</v>
      </c>
      <c r="B1509" s="2">
        <v>1185732</v>
      </c>
      <c r="C1509" s="15">
        <v>44210</v>
      </c>
      <c r="D1509" s="2" t="s">
        <v>14</v>
      </c>
      <c r="E1509" s="2" t="s">
        <v>15</v>
      </c>
      <c r="F1509" s="2" t="s">
        <v>64</v>
      </c>
      <c r="G1509" s="3" t="s">
        <v>18</v>
      </c>
      <c r="H1509" s="17">
        <v>50</v>
      </c>
      <c r="I1509" s="2">
        <v>500</v>
      </c>
      <c r="J1509" s="19">
        <v>250000</v>
      </c>
      <c r="K1509" s="19">
        <v>75000</v>
      </c>
      <c r="L1509" s="2">
        <v>0.3</v>
      </c>
      <c r="M1509" s="2" t="s">
        <v>16</v>
      </c>
      <c r="N1509" s="20">
        <f t="shared" si="23"/>
        <v>325000</v>
      </c>
      <c r="O1509" s="21"/>
      <c r="P1509" s="20"/>
    </row>
    <row r="1510" spans="1:16" x14ac:dyDescent="0.35">
      <c r="A1510" s="2" t="s">
        <v>29</v>
      </c>
      <c r="B1510" s="2">
        <v>1185732</v>
      </c>
      <c r="C1510" s="15">
        <v>44210</v>
      </c>
      <c r="D1510" s="2" t="s">
        <v>14</v>
      </c>
      <c r="E1510" s="2" t="s">
        <v>15</v>
      </c>
      <c r="F1510" s="2" t="s">
        <v>64</v>
      </c>
      <c r="G1510" s="3" t="s">
        <v>158</v>
      </c>
      <c r="H1510" s="17">
        <v>40</v>
      </c>
      <c r="I1510" s="2">
        <v>600</v>
      </c>
      <c r="J1510" s="19">
        <v>240000</v>
      </c>
      <c r="K1510" s="19">
        <v>60000</v>
      </c>
      <c r="L1510" s="2">
        <v>0.25</v>
      </c>
      <c r="M1510" s="2" t="s">
        <v>16</v>
      </c>
      <c r="N1510" s="20">
        <f t="shared" si="23"/>
        <v>300000</v>
      </c>
      <c r="O1510" s="21"/>
      <c r="P1510" s="20"/>
    </row>
    <row r="1511" spans="1:16" x14ac:dyDescent="0.35">
      <c r="A1511" s="2" t="s">
        <v>29</v>
      </c>
      <c r="B1511" s="2">
        <v>1185732</v>
      </c>
      <c r="C1511" s="15">
        <v>44239</v>
      </c>
      <c r="D1511" s="2" t="s">
        <v>14</v>
      </c>
      <c r="E1511" s="2" t="s">
        <v>15</v>
      </c>
      <c r="F1511" s="2" t="s">
        <v>64</v>
      </c>
      <c r="G1511" s="3" t="s">
        <v>155</v>
      </c>
      <c r="H1511" s="17">
        <v>40</v>
      </c>
      <c r="I1511" s="2">
        <v>850</v>
      </c>
      <c r="J1511" s="19">
        <v>340000</v>
      </c>
      <c r="K1511" s="19">
        <v>170000</v>
      </c>
      <c r="L1511" s="2">
        <v>0.5</v>
      </c>
      <c r="M1511" s="2" t="s">
        <v>16</v>
      </c>
      <c r="N1511" s="20">
        <f t="shared" si="23"/>
        <v>510000</v>
      </c>
      <c r="O1511" s="21"/>
      <c r="P1511" s="20"/>
    </row>
    <row r="1512" spans="1:16" x14ac:dyDescent="0.35">
      <c r="A1512" s="2" t="s">
        <v>29</v>
      </c>
      <c r="B1512" s="2">
        <v>1185732</v>
      </c>
      <c r="C1512" s="15">
        <v>44239</v>
      </c>
      <c r="D1512" s="2" t="s">
        <v>14</v>
      </c>
      <c r="E1512" s="2" t="s">
        <v>15</v>
      </c>
      <c r="F1512" s="2" t="s">
        <v>64</v>
      </c>
      <c r="G1512" s="3" t="s">
        <v>17</v>
      </c>
      <c r="H1512" s="17">
        <v>40</v>
      </c>
      <c r="I1512" s="2">
        <v>500</v>
      </c>
      <c r="J1512" s="19">
        <v>200000</v>
      </c>
      <c r="K1512" s="19">
        <v>60000</v>
      </c>
      <c r="L1512" s="2">
        <v>0.3</v>
      </c>
      <c r="M1512" s="2" t="s">
        <v>16</v>
      </c>
      <c r="N1512" s="20">
        <f t="shared" si="23"/>
        <v>260000</v>
      </c>
      <c r="O1512" s="21"/>
      <c r="P1512" s="20"/>
    </row>
    <row r="1513" spans="1:16" x14ac:dyDescent="0.35">
      <c r="A1513" s="2" t="s">
        <v>29</v>
      </c>
      <c r="B1513" s="2">
        <v>1185732</v>
      </c>
      <c r="C1513" s="15">
        <v>44239</v>
      </c>
      <c r="D1513" s="2" t="s">
        <v>14</v>
      </c>
      <c r="E1513" s="2" t="s">
        <v>15</v>
      </c>
      <c r="F1513" s="2" t="s">
        <v>64</v>
      </c>
      <c r="G1513" s="3" t="s">
        <v>156</v>
      </c>
      <c r="H1513" s="17">
        <v>30.000000000000004</v>
      </c>
      <c r="I1513" s="2">
        <v>550</v>
      </c>
      <c r="J1513" s="19">
        <v>165000.00000000003</v>
      </c>
      <c r="K1513" s="19">
        <v>57750.000000000007</v>
      </c>
      <c r="L1513" s="2">
        <v>0.35</v>
      </c>
      <c r="M1513" s="2" t="s">
        <v>16</v>
      </c>
      <c r="N1513" s="20">
        <f t="shared" si="23"/>
        <v>222750.00000000003</v>
      </c>
      <c r="O1513" s="21"/>
      <c r="P1513" s="20"/>
    </row>
    <row r="1514" spans="1:16" x14ac:dyDescent="0.35">
      <c r="A1514" s="2" t="s">
        <v>29</v>
      </c>
      <c r="B1514" s="2">
        <v>1185732</v>
      </c>
      <c r="C1514" s="15">
        <v>44239</v>
      </c>
      <c r="D1514" s="2" t="s">
        <v>26</v>
      </c>
      <c r="E1514" s="2" t="s">
        <v>65</v>
      </c>
      <c r="F1514" s="2" t="s">
        <v>66</v>
      </c>
      <c r="G1514" s="3" t="s">
        <v>157</v>
      </c>
      <c r="H1514" s="17">
        <v>35</v>
      </c>
      <c r="I1514" s="2">
        <v>425</v>
      </c>
      <c r="J1514" s="19">
        <v>148750</v>
      </c>
      <c r="K1514" s="19">
        <v>52062.5</v>
      </c>
      <c r="L1514" s="2">
        <v>0.35</v>
      </c>
      <c r="M1514" s="2" t="s">
        <v>16</v>
      </c>
      <c r="N1514" s="20">
        <f t="shared" si="23"/>
        <v>200812.5</v>
      </c>
      <c r="O1514" s="21"/>
      <c r="P1514" s="20"/>
    </row>
    <row r="1515" spans="1:16" x14ac:dyDescent="0.35">
      <c r="A1515" s="2" t="s">
        <v>29</v>
      </c>
      <c r="B1515" s="2">
        <v>1185732</v>
      </c>
      <c r="C1515" s="15">
        <v>44239</v>
      </c>
      <c r="D1515" s="2" t="s">
        <v>26</v>
      </c>
      <c r="E1515" s="2" t="s">
        <v>65</v>
      </c>
      <c r="F1515" s="2" t="s">
        <v>66</v>
      </c>
      <c r="G1515" s="3" t="s">
        <v>18</v>
      </c>
      <c r="H1515" s="17">
        <v>50</v>
      </c>
      <c r="I1515" s="2">
        <v>500</v>
      </c>
      <c r="J1515" s="19">
        <v>250000</v>
      </c>
      <c r="K1515" s="19">
        <v>75000</v>
      </c>
      <c r="L1515" s="2">
        <v>0.3</v>
      </c>
      <c r="M1515" s="2" t="s">
        <v>16</v>
      </c>
      <c r="N1515" s="20">
        <f t="shared" si="23"/>
        <v>325000</v>
      </c>
      <c r="O1515" s="21"/>
      <c r="P1515" s="20"/>
    </row>
    <row r="1516" spans="1:16" x14ac:dyDescent="0.35">
      <c r="A1516" s="2" t="s">
        <v>29</v>
      </c>
      <c r="B1516" s="2">
        <v>1185732</v>
      </c>
      <c r="C1516" s="15">
        <v>44239</v>
      </c>
      <c r="D1516" s="2" t="s">
        <v>26</v>
      </c>
      <c r="E1516" s="2" t="s">
        <v>65</v>
      </c>
      <c r="F1516" s="2" t="s">
        <v>66</v>
      </c>
      <c r="G1516" s="3" t="s">
        <v>158</v>
      </c>
      <c r="H1516" s="17">
        <v>40</v>
      </c>
      <c r="I1516" s="2">
        <v>600</v>
      </c>
      <c r="J1516" s="19">
        <v>240000</v>
      </c>
      <c r="K1516" s="19">
        <v>60000</v>
      </c>
      <c r="L1516" s="2">
        <v>0.25</v>
      </c>
      <c r="M1516" s="2" t="s">
        <v>16</v>
      </c>
      <c r="N1516" s="20">
        <f t="shared" si="23"/>
        <v>300000</v>
      </c>
      <c r="O1516" s="21"/>
      <c r="P1516" s="20"/>
    </row>
    <row r="1517" spans="1:16" x14ac:dyDescent="0.35">
      <c r="A1517" s="2" t="s">
        <v>29</v>
      </c>
      <c r="B1517" s="2">
        <v>1185732</v>
      </c>
      <c r="C1517" s="15">
        <v>44265</v>
      </c>
      <c r="D1517" s="2" t="s">
        <v>26</v>
      </c>
      <c r="E1517" s="2" t="s">
        <v>65</v>
      </c>
      <c r="F1517" s="2" t="s">
        <v>66</v>
      </c>
      <c r="G1517" s="3" t="s">
        <v>155</v>
      </c>
      <c r="H1517" s="17">
        <v>40</v>
      </c>
      <c r="I1517" s="2">
        <v>820</v>
      </c>
      <c r="J1517" s="19">
        <v>328000</v>
      </c>
      <c r="K1517" s="19">
        <v>164000</v>
      </c>
      <c r="L1517" s="2">
        <v>0.5</v>
      </c>
      <c r="M1517" s="2" t="s">
        <v>16</v>
      </c>
      <c r="N1517" s="20">
        <f t="shared" si="23"/>
        <v>492000</v>
      </c>
      <c r="O1517" s="21"/>
      <c r="P1517" s="20"/>
    </row>
    <row r="1518" spans="1:16" x14ac:dyDescent="0.35">
      <c r="A1518" s="2" t="s">
        <v>29</v>
      </c>
      <c r="B1518" s="2">
        <v>1185732</v>
      </c>
      <c r="C1518" s="15">
        <v>44265</v>
      </c>
      <c r="D1518" s="2" t="s">
        <v>26</v>
      </c>
      <c r="E1518" s="2" t="s">
        <v>65</v>
      </c>
      <c r="F1518" s="2" t="s">
        <v>66</v>
      </c>
      <c r="G1518" s="3" t="s">
        <v>17</v>
      </c>
      <c r="H1518" s="17">
        <v>40</v>
      </c>
      <c r="I1518" s="2">
        <v>525</v>
      </c>
      <c r="J1518" s="19">
        <v>210000</v>
      </c>
      <c r="K1518" s="19">
        <v>63000</v>
      </c>
      <c r="L1518" s="2">
        <v>0.3</v>
      </c>
      <c r="M1518" s="2" t="s">
        <v>16</v>
      </c>
      <c r="N1518" s="20">
        <f t="shared" si="23"/>
        <v>273000</v>
      </c>
      <c r="O1518" s="21"/>
      <c r="P1518" s="20"/>
    </row>
    <row r="1519" spans="1:16" x14ac:dyDescent="0.35">
      <c r="A1519" s="2" t="s">
        <v>29</v>
      </c>
      <c r="B1519" s="2">
        <v>1185732</v>
      </c>
      <c r="C1519" s="15">
        <v>44265</v>
      </c>
      <c r="D1519" s="2" t="s">
        <v>26</v>
      </c>
      <c r="E1519" s="2" t="s">
        <v>65</v>
      </c>
      <c r="F1519" s="2" t="s">
        <v>66</v>
      </c>
      <c r="G1519" s="3" t="s">
        <v>156</v>
      </c>
      <c r="H1519" s="17">
        <v>30.000000000000004</v>
      </c>
      <c r="I1519" s="2">
        <v>550</v>
      </c>
      <c r="J1519" s="19">
        <v>165000.00000000003</v>
      </c>
      <c r="K1519" s="19">
        <v>57750.000000000007</v>
      </c>
      <c r="L1519" s="2">
        <v>0.35</v>
      </c>
      <c r="M1519" s="2" t="s">
        <v>16</v>
      </c>
      <c r="N1519" s="20">
        <f t="shared" si="23"/>
        <v>222750.00000000003</v>
      </c>
      <c r="O1519" s="21"/>
      <c r="P1519" s="20"/>
    </row>
    <row r="1520" spans="1:16" x14ac:dyDescent="0.35">
      <c r="A1520" s="2" t="s">
        <v>29</v>
      </c>
      <c r="B1520" s="2">
        <v>1185732</v>
      </c>
      <c r="C1520" s="15">
        <v>44265</v>
      </c>
      <c r="D1520" s="2" t="s">
        <v>26</v>
      </c>
      <c r="E1520" s="2" t="s">
        <v>65</v>
      </c>
      <c r="F1520" s="2" t="s">
        <v>66</v>
      </c>
      <c r="G1520" s="3" t="s">
        <v>157</v>
      </c>
      <c r="H1520" s="17">
        <v>35</v>
      </c>
      <c r="I1520" s="2">
        <v>400</v>
      </c>
      <c r="J1520" s="19">
        <v>140000</v>
      </c>
      <c r="K1520" s="19">
        <v>49000</v>
      </c>
      <c r="L1520" s="2">
        <v>0.35</v>
      </c>
      <c r="M1520" s="2" t="s">
        <v>16</v>
      </c>
      <c r="N1520" s="20">
        <f t="shared" si="23"/>
        <v>189000</v>
      </c>
      <c r="O1520" s="21"/>
      <c r="P1520" s="20"/>
    </row>
    <row r="1521" spans="1:16" x14ac:dyDescent="0.35">
      <c r="A1521" s="2" t="s">
        <v>29</v>
      </c>
      <c r="B1521" s="2">
        <v>1185732</v>
      </c>
      <c r="C1521" s="15">
        <v>44265</v>
      </c>
      <c r="D1521" s="2" t="s">
        <v>26</v>
      </c>
      <c r="E1521" s="2" t="s">
        <v>65</v>
      </c>
      <c r="F1521" s="2" t="s">
        <v>66</v>
      </c>
      <c r="G1521" s="3" t="s">
        <v>18</v>
      </c>
      <c r="H1521" s="17">
        <v>50</v>
      </c>
      <c r="I1521" s="2">
        <v>450</v>
      </c>
      <c r="J1521" s="19">
        <v>225000</v>
      </c>
      <c r="K1521" s="19">
        <v>67500</v>
      </c>
      <c r="L1521" s="2">
        <v>0.3</v>
      </c>
      <c r="M1521" s="2" t="s">
        <v>16</v>
      </c>
      <c r="N1521" s="20">
        <f t="shared" si="23"/>
        <v>292500</v>
      </c>
      <c r="O1521" s="21"/>
      <c r="P1521" s="20"/>
    </row>
    <row r="1522" spans="1:16" x14ac:dyDescent="0.35">
      <c r="A1522" s="2" t="s">
        <v>29</v>
      </c>
      <c r="B1522" s="2">
        <v>1185732</v>
      </c>
      <c r="C1522" s="15">
        <v>44265</v>
      </c>
      <c r="D1522" s="2" t="s">
        <v>26</v>
      </c>
      <c r="E1522" s="2" t="s">
        <v>65</v>
      </c>
      <c r="F1522" s="2" t="s">
        <v>66</v>
      </c>
      <c r="G1522" s="3" t="s">
        <v>158</v>
      </c>
      <c r="H1522" s="17">
        <v>40</v>
      </c>
      <c r="I1522" s="2">
        <v>550</v>
      </c>
      <c r="J1522" s="19">
        <v>220000</v>
      </c>
      <c r="K1522" s="19">
        <v>55000</v>
      </c>
      <c r="L1522" s="2">
        <v>0.25</v>
      </c>
      <c r="M1522" s="2" t="s">
        <v>16</v>
      </c>
      <c r="N1522" s="20">
        <f t="shared" si="23"/>
        <v>275000</v>
      </c>
      <c r="O1522" s="21"/>
      <c r="P1522" s="20"/>
    </row>
    <row r="1523" spans="1:16" x14ac:dyDescent="0.35">
      <c r="A1523" s="2" t="s">
        <v>29</v>
      </c>
      <c r="B1523" s="2">
        <v>1185732</v>
      </c>
      <c r="C1523" s="15">
        <v>44297</v>
      </c>
      <c r="D1523" s="2" t="s">
        <v>26</v>
      </c>
      <c r="E1523" s="2" t="s">
        <v>65</v>
      </c>
      <c r="F1523" s="2" t="s">
        <v>66</v>
      </c>
      <c r="G1523" s="3" t="s">
        <v>155</v>
      </c>
      <c r="H1523" s="17">
        <v>40</v>
      </c>
      <c r="I1523" s="2">
        <v>800</v>
      </c>
      <c r="J1523" s="19">
        <v>320000</v>
      </c>
      <c r="K1523" s="19">
        <v>160000</v>
      </c>
      <c r="L1523" s="2">
        <v>0.5</v>
      </c>
      <c r="M1523" s="2" t="s">
        <v>16</v>
      </c>
      <c r="N1523" s="20">
        <f t="shared" si="23"/>
        <v>480000</v>
      </c>
      <c r="O1523" s="21"/>
      <c r="P1523" s="20"/>
    </row>
    <row r="1524" spans="1:16" x14ac:dyDescent="0.35">
      <c r="A1524" s="2" t="s">
        <v>29</v>
      </c>
      <c r="B1524" s="2">
        <v>1185732</v>
      </c>
      <c r="C1524" s="15">
        <v>44297</v>
      </c>
      <c r="D1524" s="2" t="s">
        <v>26</v>
      </c>
      <c r="E1524" s="2" t="s">
        <v>65</v>
      </c>
      <c r="F1524" s="2" t="s">
        <v>66</v>
      </c>
      <c r="G1524" s="3" t="s">
        <v>17</v>
      </c>
      <c r="H1524" s="17">
        <v>40</v>
      </c>
      <c r="I1524" s="2">
        <v>500</v>
      </c>
      <c r="J1524" s="19">
        <v>200000</v>
      </c>
      <c r="K1524" s="19">
        <v>60000</v>
      </c>
      <c r="L1524" s="2">
        <v>0.3</v>
      </c>
      <c r="M1524" s="2" t="s">
        <v>16</v>
      </c>
      <c r="N1524" s="20">
        <f t="shared" si="23"/>
        <v>260000</v>
      </c>
      <c r="O1524" s="21"/>
      <c r="P1524" s="20"/>
    </row>
    <row r="1525" spans="1:16" x14ac:dyDescent="0.35">
      <c r="A1525" s="2" t="s">
        <v>29</v>
      </c>
      <c r="B1525" s="2">
        <v>1185732</v>
      </c>
      <c r="C1525" s="15">
        <v>44297</v>
      </c>
      <c r="D1525" s="2" t="s">
        <v>26</v>
      </c>
      <c r="E1525" s="2" t="s">
        <v>65</v>
      </c>
      <c r="F1525" s="2" t="s">
        <v>66</v>
      </c>
      <c r="G1525" s="3" t="s">
        <v>156</v>
      </c>
      <c r="H1525" s="17">
        <v>30.000000000000004</v>
      </c>
      <c r="I1525" s="2">
        <v>500</v>
      </c>
      <c r="J1525" s="19">
        <v>150000.00000000003</v>
      </c>
      <c r="K1525" s="19">
        <v>52500.000000000007</v>
      </c>
      <c r="L1525" s="2">
        <v>0.35</v>
      </c>
      <c r="M1525" s="2" t="s">
        <v>16</v>
      </c>
      <c r="N1525" s="20">
        <f t="shared" si="23"/>
        <v>202500.00000000003</v>
      </c>
      <c r="O1525" s="21"/>
      <c r="P1525" s="20"/>
    </row>
    <row r="1526" spans="1:16" x14ac:dyDescent="0.35">
      <c r="A1526" s="2" t="s">
        <v>29</v>
      </c>
      <c r="B1526" s="2">
        <v>1185732</v>
      </c>
      <c r="C1526" s="15">
        <v>44297</v>
      </c>
      <c r="D1526" s="2" t="s">
        <v>26</v>
      </c>
      <c r="E1526" s="2" t="s">
        <v>65</v>
      </c>
      <c r="F1526" s="2" t="s">
        <v>66</v>
      </c>
      <c r="G1526" s="3" t="s">
        <v>157</v>
      </c>
      <c r="H1526" s="17">
        <v>35</v>
      </c>
      <c r="I1526" s="2">
        <v>425</v>
      </c>
      <c r="J1526" s="19">
        <v>148750</v>
      </c>
      <c r="K1526" s="19">
        <v>52062.5</v>
      </c>
      <c r="L1526" s="2">
        <v>0.35</v>
      </c>
      <c r="M1526" s="2" t="s">
        <v>16</v>
      </c>
      <c r="N1526" s="20">
        <f t="shared" si="23"/>
        <v>200812.5</v>
      </c>
      <c r="O1526" s="21"/>
      <c r="P1526" s="20"/>
    </row>
    <row r="1527" spans="1:16" x14ac:dyDescent="0.35">
      <c r="A1527" s="2" t="s">
        <v>29</v>
      </c>
      <c r="B1527" s="2">
        <v>1185732</v>
      </c>
      <c r="C1527" s="15">
        <v>44297</v>
      </c>
      <c r="D1527" s="2" t="s">
        <v>26</v>
      </c>
      <c r="E1527" s="2" t="s">
        <v>65</v>
      </c>
      <c r="F1527" s="2" t="s">
        <v>66</v>
      </c>
      <c r="G1527" s="3" t="s">
        <v>18</v>
      </c>
      <c r="H1527" s="17">
        <v>50</v>
      </c>
      <c r="I1527" s="2">
        <v>425</v>
      </c>
      <c r="J1527" s="19">
        <v>212500</v>
      </c>
      <c r="K1527" s="19">
        <v>63750</v>
      </c>
      <c r="L1527" s="2">
        <v>0.3</v>
      </c>
      <c r="M1527" s="2" t="s">
        <v>16</v>
      </c>
      <c r="N1527" s="20">
        <f t="shared" si="23"/>
        <v>276250</v>
      </c>
      <c r="O1527" s="21"/>
      <c r="P1527" s="20"/>
    </row>
    <row r="1528" spans="1:16" x14ac:dyDescent="0.35">
      <c r="A1528" s="2" t="s">
        <v>29</v>
      </c>
      <c r="B1528" s="2">
        <v>1185732</v>
      </c>
      <c r="C1528" s="15">
        <v>44297</v>
      </c>
      <c r="D1528" s="2" t="s">
        <v>26</v>
      </c>
      <c r="E1528" s="2" t="s">
        <v>65</v>
      </c>
      <c r="F1528" s="2" t="s">
        <v>66</v>
      </c>
      <c r="G1528" s="3" t="s">
        <v>158</v>
      </c>
      <c r="H1528" s="17">
        <v>40</v>
      </c>
      <c r="I1528" s="2">
        <v>550</v>
      </c>
      <c r="J1528" s="19">
        <v>220000</v>
      </c>
      <c r="K1528" s="19">
        <v>55000</v>
      </c>
      <c r="L1528" s="2">
        <v>0.25</v>
      </c>
      <c r="M1528" s="2" t="s">
        <v>16</v>
      </c>
      <c r="N1528" s="20">
        <f t="shared" si="23"/>
        <v>275000</v>
      </c>
      <c r="O1528" s="21"/>
      <c r="P1528" s="20"/>
    </row>
    <row r="1529" spans="1:16" x14ac:dyDescent="0.35">
      <c r="A1529" s="2" t="s">
        <v>29</v>
      </c>
      <c r="B1529" s="2">
        <v>1185732</v>
      </c>
      <c r="C1529" s="15">
        <v>44326</v>
      </c>
      <c r="D1529" s="2" t="s">
        <v>26</v>
      </c>
      <c r="E1529" s="2" t="s">
        <v>65</v>
      </c>
      <c r="F1529" s="2" t="s">
        <v>66</v>
      </c>
      <c r="G1529" s="3" t="s">
        <v>155</v>
      </c>
      <c r="H1529" s="17">
        <v>50</v>
      </c>
      <c r="I1529" s="2">
        <v>820</v>
      </c>
      <c r="J1529" s="19">
        <v>410000</v>
      </c>
      <c r="K1529" s="19">
        <v>205000</v>
      </c>
      <c r="L1529" s="2">
        <v>0.5</v>
      </c>
      <c r="M1529" s="2" t="s">
        <v>16</v>
      </c>
      <c r="N1529" s="20">
        <f t="shared" si="23"/>
        <v>615000</v>
      </c>
      <c r="O1529" s="21"/>
      <c r="P1529" s="20"/>
    </row>
    <row r="1530" spans="1:16" x14ac:dyDescent="0.35">
      <c r="A1530" s="2" t="s">
        <v>29</v>
      </c>
      <c r="B1530" s="2">
        <v>1185732</v>
      </c>
      <c r="C1530" s="15">
        <v>44326</v>
      </c>
      <c r="D1530" s="2" t="s">
        <v>26</v>
      </c>
      <c r="E1530" s="2" t="s">
        <v>65</v>
      </c>
      <c r="F1530" s="2" t="s">
        <v>66</v>
      </c>
      <c r="G1530" s="3" t="s">
        <v>17</v>
      </c>
      <c r="H1530" s="17">
        <v>45.000000000000007</v>
      </c>
      <c r="I1530" s="2">
        <v>525</v>
      </c>
      <c r="J1530" s="19">
        <v>236250.00000000003</v>
      </c>
      <c r="K1530" s="19">
        <v>70875</v>
      </c>
      <c r="L1530" s="2">
        <v>0.3</v>
      </c>
      <c r="M1530" s="2" t="s">
        <v>16</v>
      </c>
      <c r="N1530" s="20">
        <f t="shared" si="23"/>
        <v>307125</v>
      </c>
      <c r="O1530" s="21"/>
      <c r="P1530" s="20"/>
    </row>
    <row r="1531" spans="1:16" x14ac:dyDescent="0.35">
      <c r="A1531" s="2" t="s">
        <v>29</v>
      </c>
      <c r="B1531" s="2">
        <v>1185732</v>
      </c>
      <c r="C1531" s="15">
        <v>44326</v>
      </c>
      <c r="D1531" s="2" t="s">
        <v>26</v>
      </c>
      <c r="E1531" s="2" t="s">
        <v>65</v>
      </c>
      <c r="F1531" s="2" t="s">
        <v>66</v>
      </c>
      <c r="G1531" s="3" t="s">
        <v>156</v>
      </c>
      <c r="H1531" s="17">
        <v>40</v>
      </c>
      <c r="I1531" s="2">
        <v>500</v>
      </c>
      <c r="J1531" s="19">
        <v>200000</v>
      </c>
      <c r="K1531" s="19">
        <v>70000</v>
      </c>
      <c r="L1531" s="2">
        <v>0.35</v>
      </c>
      <c r="M1531" s="2" t="s">
        <v>16</v>
      </c>
      <c r="N1531" s="20">
        <f t="shared" si="23"/>
        <v>270000</v>
      </c>
      <c r="O1531" s="21"/>
      <c r="P1531" s="20"/>
    </row>
    <row r="1532" spans="1:16" x14ac:dyDescent="0.35">
      <c r="A1532" s="2" t="s">
        <v>29</v>
      </c>
      <c r="B1532" s="2">
        <v>1185732</v>
      </c>
      <c r="C1532" s="15">
        <v>44326</v>
      </c>
      <c r="D1532" s="2" t="s">
        <v>26</v>
      </c>
      <c r="E1532" s="2" t="s">
        <v>65</v>
      </c>
      <c r="F1532" s="2" t="s">
        <v>66</v>
      </c>
      <c r="G1532" s="3" t="s">
        <v>157</v>
      </c>
      <c r="H1532" s="17">
        <v>40</v>
      </c>
      <c r="I1532" s="2">
        <v>450</v>
      </c>
      <c r="J1532" s="19">
        <v>180000</v>
      </c>
      <c r="K1532" s="19">
        <v>62999.999999999993</v>
      </c>
      <c r="L1532" s="2">
        <v>0.35</v>
      </c>
      <c r="M1532" s="2" t="s">
        <v>16</v>
      </c>
      <c r="N1532" s="20">
        <f t="shared" si="23"/>
        <v>243000</v>
      </c>
      <c r="O1532" s="21"/>
      <c r="P1532" s="20"/>
    </row>
    <row r="1533" spans="1:16" x14ac:dyDescent="0.35">
      <c r="A1533" s="2" t="s">
        <v>29</v>
      </c>
      <c r="B1533" s="2">
        <v>1185732</v>
      </c>
      <c r="C1533" s="15">
        <v>44326</v>
      </c>
      <c r="D1533" s="2" t="s">
        <v>26</v>
      </c>
      <c r="E1533" s="2" t="s">
        <v>65</v>
      </c>
      <c r="F1533" s="2" t="s">
        <v>66</v>
      </c>
      <c r="G1533" s="3" t="s">
        <v>18</v>
      </c>
      <c r="H1533" s="17">
        <v>50</v>
      </c>
      <c r="I1533" s="2">
        <v>475</v>
      </c>
      <c r="J1533" s="19">
        <v>237500</v>
      </c>
      <c r="K1533" s="19">
        <v>71250</v>
      </c>
      <c r="L1533" s="2">
        <v>0.3</v>
      </c>
      <c r="M1533" s="2" t="s">
        <v>16</v>
      </c>
      <c r="N1533" s="20">
        <f t="shared" si="23"/>
        <v>308750</v>
      </c>
      <c r="O1533" s="21"/>
      <c r="P1533" s="20"/>
    </row>
    <row r="1534" spans="1:16" x14ac:dyDescent="0.35">
      <c r="A1534" s="2" t="s">
        <v>29</v>
      </c>
      <c r="B1534" s="2">
        <v>1185732</v>
      </c>
      <c r="C1534" s="15">
        <v>44326</v>
      </c>
      <c r="D1534" s="2" t="s">
        <v>26</v>
      </c>
      <c r="E1534" s="2" t="s">
        <v>65</v>
      </c>
      <c r="F1534" s="2" t="s">
        <v>66</v>
      </c>
      <c r="G1534" s="3" t="s">
        <v>158</v>
      </c>
      <c r="H1534" s="17">
        <v>55.000000000000007</v>
      </c>
      <c r="I1534" s="2">
        <v>600</v>
      </c>
      <c r="J1534" s="19">
        <v>330000.00000000006</v>
      </c>
      <c r="K1534" s="19">
        <v>82500.000000000015</v>
      </c>
      <c r="L1534" s="2">
        <v>0.25</v>
      </c>
      <c r="M1534" s="2" t="s">
        <v>16</v>
      </c>
      <c r="N1534" s="20">
        <f t="shared" si="23"/>
        <v>412500.00000000006</v>
      </c>
      <c r="O1534" s="21"/>
      <c r="P1534" s="20"/>
    </row>
    <row r="1535" spans="1:16" x14ac:dyDescent="0.35">
      <c r="A1535" s="2" t="s">
        <v>29</v>
      </c>
      <c r="B1535" s="2">
        <v>1185732</v>
      </c>
      <c r="C1535" s="15">
        <v>44359</v>
      </c>
      <c r="D1535" s="2" t="s">
        <v>26</v>
      </c>
      <c r="E1535" s="2" t="s">
        <v>65</v>
      </c>
      <c r="F1535" s="2" t="s">
        <v>66</v>
      </c>
      <c r="G1535" s="3" t="s">
        <v>155</v>
      </c>
      <c r="H1535" s="17">
        <v>50</v>
      </c>
      <c r="I1535" s="2">
        <v>850</v>
      </c>
      <c r="J1535" s="19">
        <v>425000</v>
      </c>
      <c r="K1535" s="19">
        <v>212500</v>
      </c>
      <c r="L1535" s="2">
        <v>0.5</v>
      </c>
      <c r="M1535" s="2" t="s">
        <v>16</v>
      </c>
      <c r="N1535" s="20">
        <f t="shared" si="23"/>
        <v>637500</v>
      </c>
      <c r="O1535" s="21"/>
      <c r="P1535" s="20"/>
    </row>
    <row r="1536" spans="1:16" x14ac:dyDescent="0.35">
      <c r="A1536" s="2" t="s">
        <v>29</v>
      </c>
      <c r="B1536" s="2">
        <v>1185732</v>
      </c>
      <c r="C1536" s="15">
        <v>44359</v>
      </c>
      <c r="D1536" s="2" t="s">
        <v>26</v>
      </c>
      <c r="E1536" s="2" t="s">
        <v>65</v>
      </c>
      <c r="F1536" s="2" t="s">
        <v>66</v>
      </c>
      <c r="G1536" s="3" t="s">
        <v>17</v>
      </c>
      <c r="H1536" s="17">
        <v>45.000000000000007</v>
      </c>
      <c r="I1536" s="2">
        <v>600</v>
      </c>
      <c r="J1536" s="19">
        <v>270000.00000000006</v>
      </c>
      <c r="K1536" s="19">
        <v>81000.000000000015</v>
      </c>
      <c r="L1536" s="2">
        <v>0.3</v>
      </c>
      <c r="M1536" s="2" t="s">
        <v>16</v>
      </c>
      <c r="N1536" s="20">
        <f t="shared" si="23"/>
        <v>351000.00000000006</v>
      </c>
      <c r="O1536" s="21"/>
      <c r="P1536" s="20"/>
    </row>
    <row r="1537" spans="1:16" x14ac:dyDescent="0.35">
      <c r="A1537" s="2" t="s">
        <v>29</v>
      </c>
      <c r="B1537" s="2">
        <v>1185732</v>
      </c>
      <c r="C1537" s="15">
        <v>44359</v>
      </c>
      <c r="D1537" s="2" t="s">
        <v>26</v>
      </c>
      <c r="E1537" s="2" t="s">
        <v>65</v>
      </c>
      <c r="F1537" s="2" t="s">
        <v>66</v>
      </c>
      <c r="G1537" s="3" t="s">
        <v>156</v>
      </c>
      <c r="H1537" s="17">
        <v>40</v>
      </c>
      <c r="I1537" s="2">
        <v>525</v>
      </c>
      <c r="J1537" s="19">
        <v>210000</v>
      </c>
      <c r="K1537" s="19">
        <v>73500</v>
      </c>
      <c r="L1537" s="2">
        <v>0.35</v>
      </c>
      <c r="M1537" s="2" t="s">
        <v>16</v>
      </c>
      <c r="N1537" s="20">
        <f t="shared" si="23"/>
        <v>283500</v>
      </c>
      <c r="O1537" s="21"/>
      <c r="P1537" s="20"/>
    </row>
    <row r="1538" spans="1:16" x14ac:dyDescent="0.35">
      <c r="A1538" s="2" t="s">
        <v>29</v>
      </c>
      <c r="B1538" s="2">
        <v>1185732</v>
      </c>
      <c r="C1538" s="15">
        <v>44359</v>
      </c>
      <c r="D1538" s="2" t="s">
        <v>26</v>
      </c>
      <c r="E1538" s="2" t="s">
        <v>65</v>
      </c>
      <c r="F1538" s="2" t="s">
        <v>66</v>
      </c>
      <c r="G1538" s="3" t="s">
        <v>157</v>
      </c>
      <c r="H1538" s="17">
        <v>40</v>
      </c>
      <c r="I1538" s="2">
        <v>500</v>
      </c>
      <c r="J1538" s="19">
        <v>200000</v>
      </c>
      <c r="K1538" s="19">
        <v>70000</v>
      </c>
      <c r="L1538" s="2">
        <v>0.35</v>
      </c>
      <c r="M1538" s="2" t="s">
        <v>16</v>
      </c>
      <c r="N1538" s="20">
        <f t="shared" si="23"/>
        <v>270000</v>
      </c>
      <c r="O1538" s="21"/>
      <c r="P1538" s="20"/>
    </row>
    <row r="1539" spans="1:16" x14ac:dyDescent="0.35">
      <c r="A1539" s="2" t="s">
        <v>29</v>
      </c>
      <c r="B1539" s="2">
        <v>1185732</v>
      </c>
      <c r="C1539" s="15">
        <v>44359</v>
      </c>
      <c r="D1539" s="2" t="s">
        <v>26</v>
      </c>
      <c r="E1539" s="2" t="s">
        <v>65</v>
      </c>
      <c r="F1539" s="2" t="s">
        <v>66</v>
      </c>
      <c r="G1539" s="3" t="s">
        <v>18</v>
      </c>
      <c r="H1539" s="17">
        <v>50</v>
      </c>
      <c r="I1539" s="2">
        <v>500</v>
      </c>
      <c r="J1539" s="19">
        <v>250000</v>
      </c>
      <c r="K1539" s="19">
        <v>75000</v>
      </c>
      <c r="L1539" s="2">
        <v>0.3</v>
      </c>
      <c r="M1539" s="2" t="s">
        <v>16</v>
      </c>
      <c r="N1539" s="20">
        <f t="shared" ref="N1539:N1602" si="24">SUM(J1539,K1539)</f>
        <v>325000</v>
      </c>
      <c r="O1539" s="21"/>
      <c r="P1539" s="20"/>
    </row>
    <row r="1540" spans="1:16" x14ac:dyDescent="0.35">
      <c r="A1540" s="2" t="s">
        <v>29</v>
      </c>
      <c r="B1540" s="2">
        <v>1185732</v>
      </c>
      <c r="C1540" s="15">
        <v>44359</v>
      </c>
      <c r="D1540" s="2" t="s">
        <v>26</v>
      </c>
      <c r="E1540" s="2" t="s">
        <v>65</v>
      </c>
      <c r="F1540" s="2" t="s">
        <v>66</v>
      </c>
      <c r="G1540" s="3" t="s">
        <v>158</v>
      </c>
      <c r="H1540" s="17">
        <v>55.000000000000007</v>
      </c>
      <c r="I1540" s="2">
        <v>650</v>
      </c>
      <c r="J1540" s="19">
        <v>357500.00000000006</v>
      </c>
      <c r="K1540" s="19">
        <v>89375.000000000015</v>
      </c>
      <c r="L1540" s="2">
        <v>0.25</v>
      </c>
      <c r="M1540" s="2" t="s">
        <v>16</v>
      </c>
      <c r="N1540" s="20">
        <f t="shared" si="24"/>
        <v>446875.00000000006</v>
      </c>
      <c r="O1540" s="21"/>
      <c r="P1540" s="20"/>
    </row>
    <row r="1541" spans="1:16" x14ac:dyDescent="0.35">
      <c r="A1541" s="2" t="s">
        <v>29</v>
      </c>
      <c r="B1541" s="2">
        <v>1185732</v>
      </c>
      <c r="C1541" s="15">
        <v>44387</v>
      </c>
      <c r="D1541" s="2" t="s">
        <v>26</v>
      </c>
      <c r="E1541" s="2" t="s">
        <v>65</v>
      </c>
      <c r="F1541" s="2" t="s">
        <v>66</v>
      </c>
      <c r="G1541" s="3" t="s">
        <v>155</v>
      </c>
      <c r="H1541" s="17">
        <v>50</v>
      </c>
      <c r="I1541" s="2">
        <v>875</v>
      </c>
      <c r="J1541" s="19">
        <v>437500</v>
      </c>
      <c r="K1541" s="19">
        <v>218750</v>
      </c>
      <c r="L1541" s="2">
        <v>0.5</v>
      </c>
      <c r="M1541" s="2" t="s">
        <v>16</v>
      </c>
      <c r="N1541" s="20">
        <f t="shared" si="24"/>
        <v>656250</v>
      </c>
      <c r="O1541" s="21"/>
      <c r="P1541" s="20"/>
    </row>
    <row r="1542" spans="1:16" x14ac:dyDescent="0.35">
      <c r="A1542" s="2" t="s">
        <v>29</v>
      </c>
      <c r="B1542" s="2">
        <v>1185732</v>
      </c>
      <c r="C1542" s="15">
        <v>44387</v>
      </c>
      <c r="D1542" s="2" t="s">
        <v>26</v>
      </c>
      <c r="E1542" s="2" t="s">
        <v>65</v>
      </c>
      <c r="F1542" s="2" t="s">
        <v>66</v>
      </c>
      <c r="G1542" s="3" t="s">
        <v>17</v>
      </c>
      <c r="H1542" s="17">
        <v>45.000000000000007</v>
      </c>
      <c r="I1542" s="2">
        <v>625</v>
      </c>
      <c r="J1542" s="19">
        <v>281250.00000000006</v>
      </c>
      <c r="K1542" s="19">
        <v>84375.000000000015</v>
      </c>
      <c r="L1542" s="2">
        <v>0.3</v>
      </c>
      <c r="M1542" s="2" t="s">
        <v>16</v>
      </c>
      <c r="N1542" s="20">
        <f t="shared" si="24"/>
        <v>365625.00000000006</v>
      </c>
      <c r="O1542" s="21"/>
      <c r="P1542" s="20"/>
    </row>
    <row r="1543" spans="1:16" x14ac:dyDescent="0.35">
      <c r="A1543" s="2" t="s">
        <v>29</v>
      </c>
      <c r="B1543" s="2">
        <v>1185732</v>
      </c>
      <c r="C1543" s="15">
        <v>44387</v>
      </c>
      <c r="D1543" s="2" t="s">
        <v>26</v>
      </c>
      <c r="E1543" s="2" t="s">
        <v>65</v>
      </c>
      <c r="F1543" s="2" t="s">
        <v>66</v>
      </c>
      <c r="G1543" s="3" t="s">
        <v>156</v>
      </c>
      <c r="H1543" s="17">
        <v>40</v>
      </c>
      <c r="I1543" s="2">
        <v>550</v>
      </c>
      <c r="J1543" s="19">
        <v>220000</v>
      </c>
      <c r="K1543" s="19">
        <v>77000</v>
      </c>
      <c r="L1543" s="2">
        <v>0.35</v>
      </c>
      <c r="M1543" s="2" t="s">
        <v>16</v>
      </c>
      <c r="N1543" s="20">
        <f t="shared" si="24"/>
        <v>297000</v>
      </c>
      <c r="O1543" s="21"/>
      <c r="P1543" s="20"/>
    </row>
    <row r="1544" spans="1:16" x14ac:dyDescent="0.35">
      <c r="A1544" s="2" t="s">
        <v>29</v>
      </c>
      <c r="B1544" s="2">
        <v>1185732</v>
      </c>
      <c r="C1544" s="15">
        <v>44387</v>
      </c>
      <c r="D1544" s="2" t="s">
        <v>26</v>
      </c>
      <c r="E1544" s="2" t="s">
        <v>65</v>
      </c>
      <c r="F1544" s="2" t="s">
        <v>66</v>
      </c>
      <c r="G1544" s="3" t="s">
        <v>157</v>
      </c>
      <c r="H1544" s="17">
        <v>40</v>
      </c>
      <c r="I1544" s="2">
        <v>500</v>
      </c>
      <c r="J1544" s="19">
        <v>200000</v>
      </c>
      <c r="K1544" s="19">
        <v>70000</v>
      </c>
      <c r="L1544" s="2">
        <v>0.35</v>
      </c>
      <c r="M1544" s="2" t="s">
        <v>16</v>
      </c>
      <c r="N1544" s="20">
        <f t="shared" si="24"/>
        <v>270000</v>
      </c>
      <c r="O1544" s="21"/>
      <c r="P1544" s="20"/>
    </row>
    <row r="1545" spans="1:16" x14ac:dyDescent="0.35">
      <c r="A1545" s="2" t="s">
        <v>29</v>
      </c>
      <c r="B1545" s="2">
        <v>1185732</v>
      </c>
      <c r="C1545" s="15">
        <v>44387</v>
      </c>
      <c r="D1545" s="2" t="s">
        <v>26</v>
      </c>
      <c r="E1545" s="2" t="s">
        <v>65</v>
      </c>
      <c r="F1545" s="2" t="s">
        <v>66</v>
      </c>
      <c r="G1545" s="3" t="s">
        <v>18</v>
      </c>
      <c r="H1545" s="17">
        <v>50</v>
      </c>
      <c r="I1545" s="2">
        <v>525</v>
      </c>
      <c r="J1545" s="19">
        <v>262500</v>
      </c>
      <c r="K1545" s="19">
        <v>78750</v>
      </c>
      <c r="L1545" s="2">
        <v>0.3</v>
      </c>
      <c r="M1545" s="2" t="s">
        <v>16</v>
      </c>
      <c r="N1545" s="20">
        <f t="shared" si="24"/>
        <v>341250</v>
      </c>
      <c r="O1545" s="21"/>
      <c r="P1545" s="20"/>
    </row>
    <row r="1546" spans="1:16" x14ac:dyDescent="0.35">
      <c r="A1546" s="2" t="s">
        <v>29</v>
      </c>
      <c r="B1546" s="2">
        <v>1185732</v>
      </c>
      <c r="C1546" s="15">
        <v>44387</v>
      </c>
      <c r="D1546" s="2" t="s">
        <v>26</v>
      </c>
      <c r="E1546" s="2" t="s">
        <v>65</v>
      </c>
      <c r="F1546" s="2" t="s">
        <v>66</v>
      </c>
      <c r="G1546" s="3" t="s">
        <v>158</v>
      </c>
      <c r="H1546" s="17">
        <v>55.000000000000007</v>
      </c>
      <c r="I1546" s="2">
        <v>700</v>
      </c>
      <c r="J1546" s="19">
        <v>385000.00000000006</v>
      </c>
      <c r="K1546" s="19">
        <v>96250.000000000015</v>
      </c>
      <c r="L1546" s="2">
        <v>0.25</v>
      </c>
      <c r="M1546" s="2" t="s">
        <v>16</v>
      </c>
      <c r="N1546" s="20">
        <f t="shared" si="24"/>
        <v>481250.00000000006</v>
      </c>
      <c r="O1546" s="21"/>
      <c r="P1546" s="20"/>
    </row>
    <row r="1547" spans="1:16" x14ac:dyDescent="0.35">
      <c r="A1547" s="2" t="s">
        <v>29</v>
      </c>
      <c r="B1547" s="2">
        <v>1185732</v>
      </c>
      <c r="C1547" s="15">
        <v>44419</v>
      </c>
      <c r="D1547" s="2" t="s">
        <v>26</v>
      </c>
      <c r="E1547" s="2" t="s">
        <v>65</v>
      </c>
      <c r="F1547" s="2" t="s">
        <v>66</v>
      </c>
      <c r="G1547" s="3" t="s">
        <v>155</v>
      </c>
      <c r="H1547" s="17">
        <v>50</v>
      </c>
      <c r="I1547" s="2">
        <v>850</v>
      </c>
      <c r="J1547" s="19">
        <v>425000</v>
      </c>
      <c r="K1547" s="19">
        <v>212500</v>
      </c>
      <c r="L1547" s="2">
        <v>0.5</v>
      </c>
      <c r="M1547" s="2" t="s">
        <v>16</v>
      </c>
      <c r="N1547" s="20">
        <f t="shared" si="24"/>
        <v>637500</v>
      </c>
      <c r="O1547" s="21"/>
      <c r="P1547" s="20"/>
    </row>
    <row r="1548" spans="1:16" x14ac:dyDescent="0.35">
      <c r="A1548" s="2" t="s">
        <v>29</v>
      </c>
      <c r="B1548" s="2">
        <v>1185732</v>
      </c>
      <c r="C1548" s="15">
        <v>44419</v>
      </c>
      <c r="D1548" s="2" t="s">
        <v>26</v>
      </c>
      <c r="E1548" s="2" t="s">
        <v>65</v>
      </c>
      <c r="F1548" s="2" t="s">
        <v>66</v>
      </c>
      <c r="G1548" s="3" t="s">
        <v>17</v>
      </c>
      <c r="H1548" s="17">
        <v>45.000000000000007</v>
      </c>
      <c r="I1548" s="2">
        <v>625</v>
      </c>
      <c r="J1548" s="19">
        <v>281250.00000000006</v>
      </c>
      <c r="K1548" s="19">
        <v>84375.000000000015</v>
      </c>
      <c r="L1548" s="2">
        <v>0.3</v>
      </c>
      <c r="M1548" s="2" t="s">
        <v>16</v>
      </c>
      <c r="N1548" s="20">
        <f t="shared" si="24"/>
        <v>365625.00000000006</v>
      </c>
      <c r="O1548" s="21"/>
      <c r="P1548" s="20"/>
    </row>
    <row r="1549" spans="1:16" x14ac:dyDescent="0.35">
      <c r="A1549" s="2" t="s">
        <v>29</v>
      </c>
      <c r="B1549" s="2">
        <v>1185732</v>
      </c>
      <c r="C1549" s="15">
        <v>44419</v>
      </c>
      <c r="D1549" s="2" t="s">
        <v>26</v>
      </c>
      <c r="E1549" s="2" t="s">
        <v>65</v>
      </c>
      <c r="F1549" s="2" t="s">
        <v>66</v>
      </c>
      <c r="G1549" s="3" t="s">
        <v>156</v>
      </c>
      <c r="H1549" s="17">
        <v>40</v>
      </c>
      <c r="I1549" s="2">
        <v>550</v>
      </c>
      <c r="J1549" s="19">
        <v>220000</v>
      </c>
      <c r="K1549" s="19">
        <v>77000</v>
      </c>
      <c r="L1549" s="2">
        <v>0.35</v>
      </c>
      <c r="M1549" s="2" t="s">
        <v>16</v>
      </c>
      <c r="N1549" s="20">
        <f t="shared" si="24"/>
        <v>297000</v>
      </c>
      <c r="O1549" s="21"/>
      <c r="P1549" s="20"/>
    </row>
    <row r="1550" spans="1:16" x14ac:dyDescent="0.35">
      <c r="A1550" s="2" t="s">
        <v>29</v>
      </c>
      <c r="B1550" s="2">
        <v>1185732</v>
      </c>
      <c r="C1550" s="15">
        <v>44419</v>
      </c>
      <c r="D1550" s="2" t="s">
        <v>26</v>
      </c>
      <c r="E1550" s="2" t="s">
        <v>65</v>
      </c>
      <c r="F1550" s="2" t="s">
        <v>66</v>
      </c>
      <c r="G1550" s="3" t="s">
        <v>157</v>
      </c>
      <c r="H1550" s="17">
        <v>40</v>
      </c>
      <c r="I1550" s="2">
        <v>525</v>
      </c>
      <c r="J1550" s="19">
        <v>210000</v>
      </c>
      <c r="K1550" s="19">
        <v>73500</v>
      </c>
      <c r="L1550" s="2">
        <v>0.35</v>
      </c>
      <c r="M1550" s="2" t="s">
        <v>16</v>
      </c>
      <c r="N1550" s="20">
        <f t="shared" si="24"/>
        <v>283500</v>
      </c>
      <c r="O1550" s="21"/>
      <c r="P1550" s="20"/>
    </row>
    <row r="1551" spans="1:16" x14ac:dyDescent="0.35">
      <c r="A1551" s="2" t="s">
        <v>29</v>
      </c>
      <c r="B1551" s="2">
        <v>1185732</v>
      </c>
      <c r="C1551" s="15">
        <v>44419</v>
      </c>
      <c r="D1551" s="2" t="s">
        <v>26</v>
      </c>
      <c r="E1551" s="2" t="s">
        <v>65</v>
      </c>
      <c r="F1551" s="2" t="s">
        <v>66</v>
      </c>
      <c r="G1551" s="3" t="s">
        <v>18</v>
      </c>
      <c r="H1551" s="17">
        <v>50</v>
      </c>
      <c r="I1551" s="2">
        <v>500</v>
      </c>
      <c r="J1551" s="19">
        <v>250000</v>
      </c>
      <c r="K1551" s="19">
        <v>75000</v>
      </c>
      <c r="L1551" s="2">
        <v>0.3</v>
      </c>
      <c r="M1551" s="2" t="s">
        <v>16</v>
      </c>
      <c r="N1551" s="20">
        <f t="shared" si="24"/>
        <v>325000</v>
      </c>
      <c r="O1551" s="21"/>
      <c r="P1551" s="20"/>
    </row>
    <row r="1552" spans="1:16" x14ac:dyDescent="0.35">
      <c r="A1552" s="2" t="s">
        <v>29</v>
      </c>
      <c r="B1552" s="2">
        <v>1185732</v>
      </c>
      <c r="C1552" s="15">
        <v>44419</v>
      </c>
      <c r="D1552" s="2" t="s">
        <v>26</v>
      </c>
      <c r="E1552" s="2" t="s">
        <v>65</v>
      </c>
      <c r="F1552" s="2" t="s">
        <v>66</v>
      </c>
      <c r="G1552" s="3" t="s">
        <v>158</v>
      </c>
      <c r="H1552" s="17">
        <v>55.000000000000007</v>
      </c>
      <c r="I1552" s="2">
        <v>675</v>
      </c>
      <c r="J1552" s="19">
        <v>371250.00000000006</v>
      </c>
      <c r="K1552" s="19">
        <v>92812.500000000015</v>
      </c>
      <c r="L1552" s="2">
        <v>0.25</v>
      </c>
      <c r="M1552" s="2" t="s">
        <v>16</v>
      </c>
      <c r="N1552" s="20">
        <f t="shared" si="24"/>
        <v>464062.50000000006</v>
      </c>
      <c r="O1552" s="21"/>
      <c r="P1552" s="20"/>
    </row>
    <row r="1553" spans="1:16" x14ac:dyDescent="0.35">
      <c r="A1553" s="2" t="s">
        <v>29</v>
      </c>
      <c r="B1553" s="2">
        <v>1185732</v>
      </c>
      <c r="C1553" s="15">
        <v>44449</v>
      </c>
      <c r="D1553" s="2" t="s">
        <v>26</v>
      </c>
      <c r="E1553" s="2" t="s">
        <v>65</v>
      </c>
      <c r="F1553" s="2" t="s">
        <v>66</v>
      </c>
      <c r="G1553" s="3" t="s">
        <v>155</v>
      </c>
      <c r="H1553" s="17">
        <v>50</v>
      </c>
      <c r="I1553" s="2">
        <v>800</v>
      </c>
      <c r="J1553" s="19">
        <v>400000</v>
      </c>
      <c r="K1553" s="19">
        <v>200000</v>
      </c>
      <c r="L1553" s="2">
        <v>0.5</v>
      </c>
      <c r="M1553" s="2" t="s">
        <v>16</v>
      </c>
      <c r="N1553" s="20">
        <f t="shared" si="24"/>
        <v>600000</v>
      </c>
      <c r="O1553" s="21"/>
      <c r="P1553" s="20"/>
    </row>
    <row r="1554" spans="1:16" x14ac:dyDescent="0.35">
      <c r="A1554" s="2" t="s">
        <v>29</v>
      </c>
      <c r="B1554" s="2">
        <v>1185732</v>
      </c>
      <c r="C1554" s="15">
        <v>44449</v>
      </c>
      <c r="D1554" s="2" t="s">
        <v>26</v>
      </c>
      <c r="E1554" s="2" t="s">
        <v>65</v>
      </c>
      <c r="F1554" s="2" t="s">
        <v>66</v>
      </c>
      <c r="G1554" s="3" t="s">
        <v>17</v>
      </c>
      <c r="H1554" s="17">
        <v>45.000000000000007</v>
      </c>
      <c r="I1554" s="2">
        <v>600</v>
      </c>
      <c r="J1554" s="19">
        <v>270000.00000000006</v>
      </c>
      <c r="K1554" s="19">
        <v>81000.000000000015</v>
      </c>
      <c r="L1554" s="2">
        <v>0.3</v>
      </c>
      <c r="M1554" s="2" t="s">
        <v>16</v>
      </c>
      <c r="N1554" s="20">
        <f t="shared" si="24"/>
        <v>351000.00000000006</v>
      </c>
      <c r="O1554" s="21"/>
      <c r="P1554" s="20"/>
    </row>
    <row r="1555" spans="1:16" x14ac:dyDescent="0.35">
      <c r="A1555" s="2" t="s">
        <v>29</v>
      </c>
      <c r="B1555" s="2">
        <v>1185732</v>
      </c>
      <c r="C1555" s="15">
        <v>44449</v>
      </c>
      <c r="D1555" s="2" t="s">
        <v>26</v>
      </c>
      <c r="E1555" s="2" t="s">
        <v>65</v>
      </c>
      <c r="F1555" s="2" t="s">
        <v>66</v>
      </c>
      <c r="G1555" s="3" t="s">
        <v>156</v>
      </c>
      <c r="H1555" s="17">
        <v>40</v>
      </c>
      <c r="I1555" s="2">
        <v>525</v>
      </c>
      <c r="J1555" s="19">
        <v>210000</v>
      </c>
      <c r="K1555" s="19">
        <v>73500</v>
      </c>
      <c r="L1555" s="2">
        <v>0.35</v>
      </c>
      <c r="M1555" s="2" t="s">
        <v>16</v>
      </c>
      <c r="N1555" s="20">
        <f t="shared" si="24"/>
        <v>283500</v>
      </c>
      <c r="O1555" s="21"/>
      <c r="P1555" s="20"/>
    </row>
    <row r="1556" spans="1:16" x14ac:dyDescent="0.35">
      <c r="A1556" s="2" t="s">
        <v>29</v>
      </c>
      <c r="B1556" s="2">
        <v>1185732</v>
      </c>
      <c r="C1556" s="15">
        <v>44449</v>
      </c>
      <c r="D1556" s="2" t="s">
        <v>26</v>
      </c>
      <c r="E1556" s="2" t="s">
        <v>65</v>
      </c>
      <c r="F1556" s="2" t="s">
        <v>66</v>
      </c>
      <c r="G1556" s="3" t="s">
        <v>157</v>
      </c>
      <c r="H1556" s="17">
        <v>40</v>
      </c>
      <c r="I1556" s="2">
        <v>500</v>
      </c>
      <c r="J1556" s="19">
        <v>200000</v>
      </c>
      <c r="K1556" s="19">
        <v>70000</v>
      </c>
      <c r="L1556" s="2">
        <v>0.35</v>
      </c>
      <c r="M1556" s="2" t="s">
        <v>16</v>
      </c>
      <c r="N1556" s="20">
        <f t="shared" si="24"/>
        <v>270000</v>
      </c>
      <c r="O1556" s="21"/>
      <c r="P1556" s="20"/>
    </row>
    <row r="1557" spans="1:16" x14ac:dyDescent="0.35">
      <c r="A1557" s="2" t="s">
        <v>29</v>
      </c>
      <c r="B1557" s="2">
        <v>1185732</v>
      </c>
      <c r="C1557" s="15">
        <v>44449</v>
      </c>
      <c r="D1557" s="2" t="s">
        <v>26</v>
      </c>
      <c r="E1557" s="2" t="s">
        <v>65</v>
      </c>
      <c r="F1557" s="2" t="s">
        <v>66</v>
      </c>
      <c r="G1557" s="3" t="s">
        <v>18</v>
      </c>
      <c r="H1557" s="17">
        <v>50</v>
      </c>
      <c r="I1557" s="2">
        <v>500</v>
      </c>
      <c r="J1557" s="19">
        <v>250000</v>
      </c>
      <c r="K1557" s="19">
        <v>75000</v>
      </c>
      <c r="L1557" s="2">
        <v>0.3</v>
      </c>
      <c r="M1557" s="2" t="s">
        <v>16</v>
      </c>
      <c r="N1557" s="20">
        <f t="shared" si="24"/>
        <v>325000</v>
      </c>
      <c r="O1557" s="21"/>
      <c r="P1557" s="20"/>
    </row>
    <row r="1558" spans="1:16" x14ac:dyDescent="0.35">
      <c r="A1558" s="2" t="s">
        <v>29</v>
      </c>
      <c r="B1558" s="2">
        <v>1185732</v>
      </c>
      <c r="C1558" s="15">
        <v>44449</v>
      </c>
      <c r="D1558" s="2" t="s">
        <v>26</v>
      </c>
      <c r="E1558" s="2" t="s">
        <v>65</v>
      </c>
      <c r="F1558" s="2" t="s">
        <v>66</v>
      </c>
      <c r="G1558" s="3" t="s">
        <v>158</v>
      </c>
      <c r="H1558" s="17">
        <v>55.000000000000007</v>
      </c>
      <c r="I1558" s="2">
        <v>600</v>
      </c>
      <c r="J1558" s="19">
        <v>330000.00000000006</v>
      </c>
      <c r="K1558" s="19">
        <v>82500.000000000015</v>
      </c>
      <c r="L1558" s="2">
        <v>0.25</v>
      </c>
      <c r="M1558" s="2" t="s">
        <v>16</v>
      </c>
      <c r="N1558" s="20">
        <f t="shared" si="24"/>
        <v>412500.00000000006</v>
      </c>
      <c r="O1558" s="21"/>
      <c r="P1558" s="20"/>
    </row>
    <row r="1559" spans="1:16" x14ac:dyDescent="0.35">
      <c r="A1559" s="2" t="s">
        <v>29</v>
      </c>
      <c r="B1559" s="2">
        <v>1185732</v>
      </c>
      <c r="C1559" s="15">
        <v>44481</v>
      </c>
      <c r="D1559" s="2" t="s">
        <v>26</v>
      </c>
      <c r="E1559" s="2" t="s">
        <v>65</v>
      </c>
      <c r="F1559" s="2" t="s">
        <v>66</v>
      </c>
      <c r="G1559" s="3" t="s">
        <v>155</v>
      </c>
      <c r="H1559" s="17">
        <v>55.000000000000007</v>
      </c>
      <c r="I1559" s="2">
        <v>775</v>
      </c>
      <c r="J1559" s="19">
        <v>426250.00000000006</v>
      </c>
      <c r="K1559" s="19">
        <v>213125.00000000003</v>
      </c>
      <c r="L1559" s="2">
        <v>0.5</v>
      </c>
      <c r="M1559" s="2" t="s">
        <v>16</v>
      </c>
      <c r="N1559" s="20">
        <f t="shared" si="24"/>
        <v>639375.00000000012</v>
      </c>
      <c r="O1559" s="21"/>
      <c r="P1559" s="20"/>
    </row>
    <row r="1560" spans="1:16" x14ac:dyDescent="0.35">
      <c r="A1560" s="2" t="s">
        <v>29</v>
      </c>
      <c r="B1560" s="2">
        <v>1185732</v>
      </c>
      <c r="C1560" s="15">
        <v>44481</v>
      </c>
      <c r="D1560" s="2" t="s">
        <v>26</v>
      </c>
      <c r="E1560" s="2" t="s">
        <v>65</v>
      </c>
      <c r="F1560" s="2" t="s">
        <v>66</v>
      </c>
      <c r="G1560" s="3" t="s">
        <v>17</v>
      </c>
      <c r="H1560" s="17">
        <v>45.000000000000007</v>
      </c>
      <c r="I1560" s="2">
        <v>600</v>
      </c>
      <c r="J1560" s="19">
        <v>270000.00000000006</v>
      </c>
      <c r="K1560" s="19">
        <v>81000.000000000015</v>
      </c>
      <c r="L1560" s="2">
        <v>0.3</v>
      </c>
      <c r="M1560" s="2" t="s">
        <v>16</v>
      </c>
      <c r="N1560" s="20">
        <f t="shared" si="24"/>
        <v>351000.00000000006</v>
      </c>
      <c r="O1560" s="21"/>
      <c r="P1560" s="20"/>
    </row>
    <row r="1561" spans="1:16" x14ac:dyDescent="0.35">
      <c r="A1561" s="2" t="s">
        <v>29</v>
      </c>
      <c r="B1561" s="2">
        <v>1185732</v>
      </c>
      <c r="C1561" s="15">
        <v>44481</v>
      </c>
      <c r="D1561" s="2" t="s">
        <v>26</v>
      </c>
      <c r="E1561" s="2" t="s">
        <v>65</v>
      </c>
      <c r="F1561" s="2" t="s">
        <v>66</v>
      </c>
      <c r="G1561" s="3" t="s">
        <v>156</v>
      </c>
      <c r="H1561" s="17">
        <v>45.000000000000007</v>
      </c>
      <c r="I1561" s="2">
        <v>500</v>
      </c>
      <c r="J1561" s="19">
        <v>225000.00000000003</v>
      </c>
      <c r="K1561" s="19">
        <v>78750</v>
      </c>
      <c r="L1561" s="2">
        <v>0.35</v>
      </c>
      <c r="M1561" s="2" t="s">
        <v>16</v>
      </c>
      <c r="N1561" s="20">
        <f t="shared" si="24"/>
        <v>303750</v>
      </c>
      <c r="O1561" s="21"/>
      <c r="P1561" s="20"/>
    </row>
    <row r="1562" spans="1:16" x14ac:dyDescent="0.35">
      <c r="A1562" s="2" t="s">
        <v>29</v>
      </c>
      <c r="B1562" s="2">
        <v>1185732</v>
      </c>
      <c r="C1562" s="15">
        <v>44481</v>
      </c>
      <c r="D1562" s="2" t="s">
        <v>26</v>
      </c>
      <c r="E1562" s="2" t="s">
        <v>65</v>
      </c>
      <c r="F1562" s="2" t="s">
        <v>66</v>
      </c>
      <c r="G1562" s="3" t="s">
        <v>157</v>
      </c>
      <c r="H1562" s="17">
        <v>45.000000000000007</v>
      </c>
      <c r="I1562" s="2">
        <v>475</v>
      </c>
      <c r="J1562" s="19">
        <v>213750.00000000003</v>
      </c>
      <c r="K1562" s="19">
        <v>74812.5</v>
      </c>
      <c r="L1562" s="2">
        <v>0.35</v>
      </c>
      <c r="M1562" s="2" t="s">
        <v>16</v>
      </c>
      <c r="N1562" s="20">
        <f t="shared" si="24"/>
        <v>288562.5</v>
      </c>
      <c r="O1562" s="21"/>
      <c r="P1562" s="20"/>
    </row>
    <row r="1563" spans="1:16" x14ac:dyDescent="0.35">
      <c r="A1563" s="2" t="s">
        <v>29</v>
      </c>
      <c r="B1563" s="2">
        <v>1185732</v>
      </c>
      <c r="C1563" s="15">
        <v>44481</v>
      </c>
      <c r="D1563" s="2" t="s">
        <v>26</v>
      </c>
      <c r="E1563" s="2" t="s">
        <v>65</v>
      </c>
      <c r="F1563" s="2" t="s">
        <v>66</v>
      </c>
      <c r="G1563" s="3" t="s">
        <v>18</v>
      </c>
      <c r="H1563" s="17">
        <v>55.000000000000007</v>
      </c>
      <c r="I1563" s="2">
        <v>475</v>
      </c>
      <c r="J1563" s="19">
        <v>261250.00000000003</v>
      </c>
      <c r="K1563" s="19">
        <v>78375</v>
      </c>
      <c r="L1563" s="2">
        <v>0.3</v>
      </c>
      <c r="M1563" s="2" t="s">
        <v>16</v>
      </c>
      <c r="N1563" s="20">
        <f t="shared" si="24"/>
        <v>339625</v>
      </c>
      <c r="O1563" s="21"/>
      <c r="P1563" s="20"/>
    </row>
    <row r="1564" spans="1:16" x14ac:dyDescent="0.35">
      <c r="A1564" s="2" t="s">
        <v>29</v>
      </c>
      <c r="B1564" s="2">
        <v>1185732</v>
      </c>
      <c r="C1564" s="15">
        <v>44481</v>
      </c>
      <c r="D1564" s="2" t="s">
        <v>26</v>
      </c>
      <c r="E1564" s="2" t="s">
        <v>65</v>
      </c>
      <c r="F1564" s="2" t="s">
        <v>66</v>
      </c>
      <c r="G1564" s="3" t="s">
        <v>158</v>
      </c>
      <c r="H1564" s="17">
        <v>60</v>
      </c>
      <c r="I1564" s="2">
        <v>600</v>
      </c>
      <c r="J1564" s="19">
        <v>360000</v>
      </c>
      <c r="K1564" s="19">
        <v>90000</v>
      </c>
      <c r="L1564" s="2">
        <v>0.25</v>
      </c>
      <c r="M1564" s="2" t="s">
        <v>16</v>
      </c>
      <c r="N1564" s="20">
        <f t="shared" si="24"/>
        <v>450000</v>
      </c>
      <c r="O1564" s="21"/>
      <c r="P1564" s="20"/>
    </row>
    <row r="1565" spans="1:16" x14ac:dyDescent="0.35">
      <c r="A1565" s="2" t="s">
        <v>29</v>
      </c>
      <c r="B1565" s="2">
        <v>1185732</v>
      </c>
      <c r="C1565" s="15">
        <v>44511</v>
      </c>
      <c r="D1565" s="2" t="s">
        <v>26</v>
      </c>
      <c r="E1565" s="2" t="s">
        <v>65</v>
      </c>
      <c r="F1565" s="2" t="s">
        <v>66</v>
      </c>
      <c r="G1565" s="3" t="s">
        <v>155</v>
      </c>
      <c r="H1565" s="17">
        <v>55.000000000000007</v>
      </c>
      <c r="I1565" s="2">
        <v>750</v>
      </c>
      <c r="J1565" s="19">
        <v>412500.00000000006</v>
      </c>
      <c r="K1565" s="19">
        <v>206250.00000000003</v>
      </c>
      <c r="L1565" s="2">
        <v>0.5</v>
      </c>
      <c r="M1565" s="2" t="s">
        <v>16</v>
      </c>
      <c r="N1565" s="20">
        <f t="shared" si="24"/>
        <v>618750.00000000012</v>
      </c>
      <c r="O1565" s="21"/>
      <c r="P1565" s="20"/>
    </row>
    <row r="1566" spans="1:16" x14ac:dyDescent="0.35">
      <c r="A1566" s="2" t="s">
        <v>29</v>
      </c>
      <c r="B1566" s="2">
        <v>1185732</v>
      </c>
      <c r="C1566" s="15">
        <v>44511</v>
      </c>
      <c r="D1566" s="2" t="s">
        <v>26</v>
      </c>
      <c r="E1566" s="2" t="s">
        <v>65</v>
      </c>
      <c r="F1566" s="2" t="s">
        <v>66</v>
      </c>
      <c r="G1566" s="3" t="s">
        <v>17</v>
      </c>
      <c r="H1566" s="17">
        <v>45.000000000000007</v>
      </c>
      <c r="I1566" s="2">
        <v>575</v>
      </c>
      <c r="J1566" s="19">
        <v>258750.00000000003</v>
      </c>
      <c r="K1566" s="19">
        <v>77625</v>
      </c>
      <c r="L1566" s="2">
        <v>0.3</v>
      </c>
      <c r="M1566" s="2" t="s">
        <v>16</v>
      </c>
      <c r="N1566" s="20">
        <f t="shared" si="24"/>
        <v>336375</v>
      </c>
      <c r="O1566" s="21"/>
      <c r="P1566" s="20"/>
    </row>
    <row r="1567" spans="1:16" x14ac:dyDescent="0.35">
      <c r="A1567" s="2" t="s">
        <v>29</v>
      </c>
      <c r="B1567" s="2">
        <v>1185732</v>
      </c>
      <c r="C1567" s="15">
        <v>44511</v>
      </c>
      <c r="D1567" s="2" t="s">
        <v>26</v>
      </c>
      <c r="E1567" s="2" t="s">
        <v>65</v>
      </c>
      <c r="F1567" s="2" t="s">
        <v>66</v>
      </c>
      <c r="G1567" s="3" t="s">
        <v>156</v>
      </c>
      <c r="H1567" s="17">
        <v>45.000000000000007</v>
      </c>
      <c r="I1567" s="2">
        <v>520</v>
      </c>
      <c r="J1567" s="19">
        <v>234000.00000000003</v>
      </c>
      <c r="K1567" s="19">
        <v>81900</v>
      </c>
      <c r="L1567" s="2">
        <v>0.35</v>
      </c>
      <c r="M1567" s="2" t="s">
        <v>16</v>
      </c>
      <c r="N1567" s="20">
        <f t="shared" si="24"/>
        <v>315900</v>
      </c>
      <c r="O1567" s="21"/>
      <c r="P1567" s="20"/>
    </row>
    <row r="1568" spans="1:16" x14ac:dyDescent="0.35">
      <c r="A1568" s="2" t="s">
        <v>29</v>
      </c>
      <c r="B1568" s="2">
        <v>1185732</v>
      </c>
      <c r="C1568" s="15">
        <v>44511</v>
      </c>
      <c r="D1568" s="2" t="s">
        <v>26</v>
      </c>
      <c r="E1568" s="2" t="s">
        <v>65</v>
      </c>
      <c r="F1568" s="2" t="s">
        <v>66</v>
      </c>
      <c r="G1568" s="3" t="s">
        <v>157</v>
      </c>
      <c r="H1568" s="17">
        <v>45.000000000000007</v>
      </c>
      <c r="I1568" s="2">
        <v>500</v>
      </c>
      <c r="J1568" s="19">
        <v>225000.00000000003</v>
      </c>
      <c r="K1568" s="19">
        <v>78750</v>
      </c>
      <c r="L1568" s="2">
        <v>0.35</v>
      </c>
      <c r="M1568" s="2" t="s">
        <v>16</v>
      </c>
      <c r="N1568" s="20">
        <f t="shared" si="24"/>
        <v>303750</v>
      </c>
      <c r="O1568" s="21"/>
      <c r="P1568" s="20"/>
    </row>
    <row r="1569" spans="1:16" x14ac:dyDescent="0.35">
      <c r="A1569" s="2" t="s">
        <v>29</v>
      </c>
      <c r="B1569" s="2">
        <v>1185732</v>
      </c>
      <c r="C1569" s="15">
        <v>44511</v>
      </c>
      <c r="D1569" s="2" t="s">
        <v>26</v>
      </c>
      <c r="E1569" s="2" t="s">
        <v>65</v>
      </c>
      <c r="F1569" s="2" t="s">
        <v>66</v>
      </c>
      <c r="G1569" s="3" t="s">
        <v>18</v>
      </c>
      <c r="H1569" s="17">
        <v>55.000000000000007</v>
      </c>
      <c r="I1569" s="2">
        <v>475</v>
      </c>
      <c r="J1569" s="19">
        <v>261250.00000000003</v>
      </c>
      <c r="K1569" s="19">
        <v>78375</v>
      </c>
      <c r="L1569" s="2">
        <v>0.3</v>
      </c>
      <c r="M1569" s="2" t="s">
        <v>16</v>
      </c>
      <c r="N1569" s="20">
        <f t="shared" si="24"/>
        <v>339625</v>
      </c>
      <c r="O1569" s="21"/>
      <c r="P1569" s="20"/>
    </row>
    <row r="1570" spans="1:16" x14ac:dyDescent="0.35">
      <c r="A1570" s="2" t="s">
        <v>29</v>
      </c>
      <c r="B1570" s="2">
        <v>1185732</v>
      </c>
      <c r="C1570" s="15">
        <v>44511</v>
      </c>
      <c r="D1570" s="2" t="s">
        <v>26</v>
      </c>
      <c r="E1570" s="2" t="s">
        <v>65</v>
      </c>
      <c r="F1570" s="2" t="s">
        <v>66</v>
      </c>
      <c r="G1570" s="3" t="s">
        <v>158</v>
      </c>
      <c r="H1570" s="17">
        <v>60</v>
      </c>
      <c r="I1570" s="2">
        <v>575</v>
      </c>
      <c r="J1570" s="19">
        <v>345000</v>
      </c>
      <c r="K1570" s="19">
        <v>86250</v>
      </c>
      <c r="L1570" s="2">
        <v>0.25</v>
      </c>
      <c r="M1570" s="2" t="s">
        <v>16</v>
      </c>
      <c r="N1570" s="20">
        <f t="shared" si="24"/>
        <v>431250</v>
      </c>
      <c r="O1570" s="21"/>
      <c r="P1570" s="20"/>
    </row>
    <row r="1571" spans="1:16" x14ac:dyDescent="0.35">
      <c r="A1571" s="2" t="s">
        <v>29</v>
      </c>
      <c r="B1571" s="2">
        <v>1185732</v>
      </c>
      <c r="C1571" s="15">
        <v>44540</v>
      </c>
      <c r="D1571" s="2" t="s">
        <v>26</v>
      </c>
      <c r="E1571" s="2" t="s">
        <v>65</v>
      </c>
      <c r="F1571" s="2" t="s">
        <v>66</v>
      </c>
      <c r="G1571" s="3" t="s">
        <v>155</v>
      </c>
      <c r="H1571" s="17">
        <v>55.000000000000007</v>
      </c>
      <c r="I1571" s="2">
        <v>800</v>
      </c>
      <c r="J1571" s="19">
        <v>440000.00000000006</v>
      </c>
      <c r="K1571" s="19">
        <v>220000.00000000003</v>
      </c>
      <c r="L1571" s="2">
        <v>0.5</v>
      </c>
      <c r="M1571" s="2" t="s">
        <v>16</v>
      </c>
      <c r="N1571" s="20">
        <f t="shared" si="24"/>
        <v>660000.00000000012</v>
      </c>
      <c r="O1571" s="21"/>
      <c r="P1571" s="20"/>
    </row>
    <row r="1572" spans="1:16" x14ac:dyDescent="0.35">
      <c r="A1572" s="2" t="s">
        <v>29</v>
      </c>
      <c r="B1572" s="2">
        <v>1185732</v>
      </c>
      <c r="C1572" s="15">
        <v>44540</v>
      </c>
      <c r="D1572" s="2" t="s">
        <v>26</v>
      </c>
      <c r="E1572" s="2" t="s">
        <v>65</v>
      </c>
      <c r="F1572" s="2" t="s">
        <v>66</v>
      </c>
      <c r="G1572" s="3" t="s">
        <v>17</v>
      </c>
      <c r="H1572" s="17">
        <v>45.000000000000007</v>
      </c>
      <c r="I1572" s="2">
        <v>600</v>
      </c>
      <c r="J1572" s="19">
        <v>270000.00000000006</v>
      </c>
      <c r="K1572" s="19">
        <v>81000.000000000015</v>
      </c>
      <c r="L1572" s="2">
        <v>0.3</v>
      </c>
      <c r="M1572" s="2" t="s">
        <v>16</v>
      </c>
      <c r="N1572" s="20">
        <f t="shared" si="24"/>
        <v>351000.00000000006</v>
      </c>
      <c r="O1572" s="21"/>
      <c r="P1572" s="20"/>
    </row>
    <row r="1573" spans="1:16" x14ac:dyDescent="0.35">
      <c r="A1573" s="2" t="s">
        <v>13</v>
      </c>
      <c r="B1573" s="2">
        <v>1185732</v>
      </c>
      <c r="C1573" s="15">
        <v>44540</v>
      </c>
      <c r="D1573" s="2" t="s">
        <v>26</v>
      </c>
      <c r="E1573" s="2" t="s">
        <v>65</v>
      </c>
      <c r="F1573" s="2" t="s">
        <v>66</v>
      </c>
      <c r="G1573" s="3" t="s">
        <v>156</v>
      </c>
      <c r="H1573" s="17">
        <v>45.000000000000007</v>
      </c>
      <c r="I1573" s="2">
        <v>550</v>
      </c>
      <c r="J1573" s="19">
        <v>247500.00000000003</v>
      </c>
      <c r="K1573" s="19">
        <v>86625</v>
      </c>
      <c r="L1573" s="2">
        <v>0.35</v>
      </c>
      <c r="M1573" s="2" t="s">
        <v>16</v>
      </c>
      <c r="N1573" s="20">
        <f t="shared" si="24"/>
        <v>334125</v>
      </c>
      <c r="O1573" s="21"/>
      <c r="P1573" s="20"/>
    </row>
    <row r="1574" spans="1:16" x14ac:dyDescent="0.35">
      <c r="A1574" s="2" t="s">
        <v>13</v>
      </c>
      <c r="B1574" s="2">
        <v>1185732</v>
      </c>
      <c r="C1574" s="15">
        <v>44540</v>
      </c>
      <c r="D1574" s="2" t="s">
        <v>26</v>
      </c>
      <c r="E1574" s="2" t="s">
        <v>65</v>
      </c>
      <c r="F1574" s="2" t="s">
        <v>66</v>
      </c>
      <c r="G1574" s="3" t="s">
        <v>157</v>
      </c>
      <c r="H1574" s="17">
        <v>45.000000000000007</v>
      </c>
      <c r="I1574" s="2">
        <v>500</v>
      </c>
      <c r="J1574" s="19">
        <v>225000.00000000003</v>
      </c>
      <c r="K1574" s="19">
        <v>78750</v>
      </c>
      <c r="L1574" s="2">
        <v>0.35</v>
      </c>
      <c r="M1574" s="2" t="s">
        <v>16</v>
      </c>
      <c r="N1574" s="20">
        <f t="shared" si="24"/>
        <v>303750</v>
      </c>
      <c r="O1574" s="21"/>
      <c r="P1574" s="20"/>
    </row>
    <row r="1575" spans="1:16" x14ac:dyDescent="0.35">
      <c r="A1575" s="2" t="s">
        <v>13</v>
      </c>
      <c r="B1575" s="2">
        <v>1185732</v>
      </c>
      <c r="C1575" s="15">
        <v>44540</v>
      </c>
      <c r="D1575" s="2" t="s">
        <v>26</v>
      </c>
      <c r="E1575" s="2" t="s">
        <v>65</v>
      </c>
      <c r="F1575" s="2" t="s">
        <v>66</v>
      </c>
      <c r="G1575" s="3" t="s">
        <v>18</v>
      </c>
      <c r="H1575" s="17">
        <v>55.000000000000007</v>
      </c>
      <c r="I1575" s="2">
        <v>500</v>
      </c>
      <c r="J1575" s="19">
        <v>275000.00000000006</v>
      </c>
      <c r="K1575" s="19">
        <v>82500.000000000015</v>
      </c>
      <c r="L1575" s="2">
        <v>0.3</v>
      </c>
      <c r="M1575" s="2" t="s">
        <v>16</v>
      </c>
      <c r="N1575" s="20">
        <f t="shared" si="24"/>
        <v>357500.00000000006</v>
      </c>
      <c r="O1575" s="21"/>
      <c r="P1575" s="20"/>
    </row>
    <row r="1576" spans="1:16" x14ac:dyDescent="0.35">
      <c r="A1576" s="2" t="s">
        <v>13</v>
      </c>
      <c r="B1576" s="2">
        <v>1185732</v>
      </c>
      <c r="C1576" s="15">
        <v>44540</v>
      </c>
      <c r="D1576" s="2" t="s">
        <v>26</v>
      </c>
      <c r="E1576" s="2" t="s">
        <v>65</v>
      </c>
      <c r="F1576" s="2" t="s">
        <v>66</v>
      </c>
      <c r="G1576" s="3" t="s">
        <v>158</v>
      </c>
      <c r="H1576" s="17">
        <v>60</v>
      </c>
      <c r="I1576" s="2">
        <v>600</v>
      </c>
      <c r="J1576" s="19">
        <v>360000</v>
      </c>
      <c r="K1576" s="19">
        <v>90000</v>
      </c>
      <c r="L1576" s="2">
        <v>0.25</v>
      </c>
      <c r="M1576" s="2" t="s">
        <v>16</v>
      </c>
      <c r="N1576" s="20">
        <f t="shared" si="24"/>
        <v>450000</v>
      </c>
      <c r="O1576" s="21"/>
      <c r="P1576" s="20"/>
    </row>
    <row r="1577" spans="1:16" x14ac:dyDescent="0.35">
      <c r="A1577" s="2" t="s">
        <v>13</v>
      </c>
      <c r="B1577" s="2">
        <v>1128299</v>
      </c>
      <c r="C1577" s="15">
        <v>44220</v>
      </c>
      <c r="D1577" s="2" t="s">
        <v>26</v>
      </c>
      <c r="E1577" s="2" t="s">
        <v>65</v>
      </c>
      <c r="F1577" s="2" t="s">
        <v>66</v>
      </c>
      <c r="G1577" s="3" t="s">
        <v>155</v>
      </c>
      <c r="H1577" s="17">
        <v>30.000000000000004</v>
      </c>
      <c r="I1577" s="2">
        <v>350</v>
      </c>
      <c r="J1577" s="19">
        <v>105000.00000000001</v>
      </c>
      <c r="K1577" s="19">
        <v>36750</v>
      </c>
      <c r="L1577" s="2">
        <v>0.35</v>
      </c>
      <c r="M1577" s="2" t="s">
        <v>16</v>
      </c>
      <c r="N1577" s="20">
        <f t="shared" si="24"/>
        <v>141750</v>
      </c>
      <c r="O1577" s="21"/>
      <c r="P1577" s="20"/>
    </row>
    <row r="1578" spans="1:16" x14ac:dyDescent="0.35">
      <c r="A1578" s="2" t="s">
        <v>13</v>
      </c>
      <c r="B1578" s="2">
        <v>1128299</v>
      </c>
      <c r="C1578" s="15">
        <v>44220</v>
      </c>
      <c r="D1578" s="2" t="s">
        <v>26</v>
      </c>
      <c r="E1578" s="2" t="s">
        <v>65</v>
      </c>
      <c r="F1578" s="2" t="s">
        <v>66</v>
      </c>
      <c r="G1578" s="3" t="s">
        <v>17</v>
      </c>
      <c r="H1578" s="17">
        <v>40</v>
      </c>
      <c r="I1578" s="2">
        <v>350</v>
      </c>
      <c r="J1578" s="19">
        <v>140000</v>
      </c>
      <c r="K1578" s="19">
        <v>49000</v>
      </c>
      <c r="L1578" s="2">
        <v>0.35</v>
      </c>
      <c r="M1578" s="2" t="s">
        <v>16</v>
      </c>
      <c r="N1578" s="20">
        <f t="shared" si="24"/>
        <v>189000</v>
      </c>
      <c r="O1578" s="21"/>
      <c r="P1578" s="20"/>
    </row>
    <row r="1579" spans="1:16" x14ac:dyDescent="0.35">
      <c r="A1579" s="2" t="s">
        <v>13</v>
      </c>
      <c r="B1579" s="2">
        <v>1128299</v>
      </c>
      <c r="C1579" s="15">
        <v>44220</v>
      </c>
      <c r="D1579" s="2" t="s">
        <v>26</v>
      </c>
      <c r="E1579" s="2" t="s">
        <v>65</v>
      </c>
      <c r="F1579" s="2" t="s">
        <v>66</v>
      </c>
      <c r="G1579" s="3" t="s">
        <v>156</v>
      </c>
      <c r="H1579" s="17">
        <v>40</v>
      </c>
      <c r="I1579" s="2">
        <v>350</v>
      </c>
      <c r="J1579" s="19">
        <v>140000</v>
      </c>
      <c r="K1579" s="19">
        <v>49000</v>
      </c>
      <c r="L1579" s="2">
        <v>0.35</v>
      </c>
      <c r="M1579" s="2" t="s">
        <v>16</v>
      </c>
      <c r="N1579" s="20">
        <f t="shared" si="24"/>
        <v>189000</v>
      </c>
      <c r="O1579" s="21"/>
      <c r="P1579" s="20"/>
    </row>
    <row r="1580" spans="1:16" x14ac:dyDescent="0.35">
      <c r="A1580" s="2" t="s">
        <v>13</v>
      </c>
      <c r="B1580" s="2">
        <v>1128299</v>
      </c>
      <c r="C1580" s="15">
        <v>44220</v>
      </c>
      <c r="D1580" s="2" t="s">
        <v>26</v>
      </c>
      <c r="E1580" s="2" t="s">
        <v>65</v>
      </c>
      <c r="F1580" s="2" t="s">
        <v>66</v>
      </c>
      <c r="G1580" s="3" t="s">
        <v>157</v>
      </c>
      <c r="H1580" s="17">
        <v>40</v>
      </c>
      <c r="I1580" s="2">
        <v>200</v>
      </c>
      <c r="J1580" s="19">
        <v>80000</v>
      </c>
      <c r="K1580" s="19">
        <v>28000</v>
      </c>
      <c r="L1580" s="2">
        <v>0.35</v>
      </c>
      <c r="M1580" s="2" t="s">
        <v>16</v>
      </c>
      <c r="N1580" s="20">
        <f t="shared" si="24"/>
        <v>108000</v>
      </c>
      <c r="O1580" s="21"/>
      <c r="P1580" s="20"/>
    </row>
    <row r="1581" spans="1:16" x14ac:dyDescent="0.35">
      <c r="A1581" s="2" t="s">
        <v>13</v>
      </c>
      <c r="B1581" s="2">
        <v>1128299</v>
      </c>
      <c r="C1581" s="15">
        <v>44220</v>
      </c>
      <c r="D1581" s="2" t="s">
        <v>26</v>
      </c>
      <c r="E1581" s="2" t="s">
        <v>65</v>
      </c>
      <c r="F1581" s="2" t="s">
        <v>66</v>
      </c>
      <c r="G1581" s="3" t="s">
        <v>18</v>
      </c>
      <c r="H1581" s="17">
        <v>45.000000000000007</v>
      </c>
      <c r="I1581" s="2">
        <v>150</v>
      </c>
      <c r="J1581" s="19">
        <v>67500.000000000015</v>
      </c>
      <c r="K1581" s="19">
        <v>27000.000000000007</v>
      </c>
      <c r="L1581" s="2">
        <v>0.4</v>
      </c>
      <c r="M1581" s="2" t="s">
        <v>16</v>
      </c>
      <c r="N1581" s="20">
        <f t="shared" si="24"/>
        <v>94500.000000000029</v>
      </c>
      <c r="O1581" s="21"/>
      <c r="P1581" s="20"/>
    </row>
    <row r="1582" spans="1:16" x14ac:dyDescent="0.35">
      <c r="A1582" s="2" t="s">
        <v>13</v>
      </c>
      <c r="B1582" s="2">
        <v>1128299</v>
      </c>
      <c r="C1582" s="15">
        <v>44220</v>
      </c>
      <c r="D1582" s="2" t="s">
        <v>26</v>
      </c>
      <c r="E1582" s="2" t="s">
        <v>65</v>
      </c>
      <c r="F1582" s="2" t="s">
        <v>66</v>
      </c>
      <c r="G1582" s="3" t="s">
        <v>158</v>
      </c>
      <c r="H1582" s="17">
        <v>40</v>
      </c>
      <c r="I1582" s="2">
        <v>400</v>
      </c>
      <c r="J1582" s="19">
        <v>160000</v>
      </c>
      <c r="K1582" s="19">
        <v>48000</v>
      </c>
      <c r="L1582" s="2">
        <v>0.3</v>
      </c>
      <c r="M1582" s="2" t="s">
        <v>16</v>
      </c>
      <c r="N1582" s="20">
        <f t="shared" si="24"/>
        <v>208000</v>
      </c>
      <c r="O1582" s="21"/>
      <c r="P1582" s="20"/>
    </row>
    <row r="1583" spans="1:16" x14ac:dyDescent="0.35">
      <c r="A1583" s="2" t="s">
        <v>13</v>
      </c>
      <c r="B1583" s="2">
        <v>1128299</v>
      </c>
      <c r="C1583" s="15">
        <v>44251</v>
      </c>
      <c r="D1583" s="2" t="s">
        <v>26</v>
      </c>
      <c r="E1583" s="2" t="s">
        <v>65</v>
      </c>
      <c r="F1583" s="2" t="s">
        <v>66</v>
      </c>
      <c r="G1583" s="3" t="s">
        <v>155</v>
      </c>
      <c r="H1583" s="17">
        <v>30.000000000000004</v>
      </c>
      <c r="I1583" s="2">
        <v>450</v>
      </c>
      <c r="J1583" s="19">
        <v>135000.00000000003</v>
      </c>
      <c r="K1583" s="19">
        <v>47250.000000000007</v>
      </c>
      <c r="L1583" s="2">
        <v>0.35</v>
      </c>
      <c r="M1583" s="2" t="s">
        <v>16</v>
      </c>
      <c r="N1583" s="20">
        <f t="shared" si="24"/>
        <v>182250.00000000003</v>
      </c>
      <c r="O1583" s="21"/>
      <c r="P1583" s="20"/>
    </row>
    <row r="1584" spans="1:16" x14ac:dyDescent="0.35">
      <c r="A1584" s="2" t="s">
        <v>13</v>
      </c>
      <c r="B1584" s="2">
        <v>1128299</v>
      </c>
      <c r="C1584" s="15">
        <v>44251</v>
      </c>
      <c r="D1584" s="2" t="s">
        <v>26</v>
      </c>
      <c r="E1584" s="2" t="s">
        <v>65</v>
      </c>
      <c r="F1584" s="2" t="s">
        <v>66</v>
      </c>
      <c r="G1584" s="3" t="s">
        <v>17</v>
      </c>
      <c r="H1584" s="17">
        <v>40</v>
      </c>
      <c r="I1584" s="2">
        <v>350</v>
      </c>
      <c r="J1584" s="19">
        <v>140000</v>
      </c>
      <c r="K1584" s="19">
        <v>49000</v>
      </c>
      <c r="L1584" s="2">
        <v>0.35</v>
      </c>
      <c r="M1584" s="2" t="s">
        <v>16</v>
      </c>
      <c r="N1584" s="20">
        <f t="shared" si="24"/>
        <v>189000</v>
      </c>
      <c r="O1584" s="21"/>
      <c r="P1584" s="20"/>
    </row>
    <row r="1585" spans="1:16" x14ac:dyDescent="0.35">
      <c r="A1585" s="2" t="s">
        <v>13</v>
      </c>
      <c r="B1585" s="2">
        <v>1128299</v>
      </c>
      <c r="C1585" s="15">
        <v>44251</v>
      </c>
      <c r="D1585" s="2" t="s">
        <v>26</v>
      </c>
      <c r="E1585" s="2" t="s">
        <v>65</v>
      </c>
      <c r="F1585" s="2" t="s">
        <v>66</v>
      </c>
      <c r="G1585" s="3" t="s">
        <v>156</v>
      </c>
      <c r="H1585" s="17">
        <v>40</v>
      </c>
      <c r="I1585" s="2">
        <v>350</v>
      </c>
      <c r="J1585" s="19">
        <v>140000</v>
      </c>
      <c r="K1585" s="19">
        <v>49000</v>
      </c>
      <c r="L1585" s="2">
        <v>0.35</v>
      </c>
      <c r="M1585" s="2" t="s">
        <v>16</v>
      </c>
      <c r="N1585" s="20">
        <f t="shared" si="24"/>
        <v>189000</v>
      </c>
      <c r="O1585" s="21"/>
      <c r="P1585" s="20"/>
    </row>
    <row r="1586" spans="1:16" x14ac:dyDescent="0.35">
      <c r="A1586" s="2" t="s">
        <v>13</v>
      </c>
      <c r="B1586" s="2">
        <v>1128299</v>
      </c>
      <c r="C1586" s="15">
        <v>44251</v>
      </c>
      <c r="D1586" s="2" t="s">
        <v>43</v>
      </c>
      <c r="E1586" s="2" t="s">
        <v>67</v>
      </c>
      <c r="F1586" s="2" t="s">
        <v>68</v>
      </c>
      <c r="G1586" s="3" t="s">
        <v>157</v>
      </c>
      <c r="H1586" s="17">
        <v>40</v>
      </c>
      <c r="I1586" s="2">
        <v>200</v>
      </c>
      <c r="J1586" s="19">
        <v>80000</v>
      </c>
      <c r="K1586" s="19">
        <v>28000</v>
      </c>
      <c r="L1586" s="2">
        <v>0.35</v>
      </c>
      <c r="M1586" s="2" t="s">
        <v>16</v>
      </c>
      <c r="N1586" s="20">
        <f t="shared" si="24"/>
        <v>108000</v>
      </c>
      <c r="O1586" s="21"/>
      <c r="P1586" s="20"/>
    </row>
    <row r="1587" spans="1:16" x14ac:dyDescent="0.35">
      <c r="A1587" s="2" t="s">
        <v>13</v>
      </c>
      <c r="B1587" s="2">
        <v>1128299</v>
      </c>
      <c r="C1587" s="15">
        <v>44251</v>
      </c>
      <c r="D1587" s="2" t="s">
        <v>43</v>
      </c>
      <c r="E1587" s="2" t="s">
        <v>67</v>
      </c>
      <c r="F1587" s="2" t="s">
        <v>68</v>
      </c>
      <c r="G1587" s="3" t="s">
        <v>18</v>
      </c>
      <c r="H1587" s="17">
        <v>45.000000000000007</v>
      </c>
      <c r="I1587" s="2">
        <v>125</v>
      </c>
      <c r="J1587" s="19">
        <v>56250.000000000007</v>
      </c>
      <c r="K1587" s="19">
        <v>22500.000000000004</v>
      </c>
      <c r="L1587" s="2">
        <v>0.4</v>
      </c>
      <c r="M1587" s="2" t="s">
        <v>16</v>
      </c>
      <c r="N1587" s="20">
        <f t="shared" si="24"/>
        <v>78750.000000000015</v>
      </c>
      <c r="O1587" s="21"/>
      <c r="P1587" s="20"/>
    </row>
    <row r="1588" spans="1:16" x14ac:dyDescent="0.35">
      <c r="A1588" s="2" t="s">
        <v>13</v>
      </c>
      <c r="B1588" s="2">
        <v>1128299</v>
      </c>
      <c r="C1588" s="15">
        <v>44251</v>
      </c>
      <c r="D1588" s="2" t="s">
        <v>43</v>
      </c>
      <c r="E1588" s="2" t="s">
        <v>67</v>
      </c>
      <c r="F1588" s="2" t="s">
        <v>68</v>
      </c>
      <c r="G1588" s="3" t="s">
        <v>158</v>
      </c>
      <c r="H1588" s="17">
        <v>40</v>
      </c>
      <c r="I1588" s="2">
        <v>325</v>
      </c>
      <c r="J1588" s="19">
        <v>130000</v>
      </c>
      <c r="K1588" s="19">
        <v>39000</v>
      </c>
      <c r="L1588" s="2">
        <v>0.3</v>
      </c>
      <c r="M1588" s="2" t="s">
        <v>16</v>
      </c>
      <c r="N1588" s="20">
        <f t="shared" si="24"/>
        <v>169000</v>
      </c>
      <c r="O1588" s="21"/>
      <c r="P1588" s="20"/>
    </row>
    <row r="1589" spans="1:16" x14ac:dyDescent="0.35">
      <c r="A1589" s="2" t="s">
        <v>13</v>
      </c>
      <c r="B1589" s="2">
        <v>1128299</v>
      </c>
      <c r="C1589" s="15">
        <v>44278</v>
      </c>
      <c r="D1589" s="2" t="s">
        <v>43</v>
      </c>
      <c r="E1589" s="2" t="s">
        <v>67</v>
      </c>
      <c r="F1589" s="2" t="s">
        <v>68</v>
      </c>
      <c r="G1589" s="3" t="s">
        <v>155</v>
      </c>
      <c r="H1589" s="17">
        <v>40</v>
      </c>
      <c r="I1589" s="2">
        <v>475</v>
      </c>
      <c r="J1589" s="19">
        <v>190000</v>
      </c>
      <c r="K1589" s="19">
        <v>66500</v>
      </c>
      <c r="L1589" s="2">
        <v>0.35</v>
      </c>
      <c r="M1589" s="2" t="s">
        <v>16</v>
      </c>
      <c r="N1589" s="20">
        <f t="shared" si="24"/>
        <v>256500</v>
      </c>
      <c r="O1589" s="21"/>
      <c r="P1589" s="20"/>
    </row>
    <row r="1590" spans="1:16" x14ac:dyDescent="0.35">
      <c r="A1590" s="2" t="s">
        <v>13</v>
      </c>
      <c r="B1590" s="2">
        <v>1128299</v>
      </c>
      <c r="C1590" s="15">
        <v>44278</v>
      </c>
      <c r="D1590" s="2" t="s">
        <v>43</v>
      </c>
      <c r="E1590" s="2" t="s">
        <v>67</v>
      </c>
      <c r="F1590" s="2" t="s">
        <v>68</v>
      </c>
      <c r="G1590" s="3" t="s">
        <v>17</v>
      </c>
      <c r="H1590" s="17">
        <v>50</v>
      </c>
      <c r="I1590" s="2">
        <v>325</v>
      </c>
      <c r="J1590" s="19">
        <v>162500</v>
      </c>
      <c r="K1590" s="19">
        <v>56875</v>
      </c>
      <c r="L1590" s="2">
        <v>0.35</v>
      </c>
      <c r="M1590" s="2" t="s">
        <v>16</v>
      </c>
      <c r="N1590" s="20">
        <f t="shared" si="24"/>
        <v>219375</v>
      </c>
      <c r="O1590" s="21"/>
      <c r="P1590" s="20"/>
    </row>
    <row r="1591" spans="1:16" x14ac:dyDescent="0.35">
      <c r="A1591" s="2" t="s">
        <v>13</v>
      </c>
      <c r="B1591" s="2">
        <v>1128299</v>
      </c>
      <c r="C1591" s="15">
        <v>44278</v>
      </c>
      <c r="D1591" s="2" t="s">
        <v>43</v>
      </c>
      <c r="E1591" s="2" t="s">
        <v>67</v>
      </c>
      <c r="F1591" s="2" t="s">
        <v>68</v>
      </c>
      <c r="G1591" s="3" t="s">
        <v>156</v>
      </c>
      <c r="H1591" s="17">
        <v>54.999999999999993</v>
      </c>
      <c r="I1591" s="2">
        <v>350</v>
      </c>
      <c r="J1591" s="19">
        <v>192499.99999999997</v>
      </c>
      <c r="K1591" s="19">
        <v>67374.999999999985</v>
      </c>
      <c r="L1591" s="2">
        <v>0.35</v>
      </c>
      <c r="M1591" s="2" t="s">
        <v>16</v>
      </c>
      <c r="N1591" s="20">
        <f t="shared" si="24"/>
        <v>259874.99999999994</v>
      </c>
      <c r="O1591" s="21"/>
      <c r="P1591" s="20"/>
    </row>
    <row r="1592" spans="1:16" x14ac:dyDescent="0.35">
      <c r="A1592" s="2" t="s">
        <v>13</v>
      </c>
      <c r="B1592" s="2">
        <v>1128299</v>
      </c>
      <c r="C1592" s="15">
        <v>44278</v>
      </c>
      <c r="D1592" s="2" t="s">
        <v>43</v>
      </c>
      <c r="E1592" s="2" t="s">
        <v>67</v>
      </c>
      <c r="F1592" s="2" t="s">
        <v>68</v>
      </c>
      <c r="G1592" s="3" t="s">
        <v>157</v>
      </c>
      <c r="H1592" s="17">
        <v>50</v>
      </c>
      <c r="I1592" s="2">
        <v>250</v>
      </c>
      <c r="J1592" s="19">
        <v>125000</v>
      </c>
      <c r="K1592" s="19">
        <v>43750</v>
      </c>
      <c r="L1592" s="2">
        <v>0.35</v>
      </c>
      <c r="M1592" s="2" t="s">
        <v>16</v>
      </c>
      <c r="N1592" s="20">
        <f t="shared" si="24"/>
        <v>168750</v>
      </c>
      <c r="O1592" s="21"/>
      <c r="P1592" s="20"/>
    </row>
    <row r="1593" spans="1:16" x14ac:dyDescent="0.35">
      <c r="A1593" s="2" t="s">
        <v>13</v>
      </c>
      <c r="B1593" s="2">
        <v>1128299</v>
      </c>
      <c r="C1593" s="15">
        <v>44278</v>
      </c>
      <c r="D1593" s="2" t="s">
        <v>43</v>
      </c>
      <c r="E1593" s="2" t="s">
        <v>67</v>
      </c>
      <c r="F1593" s="2" t="s">
        <v>68</v>
      </c>
      <c r="G1593" s="3" t="s">
        <v>18</v>
      </c>
      <c r="H1593" s="17">
        <v>55.000000000000007</v>
      </c>
      <c r="I1593" s="2">
        <v>100</v>
      </c>
      <c r="J1593" s="19">
        <v>55000.000000000007</v>
      </c>
      <c r="K1593" s="19">
        <v>22000.000000000004</v>
      </c>
      <c r="L1593" s="2">
        <v>0.4</v>
      </c>
      <c r="M1593" s="2" t="s">
        <v>16</v>
      </c>
      <c r="N1593" s="20">
        <f t="shared" si="24"/>
        <v>77000.000000000015</v>
      </c>
      <c r="O1593" s="21"/>
      <c r="P1593" s="20"/>
    </row>
    <row r="1594" spans="1:16" x14ac:dyDescent="0.35">
      <c r="A1594" s="2" t="s">
        <v>13</v>
      </c>
      <c r="B1594" s="2">
        <v>1128299</v>
      </c>
      <c r="C1594" s="15">
        <v>44278</v>
      </c>
      <c r="D1594" s="2" t="s">
        <v>43</v>
      </c>
      <c r="E1594" s="2" t="s">
        <v>67</v>
      </c>
      <c r="F1594" s="2" t="s">
        <v>68</v>
      </c>
      <c r="G1594" s="3" t="s">
        <v>158</v>
      </c>
      <c r="H1594" s="17">
        <v>50</v>
      </c>
      <c r="I1594" s="2">
        <v>300</v>
      </c>
      <c r="J1594" s="19">
        <v>150000</v>
      </c>
      <c r="K1594" s="19">
        <v>45000</v>
      </c>
      <c r="L1594" s="2">
        <v>0.3</v>
      </c>
      <c r="M1594" s="2" t="s">
        <v>16</v>
      </c>
      <c r="N1594" s="20">
        <f t="shared" si="24"/>
        <v>195000</v>
      </c>
      <c r="O1594" s="21"/>
      <c r="P1594" s="20"/>
    </row>
    <row r="1595" spans="1:16" x14ac:dyDescent="0.35">
      <c r="A1595" s="2" t="s">
        <v>13</v>
      </c>
      <c r="B1595" s="2">
        <v>1128299</v>
      </c>
      <c r="C1595" s="15">
        <v>44310</v>
      </c>
      <c r="D1595" s="2" t="s">
        <v>43</v>
      </c>
      <c r="E1595" s="2" t="s">
        <v>67</v>
      </c>
      <c r="F1595" s="2" t="s">
        <v>68</v>
      </c>
      <c r="G1595" s="3" t="s">
        <v>155</v>
      </c>
      <c r="H1595" s="17">
        <v>55.000000000000007</v>
      </c>
      <c r="I1595" s="2">
        <v>475</v>
      </c>
      <c r="J1595" s="19">
        <v>261250.00000000003</v>
      </c>
      <c r="K1595" s="19">
        <v>91437.5</v>
      </c>
      <c r="L1595" s="2">
        <v>0.35</v>
      </c>
      <c r="M1595" s="2" t="s">
        <v>16</v>
      </c>
      <c r="N1595" s="20">
        <f t="shared" si="24"/>
        <v>352687.5</v>
      </c>
      <c r="O1595" s="21"/>
      <c r="P1595" s="20"/>
    </row>
    <row r="1596" spans="1:16" x14ac:dyDescent="0.35">
      <c r="A1596" s="2" t="s">
        <v>13</v>
      </c>
      <c r="B1596" s="2">
        <v>1128299</v>
      </c>
      <c r="C1596" s="15">
        <v>44310</v>
      </c>
      <c r="D1596" s="2" t="s">
        <v>43</v>
      </c>
      <c r="E1596" s="2" t="s">
        <v>67</v>
      </c>
      <c r="F1596" s="2" t="s">
        <v>68</v>
      </c>
      <c r="G1596" s="3" t="s">
        <v>17</v>
      </c>
      <c r="H1596" s="17">
        <v>60.000000000000007</v>
      </c>
      <c r="I1596" s="2">
        <v>275</v>
      </c>
      <c r="J1596" s="19">
        <v>165000.00000000003</v>
      </c>
      <c r="K1596" s="19">
        <v>57750.000000000007</v>
      </c>
      <c r="L1596" s="2">
        <v>0.35</v>
      </c>
      <c r="M1596" s="2" t="s">
        <v>16</v>
      </c>
      <c r="N1596" s="20">
        <f t="shared" si="24"/>
        <v>222750.00000000003</v>
      </c>
      <c r="O1596" s="21"/>
      <c r="P1596" s="20"/>
    </row>
    <row r="1597" spans="1:16" x14ac:dyDescent="0.35">
      <c r="A1597" s="2" t="s">
        <v>13</v>
      </c>
      <c r="B1597" s="2">
        <v>1128299</v>
      </c>
      <c r="C1597" s="15">
        <v>44310</v>
      </c>
      <c r="D1597" s="2" t="s">
        <v>43</v>
      </c>
      <c r="E1597" s="2" t="s">
        <v>67</v>
      </c>
      <c r="F1597" s="2" t="s">
        <v>68</v>
      </c>
      <c r="G1597" s="3" t="s">
        <v>156</v>
      </c>
      <c r="H1597" s="17">
        <v>60.000000000000007</v>
      </c>
      <c r="I1597" s="2">
        <v>325</v>
      </c>
      <c r="J1597" s="19">
        <v>195000.00000000003</v>
      </c>
      <c r="K1597" s="19">
        <v>68250</v>
      </c>
      <c r="L1597" s="2">
        <v>0.35</v>
      </c>
      <c r="M1597" s="2" t="s">
        <v>16</v>
      </c>
      <c r="N1597" s="20">
        <f t="shared" si="24"/>
        <v>263250</v>
      </c>
      <c r="O1597" s="21"/>
      <c r="P1597" s="20"/>
    </row>
    <row r="1598" spans="1:16" x14ac:dyDescent="0.35">
      <c r="A1598" s="2" t="s">
        <v>13</v>
      </c>
      <c r="B1598" s="2">
        <v>1128299</v>
      </c>
      <c r="C1598" s="15">
        <v>44310</v>
      </c>
      <c r="D1598" s="2" t="s">
        <v>43</v>
      </c>
      <c r="E1598" s="2" t="s">
        <v>67</v>
      </c>
      <c r="F1598" s="2" t="s">
        <v>68</v>
      </c>
      <c r="G1598" s="3" t="s">
        <v>157</v>
      </c>
      <c r="H1598" s="17">
        <v>45.000000000000007</v>
      </c>
      <c r="I1598" s="2">
        <v>225</v>
      </c>
      <c r="J1598" s="19">
        <v>101250.00000000001</v>
      </c>
      <c r="K1598" s="19">
        <v>35437.5</v>
      </c>
      <c r="L1598" s="2">
        <v>0.35</v>
      </c>
      <c r="M1598" s="2" t="s">
        <v>16</v>
      </c>
      <c r="N1598" s="20">
        <f t="shared" si="24"/>
        <v>136687.5</v>
      </c>
      <c r="O1598" s="21"/>
      <c r="P1598" s="20"/>
    </row>
    <row r="1599" spans="1:16" x14ac:dyDescent="0.35">
      <c r="A1599" s="2" t="s">
        <v>13</v>
      </c>
      <c r="B1599" s="2">
        <v>1128299</v>
      </c>
      <c r="C1599" s="15">
        <v>44310</v>
      </c>
      <c r="D1599" s="2" t="s">
        <v>43</v>
      </c>
      <c r="E1599" s="2" t="s">
        <v>67</v>
      </c>
      <c r="F1599" s="2" t="s">
        <v>68</v>
      </c>
      <c r="G1599" s="3" t="s">
        <v>18</v>
      </c>
      <c r="H1599" s="17">
        <v>50.000000000000014</v>
      </c>
      <c r="I1599" s="2">
        <v>125</v>
      </c>
      <c r="J1599" s="19">
        <v>62500.000000000015</v>
      </c>
      <c r="K1599" s="19">
        <v>25000.000000000007</v>
      </c>
      <c r="L1599" s="2">
        <v>0.4</v>
      </c>
      <c r="M1599" s="2" t="s">
        <v>16</v>
      </c>
      <c r="N1599" s="20">
        <f t="shared" si="24"/>
        <v>87500.000000000029</v>
      </c>
      <c r="O1599" s="21"/>
      <c r="P1599" s="20"/>
    </row>
    <row r="1600" spans="1:16" x14ac:dyDescent="0.35">
      <c r="A1600" s="2" t="s">
        <v>13</v>
      </c>
      <c r="B1600" s="2">
        <v>1128299</v>
      </c>
      <c r="C1600" s="15">
        <v>44310</v>
      </c>
      <c r="D1600" s="2" t="s">
        <v>43</v>
      </c>
      <c r="E1600" s="2" t="s">
        <v>67</v>
      </c>
      <c r="F1600" s="2" t="s">
        <v>68</v>
      </c>
      <c r="G1600" s="3" t="s">
        <v>158</v>
      </c>
      <c r="H1600" s="17">
        <v>65.000000000000014</v>
      </c>
      <c r="I1600" s="2">
        <v>300</v>
      </c>
      <c r="J1600" s="19">
        <v>195000.00000000003</v>
      </c>
      <c r="K1600" s="19">
        <v>58500.000000000007</v>
      </c>
      <c r="L1600" s="2">
        <v>0.3</v>
      </c>
      <c r="M1600" s="2" t="s">
        <v>16</v>
      </c>
      <c r="N1600" s="20">
        <f t="shared" si="24"/>
        <v>253500.00000000003</v>
      </c>
      <c r="O1600" s="21"/>
      <c r="P1600" s="20"/>
    </row>
    <row r="1601" spans="1:16" x14ac:dyDescent="0.35">
      <c r="A1601" s="2" t="s">
        <v>13</v>
      </c>
      <c r="B1601" s="2">
        <v>1128299</v>
      </c>
      <c r="C1601" s="15">
        <v>44341</v>
      </c>
      <c r="D1601" s="2" t="s">
        <v>43</v>
      </c>
      <c r="E1601" s="2" t="s">
        <v>67</v>
      </c>
      <c r="F1601" s="2" t="s">
        <v>68</v>
      </c>
      <c r="G1601" s="3" t="s">
        <v>155</v>
      </c>
      <c r="H1601" s="17">
        <v>50</v>
      </c>
      <c r="I1601" s="2">
        <v>500</v>
      </c>
      <c r="J1601" s="19">
        <v>250000</v>
      </c>
      <c r="K1601" s="19">
        <v>87500</v>
      </c>
      <c r="L1601" s="2">
        <v>0.35</v>
      </c>
      <c r="M1601" s="2" t="s">
        <v>16</v>
      </c>
      <c r="N1601" s="20">
        <f t="shared" si="24"/>
        <v>337500</v>
      </c>
      <c r="O1601" s="21"/>
      <c r="P1601" s="20"/>
    </row>
    <row r="1602" spans="1:16" x14ac:dyDescent="0.35">
      <c r="A1602" s="2" t="s">
        <v>13</v>
      </c>
      <c r="B1602" s="2">
        <v>1128299</v>
      </c>
      <c r="C1602" s="15">
        <v>44341</v>
      </c>
      <c r="D1602" s="2" t="s">
        <v>43</v>
      </c>
      <c r="E1602" s="2" t="s">
        <v>67</v>
      </c>
      <c r="F1602" s="2" t="s">
        <v>68</v>
      </c>
      <c r="G1602" s="3" t="s">
        <v>17</v>
      </c>
      <c r="H1602" s="17">
        <v>55.000000000000007</v>
      </c>
      <c r="I1602" s="2">
        <v>350</v>
      </c>
      <c r="J1602" s="19">
        <v>192500.00000000003</v>
      </c>
      <c r="K1602" s="19">
        <v>67375</v>
      </c>
      <c r="L1602" s="2">
        <v>0.35</v>
      </c>
      <c r="M1602" s="2" t="s">
        <v>16</v>
      </c>
      <c r="N1602" s="20">
        <f t="shared" si="24"/>
        <v>259875.00000000003</v>
      </c>
      <c r="O1602" s="21"/>
      <c r="P1602" s="20"/>
    </row>
    <row r="1603" spans="1:16" x14ac:dyDescent="0.35">
      <c r="A1603" s="2" t="s">
        <v>13</v>
      </c>
      <c r="B1603" s="2">
        <v>1128299</v>
      </c>
      <c r="C1603" s="15">
        <v>44341</v>
      </c>
      <c r="D1603" s="2" t="s">
        <v>43</v>
      </c>
      <c r="E1603" s="2" t="s">
        <v>67</v>
      </c>
      <c r="F1603" s="2" t="s">
        <v>68</v>
      </c>
      <c r="G1603" s="3" t="s">
        <v>156</v>
      </c>
      <c r="H1603" s="17">
        <v>55.000000000000007</v>
      </c>
      <c r="I1603" s="2">
        <v>350</v>
      </c>
      <c r="J1603" s="19">
        <v>192500.00000000003</v>
      </c>
      <c r="K1603" s="19">
        <v>67375</v>
      </c>
      <c r="L1603" s="2">
        <v>0.35</v>
      </c>
      <c r="M1603" s="2" t="s">
        <v>16</v>
      </c>
      <c r="N1603" s="20">
        <f t="shared" ref="N1603:N1666" si="25">SUM(J1603,K1603)</f>
        <v>259875.00000000003</v>
      </c>
      <c r="O1603" s="21"/>
      <c r="P1603" s="20"/>
    </row>
    <row r="1604" spans="1:16" x14ac:dyDescent="0.35">
      <c r="A1604" s="2" t="s">
        <v>13</v>
      </c>
      <c r="B1604" s="2">
        <v>1128299</v>
      </c>
      <c r="C1604" s="15">
        <v>44341</v>
      </c>
      <c r="D1604" s="2" t="s">
        <v>43</v>
      </c>
      <c r="E1604" s="2" t="s">
        <v>67</v>
      </c>
      <c r="F1604" s="2" t="s">
        <v>68</v>
      </c>
      <c r="G1604" s="3" t="s">
        <v>157</v>
      </c>
      <c r="H1604" s="17">
        <v>50</v>
      </c>
      <c r="I1604" s="2">
        <v>275</v>
      </c>
      <c r="J1604" s="19">
        <v>137500</v>
      </c>
      <c r="K1604" s="19">
        <v>48125</v>
      </c>
      <c r="L1604" s="2">
        <v>0.35</v>
      </c>
      <c r="M1604" s="2" t="s">
        <v>16</v>
      </c>
      <c r="N1604" s="20">
        <f t="shared" si="25"/>
        <v>185625</v>
      </c>
      <c r="O1604" s="21"/>
      <c r="P1604" s="20"/>
    </row>
    <row r="1605" spans="1:16" x14ac:dyDescent="0.35">
      <c r="A1605" s="2" t="s">
        <v>13</v>
      </c>
      <c r="B1605" s="2">
        <v>1128299</v>
      </c>
      <c r="C1605" s="15">
        <v>44341</v>
      </c>
      <c r="D1605" s="2" t="s">
        <v>43</v>
      </c>
      <c r="E1605" s="2" t="s">
        <v>67</v>
      </c>
      <c r="F1605" s="2" t="s">
        <v>68</v>
      </c>
      <c r="G1605" s="3" t="s">
        <v>18</v>
      </c>
      <c r="H1605" s="17">
        <v>44.999999999999993</v>
      </c>
      <c r="I1605" s="2">
        <v>175</v>
      </c>
      <c r="J1605" s="19">
        <v>78749.999999999985</v>
      </c>
      <c r="K1605" s="19">
        <v>31499.999999999996</v>
      </c>
      <c r="L1605" s="2">
        <v>0.4</v>
      </c>
      <c r="M1605" s="2" t="s">
        <v>16</v>
      </c>
      <c r="N1605" s="20">
        <f t="shared" si="25"/>
        <v>110249.99999999999</v>
      </c>
      <c r="O1605" s="21"/>
      <c r="P1605" s="20"/>
    </row>
    <row r="1606" spans="1:16" x14ac:dyDescent="0.35">
      <c r="A1606" s="2" t="s">
        <v>13</v>
      </c>
      <c r="B1606" s="2">
        <v>1128299</v>
      </c>
      <c r="C1606" s="15">
        <v>44341</v>
      </c>
      <c r="D1606" s="2" t="s">
        <v>43</v>
      </c>
      <c r="E1606" s="2" t="s">
        <v>67</v>
      </c>
      <c r="F1606" s="2" t="s">
        <v>68</v>
      </c>
      <c r="G1606" s="3" t="s">
        <v>158</v>
      </c>
      <c r="H1606" s="17">
        <v>60</v>
      </c>
      <c r="I1606" s="2">
        <v>525</v>
      </c>
      <c r="J1606" s="19">
        <v>315000</v>
      </c>
      <c r="K1606" s="19">
        <v>94500</v>
      </c>
      <c r="L1606" s="2">
        <v>0.3</v>
      </c>
      <c r="M1606" s="2" t="s">
        <v>16</v>
      </c>
      <c r="N1606" s="20">
        <f t="shared" si="25"/>
        <v>409500</v>
      </c>
      <c r="O1606" s="21"/>
      <c r="P1606" s="20"/>
    </row>
    <row r="1607" spans="1:16" x14ac:dyDescent="0.35">
      <c r="A1607" s="2" t="s">
        <v>13</v>
      </c>
      <c r="B1607" s="2">
        <v>1128299</v>
      </c>
      <c r="C1607" s="15">
        <v>44371</v>
      </c>
      <c r="D1607" s="2" t="s">
        <v>43</v>
      </c>
      <c r="E1607" s="2" t="s">
        <v>67</v>
      </c>
      <c r="F1607" s="2" t="s">
        <v>68</v>
      </c>
      <c r="G1607" s="3" t="s">
        <v>155</v>
      </c>
      <c r="H1607" s="17">
        <v>54.999999999999993</v>
      </c>
      <c r="I1607" s="2">
        <v>775</v>
      </c>
      <c r="J1607" s="19">
        <v>426249.99999999994</v>
      </c>
      <c r="K1607" s="19">
        <v>149187.49999999997</v>
      </c>
      <c r="L1607" s="2">
        <v>0.35</v>
      </c>
      <c r="M1607" s="2" t="s">
        <v>16</v>
      </c>
      <c r="N1607" s="20">
        <f t="shared" si="25"/>
        <v>575437.49999999988</v>
      </c>
      <c r="O1607" s="21"/>
      <c r="P1607" s="20"/>
    </row>
    <row r="1608" spans="1:16" x14ac:dyDescent="0.35">
      <c r="A1608" s="2" t="s">
        <v>13</v>
      </c>
      <c r="B1608" s="2">
        <v>1128299</v>
      </c>
      <c r="C1608" s="15">
        <v>44371</v>
      </c>
      <c r="D1608" s="2" t="s">
        <v>43</v>
      </c>
      <c r="E1608" s="2" t="s">
        <v>67</v>
      </c>
      <c r="F1608" s="2" t="s">
        <v>68</v>
      </c>
      <c r="G1608" s="3" t="s">
        <v>17</v>
      </c>
      <c r="H1608" s="17">
        <v>64.999999999999986</v>
      </c>
      <c r="I1608" s="2">
        <v>650</v>
      </c>
      <c r="J1608" s="19">
        <v>422499.99999999988</v>
      </c>
      <c r="K1608" s="19">
        <v>147874.99999999994</v>
      </c>
      <c r="L1608" s="2">
        <v>0.35</v>
      </c>
      <c r="M1608" s="2" t="s">
        <v>16</v>
      </c>
      <c r="N1608" s="20">
        <f t="shared" si="25"/>
        <v>570374.99999999977</v>
      </c>
      <c r="O1608" s="21"/>
      <c r="P1608" s="20"/>
    </row>
    <row r="1609" spans="1:16" x14ac:dyDescent="0.35">
      <c r="A1609" s="2" t="s">
        <v>13</v>
      </c>
      <c r="B1609" s="2">
        <v>1128299</v>
      </c>
      <c r="C1609" s="15">
        <v>44371</v>
      </c>
      <c r="D1609" s="2" t="s">
        <v>43</v>
      </c>
      <c r="E1609" s="2" t="s">
        <v>67</v>
      </c>
      <c r="F1609" s="2" t="s">
        <v>68</v>
      </c>
      <c r="G1609" s="3" t="s">
        <v>156</v>
      </c>
      <c r="H1609" s="17">
        <v>80</v>
      </c>
      <c r="I1609" s="2">
        <v>650</v>
      </c>
      <c r="J1609" s="19">
        <v>520000</v>
      </c>
      <c r="K1609" s="19">
        <v>182000</v>
      </c>
      <c r="L1609" s="2">
        <v>0.35</v>
      </c>
      <c r="M1609" s="2" t="s">
        <v>16</v>
      </c>
      <c r="N1609" s="20">
        <f t="shared" si="25"/>
        <v>702000</v>
      </c>
      <c r="O1609" s="21"/>
      <c r="P1609" s="20"/>
    </row>
    <row r="1610" spans="1:16" x14ac:dyDescent="0.35">
      <c r="A1610" s="2" t="s">
        <v>13</v>
      </c>
      <c r="B1610" s="2">
        <v>1128299</v>
      </c>
      <c r="C1610" s="15">
        <v>44371</v>
      </c>
      <c r="D1610" s="2" t="s">
        <v>43</v>
      </c>
      <c r="E1610" s="2" t="s">
        <v>67</v>
      </c>
      <c r="F1610" s="2" t="s">
        <v>68</v>
      </c>
      <c r="G1610" s="3" t="s">
        <v>157</v>
      </c>
      <c r="H1610" s="17">
        <v>80</v>
      </c>
      <c r="I1610" s="2">
        <v>525</v>
      </c>
      <c r="J1610" s="19">
        <v>420000</v>
      </c>
      <c r="K1610" s="19">
        <v>147000</v>
      </c>
      <c r="L1610" s="2">
        <v>0.35</v>
      </c>
      <c r="M1610" s="2" t="s">
        <v>16</v>
      </c>
      <c r="N1610" s="20">
        <f t="shared" si="25"/>
        <v>567000</v>
      </c>
      <c r="O1610" s="21"/>
      <c r="P1610" s="20"/>
    </row>
    <row r="1611" spans="1:16" x14ac:dyDescent="0.35">
      <c r="A1611" s="2" t="s">
        <v>13</v>
      </c>
      <c r="B1611" s="2">
        <v>1128299</v>
      </c>
      <c r="C1611" s="15">
        <v>44371</v>
      </c>
      <c r="D1611" s="2" t="s">
        <v>43</v>
      </c>
      <c r="E1611" s="2" t="s">
        <v>67</v>
      </c>
      <c r="F1611" s="2" t="s">
        <v>68</v>
      </c>
      <c r="G1611" s="3" t="s">
        <v>18</v>
      </c>
      <c r="H1611" s="17">
        <v>90</v>
      </c>
      <c r="I1611" s="2">
        <v>400</v>
      </c>
      <c r="J1611" s="19">
        <v>360000</v>
      </c>
      <c r="K1611" s="19">
        <v>144000</v>
      </c>
      <c r="L1611" s="2">
        <v>0.4</v>
      </c>
      <c r="M1611" s="2" t="s">
        <v>16</v>
      </c>
      <c r="N1611" s="20">
        <f t="shared" si="25"/>
        <v>504000</v>
      </c>
      <c r="O1611" s="21"/>
      <c r="P1611" s="20"/>
    </row>
    <row r="1612" spans="1:16" x14ac:dyDescent="0.35">
      <c r="A1612" s="2" t="s">
        <v>13</v>
      </c>
      <c r="B1612" s="2">
        <v>1128299</v>
      </c>
      <c r="C1612" s="15">
        <v>44371</v>
      </c>
      <c r="D1612" s="2" t="s">
        <v>43</v>
      </c>
      <c r="E1612" s="2" t="s">
        <v>67</v>
      </c>
      <c r="F1612" s="2" t="s">
        <v>68</v>
      </c>
      <c r="G1612" s="3" t="s">
        <v>158</v>
      </c>
      <c r="H1612" s="17">
        <v>105</v>
      </c>
      <c r="I1612" s="2">
        <v>700</v>
      </c>
      <c r="J1612" s="19">
        <v>735000</v>
      </c>
      <c r="K1612" s="19">
        <v>220500</v>
      </c>
      <c r="L1612" s="2">
        <v>0.3</v>
      </c>
      <c r="M1612" s="2" t="s">
        <v>16</v>
      </c>
      <c r="N1612" s="20">
        <f t="shared" si="25"/>
        <v>955500</v>
      </c>
      <c r="O1612" s="21"/>
      <c r="P1612" s="20"/>
    </row>
    <row r="1613" spans="1:16" x14ac:dyDescent="0.35">
      <c r="A1613" s="2" t="s">
        <v>13</v>
      </c>
      <c r="B1613" s="2">
        <v>1128299</v>
      </c>
      <c r="C1613" s="15">
        <v>44400</v>
      </c>
      <c r="D1613" s="2" t="s">
        <v>43</v>
      </c>
      <c r="E1613" s="2" t="s">
        <v>67</v>
      </c>
      <c r="F1613" s="2" t="s">
        <v>68</v>
      </c>
      <c r="G1613" s="3" t="s">
        <v>155</v>
      </c>
      <c r="H1613" s="17">
        <v>85</v>
      </c>
      <c r="I1613" s="2">
        <v>850</v>
      </c>
      <c r="J1613" s="19">
        <v>722500</v>
      </c>
      <c r="K1613" s="19">
        <v>252874.99999999997</v>
      </c>
      <c r="L1613" s="2">
        <v>0.35</v>
      </c>
      <c r="M1613" s="2" t="s">
        <v>16</v>
      </c>
      <c r="N1613" s="20">
        <f t="shared" si="25"/>
        <v>975375</v>
      </c>
      <c r="O1613" s="21"/>
      <c r="P1613" s="20"/>
    </row>
    <row r="1614" spans="1:16" x14ac:dyDescent="0.35">
      <c r="A1614" s="2" t="s">
        <v>13</v>
      </c>
      <c r="B1614" s="2">
        <v>1128299</v>
      </c>
      <c r="C1614" s="15">
        <v>44400</v>
      </c>
      <c r="D1614" s="2" t="s">
        <v>43</v>
      </c>
      <c r="E1614" s="2" t="s">
        <v>67</v>
      </c>
      <c r="F1614" s="2" t="s">
        <v>68</v>
      </c>
      <c r="G1614" s="3" t="s">
        <v>17</v>
      </c>
      <c r="H1614" s="17">
        <v>90</v>
      </c>
      <c r="I1614" s="2">
        <v>700</v>
      </c>
      <c r="J1614" s="19">
        <v>630000</v>
      </c>
      <c r="K1614" s="19">
        <v>220500</v>
      </c>
      <c r="L1614" s="2">
        <v>0.35</v>
      </c>
      <c r="M1614" s="2" t="s">
        <v>16</v>
      </c>
      <c r="N1614" s="20">
        <f t="shared" si="25"/>
        <v>850500</v>
      </c>
      <c r="O1614" s="21"/>
      <c r="P1614" s="20"/>
    </row>
    <row r="1615" spans="1:16" x14ac:dyDescent="0.35">
      <c r="A1615" s="2" t="s">
        <v>13</v>
      </c>
      <c r="B1615" s="2">
        <v>1128299</v>
      </c>
      <c r="C1615" s="15">
        <v>44400</v>
      </c>
      <c r="D1615" s="2" t="s">
        <v>43</v>
      </c>
      <c r="E1615" s="2" t="s">
        <v>67</v>
      </c>
      <c r="F1615" s="2" t="s">
        <v>68</v>
      </c>
      <c r="G1615" s="3" t="s">
        <v>156</v>
      </c>
      <c r="H1615" s="17">
        <v>90</v>
      </c>
      <c r="I1615" s="2">
        <v>650</v>
      </c>
      <c r="J1615" s="19">
        <v>585000</v>
      </c>
      <c r="K1615" s="19">
        <v>204750</v>
      </c>
      <c r="L1615" s="2">
        <v>0.35</v>
      </c>
      <c r="M1615" s="2" t="s">
        <v>16</v>
      </c>
      <c r="N1615" s="20">
        <f t="shared" si="25"/>
        <v>789750</v>
      </c>
      <c r="O1615" s="21"/>
      <c r="P1615" s="20"/>
    </row>
    <row r="1616" spans="1:16" x14ac:dyDescent="0.35">
      <c r="A1616" s="2" t="s">
        <v>13</v>
      </c>
      <c r="B1616" s="2">
        <v>1128299</v>
      </c>
      <c r="C1616" s="15">
        <v>44400</v>
      </c>
      <c r="D1616" s="2" t="s">
        <v>43</v>
      </c>
      <c r="E1616" s="2" t="s">
        <v>67</v>
      </c>
      <c r="F1616" s="2" t="s">
        <v>68</v>
      </c>
      <c r="G1616" s="3" t="s">
        <v>157</v>
      </c>
      <c r="H1616" s="17">
        <v>85</v>
      </c>
      <c r="I1616" s="2">
        <v>550</v>
      </c>
      <c r="J1616" s="19">
        <v>467500</v>
      </c>
      <c r="K1616" s="19">
        <v>163625</v>
      </c>
      <c r="L1616" s="2">
        <v>0.35</v>
      </c>
      <c r="M1616" s="2" t="s">
        <v>16</v>
      </c>
      <c r="N1616" s="20">
        <f t="shared" si="25"/>
        <v>631125</v>
      </c>
      <c r="O1616" s="21"/>
      <c r="P1616" s="20"/>
    </row>
    <row r="1617" spans="1:16" x14ac:dyDescent="0.35">
      <c r="A1617" s="2" t="s">
        <v>13</v>
      </c>
      <c r="B1617" s="2">
        <v>1128299</v>
      </c>
      <c r="C1617" s="15">
        <v>44400</v>
      </c>
      <c r="D1617" s="2" t="s">
        <v>43</v>
      </c>
      <c r="E1617" s="2" t="s">
        <v>67</v>
      </c>
      <c r="F1617" s="2" t="s">
        <v>68</v>
      </c>
      <c r="G1617" s="3" t="s">
        <v>18</v>
      </c>
      <c r="H1617" s="17">
        <v>90</v>
      </c>
      <c r="I1617" s="2">
        <v>600</v>
      </c>
      <c r="J1617" s="19">
        <v>540000</v>
      </c>
      <c r="K1617" s="19">
        <v>216000</v>
      </c>
      <c r="L1617" s="2">
        <v>0.4</v>
      </c>
      <c r="M1617" s="2" t="s">
        <v>16</v>
      </c>
      <c r="N1617" s="20">
        <f t="shared" si="25"/>
        <v>756000</v>
      </c>
      <c r="O1617" s="21"/>
      <c r="P1617" s="20"/>
    </row>
    <row r="1618" spans="1:16" x14ac:dyDescent="0.35">
      <c r="A1618" s="2" t="s">
        <v>13</v>
      </c>
      <c r="B1618" s="2">
        <v>1128299</v>
      </c>
      <c r="C1618" s="15">
        <v>44400</v>
      </c>
      <c r="D1618" s="2" t="s">
        <v>43</v>
      </c>
      <c r="E1618" s="2" t="s">
        <v>67</v>
      </c>
      <c r="F1618" s="2" t="s">
        <v>68</v>
      </c>
      <c r="G1618" s="3" t="s">
        <v>158</v>
      </c>
      <c r="H1618" s="17">
        <v>105</v>
      </c>
      <c r="I1618" s="2">
        <v>600</v>
      </c>
      <c r="J1618" s="19">
        <v>630000</v>
      </c>
      <c r="K1618" s="19">
        <v>189000</v>
      </c>
      <c r="L1618" s="2">
        <v>0.3</v>
      </c>
      <c r="M1618" s="2" t="s">
        <v>16</v>
      </c>
      <c r="N1618" s="20">
        <f t="shared" si="25"/>
        <v>819000</v>
      </c>
      <c r="O1618" s="21"/>
      <c r="P1618" s="20"/>
    </row>
    <row r="1619" spans="1:16" x14ac:dyDescent="0.35">
      <c r="A1619" s="2" t="s">
        <v>13</v>
      </c>
      <c r="B1619" s="2">
        <v>1128299</v>
      </c>
      <c r="C1619" s="15">
        <v>44432</v>
      </c>
      <c r="D1619" s="2" t="s">
        <v>43</v>
      </c>
      <c r="E1619" s="2" t="s">
        <v>67</v>
      </c>
      <c r="F1619" s="2" t="s">
        <v>68</v>
      </c>
      <c r="G1619" s="3" t="s">
        <v>155</v>
      </c>
      <c r="H1619" s="17">
        <v>90</v>
      </c>
      <c r="I1619" s="2">
        <v>800</v>
      </c>
      <c r="J1619" s="19">
        <v>720000</v>
      </c>
      <c r="K1619" s="19">
        <v>251999.99999999997</v>
      </c>
      <c r="L1619" s="2">
        <v>0.35</v>
      </c>
      <c r="M1619" s="2" t="s">
        <v>16</v>
      </c>
      <c r="N1619" s="20">
        <f t="shared" si="25"/>
        <v>972000</v>
      </c>
      <c r="O1619" s="21"/>
      <c r="P1619" s="20"/>
    </row>
    <row r="1620" spans="1:16" x14ac:dyDescent="0.35">
      <c r="A1620" s="2" t="s">
        <v>13</v>
      </c>
      <c r="B1620" s="2">
        <v>1128299</v>
      </c>
      <c r="C1620" s="15">
        <v>44432</v>
      </c>
      <c r="D1620" s="2" t="s">
        <v>43</v>
      </c>
      <c r="E1620" s="2" t="s">
        <v>67</v>
      </c>
      <c r="F1620" s="2" t="s">
        <v>68</v>
      </c>
      <c r="G1620" s="3" t="s">
        <v>17</v>
      </c>
      <c r="H1620" s="17">
        <v>80</v>
      </c>
      <c r="I1620" s="2">
        <v>775</v>
      </c>
      <c r="J1620" s="19">
        <v>620000</v>
      </c>
      <c r="K1620" s="19">
        <v>217000</v>
      </c>
      <c r="L1620" s="2">
        <v>0.35</v>
      </c>
      <c r="M1620" s="2" t="s">
        <v>16</v>
      </c>
      <c r="N1620" s="20">
        <f t="shared" si="25"/>
        <v>837000</v>
      </c>
      <c r="O1620" s="21"/>
      <c r="P1620" s="20"/>
    </row>
    <row r="1621" spans="1:16" x14ac:dyDescent="0.35">
      <c r="A1621" s="2" t="s">
        <v>13</v>
      </c>
      <c r="B1621" s="2">
        <v>1128299</v>
      </c>
      <c r="C1621" s="15">
        <v>44432</v>
      </c>
      <c r="D1621" s="2" t="s">
        <v>43</v>
      </c>
      <c r="E1621" s="2" t="s">
        <v>67</v>
      </c>
      <c r="F1621" s="2" t="s">
        <v>68</v>
      </c>
      <c r="G1621" s="3" t="s">
        <v>156</v>
      </c>
      <c r="H1621" s="17">
        <v>70</v>
      </c>
      <c r="I1621" s="2">
        <v>650</v>
      </c>
      <c r="J1621" s="19">
        <v>455000</v>
      </c>
      <c r="K1621" s="19">
        <v>159250</v>
      </c>
      <c r="L1621" s="2">
        <v>0.35</v>
      </c>
      <c r="M1621" s="2" t="s">
        <v>16</v>
      </c>
      <c r="N1621" s="20">
        <f t="shared" si="25"/>
        <v>614250</v>
      </c>
      <c r="O1621" s="21"/>
      <c r="P1621" s="20"/>
    </row>
    <row r="1622" spans="1:16" x14ac:dyDescent="0.35">
      <c r="A1622" s="2" t="s">
        <v>13</v>
      </c>
      <c r="B1622" s="2">
        <v>1128299</v>
      </c>
      <c r="C1622" s="15">
        <v>44432</v>
      </c>
      <c r="D1622" s="2" t="s">
        <v>43</v>
      </c>
      <c r="E1622" s="2" t="s">
        <v>67</v>
      </c>
      <c r="F1622" s="2" t="s">
        <v>68</v>
      </c>
      <c r="G1622" s="3" t="s">
        <v>157</v>
      </c>
      <c r="H1622" s="17">
        <v>70</v>
      </c>
      <c r="I1622" s="2">
        <v>425</v>
      </c>
      <c r="J1622" s="19">
        <v>297500</v>
      </c>
      <c r="K1622" s="19">
        <v>104125</v>
      </c>
      <c r="L1622" s="2">
        <v>0.35</v>
      </c>
      <c r="M1622" s="2" t="s">
        <v>16</v>
      </c>
      <c r="N1622" s="20">
        <f t="shared" si="25"/>
        <v>401625</v>
      </c>
      <c r="O1622" s="21"/>
      <c r="P1622" s="20"/>
    </row>
    <row r="1623" spans="1:16" x14ac:dyDescent="0.35">
      <c r="A1623" s="2" t="s">
        <v>13</v>
      </c>
      <c r="B1623" s="2">
        <v>1128299</v>
      </c>
      <c r="C1623" s="15">
        <v>44432</v>
      </c>
      <c r="D1623" s="2" t="s">
        <v>43</v>
      </c>
      <c r="E1623" s="2" t="s">
        <v>67</v>
      </c>
      <c r="F1623" s="2" t="s">
        <v>68</v>
      </c>
      <c r="G1623" s="3" t="s">
        <v>18</v>
      </c>
      <c r="H1623" s="17">
        <v>70</v>
      </c>
      <c r="I1623" s="2">
        <v>425</v>
      </c>
      <c r="J1623" s="19">
        <v>297500</v>
      </c>
      <c r="K1623" s="19">
        <v>119000</v>
      </c>
      <c r="L1623" s="2">
        <v>0.4</v>
      </c>
      <c r="M1623" s="2" t="s">
        <v>16</v>
      </c>
      <c r="N1623" s="20">
        <f t="shared" si="25"/>
        <v>416500</v>
      </c>
      <c r="O1623" s="21"/>
      <c r="P1623" s="20"/>
    </row>
    <row r="1624" spans="1:16" x14ac:dyDescent="0.35">
      <c r="A1624" s="2" t="s">
        <v>13</v>
      </c>
      <c r="B1624" s="2">
        <v>1128299</v>
      </c>
      <c r="C1624" s="15">
        <v>44432</v>
      </c>
      <c r="D1624" s="2" t="s">
        <v>43</v>
      </c>
      <c r="E1624" s="2" t="s">
        <v>67</v>
      </c>
      <c r="F1624" s="2" t="s">
        <v>68</v>
      </c>
      <c r="G1624" s="3" t="s">
        <v>158</v>
      </c>
      <c r="H1624" s="17">
        <v>75</v>
      </c>
      <c r="I1624" s="2">
        <v>250</v>
      </c>
      <c r="J1624" s="19">
        <v>187500</v>
      </c>
      <c r="K1624" s="19">
        <v>56250</v>
      </c>
      <c r="L1624" s="2">
        <v>0.3</v>
      </c>
      <c r="M1624" s="2" t="s">
        <v>16</v>
      </c>
      <c r="N1624" s="20">
        <f t="shared" si="25"/>
        <v>243750</v>
      </c>
      <c r="O1624" s="21"/>
      <c r="P1624" s="20"/>
    </row>
    <row r="1625" spans="1:16" x14ac:dyDescent="0.35">
      <c r="A1625" s="2" t="s">
        <v>13</v>
      </c>
      <c r="B1625" s="2">
        <v>1128299</v>
      </c>
      <c r="C1625" s="15">
        <v>44464</v>
      </c>
      <c r="D1625" s="2" t="s">
        <v>43</v>
      </c>
      <c r="E1625" s="2" t="s">
        <v>67</v>
      </c>
      <c r="F1625" s="2" t="s">
        <v>68</v>
      </c>
      <c r="G1625" s="3" t="s">
        <v>155</v>
      </c>
      <c r="H1625" s="17">
        <v>50.000000000000014</v>
      </c>
      <c r="I1625" s="2">
        <v>450</v>
      </c>
      <c r="J1625" s="19">
        <v>225000.00000000006</v>
      </c>
      <c r="K1625" s="19">
        <v>78750.000000000015</v>
      </c>
      <c r="L1625" s="2">
        <v>0.35</v>
      </c>
      <c r="M1625" s="2" t="s">
        <v>16</v>
      </c>
      <c r="N1625" s="20">
        <f t="shared" si="25"/>
        <v>303750.00000000006</v>
      </c>
      <c r="O1625" s="21"/>
      <c r="P1625" s="20"/>
    </row>
    <row r="1626" spans="1:16" x14ac:dyDescent="0.35">
      <c r="A1626" s="2" t="s">
        <v>13</v>
      </c>
      <c r="B1626" s="2">
        <v>1128299</v>
      </c>
      <c r="C1626" s="15">
        <v>44464</v>
      </c>
      <c r="D1626" s="2" t="s">
        <v>43</v>
      </c>
      <c r="E1626" s="2" t="s">
        <v>67</v>
      </c>
      <c r="F1626" s="2" t="s">
        <v>68</v>
      </c>
      <c r="G1626" s="3" t="s">
        <v>17</v>
      </c>
      <c r="H1626" s="17">
        <v>55.000000000000014</v>
      </c>
      <c r="I1626" s="2">
        <v>450</v>
      </c>
      <c r="J1626" s="19">
        <v>247500.00000000006</v>
      </c>
      <c r="K1626" s="19">
        <v>86625.000000000015</v>
      </c>
      <c r="L1626" s="2">
        <v>0.35</v>
      </c>
      <c r="M1626" s="2" t="s">
        <v>16</v>
      </c>
      <c r="N1626" s="20">
        <f t="shared" si="25"/>
        <v>334125.00000000006</v>
      </c>
      <c r="O1626" s="21"/>
      <c r="P1626" s="20"/>
    </row>
    <row r="1627" spans="1:16" x14ac:dyDescent="0.35">
      <c r="A1627" s="2" t="s">
        <v>13</v>
      </c>
      <c r="B1627" s="2">
        <v>1128299</v>
      </c>
      <c r="C1627" s="15">
        <v>44464</v>
      </c>
      <c r="D1627" s="2" t="s">
        <v>43</v>
      </c>
      <c r="E1627" s="2" t="s">
        <v>67</v>
      </c>
      <c r="F1627" s="2" t="s">
        <v>68</v>
      </c>
      <c r="G1627" s="3" t="s">
        <v>156</v>
      </c>
      <c r="H1627" s="17">
        <v>50.000000000000014</v>
      </c>
      <c r="I1627" s="2">
        <v>250</v>
      </c>
      <c r="J1627" s="19">
        <v>125000.00000000003</v>
      </c>
      <c r="K1627" s="19">
        <v>43750.000000000007</v>
      </c>
      <c r="L1627" s="2">
        <v>0.35</v>
      </c>
      <c r="M1627" s="2" t="s">
        <v>16</v>
      </c>
      <c r="N1627" s="20">
        <f t="shared" si="25"/>
        <v>168750.00000000003</v>
      </c>
      <c r="O1627" s="21"/>
      <c r="P1627" s="20"/>
    </row>
    <row r="1628" spans="1:16" x14ac:dyDescent="0.35">
      <c r="A1628" s="2" t="s">
        <v>13</v>
      </c>
      <c r="B1628" s="2">
        <v>1128299</v>
      </c>
      <c r="C1628" s="15">
        <v>44464</v>
      </c>
      <c r="D1628" s="2" t="s">
        <v>43</v>
      </c>
      <c r="E1628" s="2" t="s">
        <v>67</v>
      </c>
      <c r="F1628" s="2" t="s">
        <v>68</v>
      </c>
      <c r="G1628" s="3" t="s">
        <v>157</v>
      </c>
      <c r="H1628" s="17">
        <v>50.000000000000014</v>
      </c>
      <c r="I1628" s="2">
        <v>200</v>
      </c>
      <c r="J1628" s="19">
        <v>100000.00000000003</v>
      </c>
      <c r="K1628" s="19">
        <v>35000.000000000007</v>
      </c>
      <c r="L1628" s="2">
        <v>0.35</v>
      </c>
      <c r="M1628" s="2" t="s">
        <v>16</v>
      </c>
      <c r="N1628" s="20">
        <f t="shared" si="25"/>
        <v>135000.00000000003</v>
      </c>
      <c r="O1628" s="21"/>
      <c r="P1628" s="20"/>
    </row>
    <row r="1629" spans="1:16" x14ac:dyDescent="0.35">
      <c r="A1629" s="2" t="s">
        <v>13</v>
      </c>
      <c r="B1629" s="2">
        <v>1128299</v>
      </c>
      <c r="C1629" s="15">
        <v>44464</v>
      </c>
      <c r="D1629" s="2" t="s">
        <v>43</v>
      </c>
      <c r="E1629" s="2" t="s">
        <v>67</v>
      </c>
      <c r="F1629" s="2" t="s">
        <v>68</v>
      </c>
      <c r="G1629" s="3" t="s">
        <v>18</v>
      </c>
      <c r="H1629" s="17">
        <v>60.000000000000007</v>
      </c>
      <c r="I1629" s="2">
        <v>225</v>
      </c>
      <c r="J1629" s="19">
        <v>135000.00000000003</v>
      </c>
      <c r="K1629" s="19">
        <v>54000.000000000015</v>
      </c>
      <c r="L1629" s="2">
        <v>0.4</v>
      </c>
      <c r="M1629" s="2" t="s">
        <v>16</v>
      </c>
      <c r="N1629" s="20">
        <f t="shared" si="25"/>
        <v>189000.00000000006</v>
      </c>
      <c r="O1629" s="21"/>
      <c r="P1629" s="20"/>
    </row>
    <row r="1630" spans="1:16" x14ac:dyDescent="0.35">
      <c r="A1630" s="2" t="s">
        <v>13</v>
      </c>
      <c r="B1630" s="2">
        <v>1128299</v>
      </c>
      <c r="C1630" s="15">
        <v>44464</v>
      </c>
      <c r="D1630" s="2" t="s">
        <v>43</v>
      </c>
      <c r="E1630" s="2" t="s">
        <v>67</v>
      </c>
      <c r="F1630" s="2" t="s">
        <v>68</v>
      </c>
      <c r="G1630" s="3" t="s">
        <v>158</v>
      </c>
      <c r="H1630" s="17">
        <v>44.999999999999993</v>
      </c>
      <c r="I1630" s="2">
        <v>250</v>
      </c>
      <c r="J1630" s="19">
        <v>112499.99999999999</v>
      </c>
      <c r="K1630" s="19">
        <v>33749.999999999993</v>
      </c>
      <c r="L1630" s="2">
        <v>0.3</v>
      </c>
      <c r="M1630" s="2" t="s">
        <v>16</v>
      </c>
      <c r="N1630" s="20">
        <f t="shared" si="25"/>
        <v>146249.99999999997</v>
      </c>
      <c r="O1630" s="21"/>
      <c r="P1630" s="20"/>
    </row>
    <row r="1631" spans="1:16" x14ac:dyDescent="0.35">
      <c r="A1631" s="2" t="s">
        <v>13</v>
      </c>
      <c r="B1631" s="2">
        <v>1128299</v>
      </c>
      <c r="C1631" s="15">
        <v>44493</v>
      </c>
      <c r="D1631" s="2" t="s">
        <v>43</v>
      </c>
      <c r="E1631" s="2" t="s">
        <v>67</v>
      </c>
      <c r="F1631" s="2" t="s">
        <v>68</v>
      </c>
      <c r="G1631" s="3" t="s">
        <v>155</v>
      </c>
      <c r="H1631" s="17">
        <v>40</v>
      </c>
      <c r="I1631" s="2">
        <v>350</v>
      </c>
      <c r="J1631" s="19">
        <v>140000</v>
      </c>
      <c r="K1631" s="19">
        <v>49000</v>
      </c>
      <c r="L1631" s="2">
        <v>0.35</v>
      </c>
      <c r="M1631" s="2" t="s">
        <v>16</v>
      </c>
      <c r="N1631" s="20">
        <f t="shared" si="25"/>
        <v>189000</v>
      </c>
      <c r="O1631" s="21"/>
      <c r="P1631" s="20"/>
    </row>
    <row r="1632" spans="1:16" x14ac:dyDescent="0.35">
      <c r="A1632" s="2" t="s">
        <v>13</v>
      </c>
      <c r="B1632" s="2">
        <v>1128299</v>
      </c>
      <c r="C1632" s="15">
        <v>44493</v>
      </c>
      <c r="D1632" s="2" t="s">
        <v>43</v>
      </c>
      <c r="E1632" s="2" t="s">
        <v>67</v>
      </c>
      <c r="F1632" s="2" t="s">
        <v>68</v>
      </c>
      <c r="G1632" s="3" t="s">
        <v>17</v>
      </c>
      <c r="H1632" s="17">
        <v>55.000000000000014</v>
      </c>
      <c r="I1632" s="2">
        <v>525</v>
      </c>
      <c r="J1632" s="19">
        <v>288750.00000000006</v>
      </c>
      <c r="K1632" s="19">
        <v>101062.50000000001</v>
      </c>
      <c r="L1632" s="2">
        <v>0.35</v>
      </c>
      <c r="M1632" s="2" t="s">
        <v>16</v>
      </c>
      <c r="N1632" s="20">
        <f t="shared" si="25"/>
        <v>389812.50000000006</v>
      </c>
      <c r="O1632" s="21"/>
      <c r="P1632" s="20"/>
    </row>
    <row r="1633" spans="1:16" x14ac:dyDescent="0.35">
      <c r="A1633" s="2" t="s">
        <v>13</v>
      </c>
      <c r="B1633" s="2">
        <v>1128299</v>
      </c>
      <c r="C1633" s="15">
        <v>44493</v>
      </c>
      <c r="D1633" s="2" t="s">
        <v>43</v>
      </c>
      <c r="E1633" s="2" t="s">
        <v>67</v>
      </c>
      <c r="F1633" s="2" t="s">
        <v>68</v>
      </c>
      <c r="G1633" s="3" t="s">
        <v>156</v>
      </c>
      <c r="H1633" s="17">
        <v>50.000000000000014</v>
      </c>
      <c r="I1633" s="2">
        <v>350</v>
      </c>
      <c r="J1633" s="19">
        <v>175000.00000000006</v>
      </c>
      <c r="K1633" s="19">
        <v>61250.000000000015</v>
      </c>
      <c r="L1633" s="2">
        <v>0.35</v>
      </c>
      <c r="M1633" s="2" t="s">
        <v>16</v>
      </c>
      <c r="N1633" s="20">
        <f t="shared" si="25"/>
        <v>236250.00000000006</v>
      </c>
      <c r="O1633" s="21"/>
      <c r="P1633" s="20"/>
    </row>
    <row r="1634" spans="1:16" x14ac:dyDescent="0.35">
      <c r="A1634" s="2" t="s">
        <v>13</v>
      </c>
      <c r="B1634" s="2">
        <v>1128299</v>
      </c>
      <c r="C1634" s="15">
        <v>44493</v>
      </c>
      <c r="D1634" s="2" t="s">
        <v>43</v>
      </c>
      <c r="E1634" s="2" t="s">
        <v>67</v>
      </c>
      <c r="F1634" s="2" t="s">
        <v>68</v>
      </c>
      <c r="G1634" s="3" t="s">
        <v>157</v>
      </c>
      <c r="H1634" s="17">
        <v>45.000000000000007</v>
      </c>
      <c r="I1634" s="2">
        <v>325</v>
      </c>
      <c r="J1634" s="19">
        <v>146250.00000000003</v>
      </c>
      <c r="K1634" s="19">
        <v>51187.500000000007</v>
      </c>
      <c r="L1634" s="2">
        <v>0.35</v>
      </c>
      <c r="M1634" s="2" t="s">
        <v>16</v>
      </c>
      <c r="N1634" s="20">
        <f t="shared" si="25"/>
        <v>197437.50000000003</v>
      </c>
      <c r="O1634" s="21"/>
      <c r="P1634" s="20"/>
    </row>
    <row r="1635" spans="1:16" x14ac:dyDescent="0.35">
      <c r="A1635" s="2" t="s">
        <v>13</v>
      </c>
      <c r="B1635" s="2">
        <v>1128299</v>
      </c>
      <c r="C1635" s="15">
        <v>44493</v>
      </c>
      <c r="D1635" s="2" t="s">
        <v>43</v>
      </c>
      <c r="E1635" s="2" t="s">
        <v>67</v>
      </c>
      <c r="F1635" s="2" t="s">
        <v>68</v>
      </c>
      <c r="G1635" s="3" t="s">
        <v>18</v>
      </c>
      <c r="H1635" s="17">
        <v>55.000000000000007</v>
      </c>
      <c r="I1635" s="2">
        <v>300</v>
      </c>
      <c r="J1635" s="19">
        <v>165000.00000000003</v>
      </c>
      <c r="K1635" s="19">
        <v>66000.000000000015</v>
      </c>
      <c r="L1635" s="2">
        <v>0.4</v>
      </c>
      <c r="M1635" s="2" t="s">
        <v>16</v>
      </c>
      <c r="N1635" s="20">
        <f t="shared" si="25"/>
        <v>231000.00000000006</v>
      </c>
      <c r="O1635" s="21"/>
      <c r="P1635" s="20"/>
    </row>
    <row r="1636" spans="1:16" x14ac:dyDescent="0.35">
      <c r="A1636" s="2" t="s">
        <v>13</v>
      </c>
      <c r="B1636" s="2">
        <v>1128299</v>
      </c>
      <c r="C1636" s="15">
        <v>44493</v>
      </c>
      <c r="D1636" s="2" t="s">
        <v>43</v>
      </c>
      <c r="E1636" s="2" t="s">
        <v>67</v>
      </c>
      <c r="F1636" s="2" t="s">
        <v>68</v>
      </c>
      <c r="G1636" s="3" t="s">
        <v>158</v>
      </c>
      <c r="H1636" s="17">
        <v>60.000000000000007</v>
      </c>
      <c r="I1636" s="2">
        <v>350</v>
      </c>
      <c r="J1636" s="19">
        <v>210000.00000000003</v>
      </c>
      <c r="K1636" s="19">
        <v>63000.000000000007</v>
      </c>
      <c r="L1636" s="2">
        <v>0.3</v>
      </c>
      <c r="M1636" s="2" t="s">
        <v>16</v>
      </c>
      <c r="N1636" s="20">
        <f t="shared" si="25"/>
        <v>273000.00000000006</v>
      </c>
      <c r="O1636" s="21"/>
      <c r="P1636" s="20"/>
    </row>
    <row r="1637" spans="1:16" x14ac:dyDescent="0.35">
      <c r="A1637" s="2" t="s">
        <v>13</v>
      </c>
      <c r="B1637" s="2">
        <v>1128299</v>
      </c>
      <c r="C1637" s="15">
        <v>44524</v>
      </c>
      <c r="D1637" s="2" t="s">
        <v>43</v>
      </c>
      <c r="E1637" s="2" t="s">
        <v>67</v>
      </c>
      <c r="F1637" s="2" t="s">
        <v>68</v>
      </c>
      <c r="G1637" s="3" t="s">
        <v>155</v>
      </c>
      <c r="H1637" s="17">
        <v>45.000000000000007</v>
      </c>
      <c r="I1637" s="2">
        <v>575</v>
      </c>
      <c r="J1637" s="19">
        <v>258750.00000000003</v>
      </c>
      <c r="K1637" s="19">
        <v>90562.5</v>
      </c>
      <c r="L1637" s="2">
        <v>0.35</v>
      </c>
      <c r="M1637" s="2" t="s">
        <v>16</v>
      </c>
      <c r="N1637" s="20">
        <f t="shared" si="25"/>
        <v>349312.5</v>
      </c>
      <c r="O1637" s="21"/>
      <c r="P1637" s="20"/>
    </row>
    <row r="1638" spans="1:16" x14ac:dyDescent="0.35">
      <c r="A1638" s="2" t="s">
        <v>13</v>
      </c>
      <c r="B1638" s="2">
        <v>1128299</v>
      </c>
      <c r="C1638" s="15">
        <v>44524</v>
      </c>
      <c r="D1638" s="2" t="s">
        <v>43</v>
      </c>
      <c r="E1638" s="2" t="s">
        <v>67</v>
      </c>
      <c r="F1638" s="2" t="s">
        <v>68</v>
      </c>
      <c r="G1638" s="3" t="s">
        <v>17</v>
      </c>
      <c r="H1638" s="17">
        <v>50.000000000000014</v>
      </c>
      <c r="I1638" s="2">
        <v>650</v>
      </c>
      <c r="J1638" s="19">
        <v>325000.00000000012</v>
      </c>
      <c r="K1638" s="19">
        <v>113750.00000000003</v>
      </c>
      <c r="L1638" s="2">
        <v>0.35</v>
      </c>
      <c r="M1638" s="2" t="s">
        <v>16</v>
      </c>
      <c r="N1638" s="20">
        <f t="shared" si="25"/>
        <v>438750.00000000012</v>
      </c>
      <c r="O1638" s="21"/>
      <c r="P1638" s="20"/>
    </row>
    <row r="1639" spans="1:16" x14ac:dyDescent="0.35">
      <c r="A1639" s="2" t="s">
        <v>13</v>
      </c>
      <c r="B1639" s="2">
        <v>1128299</v>
      </c>
      <c r="C1639" s="15">
        <v>44524</v>
      </c>
      <c r="D1639" s="2" t="s">
        <v>43</v>
      </c>
      <c r="E1639" s="2" t="s">
        <v>67</v>
      </c>
      <c r="F1639" s="2" t="s">
        <v>68</v>
      </c>
      <c r="G1639" s="3" t="s">
        <v>156</v>
      </c>
      <c r="H1639" s="17">
        <v>45.000000000000007</v>
      </c>
      <c r="I1639" s="2">
        <v>475</v>
      </c>
      <c r="J1639" s="19">
        <v>213750.00000000003</v>
      </c>
      <c r="K1639" s="19">
        <v>74812.5</v>
      </c>
      <c r="L1639" s="2">
        <v>0.35</v>
      </c>
      <c r="M1639" s="2" t="s">
        <v>16</v>
      </c>
      <c r="N1639" s="20">
        <f t="shared" si="25"/>
        <v>288562.5</v>
      </c>
      <c r="O1639" s="21"/>
      <c r="P1639" s="20"/>
    </row>
    <row r="1640" spans="1:16" x14ac:dyDescent="0.35">
      <c r="A1640" s="2" t="s">
        <v>13</v>
      </c>
      <c r="B1640" s="2">
        <v>1128299</v>
      </c>
      <c r="C1640" s="15">
        <v>44524</v>
      </c>
      <c r="D1640" s="2" t="s">
        <v>43</v>
      </c>
      <c r="E1640" s="2" t="s">
        <v>67</v>
      </c>
      <c r="F1640" s="2" t="s">
        <v>68</v>
      </c>
      <c r="G1640" s="3" t="s">
        <v>157</v>
      </c>
      <c r="H1640" s="17">
        <v>55.000000000000014</v>
      </c>
      <c r="I1640" s="2">
        <v>450</v>
      </c>
      <c r="J1640" s="19">
        <v>247500.00000000006</v>
      </c>
      <c r="K1640" s="19">
        <v>86625.000000000015</v>
      </c>
      <c r="L1640" s="2">
        <v>0.35</v>
      </c>
      <c r="M1640" s="2" t="s">
        <v>16</v>
      </c>
      <c r="N1640" s="20">
        <f t="shared" si="25"/>
        <v>334125.00000000006</v>
      </c>
      <c r="O1640" s="21"/>
      <c r="P1640" s="20"/>
    </row>
    <row r="1641" spans="1:16" x14ac:dyDescent="0.35">
      <c r="A1641" s="2" t="s">
        <v>13</v>
      </c>
      <c r="B1641" s="2">
        <v>1128299</v>
      </c>
      <c r="C1641" s="15">
        <v>44524</v>
      </c>
      <c r="D1641" s="2" t="s">
        <v>43</v>
      </c>
      <c r="E1641" s="2" t="s">
        <v>67</v>
      </c>
      <c r="F1641" s="2" t="s">
        <v>68</v>
      </c>
      <c r="G1641" s="3" t="s">
        <v>18</v>
      </c>
      <c r="H1641" s="17">
        <v>75.000000000000014</v>
      </c>
      <c r="I1641" s="2">
        <v>425</v>
      </c>
      <c r="J1641" s="19">
        <v>318750.00000000006</v>
      </c>
      <c r="K1641" s="19">
        <v>127500.00000000003</v>
      </c>
      <c r="L1641" s="2">
        <v>0.4</v>
      </c>
      <c r="M1641" s="2" t="s">
        <v>16</v>
      </c>
      <c r="N1641" s="20">
        <f t="shared" si="25"/>
        <v>446250.00000000012</v>
      </c>
      <c r="O1641" s="21"/>
      <c r="P1641" s="20"/>
    </row>
    <row r="1642" spans="1:16" x14ac:dyDescent="0.35">
      <c r="A1642" s="2" t="s">
        <v>13</v>
      </c>
      <c r="B1642" s="2">
        <v>1128299</v>
      </c>
      <c r="C1642" s="15">
        <v>44524</v>
      </c>
      <c r="D1642" s="2" t="s">
        <v>43</v>
      </c>
      <c r="E1642" s="2" t="s">
        <v>67</v>
      </c>
      <c r="F1642" s="2" t="s">
        <v>68</v>
      </c>
      <c r="G1642" s="3" t="s">
        <v>158</v>
      </c>
      <c r="H1642" s="17">
        <v>80.000000000000014</v>
      </c>
      <c r="I1642" s="2">
        <v>550</v>
      </c>
      <c r="J1642" s="19">
        <v>440000.00000000006</v>
      </c>
      <c r="K1642" s="19">
        <v>132000</v>
      </c>
      <c r="L1642" s="2">
        <v>0.3</v>
      </c>
      <c r="M1642" s="2" t="s">
        <v>16</v>
      </c>
      <c r="N1642" s="20">
        <f t="shared" si="25"/>
        <v>572000</v>
      </c>
      <c r="O1642" s="21"/>
      <c r="P1642" s="20"/>
    </row>
    <row r="1643" spans="1:16" x14ac:dyDescent="0.35">
      <c r="A1643" s="2" t="s">
        <v>13</v>
      </c>
      <c r="B1643" s="2">
        <v>1128299</v>
      </c>
      <c r="C1643" s="15">
        <v>44553</v>
      </c>
      <c r="D1643" s="2" t="s">
        <v>43</v>
      </c>
      <c r="E1643" s="2" t="s">
        <v>67</v>
      </c>
      <c r="F1643" s="2" t="s">
        <v>68</v>
      </c>
      <c r="G1643" s="3" t="s">
        <v>155</v>
      </c>
      <c r="H1643" s="17">
        <v>65.000000000000014</v>
      </c>
      <c r="I1643" s="2">
        <v>750</v>
      </c>
      <c r="J1643" s="19">
        <v>487500.00000000012</v>
      </c>
      <c r="K1643" s="19">
        <v>170625.00000000003</v>
      </c>
      <c r="L1643" s="2">
        <v>0.35</v>
      </c>
      <c r="M1643" s="2" t="s">
        <v>16</v>
      </c>
      <c r="N1643" s="20">
        <f t="shared" si="25"/>
        <v>658125.00000000012</v>
      </c>
      <c r="O1643" s="21"/>
      <c r="P1643" s="20"/>
    </row>
    <row r="1644" spans="1:16" x14ac:dyDescent="0.35">
      <c r="A1644" s="2" t="s">
        <v>13</v>
      </c>
      <c r="B1644" s="2">
        <v>1128299</v>
      </c>
      <c r="C1644" s="15">
        <v>44553</v>
      </c>
      <c r="D1644" s="2" t="s">
        <v>43</v>
      </c>
      <c r="E1644" s="2" t="s">
        <v>67</v>
      </c>
      <c r="F1644" s="2" t="s">
        <v>68</v>
      </c>
      <c r="G1644" s="3" t="s">
        <v>17</v>
      </c>
      <c r="H1644" s="17">
        <v>75.000000000000028</v>
      </c>
      <c r="I1644" s="2">
        <v>750</v>
      </c>
      <c r="J1644" s="19">
        <v>562500.00000000023</v>
      </c>
      <c r="K1644" s="19">
        <v>196875.00000000006</v>
      </c>
      <c r="L1644" s="2">
        <v>0.35</v>
      </c>
      <c r="M1644" s="2" t="s">
        <v>16</v>
      </c>
      <c r="N1644" s="20">
        <f t="shared" si="25"/>
        <v>759375.00000000023</v>
      </c>
      <c r="O1644" s="21"/>
      <c r="P1644" s="20"/>
    </row>
    <row r="1645" spans="1:16" x14ac:dyDescent="0.35">
      <c r="A1645" s="2" t="s">
        <v>21</v>
      </c>
      <c r="B1645" s="2">
        <v>1128299</v>
      </c>
      <c r="C1645" s="15">
        <v>44553</v>
      </c>
      <c r="D1645" s="2" t="s">
        <v>43</v>
      </c>
      <c r="E1645" s="2" t="s">
        <v>67</v>
      </c>
      <c r="F1645" s="2" t="s">
        <v>68</v>
      </c>
      <c r="G1645" s="3" t="s">
        <v>156</v>
      </c>
      <c r="H1645" s="17">
        <v>70.000000000000014</v>
      </c>
      <c r="I1645" s="2">
        <v>550</v>
      </c>
      <c r="J1645" s="19">
        <v>385000.00000000006</v>
      </c>
      <c r="K1645" s="19">
        <v>134750</v>
      </c>
      <c r="L1645" s="2">
        <v>0.35</v>
      </c>
      <c r="M1645" s="2" t="s">
        <v>16</v>
      </c>
      <c r="N1645" s="20">
        <f t="shared" si="25"/>
        <v>519750.00000000006</v>
      </c>
      <c r="O1645" s="21"/>
      <c r="P1645" s="20"/>
    </row>
    <row r="1646" spans="1:16" x14ac:dyDescent="0.35">
      <c r="A1646" s="2" t="s">
        <v>21</v>
      </c>
      <c r="B1646" s="2">
        <v>1128299</v>
      </c>
      <c r="C1646" s="15">
        <v>44553</v>
      </c>
      <c r="D1646" s="2" t="s">
        <v>43</v>
      </c>
      <c r="E1646" s="2" t="s">
        <v>67</v>
      </c>
      <c r="F1646" s="2" t="s">
        <v>68</v>
      </c>
      <c r="G1646" s="3" t="s">
        <v>157</v>
      </c>
      <c r="H1646" s="17">
        <v>70.000000000000014</v>
      </c>
      <c r="I1646" s="2">
        <v>550</v>
      </c>
      <c r="J1646" s="19">
        <v>385000.00000000006</v>
      </c>
      <c r="K1646" s="19">
        <v>134750</v>
      </c>
      <c r="L1646" s="2">
        <v>0.35</v>
      </c>
      <c r="M1646" s="2" t="s">
        <v>16</v>
      </c>
      <c r="N1646" s="20">
        <f t="shared" si="25"/>
        <v>519750.00000000006</v>
      </c>
      <c r="O1646" s="21"/>
      <c r="P1646" s="20"/>
    </row>
    <row r="1647" spans="1:16" x14ac:dyDescent="0.35">
      <c r="A1647" s="2" t="s">
        <v>21</v>
      </c>
      <c r="B1647" s="2">
        <v>1128299</v>
      </c>
      <c r="C1647" s="15">
        <v>44553</v>
      </c>
      <c r="D1647" s="2" t="s">
        <v>43</v>
      </c>
      <c r="E1647" s="2" t="s">
        <v>67</v>
      </c>
      <c r="F1647" s="2" t="s">
        <v>68</v>
      </c>
      <c r="G1647" s="3" t="s">
        <v>18</v>
      </c>
      <c r="H1647" s="17">
        <v>80.000000000000014</v>
      </c>
      <c r="I1647" s="2">
        <v>475</v>
      </c>
      <c r="J1647" s="19">
        <v>380000.00000000006</v>
      </c>
      <c r="K1647" s="19">
        <v>152000.00000000003</v>
      </c>
      <c r="L1647" s="2">
        <v>0.4</v>
      </c>
      <c r="M1647" s="2" t="s">
        <v>16</v>
      </c>
      <c r="N1647" s="20">
        <f t="shared" si="25"/>
        <v>532000.00000000012</v>
      </c>
      <c r="O1647" s="21"/>
      <c r="P1647" s="20"/>
    </row>
    <row r="1648" spans="1:16" x14ac:dyDescent="0.35">
      <c r="A1648" s="2" t="s">
        <v>21</v>
      </c>
      <c r="B1648" s="2">
        <v>1128299</v>
      </c>
      <c r="C1648" s="15">
        <v>44553</v>
      </c>
      <c r="D1648" s="2" t="s">
        <v>43</v>
      </c>
      <c r="E1648" s="2" t="s">
        <v>67</v>
      </c>
      <c r="F1648" s="2" t="s">
        <v>68</v>
      </c>
      <c r="G1648" s="3" t="s">
        <v>158</v>
      </c>
      <c r="H1648" s="17">
        <v>85.000000000000014</v>
      </c>
      <c r="I1648" s="2">
        <v>575</v>
      </c>
      <c r="J1648" s="19">
        <v>488750.00000000006</v>
      </c>
      <c r="K1648" s="19">
        <v>146625</v>
      </c>
      <c r="L1648" s="2">
        <v>0.3</v>
      </c>
      <c r="M1648" s="2" t="s">
        <v>16</v>
      </c>
      <c r="N1648" s="20">
        <f t="shared" si="25"/>
        <v>635375</v>
      </c>
      <c r="O1648" s="21"/>
      <c r="P1648" s="20"/>
    </row>
    <row r="1649" spans="1:16" x14ac:dyDescent="0.35">
      <c r="A1649" s="2" t="s">
        <v>21</v>
      </c>
      <c r="B1649" s="2">
        <v>1185732</v>
      </c>
      <c r="C1649" s="15">
        <v>44215</v>
      </c>
      <c r="D1649" s="2" t="s">
        <v>43</v>
      </c>
      <c r="E1649" s="2" t="s">
        <v>67</v>
      </c>
      <c r="F1649" s="2" t="s">
        <v>68</v>
      </c>
      <c r="G1649" s="3" t="s">
        <v>155</v>
      </c>
      <c r="H1649" s="17">
        <v>35</v>
      </c>
      <c r="I1649" s="2">
        <v>750</v>
      </c>
      <c r="J1649" s="19">
        <v>262500</v>
      </c>
      <c r="K1649" s="19">
        <v>131250</v>
      </c>
      <c r="L1649" s="2">
        <v>0.5</v>
      </c>
      <c r="M1649" s="2" t="s">
        <v>16</v>
      </c>
      <c r="N1649" s="20">
        <f t="shared" si="25"/>
        <v>393750</v>
      </c>
      <c r="O1649" s="21"/>
      <c r="P1649" s="20"/>
    </row>
    <row r="1650" spans="1:16" x14ac:dyDescent="0.35">
      <c r="A1650" s="2" t="s">
        <v>21</v>
      </c>
      <c r="B1650" s="2">
        <v>1185732</v>
      </c>
      <c r="C1650" s="15">
        <v>44215</v>
      </c>
      <c r="D1650" s="2" t="s">
        <v>43</v>
      </c>
      <c r="E1650" s="2" t="s">
        <v>67</v>
      </c>
      <c r="F1650" s="2" t="s">
        <v>68</v>
      </c>
      <c r="G1650" s="3" t="s">
        <v>17</v>
      </c>
      <c r="H1650" s="17">
        <v>35</v>
      </c>
      <c r="I1650" s="2">
        <v>550</v>
      </c>
      <c r="J1650" s="19">
        <v>192500</v>
      </c>
      <c r="K1650" s="19">
        <v>77000</v>
      </c>
      <c r="L1650" s="2">
        <v>0.39999999999999997</v>
      </c>
      <c r="M1650" s="2" t="s">
        <v>16</v>
      </c>
      <c r="N1650" s="20">
        <f t="shared" si="25"/>
        <v>269500</v>
      </c>
      <c r="O1650" s="21"/>
      <c r="P1650" s="20"/>
    </row>
    <row r="1651" spans="1:16" x14ac:dyDescent="0.35">
      <c r="A1651" s="2" t="s">
        <v>21</v>
      </c>
      <c r="B1651" s="2">
        <v>1185732</v>
      </c>
      <c r="C1651" s="15">
        <v>44215</v>
      </c>
      <c r="D1651" s="2" t="s">
        <v>43</v>
      </c>
      <c r="E1651" s="2" t="s">
        <v>67</v>
      </c>
      <c r="F1651" s="2" t="s">
        <v>68</v>
      </c>
      <c r="G1651" s="3" t="s">
        <v>156</v>
      </c>
      <c r="H1651" s="17">
        <v>25</v>
      </c>
      <c r="I1651" s="2">
        <v>550</v>
      </c>
      <c r="J1651" s="19">
        <v>137500</v>
      </c>
      <c r="K1651" s="19">
        <v>41250</v>
      </c>
      <c r="L1651" s="2">
        <v>0.3</v>
      </c>
      <c r="M1651" s="2" t="s">
        <v>16</v>
      </c>
      <c r="N1651" s="20">
        <f t="shared" si="25"/>
        <v>178750</v>
      </c>
      <c r="O1651" s="21"/>
      <c r="P1651" s="20"/>
    </row>
    <row r="1652" spans="1:16" x14ac:dyDescent="0.35">
      <c r="A1652" s="2" t="s">
        <v>21</v>
      </c>
      <c r="B1652" s="2">
        <v>1185732</v>
      </c>
      <c r="C1652" s="15">
        <v>44215</v>
      </c>
      <c r="D1652" s="2" t="s">
        <v>43</v>
      </c>
      <c r="E1652" s="2" t="s">
        <v>67</v>
      </c>
      <c r="F1652" s="2" t="s">
        <v>68</v>
      </c>
      <c r="G1652" s="3" t="s">
        <v>157</v>
      </c>
      <c r="H1652" s="17">
        <v>29.999999999999993</v>
      </c>
      <c r="I1652" s="2">
        <v>400</v>
      </c>
      <c r="J1652" s="19">
        <v>119999.99999999997</v>
      </c>
      <c r="K1652" s="19">
        <v>41999.999999999985</v>
      </c>
      <c r="L1652" s="2">
        <v>0.35</v>
      </c>
      <c r="M1652" s="2" t="s">
        <v>16</v>
      </c>
      <c r="N1652" s="20">
        <f t="shared" si="25"/>
        <v>161999.99999999994</v>
      </c>
      <c r="O1652" s="21"/>
      <c r="P1652" s="20"/>
    </row>
    <row r="1653" spans="1:16" x14ac:dyDescent="0.35">
      <c r="A1653" s="2" t="s">
        <v>21</v>
      </c>
      <c r="B1653" s="2">
        <v>1185732</v>
      </c>
      <c r="C1653" s="15">
        <v>44215</v>
      </c>
      <c r="D1653" s="2" t="s">
        <v>43</v>
      </c>
      <c r="E1653" s="2" t="s">
        <v>67</v>
      </c>
      <c r="F1653" s="2" t="s">
        <v>68</v>
      </c>
      <c r="G1653" s="3" t="s">
        <v>18</v>
      </c>
      <c r="H1653" s="17">
        <v>45.000000000000007</v>
      </c>
      <c r="I1653" s="2">
        <v>450</v>
      </c>
      <c r="J1653" s="19">
        <v>202500.00000000003</v>
      </c>
      <c r="K1653" s="19">
        <v>81000</v>
      </c>
      <c r="L1653" s="2">
        <v>0.39999999999999997</v>
      </c>
      <c r="M1653" s="2" t="s">
        <v>16</v>
      </c>
      <c r="N1653" s="20">
        <f t="shared" si="25"/>
        <v>283500</v>
      </c>
      <c r="O1653" s="21"/>
      <c r="P1653" s="20"/>
    </row>
    <row r="1654" spans="1:16" x14ac:dyDescent="0.35">
      <c r="A1654" s="2" t="s">
        <v>21</v>
      </c>
      <c r="B1654" s="2">
        <v>1185732</v>
      </c>
      <c r="C1654" s="15">
        <v>44215</v>
      </c>
      <c r="D1654" s="2" t="s">
        <v>43</v>
      </c>
      <c r="E1654" s="2" t="s">
        <v>67</v>
      </c>
      <c r="F1654" s="2" t="s">
        <v>68</v>
      </c>
      <c r="G1654" s="3" t="s">
        <v>158</v>
      </c>
      <c r="H1654" s="17">
        <v>35</v>
      </c>
      <c r="I1654" s="2">
        <v>550</v>
      </c>
      <c r="J1654" s="19">
        <v>192500</v>
      </c>
      <c r="K1654" s="19">
        <v>105875.00000000001</v>
      </c>
      <c r="L1654" s="2">
        <v>0.55000000000000004</v>
      </c>
      <c r="M1654" s="2" t="s">
        <v>16</v>
      </c>
      <c r="N1654" s="20">
        <f t="shared" si="25"/>
        <v>298375</v>
      </c>
      <c r="O1654" s="21"/>
      <c r="P1654" s="20"/>
    </row>
    <row r="1655" spans="1:16" x14ac:dyDescent="0.35">
      <c r="A1655" s="2" t="s">
        <v>21</v>
      </c>
      <c r="B1655" s="2">
        <v>1185732</v>
      </c>
      <c r="C1655" s="15">
        <v>44244</v>
      </c>
      <c r="D1655" s="2" t="s">
        <v>43</v>
      </c>
      <c r="E1655" s="2" t="s">
        <v>67</v>
      </c>
      <c r="F1655" s="2" t="s">
        <v>68</v>
      </c>
      <c r="G1655" s="3" t="s">
        <v>155</v>
      </c>
      <c r="H1655" s="17">
        <v>35</v>
      </c>
      <c r="I1655" s="2">
        <v>800</v>
      </c>
      <c r="J1655" s="19">
        <v>280000</v>
      </c>
      <c r="K1655" s="19">
        <v>140000</v>
      </c>
      <c r="L1655" s="2">
        <v>0.5</v>
      </c>
      <c r="M1655" s="2" t="s">
        <v>16</v>
      </c>
      <c r="N1655" s="20">
        <f t="shared" si="25"/>
        <v>420000</v>
      </c>
      <c r="O1655" s="21"/>
      <c r="P1655" s="20"/>
    </row>
    <row r="1656" spans="1:16" x14ac:dyDescent="0.35">
      <c r="A1656" s="2" t="s">
        <v>21</v>
      </c>
      <c r="B1656" s="2">
        <v>1185732</v>
      </c>
      <c r="C1656" s="15">
        <v>44244</v>
      </c>
      <c r="D1656" s="2" t="s">
        <v>43</v>
      </c>
      <c r="E1656" s="2" t="s">
        <v>67</v>
      </c>
      <c r="F1656" s="2" t="s">
        <v>68</v>
      </c>
      <c r="G1656" s="3" t="s">
        <v>17</v>
      </c>
      <c r="H1656" s="17">
        <v>35</v>
      </c>
      <c r="I1656" s="2">
        <v>450</v>
      </c>
      <c r="J1656" s="19">
        <v>157500</v>
      </c>
      <c r="K1656" s="19">
        <v>62999.999999999993</v>
      </c>
      <c r="L1656" s="2">
        <v>0.39999999999999997</v>
      </c>
      <c r="M1656" s="2" t="s">
        <v>16</v>
      </c>
      <c r="N1656" s="20">
        <f t="shared" si="25"/>
        <v>220500</v>
      </c>
      <c r="O1656" s="21"/>
      <c r="P1656" s="20"/>
    </row>
    <row r="1657" spans="1:16" x14ac:dyDescent="0.35">
      <c r="A1657" s="2" t="s">
        <v>21</v>
      </c>
      <c r="B1657" s="2">
        <v>1185732</v>
      </c>
      <c r="C1657" s="15">
        <v>44244</v>
      </c>
      <c r="D1657" s="2" t="s">
        <v>43</v>
      </c>
      <c r="E1657" s="2" t="s">
        <v>67</v>
      </c>
      <c r="F1657" s="2" t="s">
        <v>68</v>
      </c>
      <c r="G1657" s="3" t="s">
        <v>156</v>
      </c>
      <c r="H1657" s="17">
        <v>25</v>
      </c>
      <c r="I1657" s="2">
        <v>500</v>
      </c>
      <c r="J1657" s="19">
        <v>125000</v>
      </c>
      <c r="K1657" s="19">
        <v>37500</v>
      </c>
      <c r="L1657" s="2">
        <v>0.3</v>
      </c>
      <c r="M1657" s="2" t="s">
        <v>16</v>
      </c>
      <c r="N1657" s="20">
        <f t="shared" si="25"/>
        <v>162500</v>
      </c>
      <c r="O1657" s="21"/>
      <c r="P1657" s="20"/>
    </row>
    <row r="1658" spans="1:16" x14ac:dyDescent="0.35">
      <c r="A1658" s="2" t="s">
        <v>21</v>
      </c>
      <c r="B1658" s="2">
        <v>1185732</v>
      </c>
      <c r="C1658" s="15">
        <v>44244</v>
      </c>
      <c r="D1658" s="2" t="s">
        <v>31</v>
      </c>
      <c r="E1658" s="2" t="s">
        <v>69</v>
      </c>
      <c r="F1658" s="2" t="s">
        <v>70</v>
      </c>
      <c r="G1658" s="3" t="s">
        <v>157</v>
      </c>
      <c r="H1658" s="17">
        <v>29.999999999999993</v>
      </c>
      <c r="I1658" s="2">
        <v>375</v>
      </c>
      <c r="J1658" s="19">
        <v>112499.99999999997</v>
      </c>
      <c r="K1658" s="19">
        <v>39374.999999999985</v>
      </c>
      <c r="L1658" s="2">
        <v>0.35</v>
      </c>
      <c r="M1658" s="2" t="s">
        <v>16</v>
      </c>
      <c r="N1658" s="20">
        <f t="shared" si="25"/>
        <v>151874.99999999994</v>
      </c>
      <c r="O1658" s="21"/>
      <c r="P1658" s="20"/>
    </row>
    <row r="1659" spans="1:16" x14ac:dyDescent="0.35">
      <c r="A1659" s="2" t="s">
        <v>21</v>
      </c>
      <c r="B1659" s="2">
        <v>1185732</v>
      </c>
      <c r="C1659" s="15">
        <v>44244</v>
      </c>
      <c r="D1659" s="2" t="s">
        <v>31</v>
      </c>
      <c r="E1659" s="2" t="s">
        <v>69</v>
      </c>
      <c r="F1659" s="2" t="s">
        <v>70</v>
      </c>
      <c r="G1659" s="3" t="s">
        <v>18</v>
      </c>
      <c r="H1659" s="17">
        <v>45.000000000000007</v>
      </c>
      <c r="I1659" s="2">
        <v>450</v>
      </c>
      <c r="J1659" s="19">
        <v>202500.00000000003</v>
      </c>
      <c r="K1659" s="19">
        <v>81000</v>
      </c>
      <c r="L1659" s="2">
        <v>0.39999999999999997</v>
      </c>
      <c r="M1659" s="2" t="s">
        <v>16</v>
      </c>
      <c r="N1659" s="20">
        <f t="shared" si="25"/>
        <v>283500</v>
      </c>
      <c r="O1659" s="21"/>
      <c r="P1659" s="20"/>
    </row>
    <row r="1660" spans="1:16" x14ac:dyDescent="0.35">
      <c r="A1660" s="2" t="s">
        <v>21</v>
      </c>
      <c r="B1660" s="2">
        <v>1185732</v>
      </c>
      <c r="C1660" s="15">
        <v>44244</v>
      </c>
      <c r="D1660" s="2" t="s">
        <v>31</v>
      </c>
      <c r="E1660" s="2" t="s">
        <v>69</v>
      </c>
      <c r="F1660" s="2" t="s">
        <v>70</v>
      </c>
      <c r="G1660" s="3" t="s">
        <v>158</v>
      </c>
      <c r="H1660" s="17">
        <v>35</v>
      </c>
      <c r="I1660" s="2">
        <v>550</v>
      </c>
      <c r="J1660" s="19">
        <v>192500</v>
      </c>
      <c r="K1660" s="19">
        <v>105875.00000000001</v>
      </c>
      <c r="L1660" s="2">
        <v>0.55000000000000004</v>
      </c>
      <c r="M1660" s="2" t="s">
        <v>16</v>
      </c>
      <c r="N1660" s="20">
        <f t="shared" si="25"/>
        <v>298375</v>
      </c>
      <c r="O1660" s="21"/>
      <c r="P1660" s="20"/>
    </row>
    <row r="1661" spans="1:16" x14ac:dyDescent="0.35">
      <c r="A1661" s="2" t="s">
        <v>21</v>
      </c>
      <c r="B1661" s="2">
        <v>1185732</v>
      </c>
      <c r="C1661" s="15">
        <v>44270</v>
      </c>
      <c r="D1661" s="2" t="s">
        <v>31</v>
      </c>
      <c r="E1661" s="2" t="s">
        <v>69</v>
      </c>
      <c r="F1661" s="2" t="s">
        <v>70</v>
      </c>
      <c r="G1661" s="3" t="s">
        <v>155</v>
      </c>
      <c r="H1661" s="17">
        <v>35</v>
      </c>
      <c r="I1661" s="2">
        <v>770</v>
      </c>
      <c r="J1661" s="19">
        <v>269500</v>
      </c>
      <c r="K1661" s="19">
        <v>134750</v>
      </c>
      <c r="L1661" s="2">
        <v>0.5</v>
      </c>
      <c r="M1661" s="2" t="s">
        <v>16</v>
      </c>
      <c r="N1661" s="20">
        <f t="shared" si="25"/>
        <v>404250</v>
      </c>
      <c r="O1661" s="21"/>
      <c r="P1661" s="20"/>
    </row>
    <row r="1662" spans="1:16" x14ac:dyDescent="0.35">
      <c r="A1662" s="2" t="s">
        <v>21</v>
      </c>
      <c r="B1662" s="2">
        <v>1185732</v>
      </c>
      <c r="C1662" s="15">
        <v>44270</v>
      </c>
      <c r="D1662" s="2" t="s">
        <v>31</v>
      </c>
      <c r="E1662" s="2" t="s">
        <v>69</v>
      </c>
      <c r="F1662" s="2" t="s">
        <v>70</v>
      </c>
      <c r="G1662" s="3" t="s">
        <v>17</v>
      </c>
      <c r="H1662" s="17">
        <v>35</v>
      </c>
      <c r="I1662" s="2">
        <v>450</v>
      </c>
      <c r="J1662" s="19">
        <v>157500</v>
      </c>
      <c r="K1662" s="19">
        <v>62999.999999999993</v>
      </c>
      <c r="L1662" s="2">
        <v>0.39999999999999997</v>
      </c>
      <c r="M1662" s="2" t="s">
        <v>16</v>
      </c>
      <c r="N1662" s="20">
        <f t="shared" si="25"/>
        <v>220500</v>
      </c>
      <c r="O1662" s="21"/>
      <c r="P1662" s="20"/>
    </row>
    <row r="1663" spans="1:16" x14ac:dyDescent="0.35">
      <c r="A1663" s="2" t="s">
        <v>21</v>
      </c>
      <c r="B1663" s="2">
        <v>1185732</v>
      </c>
      <c r="C1663" s="15">
        <v>44270</v>
      </c>
      <c r="D1663" s="2" t="s">
        <v>31</v>
      </c>
      <c r="E1663" s="2" t="s">
        <v>69</v>
      </c>
      <c r="F1663" s="2" t="s">
        <v>70</v>
      </c>
      <c r="G1663" s="3" t="s">
        <v>156</v>
      </c>
      <c r="H1663" s="17">
        <v>25</v>
      </c>
      <c r="I1663" s="2">
        <v>475</v>
      </c>
      <c r="J1663" s="19">
        <v>118750</v>
      </c>
      <c r="K1663" s="19">
        <v>35625</v>
      </c>
      <c r="L1663" s="2">
        <v>0.3</v>
      </c>
      <c r="M1663" s="2" t="s">
        <v>16</v>
      </c>
      <c r="N1663" s="20">
        <f t="shared" si="25"/>
        <v>154375</v>
      </c>
      <c r="O1663" s="21"/>
      <c r="P1663" s="20"/>
    </row>
    <row r="1664" spans="1:16" x14ac:dyDescent="0.35">
      <c r="A1664" s="2" t="s">
        <v>21</v>
      </c>
      <c r="B1664" s="2">
        <v>1185732</v>
      </c>
      <c r="C1664" s="15">
        <v>44270</v>
      </c>
      <c r="D1664" s="2" t="s">
        <v>31</v>
      </c>
      <c r="E1664" s="2" t="s">
        <v>69</v>
      </c>
      <c r="F1664" s="2" t="s">
        <v>70</v>
      </c>
      <c r="G1664" s="3" t="s">
        <v>157</v>
      </c>
      <c r="H1664" s="17">
        <v>29.999999999999993</v>
      </c>
      <c r="I1664" s="2">
        <v>325</v>
      </c>
      <c r="J1664" s="19">
        <v>97499.999999999971</v>
      </c>
      <c r="K1664" s="19">
        <v>34124.999999999985</v>
      </c>
      <c r="L1664" s="2">
        <v>0.35</v>
      </c>
      <c r="M1664" s="2" t="s">
        <v>16</v>
      </c>
      <c r="N1664" s="20">
        <f t="shared" si="25"/>
        <v>131624.99999999994</v>
      </c>
      <c r="O1664" s="21"/>
      <c r="P1664" s="20"/>
    </row>
    <row r="1665" spans="1:16" x14ac:dyDescent="0.35">
      <c r="A1665" s="2" t="s">
        <v>21</v>
      </c>
      <c r="B1665" s="2">
        <v>1185732</v>
      </c>
      <c r="C1665" s="15">
        <v>44270</v>
      </c>
      <c r="D1665" s="2" t="s">
        <v>31</v>
      </c>
      <c r="E1665" s="2" t="s">
        <v>69</v>
      </c>
      <c r="F1665" s="2" t="s">
        <v>70</v>
      </c>
      <c r="G1665" s="3" t="s">
        <v>18</v>
      </c>
      <c r="H1665" s="17">
        <v>45.000000000000007</v>
      </c>
      <c r="I1665" s="2">
        <v>375</v>
      </c>
      <c r="J1665" s="19">
        <v>168750.00000000003</v>
      </c>
      <c r="K1665" s="19">
        <v>67500</v>
      </c>
      <c r="L1665" s="2">
        <v>0.39999999999999997</v>
      </c>
      <c r="M1665" s="2" t="s">
        <v>16</v>
      </c>
      <c r="N1665" s="20">
        <f t="shared" si="25"/>
        <v>236250.00000000003</v>
      </c>
      <c r="O1665" s="21"/>
      <c r="P1665" s="20"/>
    </row>
    <row r="1666" spans="1:16" x14ac:dyDescent="0.35">
      <c r="A1666" s="2" t="s">
        <v>21</v>
      </c>
      <c r="B1666" s="2">
        <v>1185732</v>
      </c>
      <c r="C1666" s="15">
        <v>44270</v>
      </c>
      <c r="D1666" s="2" t="s">
        <v>31</v>
      </c>
      <c r="E1666" s="2" t="s">
        <v>69</v>
      </c>
      <c r="F1666" s="2" t="s">
        <v>70</v>
      </c>
      <c r="G1666" s="3" t="s">
        <v>158</v>
      </c>
      <c r="H1666" s="17">
        <v>35</v>
      </c>
      <c r="I1666" s="2">
        <v>475</v>
      </c>
      <c r="J1666" s="19">
        <v>166250</v>
      </c>
      <c r="K1666" s="19">
        <v>91437.500000000015</v>
      </c>
      <c r="L1666" s="2">
        <v>0.55000000000000004</v>
      </c>
      <c r="M1666" s="2" t="s">
        <v>16</v>
      </c>
      <c r="N1666" s="20">
        <f t="shared" si="25"/>
        <v>257687.5</v>
      </c>
      <c r="O1666" s="21"/>
      <c r="P1666" s="20"/>
    </row>
    <row r="1667" spans="1:16" x14ac:dyDescent="0.35">
      <c r="A1667" s="2" t="s">
        <v>21</v>
      </c>
      <c r="B1667" s="2">
        <v>1185732</v>
      </c>
      <c r="C1667" s="15">
        <v>44302</v>
      </c>
      <c r="D1667" s="2" t="s">
        <v>31</v>
      </c>
      <c r="E1667" s="2" t="s">
        <v>69</v>
      </c>
      <c r="F1667" s="2" t="s">
        <v>70</v>
      </c>
      <c r="G1667" s="3" t="s">
        <v>155</v>
      </c>
      <c r="H1667" s="17">
        <v>35</v>
      </c>
      <c r="I1667" s="2">
        <v>725</v>
      </c>
      <c r="J1667" s="19">
        <v>253750</v>
      </c>
      <c r="K1667" s="19">
        <v>126875</v>
      </c>
      <c r="L1667" s="2">
        <v>0.5</v>
      </c>
      <c r="M1667" s="2" t="s">
        <v>16</v>
      </c>
      <c r="N1667" s="20">
        <f t="shared" ref="N1667:N1730" si="26">SUM(J1667,K1667)</f>
        <v>380625</v>
      </c>
      <c r="O1667" s="21"/>
      <c r="P1667" s="20"/>
    </row>
    <row r="1668" spans="1:16" x14ac:dyDescent="0.35">
      <c r="A1668" s="2" t="s">
        <v>21</v>
      </c>
      <c r="B1668" s="2">
        <v>1185732</v>
      </c>
      <c r="C1668" s="15">
        <v>44302</v>
      </c>
      <c r="D1668" s="2" t="s">
        <v>31</v>
      </c>
      <c r="E1668" s="2" t="s">
        <v>69</v>
      </c>
      <c r="F1668" s="2" t="s">
        <v>70</v>
      </c>
      <c r="G1668" s="3" t="s">
        <v>17</v>
      </c>
      <c r="H1668" s="17">
        <v>40</v>
      </c>
      <c r="I1668" s="2">
        <v>425</v>
      </c>
      <c r="J1668" s="19">
        <v>170000</v>
      </c>
      <c r="K1668" s="19">
        <v>68000</v>
      </c>
      <c r="L1668" s="2">
        <v>0.39999999999999997</v>
      </c>
      <c r="M1668" s="2" t="s">
        <v>16</v>
      </c>
      <c r="N1668" s="20">
        <f t="shared" si="26"/>
        <v>238000</v>
      </c>
      <c r="O1668" s="21"/>
      <c r="P1668" s="20"/>
    </row>
    <row r="1669" spans="1:16" x14ac:dyDescent="0.35">
      <c r="A1669" s="2" t="s">
        <v>21</v>
      </c>
      <c r="B1669" s="2">
        <v>1185732</v>
      </c>
      <c r="C1669" s="15">
        <v>44302</v>
      </c>
      <c r="D1669" s="2" t="s">
        <v>31</v>
      </c>
      <c r="E1669" s="2" t="s">
        <v>69</v>
      </c>
      <c r="F1669" s="2" t="s">
        <v>70</v>
      </c>
      <c r="G1669" s="3" t="s">
        <v>156</v>
      </c>
      <c r="H1669" s="17">
        <v>30.000000000000004</v>
      </c>
      <c r="I1669" s="2">
        <v>450</v>
      </c>
      <c r="J1669" s="19">
        <v>135000.00000000003</v>
      </c>
      <c r="K1669" s="19">
        <v>40500.000000000007</v>
      </c>
      <c r="L1669" s="2">
        <v>0.3</v>
      </c>
      <c r="M1669" s="2" t="s">
        <v>16</v>
      </c>
      <c r="N1669" s="20">
        <f t="shared" si="26"/>
        <v>175500.00000000003</v>
      </c>
      <c r="O1669" s="21"/>
      <c r="P1669" s="20"/>
    </row>
    <row r="1670" spans="1:16" x14ac:dyDescent="0.35">
      <c r="A1670" s="2" t="s">
        <v>21</v>
      </c>
      <c r="B1670" s="2">
        <v>1185732</v>
      </c>
      <c r="C1670" s="15">
        <v>44302</v>
      </c>
      <c r="D1670" s="2" t="s">
        <v>31</v>
      </c>
      <c r="E1670" s="2" t="s">
        <v>69</v>
      </c>
      <c r="F1670" s="2" t="s">
        <v>70</v>
      </c>
      <c r="G1670" s="3" t="s">
        <v>157</v>
      </c>
      <c r="H1670" s="17">
        <v>35</v>
      </c>
      <c r="I1670" s="2">
        <v>375</v>
      </c>
      <c r="J1670" s="19">
        <v>131250</v>
      </c>
      <c r="K1670" s="19">
        <v>45937.5</v>
      </c>
      <c r="L1670" s="2">
        <v>0.35</v>
      </c>
      <c r="M1670" s="2" t="s">
        <v>16</v>
      </c>
      <c r="N1670" s="20">
        <f t="shared" si="26"/>
        <v>177187.5</v>
      </c>
      <c r="O1670" s="21"/>
      <c r="P1670" s="20"/>
    </row>
    <row r="1671" spans="1:16" x14ac:dyDescent="0.35">
      <c r="A1671" s="2" t="s">
        <v>21</v>
      </c>
      <c r="B1671" s="2">
        <v>1185732</v>
      </c>
      <c r="C1671" s="15">
        <v>44302</v>
      </c>
      <c r="D1671" s="2" t="s">
        <v>31</v>
      </c>
      <c r="E1671" s="2" t="s">
        <v>69</v>
      </c>
      <c r="F1671" s="2" t="s">
        <v>70</v>
      </c>
      <c r="G1671" s="3" t="s">
        <v>18</v>
      </c>
      <c r="H1671" s="17">
        <v>50</v>
      </c>
      <c r="I1671" s="2">
        <v>400</v>
      </c>
      <c r="J1671" s="19">
        <v>200000</v>
      </c>
      <c r="K1671" s="19">
        <v>80000</v>
      </c>
      <c r="L1671" s="2">
        <v>0.39999999999999997</v>
      </c>
      <c r="M1671" s="2" t="s">
        <v>16</v>
      </c>
      <c r="N1671" s="20">
        <f t="shared" si="26"/>
        <v>280000</v>
      </c>
      <c r="O1671" s="21"/>
      <c r="P1671" s="20"/>
    </row>
    <row r="1672" spans="1:16" x14ac:dyDescent="0.35">
      <c r="A1672" s="2" t="s">
        <v>21</v>
      </c>
      <c r="B1672" s="2">
        <v>1185732</v>
      </c>
      <c r="C1672" s="15">
        <v>44302</v>
      </c>
      <c r="D1672" s="2" t="s">
        <v>31</v>
      </c>
      <c r="E1672" s="2" t="s">
        <v>69</v>
      </c>
      <c r="F1672" s="2" t="s">
        <v>70</v>
      </c>
      <c r="G1672" s="3" t="s">
        <v>158</v>
      </c>
      <c r="H1672" s="17">
        <v>40</v>
      </c>
      <c r="I1672" s="2">
        <v>525</v>
      </c>
      <c r="J1672" s="19">
        <v>210000</v>
      </c>
      <c r="K1672" s="19">
        <v>115500.00000000001</v>
      </c>
      <c r="L1672" s="2">
        <v>0.55000000000000004</v>
      </c>
      <c r="M1672" s="2" t="s">
        <v>16</v>
      </c>
      <c r="N1672" s="20">
        <f t="shared" si="26"/>
        <v>325500</v>
      </c>
      <c r="O1672" s="21"/>
      <c r="P1672" s="20"/>
    </row>
    <row r="1673" spans="1:16" x14ac:dyDescent="0.35">
      <c r="A1673" s="2" t="s">
        <v>21</v>
      </c>
      <c r="B1673" s="2">
        <v>1185732</v>
      </c>
      <c r="C1673" s="15">
        <v>44331</v>
      </c>
      <c r="D1673" s="2" t="s">
        <v>31</v>
      </c>
      <c r="E1673" s="2" t="s">
        <v>69</v>
      </c>
      <c r="F1673" s="2" t="s">
        <v>70</v>
      </c>
      <c r="G1673" s="3" t="s">
        <v>155</v>
      </c>
      <c r="H1673" s="17">
        <v>50</v>
      </c>
      <c r="I1673" s="2">
        <v>795</v>
      </c>
      <c r="J1673" s="19">
        <v>397500</v>
      </c>
      <c r="K1673" s="19">
        <v>198750</v>
      </c>
      <c r="L1673" s="2">
        <v>0.5</v>
      </c>
      <c r="M1673" s="2" t="s">
        <v>16</v>
      </c>
      <c r="N1673" s="20">
        <f t="shared" si="26"/>
        <v>596250</v>
      </c>
      <c r="O1673" s="21"/>
      <c r="P1673" s="20"/>
    </row>
    <row r="1674" spans="1:16" x14ac:dyDescent="0.35">
      <c r="A1674" s="2" t="s">
        <v>21</v>
      </c>
      <c r="B1674" s="2">
        <v>1185732</v>
      </c>
      <c r="C1674" s="15">
        <v>44331</v>
      </c>
      <c r="D1674" s="2" t="s">
        <v>31</v>
      </c>
      <c r="E1674" s="2" t="s">
        <v>69</v>
      </c>
      <c r="F1674" s="2" t="s">
        <v>70</v>
      </c>
      <c r="G1674" s="3" t="s">
        <v>17</v>
      </c>
      <c r="H1674" s="17">
        <v>50</v>
      </c>
      <c r="I1674" s="2">
        <v>500</v>
      </c>
      <c r="J1674" s="19">
        <v>250000</v>
      </c>
      <c r="K1674" s="19">
        <v>99999.999999999985</v>
      </c>
      <c r="L1674" s="2">
        <v>0.39999999999999997</v>
      </c>
      <c r="M1674" s="2" t="s">
        <v>16</v>
      </c>
      <c r="N1674" s="20">
        <f t="shared" si="26"/>
        <v>350000</v>
      </c>
      <c r="O1674" s="21"/>
      <c r="P1674" s="20"/>
    </row>
    <row r="1675" spans="1:16" x14ac:dyDescent="0.35">
      <c r="A1675" s="2" t="s">
        <v>21</v>
      </c>
      <c r="B1675" s="2">
        <v>1185732</v>
      </c>
      <c r="C1675" s="15">
        <v>44331</v>
      </c>
      <c r="D1675" s="2" t="s">
        <v>31</v>
      </c>
      <c r="E1675" s="2" t="s">
        <v>69</v>
      </c>
      <c r="F1675" s="2" t="s">
        <v>70</v>
      </c>
      <c r="G1675" s="3" t="s">
        <v>156</v>
      </c>
      <c r="H1675" s="17">
        <v>45</v>
      </c>
      <c r="I1675" s="2">
        <v>475</v>
      </c>
      <c r="J1675" s="19">
        <v>213750</v>
      </c>
      <c r="K1675" s="19">
        <v>64125</v>
      </c>
      <c r="L1675" s="2">
        <v>0.3</v>
      </c>
      <c r="M1675" s="2" t="s">
        <v>16</v>
      </c>
      <c r="N1675" s="20">
        <f t="shared" si="26"/>
        <v>277875</v>
      </c>
      <c r="O1675" s="21"/>
      <c r="P1675" s="20"/>
    </row>
    <row r="1676" spans="1:16" x14ac:dyDescent="0.35">
      <c r="A1676" s="2" t="s">
        <v>21</v>
      </c>
      <c r="B1676" s="2">
        <v>1185732</v>
      </c>
      <c r="C1676" s="15">
        <v>44331</v>
      </c>
      <c r="D1676" s="2" t="s">
        <v>31</v>
      </c>
      <c r="E1676" s="2" t="s">
        <v>69</v>
      </c>
      <c r="F1676" s="2" t="s">
        <v>70</v>
      </c>
      <c r="G1676" s="3" t="s">
        <v>157</v>
      </c>
      <c r="H1676" s="17">
        <v>45</v>
      </c>
      <c r="I1676" s="2">
        <v>450</v>
      </c>
      <c r="J1676" s="19">
        <v>202500</v>
      </c>
      <c r="K1676" s="19">
        <v>70875</v>
      </c>
      <c r="L1676" s="2">
        <v>0.35</v>
      </c>
      <c r="M1676" s="2" t="s">
        <v>16</v>
      </c>
      <c r="N1676" s="20">
        <f t="shared" si="26"/>
        <v>273375</v>
      </c>
      <c r="O1676" s="21"/>
      <c r="P1676" s="20"/>
    </row>
    <row r="1677" spans="1:16" x14ac:dyDescent="0.35">
      <c r="A1677" s="2" t="s">
        <v>21</v>
      </c>
      <c r="B1677" s="2">
        <v>1185732</v>
      </c>
      <c r="C1677" s="15">
        <v>44331</v>
      </c>
      <c r="D1677" s="2" t="s">
        <v>31</v>
      </c>
      <c r="E1677" s="2" t="s">
        <v>69</v>
      </c>
      <c r="F1677" s="2" t="s">
        <v>70</v>
      </c>
      <c r="G1677" s="3" t="s">
        <v>18</v>
      </c>
      <c r="H1677" s="17">
        <v>54.999999999999993</v>
      </c>
      <c r="I1677" s="2">
        <v>475</v>
      </c>
      <c r="J1677" s="19">
        <v>261249.99999999997</v>
      </c>
      <c r="K1677" s="19">
        <v>104499.99999999999</v>
      </c>
      <c r="L1677" s="2">
        <v>0.39999999999999997</v>
      </c>
      <c r="M1677" s="2" t="s">
        <v>16</v>
      </c>
      <c r="N1677" s="20">
        <f t="shared" si="26"/>
        <v>365749.99999999994</v>
      </c>
      <c r="O1677" s="21"/>
      <c r="P1677" s="20"/>
    </row>
    <row r="1678" spans="1:16" x14ac:dyDescent="0.35">
      <c r="A1678" s="2" t="s">
        <v>21</v>
      </c>
      <c r="B1678" s="2">
        <v>1185732</v>
      </c>
      <c r="C1678" s="15">
        <v>44331</v>
      </c>
      <c r="D1678" s="2" t="s">
        <v>31</v>
      </c>
      <c r="E1678" s="2" t="s">
        <v>69</v>
      </c>
      <c r="F1678" s="2" t="s">
        <v>70</v>
      </c>
      <c r="G1678" s="3" t="s">
        <v>158</v>
      </c>
      <c r="H1678" s="17">
        <v>60</v>
      </c>
      <c r="I1678" s="2">
        <v>575</v>
      </c>
      <c r="J1678" s="19">
        <v>345000</v>
      </c>
      <c r="K1678" s="19">
        <v>189750.00000000003</v>
      </c>
      <c r="L1678" s="2">
        <v>0.55000000000000004</v>
      </c>
      <c r="M1678" s="2" t="s">
        <v>16</v>
      </c>
      <c r="N1678" s="20">
        <f t="shared" si="26"/>
        <v>534750</v>
      </c>
      <c r="O1678" s="21"/>
      <c r="P1678" s="20"/>
    </row>
    <row r="1679" spans="1:16" x14ac:dyDescent="0.35">
      <c r="A1679" s="2" t="s">
        <v>21</v>
      </c>
      <c r="B1679" s="2">
        <v>1185732</v>
      </c>
      <c r="C1679" s="15">
        <v>44364</v>
      </c>
      <c r="D1679" s="2" t="s">
        <v>31</v>
      </c>
      <c r="E1679" s="2" t="s">
        <v>69</v>
      </c>
      <c r="F1679" s="2" t="s">
        <v>70</v>
      </c>
      <c r="G1679" s="3" t="s">
        <v>155</v>
      </c>
      <c r="H1679" s="17">
        <v>54.999999999999993</v>
      </c>
      <c r="I1679" s="2">
        <v>825</v>
      </c>
      <c r="J1679" s="19">
        <v>453749.99999999994</v>
      </c>
      <c r="K1679" s="19">
        <v>226874.99999999997</v>
      </c>
      <c r="L1679" s="2">
        <v>0.5</v>
      </c>
      <c r="M1679" s="2" t="s">
        <v>16</v>
      </c>
      <c r="N1679" s="20">
        <f t="shared" si="26"/>
        <v>680624.99999999988</v>
      </c>
      <c r="O1679" s="21"/>
      <c r="P1679" s="20"/>
    </row>
    <row r="1680" spans="1:16" x14ac:dyDescent="0.35">
      <c r="A1680" s="2" t="s">
        <v>21</v>
      </c>
      <c r="B1680" s="2">
        <v>1185732</v>
      </c>
      <c r="C1680" s="15">
        <v>44364</v>
      </c>
      <c r="D1680" s="2" t="s">
        <v>31</v>
      </c>
      <c r="E1680" s="2" t="s">
        <v>69</v>
      </c>
      <c r="F1680" s="2" t="s">
        <v>70</v>
      </c>
      <c r="G1680" s="3" t="s">
        <v>17</v>
      </c>
      <c r="H1680" s="17">
        <v>50</v>
      </c>
      <c r="I1680" s="2">
        <v>575</v>
      </c>
      <c r="J1680" s="19">
        <v>287500</v>
      </c>
      <c r="K1680" s="19">
        <v>114999.99999999999</v>
      </c>
      <c r="L1680" s="2">
        <v>0.39999999999999997</v>
      </c>
      <c r="M1680" s="2" t="s">
        <v>16</v>
      </c>
      <c r="N1680" s="20">
        <f t="shared" si="26"/>
        <v>402500</v>
      </c>
      <c r="O1680" s="21"/>
      <c r="P1680" s="20"/>
    </row>
    <row r="1681" spans="1:16" x14ac:dyDescent="0.35">
      <c r="A1681" s="2" t="s">
        <v>21</v>
      </c>
      <c r="B1681" s="2">
        <v>1185732</v>
      </c>
      <c r="C1681" s="15">
        <v>44364</v>
      </c>
      <c r="D1681" s="2" t="s">
        <v>31</v>
      </c>
      <c r="E1681" s="2" t="s">
        <v>69</v>
      </c>
      <c r="F1681" s="2" t="s">
        <v>70</v>
      </c>
      <c r="G1681" s="3" t="s">
        <v>156</v>
      </c>
      <c r="H1681" s="17">
        <v>45</v>
      </c>
      <c r="I1681" s="2">
        <v>550</v>
      </c>
      <c r="J1681" s="19">
        <v>247500</v>
      </c>
      <c r="K1681" s="19">
        <v>74250</v>
      </c>
      <c r="L1681" s="2">
        <v>0.3</v>
      </c>
      <c r="M1681" s="2" t="s">
        <v>16</v>
      </c>
      <c r="N1681" s="20">
        <f t="shared" si="26"/>
        <v>321750</v>
      </c>
      <c r="O1681" s="21"/>
      <c r="P1681" s="20"/>
    </row>
    <row r="1682" spans="1:16" x14ac:dyDescent="0.35">
      <c r="A1682" s="2" t="s">
        <v>21</v>
      </c>
      <c r="B1682" s="2">
        <v>1185732</v>
      </c>
      <c r="C1682" s="15">
        <v>44364</v>
      </c>
      <c r="D1682" s="2" t="s">
        <v>31</v>
      </c>
      <c r="E1682" s="2" t="s">
        <v>69</v>
      </c>
      <c r="F1682" s="2" t="s">
        <v>70</v>
      </c>
      <c r="G1682" s="3" t="s">
        <v>157</v>
      </c>
      <c r="H1682" s="17">
        <v>45</v>
      </c>
      <c r="I1682" s="2">
        <v>525</v>
      </c>
      <c r="J1682" s="19">
        <v>236250</v>
      </c>
      <c r="K1682" s="19">
        <v>82687.5</v>
      </c>
      <c r="L1682" s="2">
        <v>0.35</v>
      </c>
      <c r="M1682" s="2" t="s">
        <v>16</v>
      </c>
      <c r="N1682" s="20">
        <f t="shared" si="26"/>
        <v>318937.5</v>
      </c>
      <c r="O1682" s="21"/>
      <c r="P1682" s="20"/>
    </row>
    <row r="1683" spans="1:16" x14ac:dyDescent="0.35">
      <c r="A1683" s="2" t="s">
        <v>21</v>
      </c>
      <c r="B1683" s="2">
        <v>1185732</v>
      </c>
      <c r="C1683" s="15">
        <v>44364</v>
      </c>
      <c r="D1683" s="2" t="s">
        <v>31</v>
      </c>
      <c r="E1683" s="2" t="s">
        <v>69</v>
      </c>
      <c r="F1683" s="2" t="s">
        <v>70</v>
      </c>
      <c r="G1683" s="3" t="s">
        <v>18</v>
      </c>
      <c r="H1683" s="17">
        <v>60</v>
      </c>
      <c r="I1683" s="2">
        <v>525</v>
      </c>
      <c r="J1683" s="19">
        <v>315000</v>
      </c>
      <c r="K1683" s="19">
        <v>125999.99999999999</v>
      </c>
      <c r="L1683" s="2">
        <v>0.39999999999999997</v>
      </c>
      <c r="M1683" s="2" t="s">
        <v>16</v>
      </c>
      <c r="N1683" s="20">
        <f t="shared" si="26"/>
        <v>441000</v>
      </c>
      <c r="O1683" s="21"/>
      <c r="P1683" s="20"/>
    </row>
    <row r="1684" spans="1:16" x14ac:dyDescent="0.35">
      <c r="A1684" s="2" t="s">
        <v>21</v>
      </c>
      <c r="B1684" s="2">
        <v>1185732</v>
      </c>
      <c r="C1684" s="15">
        <v>44364</v>
      </c>
      <c r="D1684" s="2" t="s">
        <v>31</v>
      </c>
      <c r="E1684" s="2" t="s">
        <v>69</v>
      </c>
      <c r="F1684" s="2" t="s">
        <v>70</v>
      </c>
      <c r="G1684" s="3" t="s">
        <v>158</v>
      </c>
      <c r="H1684" s="17">
        <v>65</v>
      </c>
      <c r="I1684" s="2">
        <v>675</v>
      </c>
      <c r="J1684" s="19">
        <v>438750</v>
      </c>
      <c r="K1684" s="19">
        <v>241312.50000000003</v>
      </c>
      <c r="L1684" s="2">
        <v>0.55000000000000004</v>
      </c>
      <c r="M1684" s="2" t="s">
        <v>16</v>
      </c>
      <c r="N1684" s="20">
        <f t="shared" si="26"/>
        <v>680062.5</v>
      </c>
      <c r="O1684" s="21"/>
      <c r="P1684" s="20"/>
    </row>
    <row r="1685" spans="1:16" x14ac:dyDescent="0.35">
      <c r="A1685" s="2" t="s">
        <v>21</v>
      </c>
      <c r="B1685" s="2">
        <v>1185732</v>
      </c>
      <c r="C1685" s="15">
        <v>44392</v>
      </c>
      <c r="D1685" s="2" t="s">
        <v>31</v>
      </c>
      <c r="E1685" s="2" t="s">
        <v>69</v>
      </c>
      <c r="F1685" s="2" t="s">
        <v>70</v>
      </c>
      <c r="G1685" s="3" t="s">
        <v>155</v>
      </c>
      <c r="H1685" s="17">
        <v>60</v>
      </c>
      <c r="I1685" s="2">
        <v>900</v>
      </c>
      <c r="J1685" s="19">
        <v>540000</v>
      </c>
      <c r="K1685" s="19">
        <v>270000</v>
      </c>
      <c r="L1685" s="2">
        <v>0.5</v>
      </c>
      <c r="M1685" s="2" t="s">
        <v>16</v>
      </c>
      <c r="N1685" s="20">
        <f t="shared" si="26"/>
        <v>810000</v>
      </c>
      <c r="O1685" s="21"/>
      <c r="P1685" s="20"/>
    </row>
    <row r="1686" spans="1:16" x14ac:dyDescent="0.35">
      <c r="A1686" s="2" t="s">
        <v>21</v>
      </c>
      <c r="B1686" s="2">
        <v>1185732</v>
      </c>
      <c r="C1686" s="15">
        <v>44392</v>
      </c>
      <c r="D1686" s="2" t="s">
        <v>31</v>
      </c>
      <c r="E1686" s="2" t="s">
        <v>69</v>
      </c>
      <c r="F1686" s="2" t="s">
        <v>70</v>
      </c>
      <c r="G1686" s="3" t="s">
        <v>17</v>
      </c>
      <c r="H1686" s="17">
        <v>55.000000000000007</v>
      </c>
      <c r="I1686" s="2">
        <v>650</v>
      </c>
      <c r="J1686" s="19">
        <v>357500.00000000006</v>
      </c>
      <c r="K1686" s="19">
        <v>143000</v>
      </c>
      <c r="L1686" s="2">
        <v>0.39999999999999997</v>
      </c>
      <c r="M1686" s="2" t="s">
        <v>16</v>
      </c>
      <c r="N1686" s="20">
        <f t="shared" si="26"/>
        <v>500500.00000000006</v>
      </c>
      <c r="O1686" s="21"/>
      <c r="P1686" s="20"/>
    </row>
    <row r="1687" spans="1:16" x14ac:dyDescent="0.35">
      <c r="A1687" s="2" t="s">
        <v>21</v>
      </c>
      <c r="B1687" s="2">
        <v>1185732</v>
      </c>
      <c r="C1687" s="15">
        <v>44392</v>
      </c>
      <c r="D1687" s="2" t="s">
        <v>31</v>
      </c>
      <c r="E1687" s="2" t="s">
        <v>69</v>
      </c>
      <c r="F1687" s="2" t="s">
        <v>70</v>
      </c>
      <c r="G1687" s="3" t="s">
        <v>156</v>
      </c>
      <c r="H1687" s="17">
        <v>50</v>
      </c>
      <c r="I1687" s="2">
        <v>575</v>
      </c>
      <c r="J1687" s="19">
        <v>287500</v>
      </c>
      <c r="K1687" s="19">
        <v>86250</v>
      </c>
      <c r="L1687" s="2">
        <v>0.3</v>
      </c>
      <c r="M1687" s="2" t="s">
        <v>16</v>
      </c>
      <c r="N1687" s="20">
        <f t="shared" si="26"/>
        <v>373750</v>
      </c>
      <c r="O1687" s="21"/>
      <c r="P1687" s="20"/>
    </row>
    <row r="1688" spans="1:16" x14ac:dyDescent="0.35">
      <c r="A1688" s="2" t="s">
        <v>21</v>
      </c>
      <c r="B1688" s="2">
        <v>1185732</v>
      </c>
      <c r="C1688" s="15">
        <v>44392</v>
      </c>
      <c r="D1688" s="2" t="s">
        <v>31</v>
      </c>
      <c r="E1688" s="2" t="s">
        <v>69</v>
      </c>
      <c r="F1688" s="2" t="s">
        <v>70</v>
      </c>
      <c r="G1688" s="3" t="s">
        <v>157</v>
      </c>
      <c r="H1688" s="17">
        <v>50</v>
      </c>
      <c r="I1688" s="2">
        <v>525</v>
      </c>
      <c r="J1688" s="19">
        <v>262500</v>
      </c>
      <c r="K1688" s="19">
        <v>91875</v>
      </c>
      <c r="L1688" s="2">
        <v>0.35</v>
      </c>
      <c r="M1688" s="2" t="s">
        <v>16</v>
      </c>
      <c r="N1688" s="20">
        <f t="shared" si="26"/>
        <v>354375</v>
      </c>
      <c r="O1688" s="21"/>
      <c r="P1688" s="20"/>
    </row>
    <row r="1689" spans="1:16" x14ac:dyDescent="0.35">
      <c r="A1689" s="2" t="s">
        <v>21</v>
      </c>
      <c r="B1689" s="2">
        <v>1185732</v>
      </c>
      <c r="C1689" s="15">
        <v>44392</v>
      </c>
      <c r="D1689" s="2" t="s">
        <v>31</v>
      </c>
      <c r="E1689" s="2" t="s">
        <v>69</v>
      </c>
      <c r="F1689" s="2" t="s">
        <v>70</v>
      </c>
      <c r="G1689" s="3" t="s">
        <v>18</v>
      </c>
      <c r="H1689" s="17">
        <v>60</v>
      </c>
      <c r="I1689" s="2">
        <v>550</v>
      </c>
      <c r="J1689" s="19">
        <v>330000</v>
      </c>
      <c r="K1689" s="19">
        <v>132000</v>
      </c>
      <c r="L1689" s="2">
        <v>0.39999999999999997</v>
      </c>
      <c r="M1689" s="2" t="s">
        <v>16</v>
      </c>
      <c r="N1689" s="20">
        <f t="shared" si="26"/>
        <v>462000</v>
      </c>
      <c r="O1689" s="21"/>
      <c r="P1689" s="20"/>
    </row>
    <row r="1690" spans="1:16" x14ac:dyDescent="0.35">
      <c r="A1690" s="2" t="s">
        <v>21</v>
      </c>
      <c r="B1690" s="2">
        <v>1185732</v>
      </c>
      <c r="C1690" s="15">
        <v>44392</v>
      </c>
      <c r="D1690" s="2" t="s">
        <v>31</v>
      </c>
      <c r="E1690" s="2" t="s">
        <v>69</v>
      </c>
      <c r="F1690" s="2" t="s">
        <v>70</v>
      </c>
      <c r="G1690" s="3" t="s">
        <v>158</v>
      </c>
      <c r="H1690" s="17">
        <v>65</v>
      </c>
      <c r="I1690" s="2">
        <v>725</v>
      </c>
      <c r="J1690" s="19">
        <v>471250</v>
      </c>
      <c r="K1690" s="19">
        <v>259187.50000000003</v>
      </c>
      <c r="L1690" s="2">
        <v>0.55000000000000004</v>
      </c>
      <c r="M1690" s="2" t="s">
        <v>16</v>
      </c>
      <c r="N1690" s="20">
        <f t="shared" si="26"/>
        <v>730437.5</v>
      </c>
      <c r="O1690" s="21"/>
      <c r="P1690" s="20"/>
    </row>
    <row r="1691" spans="1:16" x14ac:dyDescent="0.35">
      <c r="A1691" s="2" t="s">
        <v>21</v>
      </c>
      <c r="B1691" s="2">
        <v>1185732</v>
      </c>
      <c r="C1691" s="15">
        <v>44424</v>
      </c>
      <c r="D1691" s="2" t="s">
        <v>31</v>
      </c>
      <c r="E1691" s="2" t="s">
        <v>69</v>
      </c>
      <c r="F1691" s="2" t="s">
        <v>70</v>
      </c>
      <c r="G1691" s="3" t="s">
        <v>155</v>
      </c>
      <c r="H1691" s="17">
        <v>60</v>
      </c>
      <c r="I1691" s="2">
        <v>875</v>
      </c>
      <c r="J1691" s="19">
        <v>525000</v>
      </c>
      <c r="K1691" s="19">
        <v>262500</v>
      </c>
      <c r="L1691" s="2">
        <v>0.5</v>
      </c>
      <c r="M1691" s="2" t="s">
        <v>16</v>
      </c>
      <c r="N1691" s="20">
        <f t="shared" si="26"/>
        <v>787500</v>
      </c>
      <c r="O1691" s="21"/>
      <c r="P1691" s="20"/>
    </row>
    <row r="1692" spans="1:16" x14ac:dyDescent="0.35">
      <c r="A1692" s="2" t="s">
        <v>21</v>
      </c>
      <c r="B1692" s="2">
        <v>1185732</v>
      </c>
      <c r="C1692" s="15">
        <v>44424</v>
      </c>
      <c r="D1692" s="2" t="s">
        <v>31</v>
      </c>
      <c r="E1692" s="2" t="s">
        <v>69</v>
      </c>
      <c r="F1692" s="2" t="s">
        <v>70</v>
      </c>
      <c r="G1692" s="3" t="s">
        <v>17</v>
      </c>
      <c r="H1692" s="17">
        <v>55.000000000000007</v>
      </c>
      <c r="I1692" s="2">
        <v>650</v>
      </c>
      <c r="J1692" s="19">
        <v>357500.00000000006</v>
      </c>
      <c r="K1692" s="19">
        <v>143000</v>
      </c>
      <c r="L1692" s="2">
        <v>0.39999999999999997</v>
      </c>
      <c r="M1692" s="2" t="s">
        <v>16</v>
      </c>
      <c r="N1692" s="20">
        <f t="shared" si="26"/>
        <v>500500.00000000006</v>
      </c>
      <c r="O1692" s="21"/>
      <c r="P1692" s="20"/>
    </row>
    <row r="1693" spans="1:16" x14ac:dyDescent="0.35">
      <c r="A1693" s="2" t="s">
        <v>21</v>
      </c>
      <c r="B1693" s="2">
        <v>1185732</v>
      </c>
      <c r="C1693" s="15">
        <v>44424</v>
      </c>
      <c r="D1693" s="2" t="s">
        <v>31</v>
      </c>
      <c r="E1693" s="2" t="s">
        <v>69</v>
      </c>
      <c r="F1693" s="2" t="s">
        <v>70</v>
      </c>
      <c r="G1693" s="3" t="s">
        <v>156</v>
      </c>
      <c r="H1693" s="17">
        <v>45.000000000000007</v>
      </c>
      <c r="I1693" s="2">
        <v>575</v>
      </c>
      <c r="J1693" s="19">
        <v>258750.00000000003</v>
      </c>
      <c r="K1693" s="19">
        <v>77625</v>
      </c>
      <c r="L1693" s="2">
        <v>0.3</v>
      </c>
      <c r="M1693" s="2" t="s">
        <v>16</v>
      </c>
      <c r="N1693" s="20">
        <f t="shared" si="26"/>
        <v>336375</v>
      </c>
      <c r="O1693" s="21"/>
      <c r="P1693" s="20"/>
    </row>
    <row r="1694" spans="1:16" x14ac:dyDescent="0.35">
      <c r="A1694" s="2" t="s">
        <v>21</v>
      </c>
      <c r="B1694" s="2">
        <v>1185732</v>
      </c>
      <c r="C1694" s="15">
        <v>44424</v>
      </c>
      <c r="D1694" s="2" t="s">
        <v>31</v>
      </c>
      <c r="E1694" s="2" t="s">
        <v>69</v>
      </c>
      <c r="F1694" s="2" t="s">
        <v>70</v>
      </c>
      <c r="G1694" s="3" t="s">
        <v>157</v>
      </c>
      <c r="H1694" s="17">
        <v>35</v>
      </c>
      <c r="I1694" s="2">
        <v>525</v>
      </c>
      <c r="J1694" s="19">
        <v>183750</v>
      </c>
      <c r="K1694" s="19">
        <v>64312.499999999993</v>
      </c>
      <c r="L1694" s="2">
        <v>0.35</v>
      </c>
      <c r="M1694" s="2" t="s">
        <v>16</v>
      </c>
      <c r="N1694" s="20">
        <f t="shared" si="26"/>
        <v>248062.5</v>
      </c>
      <c r="O1694" s="21"/>
      <c r="P1694" s="20"/>
    </row>
    <row r="1695" spans="1:16" x14ac:dyDescent="0.35">
      <c r="A1695" s="2" t="s">
        <v>21</v>
      </c>
      <c r="B1695" s="2">
        <v>1185732</v>
      </c>
      <c r="C1695" s="15">
        <v>44424</v>
      </c>
      <c r="D1695" s="2" t="s">
        <v>31</v>
      </c>
      <c r="E1695" s="2" t="s">
        <v>69</v>
      </c>
      <c r="F1695" s="2" t="s">
        <v>70</v>
      </c>
      <c r="G1695" s="3" t="s">
        <v>18</v>
      </c>
      <c r="H1695" s="17">
        <v>45.000000000000007</v>
      </c>
      <c r="I1695" s="2">
        <v>500</v>
      </c>
      <c r="J1695" s="19">
        <v>225000.00000000003</v>
      </c>
      <c r="K1695" s="19">
        <v>90000</v>
      </c>
      <c r="L1695" s="2">
        <v>0.39999999999999997</v>
      </c>
      <c r="M1695" s="2" t="s">
        <v>16</v>
      </c>
      <c r="N1695" s="20">
        <f t="shared" si="26"/>
        <v>315000</v>
      </c>
      <c r="O1695" s="21"/>
      <c r="P1695" s="20"/>
    </row>
    <row r="1696" spans="1:16" x14ac:dyDescent="0.35">
      <c r="A1696" s="2" t="s">
        <v>21</v>
      </c>
      <c r="B1696" s="2">
        <v>1185732</v>
      </c>
      <c r="C1696" s="15">
        <v>44424</v>
      </c>
      <c r="D1696" s="2" t="s">
        <v>31</v>
      </c>
      <c r="E1696" s="2" t="s">
        <v>69</v>
      </c>
      <c r="F1696" s="2" t="s">
        <v>70</v>
      </c>
      <c r="G1696" s="3" t="s">
        <v>158</v>
      </c>
      <c r="H1696" s="17">
        <v>50.000000000000014</v>
      </c>
      <c r="I1696" s="2">
        <v>675</v>
      </c>
      <c r="J1696" s="19">
        <v>337500.00000000012</v>
      </c>
      <c r="K1696" s="19">
        <v>185625.00000000009</v>
      </c>
      <c r="L1696" s="2">
        <v>0.55000000000000004</v>
      </c>
      <c r="M1696" s="2" t="s">
        <v>16</v>
      </c>
      <c r="N1696" s="20">
        <f t="shared" si="26"/>
        <v>523125.00000000023</v>
      </c>
      <c r="O1696" s="21"/>
      <c r="P1696" s="20"/>
    </row>
    <row r="1697" spans="1:16" x14ac:dyDescent="0.35">
      <c r="A1697" s="2" t="s">
        <v>21</v>
      </c>
      <c r="B1697" s="2">
        <v>1185732</v>
      </c>
      <c r="C1697" s="15">
        <v>44454</v>
      </c>
      <c r="D1697" s="2" t="s">
        <v>31</v>
      </c>
      <c r="E1697" s="2" t="s">
        <v>69</v>
      </c>
      <c r="F1697" s="2" t="s">
        <v>70</v>
      </c>
      <c r="G1697" s="3" t="s">
        <v>155</v>
      </c>
      <c r="H1697" s="17">
        <v>45.000000000000007</v>
      </c>
      <c r="I1697" s="2">
        <v>800</v>
      </c>
      <c r="J1697" s="19">
        <v>360000.00000000006</v>
      </c>
      <c r="K1697" s="19">
        <v>180000.00000000003</v>
      </c>
      <c r="L1697" s="2">
        <v>0.5</v>
      </c>
      <c r="M1697" s="2" t="s">
        <v>16</v>
      </c>
      <c r="N1697" s="20">
        <f t="shared" si="26"/>
        <v>540000.00000000012</v>
      </c>
      <c r="O1697" s="21"/>
      <c r="P1697" s="20"/>
    </row>
    <row r="1698" spans="1:16" x14ac:dyDescent="0.35">
      <c r="A1698" s="2" t="s">
        <v>21</v>
      </c>
      <c r="B1698" s="2">
        <v>1185732</v>
      </c>
      <c r="C1698" s="15">
        <v>44454</v>
      </c>
      <c r="D1698" s="2" t="s">
        <v>31</v>
      </c>
      <c r="E1698" s="2" t="s">
        <v>69</v>
      </c>
      <c r="F1698" s="2" t="s">
        <v>70</v>
      </c>
      <c r="G1698" s="3" t="s">
        <v>17</v>
      </c>
      <c r="H1698" s="17">
        <v>40.000000000000014</v>
      </c>
      <c r="I1698" s="2">
        <v>600</v>
      </c>
      <c r="J1698" s="19">
        <v>240000.00000000009</v>
      </c>
      <c r="K1698" s="19">
        <v>96000.000000000029</v>
      </c>
      <c r="L1698" s="2">
        <v>0.39999999999999997</v>
      </c>
      <c r="M1698" s="2" t="s">
        <v>16</v>
      </c>
      <c r="N1698" s="20">
        <f t="shared" si="26"/>
        <v>336000.00000000012</v>
      </c>
      <c r="O1698" s="21"/>
      <c r="P1698" s="20"/>
    </row>
    <row r="1699" spans="1:16" x14ac:dyDescent="0.35">
      <c r="A1699" s="2" t="s">
        <v>21</v>
      </c>
      <c r="B1699" s="2">
        <v>1185732</v>
      </c>
      <c r="C1699" s="15">
        <v>44454</v>
      </c>
      <c r="D1699" s="2" t="s">
        <v>31</v>
      </c>
      <c r="E1699" s="2" t="s">
        <v>69</v>
      </c>
      <c r="F1699" s="2" t="s">
        <v>70</v>
      </c>
      <c r="G1699" s="3" t="s">
        <v>156</v>
      </c>
      <c r="H1699" s="17">
        <v>35</v>
      </c>
      <c r="I1699" s="2">
        <v>500</v>
      </c>
      <c r="J1699" s="19">
        <v>175000</v>
      </c>
      <c r="K1699" s="19">
        <v>52500</v>
      </c>
      <c r="L1699" s="2">
        <v>0.3</v>
      </c>
      <c r="M1699" s="2" t="s">
        <v>16</v>
      </c>
      <c r="N1699" s="20">
        <f t="shared" si="26"/>
        <v>227500</v>
      </c>
      <c r="O1699" s="21"/>
      <c r="P1699" s="20"/>
    </row>
    <row r="1700" spans="1:16" x14ac:dyDescent="0.35">
      <c r="A1700" s="2" t="s">
        <v>21</v>
      </c>
      <c r="B1700" s="2">
        <v>1185732</v>
      </c>
      <c r="C1700" s="15">
        <v>44454</v>
      </c>
      <c r="D1700" s="2" t="s">
        <v>31</v>
      </c>
      <c r="E1700" s="2" t="s">
        <v>69</v>
      </c>
      <c r="F1700" s="2" t="s">
        <v>70</v>
      </c>
      <c r="G1700" s="3" t="s">
        <v>157</v>
      </c>
      <c r="H1700" s="17">
        <v>35</v>
      </c>
      <c r="I1700" s="2">
        <v>475</v>
      </c>
      <c r="J1700" s="19">
        <v>166250</v>
      </c>
      <c r="K1700" s="19">
        <v>58187.499999999993</v>
      </c>
      <c r="L1700" s="2">
        <v>0.35</v>
      </c>
      <c r="M1700" s="2" t="s">
        <v>16</v>
      </c>
      <c r="N1700" s="20">
        <f t="shared" si="26"/>
        <v>224437.5</v>
      </c>
      <c r="O1700" s="21"/>
      <c r="P1700" s="20"/>
    </row>
    <row r="1701" spans="1:16" x14ac:dyDescent="0.35">
      <c r="A1701" s="2" t="s">
        <v>21</v>
      </c>
      <c r="B1701" s="2">
        <v>1185732</v>
      </c>
      <c r="C1701" s="15">
        <v>44454</v>
      </c>
      <c r="D1701" s="2" t="s">
        <v>31</v>
      </c>
      <c r="E1701" s="2" t="s">
        <v>69</v>
      </c>
      <c r="F1701" s="2" t="s">
        <v>70</v>
      </c>
      <c r="G1701" s="3" t="s">
        <v>18</v>
      </c>
      <c r="H1701" s="17">
        <v>45.000000000000007</v>
      </c>
      <c r="I1701" s="2">
        <v>475</v>
      </c>
      <c r="J1701" s="19">
        <v>213750.00000000003</v>
      </c>
      <c r="K1701" s="19">
        <v>85500</v>
      </c>
      <c r="L1701" s="2">
        <v>0.39999999999999997</v>
      </c>
      <c r="M1701" s="2" t="s">
        <v>16</v>
      </c>
      <c r="N1701" s="20">
        <f t="shared" si="26"/>
        <v>299250</v>
      </c>
      <c r="O1701" s="21"/>
      <c r="P1701" s="20"/>
    </row>
    <row r="1702" spans="1:16" x14ac:dyDescent="0.35">
      <c r="A1702" s="2" t="s">
        <v>21</v>
      </c>
      <c r="B1702" s="2">
        <v>1185732</v>
      </c>
      <c r="C1702" s="15">
        <v>44454</v>
      </c>
      <c r="D1702" s="2" t="s">
        <v>31</v>
      </c>
      <c r="E1702" s="2" t="s">
        <v>69</v>
      </c>
      <c r="F1702" s="2" t="s">
        <v>70</v>
      </c>
      <c r="G1702" s="3" t="s">
        <v>158</v>
      </c>
      <c r="H1702" s="17">
        <v>50.000000000000014</v>
      </c>
      <c r="I1702" s="2">
        <v>575</v>
      </c>
      <c r="J1702" s="19">
        <v>287500.00000000006</v>
      </c>
      <c r="K1702" s="19">
        <v>158125.00000000006</v>
      </c>
      <c r="L1702" s="2">
        <v>0.55000000000000004</v>
      </c>
      <c r="M1702" s="2" t="s">
        <v>16</v>
      </c>
      <c r="N1702" s="20">
        <f t="shared" si="26"/>
        <v>445625.00000000012</v>
      </c>
      <c r="O1702" s="21"/>
      <c r="P1702" s="20"/>
    </row>
    <row r="1703" spans="1:16" x14ac:dyDescent="0.35">
      <c r="A1703" s="2" t="s">
        <v>21</v>
      </c>
      <c r="B1703" s="2">
        <v>1185732</v>
      </c>
      <c r="C1703" s="15">
        <v>44486</v>
      </c>
      <c r="D1703" s="2" t="s">
        <v>31</v>
      </c>
      <c r="E1703" s="2" t="s">
        <v>69</v>
      </c>
      <c r="F1703" s="2" t="s">
        <v>70</v>
      </c>
      <c r="G1703" s="3" t="s">
        <v>155</v>
      </c>
      <c r="H1703" s="17">
        <v>50.000000000000014</v>
      </c>
      <c r="I1703" s="2">
        <v>750</v>
      </c>
      <c r="J1703" s="19">
        <v>375000.00000000012</v>
      </c>
      <c r="K1703" s="19">
        <v>187500.00000000006</v>
      </c>
      <c r="L1703" s="2">
        <v>0.5</v>
      </c>
      <c r="M1703" s="2" t="s">
        <v>16</v>
      </c>
      <c r="N1703" s="20">
        <f t="shared" si="26"/>
        <v>562500.00000000023</v>
      </c>
      <c r="O1703" s="21"/>
      <c r="P1703" s="20"/>
    </row>
    <row r="1704" spans="1:16" x14ac:dyDescent="0.35">
      <c r="A1704" s="2" t="s">
        <v>21</v>
      </c>
      <c r="B1704" s="2">
        <v>1185732</v>
      </c>
      <c r="C1704" s="15">
        <v>44486</v>
      </c>
      <c r="D1704" s="2" t="s">
        <v>31</v>
      </c>
      <c r="E1704" s="2" t="s">
        <v>69</v>
      </c>
      <c r="F1704" s="2" t="s">
        <v>70</v>
      </c>
      <c r="G1704" s="3" t="s">
        <v>17</v>
      </c>
      <c r="H1704" s="17">
        <v>40.000000000000014</v>
      </c>
      <c r="I1704" s="2">
        <v>575</v>
      </c>
      <c r="J1704" s="19">
        <v>230000.00000000009</v>
      </c>
      <c r="K1704" s="19">
        <v>92000.000000000029</v>
      </c>
      <c r="L1704" s="2">
        <v>0.39999999999999997</v>
      </c>
      <c r="M1704" s="2" t="s">
        <v>16</v>
      </c>
      <c r="N1704" s="20">
        <f t="shared" si="26"/>
        <v>322000.00000000012</v>
      </c>
      <c r="O1704" s="21"/>
      <c r="P1704" s="20"/>
    </row>
    <row r="1705" spans="1:16" x14ac:dyDescent="0.35">
      <c r="A1705" s="2" t="s">
        <v>21</v>
      </c>
      <c r="B1705" s="2">
        <v>1185732</v>
      </c>
      <c r="C1705" s="15">
        <v>44486</v>
      </c>
      <c r="D1705" s="2" t="s">
        <v>31</v>
      </c>
      <c r="E1705" s="2" t="s">
        <v>69</v>
      </c>
      <c r="F1705" s="2" t="s">
        <v>70</v>
      </c>
      <c r="G1705" s="3" t="s">
        <v>156</v>
      </c>
      <c r="H1705" s="17">
        <v>40.000000000000014</v>
      </c>
      <c r="I1705" s="2">
        <v>425</v>
      </c>
      <c r="J1705" s="19">
        <v>170000.00000000006</v>
      </c>
      <c r="K1705" s="19">
        <v>51000.000000000015</v>
      </c>
      <c r="L1705" s="2">
        <v>0.3</v>
      </c>
      <c r="M1705" s="2" t="s">
        <v>16</v>
      </c>
      <c r="N1705" s="20">
        <f t="shared" si="26"/>
        <v>221000.00000000006</v>
      </c>
      <c r="O1705" s="21"/>
      <c r="P1705" s="20"/>
    </row>
    <row r="1706" spans="1:16" x14ac:dyDescent="0.35">
      <c r="A1706" s="2" t="s">
        <v>21</v>
      </c>
      <c r="B1706" s="2">
        <v>1185732</v>
      </c>
      <c r="C1706" s="15">
        <v>44486</v>
      </c>
      <c r="D1706" s="2" t="s">
        <v>31</v>
      </c>
      <c r="E1706" s="2" t="s">
        <v>69</v>
      </c>
      <c r="F1706" s="2" t="s">
        <v>70</v>
      </c>
      <c r="G1706" s="3" t="s">
        <v>157</v>
      </c>
      <c r="H1706" s="17">
        <v>40.000000000000014</v>
      </c>
      <c r="I1706" s="2">
        <v>400</v>
      </c>
      <c r="J1706" s="19">
        <v>160000.00000000006</v>
      </c>
      <c r="K1706" s="19">
        <v>56000.000000000015</v>
      </c>
      <c r="L1706" s="2">
        <v>0.35</v>
      </c>
      <c r="M1706" s="2" t="s">
        <v>16</v>
      </c>
      <c r="N1706" s="20">
        <f t="shared" si="26"/>
        <v>216000.00000000006</v>
      </c>
      <c r="O1706" s="21"/>
      <c r="P1706" s="20"/>
    </row>
    <row r="1707" spans="1:16" x14ac:dyDescent="0.35">
      <c r="A1707" s="2" t="s">
        <v>21</v>
      </c>
      <c r="B1707" s="2">
        <v>1185732</v>
      </c>
      <c r="C1707" s="15">
        <v>44486</v>
      </c>
      <c r="D1707" s="2" t="s">
        <v>31</v>
      </c>
      <c r="E1707" s="2" t="s">
        <v>69</v>
      </c>
      <c r="F1707" s="2" t="s">
        <v>70</v>
      </c>
      <c r="G1707" s="3" t="s">
        <v>18</v>
      </c>
      <c r="H1707" s="17">
        <v>50.000000000000014</v>
      </c>
      <c r="I1707" s="2">
        <v>400</v>
      </c>
      <c r="J1707" s="19">
        <v>200000.00000000006</v>
      </c>
      <c r="K1707" s="19">
        <v>80000.000000000015</v>
      </c>
      <c r="L1707" s="2">
        <v>0.39999999999999997</v>
      </c>
      <c r="M1707" s="2" t="s">
        <v>16</v>
      </c>
      <c r="N1707" s="20">
        <f t="shared" si="26"/>
        <v>280000.00000000006</v>
      </c>
      <c r="O1707" s="21"/>
      <c r="P1707" s="20"/>
    </row>
    <row r="1708" spans="1:16" x14ac:dyDescent="0.35">
      <c r="A1708" s="2" t="s">
        <v>21</v>
      </c>
      <c r="B1708" s="2">
        <v>1185732</v>
      </c>
      <c r="C1708" s="15">
        <v>44486</v>
      </c>
      <c r="D1708" s="2" t="s">
        <v>31</v>
      </c>
      <c r="E1708" s="2" t="s">
        <v>69</v>
      </c>
      <c r="F1708" s="2" t="s">
        <v>70</v>
      </c>
      <c r="G1708" s="3" t="s">
        <v>158</v>
      </c>
      <c r="H1708" s="17">
        <v>55.000000000000007</v>
      </c>
      <c r="I1708" s="2">
        <v>525</v>
      </c>
      <c r="J1708" s="19">
        <v>288750.00000000006</v>
      </c>
      <c r="K1708" s="19">
        <v>158812.50000000006</v>
      </c>
      <c r="L1708" s="2">
        <v>0.55000000000000004</v>
      </c>
      <c r="M1708" s="2" t="s">
        <v>16</v>
      </c>
      <c r="N1708" s="20">
        <f t="shared" si="26"/>
        <v>447562.50000000012</v>
      </c>
      <c r="O1708" s="21"/>
      <c r="P1708" s="20"/>
    </row>
    <row r="1709" spans="1:16" x14ac:dyDescent="0.35">
      <c r="A1709" s="2" t="s">
        <v>21</v>
      </c>
      <c r="B1709" s="2">
        <v>1185732</v>
      </c>
      <c r="C1709" s="15">
        <v>44516</v>
      </c>
      <c r="D1709" s="2" t="s">
        <v>31</v>
      </c>
      <c r="E1709" s="2" t="s">
        <v>69</v>
      </c>
      <c r="F1709" s="2" t="s">
        <v>70</v>
      </c>
      <c r="G1709" s="3" t="s">
        <v>155</v>
      </c>
      <c r="H1709" s="17">
        <v>50.000000000000014</v>
      </c>
      <c r="I1709" s="2">
        <v>675</v>
      </c>
      <c r="J1709" s="19">
        <v>337500.00000000012</v>
      </c>
      <c r="K1709" s="19">
        <v>168750.00000000006</v>
      </c>
      <c r="L1709" s="2">
        <v>0.5</v>
      </c>
      <c r="M1709" s="2" t="s">
        <v>16</v>
      </c>
      <c r="N1709" s="20">
        <f t="shared" si="26"/>
        <v>506250.00000000017</v>
      </c>
      <c r="O1709" s="21"/>
      <c r="P1709" s="20"/>
    </row>
    <row r="1710" spans="1:16" x14ac:dyDescent="0.35">
      <c r="A1710" s="2" t="s">
        <v>21</v>
      </c>
      <c r="B1710" s="2">
        <v>1185732</v>
      </c>
      <c r="C1710" s="15">
        <v>44516</v>
      </c>
      <c r="D1710" s="2" t="s">
        <v>31</v>
      </c>
      <c r="E1710" s="2" t="s">
        <v>69</v>
      </c>
      <c r="F1710" s="2" t="s">
        <v>70</v>
      </c>
      <c r="G1710" s="3" t="s">
        <v>17</v>
      </c>
      <c r="H1710" s="17">
        <v>45.000000000000014</v>
      </c>
      <c r="I1710" s="2">
        <v>500</v>
      </c>
      <c r="J1710" s="19">
        <v>225000.00000000006</v>
      </c>
      <c r="K1710" s="19">
        <v>90000.000000000015</v>
      </c>
      <c r="L1710" s="2">
        <v>0.39999999999999997</v>
      </c>
      <c r="M1710" s="2" t="s">
        <v>16</v>
      </c>
      <c r="N1710" s="20">
        <f t="shared" si="26"/>
        <v>315000.00000000006</v>
      </c>
      <c r="O1710" s="21"/>
      <c r="P1710" s="20"/>
    </row>
    <row r="1711" spans="1:16" x14ac:dyDescent="0.35">
      <c r="A1711" s="2" t="s">
        <v>21</v>
      </c>
      <c r="B1711" s="2">
        <v>1185732</v>
      </c>
      <c r="C1711" s="15">
        <v>44516</v>
      </c>
      <c r="D1711" s="2" t="s">
        <v>31</v>
      </c>
      <c r="E1711" s="2" t="s">
        <v>69</v>
      </c>
      <c r="F1711" s="2" t="s">
        <v>70</v>
      </c>
      <c r="G1711" s="3" t="s">
        <v>156</v>
      </c>
      <c r="H1711" s="17">
        <v>45.000000000000014</v>
      </c>
      <c r="I1711" s="2">
        <v>445</v>
      </c>
      <c r="J1711" s="19">
        <v>200250.00000000006</v>
      </c>
      <c r="K1711" s="19">
        <v>60075.000000000015</v>
      </c>
      <c r="L1711" s="2">
        <v>0.3</v>
      </c>
      <c r="M1711" s="2" t="s">
        <v>16</v>
      </c>
      <c r="N1711" s="20">
        <f t="shared" si="26"/>
        <v>260325.00000000006</v>
      </c>
      <c r="O1711" s="21"/>
      <c r="P1711" s="20"/>
    </row>
    <row r="1712" spans="1:16" x14ac:dyDescent="0.35">
      <c r="A1712" s="2" t="s">
        <v>21</v>
      </c>
      <c r="B1712" s="2">
        <v>1185732</v>
      </c>
      <c r="C1712" s="15">
        <v>44516</v>
      </c>
      <c r="D1712" s="2" t="s">
        <v>31</v>
      </c>
      <c r="E1712" s="2" t="s">
        <v>69</v>
      </c>
      <c r="F1712" s="2" t="s">
        <v>70</v>
      </c>
      <c r="G1712" s="3" t="s">
        <v>157</v>
      </c>
      <c r="H1712" s="17">
        <v>45.000000000000014</v>
      </c>
      <c r="I1712" s="2">
        <v>475</v>
      </c>
      <c r="J1712" s="19">
        <v>213750.00000000006</v>
      </c>
      <c r="K1712" s="19">
        <v>74812.500000000015</v>
      </c>
      <c r="L1712" s="2">
        <v>0.35</v>
      </c>
      <c r="M1712" s="2" t="s">
        <v>16</v>
      </c>
      <c r="N1712" s="20">
        <f t="shared" si="26"/>
        <v>288562.50000000006</v>
      </c>
      <c r="O1712" s="21"/>
      <c r="P1712" s="20"/>
    </row>
    <row r="1713" spans="1:16" x14ac:dyDescent="0.35">
      <c r="A1713" s="2" t="s">
        <v>21</v>
      </c>
      <c r="B1713" s="2">
        <v>1185732</v>
      </c>
      <c r="C1713" s="15">
        <v>44516</v>
      </c>
      <c r="D1713" s="2" t="s">
        <v>31</v>
      </c>
      <c r="E1713" s="2" t="s">
        <v>69</v>
      </c>
      <c r="F1713" s="2" t="s">
        <v>70</v>
      </c>
      <c r="G1713" s="3" t="s">
        <v>18</v>
      </c>
      <c r="H1713" s="17">
        <v>60</v>
      </c>
      <c r="I1713" s="2">
        <v>450</v>
      </c>
      <c r="J1713" s="19">
        <v>270000</v>
      </c>
      <c r="K1713" s="19">
        <v>107999.99999999999</v>
      </c>
      <c r="L1713" s="2">
        <v>0.39999999999999997</v>
      </c>
      <c r="M1713" s="2" t="s">
        <v>16</v>
      </c>
      <c r="N1713" s="20">
        <f t="shared" si="26"/>
        <v>378000</v>
      </c>
      <c r="O1713" s="21"/>
      <c r="P1713" s="20"/>
    </row>
    <row r="1714" spans="1:16" x14ac:dyDescent="0.35">
      <c r="A1714" s="2" t="s">
        <v>21</v>
      </c>
      <c r="B1714" s="2">
        <v>1185732</v>
      </c>
      <c r="C1714" s="15">
        <v>44516</v>
      </c>
      <c r="D1714" s="2" t="s">
        <v>31</v>
      </c>
      <c r="E1714" s="2" t="s">
        <v>69</v>
      </c>
      <c r="F1714" s="2" t="s">
        <v>70</v>
      </c>
      <c r="G1714" s="3" t="s">
        <v>158</v>
      </c>
      <c r="H1714" s="17">
        <v>64.999999999999986</v>
      </c>
      <c r="I1714" s="2">
        <v>625</v>
      </c>
      <c r="J1714" s="19">
        <v>406249.99999999988</v>
      </c>
      <c r="K1714" s="19">
        <v>223437.49999999994</v>
      </c>
      <c r="L1714" s="2">
        <v>0.55000000000000004</v>
      </c>
      <c r="M1714" s="2" t="s">
        <v>16</v>
      </c>
      <c r="N1714" s="20">
        <f t="shared" si="26"/>
        <v>629687.49999999977</v>
      </c>
      <c r="O1714" s="21"/>
      <c r="P1714" s="20"/>
    </row>
    <row r="1715" spans="1:16" x14ac:dyDescent="0.35">
      <c r="A1715" s="2" t="s">
        <v>21</v>
      </c>
      <c r="B1715" s="2">
        <v>1185732</v>
      </c>
      <c r="C1715" s="15">
        <v>44545</v>
      </c>
      <c r="D1715" s="2" t="s">
        <v>31</v>
      </c>
      <c r="E1715" s="2" t="s">
        <v>69</v>
      </c>
      <c r="F1715" s="2" t="s">
        <v>70</v>
      </c>
      <c r="G1715" s="3" t="s">
        <v>155</v>
      </c>
      <c r="H1715" s="17">
        <v>60</v>
      </c>
      <c r="I1715" s="2">
        <v>850</v>
      </c>
      <c r="J1715" s="19">
        <v>510000</v>
      </c>
      <c r="K1715" s="19">
        <v>255000</v>
      </c>
      <c r="L1715" s="2">
        <v>0.5</v>
      </c>
      <c r="M1715" s="2" t="s">
        <v>16</v>
      </c>
      <c r="N1715" s="20">
        <f t="shared" si="26"/>
        <v>765000</v>
      </c>
      <c r="O1715" s="21"/>
      <c r="P1715" s="20"/>
    </row>
    <row r="1716" spans="1:16" x14ac:dyDescent="0.35">
      <c r="A1716" s="2" t="s">
        <v>21</v>
      </c>
      <c r="B1716" s="2">
        <v>1185732</v>
      </c>
      <c r="C1716" s="15">
        <v>44545</v>
      </c>
      <c r="D1716" s="2" t="s">
        <v>31</v>
      </c>
      <c r="E1716" s="2" t="s">
        <v>69</v>
      </c>
      <c r="F1716" s="2" t="s">
        <v>70</v>
      </c>
      <c r="G1716" s="3" t="s">
        <v>17</v>
      </c>
      <c r="H1716" s="17">
        <v>50</v>
      </c>
      <c r="I1716" s="2">
        <v>650</v>
      </c>
      <c r="J1716" s="19">
        <v>325000</v>
      </c>
      <c r="K1716" s="19">
        <v>129999.99999999999</v>
      </c>
      <c r="L1716" s="2">
        <v>0.39999999999999997</v>
      </c>
      <c r="M1716" s="2" t="s">
        <v>16</v>
      </c>
      <c r="N1716" s="20">
        <f t="shared" si="26"/>
        <v>455000</v>
      </c>
      <c r="O1716" s="21"/>
      <c r="P1716" s="20"/>
    </row>
    <row r="1717" spans="1:16" x14ac:dyDescent="0.35">
      <c r="A1717" s="2" t="s">
        <v>13</v>
      </c>
      <c r="B1717" s="2">
        <v>1185732</v>
      </c>
      <c r="C1717" s="15">
        <v>44545</v>
      </c>
      <c r="D1717" s="2" t="s">
        <v>31</v>
      </c>
      <c r="E1717" s="2" t="s">
        <v>69</v>
      </c>
      <c r="F1717" s="2" t="s">
        <v>70</v>
      </c>
      <c r="G1717" s="3" t="s">
        <v>156</v>
      </c>
      <c r="H1717" s="17">
        <v>50</v>
      </c>
      <c r="I1717" s="2">
        <v>600</v>
      </c>
      <c r="J1717" s="19">
        <v>300000</v>
      </c>
      <c r="K1717" s="19">
        <v>90000</v>
      </c>
      <c r="L1717" s="2">
        <v>0.3</v>
      </c>
      <c r="M1717" s="2" t="s">
        <v>16</v>
      </c>
      <c r="N1717" s="20">
        <f t="shared" si="26"/>
        <v>390000</v>
      </c>
      <c r="O1717" s="21"/>
      <c r="P1717" s="20"/>
    </row>
    <row r="1718" spans="1:16" x14ac:dyDescent="0.35">
      <c r="A1718" s="2" t="s">
        <v>13</v>
      </c>
      <c r="B1718" s="2">
        <v>1185732</v>
      </c>
      <c r="C1718" s="15">
        <v>44545</v>
      </c>
      <c r="D1718" s="2" t="s">
        <v>31</v>
      </c>
      <c r="E1718" s="2" t="s">
        <v>69</v>
      </c>
      <c r="F1718" s="2" t="s">
        <v>70</v>
      </c>
      <c r="G1718" s="3" t="s">
        <v>157</v>
      </c>
      <c r="H1718" s="17">
        <v>50</v>
      </c>
      <c r="I1718" s="2">
        <v>550</v>
      </c>
      <c r="J1718" s="19">
        <v>275000</v>
      </c>
      <c r="K1718" s="19">
        <v>96250</v>
      </c>
      <c r="L1718" s="2">
        <v>0.35</v>
      </c>
      <c r="M1718" s="2" t="s">
        <v>16</v>
      </c>
      <c r="N1718" s="20">
        <f t="shared" si="26"/>
        <v>371250</v>
      </c>
      <c r="O1718" s="21"/>
      <c r="P1718" s="20"/>
    </row>
    <row r="1719" spans="1:16" x14ac:dyDescent="0.35">
      <c r="A1719" s="2" t="s">
        <v>13</v>
      </c>
      <c r="B1719" s="2">
        <v>1185732</v>
      </c>
      <c r="C1719" s="15">
        <v>44545</v>
      </c>
      <c r="D1719" s="2" t="s">
        <v>31</v>
      </c>
      <c r="E1719" s="2" t="s">
        <v>69</v>
      </c>
      <c r="F1719" s="2" t="s">
        <v>70</v>
      </c>
      <c r="G1719" s="3" t="s">
        <v>18</v>
      </c>
      <c r="H1719" s="17">
        <v>60</v>
      </c>
      <c r="I1719" s="2">
        <v>550</v>
      </c>
      <c r="J1719" s="19">
        <v>330000</v>
      </c>
      <c r="K1719" s="19">
        <v>132000</v>
      </c>
      <c r="L1719" s="2">
        <v>0.39999999999999997</v>
      </c>
      <c r="M1719" s="2" t="s">
        <v>16</v>
      </c>
      <c r="N1719" s="20">
        <f t="shared" si="26"/>
        <v>462000</v>
      </c>
      <c r="O1719" s="21"/>
      <c r="P1719" s="20"/>
    </row>
    <row r="1720" spans="1:16" x14ac:dyDescent="0.35">
      <c r="A1720" s="2" t="s">
        <v>13</v>
      </c>
      <c r="B1720" s="2">
        <v>1185732</v>
      </c>
      <c r="C1720" s="15">
        <v>44545</v>
      </c>
      <c r="D1720" s="2" t="s">
        <v>31</v>
      </c>
      <c r="E1720" s="2" t="s">
        <v>69</v>
      </c>
      <c r="F1720" s="2" t="s">
        <v>70</v>
      </c>
      <c r="G1720" s="3" t="s">
        <v>158</v>
      </c>
      <c r="H1720" s="17">
        <v>64.999999999999986</v>
      </c>
      <c r="I1720" s="2">
        <v>650</v>
      </c>
      <c r="J1720" s="19">
        <v>422499.99999999988</v>
      </c>
      <c r="K1720" s="19">
        <v>232374.99999999994</v>
      </c>
      <c r="L1720" s="2">
        <v>0.55000000000000004</v>
      </c>
      <c r="M1720" s="2" t="s">
        <v>16</v>
      </c>
      <c r="N1720" s="20">
        <f t="shared" si="26"/>
        <v>654874.99999999977</v>
      </c>
      <c r="O1720" s="21"/>
      <c r="P1720" s="20"/>
    </row>
    <row r="1721" spans="1:16" x14ac:dyDescent="0.35">
      <c r="A1721" s="2" t="s">
        <v>13</v>
      </c>
      <c r="B1721" s="2">
        <v>1185732</v>
      </c>
      <c r="C1721" s="15">
        <v>44214</v>
      </c>
      <c r="D1721" s="2" t="s">
        <v>31</v>
      </c>
      <c r="E1721" s="2" t="s">
        <v>69</v>
      </c>
      <c r="F1721" s="2" t="s">
        <v>70</v>
      </c>
      <c r="G1721" s="3" t="s">
        <v>155</v>
      </c>
      <c r="H1721" s="17">
        <v>30</v>
      </c>
      <c r="I1721" s="2">
        <v>625</v>
      </c>
      <c r="J1721" s="19">
        <v>187500</v>
      </c>
      <c r="K1721" s="19">
        <v>75000</v>
      </c>
      <c r="L1721" s="2">
        <v>0.4</v>
      </c>
      <c r="M1721" s="2" t="s">
        <v>16</v>
      </c>
      <c r="N1721" s="20">
        <f t="shared" si="26"/>
        <v>262500</v>
      </c>
      <c r="O1721" s="21"/>
      <c r="P1721" s="20"/>
    </row>
    <row r="1722" spans="1:16" x14ac:dyDescent="0.35">
      <c r="A1722" s="2" t="s">
        <v>13</v>
      </c>
      <c r="B1722" s="2">
        <v>1185732</v>
      </c>
      <c r="C1722" s="15">
        <v>44214</v>
      </c>
      <c r="D1722" s="2" t="s">
        <v>31</v>
      </c>
      <c r="E1722" s="2" t="s">
        <v>69</v>
      </c>
      <c r="F1722" s="2" t="s">
        <v>70</v>
      </c>
      <c r="G1722" s="3" t="s">
        <v>17</v>
      </c>
      <c r="H1722" s="17">
        <v>30</v>
      </c>
      <c r="I1722" s="2">
        <v>425</v>
      </c>
      <c r="J1722" s="19">
        <v>127500</v>
      </c>
      <c r="K1722" s="19">
        <v>44625</v>
      </c>
      <c r="L1722" s="2">
        <v>0.35</v>
      </c>
      <c r="M1722" s="2" t="s">
        <v>16</v>
      </c>
      <c r="N1722" s="20">
        <f t="shared" si="26"/>
        <v>172125</v>
      </c>
      <c r="O1722" s="21"/>
      <c r="P1722" s="20"/>
    </row>
    <row r="1723" spans="1:16" x14ac:dyDescent="0.35">
      <c r="A1723" s="2" t="s">
        <v>13</v>
      </c>
      <c r="B1723" s="2">
        <v>1185732</v>
      </c>
      <c r="C1723" s="15">
        <v>44214</v>
      </c>
      <c r="D1723" s="2" t="s">
        <v>31</v>
      </c>
      <c r="E1723" s="2" t="s">
        <v>69</v>
      </c>
      <c r="F1723" s="2" t="s">
        <v>70</v>
      </c>
      <c r="G1723" s="3" t="s">
        <v>156</v>
      </c>
      <c r="H1723" s="17">
        <v>20</v>
      </c>
      <c r="I1723" s="2">
        <v>425</v>
      </c>
      <c r="J1723" s="19">
        <v>85000</v>
      </c>
      <c r="K1723" s="19">
        <v>29749.999999999996</v>
      </c>
      <c r="L1723" s="2">
        <v>0.35</v>
      </c>
      <c r="M1723" s="2" t="s">
        <v>16</v>
      </c>
      <c r="N1723" s="20">
        <f t="shared" si="26"/>
        <v>114750</v>
      </c>
      <c r="O1723" s="21"/>
      <c r="P1723" s="20"/>
    </row>
    <row r="1724" spans="1:16" x14ac:dyDescent="0.35">
      <c r="A1724" s="2" t="s">
        <v>13</v>
      </c>
      <c r="B1724" s="2">
        <v>1185732</v>
      </c>
      <c r="C1724" s="15">
        <v>44214</v>
      </c>
      <c r="D1724" s="2" t="s">
        <v>31</v>
      </c>
      <c r="E1724" s="2" t="s">
        <v>69</v>
      </c>
      <c r="F1724" s="2" t="s">
        <v>70</v>
      </c>
      <c r="G1724" s="3" t="s">
        <v>157</v>
      </c>
      <c r="H1724" s="17">
        <v>25.000000000000007</v>
      </c>
      <c r="I1724" s="2">
        <v>275</v>
      </c>
      <c r="J1724" s="19">
        <v>68750.000000000015</v>
      </c>
      <c r="K1724" s="19">
        <v>27500.000000000007</v>
      </c>
      <c r="L1724" s="2">
        <v>0.4</v>
      </c>
      <c r="M1724" s="2" t="s">
        <v>16</v>
      </c>
      <c r="N1724" s="20">
        <f t="shared" si="26"/>
        <v>96250.000000000029</v>
      </c>
      <c r="O1724" s="21"/>
      <c r="P1724" s="20"/>
    </row>
    <row r="1725" spans="1:16" x14ac:dyDescent="0.35">
      <c r="A1725" s="2" t="s">
        <v>13</v>
      </c>
      <c r="B1725" s="2">
        <v>1185732</v>
      </c>
      <c r="C1725" s="15">
        <v>44214</v>
      </c>
      <c r="D1725" s="2" t="s">
        <v>31</v>
      </c>
      <c r="E1725" s="2" t="s">
        <v>69</v>
      </c>
      <c r="F1725" s="2" t="s">
        <v>70</v>
      </c>
      <c r="G1725" s="3" t="s">
        <v>18</v>
      </c>
      <c r="H1725" s="17">
        <v>40</v>
      </c>
      <c r="I1725" s="2">
        <v>325</v>
      </c>
      <c r="J1725" s="19">
        <v>130000</v>
      </c>
      <c r="K1725" s="19">
        <v>45500</v>
      </c>
      <c r="L1725" s="2">
        <v>0.35</v>
      </c>
      <c r="M1725" s="2" t="s">
        <v>16</v>
      </c>
      <c r="N1725" s="20">
        <f t="shared" si="26"/>
        <v>175500</v>
      </c>
      <c r="O1725" s="21"/>
      <c r="P1725" s="20"/>
    </row>
    <row r="1726" spans="1:16" x14ac:dyDescent="0.35">
      <c r="A1726" s="2" t="s">
        <v>13</v>
      </c>
      <c r="B1726" s="2">
        <v>1185732</v>
      </c>
      <c r="C1726" s="15">
        <v>44214</v>
      </c>
      <c r="D1726" s="2" t="s">
        <v>31</v>
      </c>
      <c r="E1726" s="2" t="s">
        <v>69</v>
      </c>
      <c r="F1726" s="2" t="s">
        <v>70</v>
      </c>
      <c r="G1726" s="3" t="s">
        <v>158</v>
      </c>
      <c r="H1726" s="17">
        <v>30</v>
      </c>
      <c r="I1726" s="2">
        <v>425</v>
      </c>
      <c r="J1726" s="19">
        <v>127500</v>
      </c>
      <c r="K1726" s="19">
        <v>63750</v>
      </c>
      <c r="L1726" s="2">
        <v>0.5</v>
      </c>
      <c r="M1726" s="2" t="s">
        <v>16</v>
      </c>
      <c r="N1726" s="20">
        <f t="shared" si="26"/>
        <v>191250</v>
      </c>
      <c r="O1726" s="21"/>
      <c r="P1726" s="20"/>
    </row>
    <row r="1727" spans="1:16" x14ac:dyDescent="0.35">
      <c r="A1727" s="2" t="s">
        <v>13</v>
      </c>
      <c r="B1727" s="2">
        <v>1185732</v>
      </c>
      <c r="C1727" s="15">
        <v>44245</v>
      </c>
      <c r="D1727" s="2" t="s">
        <v>31</v>
      </c>
      <c r="E1727" s="2" t="s">
        <v>69</v>
      </c>
      <c r="F1727" s="2" t="s">
        <v>70</v>
      </c>
      <c r="G1727" s="3" t="s">
        <v>155</v>
      </c>
      <c r="H1727" s="17">
        <v>30</v>
      </c>
      <c r="I1727" s="2">
        <v>675</v>
      </c>
      <c r="J1727" s="19">
        <v>202500</v>
      </c>
      <c r="K1727" s="19">
        <v>81000</v>
      </c>
      <c r="L1727" s="2">
        <v>0.4</v>
      </c>
      <c r="M1727" s="2" t="s">
        <v>16</v>
      </c>
      <c r="N1727" s="20">
        <f t="shared" si="26"/>
        <v>283500</v>
      </c>
      <c r="O1727" s="21"/>
      <c r="P1727" s="20"/>
    </row>
    <row r="1728" spans="1:16" x14ac:dyDescent="0.35">
      <c r="A1728" s="2" t="s">
        <v>13</v>
      </c>
      <c r="B1728" s="2">
        <v>1185732</v>
      </c>
      <c r="C1728" s="15">
        <v>44245</v>
      </c>
      <c r="D1728" s="2" t="s">
        <v>31</v>
      </c>
      <c r="E1728" s="2" t="s">
        <v>69</v>
      </c>
      <c r="F1728" s="2" t="s">
        <v>70</v>
      </c>
      <c r="G1728" s="3" t="s">
        <v>17</v>
      </c>
      <c r="H1728" s="17">
        <v>30</v>
      </c>
      <c r="I1728" s="2">
        <v>325</v>
      </c>
      <c r="J1728" s="19">
        <v>97500</v>
      </c>
      <c r="K1728" s="19">
        <v>34125</v>
      </c>
      <c r="L1728" s="2">
        <v>0.35</v>
      </c>
      <c r="M1728" s="2" t="s">
        <v>16</v>
      </c>
      <c r="N1728" s="20">
        <f t="shared" si="26"/>
        <v>131625</v>
      </c>
      <c r="O1728" s="21"/>
      <c r="P1728" s="20"/>
    </row>
    <row r="1729" spans="1:16" x14ac:dyDescent="0.35">
      <c r="A1729" s="2" t="s">
        <v>13</v>
      </c>
      <c r="B1729" s="2">
        <v>1185732</v>
      </c>
      <c r="C1729" s="15">
        <v>44245</v>
      </c>
      <c r="D1729" s="2" t="s">
        <v>31</v>
      </c>
      <c r="E1729" s="2" t="s">
        <v>69</v>
      </c>
      <c r="F1729" s="2" t="s">
        <v>70</v>
      </c>
      <c r="G1729" s="3" t="s">
        <v>156</v>
      </c>
      <c r="H1729" s="17">
        <v>20</v>
      </c>
      <c r="I1729" s="2">
        <v>375</v>
      </c>
      <c r="J1729" s="19">
        <v>75000</v>
      </c>
      <c r="K1729" s="19">
        <v>26250</v>
      </c>
      <c r="L1729" s="2">
        <v>0.35</v>
      </c>
      <c r="M1729" s="2" t="s">
        <v>16</v>
      </c>
      <c r="N1729" s="20">
        <f t="shared" si="26"/>
        <v>101250</v>
      </c>
      <c r="O1729" s="21"/>
      <c r="P1729" s="20"/>
    </row>
    <row r="1730" spans="1:16" x14ac:dyDescent="0.35">
      <c r="A1730" s="2" t="s">
        <v>13</v>
      </c>
      <c r="B1730" s="2">
        <v>1185732</v>
      </c>
      <c r="C1730" s="15">
        <v>44245</v>
      </c>
      <c r="D1730" s="2" t="s">
        <v>31</v>
      </c>
      <c r="E1730" s="2" t="s">
        <v>71</v>
      </c>
      <c r="F1730" s="2" t="s">
        <v>72</v>
      </c>
      <c r="G1730" s="3" t="s">
        <v>157</v>
      </c>
      <c r="H1730" s="17">
        <v>25.000000000000007</v>
      </c>
      <c r="I1730" s="2">
        <v>250</v>
      </c>
      <c r="J1730" s="19">
        <v>62500.000000000015</v>
      </c>
      <c r="K1730" s="19">
        <v>25000.000000000007</v>
      </c>
      <c r="L1730" s="2">
        <v>0.4</v>
      </c>
      <c r="M1730" s="2" t="s">
        <v>16</v>
      </c>
      <c r="N1730" s="20">
        <f t="shared" si="26"/>
        <v>87500.000000000029</v>
      </c>
      <c r="O1730" s="21"/>
      <c r="P1730" s="20"/>
    </row>
    <row r="1731" spans="1:16" x14ac:dyDescent="0.35">
      <c r="A1731" s="2" t="s">
        <v>13</v>
      </c>
      <c r="B1731" s="2">
        <v>1185732</v>
      </c>
      <c r="C1731" s="15">
        <v>44245</v>
      </c>
      <c r="D1731" s="2" t="s">
        <v>31</v>
      </c>
      <c r="E1731" s="2" t="s">
        <v>71</v>
      </c>
      <c r="F1731" s="2" t="s">
        <v>72</v>
      </c>
      <c r="G1731" s="3" t="s">
        <v>18</v>
      </c>
      <c r="H1731" s="17">
        <v>40</v>
      </c>
      <c r="I1731" s="2">
        <v>325</v>
      </c>
      <c r="J1731" s="19">
        <v>130000</v>
      </c>
      <c r="K1731" s="19">
        <v>45500</v>
      </c>
      <c r="L1731" s="2">
        <v>0.35</v>
      </c>
      <c r="M1731" s="2" t="s">
        <v>16</v>
      </c>
      <c r="N1731" s="20">
        <f t="shared" ref="N1731:N1794" si="27">SUM(J1731,K1731)</f>
        <v>175500</v>
      </c>
      <c r="O1731" s="21"/>
      <c r="P1731" s="20"/>
    </row>
    <row r="1732" spans="1:16" x14ac:dyDescent="0.35">
      <c r="A1732" s="2" t="s">
        <v>13</v>
      </c>
      <c r="B1732" s="2">
        <v>1185732</v>
      </c>
      <c r="C1732" s="15">
        <v>44245</v>
      </c>
      <c r="D1732" s="2" t="s">
        <v>31</v>
      </c>
      <c r="E1732" s="2" t="s">
        <v>71</v>
      </c>
      <c r="F1732" s="2" t="s">
        <v>72</v>
      </c>
      <c r="G1732" s="3" t="s">
        <v>158</v>
      </c>
      <c r="H1732" s="17">
        <v>30</v>
      </c>
      <c r="I1732" s="2">
        <v>400</v>
      </c>
      <c r="J1732" s="19">
        <v>120000</v>
      </c>
      <c r="K1732" s="19">
        <v>60000</v>
      </c>
      <c r="L1732" s="2">
        <v>0.5</v>
      </c>
      <c r="M1732" s="2" t="s">
        <v>16</v>
      </c>
      <c r="N1732" s="20">
        <f t="shared" si="27"/>
        <v>180000</v>
      </c>
      <c r="O1732" s="21"/>
      <c r="P1732" s="20"/>
    </row>
    <row r="1733" spans="1:16" x14ac:dyDescent="0.35">
      <c r="A1733" s="2" t="s">
        <v>13</v>
      </c>
      <c r="B1733" s="2">
        <v>1185732</v>
      </c>
      <c r="C1733" s="15">
        <v>44272</v>
      </c>
      <c r="D1733" s="2" t="s">
        <v>31</v>
      </c>
      <c r="E1733" s="2" t="s">
        <v>71</v>
      </c>
      <c r="F1733" s="2" t="s">
        <v>72</v>
      </c>
      <c r="G1733" s="3" t="s">
        <v>155</v>
      </c>
      <c r="H1733" s="17">
        <v>35</v>
      </c>
      <c r="I1733" s="2">
        <v>620</v>
      </c>
      <c r="J1733" s="19">
        <v>217000</v>
      </c>
      <c r="K1733" s="19">
        <v>86800</v>
      </c>
      <c r="L1733" s="2">
        <v>0.4</v>
      </c>
      <c r="M1733" s="2" t="s">
        <v>16</v>
      </c>
      <c r="N1733" s="20">
        <f t="shared" si="27"/>
        <v>303800</v>
      </c>
      <c r="O1733" s="21"/>
      <c r="P1733" s="20"/>
    </row>
    <row r="1734" spans="1:16" x14ac:dyDescent="0.35">
      <c r="A1734" s="2" t="s">
        <v>13</v>
      </c>
      <c r="B1734" s="2">
        <v>1185732</v>
      </c>
      <c r="C1734" s="15">
        <v>44272</v>
      </c>
      <c r="D1734" s="2" t="s">
        <v>31</v>
      </c>
      <c r="E1734" s="2" t="s">
        <v>71</v>
      </c>
      <c r="F1734" s="2" t="s">
        <v>72</v>
      </c>
      <c r="G1734" s="3" t="s">
        <v>17</v>
      </c>
      <c r="H1734" s="17">
        <v>35</v>
      </c>
      <c r="I1734" s="2">
        <v>300</v>
      </c>
      <c r="J1734" s="19">
        <v>105000</v>
      </c>
      <c r="K1734" s="19">
        <v>36750</v>
      </c>
      <c r="L1734" s="2">
        <v>0.35</v>
      </c>
      <c r="M1734" s="2" t="s">
        <v>16</v>
      </c>
      <c r="N1734" s="20">
        <f t="shared" si="27"/>
        <v>141750</v>
      </c>
      <c r="O1734" s="21"/>
      <c r="P1734" s="20"/>
    </row>
    <row r="1735" spans="1:16" x14ac:dyDescent="0.35">
      <c r="A1735" s="2" t="s">
        <v>13</v>
      </c>
      <c r="B1735" s="2">
        <v>1185732</v>
      </c>
      <c r="C1735" s="15">
        <v>44272</v>
      </c>
      <c r="D1735" s="2" t="s">
        <v>31</v>
      </c>
      <c r="E1735" s="2" t="s">
        <v>71</v>
      </c>
      <c r="F1735" s="2" t="s">
        <v>72</v>
      </c>
      <c r="G1735" s="3" t="s">
        <v>156</v>
      </c>
      <c r="H1735" s="17">
        <v>25.000000000000007</v>
      </c>
      <c r="I1735" s="2">
        <v>350</v>
      </c>
      <c r="J1735" s="19">
        <v>87500.000000000029</v>
      </c>
      <c r="K1735" s="19">
        <v>30625.000000000007</v>
      </c>
      <c r="L1735" s="2">
        <v>0.35</v>
      </c>
      <c r="M1735" s="2" t="s">
        <v>16</v>
      </c>
      <c r="N1735" s="20">
        <f t="shared" si="27"/>
        <v>118125.00000000003</v>
      </c>
      <c r="O1735" s="21"/>
      <c r="P1735" s="20"/>
    </row>
    <row r="1736" spans="1:16" x14ac:dyDescent="0.35">
      <c r="A1736" s="2" t="s">
        <v>13</v>
      </c>
      <c r="B1736" s="2">
        <v>1185732</v>
      </c>
      <c r="C1736" s="15">
        <v>44272</v>
      </c>
      <c r="D1736" s="2" t="s">
        <v>31</v>
      </c>
      <c r="E1736" s="2" t="s">
        <v>71</v>
      </c>
      <c r="F1736" s="2" t="s">
        <v>72</v>
      </c>
      <c r="G1736" s="3" t="s">
        <v>157</v>
      </c>
      <c r="H1736" s="17">
        <v>30</v>
      </c>
      <c r="I1736" s="2">
        <v>200</v>
      </c>
      <c r="J1736" s="19">
        <v>60000</v>
      </c>
      <c r="K1736" s="19">
        <v>24000</v>
      </c>
      <c r="L1736" s="2">
        <v>0.4</v>
      </c>
      <c r="M1736" s="2" t="s">
        <v>16</v>
      </c>
      <c r="N1736" s="20">
        <f t="shared" si="27"/>
        <v>84000</v>
      </c>
      <c r="O1736" s="21"/>
      <c r="P1736" s="20"/>
    </row>
    <row r="1737" spans="1:16" x14ac:dyDescent="0.35">
      <c r="A1737" s="2" t="s">
        <v>13</v>
      </c>
      <c r="B1737" s="2">
        <v>1185732</v>
      </c>
      <c r="C1737" s="15">
        <v>44272</v>
      </c>
      <c r="D1737" s="2" t="s">
        <v>31</v>
      </c>
      <c r="E1737" s="2" t="s">
        <v>71</v>
      </c>
      <c r="F1737" s="2" t="s">
        <v>72</v>
      </c>
      <c r="G1737" s="3" t="s">
        <v>18</v>
      </c>
      <c r="H1737" s="17">
        <v>45</v>
      </c>
      <c r="I1737" s="2">
        <v>250</v>
      </c>
      <c r="J1737" s="19">
        <v>112500</v>
      </c>
      <c r="K1737" s="19">
        <v>39375</v>
      </c>
      <c r="L1737" s="2">
        <v>0.35</v>
      </c>
      <c r="M1737" s="2" t="s">
        <v>16</v>
      </c>
      <c r="N1737" s="20">
        <f t="shared" si="27"/>
        <v>151875</v>
      </c>
      <c r="O1737" s="21"/>
      <c r="P1737" s="20"/>
    </row>
    <row r="1738" spans="1:16" x14ac:dyDescent="0.35">
      <c r="A1738" s="2" t="s">
        <v>13</v>
      </c>
      <c r="B1738" s="2">
        <v>1185732</v>
      </c>
      <c r="C1738" s="15">
        <v>44272</v>
      </c>
      <c r="D1738" s="2" t="s">
        <v>31</v>
      </c>
      <c r="E1738" s="2" t="s">
        <v>71</v>
      </c>
      <c r="F1738" s="2" t="s">
        <v>72</v>
      </c>
      <c r="G1738" s="3" t="s">
        <v>158</v>
      </c>
      <c r="H1738" s="17">
        <v>35</v>
      </c>
      <c r="I1738" s="2">
        <v>350</v>
      </c>
      <c r="J1738" s="19">
        <v>122500</v>
      </c>
      <c r="K1738" s="19">
        <v>61250</v>
      </c>
      <c r="L1738" s="2">
        <v>0.5</v>
      </c>
      <c r="M1738" s="2" t="s">
        <v>16</v>
      </c>
      <c r="N1738" s="20">
        <f t="shared" si="27"/>
        <v>183750</v>
      </c>
      <c r="O1738" s="21"/>
      <c r="P1738" s="20"/>
    </row>
    <row r="1739" spans="1:16" x14ac:dyDescent="0.35">
      <c r="A1739" s="2" t="s">
        <v>13</v>
      </c>
      <c r="B1739" s="2">
        <v>1185732</v>
      </c>
      <c r="C1739" s="15">
        <v>44304</v>
      </c>
      <c r="D1739" s="2" t="s">
        <v>31</v>
      </c>
      <c r="E1739" s="2" t="s">
        <v>71</v>
      </c>
      <c r="F1739" s="2" t="s">
        <v>72</v>
      </c>
      <c r="G1739" s="3" t="s">
        <v>155</v>
      </c>
      <c r="H1739" s="17">
        <v>35</v>
      </c>
      <c r="I1739" s="2">
        <v>575</v>
      </c>
      <c r="J1739" s="19">
        <v>201250</v>
      </c>
      <c r="K1739" s="19">
        <v>80500</v>
      </c>
      <c r="L1739" s="2">
        <v>0.4</v>
      </c>
      <c r="M1739" s="2" t="s">
        <v>16</v>
      </c>
      <c r="N1739" s="20">
        <f t="shared" si="27"/>
        <v>281750</v>
      </c>
      <c r="O1739" s="21"/>
      <c r="P1739" s="20"/>
    </row>
    <row r="1740" spans="1:16" x14ac:dyDescent="0.35">
      <c r="A1740" s="2" t="s">
        <v>13</v>
      </c>
      <c r="B1740" s="2">
        <v>1185732</v>
      </c>
      <c r="C1740" s="15">
        <v>44304</v>
      </c>
      <c r="D1740" s="2" t="s">
        <v>31</v>
      </c>
      <c r="E1740" s="2" t="s">
        <v>71</v>
      </c>
      <c r="F1740" s="2" t="s">
        <v>72</v>
      </c>
      <c r="G1740" s="3" t="s">
        <v>17</v>
      </c>
      <c r="H1740" s="17">
        <v>30.000000000000004</v>
      </c>
      <c r="I1740" s="2">
        <v>275</v>
      </c>
      <c r="J1740" s="19">
        <v>82500.000000000015</v>
      </c>
      <c r="K1740" s="19">
        <v>28875.000000000004</v>
      </c>
      <c r="L1740" s="2">
        <v>0.35</v>
      </c>
      <c r="M1740" s="2" t="s">
        <v>16</v>
      </c>
      <c r="N1740" s="20">
        <f t="shared" si="27"/>
        <v>111375.00000000001</v>
      </c>
      <c r="O1740" s="21"/>
      <c r="P1740" s="20"/>
    </row>
    <row r="1741" spans="1:16" x14ac:dyDescent="0.35">
      <c r="A1741" s="2" t="s">
        <v>13</v>
      </c>
      <c r="B1741" s="2">
        <v>1185732</v>
      </c>
      <c r="C1741" s="15">
        <v>44304</v>
      </c>
      <c r="D1741" s="2" t="s">
        <v>31</v>
      </c>
      <c r="E1741" s="2" t="s">
        <v>71</v>
      </c>
      <c r="F1741" s="2" t="s">
        <v>72</v>
      </c>
      <c r="G1741" s="3" t="s">
        <v>156</v>
      </c>
      <c r="H1741" s="17">
        <v>20.000000000000007</v>
      </c>
      <c r="I1741" s="2">
        <v>275</v>
      </c>
      <c r="J1741" s="19">
        <v>55000.000000000022</v>
      </c>
      <c r="K1741" s="19">
        <v>19250.000000000007</v>
      </c>
      <c r="L1741" s="2">
        <v>0.35</v>
      </c>
      <c r="M1741" s="2" t="s">
        <v>16</v>
      </c>
      <c r="N1741" s="20">
        <f t="shared" si="27"/>
        <v>74250.000000000029</v>
      </c>
      <c r="O1741" s="21"/>
      <c r="P1741" s="20"/>
    </row>
    <row r="1742" spans="1:16" x14ac:dyDescent="0.35">
      <c r="A1742" s="2" t="s">
        <v>13</v>
      </c>
      <c r="B1742" s="2">
        <v>1185732</v>
      </c>
      <c r="C1742" s="15">
        <v>44304</v>
      </c>
      <c r="D1742" s="2" t="s">
        <v>31</v>
      </c>
      <c r="E1742" s="2" t="s">
        <v>71</v>
      </c>
      <c r="F1742" s="2" t="s">
        <v>72</v>
      </c>
      <c r="G1742" s="3" t="s">
        <v>157</v>
      </c>
      <c r="H1742" s="17">
        <v>25</v>
      </c>
      <c r="I1742" s="2">
        <v>200</v>
      </c>
      <c r="J1742" s="19">
        <v>50000</v>
      </c>
      <c r="K1742" s="19">
        <v>20000</v>
      </c>
      <c r="L1742" s="2">
        <v>0.4</v>
      </c>
      <c r="M1742" s="2" t="s">
        <v>16</v>
      </c>
      <c r="N1742" s="20">
        <f t="shared" si="27"/>
        <v>70000</v>
      </c>
      <c r="O1742" s="21"/>
      <c r="P1742" s="20"/>
    </row>
    <row r="1743" spans="1:16" x14ac:dyDescent="0.35">
      <c r="A1743" s="2" t="s">
        <v>13</v>
      </c>
      <c r="B1743" s="2">
        <v>1185732</v>
      </c>
      <c r="C1743" s="15">
        <v>44304</v>
      </c>
      <c r="D1743" s="2" t="s">
        <v>31</v>
      </c>
      <c r="E1743" s="2" t="s">
        <v>71</v>
      </c>
      <c r="F1743" s="2" t="s">
        <v>72</v>
      </c>
      <c r="G1743" s="3" t="s">
        <v>18</v>
      </c>
      <c r="H1743" s="17">
        <v>40</v>
      </c>
      <c r="I1743" s="2">
        <v>225</v>
      </c>
      <c r="J1743" s="19">
        <v>90000</v>
      </c>
      <c r="K1743" s="19">
        <v>31499.999999999996</v>
      </c>
      <c r="L1743" s="2">
        <v>0.35</v>
      </c>
      <c r="M1743" s="2" t="s">
        <v>16</v>
      </c>
      <c r="N1743" s="20">
        <f t="shared" si="27"/>
        <v>121500</v>
      </c>
      <c r="O1743" s="21"/>
      <c r="P1743" s="20"/>
    </row>
    <row r="1744" spans="1:16" x14ac:dyDescent="0.35">
      <c r="A1744" s="2" t="s">
        <v>13</v>
      </c>
      <c r="B1744" s="2">
        <v>1185732</v>
      </c>
      <c r="C1744" s="15">
        <v>44304</v>
      </c>
      <c r="D1744" s="2" t="s">
        <v>31</v>
      </c>
      <c r="E1744" s="2" t="s">
        <v>71</v>
      </c>
      <c r="F1744" s="2" t="s">
        <v>72</v>
      </c>
      <c r="G1744" s="3" t="s">
        <v>158</v>
      </c>
      <c r="H1744" s="17">
        <v>30.000000000000004</v>
      </c>
      <c r="I1744" s="2">
        <v>350</v>
      </c>
      <c r="J1744" s="19">
        <v>105000.00000000001</v>
      </c>
      <c r="K1744" s="19">
        <v>52500.000000000007</v>
      </c>
      <c r="L1744" s="2">
        <v>0.5</v>
      </c>
      <c r="M1744" s="2" t="s">
        <v>16</v>
      </c>
      <c r="N1744" s="20">
        <f t="shared" si="27"/>
        <v>157500.00000000003</v>
      </c>
      <c r="O1744" s="21"/>
      <c r="P1744" s="20"/>
    </row>
    <row r="1745" spans="1:16" x14ac:dyDescent="0.35">
      <c r="A1745" s="2" t="s">
        <v>13</v>
      </c>
      <c r="B1745" s="2">
        <v>1185732</v>
      </c>
      <c r="C1745" s="15">
        <v>44335</v>
      </c>
      <c r="D1745" s="2" t="s">
        <v>31</v>
      </c>
      <c r="E1745" s="2" t="s">
        <v>71</v>
      </c>
      <c r="F1745" s="2" t="s">
        <v>72</v>
      </c>
      <c r="G1745" s="3" t="s">
        <v>155</v>
      </c>
      <c r="H1745" s="17">
        <v>40</v>
      </c>
      <c r="I1745" s="2">
        <v>620</v>
      </c>
      <c r="J1745" s="19">
        <v>248000</v>
      </c>
      <c r="K1745" s="19">
        <v>99200</v>
      </c>
      <c r="L1745" s="2">
        <v>0.4</v>
      </c>
      <c r="M1745" s="2" t="s">
        <v>16</v>
      </c>
      <c r="N1745" s="20">
        <f t="shared" si="27"/>
        <v>347200</v>
      </c>
      <c r="O1745" s="21"/>
      <c r="P1745" s="20"/>
    </row>
    <row r="1746" spans="1:16" x14ac:dyDescent="0.35">
      <c r="A1746" s="2" t="s">
        <v>13</v>
      </c>
      <c r="B1746" s="2">
        <v>1185732</v>
      </c>
      <c r="C1746" s="15">
        <v>44335</v>
      </c>
      <c r="D1746" s="2" t="s">
        <v>31</v>
      </c>
      <c r="E1746" s="2" t="s">
        <v>71</v>
      </c>
      <c r="F1746" s="2" t="s">
        <v>72</v>
      </c>
      <c r="G1746" s="3" t="s">
        <v>17</v>
      </c>
      <c r="H1746" s="17">
        <v>35.000000000000007</v>
      </c>
      <c r="I1746" s="2">
        <v>325</v>
      </c>
      <c r="J1746" s="19">
        <v>113750.00000000003</v>
      </c>
      <c r="K1746" s="19">
        <v>39812.500000000007</v>
      </c>
      <c r="L1746" s="2">
        <v>0.35</v>
      </c>
      <c r="M1746" s="2" t="s">
        <v>16</v>
      </c>
      <c r="N1746" s="20">
        <f t="shared" si="27"/>
        <v>153562.50000000003</v>
      </c>
      <c r="O1746" s="21"/>
      <c r="P1746" s="20"/>
    </row>
    <row r="1747" spans="1:16" x14ac:dyDescent="0.35">
      <c r="A1747" s="2" t="s">
        <v>13</v>
      </c>
      <c r="B1747" s="2">
        <v>1185732</v>
      </c>
      <c r="C1747" s="15">
        <v>44335</v>
      </c>
      <c r="D1747" s="2" t="s">
        <v>31</v>
      </c>
      <c r="E1747" s="2" t="s">
        <v>71</v>
      </c>
      <c r="F1747" s="2" t="s">
        <v>72</v>
      </c>
      <c r="G1747" s="3" t="s">
        <v>156</v>
      </c>
      <c r="H1747" s="17">
        <v>30.000000000000004</v>
      </c>
      <c r="I1747" s="2">
        <v>300</v>
      </c>
      <c r="J1747" s="19">
        <v>90000.000000000015</v>
      </c>
      <c r="K1747" s="19">
        <v>31500.000000000004</v>
      </c>
      <c r="L1747" s="2">
        <v>0.35</v>
      </c>
      <c r="M1747" s="2" t="s">
        <v>16</v>
      </c>
      <c r="N1747" s="20">
        <f t="shared" si="27"/>
        <v>121500.00000000001</v>
      </c>
      <c r="O1747" s="21"/>
      <c r="P1747" s="20"/>
    </row>
    <row r="1748" spans="1:16" x14ac:dyDescent="0.35">
      <c r="A1748" s="2" t="s">
        <v>13</v>
      </c>
      <c r="B1748" s="2">
        <v>1185732</v>
      </c>
      <c r="C1748" s="15">
        <v>44335</v>
      </c>
      <c r="D1748" s="2" t="s">
        <v>31</v>
      </c>
      <c r="E1748" s="2" t="s">
        <v>71</v>
      </c>
      <c r="F1748" s="2" t="s">
        <v>72</v>
      </c>
      <c r="G1748" s="3" t="s">
        <v>157</v>
      </c>
      <c r="H1748" s="17">
        <v>30.000000000000004</v>
      </c>
      <c r="I1748" s="2">
        <v>225</v>
      </c>
      <c r="J1748" s="19">
        <v>67500.000000000015</v>
      </c>
      <c r="K1748" s="19">
        <v>27000.000000000007</v>
      </c>
      <c r="L1748" s="2">
        <v>0.4</v>
      </c>
      <c r="M1748" s="2" t="s">
        <v>16</v>
      </c>
      <c r="N1748" s="20">
        <f t="shared" si="27"/>
        <v>94500.000000000029</v>
      </c>
      <c r="O1748" s="21"/>
      <c r="P1748" s="20"/>
    </row>
    <row r="1749" spans="1:16" x14ac:dyDescent="0.35">
      <c r="A1749" s="2" t="s">
        <v>13</v>
      </c>
      <c r="B1749" s="2">
        <v>1185732</v>
      </c>
      <c r="C1749" s="15">
        <v>44335</v>
      </c>
      <c r="D1749" s="2" t="s">
        <v>31</v>
      </c>
      <c r="E1749" s="2" t="s">
        <v>71</v>
      </c>
      <c r="F1749" s="2" t="s">
        <v>72</v>
      </c>
      <c r="G1749" s="3" t="s">
        <v>18</v>
      </c>
      <c r="H1749" s="17">
        <v>44.999999999999993</v>
      </c>
      <c r="I1749" s="2">
        <v>250</v>
      </c>
      <c r="J1749" s="19">
        <v>112499.99999999999</v>
      </c>
      <c r="K1749" s="19">
        <v>39374.999999999993</v>
      </c>
      <c r="L1749" s="2">
        <v>0.35</v>
      </c>
      <c r="M1749" s="2" t="s">
        <v>16</v>
      </c>
      <c r="N1749" s="20">
        <f t="shared" si="27"/>
        <v>151874.99999999997</v>
      </c>
      <c r="O1749" s="21"/>
      <c r="P1749" s="20"/>
    </row>
    <row r="1750" spans="1:16" x14ac:dyDescent="0.35">
      <c r="A1750" s="2" t="s">
        <v>13</v>
      </c>
      <c r="B1750" s="2">
        <v>1185732</v>
      </c>
      <c r="C1750" s="15">
        <v>44335</v>
      </c>
      <c r="D1750" s="2" t="s">
        <v>31</v>
      </c>
      <c r="E1750" s="2" t="s">
        <v>71</v>
      </c>
      <c r="F1750" s="2" t="s">
        <v>72</v>
      </c>
      <c r="G1750" s="3" t="s">
        <v>158</v>
      </c>
      <c r="H1750" s="17">
        <v>49.999999999999993</v>
      </c>
      <c r="I1750" s="2">
        <v>350</v>
      </c>
      <c r="J1750" s="19">
        <v>174999.99999999997</v>
      </c>
      <c r="K1750" s="19">
        <v>87499.999999999985</v>
      </c>
      <c r="L1750" s="2">
        <v>0.5</v>
      </c>
      <c r="M1750" s="2" t="s">
        <v>16</v>
      </c>
      <c r="N1750" s="20">
        <f t="shared" si="27"/>
        <v>262499.99999999994</v>
      </c>
      <c r="O1750" s="21"/>
      <c r="P1750" s="20"/>
    </row>
    <row r="1751" spans="1:16" x14ac:dyDescent="0.35">
      <c r="A1751" s="2" t="s">
        <v>13</v>
      </c>
      <c r="B1751" s="2">
        <v>1185732</v>
      </c>
      <c r="C1751" s="15">
        <v>44365</v>
      </c>
      <c r="D1751" s="2" t="s">
        <v>31</v>
      </c>
      <c r="E1751" s="2" t="s">
        <v>71</v>
      </c>
      <c r="F1751" s="2" t="s">
        <v>72</v>
      </c>
      <c r="G1751" s="3" t="s">
        <v>155</v>
      </c>
      <c r="H1751" s="17">
        <v>35</v>
      </c>
      <c r="I1751" s="2">
        <v>600</v>
      </c>
      <c r="J1751" s="19">
        <v>210000</v>
      </c>
      <c r="K1751" s="19">
        <v>84000</v>
      </c>
      <c r="L1751" s="2">
        <v>0.4</v>
      </c>
      <c r="M1751" s="2" t="s">
        <v>16</v>
      </c>
      <c r="N1751" s="20">
        <f t="shared" si="27"/>
        <v>294000</v>
      </c>
      <c r="O1751" s="21"/>
      <c r="P1751" s="20"/>
    </row>
    <row r="1752" spans="1:16" x14ac:dyDescent="0.35">
      <c r="A1752" s="2" t="s">
        <v>13</v>
      </c>
      <c r="B1752" s="2">
        <v>1185732</v>
      </c>
      <c r="C1752" s="15">
        <v>44365</v>
      </c>
      <c r="D1752" s="2" t="s">
        <v>31</v>
      </c>
      <c r="E1752" s="2" t="s">
        <v>71</v>
      </c>
      <c r="F1752" s="2" t="s">
        <v>72</v>
      </c>
      <c r="G1752" s="3" t="s">
        <v>17</v>
      </c>
      <c r="H1752" s="17">
        <v>30.000000000000011</v>
      </c>
      <c r="I1752" s="2">
        <v>350</v>
      </c>
      <c r="J1752" s="19">
        <v>105000.00000000004</v>
      </c>
      <c r="K1752" s="19">
        <v>36750.000000000015</v>
      </c>
      <c r="L1752" s="2">
        <v>0.35</v>
      </c>
      <c r="M1752" s="2" t="s">
        <v>16</v>
      </c>
      <c r="N1752" s="20">
        <f t="shared" si="27"/>
        <v>141750.00000000006</v>
      </c>
      <c r="O1752" s="21"/>
      <c r="P1752" s="20"/>
    </row>
    <row r="1753" spans="1:16" x14ac:dyDescent="0.35">
      <c r="A1753" s="2" t="s">
        <v>13</v>
      </c>
      <c r="B1753" s="2">
        <v>1185732</v>
      </c>
      <c r="C1753" s="15">
        <v>44365</v>
      </c>
      <c r="D1753" s="2" t="s">
        <v>31</v>
      </c>
      <c r="E1753" s="2" t="s">
        <v>71</v>
      </c>
      <c r="F1753" s="2" t="s">
        <v>72</v>
      </c>
      <c r="G1753" s="3" t="s">
        <v>156</v>
      </c>
      <c r="H1753" s="17">
        <v>25.000000000000007</v>
      </c>
      <c r="I1753" s="2">
        <v>375</v>
      </c>
      <c r="J1753" s="19">
        <v>93750.000000000029</v>
      </c>
      <c r="K1753" s="19">
        <v>32812.500000000007</v>
      </c>
      <c r="L1753" s="2">
        <v>0.35</v>
      </c>
      <c r="M1753" s="2" t="s">
        <v>16</v>
      </c>
      <c r="N1753" s="20">
        <f t="shared" si="27"/>
        <v>126562.50000000003</v>
      </c>
      <c r="O1753" s="21"/>
      <c r="P1753" s="20"/>
    </row>
    <row r="1754" spans="1:16" x14ac:dyDescent="0.35">
      <c r="A1754" s="2" t="s">
        <v>13</v>
      </c>
      <c r="B1754" s="2">
        <v>1185732</v>
      </c>
      <c r="C1754" s="15">
        <v>44365</v>
      </c>
      <c r="D1754" s="2" t="s">
        <v>31</v>
      </c>
      <c r="E1754" s="2" t="s">
        <v>71</v>
      </c>
      <c r="F1754" s="2" t="s">
        <v>72</v>
      </c>
      <c r="G1754" s="3" t="s">
        <v>157</v>
      </c>
      <c r="H1754" s="17">
        <v>25.000000000000007</v>
      </c>
      <c r="I1754" s="2">
        <v>350</v>
      </c>
      <c r="J1754" s="19">
        <v>87500.000000000029</v>
      </c>
      <c r="K1754" s="19">
        <v>35000.000000000015</v>
      </c>
      <c r="L1754" s="2">
        <v>0.4</v>
      </c>
      <c r="M1754" s="2" t="s">
        <v>16</v>
      </c>
      <c r="N1754" s="20">
        <f t="shared" si="27"/>
        <v>122500.00000000004</v>
      </c>
      <c r="O1754" s="21"/>
      <c r="P1754" s="20"/>
    </row>
    <row r="1755" spans="1:16" x14ac:dyDescent="0.35">
      <c r="A1755" s="2" t="s">
        <v>13</v>
      </c>
      <c r="B1755" s="2">
        <v>1185732</v>
      </c>
      <c r="C1755" s="15">
        <v>44365</v>
      </c>
      <c r="D1755" s="2" t="s">
        <v>31</v>
      </c>
      <c r="E1755" s="2" t="s">
        <v>71</v>
      </c>
      <c r="F1755" s="2" t="s">
        <v>72</v>
      </c>
      <c r="G1755" s="3" t="s">
        <v>18</v>
      </c>
      <c r="H1755" s="17">
        <v>40</v>
      </c>
      <c r="I1755" s="2">
        <v>350</v>
      </c>
      <c r="J1755" s="19">
        <v>140000</v>
      </c>
      <c r="K1755" s="19">
        <v>49000</v>
      </c>
      <c r="L1755" s="2">
        <v>0.35</v>
      </c>
      <c r="M1755" s="2" t="s">
        <v>16</v>
      </c>
      <c r="N1755" s="20">
        <f t="shared" si="27"/>
        <v>189000</v>
      </c>
      <c r="O1755" s="21"/>
      <c r="P1755" s="20"/>
    </row>
    <row r="1756" spans="1:16" x14ac:dyDescent="0.35">
      <c r="A1756" s="2" t="s">
        <v>13</v>
      </c>
      <c r="B1756" s="2">
        <v>1185732</v>
      </c>
      <c r="C1756" s="15">
        <v>44365</v>
      </c>
      <c r="D1756" s="2" t="s">
        <v>31</v>
      </c>
      <c r="E1756" s="2" t="s">
        <v>71</v>
      </c>
      <c r="F1756" s="2" t="s">
        <v>72</v>
      </c>
      <c r="G1756" s="3" t="s">
        <v>158</v>
      </c>
      <c r="H1756" s="17">
        <v>45</v>
      </c>
      <c r="I1756" s="2">
        <v>525</v>
      </c>
      <c r="J1756" s="19">
        <v>236250</v>
      </c>
      <c r="K1756" s="19">
        <v>118125</v>
      </c>
      <c r="L1756" s="2">
        <v>0.5</v>
      </c>
      <c r="M1756" s="2" t="s">
        <v>16</v>
      </c>
      <c r="N1756" s="20">
        <f t="shared" si="27"/>
        <v>354375</v>
      </c>
      <c r="O1756" s="21"/>
      <c r="P1756" s="20"/>
    </row>
    <row r="1757" spans="1:16" x14ac:dyDescent="0.35">
      <c r="A1757" s="2" t="s">
        <v>13</v>
      </c>
      <c r="B1757" s="2">
        <v>1185732</v>
      </c>
      <c r="C1757" s="15">
        <v>44394</v>
      </c>
      <c r="D1757" s="2" t="s">
        <v>31</v>
      </c>
      <c r="E1757" s="2" t="s">
        <v>71</v>
      </c>
      <c r="F1757" s="2" t="s">
        <v>72</v>
      </c>
      <c r="G1757" s="3" t="s">
        <v>155</v>
      </c>
      <c r="H1757" s="17">
        <v>40</v>
      </c>
      <c r="I1757" s="2">
        <v>750</v>
      </c>
      <c r="J1757" s="19">
        <v>300000</v>
      </c>
      <c r="K1757" s="19">
        <v>120000</v>
      </c>
      <c r="L1757" s="2">
        <v>0.4</v>
      </c>
      <c r="M1757" s="2" t="s">
        <v>16</v>
      </c>
      <c r="N1757" s="20">
        <f t="shared" si="27"/>
        <v>420000</v>
      </c>
      <c r="O1757" s="21"/>
      <c r="P1757" s="20"/>
    </row>
    <row r="1758" spans="1:16" x14ac:dyDescent="0.35">
      <c r="A1758" s="2" t="s">
        <v>13</v>
      </c>
      <c r="B1758" s="2">
        <v>1185732</v>
      </c>
      <c r="C1758" s="15">
        <v>44394</v>
      </c>
      <c r="D1758" s="2" t="s">
        <v>31</v>
      </c>
      <c r="E1758" s="2" t="s">
        <v>71</v>
      </c>
      <c r="F1758" s="2" t="s">
        <v>72</v>
      </c>
      <c r="G1758" s="3" t="s">
        <v>17</v>
      </c>
      <c r="H1758" s="17">
        <v>35.000000000000007</v>
      </c>
      <c r="I1758" s="2">
        <v>500</v>
      </c>
      <c r="J1758" s="19">
        <v>175000.00000000003</v>
      </c>
      <c r="K1758" s="19">
        <v>61250.000000000007</v>
      </c>
      <c r="L1758" s="2">
        <v>0.35</v>
      </c>
      <c r="M1758" s="2" t="s">
        <v>16</v>
      </c>
      <c r="N1758" s="20">
        <f t="shared" si="27"/>
        <v>236250.00000000003</v>
      </c>
      <c r="O1758" s="21"/>
      <c r="P1758" s="20"/>
    </row>
    <row r="1759" spans="1:16" x14ac:dyDescent="0.35">
      <c r="A1759" s="2" t="s">
        <v>13</v>
      </c>
      <c r="B1759" s="2">
        <v>1185732</v>
      </c>
      <c r="C1759" s="15">
        <v>44394</v>
      </c>
      <c r="D1759" s="2" t="s">
        <v>31</v>
      </c>
      <c r="E1759" s="2" t="s">
        <v>71</v>
      </c>
      <c r="F1759" s="2" t="s">
        <v>72</v>
      </c>
      <c r="G1759" s="3" t="s">
        <v>156</v>
      </c>
      <c r="H1759" s="17">
        <v>30.000000000000004</v>
      </c>
      <c r="I1759" s="2">
        <v>425</v>
      </c>
      <c r="J1759" s="19">
        <v>127500.00000000001</v>
      </c>
      <c r="K1759" s="19">
        <v>44625</v>
      </c>
      <c r="L1759" s="2">
        <v>0.35</v>
      </c>
      <c r="M1759" s="2" t="s">
        <v>16</v>
      </c>
      <c r="N1759" s="20">
        <f t="shared" si="27"/>
        <v>172125</v>
      </c>
      <c r="O1759" s="21"/>
      <c r="P1759" s="20"/>
    </row>
    <row r="1760" spans="1:16" x14ac:dyDescent="0.35">
      <c r="A1760" s="2" t="s">
        <v>13</v>
      </c>
      <c r="B1760" s="2">
        <v>1185732</v>
      </c>
      <c r="C1760" s="15">
        <v>44394</v>
      </c>
      <c r="D1760" s="2" t="s">
        <v>31</v>
      </c>
      <c r="E1760" s="2" t="s">
        <v>71</v>
      </c>
      <c r="F1760" s="2" t="s">
        <v>72</v>
      </c>
      <c r="G1760" s="3" t="s">
        <v>157</v>
      </c>
      <c r="H1760" s="17">
        <v>30.000000000000004</v>
      </c>
      <c r="I1760" s="2">
        <v>375</v>
      </c>
      <c r="J1760" s="19">
        <v>112500.00000000001</v>
      </c>
      <c r="K1760" s="19">
        <v>45000.000000000007</v>
      </c>
      <c r="L1760" s="2">
        <v>0.4</v>
      </c>
      <c r="M1760" s="2" t="s">
        <v>16</v>
      </c>
      <c r="N1760" s="20">
        <f t="shared" si="27"/>
        <v>157500.00000000003</v>
      </c>
      <c r="O1760" s="21"/>
      <c r="P1760" s="20"/>
    </row>
    <row r="1761" spans="1:16" x14ac:dyDescent="0.35">
      <c r="A1761" s="2" t="s">
        <v>13</v>
      </c>
      <c r="B1761" s="2">
        <v>1185732</v>
      </c>
      <c r="C1761" s="15">
        <v>44394</v>
      </c>
      <c r="D1761" s="2" t="s">
        <v>31</v>
      </c>
      <c r="E1761" s="2" t="s">
        <v>71</v>
      </c>
      <c r="F1761" s="2" t="s">
        <v>72</v>
      </c>
      <c r="G1761" s="3" t="s">
        <v>18</v>
      </c>
      <c r="H1761" s="17">
        <v>40</v>
      </c>
      <c r="I1761" s="2">
        <v>375</v>
      </c>
      <c r="J1761" s="19">
        <v>150000</v>
      </c>
      <c r="K1761" s="19">
        <v>52500</v>
      </c>
      <c r="L1761" s="2">
        <v>0.35</v>
      </c>
      <c r="M1761" s="2" t="s">
        <v>16</v>
      </c>
      <c r="N1761" s="20">
        <f t="shared" si="27"/>
        <v>202500</v>
      </c>
      <c r="O1761" s="21"/>
      <c r="P1761" s="20"/>
    </row>
    <row r="1762" spans="1:16" x14ac:dyDescent="0.35">
      <c r="A1762" s="2" t="s">
        <v>13</v>
      </c>
      <c r="B1762" s="2">
        <v>1185732</v>
      </c>
      <c r="C1762" s="15">
        <v>44394</v>
      </c>
      <c r="D1762" s="2" t="s">
        <v>31</v>
      </c>
      <c r="E1762" s="2" t="s">
        <v>71</v>
      </c>
      <c r="F1762" s="2" t="s">
        <v>72</v>
      </c>
      <c r="G1762" s="3" t="s">
        <v>158</v>
      </c>
      <c r="H1762" s="17">
        <v>45</v>
      </c>
      <c r="I1762" s="2">
        <v>550</v>
      </c>
      <c r="J1762" s="19">
        <v>247500</v>
      </c>
      <c r="K1762" s="19">
        <v>123750</v>
      </c>
      <c r="L1762" s="2">
        <v>0.5</v>
      </c>
      <c r="M1762" s="2" t="s">
        <v>16</v>
      </c>
      <c r="N1762" s="20">
        <f t="shared" si="27"/>
        <v>371250</v>
      </c>
      <c r="O1762" s="21"/>
      <c r="P1762" s="20"/>
    </row>
    <row r="1763" spans="1:16" x14ac:dyDescent="0.35">
      <c r="A1763" s="2" t="s">
        <v>13</v>
      </c>
      <c r="B1763" s="2">
        <v>1185732</v>
      </c>
      <c r="C1763" s="15">
        <v>44426</v>
      </c>
      <c r="D1763" s="2" t="s">
        <v>31</v>
      </c>
      <c r="E1763" s="2" t="s">
        <v>71</v>
      </c>
      <c r="F1763" s="2" t="s">
        <v>72</v>
      </c>
      <c r="G1763" s="3" t="s">
        <v>155</v>
      </c>
      <c r="H1763" s="17">
        <v>40</v>
      </c>
      <c r="I1763" s="2">
        <v>700</v>
      </c>
      <c r="J1763" s="19">
        <v>280000</v>
      </c>
      <c r="K1763" s="19">
        <v>112000</v>
      </c>
      <c r="L1763" s="2">
        <v>0.4</v>
      </c>
      <c r="M1763" s="2" t="s">
        <v>16</v>
      </c>
      <c r="N1763" s="20">
        <f t="shared" si="27"/>
        <v>392000</v>
      </c>
      <c r="O1763" s="21"/>
      <c r="P1763" s="20"/>
    </row>
    <row r="1764" spans="1:16" x14ac:dyDescent="0.35">
      <c r="A1764" s="2" t="s">
        <v>13</v>
      </c>
      <c r="B1764" s="2">
        <v>1185732</v>
      </c>
      <c r="C1764" s="15">
        <v>44426</v>
      </c>
      <c r="D1764" s="2" t="s">
        <v>31</v>
      </c>
      <c r="E1764" s="2" t="s">
        <v>71</v>
      </c>
      <c r="F1764" s="2" t="s">
        <v>72</v>
      </c>
      <c r="G1764" s="3" t="s">
        <v>17</v>
      </c>
      <c r="H1764" s="17">
        <v>40.000000000000007</v>
      </c>
      <c r="I1764" s="2">
        <v>475</v>
      </c>
      <c r="J1764" s="19">
        <v>190000.00000000003</v>
      </c>
      <c r="K1764" s="19">
        <v>66500</v>
      </c>
      <c r="L1764" s="2">
        <v>0.35</v>
      </c>
      <c r="M1764" s="2" t="s">
        <v>16</v>
      </c>
      <c r="N1764" s="20">
        <f t="shared" si="27"/>
        <v>256500.00000000003</v>
      </c>
      <c r="O1764" s="21"/>
      <c r="P1764" s="20"/>
    </row>
    <row r="1765" spans="1:16" x14ac:dyDescent="0.35">
      <c r="A1765" s="2" t="s">
        <v>13</v>
      </c>
      <c r="B1765" s="2">
        <v>1185732</v>
      </c>
      <c r="C1765" s="15">
        <v>44426</v>
      </c>
      <c r="D1765" s="2" t="s">
        <v>31</v>
      </c>
      <c r="E1765" s="2" t="s">
        <v>71</v>
      </c>
      <c r="F1765" s="2" t="s">
        <v>72</v>
      </c>
      <c r="G1765" s="3" t="s">
        <v>156</v>
      </c>
      <c r="H1765" s="17">
        <v>35</v>
      </c>
      <c r="I1765" s="2">
        <v>400</v>
      </c>
      <c r="J1765" s="19">
        <v>140000</v>
      </c>
      <c r="K1765" s="19">
        <v>49000</v>
      </c>
      <c r="L1765" s="2">
        <v>0.35</v>
      </c>
      <c r="M1765" s="2" t="s">
        <v>16</v>
      </c>
      <c r="N1765" s="20">
        <f t="shared" si="27"/>
        <v>189000</v>
      </c>
      <c r="O1765" s="21"/>
      <c r="P1765" s="20"/>
    </row>
    <row r="1766" spans="1:16" x14ac:dyDescent="0.35">
      <c r="A1766" s="2" t="s">
        <v>13</v>
      </c>
      <c r="B1766" s="2">
        <v>1185732</v>
      </c>
      <c r="C1766" s="15">
        <v>44426</v>
      </c>
      <c r="D1766" s="2" t="s">
        <v>31</v>
      </c>
      <c r="E1766" s="2" t="s">
        <v>71</v>
      </c>
      <c r="F1766" s="2" t="s">
        <v>72</v>
      </c>
      <c r="G1766" s="3" t="s">
        <v>157</v>
      </c>
      <c r="H1766" s="17">
        <v>25.000000000000007</v>
      </c>
      <c r="I1766" s="2">
        <v>325</v>
      </c>
      <c r="J1766" s="19">
        <v>81250.000000000029</v>
      </c>
      <c r="K1766" s="19">
        <v>32500.000000000015</v>
      </c>
      <c r="L1766" s="2">
        <v>0.4</v>
      </c>
      <c r="M1766" s="2" t="s">
        <v>16</v>
      </c>
      <c r="N1766" s="20">
        <f t="shared" si="27"/>
        <v>113750.00000000004</v>
      </c>
      <c r="O1766" s="21"/>
      <c r="P1766" s="20"/>
    </row>
    <row r="1767" spans="1:16" x14ac:dyDescent="0.35">
      <c r="A1767" s="2" t="s">
        <v>13</v>
      </c>
      <c r="B1767" s="2">
        <v>1185732</v>
      </c>
      <c r="C1767" s="15">
        <v>44426</v>
      </c>
      <c r="D1767" s="2" t="s">
        <v>31</v>
      </c>
      <c r="E1767" s="2" t="s">
        <v>71</v>
      </c>
      <c r="F1767" s="2" t="s">
        <v>72</v>
      </c>
      <c r="G1767" s="3" t="s">
        <v>18</v>
      </c>
      <c r="H1767" s="17">
        <v>35</v>
      </c>
      <c r="I1767" s="2">
        <v>300</v>
      </c>
      <c r="J1767" s="19">
        <v>105000</v>
      </c>
      <c r="K1767" s="19">
        <v>36750</v>
      </c>
      <c r="L1767" s="2">
        <v>0.35</v>
      </c>
      <c r="M1767" s="2" t="s">
        <v>16</v>
      </c>
      <c r="N1767" s="20">
        <f t="shared" si="27"/>
        <v>141750</v>
      </c>
      <c r="O1767" s="21"/>
      <c r="P1767" s="20"/>
    </row>
    <row r="1768" spans="1:16" x14ac:dyDescent="0.35">
      <c r="A1768" s="2" t="s">
        <v>13</v>
      </c>
      <c r="B1768" s="2">
        <v>1185732</v>
      </c>
      <c r="C1768" s="15">
        <v>44426</v>
      </c>
      <c r="D1768" s="2" t="s">
        <v>31</v>
      </c>
      <c r="E1768" s="2" t="s">
        <v>71</v>
      </c>
      <c r="F1768" s="2" t="s">
        <v>72</v>
      </c>
      <c r="G1768" s="3" t="s">
        <v>158</v>
      </c>
      <c r="H1768" s="17">
        <v>40</v>
      </c>
      <c r="I1768" s="2">
        <v>475</v>
      </c>
      <c r="J1768" s="19">
        <v>190000</v>
      </c>
      <c r="K1768" s="19">
        <v>95000</v>
      </c>
      <c r="L1768" s="2">
        <v>0.5</v>
      </c>
      <c r="M1768" s="2" t="s">
        <v>16</v>
      </c>
      <c r="N1768" s="20">
        <f t="shared" si="27"/>
        <v>285000</v>
      </c>
      <c r="O1768" s="21"/>
      <c r="P1768" s="20"/>
    </row>
    <row r="1769" spans="1:16" x14ac:dyDescent="0.35">
      <c r="A1769" s="2" t="s">
        <v>13</v>
      </c>
      <c r="B1769" s="2">
        <v>1185732</v>
      </c>
      <c r="C1769" s="15">
        <v>44458</v>
      </c>
      <c r="D1769" s="2" t="s">
        <v>31</v>
      </c>
      <c r="E1769" s="2" t="s">
        <v>71</v>
      </c>
      <c r="F1769" s="2" t="s">
        <v>72</v>
      </c>
      <c r="G1769" s="3" t="s">
        <v>155</v>
      </c>
      <c r="H1769" s="17">
        <v>35</v>
      </c>
      <c r="I1769" s="2">
        <v>600</v>
      </c>
      <c r="J1769" s="19">
        <v>210000</v>
      </c>
      <c r="K1769" s="19">
        <v>84000</v>
      </c>
      <c r="L1769" s="2">
        <v>0.4</v>
      </c>
      <c r="M1769" s="2" t="s">
        <v>16</v>
      </c>
      <c r="N1769" s="20">
        <f t="shared" si="27"/>
        <v>294000</v>
      </c>
      <c r="O1769" s="21"/>
      <c r="P1769" s="20"/>
    </row>
    <row r="1770" spans="1:16" x14ac:dyDescent="0.35">
      <c r="A1770" s="2" t="s">
        <v>13</v>
      </c>
      <c r="B1770" s="2">
        <v>1185732</v>
      </c>
      <c r="C1770" s="15">
        <v>44458</v>
      </c>
      <c r="D1770" s="2" t="s">
        <v>31</v>
      </c>
      <c r="E1770" s="2" t="s">
        <v>71</v>
      </c>
      <c r="F1770" s="2" t="s">
        <v>72</v>
      </c>
      <c r="G1770" s="3" t="s">
        <v>17</v>
      </c>
      <c r="H1770" s="17">
        <v>30.000000000000011</v>
      </c>
      <c r="I1770" s="2">
        <v>400</v>
      </c>
      <c r="J1770" s="19">
        <v>120000.00000000004</v>
      </c>
      <c r="K1770" s="19">
        <v>42000.000000000015</v>
      </c>
      <c r="L1770" s="2">
        <v>0.35</v>
      </c>
      <c r="M1770" s="2" t="s">
        <v>16</v>
      </c>
      <c r="N1770" s="20">
        <f t="shared" si="27"/>
        <v>162000.00000000006</v>
      </c>
      <c r="O1770" s="21"/>
      <c r="P1770" s="20"/>
    </row>
    <row r="1771" spans="1:16" x14ac:dyDescent="0.35">
      <c r="A1771" s="2" t="s">
        <v>13</v>
      </c>
      <c r="B1771" s="2">
        <v>1185732</v>
      </c>
      <c r="C1771" s="15">
        <v>44458</v>
      </c>
      <c r="D1771" s="2" t="s">
        <v>31</v>
      </c>
      <c r="E1771" s="2" t="s">
        <v>71</v>
      </c>
      <c r="F1771" s="2" t="s">
        <v>72</v>
      </c>
      <c r="G1771" s="3" t="s">
        <v>156</v>
      </c>
      <c r="H1771" s="17">
        <v>15.000000000000002</v>
      </c>
      <c r="I1771" s="2">
        <v>300</v>
      </c>
      <c r="J1771" s="19">
        <v>45000.000000000007</v>
      </c>
      <c r="K1771" s="19">
        <v>15750.000000000002</v>
      </c>
      <c r="L1771" s="2">
        <v>0.35</v>
      </c>
      <c r="M1771" s="2" t="s">
        <v>16</v>
      </c>
      <c r="N1771" s="20">
        <f t="shared" si="27"/>
        <v>60750.000000000007</v>
      </c>
      <c r="O1771" s="21"/>
      <c r="P1771" s="20"/>
    </row>
    <row r="1772" spans="1:16" x14ac:dyDescent="0.35">
      <c r="A1772" s="2" t="s">
        <v>13</v>
      </c>
      <c r="B1772" s="2">
        <v>1185732</v>
      </c>
      <c r="C1772" s="15">
        <v>44458</v>
      </c>
      <c r="D1772" s="2" t="s">
        <v>31</v>
      </c>
      <c r="E1772" s="2" t="s">
        <v>71</v>
      </c>
      <c r="F1772" s="2" t="s">
        <v>72</v>
      </c>
      <c r="G1772" s="3" t="s">
        <v>157</v>
      </c>
      <c r="H1772" s="17">
        <v>15.000000000000002</v>
      </c>
      <c r="I1772" s="2">
        <v>275</v>
      </c>
      <c r="J1772" s="19">
        <v>41250.000000000007</v>
      </c>
      <c r="K1772" s="19">
        <v>16500.000000000004</v>
      </c>
      <c r="L1772" s="2">
        <v>0.4</v>
      </c>
      <c r="M1772" s="2" t="s">
        <v>16</v>
      </c>
      <c r="N1772" s="20">
        <f t="shared" si="27"/>
        <v>57750.000000000015</v>
      </c>
      <c r="O1772" s="21"/>
      <c r="P1772" s="20"/>
    </row>
    <row r="1773" spans="1:16" x14ac:dyDescent="0.35">
      <c r="A1773" s="2" t="s">
        <v>13</v>
      </c>
      <c r="B1773" s="2">
        <v>1185732</v>
      </c>
      <c r="C1773" s="15">
        <v>44458</v>
      </c>
      <c r="D1773" s="2" t="s">
        <v>31</v>
      </c>
      <c r="E1773" s="2" t="s">
        <v>71</v>
      </c>
      <c r="F1773" s="2" t="s">
        <v>72</v>
      </c>
      <c r="G1773" s="3" t="s">
        <v>18</v>
      </c>
      <c r="H1773" s="17">
        <v>25</v>
      </c>
      <c r="I1773" s="2">
        <v>275</v>
      </c>
      <c r="J1773" s="19">
        <v>68750</v>
      </c>
      <c r="K1773" s="19">
        <v>24062.5</v>
      </c>
      <c r="L1773" s="2">
        <v>0.35</v>
      </c>
      <c r="M1773" s="2" t="s">
        <v>16</v>
      </c>
      <c r="N1773" s="20">
        <f t="shared" si="27"/>
        <v>92812.5</v>
      </c>
      <c r="O1773" s="21"/>
      <c r="P1773" s="20"/>
    </row>
    <row r="1774" spans="1:16" x14ac:dyDescent="0.35">
      <c r="A1774" s="2" t="s">
        <v>13</v>
      </c>
      <c r="B1774" s="2">
        <v>1185732</v>
      </c>
      <c r="C1774" s="15">
        <v>44458</v>
      </c>
      <c r="D1774" s="2" t="s">
        <v>31</v>
      </c>
      <c r="E1774" s="2" t="s">
        <v>71</v>
      </c>
      <c r="F1774" s="2" t="s">
        <v>72</v>
      </c>
      <c r="G1774" s="3" t="s">
        <v>158</v>
      </c>
      <c r="H1774" s="17">
        <v>30.000000000000004</v>
      </c>
      <c r="I1774" s="2">
        <v>350</v>
      </c>
      <c r="J1774" s="19">
        <v>105000.00000000001</v>
      </c>
      <c r="K1774" s="19">
        <v>52500.000000000007</v>
      </c>
      <c r="L1774" s="2">
        <v>0.5</v>
      </c>
      <c r="M1774" s="2" t="s">
        <v>16</v>
      </c>
      <c r="N1774" s="20">
        <f t="shared" si="27"/>
        <v>157500.00000000003</v>
      </c>
      <c r="O1774" s="21"/>
      <c r="P1774" s="20"/>
    </row>
    <row r="1775" spans="1:16" x14ac:dyDescent="0.35">
      <c r="A1775" s="2" t="s">
        <v>13</v>
      </c>
      <c r="B1775" s="2">
        <v>1185732</v>
      </c>
      <c r="C1775" s="15">
        <v>44487</v>
      </c>
      <c r="D1775" s="2" t="s">
        <v>31</v>
      </c>
      <c r="E1775" s="2" t="s">
        <v>71</v>
      </c>
      <c r="F1775" s="2" t="s">
        <v>72</v>
      </c>
      <c r="G1775" s="3" t="s">
        <v>155</v>
      </c>
      <c r="H1775" s="17">
        <v>35</v>
      </c>
      <c r="I1775" s="2">
        <v>525</v>
      </c>
      <c r="J1775" s="19">
        <v>183750</v>
      </c>
      <c r="K1775" s="19">
        <v>73500</v>
      </c>
      <c r="L1775" s="2">
        <v>0.4</v>
      </c>
      <c r="M1775" s="2" t="s">
        <v>16</v>
      </c>
      <c r="N1775" s="20">
        <f t="shared" si="27"/>
        <v>257250</v>
      </c>
      <c r="O1775" s="21"/>
      <c r="P1775" s="20"/>
    </row>
    <row r="1776" spans="1:16" x14ac:dyDescent="0.35">
      <c r="A1776" s="2" t="s">
        <v>13</v>
      </c>
      <c r="B1776" s="2">
        <v>1185732</v>
      </c>
      <c r="C1776" s="15">
        <v>44487</v>
      </c>
      <c r="D1776" s="2" t="s">
        <v>31</v>
      </c>
      <c r="E1776" s="2" t="s">
        <v>71</v>
      </c>
      <c r="F1776" s="2" t="s">
        <v>72</v>
      </c>
      <c r="G1776" s="3" t="s">
        <v>17</v>
      </c>
      <c r="H1776" s="17">
        <v>25</v>
      </c>
      <c r="I1776" s="2">
        <v>350</v>
      </c>
      <c r="J1776" s="19">
        <v>87500</v>
      </c>
      <c r="K1776" s="19">
        <v>30624.999999999996</v>
      </c>
      <c r="L1776" s="2">
        <v>0.35</v>
      </c>
      <c r="M1776" s="2" t="s">
        <v>16</v>
      </c>
      <c r="N1776" s="20">
        <f t="shared" si="27"/>
        <v>118125</v>
      </c>
      <c r="O1776" s="21"/>
      <c r="P1776" s="20"/>
    </row>
    <row r="1777" spans="1:16" x14ac:dyDescent="0.35">
      <c r="A1777" s="2" t="s">
        <v>13</v>
      </c>
      <c r="B1777" s="2">
        <v>1185732</v>
      </c>
      <c r="C1777" s="15">
        <v>44487</v>
      </c>
      <c r="D1777" s="2" t="s">
        <v>31</v>
      </c>
      <c r="E1777" s="2" t="s">
        <v>71</v>
      </c>
      <c r="F1777" s="2" t="s">
        <v>72</v>
      </c>
      <c r="G1777" s="3" t="s">
        <v>156</v>
      </c>
      <c r="H1777" s="17">
        <v>25</v>
      </c>
      <c r="I1777" s="2">
        <v>250</v>
      </c>
      <c r="J1777" s="19">
        <v>62500</v>
      </c>
      <c r="K1777" s="19">
        <v>21875</v>
      </c>
      <c r="L1777" s="2">
        <v>0.35</v>
      </c>
      <c r="M1777" s="2" t="s">
        <v>16</v>
      </c>
      <c r="N1777" s="20">
        <f t="shared" si="27"/>
        <v>84375</v>
      </c>
      <c r="O1777" s="21"/>
      <c r="P1777" s="20"/>
    </row>
    <row r="1778" spans="1:16" x14ac:dyDescent="0.35">
      <c r="A1778" s="2" t="s">
        <v>13</v>
      </c>
      <c r="B1778" s="2">
        <v>1185732</v>
      </c>
      <c r="C1778" s="15">
        <v>44487</v>
      </c>
      <c r="D1778" s="2" t="s">
        <v>31</v>
      </c>
      <c r="E1778" s="2" t="s">
        <v>71</v>
      </c>
      <c r="F1778" s="2" t="s">
        <v>72</v>
      </c>
      <c r="G1778" s="3" t="s">
        <v>157</v>
      </c>
      <c r="H1778" s="17">
        <v>25</v>
      </c>
      <c r="I1778" s="2">
        <v>225</v>
      </c>
      <c r="J1778" s="19">
        <v>56250</v>
      </c>
      <c r="K1778" s="19">
        <v>22500</v>
      </c>
      <c r="L1778" s="2">
        <v>0.4</v>
      </c>
      <c r="M1778" s="2" t="s">
        <v>16</v>
      </c>
      <c r="N1778" s="20">
        <f t="shared" si="27"/>
        <v>78750</v>
      </c>
      <c r="O1778" s="21"/>
      <c r="P1778" s="20"/>
    </row>
    <row r="1779" spans="1:16" x14ac:dyDescent="0.35">
      <c r="A1779" s="2" t="s">
        <v>13</v>
      </c>
      <c r="B1779" s="2">
        <v>1185732</v>
      </c>
      <c r="C1779" s="15">
        <v>44487</v>
      </c>
      <c r="D1779" s="2" t="s">
        <v>31</v>
      </c>
      <c r="E1779" s="2" t="s">
        <v>71</v>
      </c>
      <c r="F1779" s="2" t="s">
        <v>72</v>
      </c>
      <c r="G1779" s="3" t="s">
        <v>18</v>
      </c>
      <c r="H1779" s="17">
        <v>35</v>
      </c>
      <c r="I1779" s="2">
        <v>225</v>
      </c>
      <c r="J1779" s="19">
        <v>78750</v>
      </c>
      <c r="K1779" s="19">
        <v>27562.5</v>
      </c>
      <c r="L1779" s="2">
        <v>0.35</v>
      </c>
      <c r="M1779" s="2" t="s">
        <v>16</v>
      </c>
      <c r="N1779" s="20">
        <f t="shared" si="27"/>
        <v>106312.5</v>
      </c>
      <c r="O1779" s="21"/>
      <c r="P1779" s="20"/>
    </row>
    <row r="1780" spans="1:16" x14ac:dyDescent="0.35">
      <c r="A1780" s="2" t="s">
        <v>13</v>
      </c>
      <c r="B1780" s="2">
        <v>1185732</v>
      </c>
      <c r="C1780" s="15">
        <v>44487</v>
      </c>
      <c r="D1780" s="2" t="s">
        <v>31</v>
      </c>
      <c r="E1780" s="2" t="s">
        <v>71</v>
      </c>
      <c r="F1780" s="2" t="s">
        <v>72</v>
      </c>
      <c r="G1780" s="3" t="s">
        <v>158</v>
      </c>
      <c r="H1780" s="17">
        <v>39.999999999999993</v>
      </c>
      <c r="I1780" s="2">
        <v>350</v>
      </c>
      <c r="J1780" s="19">
        <v>139999.99999999997</v>
      </c>
      <c r="K1780" s="19">
        <v>69999.999999999985</v>
      </c>
      <c r="L1780" s="2">
        <v>0.5</v>
      </c>
      <c r="M1780" s="2" t="s">
        <v>16</v>
      </c>
      <c r="N1780" s="20">
        <f t="shared" si="27"/>
        <v>209999.99999999994</v>
      </c>
      <c r="O1780" s="21"/>
      <c r="P1780" s="20"/>
    </row>
    <row r="1781" spans="1:16" x14ac:dyDescent="0.35">
      <c r="A1781" s="2" t="s">
        <v>13</v>
      </c>
      <c r="B1781" s="2">
        <v>1185732</v>
      </c>
      <c r="C1781" s="15">
        <v>44518</v>
      </c>
      <c r="D1781" s="2" t="s">
        <v>31</v>
      </c>
      <c r="E1781" s="2" t="s">
        <v>71</v>
      </c>
      <c r="F1781" s="2" t="s">
        <v>72</v>
      </c>
      <c r="G1781" s="3" t="s">
        <v>155</v>
      </c>
      <c r="H1781" s="17">
        <v>35</v>
      </c>
      <c r="I1781" s="2">
        <v>500</v>
      </c>
      <c r="J1781" s="19">
        <v>175000</v>
      </c>
      <c r="K1781" s="19">
        <v>70000</v>
      </c>
      <c r="L1781" s="2">
        <v>0.4</v>
      </c>
      <c r="M1781" s="2" t="s">
        <v>16</v>
      </c>
      <c r="N1781" s="20">
        <f t="shared" si="27"/>
        <v>245000</v>
      </c>
      <c r="O1781" s="21"/>
      <c r="P1781" s="20"/>
    </row>
    <row r="1782" spans="1:16" x14ac:dyDescent="0.35">
      <c r="A1782" s="2" t="s">
        <v>13</v>
      </c>
      <c r="B1782" s="2">
        <v>1185732</v>
      </c>
      <c r="C1782" s="15">
        <v>44518</v>
      </c>
      <c r="D1782" s="2" t="s">
        <v>31</v>
      </c>
      <c r="E1782" s="2" t="s">
        <v>71</v>
      </c>
      <c r="F1782" s="2" t="s">
        <v>72</v>
      </c>
      <c r="G1782" s="3" t="s">
        <v>17</v>
      </c>
      <c r="H1782" s="17">
        <v>25.000000000000007</v>
      </c>
      <c r="I1782" s="2">
        <v>350</v>
      </c>
      <c r="J1782" s="19">
        <v>87500.000000000029</v>
      </c>
      <c r="K1782" s="19">
        <v>30625.000000000007</v>
      </c>
      <c r="L1782" s="2">
        <v>0.35</v>
      </c>
      <c r="M1782" s="2" t="s">
        <v>16</v>
      </c>
      <c r="N1782" s="20">
        <f t="shared" si="27"/>
        <v>118125.00000000003</v>
      </c>
      <c r="O1782" s="21"/>
      <c r="P1782" s="20"/>
    </row>
    <row r="1783" spans="1:16" x14ac:dyDescent="0.35">
      <c r="A1783" s="2" t="s">
        <v>13</v>
      </c>
      <c r="B1783" s="2">
        <v>1185732</v>
      </c>
      <c r="C1783" s="15">
        <v>44518</v>
      </c>
      <c r="D1783" s="2" t="s">
        <v>31</v>
      </c>
      <c r="E1783" s="2" t="s">
        <v>71</v>
      </c>
      <c r="F1783" s="2" t="s">
        <v>72</v>
      </c>
      <c r="G1783" s="3" t="s">
        <v>156</v>
      </c>
      <c r="H1783" s="17">
        <v>25.000000000000007</v>
      </c>
      <c r="I1783" s="2">
        <v>295</v>
      </c>
      <c r="J1783" s="19">
        <v>73750.000000000015</v>
      </c>
      <c r="K1783" s="19">
        <v>25812.500000000004</v>
      </c>
      <c r="L1783" s="2">
        <v>0.35</v>
      </c>
      <c r="M1783" s="2" t="s">
        <v>16</v>
      </c>
      <c r="N1783" s="20">
        <f t="shared" si="27"/>
        <v>99562.500000000015</v>
      </c>
      <c r="O1783" s="21"/>
      <c r="P1783" s="20"/>
    </row>
    <row r="1784" spans="1:16" x14ac:dyDescent="0.35">
      <c r="A1784" s="2" t="s">
        <v>13</v>
      </c>
      <c r="B1784" s="2">
        <v>1185732</v>
      </c>
      <c r="C1784" s="15">
        <v>44518</v>
      </c>
      <c r="D1784" s="2" t="s">
        <v>31</v>
      </c>
      <c r="E1784" s="2" t="s">
        <v>71</v>
      </c>
      <c r="F1784" s="2" t="s">
        <v>72</v>
      </c>
      <c r="G1784" s="3" t="s">
        <v>157</v>
      </c>
      <c r="H1784" s="17">
        <v>25.000000000000007</v>
      </c>
      <c r="I1784" s="2">
        <v>325</v>
      </c>
      <c r="J1784" s="19">
        <v>81250.000000000029</v>
      </c>
      <c r="K1784" s="19">
        <v>32500.000000000015</v>
      </c>
      <c r="L1784" s="2">
        <v>0.4</v>
      </c>
      <c r="M1784" s="2" t="s">
        <v>16</v>
      </c>
      <c r="N1784" s="20">
        <f t="shared" si="27"/>
        <v>113750.00000000004</v>
      </c>
      <c r="O1784" s="21"/>
      <c r="P1784" s="20"/>
    </row>
    <row r="1785" spans="1:16" x14ac:dyDescent="0.35">
      <c r="A1785" s="2" t="s">
        <v>13</v>
      </c>
      <c r="B1785" s="2">
        <v>1185732</v>
      </c>
      <c r="C1785" s="15">
        <v>44518</v>
      </c>
      <c r="D1785" s="2" t="s">
        <v>31</v>
      </c>
      <c r="E1785" s="2" t="s">
        <v>71</v>
      </c>
      <c r="F1785" s="2" t="s">
        <v>72</v>
      </c>
      <c r="G1785" s="3" t="s">
        <v>18</v>
      </c>
      <c r="H1785" s="17">
        <v>44.999999999999993</v>
      </c>
      <c r="I1785" s="2">
        <v>300</v>
      </c>
      <c r="J1785" s="19">
        <v>134999.99999999997</v>
      </c>
      <c r="K1785" s="19">
        <v>47249.999999999985</v>
      </c>
      <c r="L1785" s="2">
        <v>0.35</v>
      </c>
      <c r="M1785" s="2" t="s">
        <v>16</v>
      </c>
      <c r="N1785" s="20">
        <f t="shared" si="27"/>
        <v>182249.99999999994</v>
      </c>
      <c r="O1785" s="21"/>
      <c r="P1785" s="20"/>
    </row>
    <row r="1786" spans="1:16" x14ac:dyDescent="0.35">
      <c r="A1786" s="2" t="s">
        <v>13</v>
      </c>
      <c r="B1786" s="2">
        <v>1185732</v>
      </c>
      <c r="C1786" s="15">
        <v>44518</v>
      </c>
      <c r="D1786" s="2" t="s">
        <v>31</v>
      </c>
      <c r="E1786" s="2" t="s">
        <v>71</v>
      </c>
      <c r="F1786" s="2" t="s">
        <v>72</v>
      </c>
      <c r="G1786" s="3" t="s">
        <v>158</v>
      </c>
      <c r="H1786" s="17">
        <v>49.999999999999986</v>
      </c>
      <c r="I1786" s="2">
        <v>400</v>
      </c>
      <c r="J1786" s="19">
        <v>199999.99999999994</v>
      </c>
      <c r="K1786" s="19">
        <v>99999.999999999971</v>
      </c>
      <c r="L1786" s="2">
        <v>0.5</v>
      </c>
      <c r="M1786" s="2" t="s">
        <v>16</v>
      </c>
      <c r="N1786" s="20">
        <f t="shared" si="27"/>
        <v>299999.99999999988</v>
      </c>
      <c r="O1786" s="21"/>
      <c r="P1786" s="20"/>
    </row>
    <row r="1787" spans="1:16" x14ac:dyDescent="0.35">
      <c r="A1787" s="2" t="s">
        <v>13</v>
      </c>
      <c r="B1787" s="2">
        <v>1185732</v>
      </c>
      <c r="C1787" s="15">
        <v>44547</v>
      </c>
      <c r="D1787" s="2" t="s">
        <v>31</v>
      </c>
      <c r="E1787" s="2" t="s">
        <v>71</v>
      </c>
      <c r="F1787" s="2" t="s">
        <v>72</v>
      </c>
      <c r="G1787" s="3" t="s">
        <v>155</v>
      </c>
      <c r="H1787" s="17">
        <v>44.999999999999993</v>
      </c>
      <c r="I1787" s="2">
        <v>650</v>
      </c>
      <c r="J1787" s="19">
        <v>292499.99999999994</v>
      </c>
      <c r="K1787" s="19">
        <v>116999.99999999999</v>
      </c>
      <c r="L1787" s="2">
        <v>0.4</v>
      </c>
      <c r="M1787" s="2" t="s">
        <v>16</v>
      </c>
      <c r="N1787" s="20">
        <f t="shared" si="27"/>
        <v>409499.99999999994</v>
      </c>
      <c r="O1787" s="21"/>
      <c r="P1787" s="20"/>
    </row>
    <row r="1788" spans="1:16" x14ac:dyDescent="0.35">
      <c r="A1788" s="2" t="s">
        <v>13</v>
      </c>
      <c r="B1788" s="2">
        <v>1185732</v>
      </c>
      <c r="C1788" s="15">
        <v>44547</v>
      </c>
      <c r="D1788" s="2" t="s">
        <v>31</v>
      </c>
      <c r="E1788" s="2" t="s">
        <v>71</v>
      </c>
      <c r="F1788" s="2" t="s">
        <v>72</v>
      </c>
      <c r="G1788" s="3" t="s">
        <v>17</v>
      </c>
      <c r="H1788" s="17">
        <v>35</v>
      </c>
      <c r="I1788" s="2">
        <v>450</v>
      </c>
      <c r="J1788" s="19">
        <v>157500</v>
      </c>
      <c r="K1788" s="19">
        <v>55125</v>
      </c>
      <c r="L1788" s="2">
        <v>0.35</v>
      </c>
      <c r="M1788" s="2" t="s">
        <v>16</v>
      </c>
      <c r="N1788" s="20">
        <f t="shared" si="27"/>
        <v>212625</v>
      </c>
      <c r="O1788" s="21"/>
      <c r="P1788" s="20"/>
    </row>
    <row r="1789" spans="1:16" x14ac:dyDescent="0.35">
      <c r="A1789" s="2" t="s">
        <v>25</v>
      </c>
      <c r="B1789" s="2">
        <v>1185732</v>
      </c>
      <c r="C1789" s="15">
        <v>44547</v>
      </c>
      <c r="D1789" s="2" t="s">
        <v>31</v>
      </c>
      <c r="E1789" s="2" t="s">
        <v>71</v>
      </c>
      <c r="F1789" s="2" t="s">
        <v>72</v>
      </c>
      <c r="G1789" s="3" t="s">
        <v>156</v>
      </c>
      <c r="H1789" s="17">
        <v>35</v>
      </c>
      <c r="I1789" s="2">
        <v>400</v>
      </c>
      <c r="J1789" s="19">
        <v>140000</v>
      </c>
      <c r="K1789" s="19">
        <v>49000</v>
      </c>
      <c r="L1789" s="2">
        <v>0.35</v>
      </c>
      <c r="M1789" s="2" t="s">
        <v>16</v>
      </c>
      <c r="N1789" s="20">
        <f t="shared" si="27"/>
        <v>189000</v>
      </c>
      <c r="O1789" s="21"/>
      <c r="P1789" s="20"/>
    </row>
    <row r="1790" spans="1:16" x14ac:dyDescent="0.35">
      <c r="A1790" s="2" t="s">
        <v>25</v>
      </c>
      <c r="B1790" s="2">
        <v>1185732</v>
      </c>
      <c r="C1790" s="15">
        <v>44547</v>
      </c>
      <c r="D1790" s="2" t="s">
        <v>31</v>
      </c>
      <c r="E1790" s="2" t="s">
        <v>71</v>
      </c>
      <c r="F1790" s="2" t="s">
        <v>72</v>
      </c>
      <c r="G1790" s="3" t="s">
        <v>157</v>
      </c>
      <c r="H1790" s="17">
        <v>35</v>
      </c>
      <c r="I1790" s="2">
        <v>350</v>
      </c>
      <c r="J1790" s="19">
        <v>122500</v>
      </c>
      <c r="K1790" s="19">
        <v>49000</v>
      </c>
      <c r="L1790" s="2">
        <v>0.4</v>
      </c>
      <c r="M1790" s="2" t="s">
        <v>16</v>
      </c>
      <c r="N1790" s="20">
        <f t="shared" si="27"/>
        <v>171500</v>
      </c>
      <c r="O1790" s="21"/>
      <c r="P1790" s="20"/>
    </row>
    <row r="1791" spans="1:16" x14ac:dyDescent="0.35">
      <c r="A1791" s="2" t="s">
        <v>25</v>
      </c>
      <c r="B1791" s="2">
        <v>1185732</v>
      </c>
      <c r="C1791" s="15">
        <v>44547</v>
      </c>
      <c r="D1791" s="2" t="s">
        <v>31</v>
      </c>
      <c r="E1791" s="2" t="s">
        <v>71</v>
      </c>
      <c r="F1791" s="2" t="s">
        <v>72</v>
      </c>
      <c r="G1791" s="3" t="s">
        <v>18</v>
      </c>
      <c r="H1791" s="17">
        <v>44.999999999999993</v>
      </c>
      <c r="I1791" s="2">
        <v>350</v>
      </c>
      <c r="J1791" s="19">
        <v>157499.99999999997</v>
      </c>
      <c r="K1791" s="19">
        <v>55124.999999999985</v>
      </c>
      <c r="L1791" s="2">
        <v>0.35</v>
      </c>
      <c r="M1791" s="2" t="s">
        <v>16</v>
      </c>
      <c r="N1791" s="20">
        <f t="shared" si="27"/>
        <v>212624.99999999994</v>
      </c>
      <c r="O1791" s="21"/>
      <c r="P1791" s="20"/>
    </row>
    <row r="1792" spans="1:16" x14ac:dyDescent="0.35">
      <c r="A1792" s="2" t="s">
        <v>25</v>
      </c>
      <c r="B1792" s="2">
        <v>1185732</v>
      </c>
      <c r="C1792" s="15">
        <v>44547</v>
      </c>
      <c r="D1792" s="2" t="s">
        <v>31</v>
      </c>
      <c r="E1792" s="2" t="s">
        <v>71</v>
      </c>
      <c r="F1792" s="2" t="s">
        <v>72</v>
      </c>
      <c r="G1792" s="3" t="s">
        <v>158</v>
      </c>
      <c r="H1792" s="17">
        <v>49.999999999999986</v>
      </c>
      <c r="I1792" s="2">
        <v>450</v>
      </c>
      <c r="J1792" s="19">
        <v>224999.99999999994</v>
      </c>
      <c r="K1792" s="19">
        <v>112499.99999999997</v>
      </c>
      <c r="L1792" s="2">
        <v>0.5</v>
      </c>
      <c r="M1792" s="2" t="s">
        <v>16</v>
      </c>
      <c r="N1792" s="20">
        <f t="shared" si="27"/>
        <v>337499.99999999988</v>
      </c>
      <c r="O1792" s="21"/>
      <c r="P1792" s="20"/>
    </row>
    <row r="1793" spans="1:16" x14ac:dyDescent="0.35">
      <c r="A1793" s="2" t="s">
        <v>25</v>
      </c>
      <c r="B1793" s="2">
        <v>1185732</v>
      </c>
      <c r="C1793" s="15">
        <v>44207</v>
      </c>
      <c r="D1793" s="2" t="s">
        <v>31</v>
      </c>
      <c r="E1793" s="2" t="s">
        <v>71</v>
      </c>
      <c r="F1793" s="2" t="s">
        <v>72</v>
      </c>
      <c r="G1793" s="3" t="s">
        <v>155</v>
      </c>
      <c r="H1793" s="17">
        <v>25</v>
      </c>
      <c r="I1793" s="2">
        <v>675</v>
      </c>
      <c r="J1793" s="19">
        <v>168750</v>
      </c>
      <c r="K1793" s="19">
        <v>67500</v>
      </c>
      <c r="L1793" s="2">
        <v>0.4</v>
      </c>
      <c r="M1793" s="2" t="s">
        <v>16</v>
      </c>
      <c r="N1793" s="20">
        <f t="shared" si="27"/>
        <v>236250</v>
      </c>
      <c r="O1793" s="21"/>
      <c r="P1793" s="20"/>
    </row>
    <row r="1794" spans="1:16" x14ac:dyDescent="0.35">
      <c r="A1794" s="2" t="s">
        <v>25</v>
      </c>
      <c r="B1794" s="2">
        <v>1185732</v>
      </c>
      <c r="C1794" s="15">
        <v>44207</v>
      </c>
      <c r="D1794" s="2" t="s">
        <v>31</v>
      </c>
      <c r="E1794" s="2" t="s">
        <v>71</v>
      </c>
      <c r="F1794" s="2" t="s">
        <v>72</v>
      </c>
      <c r="G1794" s="3" t="s">
        <v>17</v>
      </c>
      <c r="H1794" s="17">
        <v>25</v>
      </c>
      <c r="I1794" s="2">
        <v>475</v>
      </c>
      <c r="J1794" s="19">
        <v>118750</v>
      </c>
      <c r="K1794" s="19">
        <v>41562.5</v>
      </c>
      <c r="L1794" s="2">
        <v>0.35</v>
      </c>
      <c r="M1794" s="2" t="s">
        <v>16</v>
      </c>
      <c r="N1794" s="20">
        <f t="shared" si="27"/>
        <v>160312.5</v>
      </c>
      <c r="O1794" s="21"/>
      <c r="P1794" s="20"/>
    </row>
    <row r="1795" spans="1:16" x14ac:dyDescent="0.35">
      <c r="A1795" s="2" t="s">
        <v>25</v>
      </c>
      <c r="B1795" s="2">
        <v>1185732</v>
      </c>
      <c r="C1795" s="15">
        <v>44207</v>
      </c>
      <c r="D1795" s="2" t="s">
        <v>31</v>
      </c>
      <c r="E1795" s="2" t="s">
        <v>71</v>
      </c>
      <c r="F1795" s="2" t="s">
        <v>72</v>
      </c>
      <c r="G1795" s="3" t="s">
        <v>156</v>
      </c>
      <c r="H1795" s="17">
        <v>15.000000000000002</v>
      </c>
      <c r="I1795" s="2">
        <v>475</v>
      </c>
      <c r="J1795" s="19">
        <v>71250.000000000015</v>
      </c>
      <c r="K1795" s="19">
        <v>24937.500000000004</v>
      </c>
      <c r="L1795" s="2">
        <v>0.35</v>
      </c>
      <c r="M1795" s="2" t="s">
        <v>16</v>
      </c>
      <c r="N1795" s="20">
        <f t="shared" ref="N1795:N1858" si="28">SUM(J1795,K1795)</f>
        <v>96187.500000000015</v>
      </c>
      <c r="O1795" s="21"/>
      <c r="P1795" s="20"/>
    </row>
    <row r="1796" spans="1:16" x14ac:dyDescent="0.35">
      <c r="A1796" s="2" t="s">
        <v>25</v>
      </c>
      <c r="B1796" s="2">
        <v>1185732</v>
      </c>
      <c r="C1796" s="15">
        <v>44207</v>
      </c>
      <c r="D1796" s="2" t="s">
        <v>31</v>
      </c>
      <c r="E1796" s="2" t="s">
        <v>71</v>
      </c>
      <c r="F1796" s="2" t="s">
        <v>72</v>
      </c>
      <c r="G1796" s="3" t="s">
        <v>157</v>
      </c>
      <c r="H1796" s="17">
        <v>20.000000000000007</v>
      </c>
      <c r="I1796" s="2">
        <v>325</v>
      </c>
      <c r="J1796" s="19">
        <v>65000.000000000022</v>
      </c>
      <c r="K1796" s="19">
        <v>26000.000000000011</v>
      </c>
      <c r="L1796" s="2">
        <v>0.4</v>
      </c>
      <c r="M1796" s="2" t="s">
        <v>16</v>
      </c>
      <c r="N1796" s="20">
        <f t="shared" si="28"/>
        <v>91000.000000000029</v>
      </c>
      <c r="O1796" s="21"/>
      <c r="P1796" s="20"/>
    </row>
    <row r="1797" spans="1:16" x14ac:dyDescent="0.35">
      <c r="A1797" s="2" t="s">
        <v>25</v>
      </c>
      <c r="B1797" s="2">
        <v>1185732</v>
      </c>
      <c r="C1797" s="15">
        <v>44207</v>
      </c>
      <c r="D1797" s="2" t="s">
        <v>31</v>
      </c>
      <c r="E1797" s="2" t="s">
        <v>71</v>
      </c>
      <c r="F1797" s="2" t="s">
        <v>72</v>
      </c>
      <c r="G1797" s="3" t="s">
        <v>18</v>
      </c>
      <c r="H1797" s="17">
        <v>35</v>
      </c>
      <c r="I1797" s="2">
        <v>375</v>
      </c>
      <c r="J1797" s="19">
        <v>131250</v>
      </c>
      <c r="K1797" s="19">
        <v>45937.5</v>
      </c>
      <c r="L1797" s="2">
        <v>0.35</v>
      </c>
      <c r="M1797" s="2" t="s">
        <v>16</v>
      </c>
      <c r="N1797" s="20">
        <f t="shared" si="28"/>
        <v>177187.5</v>
      </c>
      <c r="O1797" s="21"/>
      <c r="P1797" s="20"/>
    </row>
    <row r="1798" spans="1:16" x14ac:dyDescent="0.35">
      <c r="A1798" s="2" t="s">
        <v>25</v>
      </c>
      <c r="B1798" s="2">
        <v>1185732</v>
      </c>
      <c r="C1798" s="15">
        <v>44207</v>
      </c>
      <c r="D1798" s="2" t="s">
        <v>31</v>
      </c>
      <c r="E1798" s="2" t="s">
        <v>71</v>
      </c>
      <c r="F1798" s="2" t="s">
        <v>72</v>
      </c>
      <c r="G1798" s="3" t="s">
        <v>158</v>
      </c>
      <c r="H1798" s="17">
        <v>25</v>
      </c>
      <c r="I1798" s="2">
        <v>475</v>
      </c>
      <c r="J1798" s="19">
        <v>118750</v>
      </c>
      <c r="K1798" s="19">
        <v>59375</v>
      </c>
      <c r="L1798" s="2">
        <v>0.5</v>
      </c>
      <c r="M1798" s="2" t="s">
        <v>16</v>
      </c>
      <c r="N1798" s="20">
        <f t="shared" si="28"/>
        <v>178125</v>
      </c>
      <c r="O1798" s="21"/>
      <c r="P1798" s="20"/>
    </row>
    <row r="1799" spans="1:16" x14ac:dyDescent="0.35">
      <c r="A1799" s="2" t="s">
        <v>25</v>
      </c>
      <c r="B1799" s="2">
        <v>1185732</v>
      </c>
      <c r="C1799" s="15">
        <v>44238</v>
      </c>
      <c r="D1799" s="2" t="s">
        <v>31</v>
      </c>
      <c r="E1799" s="2" t="s">
        <v>71</v>
      </c>
      <c r="F1799" s="2" t="s">
        <v>72</v>
      </c>
      <c r="G1799" s="3" t="s">
        <v>155</v>
      </c>
      <c r="H1799" s="17">
        <v>25</v>
      </c>
      <c r="I1799" s="2">
        <v>725</v>
      </c>
      <c r="J1799" s="19">
        <v>181250</v>
      </c>
      <c r="K1799" s="19">
        <v>72500</v>
      </c>
      <c r="L1799" s="2">
        <v>0.4</v>
      </c>
      <c r="M1799" s="2" t="s">
        <v>16</v>
      </c>
      <c r="N1799" s="20">
        <f t="shared" si="28"/>
        <v>253750</v>
      </c>
      <c r="O1799" s="21"/>
      <c r="P1799" s="20"/>
    </row>
    <row r="1800" spans="1:16" x14ac:dyDescent="0.35">
      <c r="A1800" s="2" t="s">
        <v>25</v>
      </c>
      <c r="B1800" s="2">
        <v>1185732</v>
      </c>
      <c r="C1800" s="15">
        <v>44238</v>
      </c>
      <c r="D1800" s="2" t="s">
        <v>31</v>
      </c>
      <c r="E1800" s="2" t="s">
        <v>71</v>
      </c>
      <c r="F1800" s="2" t="s">
        <v>72</v>
      </c>
      <c r="G1800" s="3" t="s">
        <v>17</v>
      </c>
      <c r="H1800" s="17">
        <v>25</v>
      </c>
      <c r="I1800" s="2">
        <v>375</v>
      </c>
      <c r="J1800" s="19">
        <v>93750</v>
      </c>
      <c r="K1800" s="19">
        <v>32812.5</v>
      </c>
      <c r="L1800" s="2">
        <v>0.35</v>
      </c>
      <c r="M1800" s="2" t="s">
        <v>16</v>
      </c>
      <c r="N1800" s="20">
        <f t="shared" si="28"/>
        <v>126562.5</v>
      </c>
      <c r="O1800" s="21"/>
      <c r="P1800" s="20"/>
    </row>
    <row r="1801" spans="1:16" x14ac:dyDescent="0.35">
      <c r="A1801" s="2" t="s">
        <v>25</v>
      </c>
      <c r="B1801" s="2">
        <v>1185732</v>
      </c>
      <c r="C1801" s="15">
        <v>44238</v>
      </c>
      <c r="D1801" s="2" t="s">
        <v>31</v>
      </c>
      <c r="E1801" s="2" t="s">
        <v>71</v>
      </c>
      <c r="F1801" s="2" t="s">
        <v>72</v>
      </c>
      <c r="G1801" s="3" t="s">
        <v>156</v>
      </c>
      <c r="H1801" s="17">
        <v>15.000000000000002</v>
      </c>
      <c r="I1801" s="2">
        <v>425</v>
      </c>
      <c r="J1801" s="19">
        <v>63750.000000000007</v>
      </c>
      <c r="K1801" s="19">
        <v>22312.5</v>
      </c>
      <c r="L1801" s="2">
        <v>0.35</v>
      </c>
      <c r="M1801" s="2" t="s">
        <v>16</v>
      </c>
      <c r="N1801" s="20">
        <f t="shared" si="28"/>
        <v>86062.5</v>
      </c>
      <c r="O1801" s="21"/>
      <c r="P1801" s="20"/>
    </row>
    <row r="1802" spans="1:16" x14ac:dyDescent="0.35">
      <c r="A1802" s="2" t="s">
        <v>25</v>
      </c>
      <c r="B1802" s="2">
        <v>1185732</v>
      </c>
      <c r="C1802" s="15">
        <v>44238</v>
      </c>
      <c r="D1802" s="2" t="s">
        <v>26</v>
      </c>
      <c r="E1802" s="2" t="s">
        <v>73</v>
      </c>
      <c r="F1802" s="2" t="s">
        <v>74</v>
      </c>
      <c r="G1802" s="3" t="s">
        <v>157</v>
      </c>
      <c r="H1802" s="17">
        <v>20.000000000000007</v>
      </c>
      <c r="I1802" s="2">
        <v>300</v>
      </c>
      <c r="J1802" s="19">
        <v>60000.000000000022</v>
      </c>
      <c r="K1802" s="19">
        <v>24000.000000000011</v>
      </c>
      <c r="L1802" s="2">
        <v>0.4</v>
      </c>
      <c r="M1802" s="2" t="s">
        <v>16</v>
      </c>
      <c r="N1802" s="20">
        <f t="shared" si="28"/>
        <v>84000.000000000029</v>
      </c>
      <c r="O1802" s="21"/>
      <c r="P1802" s="20"/>
    </row>
    <row r="1803" spans="1:16" x14ac:dyDescent="0.35">
      <c r="A1803" s="2" t="s">
        <v>25</v>
      </c>
      <c r="B1803" s="2">
        <v>1185732</v>
      </c>
      <c r="C1803" s="15">
        <v>44238</v>
      </c>
      <c r="D1803" s="2" t="s">
        <v>26</v>
      </c>
      <c r="E1803" s="2" t="s">
        <v>73</v>
      </c>
      <c r="F1803" s="2" t="s">
        <v>74</v>
      </c>
      <c r="G1803" s="3" t="s">
        <v>18</v>
      </c>
      <c r="H1803" s="17">
        <v>35</v>
      </c>
      <c r="I1803" s="2">
        <v>375</v>
      </c>
      <c r="J1803" s="19">
        <v>131250</v>
      </c>
      <c r="K1803" s="19">
        <v>45937.5</v>
      </c>
      <c r="L1803" s="2">
        <v>0.35</v>
      </c>
      <c r="M1803" s="2" t="s">
        <v>16</v>
      </c>
      <c r="N1803" s="20">
        <f t="shared" si="28"/>
        <v>177187.5</v>
      </c>
      <c r="O1803" s="21"/>
      <c r="P1803" s="20"/>
    </row>
    <row r="1804" spans="1:16" x14ac:dyDescent="0.35">
      <c r="A1804" s="2" t="s">
        <v>25</v>
      </c>
      <c r="B1804" s="2">
        <v>1185732</v>
      </c>
      <c r="C1804" s="15">
        <v>44238</v>
      </c>
      <c r="D1804" s="2" t="s">
        <v>26</v>
      </c>
      <c r="E1804" s="2" t="s">
        <v>73</v>
      </c>
      <c r="F1804" s="2" t="s">
        <v>74</v>
      </c>
      <c r="G1804" s="3" t="s">
        <v>158</v>
      </c>
      <c r="H1804" s="17">
        <v>25</v>
      </c>
      <c r="I1804" s="2">
        <v>450</v>
      </c>
      <c r="J1804" s="19">
        <v>112500</v>
      </c>
      <c r="K1804" s="19">
        <v>56250</v>
      </c>
      <c r="L1804" s="2">
        <v>0.5</v>
      </c>
      <c r="M1804" s="2" t="s">
        <v>16</v>
      </c>
      <c r="N1804" s="20">
        <f t="shared" si="28"/>
        <v>168750</v>
      </c>
      <c r="O1804" s="21"/>
      <c r="P1804" s="20"/>
    </row>
    <row r="1805" spans="1:16" x14ac:dyDescent="0.35">
      <c r="A1805" s="2" t="s">
        <v>25</v>
      </c>
      <c r="B1805" s="2">
        <v>1185732</v>
      </c>
      <c r="C1805" s="15">
        <v>44265</v>
      </c>
      <c r="D1805" s="2" t="s">
        <v>26</v>
      </c>
      <c r="E1805" s="2" t="s">
        <v>73</v>
      </c>
      <c r="F1805" s="2" t="s">
        <v>74</v>
      </c>
      <c r="G1805" s="3" t="s">
        <v>155</v>
      </c>
      <c r="H1805" s="17">
        <v>30.000000000000004</v>
      </c>
      <c r="I1805" s="2">
        <v>670</v>
      </c>
      <c r="J1805" s="19">
        <v>201000.00000000003</v>
      </c>
      <c r="K1805" s="19">
        <v>80400.000000000015</v>
      </c>
      <c r="L1805" s="2">
        <v>0.4</v>
      </c>
      <c r="M1805" s="2" t="s">
        <v>16</v>
      </c>
      <c r="N1805" s="20">
        <f t="shared" si="28"/>
        <v>281400.00000000006</v>
      </c>
      <c r="O1805" s="21"/>
      <c r="P1805" s="20"/>
    </row>
    <row r="1806" spans="1:16" x14ac:dyDescent="0.35">
      <c r="A1806" s="2" t="s">
        <v>25</v>
      </c>
      <c r="B1806" s="2">
        <v>1185732</v>
      </c>
      <c r="C1806" s="15">
        <v>44265</v>
      </c>
      <c r="D1806" s="2" t="s">
        <v>26</v>
      </c>
      <c r="E1806" s="2" t="s">
        <v>73</v>
      </c>
      <c r="F1806" s="2" t="s">
        <v>74</v>
      </c>
      <c r="G1806" s="3" t="s">
        <v>17</v>
      </c>
      <c r="H1806" s="17">
        <v>30.000000000000004</v>
      </c>
      <c r="I1806" s="2">
        <v>350</v>
      </c>
      <c r="J1806" s="19">
        <v>105000.00000000001</v>
      </c>
      <c r="K1806" s="19">
        <v>36750</v>
      </c>
      <c r="L1806" s="2">
        <v>0.35</v>
      </c>
      <c r="M1806" s="2" t="s">
        <v>16</v>
      </c>
      <c r="N1806" s="20">
        <f t="shared" si="28"/>
        <v>141750</v>
      </c>
      <c r="O1806" s="21"/>
      <c r="P1806" s="20"/>
    </row>
    <row r="1807" spans="1:16" x14ac:dyDescent="0.35">
      <c r="A1807" s="2" t="s">
        <v>25</v>
      </c>
      <c r="B1807" s="2">
        <v>1185732</v>
      </c>
      <c r="C1807" s="15">
        <v>44265</v>
      </c>
      <c r="D1807" s="2" t="s">
        <v>26</v>
      </c>
      <c r="E1807" s="2" t="s">
        <v>73</v>
      </c>
      <c r="F1807" s="2" t="s">
        <v>74</v>
      </c>
      <c r="G1807" s="3" t="s">
        <v>156</v>
      </c>
      <c r="H1807" s="17">
        <v>20.000000000000007</v>
      </c>
      <c r="I1807" s="2">
        <v>400</v>
      </c>
      <c r="J1807" s="19">
        <v>80000.000000000029</v>
      </c>
      <c r="K1807" s="19">
        <v>28000.000000000007</v>
      </c>
      <c r="L1807" s="2">
        <v>0.35</v>
      </c>
      <c r="M1807" s="2" t="s">
        <v>16</v>
      </c>
      <c r="N1807" s="20">
        <f t="shared" si="28"/>
        <v>108000.00000000003</v>
      </c>
      <c r="O1807" s="21"/>
      <c r="P1807" s="20"/>
    </row>
    <row r="1808" spans="1:16" x14ac:dyDescent="0.35">
      <c r="A1808" s="2" t="s">
        <v>25</v>
      </c>
      <c r="B1808" s="2">
        <v>1185732</v>
      </c>
      <c r="C1808" s="15">
        <v>44265</v>
      </c>
      <c r="D1808" s="2" t="s">
        <v>26</v>
      </c>
      <c r="E1808" s="2" t="s">
        <v>73</v>
      </c>
      <c r="F1808" s="2" t="s">
        <v>74</v>
      </c>
      <c r="G1808" s="3" t="s">
        <v>157</v>
      </c>
      <c r="H1808" s="17">
        <v>25</v>
      </c>
      <c r="I1808" s="2">
        <v>250</v>
      </c>
      <c r="J1808" s="19">
        <v>62500</v>
      </c>
      <c r="K1808" s="19">
        <v>25000</v>
      </c>
      <c r="L1808" s="2">
        <v>0.4</v>
      </c>
      <c r="M1808" s="2" t="s">
        <v>16</v>
      </c>
      <c r="N1808" s="20">
        <f t="shared" si="28"/>
        <v>87500</v>
      </c>
      <c r="O1808" s="21"/>
      <c r="P1808" s="20"/>
    </row>
    <row r="1809" spans="1:16" x14ac:dyDescent="0.35">
      <c r="A1809" s="2" t="s">
        <v>25</v>
      </c>
      <c r="B1809" s="2">
        <v>1185732</v>
      </c>
      <c r="C1809" s="15">
        <v>44265</v>
      </c>
      <c r="D1809" s="2" t="s">
        <v>26</v>
      </c>
      <c r="E1809" s="2" t="s">
        <v>73</v>
      </c>
      <c r="F1809" s="2" t="s">
        <v>74</v>
      </c>
      <c r="G1809" s="3" t="s">
        <v>18</v>
      </c>
      <c r="H1809" s="17">
        <v>40</v>
      </c>
      <c r="I1809" s="2">
        <v>300</v>
      </c>
      <c r="J1809" s="19">
        <v>120000</v>
      </c>
      <c r="K1809" s="19">
        <v>42000</v>
      </c>
      <c r="L1809" s="2">
        <v>0.35</v>
      </c>
      <c r="M1809" s="2" t="s">
        <v>16</v>
      </c>
      <c r="N1809" s="20">
        <f t="shared" si="28"/>
        <v>162000</v>
      </c>
      <c r="O1809" s="21"/>
      <c r="P1809" s="20"/>
    </row>
    <row r="1810" spans="1:16" x14ac:dyDescent="0.35">
      <c r="A1810" s="2" t="s">
        <v>25</v>
      </c>
      <c r="B1810" s="2">
        <v>1185732</v>
      </c>
      <c r="C1810" s="15">
        <v>44265</v>
      </c>
      <c r="D1810" s="2" t="s">
        <v>26</v>
      </c>
      <c r="E1810" s="2" t="s">
        <v>73</v>
      </c>
      <c r="F1810" s="2" t="s">
        <v>74</v>
      </c>
      <c r="G1810" s="3" t="s">
        <v>158</v>
      </c>
      <c r="H1810" s="17">
        <v>30.000000000000004</v>
      </c>
      <c r="I1810" s="2">
        <v>400</v>
      </c>
      <c r="J1810" s="19">
        <v>120000.00000000001</v>
      </c>
      <c r="K1810" s="19">
        <v>60000.000000000007</v>
      </c>
      <c r="L1810" s="2">
        <v>0.5</v>
      </c>
      <c r="M1810" s="2" t="s">
        <v>16</v>
      </c>
      <c r="N1810" s="20">
        <f t="shared" si="28"/>
        <v>180000.00000000003</v>
      </c>
      <c r="O1810" s="21"/>
      <c r="P1810" s="20"/>
    </row>
    <row r="1811" spans="1:16" x14ac:dyDescent="0.35">
      <c r="A1811" s="2" t="s">
        <v>25</v>
      </c>
      <c r="B1811" s="2">
        <v>1185732</v>
      </c>
      <c r="C1811" s="15">
        <v>44297</v>
      </c>
      <c r="D1811" s="2" t="s">
        <v>26</v>
      </c>
      <c r="E1811" s="2" t="s">
        <v>73</v>
      </c>
      <c r="F1811" s="2" t="s">
        <v>74</v>
      </c>
      <c r="G1811" s="3" t="s">
        <v>155</v>
      </c>
      <c r="H1811" s="17">
        <v>30.000000000000004</v>
      </c>
      <c r="I1811" s="2">
        <v>625</v>
      </c>
      <c r="J1811" s="19">
        <v>187500.00000000003</v>
      </c>
      <c r="K1811" s="19">
        <v>75000.000000000015</v>
      </c>
      <c r="L1811" s="2">
        <v>0.4</v>
      </c>
      <c r="M1811" s="2" t="s">
        <v>16</v>
      </c>
      <c r="N1811" s="20">
        <f t="shared" si="28"/>
        <v>262500.00000000006</v>
      </c>
      <c r="O1811" s="21"/>
      <c r="P1811" s="20"/>
    </row>
    <row r="1812" spans="1:16" x14ac:dyDescent="0.35">
      <c r="A1812" s="2" t="s">
        <v>25</v>
      </c>
      <c r="B1812" s="2">
        <v>1185732</v>
      </c>
      <c r="C1812" s="15">
        <v>44297</v>
      </c>
      <c r="D1812" s="2" t="s">
        <v>26</v>
      </c>
      <c r="E1812" s="2" t="s">
        <v>73</v>
      </c>
      <c r="F1812" s="2" t="s">
        <v>74</v>
      </c>
      <c r="G1812" s="3" t="s">
        <v>17</v>
      </c>
      <c r="H1812" s="17">
        <v>25.000000000000007</v>
      </c>
      <c r="I1812" s="2">
        <v>325</v>
      </c>
      <c r="J1812" s="19">
        <v>81250.000000000029</v>
      </c>
      <c r="K1812" s="19">
        <v>28437.500000000007</v>
      </c>
      <c r="L1812" s="2">
        <v>0.35</v>
      </c>
      <c r="M1812" s="2" t="s">
        <v>16</v>
      </c>
      <c r="N1812" s="20">
        <f t="shared" si="28"/>
        <v>109687.50000000003</v>
      </c>
      <c r="O1812" s="21"/>
      <c r="P1812" s="20"/>
    </row>
    <row r="1813" spans="1:16" x14ac:dyDescent="0.35">
      <c r="A1813" s="2" t="s">
        <v>25</v>
      </c>
      <c r="B1813" s="2">
        <v>1185732</v>
      </c>
      <c r="C1813" s="15">
        <v>44297</v>
      </c>
      <c r="D1813" s="2" t="s">
        <v>26</v>
      </c>
      <c r="E1813" s="2" t="s">
        <v>73</v>
      </c>
      <c r="F1813" s="2" t="s">
        <v>74</v>
      </c>
      <c r="G1813" s="3" t="s">
        <v>156</v>
      </c>
      <c r="H1813" s="17">
        <v>15.000000000000007</v>
      </c>
      <c r="I1813" s="2">
        <v>325</v>
      </c>
      <c r="J1813" s="19">
        <v>48750.000000000022</v>
      </c>
      <c r="K1813" s="19">
        <v>17062.500000000007</v>
      </c>
      <c r="L1813" s="2">
        <v>0.35</v>
      </c>
      <c r="M1813" s="2" t="s">
        <v>16</v>
      </c>
      <c r="N1813" s="20">
        <f t="shared" si="28"/>
        <v>65812.500000000029</v>
      </c>
      <c r="O1813" s="21"/>
      <c r="P1813" s="20"/>
    </row>
    <row r="1814" spans="1:16" x14ac:dyDescent="0.35">
      <c r="A1814" s="2" t="s">
        <v>25</v>
      </c>
      <c r="B1814" s="2">
        <v>1185732</v>
      </c>
      <c r="C1814" s="15">
        <v>44297</v>
      </c>
      <c r="D1814" s="2" t="s">
        <v>26</v>
      </c>
      <c r="E1814" s="2" t="s">
        <v>73</v>
      </c>
      <c r="F1814" s="2" t="s">
        <v>74</v>
      </c>
      <c r="G1814" s="3" t="s">
        <v>157</v>
      </c>
      <c r="H1814" s="17">
        <v>20</v>
      </c>
      <c r="I1814" s="2">
        <v>250</v>
      </c>
      <c r="J1814" s="19">
        <v>50000</v>
      </c>
      <c r="K1814" s="19">
        <v>20000</v>
      </c>
      <c r="L1814" s="2">
        <v>0.4</v>
      </c>
      <c r="M1814" s="2" t="s">
        <v>16</v>
      </c>
      <c r="N1814" s="20">
        <f t="shared" si="28"/>
        <v>70000</v>
      </c>
      <c r="O1814" s="21"/>
      <c r="P1814" s="20"/>
    </row>
    <row r="1815" spans="1:16" x14ac:dyDescent="0.35">
      <c r="A1815" s="2" t="s">
        <v>25</v>
      </c>
      <c r="B1815" s="2">
        <v>1185732</v>
      </c>
      <c r="C1815" s="15">
        <v>44297</v>
      </c>
      <c r="D1815" s="2" t="s">
        <v>26</v>
      </c>
      <c r="E1815" s="2" t="s">
        <v>73</v>
      </c>
      <c r="F1815" s="2" t="s">
        <v>74</v>
      </c>
      <c r="G1815" s="3" t="s">
        <v>18</v>
      </c>
      <c r="H1815" s="17">
        <v>35</v>
      </c>
      <c r="I1815" s="2">
        <v>275</v>
      </c>
      <c r="J1815" s="19">
        <v>96250</v>
      </c>
      <c r="K1815" s="19">
        <v>33687.5</v>
      </c>
      <c r="L1815" s="2">
        <v>0.35</v>
      </c>
      <c r="M1815" s="2" t="s">
        <v>16</v>
      </c>
      <c r="N1815" s="20">
        <f t="shared" si="28"/>
        <v>129937.5</v>
      </c>
      <c r="O1815" s="21"/>
      <c r="P1815" s="20"/>
    </row>
    <row r="1816" spans="1:16" x14ac:dyDescent="0.35">
      <c r="A1816" s="2" t="s">
        <v>25</v>
      </c>
      <c r="B1816" s="2">
        <v>1185732</v>
      </c>
      <c r="C1816" s="15">
        <v>44297</v>
      </c>
      <c r="D1816" s="2" t="s">
        <v>26</v>
      </c>
      <c r="E1816" s="2" t="s">
        <v>73</v>
      </c>
      <c r="F1816" s="2" t="s">
        <v>74</v>
      </c>
      <c r="G1816" s="3" t="s">
        <v>158</v>
      </c>
      <c r="H1816" s="17">
        <v>25.000000000000007</v>
      </c>
      <c r="I1816" s="2">
        <v>400</v>
      </c>
      <c r="J1816" s="19">
        <v>100000.00000000003</v>
      </c>
      <c r="K1816" s="19">
        <v>50000.000000000015</v>
      </c>
      <c r="L1816" s="2">
        <v>0.5</v>
      </c>
      <c r="M1816" s="2" t="s">
        <v>16</v>
      </c>
      <c r="N1816" s="20">
        <f t="shared" si="28"/>
        <v>150000.00000000006</v>
      </c>
      <c r="O1816" s="21"/>
      <c r="P1816" s="20"/>
    </row>
    <row r="1817" spans="1:16" x14ac:dyDescent="0.35">
      <c r="A1817" s="2" t="s">
        <v>25</v>
      </c>
      <c r="B1817" s="2">
        <v>1185732</v>
      </c>
      <c r="C1817" s="15">
        <v>44328</v>
      </c>
      <c r="D1817" s="2" t="s">
        <v>26</v>
      </c>
      <c r="E1817" s="2" t="s">
        <v>73</v>
      </c>
      <c r="F1817" s="2" t="s">
        <v>74</v>
      </c>
      <c r="G1817" s="3" t="s">
        <v>155</v>
      </c>
      <c r="H1817" s="17">
        <v>35</v>
      </c>
      <c r="I1817" s="2">
        <v>670</v>
      </c>
      <c r="J1817" s="19">
        <v>234500</v>
      </c>
      <c r="K1817" s="19">
        <v>93800</v>
      </c>
      <c r="L1817" s="2">
        <v>0.4</v>
      </c>
      <c r="M1817" s="2" t="s">
        <v>16</v>
      </c>
      <c r="N1817" s="20">
        <f t="shared" si="28"/>
        <v>328300</v>
      </c>
      <c r="O1817" s="21"/>
      <c r="P1817" s="20"/>
    </row>
    <row r="1818" spans="1:16" x14ac:dyDescent="0.35">
      <c r="A1818" s="2" t="s">
        <v>25</v>
      </c>
      <c r="B1818" s="2">
        <v>1185732</v>
      </c>
      <c r="C1818" s="15">
        <v>44328</v>
      </c>
      <c r="D1818" s="2" t="s">
        <v>26</v>
      </c>
      <c r="E1818" s="2" t="s">
        <v>73</v>
      </c>
      <c r="F1818" s="2" t="s">
        <v>74</v>
      </c>
      <c r="G1818" s="3" t="s">
        <v>17</v>
      </c>
      <c r="H1818" s="17">
        <v>30.000000000000011</v>
      </c>
      <c r="I1818" s="2">
        <v>375</v>
      </c>
      <c r="J1818" s="19">
        <v>112500.00000000004</v>
      </c>
      <c r="K1818" s="19">
        <v>39375.000000000015</v>
      </c>
      <c r="L1818" s="2">
        <v>0.35</v>
      </c>
      <c r="M1818" s="2" t="s">
        <v>16</v>
      </c>
      <c r="N1818" s="20">
        <f t="shared" si="28"/>
        <v>151875.00000000006</v>
      </c>
      <c r="O1818" s="21"/>
      <c r="P1818" s="20"/>
    </row>
    <row r="1819" spans="1:16" x14ac:dyDescent="0.35">
      <c r="A1819" s="2" t="s">
        <v>25</v>
      </c>
      <c r="B1819" s="2">
        <v>1185732</v>
      </c>
      <c r="C1819" s="15">
        <v>44328</v>
      </c>
      <c r="D1819" s="2" t="s">
        <v>26</v>
      </c>
      <c r="E1819" s="2" t="s">
        <v>73</v>
      </c>
      <c r="F1819" s="2" t="s">
        <v>74</v>
      </c>
      <c r="G1819" s="3" t="s">
        <v>156</v>
      </c>
      <c r="H1819" s="17">
        <v>25.000000000000007</v>
      </c>
      <c r="I1819" s="2">
        <v>350</v>
      </c>
      <c r="J1819" s="19">
        <v>87500.000000000029</v>
      </c>
      <c r="K1819" s="19">
        <v>30625.000000000007</v>
      </c>
      <c r="L1819" s="2">
        <v>0.35</v>
      </c>
      <c r="M1819" s="2" t="s">
        <v>16</v>
      </c>
      <c r="N1819" s="20">
        <f t="shared" si="28"/>
        <v>118125.00000000003</v>
      </c>
      <c r="O1819" s="21"/>
      <c r="P1819" s="20"/>
    </row>
    <row r="1820" spans="1:16" x14ac:dyDescent="0.35">
      <c r="A1820" s="2" t="s">
        <v>25</v>
      </c>
      <c r="B1820" s="2">
        <v>1185732</v>
      </c>
      <c r="C1820" s="15">
        <v>44328</v>
      </c>
      <c r="D1820" s="2" t="s">
        <v>26</v>
      </c>
      <c r="E1820" s="2" t="s">
        <v>73</v>
      </c>
      <c r="F1820" s="2" t="s">
        <v>74</v>
      </c>
      <c r="G1820" s="3" t="s">
        <v>157</v>
      </c>
      <c r="H1820" s="17">
        <v>25.000000000000007</v>
      </c>
      <c r="I1820" s="2">
        <v>275</v>
      </c>
      <c r="J1820" s="19">
        <v>68750.000000000015</v>
      </c>
      <c r="K1820" s="19">
        <v>27500.000000000007</v>
      </c>
      <c r="L1820" s="2">
        <v>0.4</v>
      </c>
      <c r="M1820" s="2" t="s">
        <v>16</v>
      </c>
      <c r="N1820" s="20">
        <f t="shared" si="28"/>
        <v>96250.000000000029</v>
      </c>
      <c r="O1820" s="21"/>
      <c r="P1820" s="20"/>
    </row>
    <row r="1821" spans="1:16" x14ac:dyDescent="0.35">
      <c r="A1821" s="2" t="s">
        <v>25</v>
      </c>
      <c r="B1821" s="2">
        <v>1185732</v>
      </c>
      <c r="C1821" s="15">
        <v>44328</v>
      </c>
      <c r="D1821" s="2" t="s">
        <v>26</v>
      </c>
      <c r="E1821" s="2" t="s">
        <v>73</v>
      </c>
      <c r="F1821" s="2" t="s">
        <v>74</v>
      </c>
      <c r="G1821" s="3" t="s">
        <v>18</v>
      </c>
      <c r="H1821" s="17">
        <v>40</v>
      </c>
      <c r="I1821" s="2">
        <v>300</v>
      </c>
      <c r="J1821" s="19">
        <v>120000</v>
      </c>
      <c r="K1821" s="19">
        <v>42000</v>
      </c>
      <c r="L1821" s="2">
        <v>0.35</v>
      </c>
      <c r="M1821" s="2" t="s">
        <v>16</v>
      </c>
      <c r="N1821" s="20">
        <f t="shared" si="28"/>
        <v>162000</v>
      </c>
      <c r="O1821" s="21"/>
      <c r="P1821" s="20"/>
    </row>
    <row r="1822" spans="1:16" x14ac:dyDescent="0.35">
      <c r="A1822" s="2" t="s">
        <v>25</v>
      </c>
      <c r="B1822" s="2">
        <v>1185732</v>
      </c>
      <c r="C1822" s="15">
        <v>44328</v>
      </c>
      <c r="D1822" s="2" t="s">
        <v>26</v>
      </c>
      <c r="E1822" s="2" t="s">
        <v>73</v>
      </c>
      <c r="F1822" s="2" t="s">
        <v>74</v>
      </c>
      <c r="G1822" s="3" t="s">
        <v>158</v>
      </c>
      <c r="H1822" s="17">
        <v>44.999999999999993</v>
      </c>
      <c r="I1822" s="2">
        <v>400</v>
      </c>
      <c r="J1822" s="19">
        <v>179999.99999999997</v>
      </c>
      <c r="K1822" s="19">
        <v>89999.999999999985</v>
      </c>
      <c r="L1822" s="2">
        <v>0.5</v>
      </c>
      <c r="M1822" s="2" t="s">
        <v>16</v>
      </c>
      <c r="N1822" s="20">
        <f t="shared" si="28"/>
        <v>269999.99999999994</v>
      </c>
      <c r="O1822" s="21"/>
      <c r="P1822" s="20"/>
    </row>
    <row r="1823" spans="1:16" x14ac:dyDescent="0.35">
      <c r="A1823" s="2" t="s">
        <v>25</v>
      </c>
      <c r="B1823" s="2">
        <v>1185732</v>
      </c>
      <c r="C1823" s="15">
        <v>44358</v>
      </c>
      <c r="D1823" s="2" t="s">
        <v>26</v>
      </c>
      <c r="E1823" s="2" t="s">
        <v>73</v>
      </c>
      <c r="F1823" s="2" t="s">
        <v>74</v>
      </c>
      <c r="G1823" s="3" t="s">
        <v>155</v>
      </c>
      <c r="H1823" s="17">
        <v>30.000000000000004</v>
      </c>
      <c r="I1823" s="2">
        <v>650</v>
      </c>
      <c r="J1823" s="19">
        <v>195000.00000000003</v>
      </c>
      <c r="K1823" s="19">
        <v>78000.000000000015</v>
      </c>
      <c r="L1823" s="2">
        <v>0.4</v>
      </c>
      <c r="M1823" s="2" t="s">
        <v>16</v>
      </c>
      <c r="N1823" s="20">
        <f t="shared" si="28"/>
        <v>273000.00000000006</v>
      </c>
      <c r="O1823" s="21"/>
      <c r="P1823" s="20"/>
    </row>
    <row r="1824" spans="1:16" x14ac:dyDescent="0.35">
      <c r="A1824" s="2" t="s">
        <v>25</v>
      </c>
      <c r="B1824" s="2">
        <v>1185732</v>
      </c>
      <c r="C1824" s="15">
        <v>44358</v>
      </c>
      <c r="D1824" s="2" t="s">
        <v>26</v>
      </c>
      <c r="E1824" s="2" t="s">
        <v>73</v>
      </c>
      <c r="F1824" s="2" t="s">
        <v>74</v>
      </c>
      <c r="G1824" s="3" t="s">
        <v>17</v>
      </c>
      <c r="H1824" s="17">
        <v>25.000000000000011</v>
      </c>
      <c r="I1824" s="2">
        <v>400</v>
      </c>
      <c r="J1824" s="19">
        <v>100000.00000000004</v>
      </c>
      <c r="K1824" s="19">
        <v>35000.000000000015</v>
      </c>
      <c r="L1824" s="2">
        <v>0.35</v>
      </c>
      <c r="M1824" s="2" t="s">
        <v>16</v>
      </c>
      <c r="N1824" s="20">
        <f t="shared" si="28"/>
        <v>135000.00000000006</v>
      </c>
      <c r="O1824" s="21"/>
      <c r="P1824" s="20"/>
    </row>
    <row r="1825" spans="1:16" x14ac:dyDescent="0.35">
      <c r="A1825" s="2" t="s">
        <v>25</v>
      </c>
      <c r="B1825" s="2">
        <v>1185732</v>
      </c>
      <c r="C1825" s="15">
        <v>44358</v>
      </c>
      <c r="D1825" s="2" t="s">
        <v>26</v>
      </c>
      <c r="E1825" s="2" t="s">
        <v>73</v>
      </c>
      <c r="F1825" s="2" t="s">
        <v>74</v>
      </c>
      <c r="G1825" s="3" t="s">
        <v>156</v>
      </c>
      <c r="H1825" s="17">
        <v>20.000000000000007</v>
      </c>
      <c r="I1825" s="2">
        <v>425</v>
      </c>
      <c r="J1825" s="19">
        <v>85000.000000000029</v>
      </c>
      <c r="K1825" s="19">
        <v>29750.000000000007</v>
      </c>
      <c r="L1825" s="2">
        <v>0.35</v>
      </c>
      <c r="M1825" s="2" t="s">
        <v>16</v>
      </c>
      <c r="N1825" s="20">
        <f t="shared" si="28"/>
        <v>114750.00000000003</v>
      </c>
      <c r="O1825" s="21"/>
      <c r="P1825" s="20"/>
    </row>
    <row r="1826" spans="1:16" x14ac:dyDescent="0.35">
      <c r="A1826" s="2" t="s">
        <v>25</v>
      </c>
      <c r="B1826" s="2">
        <v>1185732</v>
      </c>
      <c r="C1826" s="15">
        <v>44358</v>
      </c>
      <c r="D1826" s="2" t="s">
        <v>26</v>
      </c>
      <c r="E1826" s="2" t="s">
        <v>73</v>
      </c>
      <c r="F1826" s="2" t="s">
        <v>74</v>
      </c>
      <c r="G1826" s="3" t="s">
        <v>157</v>
      </c>
      <c r="H1826" s="17">
        <v>20.000000000000007</v>
      </c>
      <c r="I1826" s="2">
        <v>400</v>
      </c>
      <c r="J1826" s="19">
        <v>80000.000000000029</v>
      </c>
      <c r="K1826" s="19">
        <v>32000.000000000015</v>
      </c>
      <c r="L1826" s="2">
        <v>0.4</v>
      </c>
      <c r="M1826" s="2" t="s">
        <v>16</v>
      </c>
      <c r="N1826" s="20">
        <f t="shared" si="28"/>
        <v>112000.00000000004</v>
      </c>
      <c r="O1826" s="21"/>
      <c r="P1826" s="20"/>
    </row>
    <row r="1827" spans="1:16" x14ac:dyDescent="0.35">
      <c r="A1827" s="2" t="s">
        <v>25</v>
      </c>
      <c r="B1827" s="2">
        <v>1185732</v>
      </c>
      <c r="C1827" s="15">
        <v>44358</v>
      </c>
      <c r="D1827" s="2" t="s">
        <v>26</v>
      </c>
      <c r="E1827" s="2" t="s">
        <v>73</v>
      </c>
      <c r="F1827" s="2" t="s">
        <v>74</v>
      </c>
      <c r="G1827" s="3" t="s">
        <v>18</v>
      </c>
      <c r="H1827" s="17">
        <v>35</v>
      </c>
      <c r="I1827" s="2">
        <v>400</v>
      </c>
      <c r="J1827" s="19">
        <v>140000</v>
      </c>
      <c r="K1827" s="19">
        <v>49000</v>
      </c>
      <c r="L1827" s="2">
        <v>0.35</v>
      </c>
      <c r="M1827" s="2" t="s">
        <v>16</v>
      </c>
      <c r="N1827" s="20">
        <f t="shared" si="28"/>
        <v>189000</v>
      </c>
      <c r="O1827" s="21"/>
      <c r="P1827" s="20"/>
    </row>
    <row r="1828" spans="1:16" x14ac:dyDescent="0.35">
      <c r="A1828" s="2" t="s">
        <v>25</v>
      </c>
      <c r="B1828" s="2">
        <v>1185732</v>
      </c>
      <c r="C1828" s="15">
        <v>44358</v>
      </c>
      <c r="D1828" s="2" t="s">
        <v>26</v>
      </c>
      <c r="E1828" s="2" t="s">
        <v>73</v>
      </c>
      <c r="F1828" s="2" t="s">
        <v>74</v>
      </c>
      <c r="G1828" s="3" t="s">
        <v>158</v>
      </c>
      <c r="H1828" s="17">
        <v>40</v>
      </c>
      <c r="I1828" s="2">
        <v>575</v>
      </c>
      <c r="J1828" s="19">
        <v>230000</v>
      </c>
      <c r="K1828" s="19">
        <v>115000</v>
      </c>
      <c r="L1828" s="2">
        <v>0.5</v>
      </c>
      <c r="M1828" s="2" t="s">
        <v>16</v>
      </c>
      <c r="N1828" s="20">
        <f t="shared" si="28"/>
        <v>345000</v>
      </c>
      <c r="O1828" s="21"/>
      <c r="P1828" s="20"/>
    </row>
    <row r="1829" spans="1:16" x14ac:dyDescent="0.35">
      <c r="A1829" s="2" t="s">
        <v>25</v>
      </c>
      <c r="B1829" s="2">
        <v>1185732</v>
      </c>
      <c r="C1829" s="15">
        <v>44387</v>
      </c>
      <c r="D1829" s="2" t="s">
        <v>26</v>
      </c>
      <c r="E1829" s="2" t="s">
        <v>73</v>
      </c>
      <c r="F1829" s="2" t="s">
        <v>74</v>
      </c>
      <c r="G1829" s="3" t="s">
        <v>155</v>
      </c>
      <c r="H1829" s="17">
        <v>35</v>
      </c>
      <c r="I1829" s="2">
        <v>800</v>
      </c>
      <c r="J1829" s="19">
        <v>280000</v>
      </c>
      <c r="K1829" s="19">
        <v>112000</v>
      </c>
      <c r="L1829" s="2">
        <v>0.4</v>
      </c>
      <c r="M1829" s="2" t="s">
        <v>16</v>
      </c>
      <c r="N1829" s="20">
        <f t="shared" si="28"/>
        <v>392000</v>
      </c>
      <c r="O1829" s="21"/>
      <c r="P1829" s="20"/>
    </row>
    <row r="1830" spans="1:16" x14ac:dyDescent="0.35">
      <c r="A1830" s="2" t="s">
        <v>25</v>
      </c>
      <c r="B1830" s="2">
        <v>1185732</v>
      </c>
      <c r="C1830" s="15">
        <v>44387</v>
      </c>
      <c r="D1830" s="2" t="s">
        <v>26</v>
      </c>
      <c r="E1830" s="2" t="s">
        <v>73</v>
      </c>
      <c r="F1830" s="2" t="s">
        <v>74</v>
      </c>
      <c r="G1830" s="3" t="s">
        <v>17</v>
      </c>
      <c r="H1830" s="17">
        <v>30.000000000000011</v>
      </c>
      <c r="I1830" s="2">
        <v>550</v>
      </c>
      <c r="J1830" s="19">
        <v>165000.00000000006</v>
      </c>
      <c r="K1830" s="19">
        <v>57750.000000000015</v>
      </c>
      <c r="L1830" s="2">
        <v>0.35</v>
      </c>
      <c r="M1830" s="2" t="s">
        <v>16</v>
      </c>
      <c r="N1830" s="20">
        <f t="shared" si="28"/>
        <v>222750.00000000006</v>
      </c>
      <c r="O1830" s="21"/>
      <c r="P1830" s="20"/>
    </row>
    <row r="1831" spans="1:16" x14ac:dyDescent="0.35">
      <c r="A1831" s="2" t="s">
        <v>25</v>
      </c>
      <c r="B1831" s="2">
        <v>1185732</v>
      </c>
      <c r="C1831" s="15">
        <v>44387</v>
      </c>
      <c r="D1831" s="2" t="s">
        <v>26</v>
      </c>
      <c r="E1831" s="2" t="s">
        <v>73</v>
      </c>
      <c r="F1831" s="2" t="s">
        <v>74</v>
      </c>
      <c r="G1831" s="3" t="s">
        <v>156</v>
      </c>
      <c r="H1831" s="17">
        <v>25.000000000000007</v>
      </c>
      <c r="I1831" s="2">
        <v>475</v>
      </c>
      <c r="J1831" s="19">
        <v>118750.00000000003</v>
      </c>
      <c r="K1831" s="19">
        <v>41562.500000000007</v>
      </c>
      <c r="L1831" s="2">
        <v>0.35</v>
      </c>
      <c r="M1831" s="2" t="s">
        <v>16</v>
      </c>
      <c r="N1831" s="20">
        <f t="shared" si="28"/>
        <v>160312.50000000003</v>
      </c>
      <c r="O1831" s="21"/>
      <c r="P1831" s="20"/>
    </row>
    <row r="1832" spans="1:16" x14ac:dyDescent="0.35">
      <c r="A1832" s="2" t="s">
        <v>25</v>
      </c>
      <c r="B1832" s="2">
        <v>1185732</v>
      </c>
      <c r="C1832" s="15">
        <v>44387</v>
      </c>
      <c r="D1832" s="2" t="s">
        <v>26</v>
      </c>
      <c r="E1832" s="2" t="s">
        <v>73</v>
      </c>
      <c r="F1832" s="2" t="s">
        <v>74</v>
      </c>
      <c r="G1832" s="3" t="s">
        <v>157</v>
      </c>
      <c r="H1832" s="17">
        <v>25.000000000000007</v>
      </c>
      <c r="I1832" s="2">
        <v>425</v>
      </c>
      <c r="J1832" s="19">
        <v>106250.00000000003</v>
      </c>
      <c r="K1832" s="19">
        <v>42500.000000000015</v>
      </c>
      <c r="L1832" s="2">
        <v>0.4</v>
      </c>
      <c r="M1832" s="2" t="s">
        <v>16</v>
      </c>
      <c r="N1832" s="20">
        <f t="shared" si="28"/>
        <v>148750.00000000006</v>
      </c>
      <c r="O1832" s="21"/>
      <c r="P1832" s="20"/>
    </row>
    <row r="1833" spans="1:16" x14ac:dyDescent="0.35">
      <c r="A1833" s="2" t="s">
        <v>25</v>
      </c>
      <c r="B1833" s="2">
        <v>1185732</v>
      </c>
      <c r="C1833" s="15">
        <v>44387</v>
      </c>
      <c r="D1833" s="2" t="s">
        <v>26</v>
      </c>
      <c r="E1833" s="2" t="s">
        <v>73</v>
      </c>
      <c r="F1833" s="2" t="s">
        <v>74</v>
      </c>
      <c r="G1833" s="3" t="s">
        <v>18</v>
      </c>
      <c r="H1833" s="17">
        <v>35</v>
      </c>
      <c r="I1833" s="2">
        <v>425</v>
      </c>
      <c r="J1833" s="19">
        <v>148750</v>
      </c>
      <c r="K1833" s="19">
        <v>52062.5</v>
      </c>
      <c r="L1833" s="2">
        <v>0.35</v>
      </c>
      <c r="M1833" s="2" t="s">
        <v>16</v>
      </c>
      <c r="N1833" s="20">
        <f t="shared" si="28"/>
        <v>200812.5</v>
      </c>
      <c r="O1833" s="21"/>
      <c r="P1833" s="20"/>
    </row>
    <row r="1834" spans="1:16" x14ac:dyDescent="0.35">
      <c r="A1834" s="2" t="s">
        <v>25</v>
      </c>
      <c r="B1834" s="2">
        <v>1185732</v>
      </c>
      <c r="C1834" s="15">
        <v>44387</v>
      </c>
      <c r="D1834" s="2" t="s">
        <v>26</v>
      </c>
      <c r="E1834" s="2" t="s">
        <v>73</v>
      </c>
      <c r="F1834" s="2" t="s">
        <v>74</v>
      </c>
      <c r="G1834" s="3" t="s">
        <v>158</v>
      </c>
      <c r="H1834" s="17">
        <v>40</v>
      </c>
      <c r="I1834" s="2">
        <v>600</v>
      </c>
      <c r="J1834" s="19">
        <v>240000</v>
      </c>
      <c r="K1834" s="19">
        <v>120000</v>
      </c>
      <c r="L1834" s="2">
        <v>0.5</v>
      </c>
      <c r="M1834" s="2" t="s">
        <v>16</v>
      </c>
      <c r="N1834" s="20">
        <f t="shared" si="28"/>
        <v>360000</v>
      </c>
      <c r="O1834" s="21"/>
      <c r="P1834" s="20"/>
    </row>
    <row r="1835" spans="1:16" x14ac:dyDescent="0.35">
      <c r="A1835" s="2" t="s">
        <v>25</v>
      </c>
      <c r="B1835" s="2">
        <v>1185732</v>
      </c>
      <c r="C1835" s="15">
        <v>44419</v>
      </c>
      <c r="D1835" s="2" t="s">
        <v>26</v>
      </c>
      <c r="E1835" s="2" t="s">
        <v>73</v>
      </c>
      <c r="F1835" s="2" t="s">
        <v>74</v>
      </c>
      <c r="G1835" s="3" t="s">
        <v>155</v>
      </c>
      <c r="H1835" s="17">
        <v>35</v>
      </c>
      <c r="I1835" s="2">
        <v>750</v>
      </c>
      <c r="J1835" s="19">
        <v>262500</v>
      </c>
      <c r="K1835" s="19">
        <v>105000</v>
      </c>
      <c r="L1835" s="2">
        <v>0.4</v>
      </c>
      <c r="M1835" s="2" t="s">
        <v>16</v>
      </c>
      <c r="N1835" s="20">
        <f t="shared" si="28"/>
        <v>367500</v>
      </c>
      <c r="O1835" s="21"/>
      <c r="P1835" s="20"/>
    </row>
    <row r="1836" spans="1:16" x14ac:dyDescent="0.35">
      <c r="A1836" s="2" t="s">
        <v>25</v>
      </c>
      <c r="B1836" s="2">
        <v>1185732</v>
      </c>
      <c r="C1836" s="15">
        <v>44419</v>
      </c>
      <c r="D1836" s="2" t="s">
        <v>26</v>
      </c>
      <c r="E1836" s="2" t="s">
        <v>73</v>
      </c>
      <c r="F1836" s="2" t="s">
        <v>74</v>
      </c>
      <c r="G1836" s="3" t="s">
        <v>17</v>
      </c>
      <c r="H1836" s="17">
        <v>35.000000000000007</v>
      </c>
      <c r="I1836" s="2">
        <v>525</v>
      </c>
      <c r="J1836" s="19">
        <v>183750.00000000003</v>
      </c>
      <c r="K1836" s="19">
        <v>64312.500000000007</v>
      </c>
      <c r="L1836" s="2">
        <v>0.35</v>
      </c>
      <c r="M1836" s="2" t="s">
        <v>16</v>
      </c>
      <c r="N1836" s="20">
        <f t="shared" si="28"/>
        <v>248062.50000000003</v>
      </c>
      <c r="O1836" s="21"/>
      <c r="P1836" s="20"/>
    </row>
    <row r="1837" spans="1:16" x14ac:dyDescent="0.35">
      <c r="A1837" s="2" t="s">
        <v>25</v>
      </c>
      <c r="B1837" s="2">
        <v>1185732</v>
      </c>
      <c r="C1837" s="15">
        <v>44419</v>
      </c>
      <c r="D1837" s="2" t="s">
        <v>26</v>
      </c>
      <c r="E1837" s="2" t="s">
        <v>73</v>
      </c>
      <c r="F1837" s="2" t="s">
        <v>74</v>
      </c>
      <c r="G1837" s="3" t="s">
        <v>156</v>
      </c>
      <c r="H1837" s="17">
        <v>30.000000000000004</v>
      </c>
      <c r="I1837" s="2">
        <v>450</v>
      </c>
      <c r="J1837" s="19">
        <v>135000.00000000003</v>
      </c>
      <c r="K1837" s="19">
        <v>47250.000000000007</v>
      </c>
      <c r="L1837" s="2">
        <v>0.35</v>
      </c>
      <c r="M1837" s="2" t="s">
        <v>16</v>
      </c>
      <c r="N1837" s="20">
        <f t="shared" si="28"/>
        <v>182250.00000000003</v>
      </c>
      <c r="O1837" s="21"/>
      <c r="P1837" s="20"/>
    </row>
    <row r="1838" spans="1:16" x14ac:dyDescent="0.35">
      <c r="A1838" s="2" t="s">
        <v>25</v>
      </c>
      <c r="B1838" s="2">
        <v>1185732</v>
      </c>
      <c r="C1838" s="15">
        <v>44419</v>
      </c>
      <c r="D1838" s="2" t="s">
        <v>26</v>
      </c>
      <c r="E1838" s="2" t="s">
        <v>73</v>
      </c>
      <c r="F1838" s="2" t="s">
        <v>74</v>
      </c>
      <c r="G1838" s="3" t="s">
        <v>157</v>
      </c>
      <c r="H1838" s="17">
        <v>20.000000000000007</v>
      </c>
      <c r="I1838" s="2">
        <v>375</v>
      </c>
      <c r="J1838" s="19">
        <v>75000.000000000029</v>
      </c>
      <c r="K1838" s="19">
        <v>30000.000000000015</v>
      </c>
      <c r="L1838" s="2">
        <v>0.4</v>
      </c>
      <c r="M1838" s="2" t="s">
        <v>16</v>
      </c>
      <c r="N1838" s="20">
        <f t="shared" si="28"/>
        <v>105000.00000000004</v>
      </c>
      <c r="O1838" s="21"/>
      <c r="P1838" s="20"/>
    </row>
    <row r="1839" spans="1:16" x14ac:dyDescent="0.35">
      <c r="A1839" s="2" t="s">
        <v>25</v>
      </c>
      <c r="B1839" s="2">
        <v>1185732</v>
      </c>
      <c r="C1839" s="15">
        <v>44419</v>
      </c>
      <c r="D1839" s="2" t="s">
        <v>26</v>
      </c>
      <c r="E1839" s="2" t="s">
        <v>73</v>
      </c>
      <c r="F1839" s="2" t="s">
        <v>74</v>
      </c>
      <c r="G1839" s="3" t="s">
        <v>18</v>
      </c>
      <c r="H1839" s="17">
        <v>30.000000000000004</v>
      </c>
      <c r="I1839" s="2">
        <v>350</v>
      </c>
      <c r="J1839" s="19">
        <v>105000.00000000001</v>
      </c>
      <c r="K1839" s="19">
        <v>36750</v>
      </c>
      <c r="L1839" s="2">
        <v>0.35</v>
      </c>
      <c r="M1839" s="2" t="s">
        <v>16</v>
      </c>
      <c r="N1839" s="20">
        <f t="shared" si="28"/>
        <v>141750</v>
      </c>
      <c r="O1839" s="21"/>
      <c r="P1839" s="20"/>
    </row>
    <row r="1840" spans="1:16" x14ac:dyDescent="0.35">
      <c r="A1840" s="2" t="s">
        <v>25</v>
      </c>
      <c r="B1840" s="2">
        <v>1185732</v>
      </c>
      <c r="C1840" s="15">
        <v>44419</v>
      </c>
      <c r="D1840" s="2" t="s">
        <v>26</v>
      </c>
      <c r="E1840" s="2" t="s">
        <v>73</v>
      </c>
      <c r="F1840" s="2" t="s">
        <v>74</v>
      </c>
      <c r="G1840" s="3" t="s">
        <v>158</v>
      </c>
      <c r="H1840" s="17">
        <v>35</v>
      </c>
      <c r="I1840" s="2">
        <v>525</v>
      </c>
      <c r="J1840" s="19">
        <v>183750</v>
      </c>
      <c r="K1840" s="19">
        <v>91875</v>
      </c>
      <c r="L1840" s="2">
        <v>0.5</v>
      </c>
      <c r="M1840" s="2" t="s">
        <v>16</v>
      </c>
      <c r="N1840" s="20">
        <f t="shared" si="28"/>
        <v>275625</v>
      </c>
      <c r="O1840" s="21"/>
      <c r="P1840" s="20"/>
    </row>
    <row r="1841" spans="1:16" x14ac:dyDescent="0.35">
      <c r="A1841" s="2" t="s">
        <v>25</v>
      </c>
      <c r="B1841" s="2">
        <v>1185732</v>
      </c>
      <c r="C1841" s="15">
        <v>44451</v>
      </c>
      <c r="D1841" s="2" t="s">
        <v>26</v>
      </c>
      <c r="E1841" s="2" t="s">
        <v>73</v>
      </c>
      <c r="F1841" s="2" t="s">
        <v>74</v>
      </c>
      <c r="G1841" s="3" t="s">
        <v>155</v>
      </c>
      <c r="H1841" s="17">
        <v>30.000000000000004</v>
      </c>
      <c r="I1841" s="2">
        <v>650</v>
      </c>
      <c r="J1841" s="19">
        <v>195000.00000000003</v>
      </c>
      <c r="K1841" s="19">
        <v>78000.000000000015</v>
      </c>
      <c r="L1841" s="2">
        <v>0.4</v>
      </c>
      <c r="M1841" s="2" t="s">
        <v>16</v>
      </c>
      <c r="N1841" s="20">
        <f t="shared" si="28"/>
        <v>273000.00000000006</v>
      </c>
      <c r="O1841" s="21"/>
      <c r="P1841" s="20"/>
    </row>
    <row r="1842" spans="1:16" x14ac:dyDescent="0.35">
      <c r="A1842" s="2" t="s">
        <v>25</v>
      </c>
      <c r="B1842" s="2">
        <v>1185732</v>
      </c>
      <c r="C1842" s="15">
        <v>44451</v>
      </c>
      <c r="D1842" s="2" t="s">
        <v>26</v>
      </c>
      <c r="E1842" s="2" t="s">
        <v>73</v>
      </c>
      <c r="F1842" s="2" t="s">
        <v>74</v>
      </c>
      <c r="G1842" s="3" t="s">
        <v>17</v>
      </c>
      <c r="H1842" s="17">
        <v>25.000000000000011</v>
      </c>
      <c r="I1842" s="2">
        <v>450</v>
      </c>
      <c r="J1842" s="19">
        <v>112500.00000000004</v>
      </c>
      <c r="K1842" s="19">
        <v>39375.000000000015</v>
      </c>
      <c r="L1842" s="2">
        <v>0.35</v>
      </c>
      <c r="M1842" s="2" t="s">
        <v>16</v>
      </c>
      <c r="N1842" s="20">
        <f t="shared" si="28"/>
        <v>151875.00000000006</v>
      </c>
      <c r="O1842" s="21"/>
      <c r="P1842" s="20"/>
    </row>
    <row r="1843" spans="1:16" x14ac:dyDescent="0.35">
      <c r="A1843" s="2" t="s">
        <v>25</v>
      </c>
      <c r="B1843" s="2">
        <v>1185732</v>
      </c>
      <c r="C1843" s="15">
        <v>44451</v>
      </c>
      <c r="D1843" s="2" t="s">
        <v>26</v>
      </c>
      <c r="E1843" s="2" t="s">
        <v>73</v>
      </c>
      <c r="F1843" s="2" t="s">
        <v>74</v>
      </c>
      <c r="G1843" s="3" t="s">
        <v>156</v>
      </c>
      <c r="H1843" s="17">
        <v>10.000000000000002</v>
      </c>
      <c r="I1843" s="2">
        <v>350</v>
      </c>
      <c r="J1843" s="19">
        <v>35000.000000000007</v>
      </c>
      <c r="K1843" s="19">
        <v>12250.000000000002</v>
      </c>
      <c r="L1843" s="2">
        <v>0.35</v>
      </c>
      <c r="M1843" s="2" t="s">
        <v>16</v>
      </c>
      <c r="N1843" s="20">
        <f t="shared" si="28"/>
        <v>47250.000000000007</v>
      </c>
      <c r="O1843" s="21"/>
      <c r="P1843" s="20"/>
    </row>
    <row r="1844" spans="1:16" x14ac:dyDescent="0.35">
      <c r="A1844" s="2" t="s">
        <v>25</v>
      </c>
      <c r="B1844" s="2">
        <v>1185732</v>
      </c>
      <c r="C1844" s="15">
        <v>44451</v>
      </c>
      <c r="D1844" s="2" t="s">
        <v>26</v>
      </c>
      <c r="E1844" s="2" t="s">
        <v>73</v>
      </c>
      <c r="F1844" s="2" t="s">
        <v>74</v>
      </c>
      <c r="G1844" s="3" t="s">
        <v>157</v>
      </c>
      <c r="H1844" s="17">
        <v>10.000000000000002</v>
      </c>
      <c r="I1844" s="2">
        <v>325</v>
      </c>
      <c r="J1844" s="19">
        <v>32500.000000000007</v>
      </c>
      <c r="K1844" s="19">
        <v>13000.000000000004</v>
      </c>
      <c r="L1844" s="2">
        <v>0.4</v>
      </c>
      <c r="M1844" s="2" t="s">
        <v>16</v>
      </c>
      <c r="N1844" s="20">
        <f t="shared" si="28"/>
        <v>45500.000000000015</v>
      </c>
      <c r="O1844" s="21"/>
      <c r="P1844" s="20"/>
    </row>
    <row r="1845" spans="1:16" x14ac:dyDescent="0.35">
      <c r="A1845" s="2" t="s">
        <v>25</v>
      </c>
      <c r="B1845" s="2">
        <v>1185732</v>
      </c>
      <c r="C1845" s="15">
        <v>44451</v>
      </c>
      <c r="D1845" s="2" t="s">
        <v>26</v>
      </c>
      <c r="E1845" s="2" t="s">
        <v>73</v>
      </c>
      <c r="F1845" s="2" t="s">
        <v>74</v>
      </c>
      <c r="G1845" s="3" t="s">
        <v>18</v>
      </c>
      <c r="H1845" s="17">
        <v>20</v>
      </c>
      <c r="I1845" s="2">
        <v>325</v>
      </c>
      <c r="J1845" s="19">
        <v>65000</v>
      </c>
      <c r="K1845" s="19">
        <v>22750</v>
      </c>
      <c r="L1845" s="2">
        <v>0.35</v>
      </c>
      <c r="M1845" s="2" t="s">
        <v>16</v>
      </c>
      <c r="N1845" s="20">
        <f t="shared" si="28"/>
        <v>87750</v>
      </c>
      <c r="O1845" s="21"/>
      <c r="P1845" s="20"/>
    </row>
    <row r="1846" spans="1:16" x14ac:dyDescent="0.35">
      <c r="A1846" s="2" t="s">
        <v>25</v>
      </c>
      <c r="B1846" s="2">
        <v>1185732</v>
      </c>
      <c r="C1846" s="15">
        <v>44451</v>
      </c>
      <c r="D1846" s="2" t="s">
        <v>26</v>
      </c>
      <c r="E1846" s="2" t="s">
        <v>73</v>
      </c>
      <c r="F1846" s="2" t="s">
        <v>74</v>
      </c>
      <c r="G1846" s="3" t="s">
        <v>158</v>
      </c>
      <c r="H1846" s="17">
        <v>25.000000000000007</v>
      </c>
      <c r="I1846" s="2">
        <v>400</v>
      </c>
      <c r="J1846" s="19">
        <v>100000.00000000003</v>
      </c>
      <c r="K1846" s="19">
        <v>50000.000000000015</v>
      </c>
      <c r="L1846" s="2">
        <v>0.5</v>
      </c>
      <c r="M1846" s="2" t="s">
        <v>16</v>
      </c>
      <c r="N1846" s="20">
        <f t="shared" si="28"/>
        <v>150000.00000000006</v>
      </c>
      <c r="O1846" s="21"/>
      <c r="P1846" s="20"/>
    </row>
    <row r="1847" spans="1:16" x14ac:dyDescent="0.35">
      <c r="A1847" s="2" t="s">
        <v>25</v>
      </c>
      <c r="B1847" s="2">
        <v>1185732</v>
      </c>
      <c r="C1847" s="15">
        <v>44480</v>
      </c>
      <c r="D1847" s="2" t="s">
        <v>26</v>
      </c>
      <c r="E1847" s="2" t="s">
        <v>73</v>
      </c>
      <c r="F1847" s="2" t="s">
        <v>74</v>
      </c>
      <c r="G1847" s="3" t="s">
        <v>155</v>
      </c>
      <c r="H1847" s="17">
        <v>30</v>
      </c>
      <c r="I1847" s="2">
        <v>575</v>
      </c>
      <c r="J1847" s="19">
        <v>172500</v>
      </c>
      <c r="K1847" s="19">
        <v>69000</v>
      </c>
      <c r="L1847" s="2">
        <v>0.4</v>
      </c>
      <c r="M1847" s="2" t="s">
        <v>16</v>
      </c>
      <c r="N1847" s="20">
        <f t="shared" si="28"/>
        <v>241500</v>
      </c>
      <c r="O1847" s="21"/>
      <c r="P1847" s="20"/>
    </row>
    <row r="1848" spans="1:16" x14ac:dyDescent="0.35">
      <c r="A1848" s="2" t="s">
        <v>25</v>
      </c>
      <c r="B1848" s="2">
        <v>1185732</v>
      </c>
      <c r="C1848" s="15">
        <v>44480</v>
      </c>
      <c r="D1848" s="2" t="s">
        <v>26</v>
      </c>
      <c r="E1848" s="2" t="s">
        <v>73</v>
      </c>
      <c r="F1848" s="2" t="s">
        <v>74</v>
      </c>
      <c r="G1848" s="3" t="s">
        <v>17</v>
      </c>
      <c r="H1848" s="17">
        <v>20</v>
      </c>
      <c r="I1848" s="2">
        <v>400</v>
      </c>
      <c r="J1848" s="19">
        <v>80000</v>
      </c>
      <c r="K1848" s="19">
        <v>28000</v>
      </c>
      <c r="L1848" s="2">
        <v>0.35</v>
      </c>
      <c r="M1848" s="2" t="s">
        <v>16</v>
      </c>
      <c r="N1848" s="20">
        <f t="shared" si="28"/>
        <v>108000</v>
      </c>
      <c r="O1848" s="21"/>
      <c r="P1848" s="20"/>
    </row>
    <row r="1849" spans="1:16" x14ac:dyDescent="0.35">
      <c r="A1849" s="2" t="s">
        <v>25</v>
      </c>
      <c r="B1849" s="2">
        <v>1185732</v>
      </c>
      <c r="C1849" s="15">
        <v>44480</v>
      </c>
      <c r="D1849" s="2" t="s">
        <v>26</v>
      </c>
      <c r="E1849" s="2" t="s">
        <v>73</v>
      </c>
      <c r="F1849" s="2" t="s">
        <v>74</v>
      </c>
      <c r="G1849" s="3" t="s">
        <v>156</v>
      </c>
      <c r="H1849" s="17">
        <v>20</v>
      </c>
      <c r="I1849" s="2">
        <v>300</v>
      </c>
      <c r="J1849" s="19">
        <v>60000</v>
      </c>
      <c r="K1849" s="19">
        <v>21000</v>
      </c>
      <c r="L1849" s="2">
        <v>0.35</v>
      </c>
      <c r="M1849" s="2" t="s">
        <v>16</v>
      </c>
      <c r="N1849" s="20">
        <f t="shared" si="28"/>
        <v>81000</v>
      </c>
      <c r="O1849" s="21"/>
      <c r="P1849" s="20"/>
    </row>
    <row r="1850" spans="1:16" x14ac:dyDescent="0.35">
      <c r="A1850" s="2" t="s">
        <v>25</v>
      </c>
      <c r="B1850" s="2">
        <v>1185732</v>
      </c>
      <c r="C1850" s="15">
        <v>44480</v>
      </c>
      <c r="D1850" s="2" t="s">
        <v>26</v>
      </c>
      <c r="E1850" s="2" t="s">
        <v>73</v>
      </c>
      <c r="F1850" s="2" t="s">
        <v>74</v>
      </c>
      <c r="G1850" s="3" t="s">
        <v>157</v>
      </c>
      <c r="H1850" s="17">
        <v>20</v>
      </c>
      <c r="I1850" s="2">
        <v>275</v>
      </c>
      <c r="J1850" s="19">
        <v>55000</v>
      </c>
      <c r="K1850" s="19">
        <v>22000</v>
      </c>
      <c r="L1850" s="2">
        <v>0.4</v>
      </c>
      <c r="M1850" s="2" t="s">
        <v>16</v>
      </c>
      <c r="N1850" s="20">
        <f t="shared" si="28"/>
        <v>77000</v>
      </c>
      <c r="O1850" s="21"/>
      <c r="P1850" s="20"/>
    </row>
    <row r="1851" spans="1:16" x14ac:dyDescent="0.35">
      <c r="A1851" s="2" t="s">
        <v>25</v>
      </c>
      <c r="B1851" s="2">
        <v>1185732</v>
      </c>
      <c r="C1851" s="15">
        <v>44480</v>
      </c>
      <c r="D1851" s="2" t="s">
        <v>26</v>
      </c>
      <c r="E1851" s="2" t="s">
        <v>73</v>
      </c>
      <c r="F1851" s="2" t="s">
        <v>74</v>
      </c>
      <c r="G1851" s="3" t="s">
        <v>18</v>
      </c>
      <c r="H1851" s="17">
        <v>30</v>
      </c>
      <c r="I1851" s="2">
        <v>275</v>
      </c>
      <c r="J1851" s="19">
        <v>82500</v>
      </c>
      <c r="K1851" s="19">
        <v>28874.999999999996</v>
      </c>
      <c r="L1851" s="2">
        <v>0.35</v>
      </c>
      <c r="M1851" s="2" t="s">
        <v>16</v>
      </c>
      <c r="N1851" s="20">
        <f t="shared" si="28"/>
        <v>111375</v>
      </c>
      <c r="O1851" s="21"/>
      <c r="P1851" s="20"/>
    </row>
    <row r="1852" spans="1:16" x14ac:dyDescent="0.35">
      <c r="A1852" s="2" t="s">
        <v>25</v>
      </c>
      <c r="B1852" s="2">
        <v>1185732</v>
      </c>
      <c r="C1852" s="15">
        <v>44480</v>
      </c>
      <c r="D1852" s="2" t="s">
        <v>26</v>
      </c>
      <c r="E1852" s="2" t="s">
        <v>73</v>
      </c>
      <c r="F1852" s="2" t="s">
        <v>74</v>
      </c>
      <c r="G1852" s="3" t="s">
        <v>158</v>
      </c>
      <c r="H1852" s="17">
        <v>34.999999999999993</v>
      </c>
      <c r="I1852" s="2">
        <v>400</v>
      </c>
      <c r="J1852" s="19">
        <v>139999.99999999997</v>
      </c>
      <c r="K1852" s="19">
        <v>69999.999999999985</v>
      </c>
      <c r="L1852" s="2">
        <v>0.5</v>
      </c>
      <c r="M1852" s="2" t="s">
        <v>16</v>
      </c>
      <c r="N1852" s="20">
        <f t="shared" si="28"/>
        <v>209999.99999999994</v>
      </c>
      <c r="O1852" s="21"/>
      <c r="P1852" s="20"/>
    </row>
    <row r="1853" spans="1:16" x14ac:dyDescent="0.35">
      <c r="A1853" s="2" t="s">
        <v>25</v>
      </c>
      <c r="B1853" s="2">
        <v>1185732</v>
      </c>
      <c r="C1853" s="15">
        <v>44511</v>
      </c>
      <c r="D1853" s="2" t="s">
        <v>26</v>
      </c>
      <c r="E1853" s="2" t="s">
        <v>73</v>
      </c>
      <c r="F1853" s="2" t="s">
        <v>74</v>
      </c>
      <c r="G1853" s="3" t="s">
        <v>155</v>
      </c>
      <c r="H1853" s="17">
        <v>30.000000000000004</v>
      </c>
      <c r="I1853" s="2">
        <v>550</v>
      </c>
      <c r="J1853" s="19">
        <v>165000.00000000003</v>
      </c>
      <c r="K1853" s="19">
        <v>66000.000000000015</v>
      </c>
      <c r="L1853" s="2">
        <v>0.4</v>
      </c>
      <c r="M1853" s="2" t="s">
        <v>16</v>
      </c>
      <c r="N1853" s="20">
        <f t="shared" si="28"/>
        <v>231000.00000000006</v>
      </c>
      <c r="O1853" s="21"/>
      <c r="P1853" s="20"/>
    </row>
    <row r="1854" spans="1:16" x14ac:dyDescent="0.35">
      <c r="A1854" s="2" t="s">
        <v>25</v>
      </c>
      <c r="B1854" s="2">
        <v>1185732</v>
      </c>
      <c r="C1854" s="15">
        <v>44511</v>
      </c>
      <c r="D1854" s="2" t="s">
        <v>26</v>
      </c>
      <c r="E1854" s="2" t="s">
        <v>73</v>
      </c>
      <c r="F1854" s="2" t="s">
        <v>74</v>
      </c>
      <c r="G1854" s="3" t="s">
        <v>17</v>
      </c>
      <c r="H1854" s="17">
        <v>20.000000000000007</v>
      </c>
      <c r="I1854" s="2">
        <v>400</v>
      </c>
      <c r="J1854" s="19">
        <v>80000.000000000029</v>
      </c>
      <c r="K1854" s="19">
        <v>28000.000000000007</v>
      </c>
      <c r="L1854" s="2">
        <v>0.35</v>
      </c>
      <c r="M1854" s="2" t="s">
        <v>16</v>
      </c>
      <c r="N1854" s="20">
        <f t="shared" si="28"/>
        <v>108000.00000000003</v>
      </c>
      <c r="O1854" s="21"/>
      <c r="P1854" s="20"/>
    </row>
    <row r="1855" spans="1:16" x14ac:dyDescent="0.35">
      <c r="A1855" s="2" t="s">
        <v>25</v>
      </c>
      <c r="B1855" s="2">
        <v>1185732</v>
      </c>
      <c r="C1855" s="15">
        <v>44511</v>
      </c>
      <c r="D1855" s="2" t="s">
        <v>26</v>
      </c>
      <c r="E1855" s="2" t="s">
        <v>73</v>
      </c>
      <c r="F1855" s="2" t="s">
        <v>74</v>
      </c>
      <c r="G1855" s="3" t="s">
        <v>156</v>
      </c>
      <c r="H1855" s="17">
        <v>20.000000000000007</v>
      </c>
      <c r="I1855" s="2">
        <v>345</v>
      </c>
      <c r="J1855" s="19">
        <v>69000.000000000029</v>
      </c>
      <c r="K1855" s="19">
        <v>24150.000000000007</v>
      </c>
      <c r="L1855" s="2">
        <v>0.35</v>
      </c>
      <c r="M1855" s="2" t="s">
        <v>16</v>
      </c>
      <c r="N1855" s="20">
        <f t="shared" si="28"/>
        <v>93150.000000000029</v>
      </c>
      <c r="O1855" s="21"/>
      <c r="P1855" s="20"/>
    </row>
    <row r="1856" spans="1:16" x14ac:dyDescent="0.35">
      <c r="A1856" s="2" t="s">
        <v>25</v>
      </c>
      <c r="B1856" s="2">
        <v>1185732</v>
      </c>
      <c r="C1856" s="15">
        <v>44511</v>
      </c>
      <c r="D1856" s="2" t="s">
        <v>26</v>
      </c>
      <c r="E1856" s="2" t="s">
        <v>73</v>
      </c>
      <c r="F1856" s="2" t="s">
        <v>74</v>
      </c>
      <c r="G1856" s="3" t="s">
        <v>157</v>
      </c>
      <c r="H1856" s="17">
        <v>20.000000000000007</v>
      </c>
      <c r="I1856" s="2">
        <v>375</v>
      </c>
      <c r="J1856" s="19">
        <v>75000.000000000029</v>
      </c>
      <c r="K1856" s="19">
        <v>30000.000000000015</v>
      </c>
      <c r="L1856" s="2">
        <v>0.4</v>
      </c>
      <c r="M1856" s="2" t="s">
        <v>16</v>
      </c>
      <c r="N1856" s="20">
        <f t="shared" si="28"/>
        <v>105000.00000000004</v>
      </c>
      <c r="O1856" s="21"/>
      <c r="P1856" s="20"/>
    </row>
    <row r="1857" spans="1:16" x14ac:dyDescent="0.35">
      <c r="A1857" s="2" t="s">
        <v>25</v>
      </c>
      <c r="B1857" s="2">
        <v>1185732</v>
      </c>
      <c r="C1857" s="15">
        <v>44511</v>
      </c>
      <c r="D1857" s="2" t="s">
        <v>26</v>
      </c>
      <c r="E1857" s="2" t="s">
        <v>73</v>
      </c>
      <c r="F1857" s="2" t="s">
        <v>74</v>
      </c>
      <c r="G1857" s="3" t="s">
        <v>18</v>
      </c>
      <c r="H1857" s="17">
        <v>40</v>
      </c>
      <c r="I1857" s="2">
        <v>350</v>
      </c>
      <c r="J1857" s="19">
        <v>140000</v>
      </c>
      <c r="K1857" s="19">
        <v>49000</v>
      </c>
      <c r="L1857" s="2">
        <v>0.35</v>
      </c>
      <c r="M1857" s="2" t="s">
        <v>16</v>
      </c>
      <c r="N1857" s="20">
        <f t="shared" si="28"/>
        <v>189000</v>
      </c>
      <c r="O1857" s="21"/>
      <c r="P1857" s="20"/>
    </row>
    <row r="1858" spans="1:16" x14ac:dyDescent="0.35">
      <c r="A1858" s="2" t="s">
        <v>25</v>
      </c>
      <c r="B1858" s="2">
        <v>1185732</v>
      </c>
      <c r="C1858" s="15">
        <v>44511</v>
      </c>
      <c r="D1858" s="2" t="s">
        <v>26</v>
      </c>
      <c r="E1858" s="2" t="s">
        <v>73</v>
      </c>
      <c r="F1858" s="2" t="s">
        <v>74</v>
      </c>
      <c r="G1858" s="3" t="s">
        <v>158</v>
      </c>
      <c r="H1858" s="17">
        <v>44.999999999999986</v>
      </c>
      <c r="I1858" s="2">
        <v>450</v>
      </c>
      <c r="J1858" s="19">
        <v>202499.99999999994</v>
      </c>
      <c r="K1858" s="19">
        <v>101249.99999999997</v>
      </c>
      <c r="L1858" s="2">
        <v>0.5</v>
      </c>
      <c r="M1858" s="2" t="s">
        <v>16</v>
      </c>
      <c r="N1858" s="20">
        <f t="shared" si="28"/>
        <v>303749.99999999988</v>
      </c>
      <c r="O1858" s="21"/>
      <c r="P1858" s="20"/>
    </row>
    <row r="1859" spans="1:16" x14ac:dyDescent="0.35">
      <c r="A1859" s="2" t="s">
        <v>25</v>
      </c>
      <c r="B1859" s="2">
        <v>1185732</v>
      </c>
      <c r="C1859" s="15">
        <v>44540</v>
      </c>
      <c r="D1859" s="2" t="s">
        <v>26</v>
      </c>
      <c r="E1859" s="2" t="s">
        <v>73</v>
      </c>
      <c r="F1859" s="2" t="s">
        <v>74</v>
      </c>
      <c r="G1859" s="3" t="s">
        <v>155</v>
      </c>
      <c r="H1859" s="17">
        <v>40</v>
      </c>
      <c r="I1859" s="2">
        <v>700</v>
      </c>
      <c r="J1859" s="19">
        <v>280000</v>
      </c>
      <c r="K1859" s="19">
        <v>112000</v>
      </c>
      <c r="L1859" s="2">
        <v>0.4</v>
      </c>
      <c r="M1859" s="2" t="s">
        <v>16</v>
      </c>
      <c r="N1859" s="20">
        <f t="shared" ref="N1859:N1922" si="29">SUM(J1859,K1859)</f>
        <v>392000</v>
      </c>
      <c r="O1859" s="21"/>
      <c r="P1859" s="20"/>
    </row>
    <row r="1860" spans="1:16" x14ac:dyDescent="0.35">
      <c r="A1860" s="2" t="s">
        <v>25</v>
      </c>
      <c r="B1860" s="2">
        <v>1185732</v>
      </c>
      <c r="C1860" s="15">
        <v>44540</v>
      </c>
      <c r="D1860" s="2" t="s">
        <v>26</v>
      </c>
      <c r="E1860" s="2" t="s">
        <v>73</v>
      </c>
      <c r="F1860" s="2" t="s">
        <v>74</v>
      </c>
      <c r="G1860" s="3" t="s">
        <v>17</v>
      </c>
      <c r="H1860" s="17">
        <v>30.000000000000004</v>
      </c>
      <c r="I1860" s="2">
        <v>500</v>
      </c>
      <c r="J1860" s="19">
        <v>150000.00000000003</v>
      </c>
      <c r="K1860" s="19">
        <v>52500.000000000007</v>
      </c>
      <c r="L1860" s="2">
        <v>0.35</v>
      </c>
      <c r="M1860" s="2" t="s">
        <v>16</v>
      </c>
      <c r="N1860" s="20">
        <f t="shared" si="29"/>
        <v>202500.00000000003</v>
      </c>
      <c r="O1860" s="21"/>
      <c r="P1860" s="20"/>
    </row>
    <row r="1861" spans="1:16" x14ac:dyDescent="0.35">
      <c r="A1861" s="2" t="s">
        <v>25</v>
      </c>
      <c r="B1861" s="2">
        <v>1185732</v>
      </c>
      <c r="C1861" s="15">
        <v>44540</v>
      </c>
      <c r="D1861" s="2" t="s">
        <v>26</v>
      </c>
      <c r="E1861" s="2" t="s">
        <v>73</v>
      </c>
      <c r="F1861" s="2" t="s">
        <v>74</v>
      </c>
      <c r="G1861" s="3" t="s">
        <v>156</v>
      </c>
      <c r="H1861" s="17">
        <v>30.000000000000004</v>
      </c>
      <c r="I1861" s="2">
        <v>450</v>
      </c>
      <c r="J1861" s="19">
        <v>135000.00000000003</v>
      </c>
      <c r="K1861" s="19">
        <v>47250.000000000007</v>
      </c>
      <c r="L1861" s="2">
        <v>0.35</v>
      </c>
      <c r="M1861" s="2" t="s">
        <v>16</v>
      </c>
      <c r="N1861" s="20">
        <f t="shared" si="29"/>
        <v>182250.00000000003</v>
      </c>
      <c r="O1861" s="21"/>
      <c r="P1861" s="20"/>
    </row>
    <row r="1862" spans="1:16" x14ac:dyDescent="0.35">
      <c r="A1862" s="2" t="s">
        <v>25</v>
      </c>
      <c r="B1862" s="2">
        <v>1185732</v>
      </c>
      <c r="C1862" s="15">
        <v>44540</v>
      </c>
      <c r="D1862" s="2" t="s">
        <v>26</v>
      </c>
      <c r="E1862" s="2" t="s">
        <v>73</v>
      </c>
      <c r="F1862" s="2" t="s">
        <v>74</v>
      </c>
      <c r="G1862" s="3" t="s">
        <v>157</v>
      </c>
      <c r="H1862" s="17">
        <v>30.000000000000004</v>
      </c>
      <c r="I1862" s="2">
        <v>400</v>
      </c>
      <c r="J1862" s="19">
        <v>120000.00000000001</v>
      </c>
      <c r="K1862" s="19">
        <v>48000.000000000007</v>
      </c>
      <c r="L1862" s="2">
        <v>0.4</v>
      </c>
      <c r="M1862" s="2" t="s">
        <v>16</v>
      </c>
      <c r="N1862" s="20">
        <f t="shared" si="29"/>
        <v>168000.00000000003</v>
      </c>
      <c r="O1862" s="21"/>
      <c r="P1862" s="20"/>
    </row>
    <row r="1863" spans="1:16" x14ac:dyDescent="0.35">
      <c r="A1863" s="2" t="s">
        <v>25</v>
      </c>
      <c r="B1863" s="2">
        <v>1185732</v>
      </c>
      <c r="C1863" s="15">
        <v>44540</v>
      </c>
      <c r="D1863" s="2" t="s">
        <v>26</v>
      </c>
      <c r="E1863" s="2" t="s">
        <v>73</v>
      </c>
      <c r="F1863" s="2" t="s">
        <v>74</v>
      </c>
      <c r="G1863" s="3" t="s">
        <v>18</v>
      </c>
      <c r="H1863" s="17">
        <v>40</v>
      </c>
      <c r="I1863" s="2">
        <v>400</v>
      </c>
      <c r="J1863" s="19">
        <v>160000</v>
      </c>
      <c r="K1863" s="19">
        <v>56000</v>
      </c>
      <c r="L1863" s="2">
        <v>0.35</v>
      </c>
      <c r="M1863" s="2" t="s">
        <v>16</v>
      </c>
      <c r="N1863" s="20">
        <f t="shared" si="29"/>
        <v>216000</v>
      </c>
      <c r="O1863" s="21"/>
      <c r="P1863" s="20"/>
    </row>
    <row r="1864" spans="1:16" x14ac:dyDescent="0.35">
      <c r="A1864" s="2" t="s">
        <v>25</v>
      </c>
      <c r="B1864" s="2">
        <v>1185732</v>
      </c>
      <c r="C1864" s="15">
        <v>44540</v>
      </c>
      <c r="D1864" s="2" t="s">
        <v>26</v>
      </c>
      <c r="E1864" s="2" t="s">
        <v>73</v>
      </c>
      <c r="F1864" s="2" t="s">
        <v>74</v>
      </c>
      <c r="G1864" s="3" t="s">
        <v>158</v>
      </c>
      <c r="H1864" s="17">
        <v>44.999999999999986</v>
      </c>
      <c r="I1864" s="2">
        <v>500</v>
      </c>
      <c r="J1864" s="19">
        <v>224999.99999999994</v>
      </c>
      <c r="K1864" s="19">
        <v>112499.99999999997</v>
      </c>
      <c r="L1864" s="2">
        <v>0.5</v>
      </c>
      <c r="M1864" s="2" t="s">
        <v>16</v>
      </c>
      <c r="N1864" s="20">
        <f t="shared" si="29"/>
        <v>337499.99999999988</v>
      </c>
      <c r="O1864" s="21"/>
      <c r="P1864" s="20"/>
    </row>
    <row r="1865" spans="1:16" x14ac:dyDescent="0.35">
      <c r="A1865" s="2" t="s">
        <v>25</v>
      </c>
      <c r="B1865" s="2">
        <v>1128299</v>
      </c>
      <c r="C1865" s="15">
        <v>44220</v>
      </c>
      <c r="D1865" s="2" t="s">
        <v>26</v>
      </c>
      <c r="E1865" s="2" t="s">
        <v>73</v>
      </c>
      <c r="F1865" s="2" t="s">
        <v>74</v>
      </c>
      <c r="G1865" s="3" t="s">
        <v>155</v>
      </c>
      <c r="H1865" s="17">
        <v>30.000000000000004</v>
      </c>
      <c r="I1865" s="2">
        <v>350</v>
      </c>
      <c r="J1865" s="19">
        <v>105000.00000000001</v>
      </c>
      <c r="K1865" s="19">
        <v>36750</v>
      </c>
      <c r="L1865" s="2">
        <v>0.35</v>
      </c>
      <c r="M1865" s="2" t="s">
        <v>16</v>
      </c>
      <c r="N1865" s="20">
        <f t="shared" si="29"/>
        <v>141750</v>
      </c>
      <c r="O1865" s="21"/>
      <c r="P1865" s="20"/>
    </row>
    <row r="1866" spans="1:16" x14ac:dyDescent="0.35">
      <c r="A1866" s="2" t="s">
        <v>25</v>
      </c>
      <c r="B1866" s="2">
        <v>1128299</v>
      </c>
      <c r="C1866" s="15">
        <v>44220</v>
      </c>
      <c r="D1866" s="2" t="s">
        <v>26</v>
      </c>
      <c r="E1866" s="2" t="s">
        <v>73</v>
      </c>
      <c r="F1866" s="2" t="s">
        <v>74</v>
      </c>
      <c r="G1866" s="3" t="s">
        <v>17</v>
      </c>
      <c r="H1866" s="17">
        <v>40</v>
      </c>
      <c r="I1866" s="2">
        <v>350</v>
      </c>
      <c r="J1866" s="19">
        <v>140000</v>
      </c>
      <c r="K1866" s="19">
        <v>49000</v>
      </c>
      <c r="L1866" s="2">
        <v>0.35</v>
      </c>
      <c r="M1866" s="2" t="s">
        <v>16</v>
      </c>
      <c r="N1866" s="20">
        <f t="shared" si="29"/>
        <v>189000</v>
      </c>
      <c r="O1866" s="21"/>
      <c r="P1866" s="20"/>
    </row>
    <row r="1867" spans="1:16" x14ac:dyDescent="0.35">
      <c r="A1867" s="2" t="s">
        <v>25</v>
      </c>
      <c r="B1867" s="2">
        <v>1128299</v>
      </c>
      <c r="C1867" s="15">
        <v>44220</v>
      </c>
      <c r="D1867" s="2" t="s">
        <v>26</v>
      </c>
      <c r="E1867" s="2" t="s">
        <v>73</v>
      </c>
      <c r="F1867" s="2" t="s">
        <v>74</v>
      </c>
      <c r="G1867" s="3" t="s">
        <v>156</v>
      </c>
      <c r="H1867" s="17">
        <v>40</v>
      </c>
      <c r="I1867" s="2">
        <v>350</v>
      </c>
      <c r="J1867" s="19">
        <v>140000</v>
      </c>
      <c r="K1867" s="19">
        <v>49000</v>
      </c>
      <c r="L1867" s="2">
        <v>0.35</v>
      </c>
      <c r="M1867" s="2" t="s">
        <v>16</v>
      </c>
      <c r="N1867" s="20">
        <f t="shared" si="29"/>
        <v>189000</v>
      </c>
      <c r="O1867" s="21"/>
      <c r="P1867" s="20"/>
    </row>
    <row r="1868" spans="1:16" x14ac:dyDescent="0.35">
      <c r="A1868" s="2" t="s">
        <v>25</v>
      </c>
      <c r="B1868" s="2">
        <v>1128299</v>
      </c>
      <c r="C1868" s="15">
        <v>44220</v>
      </c>
      <c r="D1868" s="2" t="s">
        <v>26</v>
      </c>
      <c r="E1868" s="2" t="s">
        <v>73</v>
      </c>
      <c r="F1868" s="2" t="s">
        <v>74</v>
      </c>
      <c r="G1868" s="3" t="s">
        <v>157</v>
      </c>
      <c r="H1868" s="17">
        <v>40</v>
      </c>
      <c r="I1868" s="2">
        <v>200</v>
      </c>
      <c r="J1868" s="19">
        <v>80000</v>
      </c>
      <c r="K1868" s="19">
        <v>28000</v>
      </c>
      <c r="L1868" s="2">
        <v>0.35</v>
      </c>
      <c r="M1868" s="2" t="s">
        <v>16</v>
      </c>
      <c r="N1868" s="20">
        <f t="shared" si="29"/>
        <v>108000</v>
      </c>
      <c r="O1868" s="21"/>
      <c r="P1868" s="20"/>
    </row>
    <row r="1869" spans="1:16" x14ac:dyDescent="0.35">
      <c r="A1869" s="2" t="s">
        <v>25</v>
      </c>
      <c r="B1869" s="2">
        <v>1128299</v>
      </c>
      <c r="C1869" s="15">
        <v>44220</v>
      </c>
      <c r="D1869" s="2" t="s">
        <v>26</v>
      </c>
      <c r="E1869" s="2" t="s">
        <v>73</v>
      </c>
      <c r="F1869" s="2" t="s">
        <v>74</v>
      </c>
      <c r="G1869" s="3" t="s">
        <v>18</v>
      </c>
      <c r="H1869" s="17">
        <v>45.000000000000007</v>
      </c>
      <c r="I1869" s="2">
        <v>150</v>
      </c>
      <c r="J1869" s="19">
        <v>67500.000000000015</v>
      </c>
      <c r="K1869" s="19">
        <v>27000.000000000007</v>
      </c>
      <c r="L1869" s="2">
        <v>0.4</v>
      </c>
      <c r="M1869" s="2" t="s">
        <v>16</v>
      </c>
      <c r="N1869" s="20">
        <f t="shared" si="29"/>
        <v>94500.000000000029</v>
      </c>
      <c r="O1869" s="21"/>
      <c r="P1869" s="20"/>
    </row>
    <row r="1870" spans="1:16" x14ac:dyDescent="0.35">
      <c r="A1870" s="2" t="s">
        <v>25</v>
      </c>
      <c r="B1870" s="2">
        <v>1128299</v>
      </c>
      <c r="C1870" s="15">
        <v>44220</v>
      </c>
      <c r="D1870" s="2" t="s">
        <v>26</v>
      </c>
      <c r="E1870" s="2" t="s">
        <v>73</v>
      </c>
      <c r="F1870" s="2" t="s">
        <v>74</v>
      </c>
      <c r="G1870" s="3" t="s">
        <v>158</v>
      </c>
      <c r="H1870" s="17">
        <v>40</v>
      </c>
      <c r="I1870" s="2">
        <v>400</v>
      </c>
      <c r="J1870" s="19">
        <v>160000</v>
      </c>
      <c r="K1870" s="19">
        <v>48000</v>
      </c>
      <c r="L1870" s="2">
        <v>0.3</v>
      </c>
      <c r="M1870" s="2" t="s">
        <v>16</v>
      </c>
      <c r="N1870" s="20">
        <f t="shared" si="29"/>
        <v>208000</v>
      </c>
      <c r="O1870" s="21"/>
      <c r="P1870" s="20"/>
    </row>
    <row r="1871" spans="1:16" x14ac:dyDescent="0.35">
      <c r="A1871" s="2" t="s">
        <v>25</v>
      </c>
      <c r="B1871" s="2">
        <v>1128299</v>
      </c>
      <c r="C1871" s="15">
        <v>44251</v>
      </c>
      <c r="D1871" s="2" t="s">
        <v>26</v>
      </c>
      <c r="E1871" s="2" t="s">
        <v>73</v>
      </c>
      <c r="F1871" s="2" t="s">
        <v>74</v>
      </c>
      <c r="G1871" s="3" t="s">
        <v>155</v>
      </c>
      <c r="H1871" s="17">
        <v>30.000000000000004</v>
      </c>
      <c r="I1871" s="2">
        <v>450</v>
      </c>
      <c r="J1871" s="19">
        <v>135000.00000000003</v>
      </c>
      <c r="K1871" s="19">
        <v>47250.000000000007</v>
      </c>
      <c r="L1871" s="2">
        <v>0.35</v>
      </c>
      <c r="M1871" s="2" t="s">
        <v>16</v>
      </c>
      <c r="N1871" s="20">
        <f t="shared" si="29"/>
        <v>182250.00000000003</v>
      </c>
      <c r="O1871" s="21"/>
      <c r="P1871" s="20"/>
    </row>
    <row r="1872" spans="1:16" x14ac:dyDescent="0.35">
      <c r="A1872" s="2" t="s">
        <v>25</v>
      </c>
      <c r="B1872" s="2">
        <v>1128299</v>
      </c>
      <c r="C1872" s="15">
        <v>44251</v>
      </c>
      <c r="D1872" s="2" t="s">
        <v>26</v>
      </c>
      <c r="E1872" s="2" t="s">
        <v>73</v>
      </c>
      <c r="F1872" s="2" t="s">
        <v>74</v>
      </c>
      <c r="G1872" s="3" t="s">
        <v>17</v>
      </c>
      <c r="H1872" s="17">
        <v>40</v>
      </c>
      <c r="I1872" s="2">
        <v>350</v>
      </c>
      <c r="J1872" s="19">
        <v>140000</v>
      </c>
      <c r="K1872" s="19">
        <v>49000</v>
      </c>
      <c r="L1872" s="2">
        <v>0.35</v>
      </c>
      <c r="M1872" s="2" t="s">
        <v>16</v>
      </c>
      <c r="N1872" s="20">
        <f t="shared" si="29"/>
        <v>189000</v>
      </c>
      <c r="O1872" s="21"/>
      <c r="P1872" s="20"/>
    </row>
    <row r="1873" spans="1:16" x14ac:dyDescent="0.35">
      <c r="A1873" s="2" t="s">
        <v>25</v>
      </c>
      <c r="B1873" s="2">
        <v>1128299</v>
      </c>
      <c r="C1873" s="15">
        <v>44251</v>
      </c>
      <c r="D1873" s="2" t="s">
        <v>26</v>
      </c>
      <c r="E1873" s="2" t="s">
        <v>73</v>
      </c>
      <c r="F1873" s="2" t="s">
        <v>74</v>
      </c>
      <c r="G1873" s="3" t="s">
        <v>156</v>
      </c>
      <c r="H1873" s="17">
        <v>40</v>
      </c>
      <c r="I1873" s="2">
        <v>350</v>
      </c>
      <c r="J1873" s="19">
        <v>140000</v>
      </c>
      <c r="K1873" s="19">
        <v>49000</v>
      </c>
      <c r="L1873" s="2">
        <v>0.35</v>
      </c>
      <c r="M1873" s="2" t="s">
        <v>16</v>
      </c>
      <c r="N1873" s="20">
        <f t="shared" si="29"/>
        <v>189000</v>
      </c>
      <c r="O1873" s="21"/>
      <c r="P1873" s="20"/>
    </row>
    <row r="1874" spans="1:16" x14ac:dyDescent="0.35">
      <c r="A1874" s="2" t="s">
        <v>25</v>
      </c>
      <c r="B1874" s="2">
        <v>1128299</v>
      </c>
      <c r="C1874" s="15">
        <v>44251</v>
      </c>
      <c r="D1874" s="2" t="s">
        <v>26</v>
      </c>
      <c r="E1874" s="2" t="s">
        <v>75</v>
      </c>
      <c r="F1874" s="2" t="s">
        <v>58</v>
      </c>
      <c r="G1874" s="3" t="s">
        <v>157</v>
      </c>
      <c r="H1874" s="17">
        <v>40</v>
      </c>
      <c r="I1874" s="2">
        <v>200</v>
      </c>
      <c r="J1874" s="19">
        <v>80000</v>
      </c>
      <c r="K1874" s="19">
        <v>28000</v>
      </c>
      <c r="L1874" s="2">
        <v>0.35</v>
      </c>
      <c r="M1874" s="2" t="s">
        <v>16</v>
      </c>
      <c r="N1874" s="20">
        <f t="shared" si="29"/>
        <v>108000</v>
      </c>
      <c r="O1874" s="21"/>
      <c r="P1874" s="20"/>
    </row>
    <row r="1875" spans="1:16" x14ac:dyDescent="0.35">
      <c r="A1875" s="2" t="s">
        <v>25</v>
      </c>
      <c r="B1875" s="2">
        <v>1128299</v>
      </c>
      <c r="C1875" s="15">
        <v>44251</v>
      </c>
      <c r="D1875" s="2" t="s">
        <v>26</v>
      </c>
      <c r="E1875" s="2" t="s">
        <v>75</v>
      </c>
      <c r="F1875" s="2" t="s">
        <v>58</v>
      </c>
      <c r="G1875" s="3" t="s">
        <v>18</v>
      </c>
      <c r="H1875" s="17">
        <v>45.000000000000007</v>
      </c>
      <c r="I1875" s="2">
        <v>125</v>
      </c>
      <c r="J1875" s="19">
        <v>56250.000000000007</v>
      </c>
      <c r="K1875" s="19">
        <v>22500.000000000004</v>
      </c>
      <c r="L1875" s="2">
        <v>0.4</v>
      </c>
      <c r="M1875" s="2" t="s">
        <v>16</v>
      </c>
      <c r="N1875" s="20">
        <f t="shared" si="29"/>
        <v>78750.000000000015</v>
      </c>
      <c r="O1875" s="21"/>
      <c r="P1875" s="20"/>
    </row>
    <row r="1876" spans="1:16" x14ac:dyDescent="0.35">
      <c r="A1876" s="2" t="s">
        <v>25</v>
      </c>
      <c r="B1876" s="2">
        <v>1128299</v>
      </c>
      <c r="C1876" s="15">
        <v>44251</v>
      </c>
      <c r="D1876" s="2" t="s">
        <v>26</v>
      </c>
      <c r="E1876" s="2" t="s">
        <v>75</v>
      </c>
      <c r="F1876" s="2" t="s">
        <v>58</v>
      </c>
      <c r="G1876" s="3" t="s">
        <v>158</v>
      </c>
      <c r="H1876" s="17">
        <v>40</v>
      </c>
      <c r="I1876" s="2">
        <v>325</v>
      </c>
      <c r="J1876" s="19">
        <v>130000</v>
      </c>
      <c r="K1876" s="19">
        <v>39000</v>
      </c>
      <c r="L1876" s="2">
        <v>0.3</v>
      </c>
      <c r="M1876" s="2" t="s">
        <v>16</v>
      </c>
      <c r="N1876" s="20">
        <f t="shared" si="29"/>
        <v>169000</v>
      </c>
      <c r="O1876" s="21"/>
      <c r="P1876" s="20"/>
    </row>
    <row r="1877" spans="1:16" x14ac:dyDescent="0.35">
      <c r="A1877" s="2" t="s">
        <v>25</v>
      </c>
      <c r="B1877" s="2">
        <v>1128299</v>
      </c>
      <c r="C1877" s="15">
        <v>44278</v>
      </c>
      <c r="D1877" s="2" t="s">
        <v>26</v>
      </c>
      <c r="E1877" s="2" t="s">
        <v>75</v>
      </c>
      <c r="F1877" s="2" t="s">
        <v>58</v>
      </c>
      <c r="G1877" s="3" t="s">
        <v>155</v>
      </c>
      <c r="H1877" s="17">
        <v>40</v>
      </c>
      <c r="I1877" s="2">
        <v>475</v>
      </c>
      <c r="J1877" s="19">
        <v>190000</v>
      </c>
      <c r="K1877" s="19">
        <v>66500</v>
      </c>
      <c r="L1877" s="2">
        <v>0.35</v>
      </c>
      <c r="M1877" s="2" t="s">
        <v>16</v>
      </c>
      <c r="N1877" s="20">
        <f t="shared" si="29"/>
        <v>256500</v>
      </c>
      <c r="O1877" s="21"/>
      <c r="P1877" s="20"/>
    </row>
    <row r="1878" spans="1:16" x14ac:dyDescent="0.35">
      <c r="A1878" s="2" t="s">
        <v>25</v>
      </c>
      <c r="B1878" s="2">
        <v>1128299</v>
      </c>
      <c r="C1878" s="15">
        <v>44278</v>
      </c>
      <c r="D1878" s="2" t="s">
        <v>26</v>
      </c>
      <c r="E1878" s="2" t="s">
        <v>75</v>
      </c>
      <c r="F1878" s="2" t="s">
        <v>58</v>
      </c>
      <c r="G1878" s="3" t="s">
        <v>17</v>
      </c>
      <c r="H1878" s="17">
        <v>50</v>
      </c>
      <c r="I1878" s="2">
        <v>325</v>
      </c>
      <c r="J1878" s="19">
        <v>162500</v>
      </c>
      <c r="K1878" s="19">
        <v>56875</v>
      </c>
      <c r="L1878" s="2">
        <v>0.35</v>
      </c>
      <c r="M1878" s="2" t="s">
        <v>16</v>
      </c>
      <c r="N1878" s="20">
        <f t="shared" si="29"/>
        <v>219375</v>
      </c>
      <c r="O1878" s="21"/>
      <c r="P1878" s="20"/>
    </row>
    <row r="1879" spans="1:16" x14ac:dyDescent="0.35">
      <c r="A1879" s="2" t="s">
        <v>25</v>
      </c>
      <c r="B1879" s="2">
        <v>1128299</v>
      </c>
      <c r="C1879" s="15">
        <v>44278</v>
      </c>
      <c r="D1879" s="2" t="s">
        <v>26</v>
      </c>
      <c r="E1879" s="2" t="s">
        <v>75</v>
      </c>
      <c r="F1879" s="2" t="s">
        <v>58</v>
      </c>
      <c r="G1879" s="3" t="s">
        <v>156</v>
      </c>
      <c r="H1879" s="17">
        <v>54.999999999999993</v>
      </c>
      <c r="I1879" s="2">
        <v>350</v>
      </c>
      <c r="J1879" s="19">
        <v>192499.99999999997</v>
      </c>
      <c r="K1879" s="19">
        <v>67374.999999999985</v>
      </c>
      <c r="L1879" s="2">
        <v>0.35</v>
      </c>
      <c r="M1879" s="2" t="s">
        <v>16</v>
      </c>
      <c r="N1879" s="20">
        <f t="shared" si="29"/>
        <v>259874.99999999994</v>
      </c>
      <c r="O1879" s="21"/>
      <c r="P1879" s="20"/>
    </row>
    <row r="1880" spans="1:16" x14ac:dyDescent="0.35">
      <c r="A1880" s="2" t="s">
        <v>25</v>
      </c>
      <c r="B1880" s="2">
        <v>1128299</v>
      </c>
      <c r="C1880" s="15">
        <v>44278</v>
      </c>
      <c r="D1880" s="2" t="s">
        <v>26</v>
      </c>
      <c r="E1880" s="2" t="s">
        <v>75</v>
      </c>
      <c r="F1880" s="2" t="s">
        <v>58</v>
      </c>
      <c r="G1880" s="3" t="s">
        <v>157</v>
      </c>
      <c r="H1880" s="17">
        <v>50</v>
      </c>
      <c r="I1880" s="2">
        <v>250</v>
      </c>
      <c r="J1880" s="19">
        <v>125000</v>
      </c>
      <c r="K1880" s="19">
        <v>43750</v>
      </c>
      <c r="L1880" s="2">
        <v>0.35</v>
      </c>
      <c r="M1880" s="2" t="s">
        <v>16</v>
      </c>
      <c r="N1880" s="20">
        <f t="shared" si="29"/>
        <v>168750</v>
      </c>
      <c r="O1880" s="21"/>
      <c r="P1880" s="20"/>
    </row>
    <row r="1881" spans="1:16" x14ac:dyDescent="0.35">
      <c r="A1881" s="2" t="s">
        <v>25</v>
      </c>
      <c r="B1881" s="2">
        <v>1128299</v>
      </c>
      <c r="C1881" s="15">
        <v>44278</v>
      </c>
      <c r="D1881" s="2" t="s">
        <v>26</v>
      </c>
      <c r="E1881" s="2" t="s">
        <v>75</v>
      </c>
      <c r="F1881" s="2" t="s">
        <v>58</v>
      </c>
      <c r="G1881" s="3" t="s">
        <v>18</v>
      </c>
      <c r="H1881" s="17">
        <v>55.000000000000007</v>
      </c>
      <c r="I1881" s="2">
        <v>100</v>
      </c>
      <c r="J1881" s="19">
        <v>55000.000000000007</v>
      </c>
      <c r="K1881" s="19">
        <v>22000.000000000004</v>
      </c>
      <c r="L1881" s="2">
        <v>0.4</v>
      </c>
      <c r="M1881" s="2" t="s">
        <v>16</v>
      </c>
      <c r="N1881" s="20">
        <f t="shared" si="29"/>
        <v>77000.000000000015</v>
      </c>
      <c r="O1881" s="21"/>
      <c r="P1881" s="20"/>
    </row>
    <row r="1882" spans="1:16" x14ac:dyDescent="0.35">
      <c r="A1882" s="2" t="s">
        <v>25</v>
      </c>
      <c r="B1882" s="2">
        <v>1128299</v>
      </c>
      <c r="C1882" s="15">
        <v>44278</v>
      </c>
      <c r="D1882" s="2" t="s">
        <v>26</v>
      </c>
      <c r="E1882" s="2" t="s">
        <v>75</v>
      </c>
      <c r="F1882" s="2" t="s">
        <v>58</v>
      </c>
      <c r="G1882" s="3" t="s">
        <v>158</v>
      </c>
      <c r="H1882" s="17">
        <v>50</v>
      </c>
      <c r="I1882" s="2">
        <v>300</v>
      </c>
      <c r="J1882" s="19">
        <v>150000</v>
      </c>
      <c r="K1882" s="19">
        <v>45000</v>
      </c>
      <c r="L1882" s="2">
        <v>0.3</v>
      </c>
      <c r="M1882" s="2" t="s">
        <v>16</v>
      </c>
      <c r="N1882" s="20">
        <f t="shared" si="29"/>
        <v>195000</v>
      </c>
      <c r="O1882" s="21"/>
      <c r="P1882" s="20"/>
    </row>
    <row r="1883" spans="1:16" x14ac:dyDescent="0.35">
      <c r="A1883" s="2" t="s">
        <v>25</v>
      </c>
      <c r="B1883" s="2">
        <v>1128299</v>
      </c>
      <c r="C1883" s="15">
        <v>44310</v>
      </c>
      <c r="D1883" s="2" t="s">
        <v>26</v>
      </c>
      <c r="E1883" s="2" t="s">
        <v>75</v>
      </c>
      <c r="F1883" s="2" t="s">
        <v>58</v>
      </c>
      <c r="G1883" s="3" t="s">
        <v>155</v>
      </c>
      <c r="H1883" s="17">
        <v>55.000000000000007</v>
      </c>
      <c r="I1883" s="2">
        <v>475</v>
      </c>
      <c r="J1883" s="19">
        <v>261250.00000000003</v>
      </c>
      <c r="K1883" s="19">
        <v>91437.5</v>
      </c>
      <c r="L1883" s="2">
        <v>0.35</v>
      </c>
      <c r="M1883" s="2" t="s">
        <v>16</v>
      </c>
      <c r="N1883" s="20">
        <f t="shared" si="29"/>
        <v>352687.5</v>
      </c>
      <c r="O1883" s="21"/>
      <c r="P1883" s="20"/>
    </row>
    <row r="1884" spans="1:16" x14ac:dyDescent="0.35">
      <c r="A1884" s="2" t="s">
        <v>25</v>
      </c>
      <c r="B1884" s="2">
        <v>1128299</v>
      </c>
      <c r="C1884" s="15">
        <v>44310</v>
      </c>
      <c r="D1884" s="2" t="s">
        <v>26</v>
      </c>
      <c r="E1884" s="2" t="s">
        <v>75</v>
      </c>
      <c r="F1884" s="2" t="s">
        <v>58</v>
      </c>
      <c r="G1884" s="3" t="s">
        <v>17</v>
      </c>
      <c r="H1884" s="17">
        <v>60.000000000000007</v>
      </c>
      <c r="I1884" s="2">
        <v>275</v>
      </c>
      <c r="J1884" s="19">
        <v>165000.00000000003</v>
      </c>
      <c r="K1884" s="19">
        <v>57750.000000000007</v>
      </c>
      <c r="L1884" s="2">
        <v>0.35</v>
      </c>
      <c r="M1884" s="2" t="s">
        <v>16</v>
      </c>
      <c r="N1884" s="20">
        <f t="shared" si="29"/>
        <v>222750.00000000003</v>
      </c>
      <c r="O1884" s="21"/>
      <c r="P1884" s="20"/>
    </row>
    <row r="1885" spans="1:16" x14ac:dyDescent="0.35">
      <c r="A1885" s="2" t="s">
        <v>25</v>
      </c>
      <c r="B1885" s="2">
        <v>1128299</v>
      </c>
      <c r="C1885" s="15">
        <v>44310</v>
      </c>
      <c r="D1885" s="2" t="s">
        <v>26</v>
      </c>
      <c r="E1885" s="2" t="s">
        <v>75</v>
      </c>
      <c r="F1885" s="2" t="s">
        <v>58</v>
      </c>
      <c r="G1885" s="3" t="s">
        <v>156</v>
      </c>
      <c r="H1885" s="17">
        <v>60.000000000000007</v>
      </c>
      <c r="I1885" s="2">
        <v>325</v>
      </c>
      <c r="J1885" s="19">
        <v>195000.00000000003</v>
      </c>
      <c r="K1885" s="19">
        <v>68250</v>
      </c>
      <c r="L1885" s="2">
        <v>0.35</v>
      </c>
      <c r="M1885" s="2" t="s">
        <v>16</v>
      </c>
      <c r="N1885" s="20">
        <f t="shared" si="29"/>
        <v>263250</v>
      </c>
      <c r="O1885" s="21"/>
      <c r="P1885" s="20"/>
    </row>
    <row r="1886" spans="1:16" x14ac:dyDescent="0.35">
      <c r="A1886" s="2" t="s">
        <v>25</v>
      </c>
      <c r="B1886" s="2">
        <v>1128299</v>
      </c>
      <c r="C1886" s="15">
        <v>44310</v>
      </c>
      <c r="D1886" s="2" t="s">
        <v>26</v>
      </c>
      <c r="E1886" s="2" t="s">
        <v>75</v>
      </c>
      <c r="F1886" s="2" t="s">
        <v>58</v>
      </c>
      <c r="G1886" s="3" t="s">
        <v>157</v>
      </c>
      <c r="H1886" s="17">
        <v>45.000000000000007</v>
      </c>
      <c r="I1886" s="2">
        <v>225</v>
      </c>
      <c r="J1886" s="19">
        <v>101250.00000000001</v>
      </c>
      <c r="K1886" s="19">
        <v>35437.5</v>
      </c>
      <c r="L1886" s="2">
        <v>0.35</v>
      </c>
      <c r="M1886" s="2" t="s">
        <v>16</v>
      </c>
      <c r="N1886" s="20">
        <f t="shared" si="29"/>
        <v>136687.5</v>
      </c>
      <c r="O1886" s="21"/>
      <c r="P1886" s="20"/>
    </row>
    <row r="1887" spans="1:16" x14ac:dyDescent="0.35">
      <c r="A1887" s="2" t="s">
        <v>25</v>
      </c>
      <c r="B1887" s="2">
        <v>1128299</v>
      </c>
      <c r="C1887" s="15">
        <v>44310</v>
      </c>
      <c r="D1887" s="2" t="s">
        <v>26</v>
      </c>
      <c r="E1887" s="2" t="s">
        <v>75</v>
      </c>
      <c r="F1887" s="2" t="s">
        <v>58</v>
      </c>
      <c r="G1887" s="3" t="s">
        <v>18</v>
      </c>
      <c r="H1887" s="17">
        <v>50.000000000000014</v>
      </c>
      <c r="I1887" s="2">
        <v>125</v>
      </c>
      <c r="J1887" s="19">
        <v>62500.000000000015</v>
      </c>
      <c r="K1887" s="19">
        <v>25000.000000000007</v>
      </c>
      <c r="L1887" s="2">
        <v>0.4</v>
      </c>
      <c r="M1887" s="2" t="s">
        <v>16</v>
      </c>
      <c r="N1887" s="20">
        <f t="shared" si="29"/>
        <v>87500.000000000029</v>
      </c>
      <c r="O1887" s="21"/>
      <c r="P1887" s="20"/>
    </row>
    <row r="1888" spans="1:16" x14ac:dyDescent="0.35">
      <c r="A1888" s="2" t="s">
        <v>25</v>
      </c>
      <c r="B1888" s="2">
        <v>1128299</v>
      </c>
      <c r="C1888" s="15">
        <v>44310</v>
      </c>
      <c r="D1888" s="2" t="s">
        <v>26</v>
      </c>
      <c r="E1888" s="2" t="s">
        <v>75</v>
      </c>
      <c r="F1888" s="2" t="s">
        <v>58</v>
      </c>
      <c r="G1888" s="3" t="s">
        <v>158</v>
      </c>
      <c r="H1888" s="17">
        <v>65.000000000000014</v>
      </c>
      <c r="I1888" s="2">
        <v>300</v>
      </c>
      <c r="J1888" s="19">
        <v>195000.00000000003</v>
      </c>
      <c r="K1888" s="19">
        <v>58500.000000000007</v>
      </c>
      <c r="L1888" s="2">
        <v>0.3</v>
      </c>
      <c r="M1888" s="2" t="s">
        <v>16</v>
      </c>
      <c r="N1888" s="20">
        <f t="shared" si="29"/>
        <v>253500.00000000003</v>
      </c>
      <c r="O1888" s="21"/>
      <c r="P1888" s="20"/>
    </row>
    <row r="1889" spans="1:16" x14ac:dyDescent="0.35">
      <c r="A1889" s="2" t="s">
        <v>25</v>
      </c>
      <c r="B1889" s="2">
        <v>1128299</v>
      </c>
      <c r="C1889" s="15">
        <v>44341</v>
      </c>
      <c r="D1889" s="2" t="s">
        <v>26</v>
      </c>
      <c r="E1889" s="2" t="s">
        <v>75</v>
      </c>
      <c r="F1889" s="2" t="s">
        <v>58</v>
      </c>
      <c r="G1889" s="3" t="s">
        <v>155</v>
      </c>
      <c r="H1889" s="17">
        <v>50</v>
      </c>
      <c r="I1889" s="2">
        <v>500</v>
      </c>
      <c r="J1889" s="19">
        <v>250000</v>
      </c>
      <c r="K1889" s="19">
        <v>87500</v>
      </c>
      <c r="L1889" s="2">
        <v>0.35</v>
      </c>
      <c r="M1889" s="2" t="s">
        <v>16</v>
      </c>
      <c r="N1889" s="20">
        <f t="shared" si="29"/>
        <v>337500</v>
      </c>
      <c r="O1889" s="21"/>
      <c r="P1889" s="20"/>
    </row>
    <row r="1890" spans="1:16" x14ac:dyDescent="0.35">
      <c r="A1890" s="2" t="s">
        <v>25</v>
      </c>
      <c r="B1890" s="2">
        <v>1128299</v>
      </c>
      <c r="C1890" s="15">
        <v>44341</v>
      </c>
      <c r="D1890" s="2" t="s">
        <v>26</v>
      </c>
      <c r="E1890" s="2" t="s">
        <v>75</v>
      </c>
      <c r="F1890" s="2" t="s">
        <v>58</v>
      </c>
      <c r="G1890" s="3" t="s">
        <v>17</v>
      </c>
      <c r="H1890" s="17">
        <v>55.000000000000007</v>
      </c>
      <c r="I1890" s="2">
        <v>350</v>
      </c>
      <c r="J1890" s="19">
        <v>192500.00000000003</v>
      </c>
      <c r="K1890" s="19">
        <v>67375</v>
      </c>
      <c r="L1890" s="2">
        <v>0.35</v>
      </c>
      <c r="M1890" s="2" t="s">
        <v>16</v>
      </c>
      <c r="N1890" s="20">
        <f t="shared" si="29"/>
        <v>259875.00000000003</v>
      </c>
      <c r="O1890" s="21"/>
      <c r="P1890" s="20"/>
    </row>
    <row r="1891" spans="1:16" x14ac:dyDescent="0.35">
      <c r="A1891" s="2" t="s">
        <v>25</v>
      </c>
      <c r="B1891" s="2">
        <v>1128299</v>
      </c>
      <c r="C1891" s="15">
        <v>44341</v>
      </c>
      <c r="D1891" s="2" t="s">
        <v>26</v>
      </c>
      <c r="E1891" s="2" t="s">
        <v>75</v>
      </c>
      <c r="F1891" s="2" t="s">
        <v>58</v>
      </c>
      <c r="G1891" s="3" t="s">
        <v>156</v>
      </c>
      <c r="H1891" s="17">
        <v>55.000000000000007</v>
      </c>
      <c r="I1891" s="2">
        <v>350</v>
      </c>
      <c r="J1891" s="19">
        <v>192500.00000000003</v>
      </c>
      <c r="K1891" s="19">
        <v>67375</v>
      </c>
      <c r="L1891" s="2">
        <v>0.35</v>
      </c>
      <c r="M1891" s="2" t="s">
        <v>16</v>
      </c>
      <c r="N1891" s="20">
        <f t="shared" si="29"/>
        <v>259875.00000000003</v>
      </c>
      <c r="O1891" s="21"/>
      <c r="P1891" s="20"/>
    </row>
    <row r="1892" spans="1:16" x14ac:dyDescent="0.35">
      <c r="A1892" s="2" t="s">
        <v>25</v>
      </c>
      <c r="B1892" s="2">
        <v>1128299</v>
      </c>
      <c r="C1892" s="15">
        <v>44341</v>
      </c>
      <c r="D1892" s="2" t="s">
        <v>26</v>
      </c>
      <c r="E1892" s="2" t="s">
        <v>75</v>
      </c>
      <c r="F1892" s="2" t="s">
        <v>58</v>
      </c>
      <c r="G1892" s="3" t="s">
        <v>157</v>
      </c>
      <c r="H1892" s="17">
        <v>50</v>
      </c>
      <c r="I1892" s="2">
        <v>275</v>
      </c>
      <c r="J1892" s="19">
        <v>137500</v>
      </c>
      <c r="K1892" s="19">
        <v>48125</v>
      </c>
      <c r="L1892" s="2">
        <v>0.35</v>
      </c>
      <c r="M1892" s="2" t="s">
        <v>16</v>
      </c>
      <c r="N1892" s="20">
        <f t="shared" si="29"/>
        <v>185625</v>
      </c>
      <c r="O1892" s="21"/>
      <c r="P1892" s="20"/>
    </row>
    <row r="1893" spans="1:16" x14ac:dyDescent="0.35">
      <c r="A1893" s="2" t="s">
        <v>25</v>
      </c>
      <c r="B1893" s="2">
        <v>1128299</v>
      </c>
      <c r="C1893" s="15">
        <v>44341</v>
      </c>
      <c r="D1893" s="2" t="s">
        <v>26</v>
      </c>
      <c r="E1893" s="2" t="s">
        <v>75</v>
      </c>
      <c r="F1893" s="2" t="s">
        <v>58</v>
      </c>
      <c r="G1893" s="3" t="s">
        <v>18</v>
      </c>
      <c r="H1893" s="17">
        <v>44.999999999999993</v>
      </c>
      <c r="I1893" s="2">
        <v>175</v>
      </c>
      <c r="J1893" s="19">
        <v>78749.999999999985</v>
      </c>
      <c r="K1893" s="19">
        <v>31499.999999999996</v>
      </c>
      <c r="L1893" s="2">
        <v>0.4</v>
      </c>
      <c r="M1893" s="2" t="s">
        <v>16</v>
      </c>
      <c r="N1893" s="20">
        <f t="shared" si="29"/>
        <v>110249.99999999999</v>
      </c>
      <c r="O1893" s="21"/>
      <c r="P1893" s="20"/>
    </row>
    <row r="1894" spans="1:16" x14ac:dyDescent="0.35">
      <c r="A1894" s="2" t="s">
        <v>25</v>
      </c>
      <c r="B1894" s="2">
        <v>1128299</v>
      </c>
      <c r="C1894" s="15">
        <v>44341</v>
      </c>
      <c r="D1894" s="2" t="s">
        <v>26</v>
      </c>
      <c r="E1894" s="2" t="s">
        <v>75</v>
      </c>
      <c r="F1894" s="2" t="s">
        <v>58</v>
      </c>
      <c r="G1894" s="3" t="s">
        <v>158</v>
      </c>
      <c r="H1894" s="17">
        <v>60</v>
      </c>
      <c r="I1894" s="2">
        <v>525</v>
      </c>
      <c r="J1894" s="19">
        <v>315000</v>
      </c>
      <c r="K1894" s="19">
        <v>94500</v>
      </c>
      <c r="L1894" s="2">
        <v>0.3</v>
      </c>
      <c r="M1894" s="2" t="s">
        <v>16</v>
      </c>
      <c r="N1894" s="20">
        <f t="shared" si="29"/>
        <v>409500</v>
      </c>
      <c r="O1894" s="21"/>
      <c r="P1894" s="20"/>
    </row>
    <row r="1895" spans="1:16" x14ac:dyDescent="0.35">
      <c r="A1895" s="2" t="s">
        <v>25</v>
      </c>
      <c r="B1895" s="2">
        <v>1128299</v>
      </c>
      <c r="C1895" s="15">
        <v>44371</v>
      </c>
      <c r="D1895" s="2" t="s">
        <v>26</v>
      </c>
      <c r="E1895" s="2" t="s">
        <v>75</v>
      </c>
      <c r="F1895" s="2" t="s">
        <v>58</v>
      </c>
      <c r="G1895" s="3" t="s">
        <v>155</v>
      </c>
      <c r="H1895" s="17">
        <v>54.999999999999993</v>
      </c>
      <c r="I1895" s="2">
        <v>775</v>
      </c>
      <c r="J1895" s="19">
        <v>426249.99999999994</v>
      </c>
      <c r="K1895" s="19">
        <v>149187.49999999997</v>
      </c>
      <c r="L1895" s="2">
        <v>0.35</v>
      </c>
      <c r="M1895" s="2" t="s">
        <v>16</v>
      </c>
      <c r="N1895" s="20">
        <f t="shared" si="29"/>
        <v>575437.49999999988</v>
      </c>
      <c r="O1895" s="21"/>
      <c r="P1895" s="20"/>
    </row>
    <row r="1896" spans="1:16" x14ac:dyDescent="0.35">
      <c r="A1896" s="2" t="s">
        <v>25</v>
      </c>
      <c r="B1896" s="2">
        <v>1128299</v>
      </c>
      <c r="C1896" s="15">
        <v>44371</v>
      </c>
      <c r="D1896" s="2" t="s">
        <v>26</v>
      </c>
      <c r="E1896" s="2" t="s">
        <v>75</v>
      </c>
      <c r="F1896" s="2" t="s">
        <v>58</v>
      </c>
      <c r="G1896" s="3" t="s">
        <v>17</v>
      </c>
      <c r="H1896" s="17">
        <v>64.999999999999986</v>
      </c>
      <c r="I1896" s="2">
        <v>650</v>
      </c>
      <c r="J1896" s="19">
        <v>422499.99999999988</v>
      </c>
      <c r="K1896" s="19">
        <v>147874.99999999994</v>
      </c>
      <c r="L1896" s="2">
        <v>0.35</v>
      </c>
      <c r="M1896" s="2" t="s">
        <v>16</v>
      </c>
      <c r="N1896" s="20">
        <f t="shared" si="29"/>
        <v>570374.99999999977</v>
      </c>
      <c r="O1896" s="21"/>
      <c r="P1896" s="20"/>
    </row>
    <row r="1897" spans="1:16" x14ac:dyDescent="0.35">
      <c r="A1897" s="2" t="s">
        <v>25</v>
      </c>
      <c r="B1897" s="2">
        <v>1128299</v>
      </c>
      <c r="C1897" s="15">
        <v>44371</v>
      </c>
      <c r="D1897" s="2" t="s">
        <v>26</v>
      </c>
      <c r="E1897" s="2" t="s">
        <v>75</v>
      </c>
      <c r="F1897" s="2" t="s">
        <v>58</v>
      </c>
      <c r="G1897" s="3" t="s">
        <v>156</v>
      </c>
      <c r="H1897" s="17">
        <v>80</v>
      </c>
      <c r="I1897" s="2">
        <v>650</v>
      </c>
      <c r="J1897" s="19">
        <v>520000</v>
      </c>
      <c r="K1897" s="19">
        <v>182000</v>
      </c>
      <c r="L1897" s="2">
        <v>0.35</v>
      </c>
      <c r="M1897" s="2" t="s">
        <v>16</v>
      </c>
      <c r="N1897" s="20">
        <f t="shared" si="29"/>
        <v>702000</v>
      </c>
      <c r="O1897" s="21"/>
      <c r="P1897" s="20"/>
    </row>
    <row r="1898" spans="1:16" x14ac:dyDescent="0.35">
      <c r="A1898" s="2" t="s">
        <v>25</v>
      </c>
      <c r="B1898" s="2">
        <v>1128299</v>
      </c>
      <c r="C1898" s="15">
        <v>44371</v>
      </c>
      <c r="D1898" s="2" t="s">
        <v>26</v>
      </c>
      <c r="E1898" s="2" t="s">
        <v>75</v>
      </c>
      <c r="F1898" s="2" t="s">
        <v>58</v>
      </c>
      <c r="G1898" s="3" t="s">
        <v>157</v>
      </c>
      <c r="H1898" s="17">
        <v>80</v>
      </c>
      <c r="I1898" s="2">
        <v>525</v>
      </c>
      <c r="J1898" s="19">
        <v>420000</v>
      </c>
      <c r="K1898" s="19">
        <v>147000</v>
      </c>
      <c r="L1898" s="2">
        <v>0.35</v>
      </c>
      <c r="M1898" s="2" t="s">
        <v>16</v>
      </c>
      <c r="N1898" s="20">
        <f t="shared" si="29"/>
        <v>567000</v>
      </c>
      <c r="O1898" s="21"/>
      <c r="P1898" s="20"/>
    </row>
    <row r="1899" spans="1:16" x14ac:dyDescent="0.35">
      <c r="A1899" s="2" t="s">
        <v>25</v>
      </c>
      <c r="B1899" s="2">
        <v>1128299</v>
      </c>
      <c r="C1899" s="15">
        <v>44371</v>
      </c>
      <c r="D1899" s="2" t="s">
        <v>26</v>
      </c>
      <c r="E1899" s="2" t="s">
        <v>75</v>
      </c>
      <c r="F1899" s="2" t="s">
        <v>58</v>
      </c>
      <c r="G1899" s="3" t="s">
        <v>18</v>
      </c>
      <c r="H1899" s="17">
        <v>90</v>
      </c>
      <c r="I1899" s="2">
        <v>400</v>
      </c>
      <c r="J1899" s="19">
        <v>360000</v>
      </c>
      <c r="K1899" s="19">
        <v>144000</v>
      </c>
      <c r="L1899" s="2">
        <v>0.4</v>
      </c>
      <c r="M1899" s="2" t="s">
        <v>16</v>
      </c>
      <c r="N1899" s="20">
        <f t="shared" si="29"/>
        <v>504000</v>
      </c>
      <c r="O1899" s="21"/>
      <c r="P1899" s="20"/>
    </row>
    <row r="1900" spans="1:16" x14ac:dyDescent="0.35">
      <c r="A1900" s="2" t="s">
        <v>25</v>
      </c>
      <c r="B1900" s="2">
        <v>1128299</v>
      </c>
      <c r="C1900" s="15">
        <v>44371</v>
      </c>
      <c r="D1900" s="2" t="s">
        <v>26</v>
      </c>
      <c r="E1900" s="2" t="s">
        <v>75</v>
      </c>
      <c r="F1900" s="2" t="s">
        <v>58</v>
      </c>
      <c r="G1900" s="3" t="s">
        <v>158</v>
      </c>
      <c r="H1900" s="17">
        <v>105</v>
      </c>
      <c r="I1900" s="2">
        <v>700</v>
      </c>
      <c r="J1900" s="19">
        <v>735000</v>
      </c>
      <c r="K1900" s="19">
        <v>220500</v>
      </c>
      <c r="L1900" s="2">
        <v>0.3</v>
      </c>
      <c r="M1900" s="2" t="s">
        <v>16</v>
      </c>
      <c r="N1900" s="20">
        <f t="shared" si="29"/>
        <v>955500</v>
      </c>
      <c r="O1900" s="21"/>
      <c r="P1900" s="20"/>
    </row>
    <row r="1901" spans="1:16" x14ac:dyDescent="0.35">
      <c r="A1901" s="2" t="s">
        <v>25</v>
      </c>
      <c r="B1901" s="2">
        <v>1128299</v>
      </c>
      <c r="C1901" s="15">
        <v>44400</v>
      </c>
      <c r="D1901" s="2" t="s">
        <v>26</v>
      </c>
      <c r="E1901" s="2" t="s">
        <v>75</v>
      </c>
      <c r="F1901" s="2" t="s">
        <v>58</v>
      </c>
      <c r="G1901" s="3" t="s">
        <v>155</v>
      </c>
      <c r="H1901" s="17">
        <v>85</v>
      </c>
      <c r="I1901" s="2">
        <v>850</v>
      </c>
      <c r="J1901" s="19">
        <v>722500</v>
      </c>
      <c r="K1901" s="19">
        <v>252874.99999999997</v>
      </c>
      <c r="L1901" s="2">
        <v>0.35</v>
      </c>
      <c r="M1901" s="2" t="s">
        <v>16</v>
      </c>
      <c r="N1901" s="20">
        <f t="shared" si="29"/>
        <v>975375</v>
      </c>
      <c r="O1901" s="21"/>
      <c r="P1901" s="20"/>
    </row>
    <row r="1902" spans="1:16" x14ac:dyDescent="0.35">
      <c r="A1902" s="2" t="s">
        <v>25</v>
      </c>
      <c r="B1902" s="2">
        <v>1128299</v>
      </c>
      <c r="C1902" s="15">
        <v>44400</v>
      </c>
      <c r="D1902" s="2" t="s">
        <v>26</v>
      </c>
      <c r="E1902" s="2" t="s">
        <v>75</v>
      </c>
      <c r="F1902" s="2" t="s">
        <v>58</v>
      </c>
      <c r="G1902" s="3" t="s">
        <v>17</v>
      </c>
      <c r="H1902" s="17">
        <v>90</v>
      </c>
      <c r="I1902" s="2">
        <v>700</v>
      </c>
      <c r="J1902" s="19">
        <v>630000</v>
      </c>
      <c r="K1902" s="19">
        <v>220500</v>
      </c>
      <c r="L1902" s="2">
        <v>0.35</v>
      </c>
      <c r="M1902" s="2" t="s">
        <v>16</v>
      </c>
      <c r="N1902" s="20">
        <f t="shared" si="29"/>
        <v>850500</v>
      </c>
      <c r="O1902" s="21"/>
      <c r="P1902" s="20"/>
    </row>
    <row r="1903" spans="1:16" x14ac:dyDescent="0.35">
      <c r="A1903" s="2" t="s">
        <v>25</v>
      </c>
      <c r="B1903" s="2">
        <v>1128299</v>
      </c>
      <c r="C1903" s="15">
        <v>44400</v>
      </c>
      <c r="D1903" s="2" t="s">
        <v>26</v>
      </c>
      <c r="E1903" s="2" t="s">
        <v>75</v>
      </c>
      <c r="F1903" s="2" t="s">
        <v>58</v>
      </c>
      <c r="G1903" s="3" t="s">
        <v>156</v>
      </c>
      <c r="H1903" s="17">
        <v>90</v>
      </c>
      <c r="I1903" s="2">
        <v>650</v>
      </c>
      <c r="J1903" s="19">
        <v>585000</v>
      </c>
      <c r="K1903" s="19">
        <v>204750</v>
      </c>
      <c r="L1903" s="2">
        <v>0.35</v>
      </c>
      <c r="M1903" s="2" t="s">
        <v>16</v>
      </c>
      <c r="N1903" s="20">
        <f t="shared" si="29"/>
        <v>789750</v>
      </c>
      <c r="O1903" s="21"/>
      <c r="P1903" s="20"/>
    </row>
    <row r="1904" spans="1:16" x14ac:dyDescent="0.35">
      <c r="A1904" s="2" t="s">
        <v>25</v>
      </c>
      <c r="B1904" s="2">
        <v>1128299</v>
      </c>
      <c r="C1904" s="15">
        <v>44400</v>
      </c>
      <c r="D1904" s="2" t="s">
        <v>26</v>
      </c>
      <c r="E1904" s="2" t="s">
        <v>75</v>
      </c>
      <c r="F1904" s="2" t="s">
        <v>58</v>
      </c>
      <c r="G1904" s="3" t="s">
        <v>157</v>
      </c>
      <c r="H1904" s="17">
        <v>85</v>
      </c>
      <c r="I1904" s="2">
        <v>550</v>
      </c>
      <c r="J1904" s="19">
        <v>467500</v>
      </c>
      <c r="K1904" s="19">
        <v>163625</v>
      </c>
      <c r="L1904" s="2">
        <v>0.35</v>
      </c>
      <c r="M1904" s="2" t="s">
        <v>16</v>
      </c>
      <c r="N1904" s="20">
        <f t="shared" si="29"/>
        <v>631125</v>
      </c>
      <c r="O1904" s="21"/>
      <c r="P1904" s="20"/>
    </row>
    <row r="1905" spans="1:16" x14ac:dyDescent="0.35">
      <c r="A1905" s="2" t="s">
        <v>25</v>
      </c>
      <c r="B1905" s="2">
        <v>1128299</v>
      </c>
      <c r="C1905" s="15">
        <v>44400</v>
      </c>
      <c r="D1905" s="2" t="s">
        <v>26</v>
      </c>
      <c r="E1905" s="2" t="s">
        <v>75</v>
      </c>
      <c r="F1905" s="2" t="s">
        <v>58</v>
      </c>
      <c r="G1905" s="3" t="s">
        <v>18</v>
      </c>
      <c r="H1905" s="17">
        <v>90</v>
      </c>
      <c r="I1905" s="2">
        <v>600</v>
      </c>
      <c r="J1905" s="19">
        <v>540000</v>
      </c>
      <c r="K1905" s="19">
        <v>216000</v>
      </c>
      <c r="L1905" s="2">
        <v>0.4</v>
      </c>
      <c r="M1905" s="2" t="s">
        <v>16</v>
      </c>
      <c r="N1905" s="20">
        <f t="shared" si="29"/>
        <v>756000</v>
      </c>
      <c r="O1905" s="21"/>
      <c r="P1905" s="20"/>
    </row>
    <row r="1906" spans="1:16" x14ac:dyDescent="0.35">
      <c r="A1906" s="2" t="s">
        <v>25</v>
      </c>
      <c r="B1906" s="2">
        <v>1128299</v>
      </c>
      <c r="C1906" s="15">
        <v>44400</v>
      </c>
      <c r="D1906" s="2" t="s">
        <v>26</v>
      </c>
      <c r="E1906" s="2" t="s">
        <v>75</v>
      </c>
      <c r="F1906" s="2" t="s">
        <v>58</v>
      </c>
      <c r="G1906" s="3" t="s">
        <v>158</v>
      </c>
      <c r="H1906" s="17">
        <v>105</v>
      </c>
      <c r="I1906" s="2">
        <v>600</v>
      </c>
      <c r="J1906" s="19">
        <v>630000</v>
      </c>
      <c r="K1906" s="19">
        <v>189000</v>
      </c>
      <c r="L1906" s="2">
        <v>0.3</v>
      </c>
      <c r="M1906" s="2" t="s">
        <v>16</v>
      </c>
      <c r="N1906" s="20">
        <f t="shared" si="29"/>
        <v>819000</v>
      </c>
      <c r="O1906" s="21"/>
      <c r="P1906" s="20"/>
    </row>
    <row r="1907" spans="1:16" x14ac:dyDescent="0.35">
      <c r="A1907" s="2" t="s">
        <v>25</v>
      </c>
      <c r="B1907" s="2">
        <v>1128299</v>
      </c>
      <c r="C1907" s="15">
        <v>44432</v>
      </c>
      <c r="D1907" s="2" t="s">
        <v>26</v>
      </c>
      <c r="E1907" s="2" t="s">
        <v>75</v>
      </c>
      <c r="F1907" s="2" t="s">
        <v>58</v>
      </c>
      <c r="G1907" s="3" t="s">
        <v>155</v>
      </c>
      <c r="H1907" s="17">
        <v>90</v>
      </c>
      <c r="I1907" s="2">
        <v>800</v>
      </c>
      <c r="J1907" s="19">
        <v>720000</v>
      </c>
      <c r="K1907" s="19">
        <v>251999.99999999997</v>
      </c>
      <c r="L1907" s="2">
        <v>0.35</v>
      </c>
      <c r="M1907" s="2" t="s">
        <v>16</v>
      </c>
      <c r="N1907" s="20">
        <f t="shared" si="29"/>
        <v>972000</v>
      </c>
      <c r="O1907" s="21"/>
      <c r="P1907" s="20"/>
    </row>
    <row r="1908" spans="1:16" x14ac:dyDescent="0.35">
      <c r="A1908" s="2" t="s">
        <v>25</v>
      </c>
      <c r="B1908" s="2">
        <v>1128299</v>
      </c>
      <c r="C1908" s="15">
        <v>44432</v>
      </c>
      <c r="D1908" s="2" t="s">
        <v>26</v>
      </c>
      <c r="E1908" s="2" t="s">
        <v>75</v>
      </c>
      <c r="F1908" s="2" t="s">
        <v>58</v>
      </c>
      <c r="G1908" s="3" t="s">
        <v>17</v>
      </c>
      <c r="H1908" s="17">
        <v>80</v>
      </c>
      <c r="I1908" s="2">
        <v>775</v>
      </c>
      <c r="J1908" s="19">
        <v>620000</v>
      </c>
      <c r="K1908" s="19">
        <v>217000</v>
      </c>
      <c r="L1908" s="2">
        <v>0.35</v>
      </c>
      <c r="M1908" s="2" t="s">
        <v>16</v>
      </c>
      <c r="N1908" s="20">
        <f t="shared" si="29"/>
        <v>837000</v>
      </c>
      <c r="O1908" s="21"/>
      <c r="P1908" s="20"/>
    </row>
    <row r="1909" spans="1:16" x14ac:dyDescent="0.35">
      <c r="A1909" s="2" t="s">
        <v>25</v>
      </c>
      <c r="B1909" s="2">
        <v>1128299</v>
      </c>
      <c r="C1909" s="15">
        <v>44432</v>
      </c>
      <c r="D1909" s="2" t="s">
        <v>26</v>
      </c>
      <c r="E1909" s="2" t="s">
        <v>75</v>
      </c>
      <c r="F1909" s="2" t="s">
        <v>58</v>
      </c>
      <c r="G1909" s="3" t="s">
        <v>156</v>
      </c>
      <c r="H1909" s="17">
        <v>70</v>
      </c>
      <c r="I1909" s="2">
        <v>650</v>
      </c>
      <c r="J1909" s="19">
        <v>455000</v>
      </c>
      <c r="K1909" s="19">
        <v>159250</v>
      </c>
      <c r="L1909" s="2">
        <v>0.35</v>
      </c>
      <c r="M1909" s="2" t="s">
        <v>16</v>
      </c>
      <c r="N1909" s="20">
        <f t="shared" si="29"/>
        <v>614250</v>
      </c>
      <c r="O1909" s="21"/>
      <c r="P1909" s="20"/>
    </row>
    <row r="1910" spans="1:16" x14ac:dyDescent="0.35">
      <c r="A1910" s="2" t="s">
        <v>25</v>
      </c>
      <c r="B1910" s="2">
        <v>1128299</v>
      </c>
      <c r="C1910" s="15">
        <v>44432</v>
      </c>
      <c r="D1910" s="2" t="s">
        <v>26</v>
      </c>
      <c r="E1910" s="2" t="s">
        <v>75</v>
      </c>
      <c r="F1910" s="2" t="s">
        <v>58</v>
      </c>
      <c r="G1910" s="3" t="s">
        <v>157</v>
      </c>
      <c r="H1910" s="17">
        <v>70</v>
      </c>
      <c r="I1910" s="2">
        <v>425</v>
      </c>
      <c r="J1910" s="19">
        <v>297500</v>
      </c>
      <c r="K1910" s="19">
        <v>104125</v>
      </c>
      <c r="L1910" s="2">
        <v>0.35</v>
      </c>
      <c r="M1910" s="2" t="s">
        <v>16</v>
      </c>
      <c r="N1910" s="20">
        <f t="shared" si="29"/>
        <v>401625</v>
      </c>
      <c r="O1910" s="21"/>
      <c r="P1910" s="20"/>
    </row>
    <row r="1911" spans="1:16" x14ac:dyDescent="0.35">
      <c r="A1911" s="2" t="s">
        <v>25</v>
      </c>
      <c r="B1911" s="2">
        <v>1128299</v>
      </c>
      <c r="C1911" s="15">
        <v>44432</v>
      </c>
      <c r="D1911" s="2" t="s">
        <v>26</v>
      </c>
      <c r="E1911" s="2" t="s">
        <v>75</v>
      </c>
      <c r="F1911" s="2" t="s">
        <v>58</v>
      </c>
      <c r="G1911" s="3" t="s">
        <v>18</v>
      </c>
      <c r="H1911" s="17">
        <v>70</v>
      </c>
      <c r="I1911" s="2">
        <v>425</v>
      </c>
      <c r="J1911" s="19">
        <v>297500</v>
      </c>
      <c r="K1911" s="19">
        <v>119000</v>
      </c>
      <c r="L1911" s="2">
        <v>0.4</v>
      </c>
      <c r="M1911" s="2" t="s">
        <v>16</v>
      </c>
      <c r="N1911" s="20">
        <f t="shared" si="29"/>
        <v>416500</v>
      </c>
      <c r="O1911" s="21"/>
      <c r="P1911" s="20"/>
    </row>
    <row r="1912" spans="1:16" x14ac:dyDescent="0.35">
      <c r="A1912" s="2" t="s">
        <v>25</v>
      </c>
      <c r="B1912" s="2">
        <v>1128299</v>
      </c>
      <c r="C1912" s="15">
        <v>44432</v>
      </c>
      <c r="D1912" s="2" t="s">
        <v>26</v>
      </c>
      <c r="E1912" s="2" t="s">
        <v>75</v>
      </c>
      <c r="F1912" s="2" t="s">
        <v>58</v>
      </c>
      <c r="G1912" s="3" t="s">
        <v>158</v>
      </c>
      <c r="H1912" s="17">
        <v>75</v>
      </c>
      <c r="I1912" s="2">
        <v>250</v>
      </c>
      <c r="J1912" s="19">
        <v>187500</v>
      </c>
      <c r="K1912" s="19">
        <v>56250</v>
      </c>
      <c r="L1912" s="2">
        <v>0.3</v>
      </c>
      <c r="M1912" s="2" t="s">
        <v>16</v>
      </c>
      <c r="N1912" s="20">
        <f t="shared" si="29"/>
        <v>243750</v>
      </c>
      <c r="O1912" s="21"/>
      <c r="P1912" s="20"/>
    </row>
    <row r="1913" spans="1:16" x14ac:dyDescent="0.35">
      <c r="A1913" s="2" t="s">
        <v>25</v>
      </c>
      <c r="B1913" s="2">
        <v>1128299</v>
      </c>
      <c r="C1913" s="15">
        <v>44464</v>
      </c>
      <c r="D1913" s="2" t="s">
        <v>26</v>
      </c>
      <c r="E1913" s="2" t="s">
        <v>75</v>
      </c>
      <c r="F1913" s="2" t="s">
        <v>58</v>
      </c>
      <c r="G1913" s="3" t="s">
        <v>155</v>
      </c>
      <c r="H1913" s="17">
        <v>50.000000000000014</v>
      </c>
      <c r="I1913" s="2">
        <v>450</v>
      </c>
      <c r="J1913" s="19">
        <v>225000.00000000006</v>
      </c>
      <c r="K1913" s="19">
        <v>78750.000000000015</v>
      </c>
      <c r="L1913" s="2">
        <v>0.35</v>
      </c>
      <c r="M1913" s="2" t="s">
        <v>16</v>
      </c>
      <c r="N1913" s="20">
        <f t="shared" si="29"/>
        <v>303750.00000000006</v>
      </c>
      <c r="O1913" s="21"/>
      <c r="P1913" s="20"/>
    </row>
    <row r="1914" spans="1:16" x14ac:dyDescent="0.35">
      <c r="A1914" s="2" t="s">
        <v>25</v>
      </c>
      <c r="B1914" s="2">
        <v>1128299</v>
      </c>
      <c r="C1914" s="15">
        <v>44464</v>
      </c>
      <c r="D1914" s="2" t="s">
        <v>26</v>
      </c>
      <c r="E1914" s="2" t="s">
        <v>75</v>
      </c>
      <c r="F1914" s="2" t="s">
        <v>58</v>
      </c>
      <c r="G1914" s="3" t="s">
        <v>17</v>
      </c>
      <c r="H1914" s="17">
        <v>55.000000000000014</v>
      </c>
      <c r="I1914" s="2">
        <v>450</v>
      </c>
      <c r="J1914" s="19">
        <v>247500.00000000006</v>
      </c>
      <c r="K1914" s="19">
        <v>86625.000000000015</v>
      </c>
      <c r="L1914" s="2">
        <v>0.35</v>
      </c>
      <c r="M1914" s="2" t="s">
        <v>16</v>
      </c>
      <c r="N1914" s="20">
        <f t="shared" si="29"/>
        <v>334125.00000000006</v>
      </c>
      <c r="O1914" s="21"/>
      <c r="P1914" s="20"/>
    </row>
    <row r="1915" spans="1:16" x14ac:dyDescent="0.35">
      <c r="A1915" s="2" t="s">
        <v>25</v>
      </c>
      <c r="B1915" s="2">
        <v>1128299</v>
      </c>
      <c r="C1915" s="15">
        <v>44464</v>
      </c>
      <c r="D1915" s="2" t="s">
        <v>26</v>
      </c>
      <c r="E1915" s="2" t="s">
        <v>75</v>
      </c>
      <c r="F1915" s="2" t="s">
        <v>58</v>
      </c>
      <c r="G1915" s="3" t="s">
        <v>156</v>
      </c>
      <c r="H1915" s="17">
        <v>50.000000000000014</v>
      </c>
      <c r="I1915" s="2">
        <v>250</v>
      </c>
      <c r="J1915" s="19">
        <v>125000.00000000003</v>
      </c>
      <c r="K1915" s="19">
        <v>43750.000000000007</v>
      </c>
      <c r="L1915" s="2">
        <v>0.35</v>
      </c>
      <c r="M1915" s="2" t="s">
        <v>16</v>
      </c>
      <c r="N1915" s="20">
        <f t="shared" si="29"/>
        <v>168750.00000000003</v>
      </c>
      <c r="O1915" s="21"/>
      <c r="P1915" s="20"/>
    </row>
    <row r="1916" spans="1:16" x14ac:dyDescent="0.35">
      <c r="A1916" s="2" t="s">
        <v>25</v>
      </c>
      <c r="B1916" s="2">
        <v>1128299</v>
      </c>
      <c r="C1916" s="15">
        <v>44464</v>
      </c>
      <c r="D1916" s="2" t="s">
        <v>26</v>
      </c>
      <c r="E1916" s="2" t="s">
        <v>75</v>
      </c>
      <c r="F1916" s="2" t="s">
        <v>58</v>
      </c>
      <c r="G1916" s="3" t="s">
        <v>157</v>
      </c>
      <c r="H1916" s="17">
        <v>50.000000000000014</v>
      </c>
      <c r="I1916" s="2">
        <v>200</v>
      </c>
      <c r="J1916" s="19">
        <v>100000.00000000003</v>
      </c>
      <c r="K1916" s="19">
        <v>35000.000000000007</v>
      </c>
      <c r="L1916" s="2">
        <v>0.35</v>
      </c>
      <c r="M1916" s="2" t="s">
        <v>16</v>
      </c>
      <c r="N1916" s="20">
        <f t="shared" si="29"/>
        <v>135000.00000000003</v>
      </c>
      <c r="O1916" s="21"/>
      <c r="P1916" s="20"/>
    </row>
    <row r="1917" spans="1:16" x14ac:dyDescent="0.35">
      <c r="A1917" s="2" t="s">
        <v>25</v>
      </c>
      <c r="B1917" s="2">
        <v>1128299</v>
      </c>
      <c r="C1917" s="15">
        <v>44464</v>
      </c>
      <c r="D1917" s="2" t="s">
        <v>26</v>
      </c>
      <c r="E1917" s="2" t="s">
        <v>75</v>
      </c>
      <c r="F1917" s="2" t="s">
        <v>58</v>
      </c>
      <c r="G1917" s="3" t="s">
        <v>18</v>
      </c>
      <c r="H1917" s="17">
        <v>60.000000000000007</v>
      </c>
      <c r="I1917" s="2">
        <v>225</v>
      </c>
      <c r="J1917" s="19">
        <v>135000.00000000003</v>
      </c>
      <c r="K1917" s="19">
        <v>54000.000000000015</v>
      </c>
      <c r="L1917" s="2">
        <v>0.4</v>
      </c>
      <c r="M1917" s="2" t="s">
        <v>16</v>
      </c>
      <c r="N1917" s="20">
        <f t="shared" si="29"/>
        <v>189000.00000000006</v>
      </c>
      <c r="O1917" s="21"/>
      <c r="P1917" s="20"/>
    </row>
    <row r="1918" spans="1:16" x14ac:dyDescent="0.35">
      <c r="A1918" s="2" t="s">
        <v>25</v>
      </c>
      <c r="B1918" s="2">
        <v>1128299</v>
      </c>
      <c r="C1918" s="15">
        <v>44464</v>
      </c>
      <c r="D1918" s="2" t="s">
        <v>26</v>
      </c>
      <c r="E1918" s="2" t="s">
        <v>75</v>
      </c>
      <c r="F1918" s="2" t="s">
        <v>58</v>
      </c>
      <c r="G1918" s="3" t="s">
        <v>158</v>
      </c>
      <c r="H1918" s="17">
        <v>44.999999999999993</v>
      </c>
      <c r="I1918" s="2">
        <v>250</v>
      </c>
      <c r="J1918" s="19">
        <v>112499.99999999999</v>
      </c>
      <c r="K1918" s="19">
        <v>33749.999999999993</v>
      </c>
      <c r="L1918" s="2">
        <v>0.3</v>
      </c>
      <c r="M1918" s="2" t="s">
        <v>16</v>
      </c>
      <c r="N1918" s="20">
        <f t="shared" si="29"/>
        <v>146249.99999999997</v>
      </c>
      <c r="O1918" s="21"/>
      <c r="P1918" s="20"/>
    </row>
    <row r="1919" spans="1:16" x14ac:dyDescent="0.35">
      <c r="A1919" s="2" t="s">
        <v>25</v>
      </c>
      <c r="B1919" s="2">
        <v>1128299</v>
      </c>
      <c r="C1919" s="15">
        <v>44493</v>
      </c>
      <c r="D1919" s="2" t="s">
        <v>26</v>
      </c>
      <c r="E1919" s="2" t="s">
        <v>75</v>
      </c>
      <c r="F1919" s="2" t="s">
        <v>58</v>
      </c>
      <c r="G1919" s="3" t="s">
        <v>155</v>
      </c>
      <c r="H1919" s="17">
        <v>40</v>
      </c>
      <c r="I1919" s="2">
        <v>350</v>
      </c>
      <c r="J1919" s="19">
        <v>140000</v>
      </c>
      <c r="K1919" s="19">
        <v>49000</v>
      </c>
      <c r="L1919" s="2">
        <v>0.35</v>
      </c>
      <c r="M1919" s="2" t="s">
        <v>16</v>
      </c>
      <c r="N1919" s="20">
        <f t="shared" si="29"/>
        <v>189000</v>
      </c>
      <c r="O1919" s="21"/>
      <c r="P1919" s="20"/>
    </row>
    <row r="1920" spans="1:16" x14ac:dyDescent="0.35">
      <c r="A1920" s="2" t="s">
        <v>25</v>
      </c>
      <c r="B1920" s="2">
        <v>1128299</v>
      </c>
      <c r="C1920" s="15">
        <v>44493</v>
      </c>
      <c r="D1920" s="2" t="s">
        <v>26</v>
      </c>
      <c r="E1920" s="2" t="s">
        <v>75</v>
      </c>
      <c r="F1920" s="2" t="s">
        <v>58</v>
      </c>
      <c r="G1920" s="3" t="s">
        <v>17</v>
      </c>
      <c r="H1920" s="17">
        <v>55.000000000000014</v>
      </c>
      <c r="I1920" s="2">
        <v>525</v>
      </c>
      <c r="J1920" s="19">
        <v>288750.00000000006</v>
      </c>
      <c r="K1920" s="19">
        <v>101062.50000000001</v>
      </c>
      <c r="L1920" s="2">
        <v>0.35</v>
      </c>
      <c r="M1920" s="2" t="s">
        <v>16</v>
      </c>
      <c r="N1920" s="20">
        <f t="shared" si="29"/>
        <v>389812.50000000006</v>
      </c>
      <c r="O1920" s="21"/>
      <c r="P1920" s="20"/>
    </row>
    <row r="1921" spans="1:16" x14ac:dyDescent="0.35">
      <c r="A1921" s="2" t="s">
        <v>25</v>
      </c>
      <c r="B1921" s="2">
        <v>1128299</v>
      </c>
      <c r="C1921" s="15">
        <v>44493</v>
      </c>
      <c r="D1921" s="2" t="s">
        <v>26</v>
      </c>
      <c r="E1921" s="2" t="s">
        <v>75</v>
      </c>
      <c r="F1921" s="2" t="s">
        <v>58</v>
      </c>
      <c r="G1921" s="3" t="s">
        <v>156</v>
      </c>
      <c r="H1921" s="17">
        <v>50.000000000000014</v>
      </c>
      <c r="I1921" s="2">
        <v>350</v>
      </c>
      <c r="J1921" s="19">
        <v>175000.00000000006</v>
      </c>
      <c r="K1921" s="19">
        <v>61250.000000000015</v>
      </c>
      <c r="L1921" s="2">
        <v>0.35</v>
      </c>
      <c r="M1921" s="2" t="s">
        <v>16</v>
      </c>
      <c r="N1921" s="20">
        <f t="shared" si="29"/>
        <v>236250.00000000006</v>
      </c>
      <c r="O1921" s="21"/>
      <c r="P1921" s="20"/>
    </row>
    <row r="1922" spans="1:16" x14ac:dyDescent="0.35">
      <c r="A1922" s="2" t="s">
        <v>25</v>
      </c>
      <c r="B1922" s="2">
        <v>1128299</v>
      </c>
      <c r="C1922" s="15">
        <v>44493</v>
      </c>
      <c r="D1922" s="2" t="s">
        <v>26</v>
      </c>
      <c r="E1922" s="2" t="s">
        <v>75</v>
      </c>
      <c r="F1922" s="2" t="s">
        <v>58</v>
      </c>
      <c r="G1922" s="3" t="s">
        <v>157</v>
      </c>
      <c r="H1922" s="17">
        <v>45.000000000000007</v>
      </c>
      <c r="I1922" s="2">
        <v>325</v>
      </c>
      <c r="J1922" s="19">
        <v>146250.00000000003</v>
      </c>
      <c r="K1922" s="19">
        <v>51187.500000000007</v>
      </c>
      <c r="L1922" s="2">
        <v>0.35</v>
      </c>
      <c r="M1922" s="2" t="s">
        <v>16</v>
      </c>
      <c r="N1922" s="20">
        <f t="shared" si="29"/>
        <v>197437.50000000003</v>
      </c>
      <c r="O1922" s="21"/>
      <c r="P1922" s="20"/>
    </row>
    <row r="1923" spans="1:16" x14ac:dyDescent="0.35">
      <c r="A1923" s="2" t="s">
        <v>25</v>
      </c>
      <c r="B1923" s="2">
        <v>1128299</v>
      </c>
      <c r="C1923" s="15">
        <v>44493</v>
      </c>
      <c r="D1923" s="2" t="s">
        <v>26</v>
      </c>
      <c r="E1923" s="2" t="s">
        <v>75</v>
      </c>
      <c r="F1923" s="2" t="s">
        <v>58</v>
      </c>
      <c r="G1923" s="3" t="s">
        <v>18</v>
      </c>
      <c r="H1923" s="17">
        <v>55.000000000000007</v>
      </c>
      <c r="I1923" s="2">
        <v>300</v>
      </c>
      <c r="J1923" s="19">
        <v>165000.00000000003</v>
      </c>
      <c r="K1923" s="19">
        <v>66000.000000000015</v>
      </c>
      <c r="L1923" s="2">
        <v>0.4</v>
      </c>
      <c r="M1923" s="2" t="s">
        <v>16</v>
      </c>
      <c r="N1923" s="20">
        <f t="shared" ref="N1923:N1986" si="30">SUM(J1923,K1923)</f>
        <v>231000.00000000006</v>
      </c>
      <c r="O1923" s="21"/>
      <c r="P1923" s="20"/>
    </row>
    <row r="1924" spans="1:16" x14ac:dyDescent="0.35">
      <c r="A1924" s="2" t="s">
        <v>25</v>
      </c>
      <c r="B1924" s="2">
        <v>1128299</v>
      </c>
      <c r="C1924" s="15">
        <v>44493</v>
      </c>
      <c r="D1924" s="2" t="s">
        <v>26</v>
      </c>
      <c r="E1924" s="2" t="s">
        <v>75</v>
      </c>
      <c r="F1924" s="2" t="s">
        <v>58</v>
      </c>
      <c r="G1924" s="3" t="s">
        <v>158</v>
      </c>
      <c r="H1924" s="17">
        <v>60.000000000000007</v>
      </c>
      <c r="I1924" s="2">
        <v>350</v>
      </c>
      <c r="J1924" s="19">
        <v>210000.00000000003</v>
      </c>
      <c r="K1924" s="19">
        <v>63000.000000000007</v>
      </c>
      <c r="L1924" s="2">
        <v>0.3</v>
      </c>
      <c r="M1924" s="2" t="s">
        <v>16</v>
      </c>
      <c r="N1924" s="20">
        <f t="shared" si="30"/>
        <v>273000.00000000006</v>
      </c>
      <c r="O1924" s="21"/>
      <c r="P1924" s="20"/>
    </row>
    <row r="1925" spans="1:16" x14ac:dyDescent="0.35">
      <c r="A1925" s="2" t="s">
        <v>25</v>
      </c>
      <c r="B1925" s="2">
        <v>1128299</v>
      </c>
      <c r="C1925" s="15">
        <v>44524</v>
      </c>
      <c r="D1925" s="2" t="s">
        <v>26</v>
      </c>
      <c r="E1925" s="2" t="s">
        <v>75</v>
      </c>
      <c r="F1925" s="2" t="s">
        <v>58</v>
      </c>
      <c r="G1925" s="3" t="s">
        <v>155</v>
      </c>
      <c r="H1925" s="17">
        <v>45.000000000000007</v>
      </c>
      <c r="I1925" s="2">
        <v>575</v>
      </c>
      <c r="J1925" s="19">
        <v>258750.00000000003</v>
      </c>
      <c r="K1925" s="19">
        <v>90562.5</v>
      </c>
      <c r="L1925" s="2">
        <v>0.35</v>
      </c>
      <c r="M1925" s="2" t="s">
        <v>16</v>
      </c>
      <c r="N1925" s="20">
        <f t="shared" si="30"/>
        <v>349312.5</v>
      </c>
      <c r="O1925" s="21"/>
      <c r="P1925" s="20"/>
    </row>
    <row r="1926" spans="1:16" x14ac:dyDescent="0.35">
      <c r="A1926" s="2" t="s">
        <v>25</v>
      </c>
      <c r="B1926" s="2">
        <v>1128299</v>
      </c>
      <c r="C1926" s="15">
        <v>44524</v>
      </c>
      <c r="D1926" s="2" t="s">
        <v>26</v>
      </c>
      <c r="E1926" s="2" t="s">
        <v>75</v>
      </c>
      <c r="F1926" s="2" t="s">
        <v>58</v>
      </c>
      <c r="G1926" s="3" t="s">
        <v>17</v>
      </c>
      <c r="H1926" s="17">
        <v>50.000000000000014</v>
      </c>
      <c r="I1926" s="2">
        <v>650</v>
      </c>
      <c r="J1926" s="19">
        <v>325000.00000000012</v>
      </c>
      <c r="K1926" s="19">
        <v>113750.00000000003</v>
      </c>
      <c r="L1926" s="2">
        <v>0.35</v>
      </c>
      <c r="M1926" s="2" t="s">
        <v>16</v>
      </c>
      <c r="N1926" s="20">
        <f t="shared" si="30"/>
        <v>438750.00000000012</v>
      </c>
      <c r="O1926" s="21"/>
      <c r="P1926" s="20"/>
    </row>
    <row r="1927" spans="1:16" x14ac:dyDescent="0.35">
      <c r="A1927" s="2" t="s">
        <v>25</v>
      </c>
      <c r="B1927" s="2">
        <v>1128299</v>
      </c>
      <c r="C1927" s="15">
        <v>44524</v>
      </c>
      <c r="D1927" s="2" t="s">
        <v>26</v>
      </c>
      <c r="E1927" s="2" t="s">
        <v>75</v>
      </c>
      <c r="F1927" s="2" t="s">
        <v>58</v>
      </c>
      <c r="G1927" s="3" t="s">
        <v>156</v>
      </c>
      <c r="H1927" s="17">
        <v>45.000000000000007</v>
      </c>
      <c r="I1927" s="2">
        <v>475</v>
      </c>
      <c r="J1927" s="19">
        <v>213750.00000000003</v>
      </c>
      <c r="K1927" s="19">
        <v>74812.5</v>
      </c>
      <c r="L1927" s="2">
        <v>0.35</v>
      </c>
      <c r="M1927" s="2" t="s">
        <v>16</v>
      </c>
      <c r="N1927" s="20">
        <f t="shared" si="30"/>
        <v>288562.5</v>
      </c>
      <c r="O1927" s="21"/>
      <c r="P1927" s="20"/>
    </row>
    <row r="1928" spans="1:16" x14ac:dyDescent="0.35">
      <c r="A1928" s="2" t="s">
        <v>25</v>
      </c>
      <c r="B1928" s="2">
        <v>1128299</v>
      </c>
      <c r="C1928" s="15">
        <v>44524</v>
      </c>
      <c r="D1928" s="2" t="s">
        <v>26</v>
      </c>
      <c r="E1928" s="2" t="s">
        <v>75</v>
      </c>
      <c r="F1928" s="2" t="s">
        <v>58</v>
      </c>
      <c r="G1928" s="3" t="s">
        <v>157</v>
      </c>
      <c r="H1928" s="17">
        <v>55.000000000000014</v>
      </c>
      <c r="I1928" s="2">
        <v>450</v>
      </c>
      <c r="J1928" s="19">
        <v>247500.00000000006</v>
      </c>
      <c r="K1928" s="19">
        <v>86625.000000000015</v>
      </c>
      <c r="L1928" s="2">
        <v>0.35</v>
      </c>
      <c r="M1928" s="2" t="s">
        <v>16</v>
      </c>
      <c r="N1928" s="20">
        <f t="shared" si="30"/>
        <v>334125.00000000006</v>
      </c>
      <c r="O1928" s="21"/>
      <c r="P1928" s="20"/>
    </row>
    <row r="1929" spans="1:16" x14ac:dyDescent="0.35">
      <c r="A1929" s="2" t="s">
        <v>25</v>
      </c>
      <c r="B1929" s="2">
        <v>1128299</v>
      </c>
      <c r="C1929" s="15">
        <v>44524</v>
      </c>
      <c r="D1929" s="2" t="s">
        <v>26</v>
      </c>
      <c r="E1929" s="2" t="s">
        <v>75</v>
      </c>
      <c r="F1929" s="2" t="s">
        <v>58</v>
      </c>
      <c r="G1929" s="3" t="s">
        <v>18</v>
      </c>
      <c r="H1929" s="17">
        <v>75.000000000000014</v>
      </c>
      <c r="I1929" s="2">
        <v>425</v>
      </c>
      <c r="J1929" s="19">
        <v>318750.00000000006</v>
      </c>
      <c r="K1929" s="19">
        <v>127500.00000000003</v>
      </c>
      <c r="L1929" s="2">
        <v>0.4</v>
      </c>
      <c r="M1929" s="2" t="s">
        <v>16</v>
      </c>
      <c r="N1929" s="20">
        <f t="shared" si="30"/>
        <v>446250.00000000012</v>
      </c>
      <c r="O1929" s="21"/>
      <c r="P1929" s="20"/>
    </row>
    <row r="1930" spans="1:16" x14ac:dyDescent="0.35">
      <c r="A1930" s="2" t="s">
        <v>25</v>
      </c>
      <c r="B1930" s="2">
        <v>1128299</v>
      </c>
      <c r="C1930" s="15">
        <v>44524</v>
      </c>
      <c r="D1930" s="2" t="s">
        <v>26</v>
      </c>
      <c r="E1930" s="2" t="s">
        <v>75</v>
      </c>
      <c r="F1930" s="2" t="s">
        <v>58</v>
      </c>
      <c r="G1930" s="3" t="s">
        <v>158</v>
      </c>
      <c r="H1930" s="17">
        <v>80.000000000000014</v>
      </c>
      <c r="I1930" s="2">
        <v>550</v>
      </c>
      <c r="J1930" s="19">
        <v>440000.00000000006</v>
      </c>
      <c r="K1930" s="19">
        <v>132000</v>
      </c>
      <c r="L1930" s="2">
        <v>0.3</v>
      </c>
      <c r="M1930" s="2" t="s">
        <v>16</v>
      </c>
      <c r="N1930" s="20">
        <f t="shared" si="30"/>
        <v>572000</v>
      </c>
      <c r="O1930" s="21"/>
      <c r="P1930" s="20"/>
    </row>
    <row r="1931" spans="1:16" x14ac:dyDescent="0.35">
      <c r="A1931" s="2" t="s">
        <v>25</v>
      </c>
      <c r="B1931" s="2">
        <v>1128299</v>
      </c>
      <c r="C1931" s="15">
        <v>44553</v>
      </c>
      <c r="D1931" s="2" t="s">
        <v>26</v>
      </c>
      <c r="E1931" s="2" t="s">
        <v>75</v>
      </c>
      <c r="F1931" s="2" t="s">
        <v>58</v>
      </c>
      <c r="G1931" s="3" t="s">
        <v>155</v>
      </c>
      <c r="H1931" s="17">
        <v>65.000000000000014</v>
      </c>
      <c r="I1931" s="2">
        <v>750</v>
      </c>
      <c r="J1931" s="19">
        <v>487500.00000000012</v>
      </c>
      <c r="K1931" s="19">
        <v>170625.00000000003</v>
      </c>
      <c r="L1931" s="2">
        <v>0.35</v>
      </c>
      <c r="M1931" s="2" t="s">
        <v>16</v>
      </c>
      <c r="N1931" s="20">
        <f t="shared" si="30"/>
        <v>658125.00000000012</v>
      </c>
      <c r="O1931" s="21"/>
      <c r="P1931" s="20"/>
    </row>
    <row r="1932" spans="1:16" x14ac:dyDescent="0.35">
      <c r="A1932" s="2" t="s">
        <v>25</v>
      </c>
      <c r="B1932" s="2">
        <v>1128299</v>
      </c>
      <c r="C1932" s="15">
        <v>44553</v>
      </c>
      <c r="D1932" s="2" t="s">
        <v>26</v>
      </c>
      <c r="E1932" s="2" t="s">
        <v>75</v>
      </c>
      <c r="F1932" s="2" t="s">
        <v>58</v>
      </c>
      <c r="G1932" s="3" t="s">
        <v>17</v>
      </c>
      <c r="H1932" s="17">
        <v>75.000000000000028</v>
      </c>
      <c r="I1932" s="2">
        <v>750</v>
      </c>
      <c r="J1932" s="19">
        <v>562500.00000000023</v>
      </c>
      <c r="K1932" s="19">
        <v>196875.00000000006</v>
      </c>
      <c r="L1932" s="2">
        <v>0.35</v>
      </c>
      <c r="M1932" s="2" t="s">
        <v>16</v>
      </c>
      <c r="N1932" s="20">
        <f t="shared" si="30"/>
        <v>759375.00000000023</v>
      </c>
      <c r="O1932" s="21"/>
      <c r="P1932" s="20"/>
    </row>
    <row r="1933" spans="1:16" x14ac:dyDescent="0.35">
      <c r="A1933" s="2" t="s">
        <v>25</v>
      </c>
      <c r="B1933" s="2">
        <v>1128299</v>
      </c>
      <c r="C1933" s="15">
        <v>44553</v>
      </c>
      <c r="D1933" s="2" t="s">
        <v>26</v>
      </c>
      <c r="E1933" s="2" t="s">
        <v>75</v>
      </c>
      <c r="F1933" s="2" t="s">
        <v>58</v>
      </c>
      <c r="G1933" s="3" t="s">
        <v>156</v>
      </c>
      <c r="H1933" s="17">
        <v>70.000000000000014</v>
      </c>
      <c r="I1933" s="2">
        <v>550</v>
      </c>
      <c r="J1933" s="19">
        <v>385000.00000000006</v>
      </c>
      <c r="K1933" s="19">
        <v>134750</v>
      </c>
      <c r="L1933" s="2">
        <v>0.35</v>
      </c>
      <c r="M1933" s="2" t="s">
        <v>16</v>
      </c>
      <c r="N1933" s="20">
        <f t="shared" si="30"/>
        <v>519750.00000000006</v>
      </c>
      <c r="O1933" s="21"/>
      <c r="P1933" s="20"/>
    </row>
    <row r="1934" spans="1:16" x14ac:dyDescent="0.35">
      <c r="A1934" s="2" t="s">
        <v>25</v>
      </c>
      <c r="B1934" s="2">
        <v>1128299</v>
      </c>
      <c r="C1934" s="15">
        <v>44553</v>
      </c>
      <c r="D1934" s="2" t="s">
        <v>26</v>
      </c>
      <c r="E1934" s="2" t="s">
        <v>75</v>
      </c>
      <c r="F1934" s="2" t="s">
        <v>58</v>
      </c>
      <c r="G1934" s="3" t="s">
        <v>157</v>
      </c>
      <c r="H1934" s="17">
        <v>70.000000000000014</v>
      </c>
      <c r="I1934" s="2">
        <v>550</v>
      </c>
      <c r="J1934" s="19">
        <v>385000.00000000006</v>
      </c>
      <c r="K1934" s="19">
        <v>134750</v>
      </c>
      <c r="L1934" s="2">
        <v>0.35</v>
      </c>
      <c r="M1934" s="2" t="s">
        <v>16</v>
      </c>
      <c r="N1934" s="20">
        <f t="shared" si="30"/>
        <v>519750.00000000006</v>
      </c>
      <c r="O1934" s="21"/>
      <c r="P1934" s="20"/>
    </row>
    <row r="1935" spans="1:16" x14ac:dyDescent="0.35">
      <c r="A1935" s="2" t="s">
        <v>25</v>
      </c>
      <c r="B1935" s="2">
        <v>1128299</v>
      </c>
      <c r="C1935" s="15">
        <v>44553</v>
      </c>
      <c r="D1935" s="2" t="s">
        <v>26</v>
      </c>
      <c r="E1935" s="2" t="s">
        <v>75</v>
      </c>
      <c r="F1935" s="2" t="s">
        <v>58</v>
      </c>
      <c r="G1935" s="3" t="s">
        <v>18</v>
      </c>
      <c r="H1935" s="17">
        <v>80.000000000000014</v>
      </c>
      <c r="I1935" s="2">
        <v>475</v>
      </c>
      <c r="J1935" s="19">
        <v>380000.00000000006</v>
      </c>
      <c r="K1935" s="19">
        <v>152000.00000000003</v>
      </c>
      <c r="L1935" s="2">
        <v>0.4</v>
      </c>
      <c r="M1935" s="2" t="s">
        <v>16</v>
      </c>
      <c r="N1935" s="20">
        <f t="shared" si="30"/>
        <v>532000.00000000012</v>
      </c>
      <c r="O1935" s="21"/>
      <c r="P1935" s="20"/>
    </row>
    <row r="1936" spans="1:16" x14ac:dyDescent="0.35">
      <c r="A1936" s="2" t="s">
        <v>25</v>
      </c>
      <c r="B1936" s="2">
        <v>1128299</v>
      </c>
      <c r="C1936" s="15">
        <v>44553</v>
      </c>
      <c r="D1936" s="2" t="s">
        <v>26</v>
      </c>
      <c r="E1936" s="2" t="s">
        <v>75</v>
      </c>
      <c r="F1936" s="2" t="s">
        <v>58</v>
      </c>
      <c r="G1936" s="3" t="s">
        <v>158</v>
      </c>
      <c r="H1936" s="17">
        <v>85.000000000000014</v>
      </c>
      <c r="I1936" s="2">
        <v>575</v>
      </c>
      <c r="J1936" s="19">
        <v>488750.00000000006</v>
      </c>
      <c r="K1936" s="19">
        <v>146625</v>
      </c>
      <c r="L1936" s="2">
        <v>0.3</v>
      </c>
      <c r="M1936" s="2" t="s">
        <v>16</v>
      </c>
      <c r="N1936" s="20">
        <f t="shared" si="30"/>
        <v>635375</v>
      </c>
      <c r="O1936" s="21"/>
      <c r="P1936" s="20"/>
    </row>
    <row r="1937" spans="1:16" x14ac:dyDescent="0.35">
      <c r="A1937" s="2" t="s">
        <v>25</v>
      </c>
      <c r="B1937" s="2">
        <v>1128299</v>
      </c>
      <c r="C1937" s="15">
        <v>44213</v>
      </c>
      <c r="D1937" s="2" t="s">
        <v>26</v>
      </c>
      <c r="E1937" s="2" t="s">
        <v>75</v>
      </c>
      <c r="F1937" s="2" t="s">
        <v>58</v>
      </c>
      <c r="G1937" s="3" t="s">
        <v>155</v>
      </c>
      <c r="H1937" s="17">
        <v>35</v>
      </c>
      <c r="I1937" s="2">
        <v>400</v>
      </c>
      <c r="J1937" s="19">
        <v>140000</v>
      </c>
      <c r="K1937" s="19">
        <v>55999.999999999993</v>
      </c>
      <c r="L1937" s="2">
        <v>0.39999999999999997</v>
      </c>
      <c r="M1937" s="2" t="s">
        <v>16</v>
      </c>
      <c r="N1937" s="20">
        <f t="shared" si="30"/>
        <v>196000</v>
      </c>
      <c r="O1937" s="21"/>
      <c r="P1937" s="20"/>
    </row>
    <row r="1938" spans="1:16" x14ac:dyDescent="0.35">
      <c r="A1938" s="2" t="s">
        <v>25</v>
      </c>
      <c r="B1938" s="2">
        <v>1128299</v>
      </c>
      <c r="C1938" s="15">
        <v>44213</v>
      </c>
      <c r="D1938" s="2" t="s">
        <v>26</v>
      </c>
      <c r="E1938" s="2" t="s">
        <v>75</v>
      </c>
      <c r="F1938" s="2" t="s">
        <v>58</v>
      </c>
      <c r="G1938" s="3" t="s">
        <v>17</v>
      </c>
      <c r="H1938" s="17">
        <v>45</v>
      </c>
      <c r="I1938" s="2">
        <v>400</v>
      </c>
      <c r="J1938" s="19">
        <v>180000</v>
      </c>
      <c r="K1938" s="19">
        <v>72000</v>
      </c>
      <c r="L1938" s="2">
        <v>0.39999999999999997</v>
      </c>
      <c r="M1938" s="2" t="s">
        <v>16</v>
      </c>
      <c r="N1938" s="20">
        <f t="shared" si="30"/>
        <v>252000</v>
      </c>
      <c r="O1938" s="21"/>
      <c r="P1938" s="20"/>
    </row>
    <row r="1939" spans="1:16" x14ac:dyDescent="0.35">
      <c r="A1939" s="2" t="s">
        <v>25</v>
      </c>
      <c r="B1939" s="2">
        <v>1128299</v>
      </c>
      <c r="C1939" s="15">
        <v>44213</v>
      </c>
      <c r="D1939" s="2" t="s">
        <v>26</v>
      </c>
      <c r="E1939" s="2" t="s">
        <v>75</v>
      </c>
      <c r="F1939" s="2" t="s">
        <v>58</v>
      </c>
      <c r="G1939" s="3" t="s">
        <v>156</v>
      </c>
      <c r="H1939" s="17">
        <v>45</v>
      </c>
      <c r="I1939" s="2">
        <v>400</v>
      </c>
      <c r="J1939" s="19">
        <v>180000</v>
      </c>
      <c r="K1939" s="19">
        <v>72000</v>
      </c>
      <c r="L1939" s="2">
        <v>0.39999999999999997</v>
      </c>
      <c r="M1939" s="2" t="s">
        <v>16</v>
      </c>
      <c r="N1939" s="20">
        <f t="shared" si="30"/>
        <v>252000</v>
      </c>
      <c r="O1939" s="21"/>
      <c r="P1939" s="20"/>
    </row>
    <row r="1940" spans="1:16" x14ac:dyDescent="0.35">
      <c r="A1940" s="2" t="s">
        <v>25</v>
      </c>
      <c r="B1940" s="2">
        <v>1128299</v>
      </c>
      <c r="C1940" s="15">
        <v>44213</v>
      </c>
      <c r="D1940" s="2" t="s">
        <v>26</v>
      </c>
      <c r="E1940" s="2" t="s">
        <v>75</v>
      </c>
      <c r="F1940" s="2" t="s">
        <v>58</v>
      </c>
      <c r="G1940" s="3" t="s">
        <v>157</v>
      </c>
      <c r="H1940" s="17">
        <v>45</v>
      </c>
      <c r="I1940" s="2">
        <v>250</v>
      </c>
      <c r="J1940" s="19">
        <v>112500</v>
      </c>
      <c r="K1940" s="19">
        <v>44999.999999999993</v>
      </c>
      <c r="L1940" s="2">
        <v>0.39999999999999997</v>
      </c>
      <c r="M1940" s="2" t="s">
        <v>16</v>
      </c>
      <c r="N1940" s="20">
        <f t="shared" si="30"/>
        <v>157500</v>
      </c>
      <c r="O1940" s="21"/>
      <c r="P1940" s="20"/>
    </row>
    <row r="1941" spans="1:16" x14ac:dyDescent="0.35">
      <c r="A1941" s="2" t="s">
        <v>25</v>
      </c>
      <c r="B1941" s="2">
        <v>1128299</v>
      </c>
      <c r="C1941" s="15">
        <v>44213</v>
      </c>
      <c r="D1941" s="2" t="s">
        <v>26</v>
      </c>
      <c r="E1941" s="2" t="s">
        <v>75</v>
      </c>
      <c r="F1941" s="2" t="s">
        <v>58</v>
      </c>
      <c r="G1941" s="3" t="s">
        <v>18</v>
      </c>
      <c r="H1941" s="17">
        <v>50.000000000000014</v>
      </c>
      <c r="I1941" s="2">
        <v>200</v>
      </c>
      <c r="J1941" s="19">
        <v>100000.00000000003</v>
      </c>
      <c r="K1941" s="19">
        <v>45000.000000000015</v>
      </c>
      <c r="L1941" s="2">
        <v>0.45</v>
      </c>
      <c r="M1941" s="2" t="s">
        <v>16</v>
      </c>
      <c r="N1941" s="20">
        <f t="shared" si="30"/>
        <v>145000.00000000006</v>
      </c>
      <c r="O1941" s="21"/>
      <c r="P1941" s="20"/>
    </row>
    <row r="1942" spans="1:16" x14ac:dyDescent="0.35">
      <c r="A1942" s="2" t="s">
        <v>25</v>
      </c>
      <c r="B1942" s="2">
        <v>1128299</v>
      </c>
      <c r="C1942" s="15">
        <v>44213</v>
      </c>
      <c r="D1942" s="2" t="s">
        <v>26</v>
      </c>
      <c r="E1942" s="2" t="s">
        <v>75</v>
      </c>
      <c r="F1942" s="2" t="s">
        <v>58</v>
      </c>
      <c r="G1942" s="3" t="s">
        <v>158</v>
      </c>
      <c r="H1942" s="17">
        <v>45</v>
      </c>
      <c r="I1942" s="2">
        <v>450</v>
      </c>
      <c r="J1942" s="19">
        <v>202500</v>
      </c>
      <c r="K1942" s="19">
        <v>70875</v>
      </c>
      <c r="L1942" s="2">
        <v>0.35</v>
      </c>
      <c r="M1942" s="2" t="s">
        <v>16</v>
      </c>
      <c r="N1942" s="20">
        <f t="shared" si="30"/>
        <v>273375</v>
      </c>
      <c r="O1942" s="21"/>
      <c r="P1942" s="20"/>
    </row>
    <row r="1943" spans="1:16" x14ac:dyDescent="0.35">
      <c r="A1943" s="2" t="s">
        <v>25</v>
      </c>
      <c r="B1943" s="2">
        <v>1128299</v>
      </c>
      <c r="C1943" s="15">
        <v>44244</v>
      </c>
      <c r="D1943" s="2" t="s">
        <v>26</v>
      </c>
      <c r="E1943" s="2" t="s">
        <v>75</v>
      </c>
      <c r="F1943" s="2" t="s">
        <v>58</v>
      </c>
      <c r="G1943" s="3" t="s">
        <v>155</v>
      </c>
      <c r="H1943" s="17">
        <v>35</v>
      </c>
      <c r="I1943" s="2">
        <v>500</v>
      </c>
      <c r="J1943" s="19">
        <v>175000</v>
      </c>
      <c r="K1943" s="19">
        <v>70000</v>
      </c>
      <c r="L1943" s="2">
        <v>0.39999999999999997</v>
      </c>
      <c r="M1943" s="2" t="s">
        <v>16</v>
      </c>
      <c r="N1943" s="20">
        <f t="shared" si="30"/>
        <v>245000</v>
      </c>
      <c r="O1943" s="21"/>
      <c r="P1943" s="20"/>
    </row>
    <row r="1944" spans="1:16" x14ac:dyDescent="0.35">
      <c r="A1944" s="2" t="s">
        <v>25</v>
      </c>
      <c r="B1944" s="2">
        <v>1128299</v>
      </c>
      <c r="C1944" s="15">
        <v>44244</v>
      </c>
      <c r="D1944" s="2" t="s">
        <v>26</v>
      </c>
      <c r="E1944" s="2" t="s">
        <v>75</v>
      </c>
      <c r="F1944" s="2" t="s">
        <v>58</v>
      </c>
      <c r="G1944" s="3" t="s">
        <v>17</v>
      </c>
      <c r="H1944" s="17">
        <v>45</v>
      </c>
      <c r="I1944" s="2">
        <v>400</v>
      </c>
      <c r="J1944" s="19">
        <v>180000</v>
      </c>
      <c r="K1944" s="19">
        <v>72000</v>
      </c>
      <c r="L1944" s="2">
        <v>0.39999999999999997</v>
      </c>
      <c r="M1944" s="2" t="s">
        <v>16</v>
      </c>
      <c r="N1944" s="20">
        <f t="shared" si="30"/>
        <v>252000</v>
      </c>
      <c r="O1944" s="21"/>
      <c r="P1944" s="20"/>
    </row>
    <row r="1945" spans="1:16" x14ac:dyDescent="0.35">
      <c r="A1945" s="2" t="s">
        <v>25</v>
      </c>
      <c r="B1945" s="2">
        <v>1128299</v>
      </c>
      <c r="C1945" s="15">
        <v>44244</v>
      </c>
      <c r="D1945" s="2" t="s">
        <v>26</v>
      </c>
      <c r="E1945" s="2" t="s">
        <v>75</v>
      </c>
      <c r="F1945" s="2" t="s">
        <v>58</v>
      </c>
      <c r="G1945" s="3" t="s">
        <v>156</v>
      </c>
      <c r="H1945" s="17">
        <v>45</v>
      </c>
      <c r="I1945" s="2">
        <v>400</v>
      </c>
      <c r="J1945" s="19">
        <v>180000</v>
      </c>
      <c r="K1945" s="19">
        <v>72000</v>
      </c>
      <c r="L1945" s="2">
        <v>0.39999999999999997</v>
      </c>
      <c r="M1945" s="2" t="s">
        <v>16</v>
      </c>
      <c r="N1945" s="20">
        <f t="shared" si="30"/>
        <v>252000</v>
      </c>
      <c r="O1945" s="21"/>
      <c r="P1945" s="20"/>
    </row>
    <row r="1946" spans="1:16" x14ac:dyDescent="0.35">
      <c r="A1946" s="2" t="s">
        <v>25</v>
      </c>
      <c r="B1946" s="2">
        <v>1128299</v>
      </c>
      <c r="C1946" s="15">
        <v>44244</v>
      </c>
      <c r="D1946" s="2" t="s">
        <v>22</v>
      </c>
      <c r="E1946" s="2" t="s">
        <v>76</v>
      </c>
      <c r="F1946" s="2" t="s">
        <v>77</v>
      </c>
      <c r="G1946" s="3" t="s">
        <v>157</v>
      </c>
      <c r="H1946" s="17">
        <v>45</v>
      </c>
      <c r="I1946" s="2">
        <v>250</v>
      </c>
      <c r="J1946" s="19">
        <v>112500</v>
      </c>
      <c r="K1946" s="19">
        <v>44999.999999999993</v>
      </c>
      <c r="L1946" s="2">
        <v>0.39999999999999997</v>
      </c>
      <c r="M1946" s="2" t="s">
        <v>16</v>
      </c>
      <c r="N1946" s="20">
        <f t="shared" si="30"/>
        <v>157500</v>
      </c>
      <c r="O1946" s="21"/>
      <c r="P1946" s="20"/>
    </row>
    <row r="1947" spans="1:16" x14ac:dyDescent="0.35">
      <c r="A1947" s="2" t="s">
        <v>25</v>
      </c>
      <c r="B1947" s="2">
        <v>1128299</v>
      </c>
      <c r="C1947" s="15">
        <v>44244</v>
      </c>
      <c r="D1947" s="2" t="s">
        <v>22</v>
      </c>
      <c r="E1947" s="2" t="s">
        <v>76</v>
      </c>
      <c r="F1947" s="2" t="s">
        <v>77</v>
      </c>
      <c r="G1947" s="3" t="s">
        <v>18</v>
      </c>
      <c r="H1947" s="17">
        <v>50.000000000000014</v>
      </c>
      <c r="I1947" s="2">
        <v>175</v>
      </c>
      <c r="J1947" s="19">
        <v>87500.000000000029</v>
      </c>
      <c r="K1947" s="19">
        <v>39375.000000000015</v>
      </c>
      <c r="L1947" s="2">
        <v>0.45</v>
      </c>
      <c r="M1947" s="2" t="s">
        <v>16</v>
      </c>
      <c r="N1947" s="20">
        <f t="shared" si="30"/>
        <v>126875.00000000004</v>
      </c>
      <c r="O1947" s="21"/>
      <c r="P1947" s="20"/>
    </row>
    <row r="1948" spans="1:16" x14ac:dyDescent="0.35">
      <c r="A1948" s="2" t="s">
        <v>25</v>
      </c>
      <c r="B1948" s="2">
        <v>1128299</v>
      </c>
      <c r="C1948" s="15">
        <v>44244</v>
      </c>
      <c r="D1948" s="2" t="s">
        <v>22</v>
      </c>
      <c r="E1948" s="2" t="s">
        <v>76</v>
      </c>
      <c r="F1948" s="2" t="s">
        <v>77</v>
      </c>
      <c r="G1948" s="3" t="s">
        <v>158</v>
      </c>
      <c r="H1948" s="17">
        <v>45</v>
      </c>
      <c r="I1948" s="2">
        <v>375</v>
      </c>
      <c r="J1948" s="19">
        <v>168750</v>
      </c>
      <c r="K1948" s="19">
        <v>59062.499999999993</v>
      </c>
      <c r="L1948" s="2">
        <v>0.35</v>
      </c>
      <c r="M1948" s="2" t="s">
        <v>16</v>
      </c>
      <c r="N1948" s="20">
        <f t="shared" si="30"/>
        <v>227812.5</v>
      </c>
      <c r="O1948" s="21"/>
      <c r="P1948" s="20"/>
    </row>
    <row r="1949" spans="1:16" x14ac:dyDescent="0.35">
      <c r="A1949" s="2" t="s">
        <v>25</v>
      </c>
      <c r="B1949" s="2">
        <v>1128299</v>
      </c>
      <c r="C1949" s="15">
        <v>44271</v>
      </c>
      <c r="D1949" s="2" t="s">
        <v>22</v>
      </c>
      <c r="E1949" s="2" t="s">
        <v>76</v>
      </c>
      <c r="F1949" s="2" t="s">
        <v>77</v>
      </c>
      <c r="G1949" s="3" t="s">
        <v>155</v>
      </c>
      <c r="H1949" s="17">
        <v>45</v>
      </c>
      <c r="I1949" s="2">
        <v>525</v>
      </c>
      <c r="J1949" s="19">
        <v>236250</v>
      </c>
      <c r="K1949" s="19">
        <v>94499.999999999985</v>
      </c>
      <c r="L1949" s="2">
        <v>0.39999999999999997</v>
      </c>
      <c r="M1949" s="2" t="s">
        <v>16</v>
      </c>
      <c r="N1949" s="20">
        <f t="shared" si="30"/>
        <v>330750</v>
      </c>
      <c r="O1949" s="21"/>
      <c r="P1949" s="20"/>
    </row>
    <row r="1950" spans="1:16" x14ac:dyDescent="0.35">
      <c r="A1950" s="2" t="s">
        <v>25</v>
      </c>
      <c r="B1950" s="2">
        <v>1128299</v>
      </c>
      <c r="C1950" s="15">
        <v>44271</v>
      </c>
      <c r="D1950" s="2" t="s">
        <v>22</v>
      </c>
      <c r="E1950" s="2" t="s">
        <v>76</v>
      </c>
      <c r="F1950" s="2" t="s">
        <v>77</v>
      </c>
      <c r="G1950" s="3" t="s">
        <v>17</v>
      </c>
      <c r="H1950" s="17">
        <v>55.000000000000007</v>
      </c>
      <c r="I1950" s="2">
        <v>375</v>
      </c>
      <c r="J1950" s="19">
        <v>206250.00000000003</v>
      </c>
      <c r="K1950" s="19">
        <v>82500</v>
      </c>
      <c r="L1950" s="2">
        <v>0.39999999999999997</v>
      </c>
      <c r="M1950" s="2" t="s">
        <v>16</v>
      </c>
      <c r="N1950" s="20">
        <f t="shared" si="30"/>
        <v>288750</v>
      </c>
      <c r="O1950" s="21"/>
      <c r="P1950" s="20"/>
    </row>
    <row r="1951" spans="1:16" x14ac:dyDescent="0.35">
      <c r="A1951" s="2" t="s">
        <v>25</v>
      </c>
      <c r="B1951" s="2">
        <v>1128299</v>
      </c>
      <c r="C1951" s="15">
        <v>44271</v>
      </c>
      <c r="D1951" s="2" t="s">
        <v>22</v>
      </c>
      <c r="E1951" s="2" t="s">
        <v>76</v>
      </c>
      <c r="F1951" s="2" t="s">
        <v>77</v>
      </c>
      <c r="G1951" s="3" t="s">
        <v>156</v>
      </c>
      <c r="H1951" s="17">
        <v>60</v>
      </c>
      <c r="I1951" s="2">
        <v>400</v>
      </c>
      <c r="J1951" s="19">
        <v>240000</v>
      </c>
      <c r="K1951" s="19">
        <v>95999.999999999985</v>
      </c>
      <c r="L1951" s="2">
        <v>0.39999999999999997</v>
      </c>
      <c r="M1951" s="2" t="s">
        <v>16</v>
      </c>
      <c r="N1951" s="20">
        <f t="shared" si="30"/>
        <v>336000</v>
      </c>
      <c r="O1951" s="21"/>
      <c r="P1951" s="20"/>
    </row>
    <row r="1952" spans="1:16" x14ac:dyDescent="0.35">
      <c r="A1952" s="2" t="s">
        <v>25</v>
      </c>
      <c r="B1952" s="2">
        <v>1128299</v>
      </c>
      <c r="C1952" s="15">
        <v>44271</v>
      </c>
      <c r="D1952" s="2" t="s">
        <v>22</v>
      </c>
      <c r="E1952" s="2" t="s">
        <v>76</v>
      </c>
      <c r="F1952" s="2" t="s">
        <v>77</v>
      </c>
      <c r="G1952" s="3" t="s">
        <v>157</v>
      </c>
      <c r="H1952" s="17">
        <v>55.000000000000007</v>
      </c>
      <c r="I1952" s="2">
        <v>300</v>
      </c>
      <c r="J1952" s="19">
        <v>165000.00000000003</v>
      </c>
      <c r="K1952" s="19">
        <v>66000</v>
      </c>
      <c r="L1952" s="2">
        <v>0.39999999999999997</v>
      </c>
      <c r="M1952" s="2" t="s">
        <v>16</v>
      </c>
      <c r="N1952" s="20">
        <f t="shared" si="30"/>
        <v>231000.00000000003</v>
      </c>
      <c r="O1952" s="21"/>
      <c r="P1952" s="20"/>
    </row>
    <row r="1953" spans="1:16" x14ac:dyDescent="0.35">
      <c r="A1953" s="2" t="s">
        <v>25</v>
      </c>
      <c r="B1953" s="2">
        <v>1128299</v>
      </c>
      <c r="C1953" s="15">
        <v>44271</v>
      </c>
      <c r="D1953" s="2" t="s">
        <v>22</v>
      </c>
      <c r="E1953" s="2" t="s">
        <v>76</v>
      </c>
      <c r="F1953" s="2" t="s">
        <v>77</v>
      </c>
      <c r="G1953" s="3" t="s">
        <v>18</v>
      </c>
      <c r="H1953" s="17">
        <v>60.000000000000007</v>
      </c>
      <c r="I1953" s="2">
        <v>150</v>
      </c>
      <c r="J1953" s="19">
        <v>90000.000000000015</v>
      </c>
      <c r="K1953" s="19">
        <v>40500.000000000007</v>
      </c>
      <c r="L1953" s="2">
        <v>0.45</v>
      </c>
      <c r="M1953" s="2" t="s">
        <v>16</v>
      </c>
      <c r="N1953" s="20">
        <f t="shared" si="30"/>
        <v>130500.00000000003</v>
      </c>
      <c r="O1953" s="21"/>
      <c r="P1953" s="20"/>
    </row>
    <row r="1954" spans="1:16" x14ac:dyDescent="0.35">
      <c r="A1954" s="2" t="s">
        <v>25</v>
      </c>
      <c r="B1954" s="2">
        <v>1128299</v>
      </c>
      <c r="C1954" s="15">
        <v>44271</v>
      </c>
      <c r="D1954" s="2" t="s">
        <v>22</v>
      </c>
      <c r="E1954" s="2" t="s">
        <v>76</v>
      </c>
      <c r="F1954" s="2" t="s">
        <v>77</v>
      </c>
      <c r="G1954" s="3" t="s">
        <v>158</v>
      </c>
      <c r="H1954" s="17">
        <v>45</v>
      </c>
      <c r="I1954" s="2">
        <v>350</v>
      </c>
      <c r="J1954" s="19">
        <v>157500</v>
      </c>
      <c r="K1954" s="19">
        <v>55125</v>
      </c>
      <c r="L1954" s="2">
        <v>0.35</v>
      </c>
      <c r="M1954" s="2" t="s">
        <v>16</v>
      </c>
      <c r="N1954" s="20">
        <f t="shared" si="30"/>
        <v>212625</v>
      </c>
      <c r="O1954" s="21"/>
      <c r="P1954" s="20"/>
    </row>
    <row r="1955" spans="1:16" x14ac:dyDescent="0.35">
      <c r="A1955" s="2" t="s">
        <v>25</v>
      </c>
      <c r="B1955" s="2">
        <v>1128299</v>
      </c>
      <c r="C1955" s="15">
        <v>44303</v>
      </c>
      <c r="D1955" s="2" t="s">
        <v>22</v>
      </c>
      <c r="E1955" s="2" t="s">
        <v>76</v>
      </c>
      <c r="F1955" s="2" t="s">
        <v>77</v>
      </c>
      <c r="G1955" s="3" t="s">
        <v>155</v>
      </c>
      <c r="H1955" s="17">
        <v>50</v>
      </c>
      <c r="I1955" s="2">
        <v>525</v>
      </c>
      <c r="J1955" s="19">
        <v>262500</v>
      </c>
      <c r="K1955" s="19">
        <v>104999.99999999999</v>
      </c>
      <c r="L1955" s="2">
        <v>0.39999999999999997</v>
      </c>
      <c r="M1955" s="2" t="s">
        <v>16</v>
      </c>
      <c r="N1955" s="20">
        <f t="shared" si="30"/>
        <v>367500</v>
      </c>
      <c r="O1955" s="21"/>
      <c r="P1955" s="20"/>
    </row>
    <row r="1956" spans="1:16" x14ac:dyDescent="0.35">
      <c r="A1956" s="2" t="s">
        <v>25</v>
      </c>
      <c r="B1956" s="2">
        <v>1128299</v>
      </c>
      <c r="C1956" s="15">
        <v>44303</v>
      </c>
      <c r="D1956" s="2" t="s">
        <v>22</v>
      </c>
      <c r="E1956" s="2" t="s">
        <v>76</v>
      </c>
      <c r="F1956" s="2" t="s">
        <v>77</v>
      </c>
      <c r="G1956" s="3" t="s">
        <v>17</v>
      </c>
      <c r="H1956" s="17">
        <v>55.000000000000007</v>
      </c>
      <c r="I1956" s="2">
        <v>325</v>
      </c>
      <c r="J1956" s="19">
        <v>178750.00000000003</v>
      </c>
      <c r="K1956" s="19">
        <v>71500</v>
      </c>
      <c r="L1956" s="2">
        <v>0.39999999999999997</v>
      </c>
      <c r="M1956" s="2" t="s">
        <v>16</v>
      </c>
      <c r="N1956" s="20">
        <f t="shared" si="30"/>
        <v>250250.00000000003</v>
      </c>
      <c r="O1956" s="21"/>
      <c r="P1956" s="20"/>
    </row>
    <row r="1957" spans="1:16" x14ac:dyDescent="0.35">
      <c r="A1957" s="2" t="s">
        <v>25</v>
      </c>
      <c r="B1957" s="2">
        <v>1128299</v>
      </c>
      <c r="C1957" s="15">
        <v>44303</v>
      </c>
      <c r="D1957" s="2" t="s">
        <v>22</v>
      </c>
      <c r="E1957" s="2" t="s">
        <v>76</v>
      </c>
      <c r="F1957" s="2" t="s">
        <v>77</v>
      </c>
      <c r="G1957" s="3" t="s">
        <v>156</v>
      </c>
      <c r="H1957" s="17">
        <v>55.000000000000007</v>
      </c>
      <c r="I1957" s="2">
        <v>375</v>
      </c>
      <c r="J1957" s="19">
        <v>206250.00000000003</v>
      </c>
      <c r="K1957" s="19">
        <v>82500</v>
      </c>
      <c r="L1957" s="2">
        <v>0.39999999999999997</v>
      </c>
      <c r="M1957" s="2" t="s">
        <v>16</v>
      </c>
      <c r="N1957" s="20">
        <f t="shared" si="30"/>
        <v>288750</v>
      </c>
      <c r="O1957" s="21"/>
      <c r="P1957" s="20"/>
    </row>
    <row r="1958" spans="1:16" x14ac:dyDescent="0.35">
      <c r="A1958" s="2" t="s">
        <v>25</v>
      </c>
      <c r="B1958" s="2">
        <v>1128299</v>
      </c>
      <c r="C1958" s="15">
        <v>44303</v>
      </c>
      <c r="D1958" s="2" t="s">
        <v>22</v>
      </c>
      <c r="E1958" s="2" t="s">
        <v>76</v>
      </c>
      <c r="F1958" s="2" t="s">
        <v>77</v>
      </c>
      <c r="G1958" s="3" t="s">
        <v>157</v>
      </c>
      <c r="H1958" s="17">
        <v>40.000000000000007</v>
      </c>
      <c r="I1958" s="2">
        <v>275</v>
      </c>
      <c r="J1958" s="19">
        <v>110000.00000000001</v>
      </c>
      <c r="K1958" s="19">
        <v>44000</v>
      </c>
      <c r="L1958" s="2">
        <v>0.39999999999999997</v>
      </c>
      <c r="M1958" s="2" t="s">
        <v>16</v>
      </c>
      <c r="N1958" s="20">
        <f t="shared" si="30"/>
        <v>154000</v>
      </c>
      <c r="O1958" s="21"/>
      <c r="P1958" s="20"/>
    </row>
    <row r="1959" spans="1:16" x14ac:dyDescent="0.35">
      <c r="A1959" s="2" t="s">
        <v>25</v>
      </c>
      <c r="B1959" s="2">
        <v>1128299</v>
      </c>
      <c r="C1959" s="15">
        <v>44303</v>
      </c>
      <c r="D1959" s="2" t="s">
        <v>22</v>
      </c>
      <c r="E1959" s="2" t="s">
        <v>76</v>
      </c>
      <c r="F1959" s="2" t="s">
        <v>77</v>
      </c>
      <c r="G1959" s="3" t="s">
        <v>18</v>
      </c>
      <c r="H1959" s="17">
        <v>45.000000000000014</v>
      </c>
      <c r="I1959" s="2">
        <v>175</v>
      </c>
      <c r="J1959" s="19">
        <v>78750.000000000029</v>
      </c>
      <c r="K1959" s="19">
        <v>35437.500000000015</v>
      </c>
      <c r="L1959" s="2">
        <v>0.45</v>
      </c>
      <c r="M1959" s="2" t="s">
        <v>16</v>
      </c>
      <c r="N1959" s="20">
        <f t="shared" si="30"/>
        <v>114187.50000000004</v>
      </c>
      <c r="O1959" s="21"/>
      <c r="P1959" s="20"/>
    </row>
    <row r="1960" spans="1:16" x14ac:dyDescent="0.35">
      <c r="A1960" s="2" t="s">
        <v>25</v>
      </c>
      <c r="B1960" s="2">
        <v>1128299</v>
      </c>
      <c r="C1960" s="15">
        <v>44303</v>
      </c>
      <c r="D1960" s="2" t="s">
        <v>22</v>
      </c>
      <c r="E1960" s="2" t="s">
        <v>76</v>
      </c>
      <c r="F1960" s="2" t="s">
        <v>77</v>
      </c>
      <c r="G1960" s="3" t="s">
        <v>158</v>
      </c>
      <c r="H1960" s="17">
        <v>60.000000000000007</v>
      </c>
      <c r="I1960" s="2">
        <v>350</v>
      </c>
      <c r="J1960" s="19">
        <v>210000.00000000003</v>
      </c>
      <c r="K1960" s="19">
        <v>73500</v>
      </c>
      <c r="L1960" s="2">
        <v>0.35</v>
      </c>
      <c r="M1960" s="2" t="s">
        <v>16</v>
      </c>
      <c r="N1960" s="20">
        <f t="shared" si="30"/>
        <v>283500</v>
      </c>
      <c r="O1960" s="21"/>
      <c r="P1960" s="20"/>
    </row>
    <row r="1961" spans="1:16" x14ac:dyDescent="0.35">
      <c r="A1961" s="2" t="s">
        <v>25</v>
      </c>
      <c r="B1961" s="2">
        <v>1128299</v>
      </c>
      <c r="C1961" s="15">
        <v>44334</v>
      </c>
      <c r="D1961" s="2" t="s">
        <v>22</v>
      </c>
      <c r="E1961" s="2" t="s">
        <v>76</v>
      </c>
      <c r="F1961" s="2" t="s">
        <v>77</v>
      </c>
      <c r="G1961" s="3" t="s">
        <v>155</v>
      </c>
      <c r="H1961" s="17">
        <v>45</v>
      </c>
      <c r="I1961" s="2">
        <v>550</v>
      </c>
      <c r="J1961" s="19">
        <v>247500</v>
      </c>
      <c r="K1961" s="19">
        <v>98999.999999999985</v>
      </c>
      <c r="L1961" s="2">
        <v>0.39999999999999997</v>
      </c>
      <c r="M1961" s="2" t="s">
        <v>16</v>
      </c>
      <c r="N1961" s="20">
        <f t="shared" si="30"/>
        <v>346500</v>
      </c>
      <c r="O1961" s="21"/>
      <c r="P1961" s="20"/>
    </row>
    <row r="1962" spans="1:16" x14ac:dyDescent="0.35">
      <c r="A1962" s="2" t="s">
        <v>25</v>
      </c>
      <c r="B1962" s="2">
        <v>1128299</v>
      </c>
      <c r="C1962" s="15">
        <v>44334</v>
      </c>
      <c r="D1962" s="2" t="s">
        <v>22</v>
      </c>
      <c r="E1962" s="2" t="s">
        <v>76</v>
      </c>
      <c r="F1962" s="2" t="s">
        <v>77</v>
      </c>
      <c r="G1962" s="3" t="s">
        <v>17</v>
      </c>
      <c r="H1962" s="17">
        <v>50</v>
      </c>
      <c r="I1962" s="2">
        <v>400</v>
      </c>
      <c r="J1962" s="19">
        <v>200000</v>
      </c>
      <c r="K1962" s="19">
        <v>80000</v>
      </c>
      <c r="L1962" s="2">
        <v>0.39999999999999997</v>
      </c>
      <c r="M1962" s="2" t="s">
        <v>16</v>
      </c>
      <c r="N1962" s="20">
        <f t="shared" si="30"/>
        <v>280000</v>
      </c>
      <c r="O1962" s="21"/>
      <c r="P1962" s="20"/>
    </row>
    <row r="1963" spans="1:16" x14ac:dyDescent="0.35">
      <c r="A1963" s="2" t="s">
        <v>25</v>
      </c>
      <c r="B1963" s="2">
        <v>1128299</v>
      </c>
      <c r="C1963" s="15">
        <v>44334</v>
      </c>
      <c r="D1963" s="2" t="s">
        <v>22</v>
      </c>
      <c r="E1963" s="2" t="s">
        <v>76</v>
      </c>
      <c r="F1963" s="2" t="s">
        <v>77</v>
      </c>
      <c r="G1963" s="3" t="s">
        <v>156</v>
      </c>
      <c r="H1963" s="17">
        <v>50</v>
      </c>
      <c r="I1963" s="2">
        <v>400</v>
      </c>
      <c r="J1963" s="19">
        <v>200000</v>
      </c>
      <c r="K1963" s="19">
        <v>80000</v>
      </c>
      <c r="L1963" s="2">
        <v>0.39999999999999997</v>
      </c>
      <c r="M1963" s="2" t="s">
        <v>16</v>
      </c>
      <c r="N1963" s="20">
        <f t="shared" si="30"/>
        <v>280000</v>
      </c>
      <c r="O1963" s="21"/>
      <c r="P1963" s="20"/>
    </row>
    <row r="1964" spans="1:16" x14ac:dyDescent="0.35">
      <c r="A1964" s="2" t="s">
        <v>25</v>
      </c>
      <c r="B1964" s="2">
        <v>1128299</v>
      </c>
      <c r="C1964" s="15">
        <v>44334</v>
      </c>
      <c r="D1964" s="2" t="s">
        <v>22</v>
      </c>
      <c r="E1964" s="2" t="s">
        <v>76</v>
      </c>
      <c r="F1964" s="2" t="s">
        <v>77</v>
      </c>
      <c r="G1964" s="3" t="s">
        <v>157</v>
      </c>
      <c r="H1964" s="17">
        <v>45</v>
      </c>
      <c r="I1964" s="2">
        <v>325</v>
      </c>
      <c r="J1964" s="19">
        <v>146250</v>
      </c>
      <c r="K1964" s="19">
        <v>58499.999999999993</v>
      </c>
      <c r="L1964" s="2">
        <v>0.39999999999999997</v>
      </c>
      <c r="M1964" s="2" t="s">
        <v>16</v>
      </c>
      <c r="N1964" s="20">
        <f t="shared" si="30"/>
        <v>204750</v>
      </c>
      <c r="O1964" s="21"/>
      <c r="P1964" s="20"/>
    </row>
    <row r="1965" spans="1:16" x14ac:dyDescent="0.35">
      <c r="A1965" s="2" t="s">
        <v>25</v>
      </c>
      <c r="B1965" s="2">
        <v>1128299</v>
      </c>
      <c r="C1965" s="15">
        <v>44334</v>
      </c>
      <c r="D1965" s="2" t="s">
        <v>22</v>
      </c>
      <c r="E1965" s="2" t="s">
        <v>76</v>
      </c>
      <c r="F1965" s="2" t="s">
        <v>77</v>
      </c>
      <c r="G1965" s="3" t="s">
        <v>18</v>
      </c>
      <c r="H1965" s="17">
        <v>40</v>
      </c>
      <c r="I1965" s="2">
        <v>225</v>
      </c>
      <c r="J1965" s="19">
        <v>90000</v>
      </c>
      <c r="K1965" s="19">
        <v>40500</v>
      </c>
      <c r="L1965" s="2">
        <v>0.45</v>
      </c>
      <c r="M1965" s="2" t="s">
        <v>16</v>
      </c>
      <c r="N1965" s="20">
        <f t="shared" si="30"/>
        <v>130500</v>
      </c>
      <c r="O1965" s="21"/>
      <c r="P1965" s="20"/>
    </row>
    <row r="1966" spans="1:16" x14ac:dyDescent="0.35">
      <c r="A1966" s="2" t="s">
        <v>25</v>
      </c>
      <c r="B1966" s="2">
        <v>1128299</v>
      </c>
      <c r="C1966" s="15">
        <v>44334</v>
      </c>
      <c r="D1966" s="2" t="s">
        <v>22</v>
      </c>
      <c r="E1966" s="2" t="s">
        <v>76</v>
      </c>
      <c r="F1966" s="2" t="s">
        <v>77</v>
      </c>
      <c r="G1966" s="3" t="s">
        <v>158</v>
      </c>
      <c r="H1966" s="17">
        <v>65</v>
      </c>
      <c r="I1966" s="2">
        <v>575</v>
      </c>
      <c r="J1966" s="19">
        <v>373750</v>
      </c>
      <c r="K1966" s="19">
        <v>130812.49999999999</v>
      </c>
      <c r="L1966" s="2">
        <v>0.35</v>
      </c>
      <c r="M1966" s="2" t="s">
        <v>78</v>
      </c>
      <c r="N1966" s="20">
        <f t="shared" si="30"/>
        <v>504562.5</v>
      </c>
      <c r="O1966" s="21"/>
      <c r="P1966" s="20"/>
    </row>
    <row r="1967" spans="1:16" x14ac:dyDescent="0.35">
      <c r="A1967" s="2" t="s">
        <v>25</v>
      </c>
      <c r="B1967" s="2">
        <v>1128299</v>
      </c>
      <c r="C1967" s="15">
        <v>44364</v>
      </c>
      <c r="D1967" s="2" t="s">
        <v>22</v>
      </c>
      <c r="E1967" s="2" t="s">
        <v>76</v>
      </c>
      <c r="F1967" s="2" t="s">
        <v>77</v>
      </c>
      <c r="G1967" s="3" t="s">
        <v>155</v>
      </c>
      <c r="H1967" s="17">
        <v>60</v>
      </c>
      <c r="I1967" s="2">
        <v>825</v>
      </c>
      <c r="J1967" s="19">
        <v>495000</v>
      </c>
      <c r="K1967" s="19">
        <v>197999.99999999997</v>
      </c>
      <c r="L1967" s="2">
        <v>0.39999999999999997</v>
      </c>
      <c r="M1967" s="2" t="s">
        <v>78</v>
      </c>
      <c r="N1967" s="20">
        <f t="shared" si="30"/>
        <v>693000</v>
      </c>
      <c r="O1967" s="21"/>
      <c r="P1967" s="20"/>
    </row>
    <row r="1968" spans="1:16" x14ac:dyDescent="0.35">
      <c r="A1968" s="2" t="s">
        <v>25</v>
      </c>
      <c r="B1968" s="2">
        <v>1128299</v>
      </c>
      <c r="C1968" s="15">
        <v>44364</v>
      </c>
      <c r="D1968" s="2" t="s">
        <v>22</v>
      </c>
      <c r="E1968" s="2" t="s">
        <v>76</v>
      </c>
      <c r="F1968" s="2" t="s">
        <v>77</v>
      </c>
      <c r="G1968" s="3" t="s">
        <v>17</v>
      </c>
      <c r="H1968" s="17">
        <v>70</v>
      </c>
      <c r="I1968" s="2">
        <v>700</v>
      </c>
      <c r="J1968" s="19">
        <v>490000</v>
      </c>
      <c r="K1968" s="19">
        <v>195999.99999999997</v>
      </c>
      <c r="L1968" s="2">
        <v>0.39999999999999997</v>
      </c>
      <c r="M1968" s="2" t="s">
        <v>78</v>
      </c>
      <c r="N1968" s="20">
        <f t="shared" si="30"/>
        <v>686000</v>
      </c>
      <c r="O1968" s="21"/>
      <c r="P1968" s="20"/>
    </row>
    <row r="1969" spans="1:16" x14ac:dyDescent="0.35">
      <c r="A1969" s="2" t="s">
        <v>25</v>
      </c>
      <c r="B1969" s="2">
        <v>1128299</v>
      </c>
      <c r="C1969" s="15">
        <v>44364</v>
      </c>
      <c r="D1969" s="2" t="s">
        <v>22</v>
      </c>
      <c r="E1969" s="2" t="s">
        <v>76</v>
      </c>
      <c r="F1969" s="2" t="s">
        <v>77</v>
      </c>
      <c r="G1969" s="3" t="s">
        <v>156</v>
      </c>
      <c r="H1969" s="17">
        <v>85</v>
      </c>
      <c r="I1969" s="2">
        <v>700</v>
      </c>
      <c r="J1969" s="19">
        <v>595000</v>
      </c>
      <c r="K1969" s="19">
        <v>237999.99999999997</v>
      </c>
      <c r="L1969" s="2">
        <v>0.39999999999999997</v>
      </c>
      <c r="M1969" s="2" t="s">
        <v>78</v>
      </c>
      <c r="N1969" s="20">
        <f t="shared" si="30"/>
        <v>833000</v>
      </c>
      <c r="O1969" s="21"/>
      <c r="P1969" s="20"/>
    </row>
    <row r="1970" spans="1:16" x14ac:dyDescent="0.35">
      <c r="A1970" s="2" t="s">
        <v>25</v>
      </c>
      <c r="B1970" s="2">
        <v>1128299</v>
      </c>
      <c r="C1970" s="15">
        <v>44364</v>
      </c>
      <c r="D1970" s="2" t="s">
        <v>22</v>
      </c>
      <c r="E1970" s="2" t="s">
        <v>76</v>
      </c>
      <c r="F1970" s="2" t="s">
        <v>77</v>
      </c>
      <c r="G1970" s="3" t="s">
        <v>157</v>
      </c>
      <c r="H1970" s="17">
        <v>85</v>
      </c>
      <c r="I1970" s="2">
        <v>575</v>
      </c>
      <c r="J1970" s="19">
        <v>488750</v>
      </c>
      <c r="K1970" s="19">
        <v>195499.99999999997</v>
      </c>
      <c r="L1970" s="2">
        <v>0.39999999999999997</v>
      </c>
      <c r="M1970" s="2" t="s">
        <v>78</v>
      </c>
      <c r="N1970" s="20">
        <f t="shared" si="30"/>
        <v>684250</v>
      </c>
      <c r="O1970" s="21"/>
      <c r="P1970" s="20"/>
    </row>
    <row r="1971" spans="1:16" x14ac:dyDescent="0.35">
      <c r="A1971" s="2" t="s">
        <v>25</v>
      </c>
      <c r="B1971" s="2">
        <v>1128299</v>
      </c>
      <c r="C1971" s="15">
        <v>44364</v>
      </c>
      <c r="D1971" s="2" t="s">
        <v>22</v>
      </c>
      <c r="E1971" s="2" t="s">
        <v>76</v>
      </c>
      <c r="F1971" s="2" t="s">
        <v>77</v>
      </c>
      <c r="G1971" s="3" t="s">
        <v>18</v>
      </c>
      <c r="H1971" s="17">
        <v>95</v>
      </c>
      <c r="I1971" s="2">
        <v>450</v>
      </c>
      <c r="J1971" s="19">
        <v>427500</v>
      </c>
      <c r="K1971" s="19">
        <v>192375</v>
      </c>
      <c r="L1971" s="2">
        <v>0.45</v>
      </c>
      <c r="M1971" s="2" t="s">
        <v>78</v>
      </c>
      <c r="N1971" s="20">
        <f t="shared" si="30"/>
        <v>619875</v>
      </c>
      <c r="O1971" s="21"/>
      <c r="P1971" s="20"/>
    </row>
    <row r="1972" spans="1:16" x14ac:dyDescent="0.35">
      <c r="A1972" s="2" t="s">
        <v>25</v>
      </c>
      <c r="B1972" s="2">
        <v>1128299</v>
      </c>
      <c r="C1972" s="15">
        <v>44364</v>
      </c>
      <c r="D1972" s="2" t="s">
        <v>22</v>
      </c>
      <c r="E1972" s="2" t="s">
        <v>76</v>
      </c>
      <c r="F1972" s="2" t="s">
        <v>77</v>
      </c>
      <c r="G1972" s="3" t="s">
        <v>158</v>
      </c>
      <c r="H1972" s="17">
        <v>110.00000000000001</v>
      </c>
      <c r="I1972" s="2">
        <v>750</v>
      </c>
      <c r="J1972" s="19">
        <v>825000.00000000012</v>
      </c>
      <c r="K1972" s="19">
        <v>288750</v>
      </c>
      <c r="L1972" s="2">
        <v>0.35</v>
      </c>
      <c r="M1972" s="2" t="s">
        <v>78</v>
      </c>
      <c r="N1972" s="20">
        <f t="shared" si="30"/>
        <v>1113750</v>
      </c>
      <c r="O1972" s="21"/>
      <c r="P1972" s="20"/>
    </row>
    <row r="1973" spans="1:16" x14ac:dyDescent="0.35">
      <c r="A1973" s="2" t="s">
        <v>25</v>
      </c>
      <c r="B1973" s="2">
        <v>1128299</v>
      </c>
      <c r="C1973" s="15">
        <v>44393</v>
      </c>
      <c r="D1973" s="2" t="s">
        <v>22</v>
      </c>
      <c r="E1973" s="2" t="s">
        <v>76</v>
      </c>
      <c r="F1973" s="2" t="s">
        <v>77</v>
      </c>
      <c r="G1973" s="3" t="s">
        <v>155</v>
      </c>
      <c r="H1973" s="17">
        <v>90</v>
      </c>
      <c r="I1973" s="2">
        <v>900</v>
      </c>
      <c r="J1973" s="19">
        <v>810000</v>
      </c>
      <c r="K1973" s="19">
        <v>324000</v>
      </c>
      <c r="L1973" s="2">
        <v>0.39999999999999997</v>
      </c>
      <c r="M1973" s="2" t="s">
        <v>78</v>
      </c>
      <c r="N1973" s="20">
        <f t="shared" si="30"/>
        <v>1134000</v>
      </c>
      <c r="O1973" s="21"/>
      <c r="P1973" s="20"/>
    </row>
    <row r="1974" spans="1:16" x14ac:dyDescent="0.35">
      <c r="A1974" s="2" t="s">
        <v>25</v>
      </c>
      <c r="B1974" s="2">
        <v>1128299</v>
      </c>
      <c r="C1974" s="15">
        <v>44393</v>
      </c>
      <c r="D1974" s="2" t="s">
        <v>22</v>
      </c>
      <c r="E1974" s="2" t="s">
        <v>76</v>
      </c>
      <c r="F1974" s="2" t="s">
        <v>77</v>
      </c>
      <c r="G1974" s="3" t="s">
        <v>17</v>
      </c>
      <c r="H1974" s="17">
        <v>95</v>
      </c>
      <c r="I1974" s="2">
        <v>750</v>
      </c>
      <c r="J1974" s="19">
        <v>712500</v>
      </c>
      <c r="K1974" s="19">
        <v>285000</v>
      </c>
      <c r="L1974" s="2">
        <v>0.39999999999999997</v>
      </c>
      <c r="M1974" s="2" t="s">
        <v>78</v>
      </c>
      <c r="N1974" s="20">
        <f t="shared" si="30"/>
        <v>997500</v>
      </c>
      <c r="O1974" s="21"/>
      <c r="P1974" s="20"/>
    </row>
    <row r="1975" spans="1:16" x14ac:dyDescent="0.35">
      <c r="A1975" s="2" t="s">
        <v>25</v>
      </c>
      <c r="B1975" s="2">
        <v>1128299</v>
      </c>
      <c r="C1975" s="15">
        <v>44393</v>
      </c>
      <c r="D1975" s="2" t="s">
        <v>22</v>
      </c>
      <c r="E1975" s="2" t="s">
        <v>76</v>
      </c>
      <c r="F1975" s="2" t="s">
        <v>77</v>
      </c>
      <c r="G1975" s="3" t="s">
        <v>156</v>
      </c>
      <c r="H1975" s="17">
        <v>95</v>
      </c>
      <c r="I1975" s="2">
        <v>700</v>
      </c>
      <c r="J1975" s="19">
        <v>665000</v>
      </c>
      <c r="K1975" s="19">
        <v>266000</v>
      </c>
      <c r="L1975" s="2">
        <v>0.39999999999999997</v>
      </c>
      <c r="M1975" s="2" t="s">
        <v>78</v>
      </c>
      <c r="N1975" s="20">
        <f t="shared" si="30"/>
        <v>931000</v>
      </c>
      <c r="O1975" s="21"/>
      <c r="P1975" s="20"/>
    </row>
    <row r="1976" spans="1:16" x14ac:dyDescent="0.35">
      <c r="A1976" s="2" t="s">
        <v>25</v>
      </c>
      <c r="B1976" s="2">
        <v>1128299</v>
      </c>
      <c r="C1976" s="15">
        <v>44393</v>
      </c>
      <c r="D1976" s="2" t="s">
        <v>22</v>
      </c>
      <c r="E1976" s="2" t="s">
        <v>76</v>
      </c>
      <c r="F1976" s="2" t="s">
        <v>77</v>
      </c>
      <c r="G1976" s="3" t="s">
        <v>157</v>
      </c>
      <c r="H1976" s="17">
        <v>90</v>
      </c>
      <c r="I1976" s="2">
        <v>600</v>
      </c>
      <c r="J1976" s="19">
        <v>540000</v>
      </c>
      <c r="K1976" s="19">
        <v>215999.99999999997</v>
      </c>
      <c r="L1976" s="2">
        <v>0.39999999999999997</v>
      </c>
      <c r="M1976" s="2" t="s">
        <v>78</v>
      </c>
      <c r="N1976" s="20">
        <f t="shared" si="30"/>
        <v>756000</v>
      </c>
      <c r="O1976" s="21"/>
      <c r="P1976" s="20"/>
    </row>
    <row r="1977" spans="1:16" x14ac:dyDescent="0.35">
      <c r="A1977" s="2" t="s">
        <v>25</v>
      </c>
      <c r="B1977" s="2">
        <v>1128299</v>
      </c>
      <c r="C1977" s="15">
        <v>44393</v>
      </c>
      <c r="D1977" s="2" t="s">
        <v>22</v>
      </c>
      <c r="E1977" s="2" t="s">
        <v>76</v>
      </c>
      <c r="F1977" s="2" t="s">
        <v>77</v>
      </c>
      <c r="G1977" s="3" t="s">
        <v>18</v>
      </c>
      <c r="H1977" s="17">
        <v>95</v>
      </c>
      <c r="I1977" s="2">
        <v>650</v>
      </c>
      <c r="J1977" s="19">
        <v>617500</v>
      </c>
      <c r="K1977" s="19">
        <v>277875</v>
      </c>
      <c r="L1977" s="2">
        <v>0.45</v>
      </c>
      <c r="M1977" s="2" t="s">
        <v>78</v>
      </c>
      <c r="N1977" s="20">
        <f t="shared" si="30"/>
        <v>895375</v>
      </c>
      <c r="O1977" s="21"/>
      <c r="P1977" s="20"/>
    </row>
    <row r="1978" spans="1:16" x14ac:dyDescent="0.35">
      <c r="A1978" s="2" t="s">
        <v>25</v>
      </c>
      <c r="B1978" s="2">
        <v>1128299</v>
      </c>
      <c r="C1978" s="15">
        <v>44393</v>
      </c>
      <c r="D1978" s="2" t="s">
        <v>22</v>
      </c>
      <c r="E1978" s="2" t="s">
        <v>76</v>
      </c>
      <c r="F1978" s="2" t="s">
        <v>77</v>
      </c>
      <c r="G1978" s="3" t="s">
        <v>158</v>
      </c>
      <c r="H1978" s="17">
        <v>110.00000000000001</v>
      </c>
      <c r="I1978" s="2">
        <v>650</v>
      </c>
      <c r="J1978" s="19">
        <v>715000.00000000012</v>
      </c>
      <c r="K1978" s="19">
        <v>250250.00000000003</v>
      </c>
      <c r="L1978" s="2">
        <v>0.35</v>
      </c>
      <c r="M1978" s="2" t="s">
        <v>78</v>
      </c>
      <c r="N1978" s="20">
        <f t="shared" si="30"/>
        <v>965250.00000000012</v>
      </c>
      <c r="O1978" s="21"/>
      <c r="P1978" s="20"/>
    </row>
    <row r="1979" spans="1:16" x14ac:dyDescent="0.35">
      <c r="A1979" s="2" t="s">
        <v>25</v>
      </c>
      <c r="B1979" s="2">
        <v>1128299</v>
      </c>
      <c r="C1979" s="15">
        <v>44425</v>
      </c>
      <c r="D1979" s="2" t="s">
        <v>22</v>
      </c>
      <c r="E1979" s="2" t="s">
        <v>76</v>
      </c>
      <c r="F1979" s="2" t="s">
        <v>77</v>
      </c>
      <c r="G1979" s="3" t="s">
        <v>155</v>
      </c>
      <c r="H1979" s="17">
        <v>95</v>
      </c>
      <c r="I1979" s="2">
        <v>850</v>
      </c>
      <c r="J1979" s="19">
        <v>807500</v>
      </c>
      <c r="K1979" s="19">
        <v>323000</v>
      </c>
      <c r="L1979" s="2">
        <v>0.39999999999999997</v>
      </c>
      <c r="M1979" s="2" t="s">
        <v>78</v>
      </c>
      <c r="N1979" s="20">
        <f t="shared" si="30"/>
        <v>1130500</v>
      </c>
      <c r="O1979" s="21"/>
      <c r="P1979" s="20"/>
    </row>
    <row r="1980" spans="1:16" x14ac:dyDescent="0.35">
      <c r="A1980" s="2" t="s">
        <v>25</v>
      </c>
      <c r="B1980" s="2">
        <v>1128299</v>
      </c>
      <c r="C1980" s="15">
        <v>44425</v>
      </c>
      <c r="D1980" s="2" t="s">
        <v>22</v>
      </c>
      <c r="E1980" s="2" t="s">
        <v>76</v>
      </c>
      <c r="F1980" s="2" t="s">
        <v>77</v>
      </c>
      <c r="G1980" s="3" t="s">
        <v>17</v>
      </c>
      <c r="H1980" s="17">
        <v>85.000000000000014</v>
      </c>
      <c r="I1980" s="2">
        <v>825</v>
      </c>
      <c r="J1980" s="19">
        <v>701250.00000000012</v>
      </c>
      <c r="K1980" s="19">
        <v>280500</v>
      </c>
      <c r="L1980" s="2">
        <v>0.39999999999999997</v>
      </c>
      <c r="M1980" s="2" t="s">
        <v>78</v>
      </c>
      <c r="N1980" s="20">
        <f t="shared" si="30"/>
        <v>981750.00000000012</v>
      </c>
      <c r="O1980" s="21"/>
      <c r="P1980" s="20"/>
    </row>
    <row r="1981" spans="1:16" x14ac:dyDescent="0.35">
      <c r="A1981" s="2" t="s">
        <v>25</v>
      </c>
      <c r="B1981" s="2">
        <v>1128299</v>
      </c>
      <c r="C1981" s="15">
        <v>44425</v>
      </c>
      <c r="D1981" s="2" t="s">
        <v>22</v>
      </c>
      <c r="E1981" s="2" t="s">
        <v>76</v>
      </c>
      <c r="F1981" s="2" t="s">
        <v>77</v>
      </c>
      <c r="G1981" s="3" t="s">
        <v>156</v>
      </c>
      <c r="H1981" s="17">
        <v>75.000000000000014</v>
      </c>
      <c r="I1981" s="2">
        <v>700</v>
      </c>
      <c r="J1981" s="19">
        <v>525000.00000000012</v>
      </c>
      <c r="K1981" s="19">
        <v>210000.00000000003</v>
      </c>
      <c r="L1981" s="2">
        <v>0.39999999999999997</v>
      </c>
      <c r="M1981" s="2" t="s">
        <v>78</v>
      </c>
      <c r="N1981" s="20">
        <f t="shared" si="30"/>
        <v>735000.00000000012</v>
      </c>
      <c r="O1981" s="21"/>
      <c r="P1981" s="20"/>
    </row>
    <row r="1982" spans="1:16" x14ac:dyDescent="0.35">
      <c r="A1982" s="2" t="s">
        <v>25</v>
      </c>
      <c r="B1982" s="2">
        <v>1128299</v>
      </c>
      <c r="C1982" s="15">
        <v>44425</v>
      </c>
      <c r="D1982" s="2" t="s">
        <v>22</v>
      </c>
      <c r="E1982" s="2" t="s">
        <v>76</v>
      </c>
      <c r="F1982" s="2" t="s">
        <v>77</v>
      </c>
      <c r="G1982" s="3" t="s">
        <v>157</v>
      </c>
      <c r="H1982" s="17">
        <v>75.000000000000014</v>
      </c>
      <c r="I1982" s="2">
        <v>475</v>
      </c>
      <c r="J1982" s="19">
        <v>356250.00000000006</v>
      </c>
      <c r="K1982" s="19">
        <v>142500</v>
      </c>
      <c r="L1982" s="2">
        <v>0.39999999999999997</v>
      </c>
      <c r="M1982" s="2" t="s">
        <v>78</v>
      </c>
      <c r="N1982" s="20">
        <f t="shared" si="30"/>
        <v>498750.00000000006</v>
      </c>
      <c r="O1982" s="21"/>
      <c r="P1982" s="20"/>
    </row>
    <row r="1983" spans="1:16" x14ac:dyDescent="0.35">
      <c r="A1983" s="2" t="s">
        <v>25</v>
      </c>
      <c r="B1983" s="2">
        <v>1128299</v>
      </c>
      <c r="C1983" s="15">
        <v>44425</v>
      </c>
      <c r="D1983" s="2" t="s">
        <v>22</v>
      </c>
      <c r="E1983" s="2" t="s">
        <v>76</v>
      </c>
      <c r="F1983" s="2" t="s">
        <v>77</v>
      </c>
      <c r="G1983" s="3" t="s">
        <v>18</v>
      </c>
      <c r="H1983" s="17">
        <v>64.999999999999986</v>
      </c>
      <c r="I1983" s="2">
        <v>475</v>
      </c>
      <c r="J1983" s="19">
        <v>308749.99999999994</v>
      </c>
      <c r="K1983" s="19">
        <v>138937.49999999997</v>
      </c>
      <c r="L1983" s="2">
        <v>0.45</v>
      </c>
      <c r="M1983" s="2" t="s">
        <v>78</v>
      </c>
      <c r="N1983" s="20">
        <f t="shared" si="30"/>
        <v>447687.49999999988</v>
      </c>
      <c r="O1983" s="21"/>
      <c r="P1983" s="20"/>
    </row>
    <row r="1984" spans="1:16" x14ac:dyDescent="0.35">
      <c r="A1984" s="2" t="s">
        <v>25</v>
      </c>
      <c r="B1984" s="2">
        <v>1128299</v>
      </c>
      <c r="C1984" s="15">
        <v>44425</v>
      </c>
      <c r="D1984" s="2" t="s">
        <v>22</v>
      </c>
      <c r="E1984" s="2" t="s">
        <v>76</v>
      </c>
      <c r="F1984" s="2" t="s">
        <v>77</v>
      </c>
      <c r="G1984" s="3" t="s">
        <v>158</v>
      </c>
      <c r="H1984" s="17">
        <v>70</v>
      </c>
      <c r="I1984" s="2">
        <v>300</v>
      </c>
      <c r="J1984" s="19">
        <v>210000</v>
      </c>
      <c r="K1984" s="19">
        <v>73500</v>
      </c>
      <c r="L1984" s="2">
        <v>0.35</v>
      </c>
      <c r="M1984" s="2" t="s">
        <v>78</v>
      </c>
      <c r="N1984" s="20">
        <f t="shared" si="30"/>
        <v>283500</v>
      </c>
      <c r="O1984" s="21"/>
      <c r="P1984" s="20"/>
    </row>
    <row r="1985" spans="1:16" x14ac:dyDescent="0.35">
      <c r="A1985" s="2" t="s">
        <v>25</v>
      </c>
      <c r="B1985" s="2">
        <v>1128299</v>
      </c>
      <c r="C1985" s="15">
        <v>44457</v>
      </c>
      <c r="D1985" s="2" t="s">
        <v>22</v>
      </c>
      <c r="E1985" s="2" t="s">
        <v>76</v>
      </c>
      <c r="F1985" s="2" t="s">
        <v>77</v>
      </c>
      <c r="G1985" s="3" t="s">
        <v>155</v>
      </c>
      <c r="H1985" s="17">
        <v>45.000000000000014</v>
      </c>
      <c r="I1985" s="2">
        <v>500</v>
      </c>
      <c r="J1985" s="19">
        <v>225000.00000000006</v>
      </c>
      <c r="K1985" s="19">
        <v>90000.000000000015</v>
      </c>
      <c r="L1985" s="2">
        <v>0.39999999999999997</v>
      </c>
      <c r="M1985" s="2" t="s">
        <v>78</v>
      </c>
      <c r="N1985" s="20">
        <f t="shared" si="30"/>
        <v>315000.00000000006</v>
      </c>
      <c r="O1985" s="21"/>
      <c r="P1985" s="20"/>
    </row>
    <row r="1986" spans="1:16" x14ac:dyDescent="0.35">
      <c r="A1986" s="2" t="s">
        <v>25</v>
      </c>
      <c r="B1986" s="2">
        <v>1128299</v>
      </c>
      <c r="C1986" s="15">
        <v>44457</v>
      </c>
      <c r="D1986" s="2" t="s">
        <v>22</v>
      </c>
      <c r="E1986" s="2" t="s">
        <v>76</v>
      </c>
      <c r="F1986" s="2" t="s">
        <v>77</v>
      </c>
      <c r="G1986" s="3" t="s">
        <v>17</v>
      </c>
      <c r="H1986" s="17">
        <v>50.000000000000014</v>
      </c>
      <c r="I1986" s="2">
        <v>500</v>
      </c>
      <c r="J1986" s="19">
        <v>250000.00000000006</v>
      </c>
      <c r="K1986" s="19">
        <v>100000.00000000001</v>
      </c>
      <c r="L1986" s="2">
        <v>0.39999999999999997</v>
      </c>
      <c r="M1986" s="2" t="s">
        <v>78</v>
      </c>
      <c r="N1986" s="20">
        <f t="shared" si="30"/>
        <v>350000.00000000006</v>
      </c>
      <c r="O1986" s="21"/>
      <c r="P1986" s="20"/>
    </row>
    <row r="1987" spans="1:16" x14ac:dyDescent="0.35">
      <c r="A1987" s="2" t="s">
        <v>25</v>
      </c>
      <c r="B1987" s="2">
        <v>1128299</v>
      </c>
      <c r="C1987" s="15">
        <v>44457</v>
      </c>
      <c r="D1987" s="2" t="s">
        <v>22</v>
      </c>
      <c r="E1987" s="2" t="s">
        <v>76</v>
      </c>
      <c r="F1987" s="2" t="s">
        <v>77</v>
      </c>
      <c r="G1987" s="3" t="s">
        <v>156</v>
      </c>
      <c r="H1987" s="17">
        <v>45.000000000000014</v>
      </c>
      <c r="I1987" s="2">
        <v>300</v>
      </c>
      <c r="J1987" s="19">
        <v>135000.00000000003</v>
      </c>
      <c r="K1987" s="19">
        <v>54000.000000000007</v>
      </c>
      <c r="L1987" s="2">
        <v>0.39999999999999997</v>
      </c>
      <c r="M1987" s="2" t="s">
        <v>78</v>
      </c>
      <c r="N1987" s="20">
        <f t="shared" ref="N1987:N2050" si="31">SUM(J1987,K1987)</f>
        <v>189000.00000000003</v>
      </c>
      <c r="O1987" s="21"/>
      <c r="P1987" s="20"/>
    </row>
    <row r="1988" spans="1:16" x14ac:dyDescent="0.35">
      <c r="A1988" s="2" t="s">
        <v>25</v>
      </c>
      <c r="B1988" s="2">
        <v>1128299</v>
      </c>
      <c r="C1988" s="15">
        <v>44457</v>
      </c>
      <c r="D1988" s="2" t="s">
        <v>22</v>
      </c>
      <c r="E1988" s="2" t="s">
        <v>76</v>
      </c>
      <c r="F1988" s="2" t="s">
        <v>77</v>
      </c>
      <c r="G1988" s="3" t="s">
        <v>157</v>
      </c>
      <c r="H1988" s="17">
        <v>45.000000000000014</v>
      </c>
      <c r="I1988" s="2">
        <v>250</v>
      </c>
      <c r="J1988" s="19">
        <v>112500.00000000003</v>
      </c>
      <c r="K1988" s="19">
        <v>45000.000000000007</v>
      </c>
      <c r="L1988" s="2">
        <v>0.39999999999999997</v>
      </c>
      <c r="M1988" s="2" t="s">
        <v>78</v>
      </c>
      <c r="N1988" s="20">
        <f t="shared" si="31"/>
        <v>157500.00000000003</v>
      </c>
      <c r="O1988" s="21"/>
      <c r="P1988" s="20"/>
    </row>
    <row r="1989" spans="1:16" x14ac:dyDescent="0.35">
      <c r="A1989" s="2" t="s">
        <v>25</v>
      </c>
      <c r="B1989" s="2">
        <v>1128299</v>
      </c>
      <c r="C1989" s="15">
        <v>44457</v>
      </c>
      <c r="D1989" s="2" t="s">
        <v>22</v>
      </c>
      <c r="E1989" s="2" t="s">
        <v>76</v>
      </c>
      <c r="F1989" s="2" t="s">
        <v>77</v>
      </c>
      <c r="G1989" s="3" t="s">
        <v>18</v>
      </c>
      <c r="H1989" s="17">
        <v>55.000000000000007</v>
      </c>
      <c r="I1989" s="2">
        <v>275</v>
      </c>
      <c r="J1989" s="19">
        <v>151250.00000000003</v>
      </c>
      <c r="K1989" s="19">
        <v>68062.500000000015</v>
      </c>
      <c r="L1989" s="2">
        <v>0.45</v>
      </c>
      <c r="M1989" s="2" t="s">
        <v>78</v>
      </c>
      <c r="N1989" s="20">
        <f t="shared" si="31"/>
        <v>219312.50000000006</v>
      </c>
      <c r="O1989" s="21"/>
      <c r="P1989" s="20"/>
    </row>
    <row r="1990" spans="1:16" x14ac:dyDescent="0.35">
      <c r="A1990" s="2" t="s">
        <v>25</v>
      </c>
      <c r="B1990" s="2">
        <v>1128299</v>
      </c>
      <c r="C1990" s="15">
        <v>44457</v>
      </c>
      <c r="D1990" s="2" t="s">
        <v>22</v>
      </c>
      <c r="E1990" s="2" t="s">
        <v>76</v>
      </c>
      <c r="F1990" s="2" t="s">
        <v>77</v>
      </c>
      <c r="G1990" s="3" t="s">
        <v>158</v>
      </c>
      <c r="H1990" s="17">
        <v>40</v>
      </c>
      <c r="I1990" s="2">
        <v>300</v>
      </c>
      <c r="J1990" s="19">
        <v>120000</v>
      </c>
      <c r="K1990" s="19">
        <v>42000</v>
      </c>
      <c r="L1990" s="2">
        <v>0.35</v>
      </c>
      <c r="M1990" s="2" t="s">
        <v>78</v>
      </c>
      <c r="N1990" s="20">
        <f t="shared" si="31"/>
        <v>162000</v>
      </c>
      <c r="O1990" s="21"/>
      <c r="P1990" s="20"/>
    </row>
    <row r="1991" spans="1:16" x14ac:dyDescent="0.35">
      <c r="A1991" s="2" t="s">
        <v>25</v>
      </c>
      <c r="B1991" s="2">
        <v>1128299</v>
      </c>
      <c r="C1991" s="15">
        <v>44486</v>
      </c>
      <c r="D1991" s="2" t="s">
        <v>22</v>
      </c>
      <c r="E1991" s="2" t="s">
        <v>76</v>
      </c>
      <c r="F1991" s="2" t="s">
        <v>77</v>
      </c>
      <c r="G1991" s="3" t="s">
        <v>155</v>
      </c>
      <c r="H1991" s="17">
        <v>35</v>
      </c>
      <c r="I1991" s="2">
        <v>400</v>
      </c>
      <c r="J1991" s="19">
        <v>140000</v>
      </c>
      <c r="K1991" s="19">
        <v>55999.999999999993</v>
      </c>
      <c r="L1991" s="2">
        <v>0.39999999999999997</v>
      </c>
      <c r="M1991" s="2" t="s">
        <v>78</v>
      </c>
      <c r="N1991" s="20">
        <f t="shared" si="31"/>
        <v>196000</v>
      </c>
      <c r="O1991" s="21"/>
      <c r="P1991" s="20"/>
    </row>
    <row r="1992" spans="1:16" x14ac:dyDescent="0.35">
      <c r="A1992" s="2" t="s">
        <v>25</v>
      </c>
      <c r="B1992" s="2">
        <v>1128299</v>
      </c>
      <c r="C1992" s="15">
        <v>44486</v>
      </c>
      <c r="D1992" s="2" t="s">
        <v>22</v>
      </c>
      <c r="E1992" s="2" t="s">
        <v>76</v>
      </c>
      <c r="F1992" s="2" t="s">
        <v>77</v>
      </c>
      <c r="G1992" s="3" t="s">
        <v>17</v>
      </c>
      <c r="H1992" s="17">
        <v>50.000000000000014</v>
      </c>
      <c r="I1992" s="2">
        <v>575</v>
      </c>
      <c r="J1992" s="19">
        <v>287500.00000000006</v>
      </c>
      <c r="K1992" s="19">
        <v>115000.00000000001</v>
      </c>
      <c r="L1992" s="2">
        <v>0.39999999999999997</v>
      </c>
      <c r="M1992" s="2" t="s">
        <v>78</v>
      </c>
      <c r="N1992" s="20">
        <f t="shared" si="31"/>
        <v>402500.00000000006</v>
      </c>
      <c r="O1992" s="21"/>
      <c r="P1992" s="20"/>
    </row>
    <row r="1993" spans="1:16" x14ac:dyDescent="0.35">
      <c r="A1993" s="2" t="s">
        <v>25</v>
      </c>
      <c r="B1993" s="2">
        <v>1128299</v>
      </c>
      <c r="C1993" s="15">
        <v>44486</v>
      </c>
      <c r="D1993" s="2" t="s">
        <v>22</v>
      </c>
      <c r="E1993" s="2" t="s">
        <v>76</v>
      </c>
      <c r="F1993" s="2" t="s">
        <v>77</v>
      </c>
      <c r="G1993" s="3" t="s">
        <v>156</v>
      </c>
      <c r="H1993" s="17">
        <v>45.000000000000014</v>
      </c>
      <c r="I1993" s="2">
        <v>400</v>
      </c>
      <c r="J1993" s="19">
        <v>180000.00000000006</v>
      </c>
      <c r="K1993" s="19">
        <v>72000.000000000015</v>
      </c>
      <c r="L1993" s="2">
        <v>0.39999999999999997</v>
      </c>
      <c r="M1993" s="2" t="s">
        <v>78</v>
      </c>
      <c r="N1993" s="20">
        <f t="shared" si="31"/>
        <v>252000.00000000006</v>
      </c>
      <c r="O1993" s="21"/>
      <c r="P1993" s="20"/>
    </row>
    <row r="1994" spans="1:16" x14ac:dyDescent="0.35">
      <c r="A1994" s="2" t="s">
        <v>25</v>
      </c>
      <c r="B1994" s="2">
        <v>1128299</v>
      </c>
      <c r="C1994" s="15">
        <v>44486</v>
      </c>
      <c r="D1994" s="2" t="s">
        <v>22</v>
      </c>
      <c r="E1994" s="2" t="s">
        <v>76</v>
      </c>
      <c r="F1994" s="2" t="s">
        <v>77</v>
      </c>
      <c r="G1994" s="3" t="s">
        <v>157</v>
      </c>
      <c r="H1994" s="17">
        <v>40.000000000000007</v>
      </c>
      <c r="I1994" s="2">
        <v>375</v>
      </c>
      <c r="J1994" s="19">
        <v>150000.00000000003</v>
      </c>
      <c r="K1994" s="19">
        <v>60000.000000000007</v>
      </c>
      <c r="L1994" s="2">
        <v>0.39999999999999997</v>
      </c>
      <c r="M1994" s="2" t="s">
        <v>78</v>
      </c>
      <c r="N1994" s="20">
        <f t="shared" si="31"/>
        <v>210000.00000000003</v>
      </c>
      <c r="O1994" s="21"/>
      <c r="P1994" s="20"/>
    </row>
    <row r="1995" spans="1:16" x14ac:dyDescent="0.35">
      <c r="A1995" s="2" t="s">
        <v>25</v>
      </c>
      <c r="B1995" s="2">
        <v>1128299</v>
      </c>
      <c r="C1995" s="15">
        <v>44486</v>
      </c>
      <c r="D1995" s="2" t="s">
        <v>22</v>
      </c>
      <c r="E1995" s="2" t="s">
        <v>76</v>
      </c>
      <c r="F1995" s="2" t="s">
        <v>77</v>
      </c>
      <c r="G1995" s="3" t="s">
        <v>18</v>
      </c>
      <c r="H1995" s="17">
        <v>50</v>
      </c>
      <c r="I1995" s="2">
        <v>350</v>
      </c>
      <c r="J1995" s="19">
        <v>175000</v>
      </c>
      <c r="K1995" s="19">
        <v>78750</v>
      </c>
      <c r="L1995" s="2">
        <v>0.45</v>
      </c>
      <c r="M1995" s="2" t="s">
        <v>78</v>
      </c>
      <c r="N1995" s="20">
        <f t="shared" si="31"/>
        <v>253750</v>
      </c>
      <c r="O1995" s="21"/>
      <c r="P1995" s="20"/>
    </row>
    <row r="1996" spans="1:16" x14ac:dyDescent="0.35">
      <c r="A1996" s="2" t="s">
        <v>25</v>
      </c>
      <c r="B1996" s="2">
        <v>1128299</v>
      </c>
      <c r="C1996" s="15">
        <v>44486</v>
      </c>
      <c r="D1996" s="2" t="s">
        <v>22</v>
      </c>
      <c r="E1996" s="2" t="s">
        <v>76</v>
      </c>
      <c r="F1996" s="2" t="s">
        <v>77</v>
      </c>
      <c r="G1996" s="3" t="s">
        <v>158</v>
      </c>
      <c r="H1996" s="17">
        <v>55.000000000000007</v>
      </c>
      <c r="I1996" s="2">
        <v>400</v>
      </c>
      <c r="J1996" s="19">
        <v>220000.00000000003</v>
      </c>
      <c r="K1996" s="19">
        <v>77000</v>
      </c>
      <c r="L1996" s="2">
        <v>0.35</v>
      </c>
      <c r="M1996" s="2" t="s">
        <v>78</v>
      </c>
      <c r="N1996" s="20">
        <f t="shared" si="31"/>
        <v>297000</v>
      </c>
      <c r="O1996" s="21"/>
      <c r="P1996" s="20"/>
    </row>
    <row r="1997" spans="1:16" x14ac:dyDescent="0.35">
      <c r="A1997" s="2" t="s">
        <v>25</v>
      </c>
      <c r="B1997" s="2">
        <v>1128299</v>
      </c>
      <c r="C1997" s="15">
        <v>44517</v>
      </c>
      <c r="D1997" s="2" t="s">
        <v>22</v>
      </c>
      <c r="E1997" s="2" t="s">
        <v>76</v>
      </c>
      <c r="F1997" s="2" t="s">
        <v>77</v>
      </c>
      <c r="G1997" s="3" t="s">
        <v>155</v>
      </c>
      <c r="H1997" s="17">
        <v>40.000000000000007</v>
      </c>
      <c r="I1997" s="2">
        <v>625</v>
      </c>
      <c r="J1997" s="19">
        <v>250000.00000000006</v>
      </c>
      <c r="K1997" s="19">
        <v>100000.00000000001</v>
      </c>
      <c r="L1997" s="2">
        <v>0.39999999999999997</v>
      </c>
      <c r="M1997" s="2" t="s">
        <v>78</v>
      </c>
      <c r="N1997" s="20">
        <f t="shared" si="31"/>
        <v>350000.00000000006</v>
      </c>
      <c r="O1997" s="21"/>
      <c r="P1997" s="20"/>
    </row>
    <row r="1998" spans="1:16" x14ac:dyDescent="0.35">
      <c r="A1998" s="2" t="s">
        <v>25</v>
      </c>
      <c r="B1998" s="2">
        <v>1128299</v>
      </c>
      <c r="C1998" s="15">
        <v>44517</v>
      </c>
      <c r="D1998" s="2" t="s">
        <v>22</v>
      </c>
      <c r="E1998" s="2" t="s">
        <v>76</v>
      </c>
      <c r="F1998" s="2" t="s">
        <v>77</v>
      </c>
      <c r="G1998" s="3" t="s">
        <v>17</v>
      </c>
      <c r="H1998" s="17">
        <v>45.000000000000014</v>
      </c>
      <c r="I1998" s="2">
        <v>700</v>
      </c>
      <c r="J1998" s="19">
        <v>315000.00000000012</v>
      </c>
      <c r="K1998" s="19">
        <v>126000.00000000003</v>
      </c>
      <c r="L1998" s="2">
        <v>0.39999999999999997</v>
      </c>
      <c r="M1998" s="2" t="s">
        <v>78</v>
      </c>
      <c r="N1998" s="20">
        <f t="shared" si="31"/>
        <v>441000.00000000012</v>
      </c>
      <c r="O1998" s="21"/>
      <c r="P1998" s="20"/>
    </row>
    <row r="1999" spans="1:16" x14ac:dyDescent="0.35">
      <c r="A1999" s="2" t="s">
        <v>25</v>
      </c>
      <c r="B1999" s="2">
        <v>1128299</v>
      </c>
      <c r="C1999" s="15">
        <v>44517</v>
      </c>
      <c r="D1999" s="2" t="s">
        <v>22</v>
      </c>
      <c r="E1999" s="2" t="s">
        <v>76</v>
      </c>
      <c r="F1999" s="2" t="s">
        <v>77</v>
      </c>
      <c r="G1999" s="3" t="s">
        <v>156</v>
      </c>
      <c r="H1999" s="17">
        <v>40.000000000000007</v>
      </c>
      <c r="I1999" s="2">
        <v>525</v>
      </c>
      <c r="J1999" s="19">
        <v>210000.00000000003</v>
      </c>
      <c r="K1999" s="19">
        <v>84000</v>
      </c>
      <c r="L1999" s="2">
        <v>0.39999999999999997</v>
      </c>
      <c r="M1999" s="2" t="s">
        <v>78</v>
      </c>
      <c r="N1999" s="20">
        <f t="shared" si="31"/>
        <v>294000</v>
      </c>
      <c r="O1999" s="21"/>
      <c r="P1999" s="20"/>
    </row>
    <row r="2000" spans="1:16" x14ac:dyDescent="0.35">
      <c r="A2000" s="2" t="s">
        <v>25</v>
      </c>
      <c r="B2000" s="2">
        <v>1128299</v>
      </c>
      <c r="C2000" s="15">
        <v>44517</v>
      </c>
      <c r="D2000" s="2" t="s">
        <v>22</v>
      </c>
      <c r="E2000" s="2" t="s">
        <v>76</v>
      </c>
      <c r="F2000" s="2" t="s">
        <v>77</v>
      </c>
      <c r="G2000" s="3" t="s">
        <v>157</v>
      </c>
      <c r="H2000" s="17">
        <v>50.000000000000014</v>
      </c>
      <c r="I2000" s="2">
        <v>500</v>
      </c>
      <c r="J2000" s="19">
        <v>250000.00000000006</v>
      </c>
      <c r="K2000" s="19">
        <v>100000.00000000001</v>
      </c>
      <c r="L2000" s="2">
        <v>0.39999999999999997</v>
      </c>
      <c r="M2000" s="2" t="s">
        <v>78</v>
      </c>
      <c r="N2000" s="20">
        <f t="shared" si="31"/>
        <v>350000.00000000006</v>
      </c>
      <c r="O2000" s="21"/>
      <c r="P2000" s="20"/>
    </row>
    <row r="2001" spans="1:16" x14ac:dyDescent="0.35">
      <c r="A2001" s="2" t="s">
        <v>25</v>
      </c>
      <c r="B2001" s="2">
        <v>1128299</v>
      </c>
      <c r="C2001" s="15">
        <v>44517</v>
      </c>
      <c r="D2001" s="2" t="s">
        <v>22</v>
      </c>
      <c r="E2001" s="2" t="s">
        <v>76</v>
      </c>
      <c r="F2001" s="2" t="s">
        <v>77</v>
      </c>
      <c r="G2001" s="3" t="s">
        <v>18</v>
      </c>
      <c r="H2001" s="17">
        <v>70</v>
      </c>
      <c r="I2001" s="2">
        <v>475</v>
      </c>
      <c r="J2001" s="19">
        <v>332500</v>
      </c>
      <c r="K2001" s="19">
        <v>149625</v>
      </c>
      <c r="L2001" s="2">
        <v>0.45</v>
      </c>
      <c r="M2001" s="2" t="s">
        <v>78</v>
      </c>
      <c r="N2001" s="20">
        <f t="shared" si="31"/>
        <v>482125</v>
      </c>
      <c r="O2001" s="21"/>
      <c r="P2001" s="20"/>
    </row>
    <row r="2002" spans="1:16" x14ac:dyDescent="0.35">
      <c r="A2002" s="2" t="s">
        <v>25</v>
      </c>
      <c r="B2002" s="2">
        <v>1128299</v>
      </c>
      <c r="C2002" s="15">
        <v>44517</v>
      </c>
      <c r="D2002" s="2" t="s">
        <v>22</v>
      </c>
      <c r="E2002" s="2" t="s">
        <v>76</v>
      </c>
      <c r="F2002" s="2" t="s">
        <v>77</v>
      </c>
      <c r="G2002" s="3" t="s">
        <v>158</v>
      </c>
      <c r="H2002" s="17">
        <v>85.000000000000014</v>
      </c>
      <c r="I2002" s="2">
        <v>600</v>
      </c>
      <c r="J2002" s="19">
        <v>510000.00000000006</v>
      </c>
      <c r="K2002" s="19">
        <v>178500</v>
      </c>
      <c r="L2002" s="2">
        <v>0.35</v>
      </c>
      <c r="M2002" s="2" t="s">
        <v>78</v>
      </c>
      <c r="N2002" s="20">
        <f t="shared" si="31"/>
        <v>688500</v>
      </c>
      <c r="O2002" s="21"/>
      <c r="P2002" s="20"/>
    </row>
    <row r="2003" spans="1:16" x14ac:dyDescent="0.35">
      <c r="A2003" s="2" t="s">
        <v>25</v>
      </c>
      <c r="B2003" s="2">
        <v>1128299</v>
      </c>
      <c r="C2003" s="15">
        <v>44546</v>
      </c>
      <c r="D2003" s="2" t="s">
        <v>22</v>
      </c>
      <c r="E2003" s="2" t="s">
        <v>76</v>
      </c>
      <c r="F2003" s="2" t="s">
        <v>77</v>
      </c>
      <c r="G2003" s="3" t="s">
        <v>155</v>
      </c>
      <c r="H2003" s="17">
        <v>70.000000000000014</v>
      </c>
      <c r="I2003" s="2">
        <v>800</v>
      </c>
      <c r="J2003" s="19">
        <v>560000.00000000012</v>
      </c>
      <c r="K2003" s="19">
        <v>224000.00000000003</v>
      </c>
      <c r="L2003" s="2">
        <v>0.39999999999999997</v>
      </c>
      <c r="M2003" s="2" t="s">
        <v>78</v>
      </c>
      <c r="N2003" s="20">
        <f t="shared" si="31"/>
        <v>784000.00000000012</v>
      </c>
      <c r="O2003" s="21"/>
      <c r="P2003" s="20"/>
    </row>
    <row r="2004" spans="1:16" x14ac:dyDescent="0.35">
      <c r="A2004" s="2" t="s">
        <v>25</v>
      </c>
      <c r="B2004" s="2">
        <v>1128299</v>
      </c>
      <c r="C2004" s="15">
        <v>44546</v>
      </c>
      <c r="D2004" s="2" t="s">
        <v>22</v>
      </c>
      <c r="E2004" s="2" t="s">
        <v>76</v>
      </c>
      <c r="F2004" s="2" t="s">
        <v>77</v>
      </c>
      <c r="G2004" s="3" t="s">
        <v>17</v>
      </c>
      <c r="H2004" s="17">
        <v>80.000000000000028</v>
      </c>
      <c r="I2004" s="2">
        <v>800</v>
      </c>
      <c r="J2004" s="19">
        <v>640000.00000000023</v>
      </c>
      <c r="K2004" s="19">
        <v>256000.00000000006</v>
      </c>
      <c r="L2004" s="2">
        <v>0.39999999999999997</v>
      </c>
      <c r="M2004" s="2" t="s">
        <v>78</v>
      </c>
      <c r="N2004" s="20">
        <f t="shared" si="31"/>
        <v>896000.00000000023</v>
      </c>
      <c r="O2004" s="21"/>
      <c r="P2004" s="20"/>
    </row>
    <row r="2005" spans="1:16" x14ac:dyDescent="0.35">
      <c r="A2005" s="2" t="s">
        <v>13</v>
      </c>
      <c r="B2005" s="2">
        <v>1128299</v>
      </c>
      <c r="C2005" s="15">
        <v>44546</v>
      </c>
      <c r="D2005" s="2" t="s">
        <v>22</v>
      </c>
      <c r="E2005" s="2" t="s">
        <v>76</v>
      </c>
      <c r="F2005" s="2" t="s">
        <v>77</v>
      </c>
      <c r="G2005" s="3" t="s">
        <v>156</v>
      </c>
      <c r="H2005" s="17">
        <v>75.000000000000028</v>
      </c>
      <c r="I2005" s="2">
        <v>600</v>
      </c>
      <c r="J2005" s="19">
        <v>450000.00000000017</v>
      </c>
      <c r="K2005" s="19">
        <v>180000.00000000006</v>
      </c>
      <c r="L2005" s="2">
        <v>0.39999999999999997</v>
      </c>
      <c r="M2005" s="2" t="s">
        <v>78</v>
      </c>
      <c r="N2005" s="20">
        <f t="shared" si="31"/>
        <v>630000.00000000023</v>
      </c>
      <c r="O2005" s="21"/>
      <c r="P2005" s="20"/>
    </row>
    <row r="2006" spans="1:16" x14ac:dyDescent="0.35">
      <c r="A2006" s="2" t="s">
        <v>13</v>
      </c>
      <c r="B2006" s="2">
        <v>1128299</v>
      </c>
      <c r="C2006" s="15">
        <v>44546</v>
      </c>
      <c r="D2006" s="2" t="s">
        <v>22</v>
      </c>
      <c r="E2006" s="2" t="s">
        <v>76</v>
      </c>
      <c r="F2006" s="2" t="s">
        <v>77</v>
      </c>
      <c r="G2006" s="3" t="s">
        <v>157</v>
      </c>
      <c r="H2006" s="17">
        <v>75.000000000000028</v>
      </c>
      <c r="I2006" s="2">
        <v>600</v>
      </c>
      <c r="J2006" s="19">
        <v>450000.00000000017</v>
      </c>
      <c r="K2006" s="19">
        <v>180000.00000000006</v>
      </c>
      <c r="L2006" s="2">
        <v>0.39999999999999997</v>
      </c>
      <c r="M2006" s="2" t="s">
        <v>78</v>
      </c>
      <c r="N2006" s="20">
        <f t="shared" si="31"/>
        <v>630000.00000000023</v>
      </c>
      <c r="O2006" s="21"/>
      <c r="P2006" s="20"/>
    </row>
    <row r="2007" spans="1:16" x14ac:dyDescent="0.35">
      <c r="A2007" s="2" t="s">
        <v>13</v>
      </c>
      <c r="B2007" s="2">
        <v>1128299</v>
      </c>
      <c r="C2007" s="15">
        <v>44546</v>
      </c>
      <c r="D2007" s="2" t="s">
        <v>22</v>
      </c>
      <c r="E2007" s="2" t="s">
        <v>76</v>
      </c>
      <c r="F2007" s="2" t="s">
        <v>77</v>
      </c>
      <c r="G2007" s="3" t="s">
        <v>18</v>
      </c>
      <c r="H2007" s="17">
        <v>85.000000000000014</v>
      </c>
      <c r="I2007" s="2">
        <v>525</v>
      </c>
      <c r="J2007" s="19">
        <v>446250.00000000006</v>
      </c>
      <c r="K2007" s="19">
        <v>200812.50000000003</v>
      </c>
      <c r="L2007" s="2">
        <v>0.45</v>
      </c>
      <c r="M2007" s="2" t="s">
        <v>78</v>
      </c>
      <c r="N2007" s="20">
        <f t="shared" si="31"/>
        <v>647062.50000000012</v>
      </c>
      <c r="O2007" s="21"/>
      <c r="P2007" s="20"/>
    </row>
    <row r="2008" spans="1:16" x14ac:dyDescent="0.35">
      <c r="A2008" s="2" t="s">
        <v>13</v>
      </c>
      <c r="B2008" s="2">
        <v>1128299</v>
      </c>
      <c r="C2008" s="15">
        <v>44546</v>
      </c>
      <c r="D2008" s="2" t="s">
        <v>22</v>
      </c>
      <c r="E2008" s="2" t="s">
        <v>76</v>
      </c>
      <c r="F2008" s="2" t="s">
        <v>77</v>
      </c>
      <c r="G2008" s="3" t="s">
        <v>158</v>
      </c>
      <c r="H2008" s="17">
        <v>90.000000000000028</v>
      </c>
      <c r="I2008" s="2">
        <v>625</v>
      </c>
      <c r="J2008" s="19">
        <v>562500.00000000023</v>
      </c>
      <c r="K2008" s="19">
        <v>196875.00000000006</v>
      </c>
      <c r="L2008" s="2">
        <v>0.35</v>
      </c>
      <c r="M2008" s="2" t="s">
        <v>78</v>
      </c>
      <c r="N2008" s="20">
        <f t="shared" si="31"/>
        <v>759375.00000000023</v>
      </c>
      <c r="O2008" s="21"/>
      <c r="P2008" s="20"/>
    </row>
    <row r="2009" spans="1:16" x14ac:dyDescent="0.35">
      <c r="A2009" s="2" t="s">
        <v>13</v>
      </c>
      <c r="B2009" s="2">
        <v>1197831</v>
      </c>
      <c r="C2009" s="15">
        <v>44201</v>
      </c>
      <c r="D2009" s="2" t="s">
        <v>22</v>
      </c>
      <c r="E2009" s="2" t="s">
        <v>76</v>
      </c>
      <c r="F2009" s="2" t="s">
        <v>77</v>
      </c>
      <c r="G2009" s="3" t="s">
        <v>155</v>
      </c>
      <c r="H2009" s="17">
        <v>20</v>
      </c>
      <c r="I2009" s="2">
        <v>675</v>
      </c>
      <c r="J2009" s="19">
        <v>135000</v>
      </c>
      <c r="K2009" s="19">
        <v>40500</v>
      </c>
      <c r="L2009" s="2">
        <v>0.3</v>
      </c>
      <c r="M2009" s="2" t="s">
        <v>78</v>
      </c>
      <c r="N2009" s="20">
        <f t="shared" si="31"/>
        <v>175500</v>
      </c>
      <c r="O2009" s="21"/>
      <c r="P2009" s="20"/>
    </row>
    <row r="2010" spans="1:16" x14ac:dyDescent="0.35">
      <c r="A2010" s="2" t="s">
        <v>13</v>
      </c>
      <c r="B2010" s="2">
        <v>1197831</v>
      </c>
      <c r="C2010" s="15">
        <v>44201</v>
      </c>
      <c r="D2010" s="2" t="s">
        <v>22</v>
      </c>
      <c r="E2010" s="2" t="s">
        <v>76</v>
      </c>
      <c r="F2010" s="2" t="s">
        <v>77</v>
      </c>
      <c r="G2010" s="3" t="s">
        <v>17</v>
      </c>
      <c r="H2010" s="17">
        <v>30</v>
      </c>
      <c r="I2010" s="2">
        <v>675</v>
      </c>
      <c r="J2010" s="19">
        <v>202500</v>
      </c>
      <c r="K2010" s="19">
        <v>60750</v>
      </c>
      <c r="L2010" s="2">
        <v>0.3</v>
      </c>
      <c r="M2010" s="2" t="s">
        <v>78</v>
      </c>
      <c r="N2010" s="20">
        <f t="shared" si="31"/>
        <v>263250</v>
      </c>
      <c r="O2010" s="21"/>
      <c r="P2010" s="20"/>
    </row>
    <row r="2011" spans="1:16" x14ac:dyDescent="0.35">
      <c r="A2011" s="2" t="s">
        <v>13</v>
      </c>
      <c r="B2011" s="2">
        <v>1197831</v>
      </c>
      <c r="C2011" s="15">
        <v>44201</v>
      </c>
      <c r="D2011" s="2" t="s">
        <v>22</v>
      </c>
      <c r="E2011" s="2" t="s">
        <v>76</v>
      </c>
      <c r="F2011" s="2" t="s">
        <v>77</v>
      </c>
      <c r="G2011" s="3" t="s">
        <v>156</v>
      </c>
      <c r="H2011" s="17">
        <v>30</v>
      </c>
      <c r="I2011" s="2">
        <v>475</v>
      </c>
      <c r="J2011" s="19">
        <v>142500</v>
      </c>
      <c r="K2011" s="19">
        <v>42750</v>
      </c>
      <c r="L2011" s="2">
        <v>0.3</v>
      </c>
      <c r="M2011" s="2" t="s">
        <v>78</v>
      </c>
      <c r="N2011" s="20">
        <f t="shared" si="31"/>
        <v>185250</v>
      </c>
      <c r="O2011" s="21"/>
      <c r="P2011" s="20"/>
    </row>
    <row r="2012" spans="1:16" x14ac:dyDescent="0.35">
      <c r="A2012" s="2" t="s">
        <v>13</v>
      </c>
      <c r="B2012" s="2">
        <v>1197831</v>
      </c>
      <c r="C2012" s="15">
        <v>44201</v>
      </c>
      <c r="D2012" s="2" t="s">
        <v>22</v>
      </c>
      <c r="E2012" s="2" t="s">
        <v>76</v>
      </c>
      <c r="F2012" s="2" t="s">
        <v>77</v>
      </c>
      <c r="G2012" s="3" t="s">
        <v>157</v>
      </c>
      <c r="H2012" s="17">
        <v>35</v>
      </c>
      <c r="I2012" s="2">
        <v>475</v>
      </c>
      <c r="J2012" s="19">
        <v>166250</v>
      </c>
      <c r="K2012" s="19">
        <v>66500</v>
      </c>
      <c r="L2012" s="2">
        <v>0.4</v>
      </c>
      <c r="M2012" s="2" t="s">
        <v>78</v>
      </c>
      <c r="N2012" s="20">
        <f t="shared" si="31"/>
        <v>232750</v>
      </c>
      <c r="O2012" s="21"/>
      <c r="P2012" s="20"/>
    </row>
    <row r="2013" spans="1:16" x14ac:dyDescent="0.35">
      <c r="A2013" s="2" t="s">
        <v>13</v>
      </c>
      <c r="B2013" s="2">
        <v>1197831</v>
      </c>
      <c r="C2013" s="15">
        <v>44201</v>
      </c>
      <c r="D2013" s="2" t="s">
        <v>22</v>
      </c>
      <c r="E2013" s="2" t="s">
        <v>76</v>
      </c>
      <c r="F2013" s="2" t="s">
        <v>77</v>
      </c>
      <c r="G2013" s="3" t="s">
        <v>18</v>
      </c>
      <c r="H2013" s="17">
        <v>40</v>
      </c>
      <c r="I2013" s="2">
        <v>325</v>
      </c>
      <c r="J2013" s="19">
        <v>130000</v>
      </c>
      <c r="K2013" s="19">
        <v>32500</v>
      </c>
      <c r="L2013" s="2">
        <v>0.25</v>
      </c>
      <c r="M2013" s="2" t="s">
        <v>78</v>
      </c>
      <c r="N2013" s="20">
        <f t="shared" si="31"/>
        <v>162500</v>
      </c>
      <c r="O2013" s="21"/>
      <c r="P2013" s="20"/>
    </row>
    <row r="2014" spans="1:16" x14ac:dyDescent="0.35">
      <c r="A2014" s="2" t="s">
        <v>25</v>
      </c>
      <c r="B2014" s="2">
        <v>1197831</v>
      </c>
      <c r="C2014" s="15">
        <v>44201</v>
      </c>
      <c r="D2014" s="2" t="s">
        <v>22</v>
      </c>
      <c r="E2014" s="2" t="s">
        <v>76</v>
      </c>
      <c r="F2014" s="2" t="s">
        <v>77</v>
      </c>
      <c r="G2014" s="3" t="s">
        <v>158</v>
      </c>
      <c r="H2014" s="17">
        <v>35</v>
      </c>
      <c r="I2014" s="2">
        <v>475</v>
      </c>
      <c r="J2014" s="19">
        <v>166250</v>
      </c>
      <c r="K2014" s="19">
        <v>74812.5</v>
      </c>
      <c r="L2014" s="2">
        <v>0.45</v>
      </c>
      <c r="M2014" s="2" t="s">
        <v>78</v>
      </c>
      <c r="N2014" s="20">
        <f t="shared" si="31"/>
        <v>241062.5</v>
      </c>
      <c r="O2014" s="21"/>
      <c r="P2014" s="20"/>
    </row>
    <row r="2015" spans="1:16" x14ac:dyDescent="0.35">
      <c r="A2015" s="2" t="s">
        <v>13</v>
      </c>
      <c r="B2015" s="2">
        <v>1197831</v>
      </c>
      <c r="C2015" s="15">
        <v>44231</v>
      </c>
      <c r="D2015" s="2" t="s">
        <v>22</v>
      </c>
      <c r="E2015" s="2" t="s">
        <v>76</v>
      </c>
      <c r="F2015" s="2" t="s">
        <v>77</v>
      </c>
      <c r="G2015" s="3" t="s">
        <v>155</v>
      </c>
      <c r="H2015" s="17">
        <v>25</v>
      </c>
      <c r="I2015" s="2">
        <v>625</v>
      </c>
      <c r="J2015" s="19">
        <v>156250</v>
      </c>
      <c r="K2015" s="19">
        <v>46875</v>
      </c>
      <c r="L2015" s="2">
        <v>0.3</v>
      </c>
      <c r="M2015" s="2" t="s">
        <v>78</v>
      </c>
      <c r="N2015" s="20">
        <f t="shared" si="31"/>
        <v>203125</v>
      </c>
      <c r="O2015" s="21"/>
      <c r="P2015" s="20"/>
    </row>
    <row r="2016" spans="1:16" x14ac:dyDescent="0.35">
      <c r="A2016" s="2" t="s">
        <v>13</v>
      </c>
      <c r="B2016" s="2">
        <v>1197831</v>
      </c>
      <c r="C2016" s="15">
        <v>44231</v>
      </c>
      <c r="D2016" s="2" t="s">
        <v>22</v>
      </c>
      <c r="E2016" s="2" t="s">
        <v>76</v>
      </c>
      <c r="F2016" s="2" t="s">
        <v>77</v>
      </c>
      <c r="G2016" s="3" t="s">
        <v>17</v>
      </c>
      <c r="H2016" s="17">
        <v>35</v>
      </c>
      <c r="I2016" s="2">
        <v>600</v>
      </c>
      <c r="J2016" s="19">
        <v>210000</v>
      </c>
      <c r="K2016" s="19">
        <v>63000</v>
      </c>
      <c r="L2016" s="2">
        <v>0.3</v>
      </c>
      <c r="M2016" s="2" t="s">
        <v>78</v>
      </c>
      <c r="N2016" s="20">
        <f t="shared" si="31"/>
        <v>273000</v>
      </c>
      <c r="O2016" s="21"/>
      <c r="P2016" s="20"/>
    </row>
    <row r="2017" spans="1:16" x14ac:dyDescent="0.35">
      <c r="A2017" s="2" t="s">
        <v>13</v>
      </c>
      <c r="B2017" s="2">
        <v>1197831</v>
      </c>
      <c r="C2017" s="15">
        <v>44231</v>
      </c>
      <c r="D2017" s="2" t="s">
        <v>22</v>
      </c>
      <c r="E2017" s="2" t="s">
        <v>76</v>
      </c>
      <c r="F2017" s="2" t="s">
        <v>77</v>
      </c>
      <c r="G2017" s="3" t="s">
        <v>156</v>
      </c>
      <c r="H2017" s="17">
        <v>35</v>
      </c>
      <c r="I2017" s="2">
        <v>425</v>
      </c>
      <c r="J2017" s="19">
        <v>148750</v>
      </c>
      <c r="K2017" s="19">
        <v>44625</v>
      </c>
      <c r="L2017" s="2">
        <v>0.3</v>
      </c>
      <c r="M2017" s="2" t="s">
        <v>78</v>
      </c>
      <c r="N2017" s="20">
        <f t="shared" si="31"/>
        <v>193375</v>
      </c>
      <c r="O2017" s="21"/>
      <c r="P2017" s="20"/>
    </row>
    <row r="2018" spans="1:16" x14ac:dyDescent="0.35">
      <c r="A2018" s="2" t="s">
        <v>13</v>
      </c>
      <c r="B2018" s="2">
        <v>1197831</v>
      </c>
      <c r="C2018" s="15">
        <v>44231</v>
      </c>
      <c r="D2018" s="2" t="s">
        <v>26</v>
      </c>
      <c r="E2018" s="2" t="s">
        <v>79</v>
      </c>
      <c r="F2018" s="2" t="s">
        <v>80</v>
      </c>
      <c r="G2018" s="3" t="s">
        <v>157</v>
      </c>
      <c r="H2018" s="17">
        <v>35</v>
      </c>
      <c r="I2018" s="2">
        <v>375</v>
      </c>
      <c r="J2018" s="19">
        <v>131250</v>
      </c>
      <c r="K2018" s="19">
        <v>52500</v>
      </c>
      <c r="L2018" s="2">
        <v>0.4</v>
      </c>
      <c r="M2018" s="2" t="s">
        <v>78</v>
      </c>
      <c r="N2018" s="20">
        <f t="shared" si="31"/>
        <v>183750</v>
      </c>
      <c r="O2018" s="21"/>
      <c r="P2018" s="20"/>
    </row>
    <row r="2019" spans="1:16" x14ac:dyDescent="0.35">
      <c r="A2019" s="2" t="s">
        <v>13</v>
      </c>
      <c r="B2019" s="2">
        <v>1197831</v>
      </c>
      <c r="C2019" s="15">
        <v>44231</v>
      </c>
      <c r="D2019" s="2" t="s">
        <v>26</v>
      </c>
      <c r="E2019" s="2" t="s">
        <v>79</v>
      </c>
      <c r="F2019" s="2" t="s">
        <v>80</v>
      </c>
      <c r="G2019" s="3" t="s">
        <v>18</v>
      </c>
      <c r="H2019" s="17">
        <v>40</v>
      </c>
      <c r="I2019" s="2">
        <v>250</v>
      </c>
      <c r="J2019" s="19">
        <v>100000</v>
      </c>
      <c r="K2019" s="19">
        <v>25000</v>
      </c>
      <c r="L2019" s="2">
        <v>0.25</v>
      </c>
      <c r="M2019" s="2" t="s">
        <v>78</v>
      </c>
      <c r="N2019" s="20">
        <f t="shared" si="31"/>
        <v>125000</v>
      </c>
      <c r="O2019" s="21"/>
      <c r="P2019" s="20"/>
    </row>
    <row r="2020" spans="1:16" x14ac:dyDescent="0.35">
      <c r="A2020" s="2" t="s">
        <v>13</v>
      </c>
      <c r="B2020" s="2">
        <v>1197831</v>
      </c>
      <c r="C2020" s="15">
        <v>44231</v>
      </c>
      <c r="D2020" s="2" t="s">
        <v>26</v>
      </c>
      <c r="E2020" s="2" t="s">
        <v>79</v>
      </c>
      <c r="F2020" s="2" t="s">
        <v>80</v>
      </c>
      <c r="G2020" s="3" t="s">
        <v>158</v>
      </c>
      <c r="H2020" s="17">
        <v>35</v>
      </c>
      <c r="I2020" s="2">
        <v>450</v>
      </c>
      <c r="J2020" s="19">
        <v>157500</v>
      </c>
      <c r="K2020" s="19">
        <v>70875</v>
      </c>
      <c r="L2020" s="2">
        <v>0.45</v>
      </c>
      <c r="M2020" s="2" t="s">
        <v>78</v>
      </c>
      <c r="N2020" s="20">
        <f t="shared" si="31"/>
        <v>228375</v>
      </c>
      <c r="O2020" s="21"/>
      <c r="P2020" s="20"/>
    </row>
    <row r="2021" spans="1:16" x14ac:dyDescent="0.35">
      <c r="A2021" s="2" t="s">
        <v>13</v>
      </c>
      <c r="B2021" s="2">
        <v>1197831</v>
      </c>
      <c r="C2021" s="15">
        <v>44261</v>
      </c>
      <c r="D2021" s="2" t="s">
        <v>26</v>
      </c>
      <c r="E2021" s="2" t="s">
        <v>79</v>
      </c>
      <c r="F2021" s="2" t="s">
        <v>80</v>
      </c>
      <c r="G2021" s="3" t="s">
        <v>155</v>
      </c>
      <c r="H2021" s="17">
        <v>30</v>
      </c>
      <c r="I2021" s="2">
        <v>625</v>
      </c>
      <c r="J2021" s="19">
        <v>187500</v>
      </c>
      <c r="K2021" s="19">
        <v>65625</v>
      </c>
      <c r="L2021" s="2">
        <v>0.35</v>
      </c>
      <c r="M2021" s="2" t="s">
        <v>78</v>
      </c>
      <c r="N2021" s="20">
        <f t="shared" si="31"/>
        <v>253125</v>
      </c>
      <c r="O2021" s="21"/>
      <c r="P2021" s="20"/>
    </row>
    <row r="2022" spans="1:16" x14ac:dyDescent="0.35">
      <c r="A2022" s="2" t="s">
        <v>13</v>
      </c>
      <c r="B2022" s="2">
        <v>1197831</v>
      </c>
      <c r="C2022" s="15">
        <v>44261</v>
      </c>
      <c r="D2022" s="2" t="s">
        <v>26</v>
      </c>
      <c r="E2022" s="2" t="s">
        <v>79</v>
      </c>
      <c r="F2022" s="2" t="s">
        <v>80</v>
      </c>
      <c r="G2022" s="3" t="s">
        <v>17</v>
      </c>
      <c r="H2022" s="17">
        <v>40</v>
      </c>
      <c r="I2022" s="2">
        <v>625</v>
      </c>
      <c r="J2022" s="19">
        <v>250000</v>
      </c>
      <c r="K2022" s="19">
        <v>87500</v>
      </c>
      <c r="L2022" s="2">
        <v>0.35</v>
      </c>
      <c r="M2022" s="2" t="s">
        <v>78</v>
      </c>
      <c r="N2022" s="20">
        <f t="shared" si="31"/>
        <v>337500</v>
      </c>
      <c r="O2022" s="21"/>
      <c r="P2022" s="20"/>
    </row>
    <row r="2023" spans="1:16" x14ac:dyDescent="0.35">
      <c r="A2023" s="2" t="s">
        <v>13</v>
      </c>
      <c r="B2023" s="2">
        <v>1197831</v>
      </c>
      <c r="C2023" s="15">
        <v>44261</v>
      </c>
      <c r="D2023" s="2" t="s">
        <v>26</v>
      </c>
      <c r="E2023" s="2" t="s">
        <v>79</v>
      </c>
      <c r="F2023" s="2" t="s">
        <v>80</v>
      </c>
      <c r="G2023" s="3" t="s">
        <v>156</v>
      </c>
      <c r="H2023" s="17">
        <v>30</v>
      </c>
      <c r="I2023" s="2">
        <v>450</v>
      </c>
      <c r="J2023" s="19">
        <v>135000</v>
      </c>
      <c r="K2023" s="19">
        <v>47250</v>
      </c>
      <c r="L2023" s="2">
        <v>0.35</v>
      </c>
      <c r="M2023" s="2" t="s">
        <v>78</v>
      </c>
      <c r="N2023" s="20">
        <f t="shared" si="31"/>
        <v>182250</v>
      </c>
      <c r="O2023" s="21"/>
      <c r="P2023" s="20"/>
    </row>
    <row r="2024" spans="1:16" x14ac:dyDescent="0.35">
      <c r="A2024" s="2" t="s">
        <v>13</v>
      </c>
      <c r="B2024" s="2">
        <v>1197831</v>
      </c>
      <c r="C2024" s="15">
        <v>44261</v>
      </c>
      <c r="D2024" s="2" t="s">
        <v>26</v>
      </c>
      <c r="E2024" s="2" t="s">
        <v>79</v>
      </c>
      <c r="F2024" s="2" t="s">
        <v>80</v>
      </c>
      <c r="G2024" s="3" t="s">
        <v>157</v>
      </c>
      <c r="H2024" s="17">
        <v>35</v>
      </c>
      <c r="I2024" s="2">
        <v>350</v>
      </c>
      <c r="J2024" s="19">
        <v>122500</v>
      </c>
      <c r="K2024" s="19">
        <v>55125</v>
      </c>
      <c r="L2024" s="2">
        <v>0.45</v>
      </c>
      <c r="M2024" s="2" t="s">
        <v>78</v>
      </c>
      <c r="N2024" s="20">
        <f t="shared" si="31"/>
        <v>177625</v>
      </c>
      <c r="O2024" s="21"/>
      <c r="P2024" s="20"/>
    </row>
    <row r="2025" spans="1:16" x14ac:dyDescent="0.35">
      <c r="A2025" s="2" t="s">
        <v>25</v>
      </c>
      <c r="B2025" s="2">
        <v>1197831</v>
      </c>
      <c r="C2025" s="15">
        <v>44261</v>
      </c>
      <c r="D2025" s="2" t="s">
        <v>26</v>
      </c>
      <c r="E2025" s="2" t="s">
        <v>79</v>
      </c>
      <c r="F2025" s="2" t="s">
        <v>80</v>
      </c>
      <c r="G2025" s="3" t="s">
        <v>18</v>
      </c>
      <c r="H2025" s="17">
        <v>40</v>
      </c>
      <c r="I2025" s="2">
        <v>250</v>
      </c>
      <c r="J2025" s="19">
        <v>100000</v>
      </c>
      <c r="K2025" s="19">
        <v>30000</v>
      </c>
      <c r="L2025" s="2">
        <v>0.3</v>
      </c>
      <c r="M2025" s="2" t="s">
        <v>78</v>
      </c>
      <c r="N2025" s="20">
        <f t="shared" si="31"/>
        <v>130000</v>
      </c>
      <c r="O2025" s="21"/>
      <c r="P2025" s="20"/>
    </row>
    <row r="2026" spans="1:16" x14ac:dyDescent="0.35">
      <c r="A2026" s="2" t="s">
        <v>25</v>
      </c>
      <c r="B2026" s="2">
        <v>1197831</v>
      </c>
      <c r="C2026" s="15">
        <v>44261</v>
      </c>
      <c r="D2026" s="2" t="s">
        <v>26</v>
      </c>
      <c r="E2026" s="2" t="s">
        <v>79</v>
      </c>
      <c r="F2026" s="2" t="s">
        <v>80</v>
      </c>
      <c r="G2026" s="3" t="s">
        <v>158</v>
      </c>
      <c r="H2026" s="17">
        <v>35</v>
      </c>
      <c r="I2026" s="2">
        <v>400</v>
      </c>
      <c r="J2026" s="19">
        <v>140000</v>
      </c>
      <c r="K2026" s="19">
        <v>70000</v>
      </c>
      <c r="L2026" s="2">
        <v>0.5</v>
      </c>
      <c r="M2026" s="2" t="s">
        <v>78</v>
      </c>
      <c r="N2026" s="20">
        <f t="shared" si="31"/>
        <v>210000</v>
      </c>
      <c r="O2026" s="21"/>
      <c r="P2026" s="20"/>
    </row>
    <row r="2027" spans="1:16" x14ac:dyDescent="0.35">
      <c r="A2027" s="2" t="s">
        <v>25</v>
      </c>
      <c r="B2027" s="2">
        <v>1197831</v>
      </c>
      <c r="C2027" s="15">
        <v>44291</v>
      </c>
      <c r="D2027" s="2" t="s">
        <v>26</v>
      </c>
      <c r="E2027" s="2" t="s">
        <v>79</v>
      </c>
      <c r="F2027" s="2" t="s">
        <v>80</v>
      </c>
      <c r="G2027" s="3" t="s">
        <v>155</v>
      </c>
      <c r="H2027" s="17">
        <v>20</v>
      </c>
      <c r="I2027" s="2">
        <v>650</v>
      </c>
      <c r="J2027" s="19">
        <v>130000</v>
      </c>
      <c r="K2027" s="19">
        <v>45500</v>
      </c>
      <c r="L2027" s="2">
        <v>0.35</v>
      </c>
      <c r="M2027" s="2" t="s">
        <v>78</v>
      </c>
      <c r="N2027" s="20">
        <f t="shared" si="31"/>
        <v>175500</v>
      </c>
      <c r="O2027" s="21"/>
      <c r="P2027" s="20"/>
    </row>
    <row r="2028" spans="1:16" x14ac:dyDescent="0.35">
      <c r="A2028" s="2" t="s">
        <v>25</v>
      </c>
      <c r="B2028" s="2">
        <v>1197831</v>
      </c>
      <c r="C2028" s="15">
        <v>44291</v>
      </c>
      <c r="D2028" s="2" t="s">
        <v>26</v>
      </c>
      <c r="E2028" s="2" t="s">
        <v>79</v>
      </c>
      <c r="F2028" s="2" t="s">
        <v>80</v>
      </c>
      <c r="G2028" s="3" t="s">
        <v>17</v>
      </c>
      <c r="H2028" s="17">
        <v>30.000000000000004</v>
      </c>
      <c r="I2028" s="2">
        <v>650</v>
      </c>
      <c r="J2028" s="19">
        <v>195000.00000000003</v>
      </c>
      <c r="K2028" s="19">
        <v>68250</v>
      </c>
      <c r="L2028" s="2">
        <v>0.35</v>
      </c>
      <c r="M2028" s="2" t="s">
        <v>78</v>
      </c>
      <c r="N2028" s="20">
        <f t="shared" si="31"/>
        <v>263250</v>
      </c>
      <c r="O2028" s="21"/>
      <c r="P2028" s="20"/>
    </row>
    <row r="2029" spans="1:16" x14ac:dyDescent="0.35">
      <c r="A2029" s="2" t="s">
        <v>25</v>
      </c>
      <c r="B2029" s="2">
        <v>1197831</v>
      </c>
      <c r="C2029" s="15">
        <v>44291</v>
      </c>
      <c r="D2029" s="2" t="s">
        <v>26</v>
      </c>
      <c r="E2029" s="2" t="s">
        <v>79</v>
      </c>
      <c r="F2029" s="2" t="s">
        <v>80</v>
      </c>
      <c r="G2029" s="3" t="s">
        <v>156</v>
      </c>
      <c r="H2029" s="17">
        <v>24.999999999999996</v>
      </c>
      <c r="I2029" s="2">
        <v>475</v>
      </c>
      <c r="J2029" s="19">
        <v>118749.99999999999</v>
      </c>
      <c r="K2029" s="19">
        <v>41562.499999999993</v>
      </c>
      <c r="L2029" s="2">
        <v>0.35</v>
      </c>
      <c r="M2029" s="2" t="s">
        <v>78</v>
      </c>
      <c r="N2029" s="20">
        <f t="shared" si="31"/>
        <v>160312.49999999997</v>
      </c>
      <c r="O2029" s="21"/>
      <c r="P2029" s="20"/>
    </row>
    <row r="2030" spans="1:16" x14ac:dyDescent="0.35">
      <c r="A2030" s="2" t="s">
        <v>25</v>
      </c>
      <c r="B2030" s="2">
        <v>1197831</v>
      </c>
      <c r="C2030" s="15">
        <v>44291</v>
      </c>
      <c r="D2030" s="2" t="s">
        <v>26</v>
      </c>
      <c r="E2030" s="2" t="s">
        <v>79</v>
      </c>
      <c r="F2030" s="2" t="s">
        <v>80</v>
      </c>
      <c r="G2030" s="3" t="s">
        <v>157</v>
      </c>
      <c r="H2030" s="17">
        <v>30.000000000000004</v>
      </c>
      <c r="I2030" s="2">
        <v>375</v>
      </c>
      <c r="J2030" s="19">
        <v>112500.00000000001</v>
      </c>
      <c r="K2030" s="19">
        <v>50625.000000000007</v>
      </c>
      <c r="L2030" s="2">
        <v>0.45</v>
      </c>
      <c r="M2030" s="2" t="s">
        <v>78</v>
      </c>
      <c r="N2030" s="20">
        <f t="shared" si="31"/>
        <v>163125.00000000003</v>
      </c>
      <c r="O2030" s="21"/>
      <c r="P2030" s="20"/>
    </row>
    <row r="2031" spans="1:16" x14ac:dyDescent="0.35">
      <c r="A2031" s="2" t="s">
        <v>25</v>
      </c>
      <c r="B2031" s="2">
        <v>1197831</v>
      </c>
      <c r="C2031" s="15">
        <v>44291</v>
      </c>
      <c r="D2031" s="2" t="s">
        <v>26</v>
      </c>
      <c r="E2031" s="2" t="s">
        <v>79</v>
      </c>
      <c r="F2031" s="2" t="s">
        <v>80</v>
      </c>
      <c r="G2031" s="3" t="s">
        <v>18</v>
      </c>
      <c r="H2031" s="17">
        <v>35</v>
      </c>
      <c r="I2031" s="2">
        <v>275</v>
      </c>
      <c r="J2031" s="19">
        <v>96250</v>
      </c>
      <c r="K2031" s="19">
        <v>28875</v>
      </c>
      <c r="L2031" s="2">
        <v>0.3</v>
      </c>
      <c r="M2031" s="2" t="s">
        <v>78</v>
      </c>
      <c r="N2031" s="20">
        <f t="shared" si="31"/>
        <v>125125</v>
      </c>
      <c r="O2031" s="21"/>
      <c r="P2031" s="20"/>
    </row>
    <row r="2032" spans="1:16" x14ac:dyDescent="0.35">
      <c r="A2032" s="2" t="s">
        <v>25</v>
      </c>
      <c r="B2032" s="2">
        <v>1197831</v>
      </c>
      <c r="C2032" s="15">
        <v>44291</v>
      </c>
      <c r="D2032" s="2" t="s">
        <v>26</v>
      </c>
      <c r="E2032" s="2" t="s">
        <v>79</v>
      </c>
      <c r="F2032" s="2" t="s">
        <v>80</v>
      </c>
      <c r="G2032" s="3" t="s">
        <v>158</v>
      </c>
      <c r="H2032" s="17">
        <v>30.000000000000004</v>
      </c>
      <c r="I2032" s="2">
        <v>550</v>
      </c>
      <c r="J2032" s="19">
        <v>165000.00000000003</v>
      </c>
      <c r="K2032" s="19">
        <v>82500.000000000015</v>
      </c>
      <c r="L2032" s="2">
        <v>0.5</v>
      </c>
      <c r="M2032" s="2" t="s">
        <v>78</v>
      </c>
      <c r="N2032" s="20">
        <f t="shared" si="31"/>
        <v>247500.00000000006</v>
      </c>
      <c r="O2032" s="21"/>
      <c r="P2032" s="20"/>
    </row>
    <row r="2033" spans="1:16" x14ac:dyDescent="0.35">
      <c r="A2033" s="2" t="s">
        <v>25</v>
      </c>
      <c r="B2033" s="2">
        <v>1197831</v>
      </c>
      <c r="C2033" s="15">
        <v>44321</v>
      </c>
      <c r="D2033" s="2" t="s">
        <v>26</v>
      </c>
      <c r="E2033" s="2" t="s">
        <v>79</v>
      </c>
      <c r="F2033" s="2" t="s">
        <v>80</v>
      </c>
      <c r="G2033" s="3" t="s">
        <v>155</v>
      </c>
      <c r="H2033" s="17">
        <v>20</v>
      </c>
      <c r="I2033" s="2">
        <v>700</v>
      </c>
      <c r="J2033" s="19">
        <v>140000</v>
      </c>
      <c r="K2033" s="19">
        <v>49000</v>
      </c>
      <c r="L2033" s="2">
        <v>0.35</v>
      </c>
      <c r="M2033" s="2" t="s">
        <v>78</v>
      </c>
      <c r="N2033" s="20">
        <f t="shared" si="31"/>
        <v>189000</v>
      </c>
      <c r="O2033" s="21"/>
      <c r="P2033" s="20"/>
    </row>
    <row r="2034" spans="1:16" x14ac:dyDescent="0.35">
      <c r="A2034" s="2" t="s">
        <v>25</v>
      </c>
      <c r="B2034" s="2">
        <v>1197831</v>
      </c>
      <c r="C2034" s="15">
        <v>44321</v>
      </c>
      <c r="D2034" s="2" t="s">
        <v>26</v>
      </c>
      <c r="E2034" s="2" t="s">
        <v>79</v>
      </c>
      <c r="F2034" s="2" t="s">
        <v>80</v>
      </c>
      <c r="G2034" s="3" t="s">
        <v>17</v>
      </c>
      <c r="H2034" s="17">
        <v>30.000000000000004</v>
      </c>
      <c r="I2034" s="2">
        <v>725</v>
      </c>
      <c r="J2034" s="19">
        <v>217500.00000000003</v>
      </c>
      <c r="K2034" s="19">
        <v>76125</v>
      </c>
      <c r="L2034" s="2">
        <v>0.35</v>
      </c>
      <c r="M2034" s="2" t="s">
        <v>78</v>
      </c>
      <c r="N2034" s="20">
        <f t="shared" si="31"/>
        <v>293625</v>
      </c>
      <c r="O2034" s="21"/>
      <c r="P2034" s="20"/>
    </row>
    <row r="2035" spans="1:16" x14ac:dyDescent="0.35">
      <c r="A2035" s="2" t="s">
        <v>25</v>
      </c>
      <c r="B2035" s="2">
        <v>1197831</v>
      </c>
      <c r="C2035" s="15">
        <v>44321</v>
      </c>
      <c r="D2035" s="2" t="s">
        <v>26</v>
      </c>
      <c r="E2035" s="2" t="s">
        <v>79</v>
      </c>
      <c r="F2035" s="2" t="s">
        <v>80</v>
      </c>
      <c r="G2035" s="3" t="s">
        <v>156</v>
      </c>
      <c r="H2035" s="17">
        <v>24.999999999999996</v>
      </c>
      <c r="I2035" s="2">
        <v>575</v>
      </c>
      <c r="J2035" s="19">
        <v>143749.99999999997</v>
      </c>
      <c r="K2035" s="19">
        <v>50312.499999999985</v>
      </c>
      <c r="L2035" s="2">
        <v>0.35</v>
      </c>
      <c r="M2035" s="2" t="s">
        <v>78</v>
      </c>
      <c r="N2035" s="20">
        <f t="shared" si="31"/>
        <v>194062.49999999994</v>
      </c>
      <c r="O2035" s="21"/>
      <c r="P2035" s="20"/>
    </row>
    <row r="2036" spans="1:16" x14ac:dyDescent="0.35">
      <c r="A2036" s="2" t="s">
        <v>25</v>
      </c>
      <c r="B2036" s="2">
        <v>1197831</v>
      </c>
      <c r="C2036" s="15">
        <v>44321</v>
      </c>
      <c r="D2036" s="2" t="s">
        <v>26</v>
      </c>
      <c r="E2036" s="2" t="s">
        <v>79</v>
      </c>
      <c r="F2036" s="2" t="s">
        <v>80</v>
      </c>
      <c r="G2036" s="3" t="s">
        <v>157</v>
      </c>
      <c r="H2036" s="17">
        <v>35</v>
      </c>
      <c r="I2036" s="2">
        <v>500</v>
      </c>
      <c r="J2036" s="19">
        <v>175000</v>
      </c>
      <c r="K2036" s="19">
        <v>78750</v>
      </c>
      <c r="L2036" s="2">
        <v>0.45</v>
      </c>
      <c r="M2036" s="2" t="s">
        <v>78</v>
      </c>
      <c r="N2036" s="20">
        <f t="shared" si="31"/>
        <v>253750</v>
      </c>
      <c r="O2036" s="21"/>
      <c r="P2036" s="20"/>
    </row>
    <row r="2037" spans="1:16" x14ac:dyDescent="0.35">
      <c r="A2037" s="2" t="s">
        <v>25</v>
      </c>
      <c r="B2037" s="2">
        <v>1197831</v>
      </c>
      <c r="C2037" s="15">
        <v>44321</v>
      </c>
      <c r="D2037" s="2" t="s">
        <v>26</v>
      </c>
      <c r="E2037" s="2" t="s">
        <v>79</v>
      </c>
      <c r="F2037" s="2" t="s">
        <v>80</v>
      </c>
      <c r="G2037" s="3" t="s">
        <v>18</v>
      </c>
      <c r="H2037" s="17">
        <v>50</v>
      </c>
      <c r="I2037" s="2">
        <v>400</v>
      </c>
      <c r="J2037" s="19">
        <v>200000</v>
      </c>
      <c r="K2037" s="19">
        <v>60000</v>
      </c>
      <c r="L2037" s="2">
        <v>0.3</v>
      </c>
      <c r="M2037" s="2" t="s">
        <v>78</v>
      </c>
      <c r="N2037" s="20">
        <f t="shared" si="31"/>
        <v>260000</v>
      </c>
      <c r="O2037" s="21"/>
      <c r="P2037" s="20"/>
    </row>
    <row r="2038" spans="1:16" x14ac:dyDescent="0.35">
      <c r="A2038" s="2" t="s">
        <v>25</v>
      </c>
      <c r="B2038" s="2">
        <v>1197831</v>
      </c>
      <c r="C2038" s="15">
        <v>44321</v>
      </c>
      <c r="D2038" s="2" t="s">
        <v>26</v>
      </c>
      <c r="E2038" s="2" t="s">
        <v>79</v>
      </c>
      <c r="F2038" s="2" t="s">
        <v>80</v>
      </c>
      <c r="G2038" s="3" t="s">
        <v>158</v>
      </c>
      <c r="H2038" s="17">
        <v>45</v>
      </c>
      <c r="I2038" s="2">
        <v>750</v>
      </c>
      <c r="J2038" s="19">
        <v>337500</v>
      </c>
      <c r="K2038" s="19">
        <v>168750</v>
      </c>
      <c r="L2038" s="2">
        <v>0.5</v>
      </c>
      <c r="M2038" s="2" t="s">
        <v>78</v>
      </c>
      <c r="N2038" s="20">
        <f t="shared" si="31"/>
        <v>506250</v>
      </c>
      <c r="O2038" s="21"/>
      <c r="P2038" s="20"/>
    </row>
    <row r="2039" spans="1:16" x14ac:dyDescent="0.35">
      <c r="A2039" s="2" t="s">
        <v>25</v>
      </c>
      <c r="B2039" s="2">
        <v>1197831</v>
      </c>
      <c r="C2039" s="15">
        <v>44351</v>
      </c>
      <c r="D2039" s="2" t="s">
        <v>26</v>
      </c>
      <c r="E2039" s="2" t="s">
        <v>79</v>
      </c>
      <c r="F2039" s="2" t="s">
        <v>80</v>
      </c>
      <c r="G2039" s="3" t="s">
        <v>155</v>
      </c>
      <c r="H2039" s="17">
        <v>45</v>
      </c>
      <c r="I2039" s="2">
        <v>750</v>
      </c>
      <c r="J2039" s="19">
        <v>337500</v>
      </c>
      <c r="K2039" s="19">
        <v>118124.99999999999</v>
      </c>
      <c r="L2039" s="2">
        <v>0.35</v>
      </c>
      <c r="M2039" s="2" t="s">
        <v>78</v>
      </c>
      <c r="N2039" s="20">
        <f t="shared" si="31"/>
        <v>455625</v>
      </c>
      <c r="O2039" s="21"/>
      <c r="P2039" s="20"/>
    </row>
    <row r="2040" spans="1:16" x14ac:dyDescent="0.35">
      <c r="A2040" s="2" t="s">
        <v>25</v>
      </c>
      <c r="B2040" s="2">
        <v>1197831</v>
      </c>
      <c r="C2040" s="15">
        <v>44351</v>
      </c>
      <c r="D2040" s="2" t="s">
        <v>26</v>
      </c>
      <c r="E2040" s="2" t="s">
        <v>79</v>
      </c>
      <c r="F2040" s="2" t="s">
        <v>80</v>
      </c>
      <c r="G2040" s="3" t="s">
        <v>17</v>
      </c>
      <c r="H2040" s="17">
        <v>50</v>
      </c>
      <c r="I2040" s="2">
        <v>750</v>
      </c>
      <c r="J2040" s="19">
        <v>375000</v>
      </c>
      <c r="K2040" s="19">
        <v>131250</v>
      </c>
      <c r="L2040" s="2">
        <v>0.35</v>
      </c>
      <c r="M2040" s="2" t="s">
        <v>78</v>
      </c>
      <c r="N2040" s="20">
        <f t="shared" si="31"/>
        <v>506250</v>
      </c>
      <c r="O2040" s="21"/>
      <c r="P2040" s="20"/>
    </row>
    <row r="2041" spans="1:16" x14ac:dyDescent="0.35">
      <c r="A2041" s="2" t="s">
        <v>25</v>
      </c>
      <c r="B2041" s="2">
        <v>1197831</v>
      </c>
      <c r="C2041" s="15">
        <v>44351</v>
      </c>
      <c r="D2041" s="2" t="s">
        <v>26</v>
      </c>
      <c r="E2041" s="2" t="s">
        <v>79</v>
      </c>
      <c r="F2041" s="2" t="s">
        <v>80</v>
      </c>
      <c r="G2041" s="3" t="s">
        <v>156</v>
      </c>
      <c r="H2041" s="17">
        <v>50</v>
      </c>
      <c r="I2041" s="2">
        <v>600</v>
      </c>
      <c r="J2041" s="19">
        <v>300000</v>
      </c>
      <c r="K2041" s="19">
        <v>105000</v>
      </c>
      <c r="L2041" s="2">
        <v>0.35</v>
      </c>
      <c r="M2041" s="2" t="s">
        <v>78</v>
      </c>
      <c r="N2041" s="20">
        <f t="shared" si="31"/>
        <v>405000</v>
      </c>
      <c r="O2041" s="21"/>
      <c r="P2041" s="20"/>
    </row>
    <row r="2042" spans="1:16" x14ac:dyDescent="0.35">
      <c r="A2042" s="2" t="s">
        <v>25</v>
      </c>
      <c r="B2042" s="2">
        <v>1197831</v>
      </c>
      <c r="C2042" s="15">
        <v>44351</v>
      </c>
      <c r="D2042" s="2" t="s">
        <v>26</v>
      </c>
      <c r="E2042" s="2" t="s">
        <v>79</v>
      </c>
      <c r="F2042" s="2" t="s">
        <v>80</v>
      </c>
      <c r="G2042" s="3" t="s">
        <v>157</v>
      </c>
      <c r="H2042" s="17">
        <v>50</v>
      </c>
      <c r="I2042" s="2">
        <v>550</v>
      </c>
      <c r="J2042" s="19">
        <v>275000</v>
      </c>
      <c r="K2042" s="19">
        <v>123750</v>
      </c>
      <c r="L2042" s="2">
        <v>0.45</v>
      </c>
      <c r="M2042" s="2" t="s">
        <v>78</v>
      </c>
      <c r="N2042" s="20">
        <f t="shared" si="31"/>
        <v>398750</v>
      </c>
      <c r="O2042" s="21"/>
      <c r="P2042" s="20"/>
    </row>
    <row r="2043" spans="1:16" x14ac:dyDescent="0.35">
      <c r="A2043" s="2" t="s">
        <v>25</v>
      </c>
      <c r="B2043" s="2">
        <v>1197831</v>
      </c>
      <c r="C2043" s="15">
        <v>44351</v>
      </c>
      <c r="D2043" s="2" t="s">
        <v>26</v>
      </c>
      <c r="E2043" s="2" t="s">
        <v>79</v>
      </c>
      <c r="F2043" s="2" t="s">
        <v>80</v>
      </c>
      <c r="G2043" s="3" t="s">
        <v>18</v>
      </c>
      <c r="H2043" s="17">
        <v>55.000000000000007</v>
      </c>
      <c r="I2043" s="2">
        <v>450</v>
      </c>
      <c r="J2043" s="19">
        <v>247500.00000000003</v>
      </c>
      <c r="K2043" s="19">
        <v>74250</v>
      </c>
      <c r="L2043" s="2">
        <v>0.3</v>
      </c>
      <c r="M2043" s="2" t="s">
        <v>78</v>
      </c>
      <c r="N2043" s="20">
        <f t="shared" si="31"/>
        <v>321750</v>
      </c>
      <c r="O2043" s="21"/>
      <c r="P2043" s="20"/>
    </row>
    <row r="2044" spans="1:16" x14ac:dyDescent="0.35">
      <c r="A2044" s="2" t="s">
        <v>25</v>
      </c>
      <c r="B2044" s="2">
        <v>1197831</v>
      </c>
      <c r="C2044" s="15">
        <v>44351</v>
      </c>
      <c r="D2044" s="2" t="s">
        <v>26</v>
      </c>
      <c r="E2044" s="2" t="s">
        <v>79</v>
      </c>
      <c r="F2044" s="2" t="s">
        <v>80</v>
      </c>
      <c r="G2044" s="3" t="s">
        <v>158</v>
      </c>
      <c r="H2044" s="17">
        <v>60.000000000000007</v>
      </c>
      <c r="I2044" s="2">
        <v>825</v>
      </c>
      <c r="J2044" s="19">
        <v>495000.00000000006</v>
      </c>
      <c r="K2044" s="19">
        <v>247500.00000000003</v>
      </c>
      <c r="L2044" s="2">
        <v>0.5</v>
      </c>
      <c r="M2044" s="2" t="s">
        <v>78</v>
      </c>
      <c r="N2044" s="20">
        <f t="shared" si="31"/>
        <v>742500.00000000012</v>
      </c>
      <c r="O2044" s="21"/>
      <c r="P2044" s="20"/>
    </row>
    <row r="2045" spans="1:16" x14ac:dyDescent="0.35">
      <c r="A2045" s="2" t="s">
        <v>25</v>
      </c>
      <c r="B2045" s="2">
        <v>1197831</v>
      </c>
      <c r="C2045" s="15">
        <v>44383</v>
      </c>
      <c r="D2045" s="2" t="s">
        <v>26</v>
      </c>
      <c r="E2045" s="2" t="s">
        <v>79</v>
      </c>
      <c r="F2045" s="2" t="s">
        <v>80</v>
      </c>
      <c r="G2045" s="3" t="s">
        <v>155</v>
      </c>
      <c r="H2045" s="17">
        <v>50</v>
      </c>
      <c r="I2045" s="2">
        <v>775</v>
      </c>
      <c r="J2045" s="19">
        <v>387500</v>
      </c>
      <c r="K2045" s="19">
        <v>155000</v>
      </c>
      <c r="L2045" s="2">
        <v>0.39999999999999997</v>
      </c>
      <c r="M2045" s="2" t="s">
        <v>78</v>
      </c>
      <c r="N2045" s="20">
        <f t="shared" si="31"/>
        <v>542500</v>
      </c>
      <c r="O2045" s="21"/>
      <c r="P2045" s="20"/>
    </row>
    <row r="2046" spans="1:16" x14ac:dyDescent="0.35">
      <c r="A2046" s="2" t="s">
        <v>25</v>
      </c>
      <c r="B2046" s="2">
        <v>1197831</v>
      </c>
      <c r="C2046" s="15">
        <v>44383</v>
      </c>
      <c r="D2046" s="2" t="s">
        <v>26</v>
      </c>
      <c r="E2046" s="2" t="s">
        <v>79</v>
      </c>
      <c r="F2046" s="2" t="s">
        <v>80</v>
      </c>
      <c r="G2046" s="3" t="s">
        <v>17</v>
      </c>
      <c r="H2046" s="17">
        <v>55.000000000000007</v>
      </c>
      <c r="I2046" s="2">
        <v>775</v>
      </c>
      <c r="J2046" s="19">
        <v>426250.00000000006</v>
      </c>
      <c r="K2046" s="19">
        <v>170500</v>
      </c>
      <c r="L2046" s="2">
        <v>0.39999999999999997</v>
      </c>
      <c r="M2046" s="2" t="s">
        <v>78</v>
      </c>
      <c r="N2046" s="20">
        <f t="shared" si="31"/>
        <v>596750</v>
      </c>
      <c r="O2046" s="21"/>
      <c r="P2046" s="20"/>
    </row>
    <row r="2047" spans="1:16" x14ac:dyDescent="0.35">
      <c r="A2047" s="2" t="s">
        <v>25</v>
      </c>
      <c r="B2047" s="2">
        <v>1197831</v>
      </c>
      <c r="C2047" s="15">
        <v>44383</v>
      </c>
      <c r="D2047" s="2" t="s">
        <v>26</v>
      </c>
      <c r="E2047" s="2" t="s">
        <v>79</v>
      </c>
      <c r="F2047" s="2" t="s">
        <v>80</v>
      </c>
      <c r="G2047" s="3" t="s">
        <v>156</v>
      </c>
      <c r="H2047" s="17">
        <v>50</v>
      </c>
      <c r="I2047" s="2">
        <v>925</v>
      </c>
      <c r="J2047" s="19">
        <v>462500</v>
      </c>
      <c r="K2047" s="19">
        <v>184999.99999999997</v>
      </c>
      <c r="L2047" s="2">
        <v>0.39999999999999997</v>
      </c>
      <c r="M2047" s="2" t="s">
        <v>78</v>
      </c>
      <c r="N2047" s="20">
        <f t="shared" si="31"/>
        <v>647500</v>
      </c>
      <c r="O2047" s="21"/>
      <c r="P2047" s="20"/>
    </row>
    <row r="2048" spans="1:16" x14ac:dyDescent="0.35">
      <c r="A2048" s="2" t="s">
        <v>25</v>
      </c>
      <c r="B2048" s="2">
        <v>1197831</v>
      </c>
      <c r="C2048" s="15">
        <v>44383</v>
      </c>
      <c r="D2048" s="2" t="s">
        <v>26</v>
      </c>
      <c r="E2048" s="2" t="s">
        <v>79</v>
      </c>
      <c r="F2048" s="2" t="s">
        <v>80</v>
      </c>
      <c r="G2048" s="3" t="s">
        <v>157</v>
      </c>
      <c r="H2048" s="17">
        <v>50</v>
      </c>
      <c r="I2048" s="2">
        <v>525</v>
      </c>
      <c r="J2048" s="19">
        <v>262500</v>
      </c>
      <c r="K2048" s="19">
        <v>131250</v>
      </c>
      <c r="L2048" s="2">
        <v>0.5</v>
      </c>
      <c r="M2048" s="2" t="s">
        <v>78</v>
      </c>
      <c r="N2048" s="20">
        <f t="shared" si="31"/>
        <v>393750</v>
      </c>
      <c r="O2048" s="21"/>
      <c r="P2048" s="20"/>
    </row>
    <row r="2049" spans="1:16" x14ac:dyDescent="0.35">
      <c r="A2049" s="2" t="s">
        <v>25</v>
      </c>
      <c r="B2049" s="2">
        <v>1197831</v>
      </c>
      <c r="C2049" s="15">
        <v>44383</v>
      </c>
      <c r="D2049" s="2" t="s">
        <v>26</v>
      </c>
      <c r="E2049" s="2" t="s">
        <v>79</v>
      </c>
      <c r="F2049" s="2" t="s">
        <v>80</v>
      </c>
      <c r="G2049" s="3" t="s">
        <v>18</v>
      </c>
      <c r="H2049" s="17">
        <v>55.000000000000007</v>
      </c>
      <c r="I2049" s="2">
        <v>525</v>
      </c>
      <c r="J2049" s="19">
        <v>288750.00000000006</v>
      </c>
      <c r="K2049" s="19">
        <v>101062.50000000001</v>
      </c>
      <c r="L2049" s="2">
        <v>0.35</v>
      </c>
      <c r="M2049" s="2" t="s">
        <v>78</v>
      </c>
      <c r="N2049" s="20">
        <f t="shared" si="31"/>
        <v>389812.50000000006</v>
      </c>
      <c r="O2049" s="21"/>
      <c r="P2049" s="20"/>
    </row>
    <row r="2050" spans="1:16" x14ac:dyDescent="0.35">
      <c r="A2050" s="2" t="s">
        <v>13</v>
      </c>
      <c r="B2050" s="2">
        <v>1197831</v>
      </c>
      <c r="C2050" s="15">
        <v>44383</v>
      </c>
      <c r="D2050" s="2" t="s">
        <v>26</v>
      </c>
      <c r="E2050" s="2" t="s">
        <v>79</v>
      </c>
      <c r="F2050" s="2" t="s">
        <v>80</v>
      </c>
      <c r="G2050" s="3" t="s">
        <v>158</v>
      </c>
      <c r="H2050" s="17">
        <v>65</v>
      </c>
      <c r="I2050" s="2">
        <v>800</v>
      </c>
      <c r="J2050" s="19">
        <v>520000</v>
      </c>
      <c r="K2050" s="19">
        <v>286000</v>
      </c>
      <c r="L2050" s="2">
        <v>0.55000000000000004</v>
      </c>
      <c r="M2050" s="2" t="s">
        <v>78</v>
      </c>
      <c r="N2050" s="20">
        <f t="shared" si="31"/>
        <v>806000</v>
      </c>
      <c r="O2050" s="21"/>
      <c r="P2050" s="20"/>
    </row>
    <row r="2051" spans="1:16" x14ac:dyDescent="0.35">
      <c r="A2051" s="2" t="s">
        <v>13</v>
      </c>
      <c r="B2051" s="2">
        <v>1197831</v>
      </c>
      <c r="C2051" s="15">
        <v>44416</v>
      </c>
      <c r="D2051" s="2" t="s">
        <v>26</v>
      </c>
      <c r="E2051" s="2" t="s">
        <v>79</v>
      </c>
      <c r="F2051" s="2" t="s">
        <v>80</v>
      </c>
      <c r="G2051" s="3" t="s">
        <v>155</v>
      </c>
      <c r="H2051" s="17">
        <v>50</v>
      </c>
      <c r="I2051" s="2">
        <v>750</v>
      </c>
      <c r="J2051" s="19">
        <v>375000</v>
      </c>
      <c r="K2051" s="19">
        <v>150000</v>
      </c>
      <c r="L2051" s="2">
        <v>0.39999999999999997</v>
      </c>
      <c r="M2051" s="2" t="s">
        <v>78</v>
      </c>
      <c r="N2051" s="20">
        <f t="shared" ref="N2051:N2114" si="32">SUM(J2051,K2051)</f>
        <v>525000</v>
      </c>
      <c r="O2051" s="21"/>
      <c r="P2051" s="20"/>
    </row>
    <row r="2052" spans="1:16" x14ac:dyDescent="0.35">
      <c r="A2052" s="2" t="s">
        <v>13</v>
      </c>
      <c r="B2052" s="2">
        <v>1197831</v>
      </c>
      <c r="C2052" s="15">
        <v>44416</v>
      </c>
      <c r="D2052" s="2" t="s">
        <v>26</v>
      </c>
      <c r="E2052" s="2" t="s">
        <v>79</v>
      </c>
      <c r="F2052" s="2" t="s">
        <v>80</v>
      </c>
      <c r="G2052" s="3" t="s">
        <v>17</v>
      </c>
      <c r="H2052" s="17">
        <v>55.000000000000007</v>
      </c>
      <c r="I2052" s="2">
        <v>750</v>
      </c>
      <c r="J2052" s="19">
        <v>412500.00000000006</v>
      </c>
      <c r="K2052" s="19">
        <v>165000</v>
      </c>
      <c r="L2052" s="2">
        <v>0.39999999999999997</v>
      </c>
      <c r="M2052" s="2" t="s">
        <v>78</v>
      </c>
      <c r="N2052" s="20">
        <f t="shared" si="32"/>
        <v>577500</v>
      </c>
      <c r="O2052" s="21"/>
      <c r="P2052" s="20"/>
    </row>
    <row r="2053" spans="1:16" x14ac:dyDescent="0.35">
      <c r="A2053" s="2" t="s">
        <v>13</v>
      </c>
      <c r="B2053" s="2">
        <v>1197831</v>
      </c>
      <c r="C2053" s="15">
        <v>44416</v>
      </c>
      <c r="D2053" s="2" t="s">
        <v>26</v>
      </c>
      <c r="E2053" s="2" t="s">
        <v>79</v>
      </c>
      <c r="F2053" s="2" t="s">
        <v>80</v>
      </c>
      <c r="G2053" s="3" t="s">
        <v>156</v>
      </c>
      <c r="H2053" s="17">
        <v>50</v>
      </c>
      <c r="I2053" s="2">
        <v>925</v>
      </c>
      <c r="J2053" s="19">
        <v>462500</v>
      </c>
      <c r="K2053" s="19">
        <v>184999.99999999997</v>
      </c>
      <c r="L2053" s="2">
        <v>0.39999999999999997</v>
      </c>
      <c r="M2053" s="2" t="s">
        <v>78</v>
      </c>
      <c r="N2053" s="20">
        <f t="shared" si="32"/>
        <v>647500</v>
      </c>
      <c r="O2053" s="21"/>
      <c r="P2053" s="20"/>
    </row>
    <row r="2054" spans="1:16" x14ac:dyDescent="0.35">
      <c r="A2054" s="2" t="s">
        <v>13</v>
      </c>
      <c r="B2054" s="2">
        <v>1197831</v>
      </c>
      <c r="C2054" s="15">
        <v>44416</v>
      </c>
      <c r="D2054" s="2" t="s">
        <v>26</v>
      </c>
      <c r="E2054" s="2" t="s">
        <v>79</v>
      </c>
      <c r="F2054" s="2" t="s">
        <v>80</v>
      </c>
      <c r="G2054" s="3" t="s">
        <v>157</v>
      </c>
      <c r="H2054" s="17">
        <v>50</v>
      </c>
      <c r="I2054" s="2">
        <v>475</v>
      </c>
      <c r="J2054" s="19">
        <v>237500</v>
      </c>
      <c r="K2054" s="19">
        <v>118750</v>
      </c>
      <c r="L2054" s="2">
        <v>0.5</v>
      </c>
      <c r="M2054" s="2" t="s">
        <v>78</v>
      </c>
      <c r="N2054" s="20">
        <f t="shared" si="32"/>
        <v>356250</v>
      </c>
      <c r="O2054" s="21"/>
      <c r="P2054" s="20"/>
    </row>
    <row r="2055" spans="1:16" x14ac:dyDescent="0.35">
      <c r="A2055" s="2" t="s">
        <v>21</v>
      </c>
      <c r="B2055" s="2">
        <v>1197831</v>
      </c>
      <c r="C2055" s="15">
        <v>44416</v>
      </c>
      <c r="D2055" s="2" t="s">
        <v>26</v>
      </c>
      <c r="E2055" s="2" t="s">
        <v>79</v>
      </c>
      <c r="F2055" s="2" t="s">
        <v>80</v>
      </c>
      <c r="G2055" s="3" t="s">
        <v>18</v>
      </c>
      <c r="H2055" s="17">
        <v>55.000000000000007</v>
      </c>
      <c r="I2055" s="2">
        <v>475</v>
      </c>
      <c r="J2055" s="19">
        <v>261250.00000000003</v>
      </c>
      <c r="K2055" s="19">
        <v>91437.5</v>
      </c>
      <c r="L2055" s="2">
        <v>0.35</v>
      </c>
      <c r="M2055" s="2" t="s">
        <v>78</v>
      </c>
      <c r="N2055" s="20">
        <f t="shared" si="32"/>
        <v>352687.5</v>
      </c>
      <c r="O2055" s="21"/>
      <c r="P2055" s="20"/>
    </row>
    <row r="2056" spans="1:16" x14ac:dyDescent="0.35">
      <c r="A2056" s="2" t="s">
        <v>21</v>
      </c>
      <c r="B2056" s="2">
        <v>1197831</v>
      </c>
      <c r="C2056" s="15">
        <v>44416</v>
      </c>
      <c r="D2056" s="2" t="s">
        <v>26</v>
      </c>
      <c r="E2056" s="2" t="s">
        <v>79</v>
      </c>
      <c r="F2056" s="2" t="s">
        <v>80</v>
      </c>
      <c r="G2056" s="3" t="s">
        <v>158</v>
      </c>
      <c r="H2056" s="17">
        <v>60</v>
      </c>
      <c r="I2056" s="2">
        <v>725</v>
      </c>
      <c r="J2056" s="19">
        <v>435000</v>
      </c>
      <c r="K2056" s="19">
        <v>239250.00000000003</v>
      </c>
      <c r="L2056" s="2">
        <v>0.55000000000000004</v>
      </c>
      <c r="M2056" s="2" t="s">
        <v>78</v>
      </c>
      <c r="N2056" s="20">
        <f t="shared" si="32"/>
        <v>674250</v>
      </c>
      <c r="O2056" s="21"/>
      <c r="P2056" s="20"/>
    </row>
    <row r="2057" spans="1:16" x14ac:dyDescent="0.35">
      <c r="A2057" s="2" t="s">
        <v>21</v>
      </c>
      <c r="B2057" s="2">
        <v>1197831</v>
      </c>
      <c r="C2057" s="15">
        <v>44444</v>
      </c>
      <c r="D2057" s="2" t="s">
        <v>26</v>
      </c>
      <c r="E2057" s="2" t="s">
        <v>79</v>
      </c>
      <c r="F2057" s="2" t="s">
        <v>80</v>
      </c>
      <c r="G2057" s="3" t="s">
        <v>155</v>
      </c>
      <c r="H2057" s="17">
        <v>55.000000000000007</v>
      </c>
      <c r="I2057" s="2">
        <v>675</v>
      </c>
      <c r="J2057" s="19">
        <v>371250.00000000006</v>
      </c>
      <c r="K2057" s="19">
        <v>148500</v>
      </c>
      <c r="L2057" s="2">
        <v>0.39999999999999997</v>
      </c>
      <c r="M2057" s="2" t="s">
        <v>78</v>
      </c>
      <c r="N2057" s="20">
        <f t="shared" si="32"/>
        <v>519750.00000000006</v>
      </c>
      <c r="O2057" s="21"/>
      <c r="P2057" s="20"/>
    </row>
    <row r="2058" spans="1:16" x14ac:dyDescent="0.35">
      <c r="A2058" s="2" t="s">
        <v>21</v>
      </c>
      <c r="B2058" s="2">
        <v>1197831</v>
      </c>
      <c r="C2058" s="15">
        <v>44444</v>
      </c>
      <c r="D2058" s="2" t="s">
        <v>26</v>
      </c>
      <c r="E2058" s="2" t="s">
        <v>79</v>
      </c>
      <c r="F2058" s="2" t="s">
        <v>80</v>
      </c>
      <c r="G2058" s="3" t="s">
        <v>17</v>
      </c>
      <c r="H2058" s="17">
        <v>55.000000000000007</v>
      </c>
      <c r="I2058" s="2">
        <v>625</v>
      </c>
      <c r="J2058" s="19">
        <v>343750.00000000006</v>
      </c>
      <c r="K2058" s="19">
        <v>137500</v>
      </c>
      <c r="L2058" s="2">
        <v>0.39999999999999997</v>
      </c>
      <c r="M2058" s="2" t="s">
        <v>78</v>
      </c>
      <c r="N2058" s="20">
        <f t="shared" si="32"/>
        <v>481250.00000000006</v>
      </c>
      <c r="O2058" s="21"/>
      <c r="P2058" s="20"/>
    </row>
    <row r="2059" spans="1:16" x14ac:dyDescent="0.35">
      <c r="A2059" s="2" t="s">
        <v>21</v>
      </c>
      <c r="B2059" s="2">
        <v>1197831</v>
      </c>
      <c r="C2059" s="15">
        <v>44444</v>
      </c>
      <c r="D2059" s="2" t="s">
        <v>26</v>
      </c>
      <c r="E2059" s="2" t="s">
        <v>79</v>
      </c>
      <c r="F2059" s="2" t="s">
        <v>80</v>
      </c>
      <c r="G2059" s="3" t="s">
        <v>156</v>
      </c>
      <c r="H2059" s="17">
        <v>60</v>
      </c>
      <c r="I2059" s="2">
        <v>675</v>
      </c>
      <c r="J2059" s="19">
        <v>405000</v>
      </c>
      <c r="K2059" s="19">
        <v>162000</v>
      </c>
      <c r="L2059" s="2">
        <v>0.39999999999999997</v>
      </c>
      <c r="M2059" s="2" t="s">
        <v>78</v>
      </c>
      <c r="N2059" s="20">
        <f t="shared" si="32"/>
        <v>567000</v>
      </c>
      <c r="O2059" s="21"/>
      <c r="P2059" s="20"/>
    </row>
    <row r="2060" spans="1:16" x14ac:dyDescent="0.35">
      <c r="A2060" s="2" t="s">
        <v>21</v>
      </c>
      <c r="B2060" s="2">
        <v>1197831</v>
      </c>
      <c r="C2060" s="15">
        <v>44444</v>
      </c>
      <c r="D2060" s="2" t="s">
        <v>26</v>
      </c>
      <c r="E2060" s="2" t="s">
        <v>79</v>
      </c>
      <c r="F2060" s="2" t="s">
        <v>80</v>
      </c>
      <c r="G2060" s="3" t="s">
        <v>157</v>
      </c>
      <c r="H2060" s="17">
        <v>60</v>
      </c>
      <c r="I2060" s="2">
        <v>400</v>
      </c>
      <c r="J2060" s="19">
        <v>240000</v>
      </c>
      <c r="K2060" s="19">
        <v>120000</v>
      </c>
      <c r="L2060" s="2">
        <v>0.5</v>
      </c>
      <c r="M2060" s="2" t="s">
        <v>78</v>
      </c>
      <c r="N2060" s="20">
        <f t="shared" si="32"/>
        <v>360000</v>
      </c>
      <c r="O2060" s="21"/>
      <c r="P2060" s="20"/>
    </row>
    <row r="2061" spans="1:16" x14ac:dyDescent="0.35">
      <c r="A2061" s="2" t="s">
        <v>21</v>
      </c>
      <c r="B2061" s="2">
        <v>1197831</v>
      </c>
      <c r="C2061" s="15">
        <v>44444</v>
      </c>
      <c r="D2061" s="2" t="s">
        <v>26</v>
      </c>
      <c r="E2061" s="2" t="s">
        <v>79</v>
      </c>
      <c r="F2061" s="2" t="s">
        <v>80</v>
      </c>
      <c r="G2061" s="3" t="s">
        <v>18</v>
      </c>
      <c r="H2061" s="17">
        <v>55.000000000000007</v>
      </c>
      <c r="I2061" s="2">
        <v>400</v>
      </c>
      <c r="J2061" s="19">
        <v>220000.00000000003</v>
      </c>
      <c r="K2061" s="19">
        <v>77000</v>
      </c>
      <c r="L2061" s="2">
        <v>0.35</v>
      </c>
      <c r="M2061" s="2" t="s">
        <v>78</v>
      </c>
      <c r="N2061" s="20">
        <f t="shared" si="32"/>
        <v>297000</v>
      </c>
      <c r="O2061" s="21"/>
      <c r="P2061" s="20"/>
    </row>
    <row r="2062" spans="1:16" x14ac:dyDescent="0.35">
      <c r="A2062" s="2" t="s">
        <v>21</v>
      </c>
      <c r="B2062" s="2">
        <v>1197831</v>
      </c>
      <c r="C2062" s="15">
        <v>44444</v>
      </c>
      <c r="D2062" s="2" t="s">
        <v>26</v>
      </c>
      <c r="E2062" s="2" t="s">
        <v>79</v>
      </c>
      <c r="F2062" s="2" t="s">
        <v>80</v>
      </c>
      <c r="G2062" s="3" t="s">
        <v>158</v>
      </c>
      <c r="H2062" s="17">
        <v>50</v>
      </c>
      <c r="I2062" s="2">
        <v>625</v>
      </c>
      <c r="J2062" s="19">
        <v>312500</v>
      </c>
      <c r="K2062" s="19">
        <v>171875</v>
      </c>
      <c r="L2062" s="2">
        <v>0.55000000000000004</v>
      </c>
      <c r="M2062" s="2" t="s">
        <v>78</v>
      </c>
      <c r="N2062" s="20">
        <f t="shared" si="32"/>
        <v>484375</v>
      </c>
      <c r="O2062" s="21"/>
      <c r="P2062" s="20"/>
    </row>
    <row r="2063" spans="1:16" x14ac:dyDescent="0.35">
      <c r="A2063" s="2" t="s">
        <v>21</v>
      </c>
      <c r="B2063" s="2">
        <v>1197831</v>
      </c>
      <c r="C2063" s="15">
        <v>44473</v>
      </c>
      <c r="D2063" s="2" t="s">
        <v>26</v>
      </c>
      <c r="E2063" s="2" t="s">
        <v>79</v>
      </c>
      <c r="F2063" s="2" t="s">
        <v>80</v>
      </c>
      <c r="G2063" s="3" t="s">
        <v>155</v>
      </c>
      <c r="H2063" s="17">
        <v>40</v>
      </c>
      <c r="I2063" s="2">
        <v>575</v>
      </c>
      <c r="J2063" s="19">
        <v>230000</v>
      </c>
      <c r="K2063" s="19">
        <v>91999.999999999985</v>
      </c>
      <c r="L2063" s="2">
        <v>0.39999999999999997</v>
      </c>
      <c r="M2063" s="2" t="s">
        <v>78</v>
      </c>
      <c r="N2063" s="20">
        <f t="shared" si="32"/>
        <v>322000</v>
      </c>
      <c r="O2063" s="21"/>
      <c r="P2063" s="20"/>
    </row>
    <row r="2064" spans="1:16" x14ac:dyDescent="0.35">
      <c r="A2064" s="2" t="s">
        <v>21</v>
      </c>
      <c r="B2064" s="2">
        <v>1197831</v>
      </c>
      <c r="C2064" s="15">
        <v>44473</v>
      </c>
      <c r="D2064" s="2" t="s">
        <v>26</v>
      </c>
      <c r="E2064" s="2" t="s">
        <v>79</v>
      </c>
      <c r="F2064" s="2" t="s">
        <v>80</v>
      </c>
      <c r="G2064" s="3" t="s">
        <v>17</v>
      </c>
      <c r="H2064" s="17">
        <v>40</v>
      </c>
      <c r="I2064" s="2">
        <v>575</v>
      </c>
      <c r="J2064" s="19">
        <v>230000</v>
      </c>
      <c r="K2064" s="19">
        <v>91999.999999999985</v>
      </c>
      <c r="L2064" s="2">
        <v>0.39999999999999997</v>
      </c>
      <c r="M2064" s="2" t="s">
        <v>78</v>
      </c>
      <c r="N2064" s="20">
        <f t="shared" si="32"/>
        <v>322000</v>
      </c>
      <c r="O2064" s="21"/>
      <c r="P2064" s="20"/>
    </row>
    <row r="2065" spans="1:16" x14ac:dyDescent="0.35">
      <c r="A2065" s="2" t="s">
        <v>21</v>
      </c>
      <c r="B2065" s="2">
        <v>1197831</v>
      </c>
      <c r="C2065" s="15">
        <v>44473</v>
      </c>
      <c r="D2065" s="2" t="s">
        <v>26</v>
      </c>
      <c r="E2065" s="2" t="s">
        <v>79</v>
      </c>
      <c r="F2065" s="2" t="s">
        <v>80</v>
      </c>
      <c r="G2065" s="3" t="s">
        <v>156</v>
      </c>
      <c r="H2065" s="17">
        <v>45</v>
      </c>
      <c r="I2065" s="2">
        <v>525</v>
      </c>
      <c r="J2065" s="19">
        <v>236250</v>
      </c>
      <c r="K2065" s="19">
        <v>94499.999999999985</v>
      </c>
      <c r="L2065" s="2">
        <v>0.39999999999999997</v>
      </c>
      <c r="M2065" s="2" t="s">
        <v>78</v>
      </c>
      <c r="N2065" s="20">
        <f t="shared" si="32"/>
        <v>330750</v>
      </c>
      <c r="O2065" s="21"/>
      <c r="P2065" s="20"/>
    </row>
    <row r="2066" spans="1:16" x14ac:dyDescent="0.35">
      <c r="A2066" s="2" t="s">
        <v>21</v>
      </c>
      <c r="B2066" s="2">
        <v>1197831</v>
      </c>
      <c r="C2066" s="15">
        <v>44473</v>
      </c>
      <c r="D2066" s="2" t="s">
        <v>26</v>
      </c>
      <c r="E2066" s="2" t="s">
        <v>79</v>
      </c>
      <c r="F2066" s="2" t="s">
        <v>80</v>
      </c>
      <c r="G2066" s="3" t="s">
        <v>157</v>
      </c>
      <c r="H2066" s="17">
        <v>45</v>
      </c>
      <c r="I2066" s="2">
        <v>375</v>
      </c>
      <c r="J2066" s="19">
        <v>168750</v>
      </c>
      <c r="K2066" s="19">
        <v>84375</v>
      </c>
      <c r="L2066" s="2">
        <v>0.5</v>
      </c>
      <c r="M2066" s="2" t="s">
        <v>78</v>
      </c>
      <c r="N2066" s="20">
        <f t="shared" si="32"/>
        <v>253125</v>
      </c>
      <c r="O2066" s="21"/>
      <c r="P2066" s="20"/>
    </row>
    <row r="2067" spans="1:16" x14ac:dyDescent="0.35">
      <c r="A2067" s="2" t="s">
        <v>21</v>
      </c>
      <c r="B2067" s="2">
        <v>1197831</v>
      </c>
      <c r="C2067" s="15">
        <v>44473</v>
      </c>
      <c r="D2067" s="2" t="s">
        <v>26</v>
      </c>
      <c r="E2067" s="2" t="s">
        <v>79</v>
      </c>
      <c r="F2067" s="2" t="s">
        <v>80</v>
      </c>
      <c r="G2067" s="3" t="s">
        <v>18</v>
      </c>
      <c r="H2067" s="17">
        <v>35</v>
      </c>
      <c r="I2067" s="2">
        <v>350</v>
      </c>
      <c r="J2067" s="19">
        <v>122500</v>
      </c>
      <c r="K2067" s="19">
        <v>42875</v>
      </c>
      <c r="L2067" s="2">
        <v>0.35</v>
      </c>
      <c r="M2067" s="2" t="s">
        <v>78</v>
      </c>
      <c r="N2067" s="20">
        <f t="shared" si="32"/>
        <v>165375</v>
      </c>
      <c r="O2067" s="21"/>
      <c r="P2067" s="20"/>
    </row>
    <row r="2068" spans="1:16" x14ac:dyDescent="0.35">
      <c r="A2068" s="2" t="s">
        <v>21</v>
      </c>
      <c r="B2068" s="2">
        <v>1197831</v>
      </c>
      <c r="C2068" s="15">
        <v>44473</v>
      </c>
      <c r="D2068" s="2" t="s">
        <v>26</v>
      </c>
      <c r="E2068" s="2" t="s">
        <v>79</v>
      </c>
      <c r="F2068" s="2" t="s">
        <v>80</v>
      </c>
      <c r="G2068" s="3" t="s">
        <v>158</v>
      </c>
      <c r="H2068" s="17">
        <v>45</v>
      </c>
      <c r="I2068" s="2">
        <v>525</v>
      </c>
      <c r="J2068" s="19">
        <v>236250</v>
      </c>
      <c r="K2068" s="19">
        <v>129937.50000000001</v>
      </c>
      <c r="L2068" s="2">
        <v>0.55000000000000004</v>
      </c>
      <c r="M2068" s="2" t="s">
        <v>78</v>
      </c>
      <c r="N2068" s="20">
        <f t="shared" si="32"/>
        <v>366187.5</v>
      </c>
      <c r="O2068" s="21"/>
      <c r="P2068" s="20"/>
    </row>
    <row r="2069" spans="1:16" x14ac:dyDescent="0.35">
      <c r="A2069" s="2" t="s">
        <v>21</v>
      </c>
      <c r="B2069" s="2">
        <v>1197831</v>
      </c>
      <c r="C2069" s="15">
        <v>44505</v>
      </c>
      <c r="D2069" s="2" t="s">
        <v>26</v>
      </c>
      <c r="E2069" s="2" t="s">
        <v>79</v>
      </c>
      <c r="F2069" s="2" t="s">
        <v>80</v>
      </c>
      <c r="G2069" s="3" t="s">
        <v>155</v>
      </c>
      <c r="H2069" s="17">
        <v>35</v>
      </c>
      <c r="I2069" s="2">
        <v>675</v>
      </c>
      <c r="J2069" s="19">
        <v>236250</v>
      </c>
      <c r="K2069" s="19">
        <v>94499.999999999985</v>
      </c>
      <c r="L2069" s="2">
        <v>0.39999999999999997</v>
      </c>
      <c r="M2069" s="2" t="s">
        <v>78</v>
      </c>
      <c r="N2069" s="20">
        <f t="shared" si="32"/>
        <v>330750</v>
      </c>
      <c r="O2069" s="21"/>
      <c r="P2069" s="20"/>
    </row>
    <row r="2070" spans="1:16" x14ac:dyDescent="0.35">
      <c r="A2070" s="2" t="s">
        <v>21</v>
      </c>
      <c r="B2070" s="2">
        <v>1197831</v>
      </c>
      <c r="C2070" s="15">
        <v>44505</v>
      </c>
      <c r="D2070" s="2" t="s">
        <v>26</v>
      </c>
      <c r="E2070" s="2" t="s">
        <v>79</v>
      </c>
      <c r="F2070" s="2" t="s">
        <v>80</v>
      </c>
      <c r="G2070" s="3" t="s">
        <v>17</v>
      </c>
      <c r="H2070" s="17">
        <v>35</v>
      </c>
      <c r="I2070" s="2">
        <v>675</v>
      </c>
      <c r="J2070" s="19">
        <v>236250</v>
      </c>
      <c r="K2070" s="19">
        <v>94499.999999999985</v>
      </c>
      <c r="L2070" s="2">
        <v>0.39999999999999997</v>
      </c>
      <c r="M2070" s="2" t="s">
        <v>78</v>
      </c>
      <c r="N2070" s="20">
        <f t="shared" si="32"/>
        <v>330750</v>
      </c>
      <c r="O2070" s="21"/>
      <c r="P2070" s="20"/>
    </row>
    <row r="2071" spans="1:16" x14ac:dyDescent="0.35">
      <c r="A2071" s="2" t="s">
        <v>21</v>
      </c>
      <c r="B2071" s="2">
        <v>1197831</v>
      </c>
      <c r="C2071" s="15">
        <v>44505</v>
      </c>
      <c r="D2071" s="2" t="s">
        <v>26</v>
      </c>
      <c r="E2071" s="2" t="s">
        <v>79</v>
      </c>
      <c r="F2071" s="2" t="s">
        <v>80</v>
      </c>
      <c r="G2071" s="3" t="s">
        <v>156</v>
      </c>
      <c r="H2071" s="17">
        <v>60</v>
      </c>
      <c r="I2071" s="2">
        <v>600</v>
      </c>
      <c r="J2071" s="19">
        <v>360000</v>
      </c>
      <c r="K2071" s="19">
        <v>144000</v>
      </c>
      <c r="L2071" s="2">
        <v>0.39999999999999997</v>
      </c>
      <c r="M2071" s="2" t="s">
        <v>78</v>
      </c>
      <c r="N2071" s="20">
        <f t="shared" si="32"/>
        <v>504000</v>
      </c>
      <c r="O2071" s="21"/>
      <c r="P2071" s="20"/>
    </row>
    <row r="2072" spans="1:16" x14ac:dyDescent="0.35">
      <c r="A2072" s="2" t="s">
        <v>21</v>
      </c>
      <c r="B2072" s="2">
        <v>1197831</v>
      </c>
      <c r="C2072" s="15">
        <v>44505</v>
      </c>
      <c r="D2072" s="2" t="s">
        <v>26</v>
      </c>
      <c r="E2072" s="2" t="s">
        <v>79</v>
      </c>
      <c r="F2072" s="2" t="s">
        <v>80</v>
      </c>
      <c r="G2072" s="3" t="s">
        <v>157</v>
      </c>
      <c r="H2072" s="17">
        <v>60</v>
      </c>
      <c r="I2072" s="2">
        <v>450</v>
      </c>
      <c r="J2072" s="19">
        <v>270000</v>
      </c>
      <c r="K2072" s="19">
        <v>135000</v>
      </c>
      <c r="L2072" s="2">
        <v>0.5</v>
      </c>
      <c r="M2072" s="2" t="s">
        <v>78</v>
      </c>
      <c r="N2072" s="20">
        <f t="shared" si="32"/>
        <v>405000</v>
      </c>
      <c r="O2072" s="21"/>
      <c r="P2072" s="20"/>
    </row>
    <row r="2073" spans="1:16" x14ac:dyDescent="0.35">
      <c r="A2073" s="2" t="s">
        <v>21</v>
      </c>
      <c r="B2073" s="2">
        <v>1197831</v>
      </c>
      <c r="C2073" s="15">
        <v>44505</v>
      </c>
      <c r="D2073" s="2" t="s">
        <v>26</v>
      </c>
      <c r="E2073" s="2" t="s">
        <v>79</v>
      </c>
      <c r="F2073" s="2" t="s">
        <v>80</v>
      </c>
      <c r="G2073" s="3" t="s">
        <v>18</v>
      </c>
      <c r="H2073" s="17">
        <v>54.999999999999993</v>
      </c>
      <c r="I2073" s="2">
        <v>425</v>
      </c>
      <c r="J2073" s="19">
        <v>233749.99999999997</v>
      </c>
      <c r="K2073" s="19">
        <v>81812.499999999985</v>
      </c>
      <c r="L2073" s="2">
        <v>0.35</v>
      </c>
      <c r="M2073" s="2" t="s">
        <v>78</v>
      </c>
      <c r="N2073" s="20">
        <f t="shared" si="32"/>
        <v>315562.49999999994</v>
      </c>
      <c r="O2073" s="21"/>
      <c r="P2073" s="20"/>
    </row>
    <row r="2074" spans="1:16" x14ac:dyDescent="0.35">
      <c r="A2074" s="2" t="s">
        <v>21</v>
      </c>
      <c r="B2074" s="2">
        <v>1197831</v>
      </c>
      <c r="C2074" s="15">
        <v>44505</v>
      </c>
      <c r="D2074" s="2" t="s">
        <v>26</v>
      </c>
      <c r="E2074" s="2" t="s">
        <v>79</v>
      </c>
      <c r="F2074" s="2" t="s">
        <v>80</v>
      </c>
      <c r="G2074" s="3" t="s">
        <v>158</v>
      </c>
      <c r="H2074" s="17">
        <v>65</v>
      </c>
      <c r="I2074" s="2">
        <v>625</v>
      </c>
      <c r="J2074" s="19">
        <v>406250</v>
      </c>
      <c r="K2074" s="19">
        <v>223437.50000000003</v>
      </c>
      <c r="L2074" s="2">
        <v>0.55000000000000004</v>
      </c>
      <c r="M2074" s="2" t="s">
        <v>78</v>
      </c>
      <c r="N2074" s="20">
        <f t="shared" si="32"/>
        <v>629687.5</v>
      </c>
      <c r="O2074" s="21"/>
      <c r="P2074" s="20"/>
    </row>
    <row r="2075" spans="1:16" x14ac:dyDescent="0.35">
      <c r="A2075" s="2" t="s">
        <v>13</v>
      </c>
      <c r="B2075" s="2">
        <v>1197831</v>
      </c>
      <c r="C2075" s="15">
        <v>44534</v>
      </c>
      <c r="D2075" s="2" t="s">
        <v>26</v>
      </c>
      <c r="E2075" s="2" t="s">
        <v>79</v>
      </c>
      <c r="F2075" s="2" t="s">
        <v>80</v>
      </c>
      <c r="G2075" s="3" t="s">
        <v>155</v>
      </c>
      <c r="H2075" s="17">
        <v>54.999999999999993</v>
      </c>
      <c r="I2075" s="2">
        <v>775</v>
      </c>
      <c r="J2075" s="19">
        <v>426249.99999999994</v>
      </c>
      <c r="K2075" s="19">
        <v>170499.99999999997</v>
      </c>
      <c r="L2075" s="2">
        <v>0.39999999999999997</v>
      </c>
      <c r="M2075" s="2" t="s">
        <v>78</v>
      </c>
      <c r="N2075" s="20">
        <f t="shared" si="32"/>
        <v>596749.99999999988</v>
      </c>
      <c r="O2075" s="21"/>
      <c r="P2075" s="20"/>
    </row>
    <row r="2076" spans="1:16" x14ac:dyDescent="0.35">
      <c r="A2076" s="2" t="s">
        <v>13</v>
      </c>
      <c r="B2076" s="2">
        <v>1197831</v>
      </c>
      <c r="C2076" s="15">
        <v>44534</v>
      </c>
      <c r="D2076" s="2" t="s">
        <v>26</v>
      </c>
      <c r="E2076" s="2" t="s">
        <v>79</v>
      </c>
      <c r="F2076" s="2" t="s">
        <v>80</v>
      </c>
      <c r="G2076" s="3" t="s">
        <v>17</v>
      </c>
      <c r="H2076" s="17">
        <v>54.999999999999993</v>
      </c>
      <c r="I2076" s="2">
        <v>775</v>
      </c>
      <c r="J2076" s="19">
        <v>426249.99999999994</v>
      </c>
      <c r="K2076" s="19">
        <v>170499.99999999997</v>
      </c>
      <c r="L2076" s="2">
        <v>0.39999999999999997</v>
      </c>
      <c r="M2076" s="2" t="s">
        <v>78</v>
      </c>
      <c r="N2076" s="20">
        <f t="shared" si="32"/>
        <v>596749.99999999988</v>
      </c>
      <c r="O2076" s="21"/>
      <c r="P2076" s="20"/>
    </row>
    <row r="2077" spans="1:16" x14ac:dyDescent="0.35">
      <c r="A2077" s="2" t="s">
        <v>13</v>
      </c>
      <c r="B2077" s="2">
        <v>1197831</v>
      </c>
      <c r="C2077" s="15">
        <v>44534</v>
      </c>
      <c r="D2077" s="2" t="s">
        <v>26</v>
      </c>
      <c r="E2077" s="2" t="s">
        <v>79</v>
      </c>
      <c r="F2077" s="2" t="s">
        <v>80</v>
      </c>
      <c r="G2077" s="3" t="s">
        <v>156</v>
      </c>
      <c r="H2077" s="17">
        <v>60</v>
      </c>
      <c r="I2077" s="2">
        <v>675</v>
      </c>
      <c r="J2077" s="19">
        <v>405000</v>
      </c>
      <c r="K2077" s="19">
        <v>162000</v>
      </c>
      <c r="L2077" s="2">
        <v>0.39999999999999997</v>
      </c>
      <c r="M2077" s="2" t="s">
        <v>78</v>
      </c>
      <c r="N2077" s="20">
        <f t="shared" si="32"/>
        <v>567000</v>
      </c>
      <c r="O2077" s="21"/>
      <c r="P2077" s="20"/>
    </row>
    <row r="2078" spans="1:16" x14ac:dyDescent="0.35">
      <c r="A2078" s="2" t="s">
        <v>13</v>
      </c>
      <c r="B2078" s="2">
        <v>1197831</v>
      </c>
      <c r="C2078" s="15">
        <v>44534</v>
      </c>
      <c r="D2078" s="2" t="s">
        <v>26</v>
      </c>
      <c r="E2078" s="2" t="s">
        <v>79</v>
      </c>
      <c r="F2078" s="2" t="s">
        <v>80</v>
      </c>
      <c r="G2078" s="3" t="s">
        <v>157</v>
      </c>
      <c r="H2078" s="17">
        <v>60</v>
      </c>
      <c r="I2078" s="2">
        <v>525</v>
      </c>
      <c r="J2078" s="19">
        <v>315000</v>
      </c>
      <c r="K2078" s="19">
        <v>157500</v>
      </c>
      <c r="L2078" s="2">
        <v>0.5</v>
      </c>
      <c r="M2078" s="2" t="s">
        <v>78</v>
      </c>
      <c r="N2078" s="20">
        <f t="shared" si="32"/>
        <v>472500</v>
      </c>
      <c r="O2078" s="21"/>
      <c r="P2078" s="20"/>
    </row>
    <row r="2079" spans="1:16" x14ac:dyDescent="0.35">
      <c r="A2079" s="2" t="s">
        <v>13</v>
      </c>
      <c r="B2079" s="2">
        <v>1197831</v>
      </c>
      <c r="C2079" s="15">
        <v>44534</v>
      </c>
      <c r="D2079" s="2" t="s">
        <v>26</v>
      </c>
      <c r="E2079" s="2" t="s">
        <v>79</v>
      </c>
      <c r="F2079" s="2" t="s">
        <v>80</v>
      </c>
      <c r="G2079" s="3" t="s">
        <v>18</v>
      </c>
      <c r="H2079" s="17">
        <v>54.999999999999993</v>
      </c>
      <c r="I2079" s="2">
        <v>475</v>
      </c>
      <c r="J2079" s="19">
        <v>261249.99999999997</v>
      </c>
      <c r="K2079" s="19">
        <v>91437.499999999985</v>
      </c>
      <c r="L2079" s="2">
        <v>0.35</v>
      </c>
      <c r="M2079" s="2" t="s">
        <v>78</v>
      </c>
      <c r="N2079" s="20">
        <f t="shared" si="32"/>
        <v>352687.49999999994</v>
      </c>
      <c r="O2079" s="21"/>
      <c r="P2079" s="20"/>
    </row>
    <row r="2080" spans="1:16" x14ac:dyDescent="0.35">
      <c r="A2080" s="2" t="s">
        <v>13</v>
      </c>
      <c r="B2080" s="2">
        <v>1197831</v>
      </c>
      <c r="C2080" s="15">
        <v>44534</v>
      </c>
      <c r="D2080" s="2" t="s">
        <v>26</v>
      </c>
      <c r="E2080" s="2" t="s">
        <v>79</v>
      </c>
      <c r="F2080" s="2" t="s">
        <v>80</v>
      </c>
      <c r="G2080" s="3" t="s">
        <v>158</v>
      </c>
      <c r="H2080" s="17">
        <v>65</v>
      </c>
      <c r="I2080" s="2">
        <v>725</v>
      </c>
      <c r="J2080" s="19">
        <v>471250</v>
      </c>
      <c r="K2080" s="19">
        <v>259187.50000000003</v>
      </c>
      <c r="L2080" s="2">
        <v>0.55000000000000004</v>
      </c>
      <c r="M2080" s="2" t="s">
        <v>78</v>
      </c>
      <c r="N2080" s="20">
        <f t="shared" si="32"/>
        <v>730437.5</v>
      </c>
      <c r="O2080" s="21"/>
      <c r="P2080" s="20"/>
    </row>
    <row r="2081" spans="1:16" x14ac:dyDescent="0.35">
      <c r="A2081" s="2" t="s">
        <v>13</v>
      </c>
      <c r="B2081" s="2">
        <v>1128299</v>
      </c>
      <c r="C2081" s="15">
        <v>44219</v>
      </c>
      <c r="D2081" s="2" t="s">
        <v>26</v>
      </c>
      <c r="E2081" s="2" t="s">
        <v>79</v>
      </c>
      <c r="F2081" s="2" t="s">
        <v>80</v>
      </c>
      <c r="G2081" s="3" t="s">
        <v>155</v>
      </c>
      <c r="H2081" s="17">
        <v>29.999999999999993</v>
      </c>
      <c r="I2081" s="2">
        <v>425</v>
      </c>
      <c r="J2081" s="19">
        <v>127499.99999999997</v>
      </c>
      <c r="K2081" s="19">
        <v>44624.999999999985</v>
      </c>
      <c r="L2081" s="2">
        <v>0.35</v>
      </c>
      <c r="M2081" s="2" t="s">
        <v>78</v>
      </c>
      <c r="N2081" s="20">
        <f t="shared" si="32"/>
        <v>172124.99999999994</v>
      </c>
      <c r="O2081" s="21"/>
      <c r="P2081" s="20"/>
    </row>
    <row r="2082" spans="1:16" x14ac:dyDescent="0.35">
      <c r="A2082" s="2" t="s">
        <v>13</v>
      </c>
      <c r="B2082" s="2">
        <v>1128299</v>
      </c>
      <c r="C2082" s="15">
        <v>44219</v>
      </c>
      <c r="D2082" s="2" t="s">
        <v>26</v>
      </c>
      <c r="E2082" s="2" t="s">
        <v>79</v>
      </c>
      <c r="F2082" s="2" t="s">
        <v>80</v>
      </c>
      <c r="G2082" s="3" t="s">
        <v>17</v>
      </c>
      <c r="H2082" s="17">
        <v>40</v>
      </c>
      <c r="I2082" s="2">
        <v>425</v>
      </c>
      <c r="J2082" s="19">
        <v>170000</v>
      </c>
      <c r="K2082" s="19">
        <v>68000</v>
      </c>
      <c r="L2082" s="2">
        <v>0.4</v>
      </c>
      <c r="M2082" s="2" t="s">
        <v>78</v>
      </c>
      <c r="N2082" s="20">
        <f t="shared" si="32"/>
        <v>238000</v>
      </c>
      <c r="O2082" s="21"/>
      <c r="P2082" s="20"/>
    </row>
    <row r="2083" spans="1:16" x14ac:dyDescent="0.35">
      <c r="A2083" s="2" t="s">
        <v>13</v>
      </c>
      <c r="B2083" s="2">
        <v>1128299</v>
      </c>
      <c r="C2083" s="15">
        <v>44219</v>
      </c>
      <c r="D2083" s="2" t="s">
        <v>26</v>
      </c>
      <c r="E2083" s="2" t="s">
        <v>79</v>
      </c>
      <c r="F2083" s="2" t="s">
        <v>80</v>
      </c>
      <c r="G2083" s="3" t="s">
        <v>156</v>
      </c>
      <c r="H2083" s="17">
        <v>40</v>
      </c>
      <c r="I2083" s="2">
        <v>425</v>
      </c>
      <c r="J2083" s="19">
        <v>170000</v>
      </c>
      <c r="K2083" s="19">
        <v>59499.999999999993</v>
      </c>
      <c r="L2083" s="2">
        <v>0.35</v>
      </c>
      <c r="M2083" s="2" t="s">
        <v>78</v>
      </c>
      <c r="N2083" s="20">
        <f t="shared" si="32"/>
        <v>229500</v>
      </c>
      <c r="O2083" s="21"/>
      <c r="P2083" s="20"/>
    </row>
    <row r="2084" spans="1:16" x14ac:dyDescent="0.35">
      <c r="A2084" s="2" t="s">
        <v>13</v>
      </c>
      <c r="B2084" s="2">
        <v>1128299</v>
      </c>
      <c r="C2084" s="15">
        <v>44219</v>
      </c>
      <c r="D2084" s="2" t="s">
        <v>26</v>
      </c>
      <c r="E2084" s="2" t="s">
        <v>79</v>
      </c>
      <c r="F2084" s="2" t="s">
        <v>80</v>
      </c>
      <c r="G2084" s="3" t="s">
        <v>157</v>
      </c>
      <c r="H2084" s="17">
        <v>40</v>
      </c>
      <c r="I2084" s="2">
        <v>275</v>
      </c>
      <c r="J2084" s="19">
        <v>110000</v>
      </c>
      <c r="K2084" s="19">
        <v>38500</v>
      </c>
      <c r="L2084" s="2">
        <v>0.35</v>
      </c>
      <c r="M2084" s="2" t="s">
        <v>78</v>
      </c>
      <c r="N2084" s="20">
        <f t="shared" si="32"/>
        <v>148500</v>
      </c>
      <c r="O2084" s="21"/>
      <c r="P2084" s="20"/>
    </row>
    <row r="2085" spans="1:16" x14ac:dyDescent="0.35">
      <c r="A2085" s="2" t="s">
        <v>13</v>
      </c>
      <c r="B2085" s="2">
        <v>1128299</v>
      </c>
      <c r="C2085" s="15">
        <v>44219</v>
      </c>
      <c r="D2085" s="2" t="s">
        <v>26</v>
      </c>
      <c r="E2085" s="2" t="s">
        <v>79</v>
      </c>
      <c r="F2085" s="2" t="s">
        <v>80</v>
      </c>
      <c r="G2085" s="3" t="s">
        <v>18</v>
      </c>
      <c r="H2085" s="17">
        <v>45.000000000000007</v>
      </c>
      <c r="I2085" s="2">
        <v>225</v>
      </c>
      <c r="J2085" s="19">
        <v>101250.00000000001</v>
      </c>
      <c r="K2085" s="19">
        <v>30375.000000000004</v>
      </c>
      <c r="L2085" s="2">
        <v>0.3</v>
      </c>
      <c r="M2085" s="2" t="s">
        <v>78</v>
      </c>
      <c r="N2085" s="20">
        <f t="shared" si="32"/>
        <v>131625.00000000003</v>
      </c>
      <c r="O2085" s="21"/>
      <c r="P2085" s="20"/>
    </row>
    <row r="2086" spans="1:16" x14ac:dyDescent="0.35">
      <c r="A2086" s="2" t="s">
        <v>13</v>
      </c>
      <c r="B2086" s="2">
        <v>1128299</v>
      </c>
      <c r="C2086" s="15">
        <v>44219</v>
      </c>
      <c r="D2086" s="2" t="s">
        <v>26</v>
      </c>
      <c r="E2086" s="2" t="s">
        <v>79</v>
      </c>
      <c r="F2086" s="2" t="s">
        <v>80</v>
      </c>
      <c r="G2086" s="3" t="s">
        <v>158</v>
      </c>
      <c r="H2086" s="17">
        <v>40</v>
      </c>
      <c r="I2086" s="2">
        <v>425</v>
      </c>
      <c r="J2086" s="19">
        <v>170000</v>
      </c>
      <c r="K2086" s="19">
        <v>42500</v>
      </c>
      <c r="L2086" s="2">
        <v>0.25</v>
      </c>
      <c r="M2086" s="2" t="s">
        <v>78</v>
      </c>
      <c r="N2086" s="20">
        <f t="shared" si="32"/>
        <v>212500</v>
      </c>
      <c r="O2086" s="21"/>
      <c r="P2086" s="20"/>
    </row>
    <row r="2087" spans="1:16" x14ac:dyDescent="0.35">
      <c r="A2087" s="2" t="s">
        <v>13</v>
      </c>
      <c r="B2087" s="2">
        <v>1128299</v>
      </c>
      <c r="C2087" s="15">
        <v>44250</v>
      </c>
      <c r="D2087" s="2" t="s">
        <v>26</v>
      </c>
      <c r="E2087" s="2" t="s">
        <v>79</v>
      </c>
      <c r="F2087" s="2" t="s">
        <v>80</v>
      </c>
      <c r="G2087" s="3" t="s">
        <v>155</v>
      </c>
      <c r="H2087" s="17">
        <v>29.999999999999993</v>
      </c>
      <c r="I2087" s="2">
        <v>475</v>
      </c>
      <c r="J2087" s="19">
        <v>142499.99999999997</v>
      </c>
      <c r="K2087" s="19">
        <v>49874.999999999985</v>
      </c>
      <c r="L2087" s="2">
        <v>0.35</v>
      </c>
      <c r="M2087" s="2" t="s">
        <v>78</v>
      </c>
      <c r="N2087" s="20">
        <f t="shared" si="32"/>
        <v>192374.99999999994</v>
      </c>
      <c r="O2087" s="21"/>
      <c r="P2087" s="20"/>
    </row>
    <row r="2088" spans="1:16" x14ac:dyDescent="0.35">
      <c r="A2088" s="2" t="s">
        <v>13</v>
      </c>
      <c r="B2088" s="2">
        <v>1128299</v>
      </c>
      <c r="C2088" s="15">
        <v>44250</v>
      </c>
      <c r="D2088" s="2" t="s">
        <v>26</v>
      </c>
      <c r="E2088" s="2" t="s">
        <v>79</v>
      </c>
      <c r="F2088" s="2" t="s">
        <v>80</v>
      </c>
      <c r="G2088" s="3" t="s">
        <v>17</v>
      </c>
      <c r="H2088" s="17">
        <v>40</v>
      </c>
      <c r="I2088" s="2">
        <v>375</v>
      </c>
      <c r="J2088" s="19">
        <v>150000</v>
      </c>
      <c r="K2088" s="19">
        <v>60000</v>
      </c>
      <c r="L2088" s="2">
        <v>0.4</v>
      </c>
      <c r="M2088" s="2" t="s">
        <v>78</v>
      </c>
      <c r="N2088" s="20">
        <f t="shared" si="32"/>
        <v>210000</v>
      </c>
      <c r="O2088" s="21"/>
      <c r="P2088" s="20"/>
    </row>
    <row r="2089" spans="1:16" x14ac:dyDescent="0.35">
      <c r="A2089" s="2" t="s">
        <v>13</v>
      </c>
      <c r="B2089" s="2">
        <v>1128299</v>
      </c>
      <c r="C2089" s="15">
        <v>44250</v>
      </c>
      <c r="D2089" s="2" t="s">
        <v>26</v>
      </c>
      <c r="E2089" s="2" t="s">
        <v>79</v>
      </c>
      <c r="F2089" s="2" t="s">
        <v>80</v>
      </c>
      <c r="G2089" s="3" t="s">
        <v>156</v>
      </c>
      <c r="H2089" s="17">
        <v>40</v>
      </c>
      <c r="I2089" s="2">
        <v>375</v>
      </c>
      <c r="J2089" s="19">
        <v>150000</v>
      </c>
      <c r="K2089" s="19">
        <v>52500</v>
      </c>
      <c r="L2089" s="2">
        <v>0.35</v>
      </c>
      <c r="M2089" s="2" t="s">
        <v>78</v>
      </c>
      <c r="N2089" s="20">
        <f t="shared" si="32"/>
        <v>202500</v>
      </c>
      <c r="O2089" s="21"/>
      <c r="P2089" s="20"/>
    </row>
    <row r="2090" spans="1:16" x14ac:dyDescent="0.35">
      <c r="A2090" s="2" t="s">
        <v>13</v>
      </c>
      <c r="B2090" s="2">
        <v>1128299</v>
      </c>
      <c r="C2090" s="15">
        <v>44250</v>
      </c>
      <c r="D2090" s="2" t="s">
        <v>26</v>
      </c>
      <c r="E2090" s="2" t="s">
        <v>81</v>
      </c>
      <c r="F2090" s="2" t="s">
        <v>82</v>
      </c>
      <c r="G2090" s="3" t="s">
        <v>157</v>
      </c>
      <c r="H2090" s="17">
        <v>40</v>
      </c>
      <c r="I2090" s="2">
        <v>225</v>
      </c>
      <c r="J2090" s="19">
        <v>90000</v>
      </c>
      <c r="K2090" s="19">
        <v>31499.999999999996</v>
      </c>
      <c r="L2090" s="2">
        <v>0.35</v>
      </c>
      <c r="M2090" s="2" t="s">
        <v>78</v>
      </c>
      <c r="N2090" s="20">
        <f t="shared" si="32"/>
        <v>121500</v>
      </c>
      <c r="O2090" s="21"/>
      <c r="P2090" s="20"/>
    </row>
    <row r="2091" spans="1:16" x14ac:dyDescent="0.35">
      <c r="A2091" s="2" t="s">
        <v>13</v>
      </c>
      <c r="B2091" s="2">
        <v>1128299</v>
      </c>
      <c r="C2091" s="15">
        <v>44250</v>
      </c>
      <c r="D2091" s="2" t="s">
        <v>26</v>
      </c>
      <c r="E2091" s="2" t="s">
        <v>81</v>
      </c>
      <c r="F2091" s="2" t="s">
        <v>82</v>
      </c>
      <c r="G2091" s="3" t="s">
        <v>18</v>
      </c>
      <c r="H2091" s="17">
        <v>45.000000000000007</v>
      </c>
      <c r="I2091" s="2">
        <v>150</v>
      </c>
      <c r="J2091" s="19">
        <v>67500.000000000015</v>
      </c>
      <c r="K2091" s="19">
        <v>20250.000000000004</v>
      </c>
      <c r="L2091" s="2">
        <v>0.3</v>
      </c>
      <c r="M2091" s="2" t="s">
        <v>78</v>
      </c>
      <c r="N2091" s="20">
        <f t="shared" si="32"/>
        <v>87750.000000000015</v>
      </c>
      <c r="O2091" s="21"/>
      <c r="P2091" s="20"/>
    </row>
    <row r="2092" spans="1:16" x14ac:dyDescent="0.35">
      <c r="A2092" s="2" t="s">
        <v>13</v>
      </c>
      <c r="B2092" s="2">
        <v>1128299</v>
      </c>
      <c r="C2092" s="15">
        <v>44250</v>
      </c>
      <c r="D2092" s="2" t="s">
        <v>26</v>
      </c>
      <c r="E2092" s="2" t="s">
        <v>81</v>
      </c>
      <c r="F2092" s="2" t="s">
        <v>82</v>
      </c>
      <c r="G2092" s="3" t="s">
        <v>158</v>
      </c>
      <c r="H2092" s="17">
        <v>40</v>
      </c>
      <c r="I2092" s="2">
        <v>350</v>
      </c>
      <c r="J2092" s="19">
        <v>140000</v>
      </c>
      <c r="K2092" s="19">
        <v>35000</v>
      </c>
      <c r="L2092" s="2">
        <v>0.25</v>
      </c>
      <c r="M2092" s="2" t="s">
        <v>78</v>
      </c>
      <c r="N2092" s="20">
        <f t="shared" si="32"/>
        <v>175000</v>
      </c>
      <c r="O2092" s="21"/>
      <c r="P2092" s="20"/>
    </row>
    <row r="2093" spans="1:16" x14ac:dyDescent="0.35">
      <c r="A2093" s="2" t="s">
        <v>13</v>
      </c>
      <c r="B2093" s="2">
        <v>1128299</v>
      </c>
      <c r="C2093" s="15">
        <v>44277</v>
      </c>
      <c r="D2093" s="2" t="s">
        <v>26</v>
      </c>
      <c r="E2093" s="2" t="s">
        <v>81</v>
      </c>
      <c r="F2093" s="2" t="s">
        <v>82</v>
      </c>
      <c r="G2093" s="3" t="s">
        <v>155</v>
      </c>
      <c r="H2093" s="17">
        <v>40</v>
      </c>
      <c r="I2093" s="2">
        <v>500</v>
      </c>
      <c r="J2093" s="19">
        <v>200000</v>
      </c>
      <c r="K2093" s="19">
        <v>70000</v>
      </c>
      <c r="L2093" s="2">
        <v>0.35</v>
      </c>
      <c r="M2093" s="2" t="s">
        <v>78</v>
      </c>
      <c r="N2093" s="20">
        <f t="shared" si="32"/>
        <v>270000</v>
      </c>
      <c r="O2093" s="21"/>
      <c r="P2093" s="20"/>
    </row>
    <row r="2094" spans="1:16" x14ac:dyDescent="0.35">
      <c r="A2094" s="2" t="s">
        <v>13</v>
      </c>
      <c r="B2094" s="2">
        <v>1128299</v>
      </c>
      <c r="C2094" s="15">
        <v>44277</v>
      </c>
      <c r="D2094" s="2" t="s">
        <v>26</v>
      </c>
      <c r="E2094" s="2" t="s">
        <v>81</v>
      </c>
      <c r="F2094" s="2" t="s">
        <v>82</v>
      </c>
      <c r="G2094" s="3" t="s">
        <v>17</v>
      </c>
      <c r="H2094" s="17">
        <v>50</v>
      </c>
      <c r="I2094" s="2">
        <v>350</v>
      </c>
      <c r="J2094" s="19">
        <v>175000</v>
      </c>
      <c r="K2094" s="19">
        <v>70000</v>
      </c>
      <c r="L2094" s="2">
        <v>0.4</v>
      </c>
      <c r="M2094" s="2" t="s">
        <v>78</v>
      </c>
      <c r="N2094" s="20">
        <f t="shared" si="32"/>
        <v>245000</v>
      </c>
      <c r="O2094" s="21"/>
      <c r="P2094" s="20"/>
    </row>
    <row r="2095" spans="1:16" x14ac:dyDescent="0.35">
      <c r="A2095" s="2" t="s">
        <v>13</v>
      </c>
      <c r="B2095" s="2">
        <v>1128299</v>
      </c>
      <c r="C2095" s="15">
        <v>44277</v>
      </c>
      <c r="D2095" s="2" t="s">
        <v>26</v>
      </c>
      <c r="E2095" s="2" t="s">
        <v>81</v>
      </c>
      <c r="F2095" s="2" t="s">
        <v>82</v>
      </c>
      <c r="G2095" s="3" t="s">
        <v>156</v>
      </c>
      <c r="H2095" s="17">
        <v>50</v>
      </c>
      <c r="I2095" s="2">
        <v>350</v>
      </c>
      <c r="J2095" s="19">
        <v>175000</v>
      </c>
      <c r="K2095" s="19">
        <v>61249.999999999993</v>
      </c>
      <c r="L2095" s="2">
        <v>0.35</v>
      </c>
      <c r="M2095" s="2" t="s">
        <v>78</v>
      </c>
      <c r="N2095" s="20">
        <f t="shared" si="32"/>
        <v>236250</v>
      </c>
      <c r="O2095" s="21"/>
      <c r="P2095" s="20"/>
    </row>
    <row r="2096" spans="1:16" x14ac:dyDescent="0.35">
      <c r="A2096" s="2" t="s">
        <v>13</v>
      </c>
      <c r="B2096" s="2">
        <v>1128299</v>
      </c>
      <c r="C2096" s="15">
        <v>44277</v>
      </c>
      <c r="D2096" s="2" t="s">
        <v>26</v>
      </c>
      <c r="E2096" s="2" t="s">
        <v>81</v>
      </c>
      <c r="F2096" s="2" t="s">
        <v>82</v>
      </c>
      <c r="G2096" s="3" t="s">
        <v>157</v>
      </c>
      <c r="H2096" s="17">
        <v>50</v>
      </c>
      <c r="I2096" s="2">
        <v>225</v>
      </c>
      <c r="J2096" s="19">
        <v>112500</v>
      </c>
      <c r="K2096" s="19">
        <v>39375</v>
      </c>
      <c r="L2096" s="2">
        <v>0.35</v>
      </c>
      <c r="M2096" s="2" t="s">
        <v>78</v>
      </c>
      <c r="N2096" s="20">
        <f t="shared" si="32"/>
        <v>151875</v>
      </c>
      <c r="O2096" s="21"/>
      <c r="P2096" s="20"/>
    </row>
    <row r="2097" spans="1:16" x14ac:dyDescent="0.35">
      <c r="A2097" s="2" t="s">
        <v>13</v>
      </c>
      <c r="B2097" s="2">
        <v>1128299</v>
      </c>
      <c r="C2097" s="15">
        <v>44277</v>
      </c>
      <c r="D2097" s="2" t="s">
        <v>26</v>
      </c>
      <c r="E2097" s="2" t="s">
        <v>81</v>
      </c>
      <c r="F2097" s="2" t="s">
        <v>82</v>
      </c>
      <c r="G2097" s="3" t="s">
        <v>18</v>
      </c>
      <c r="H2097" s="17">
        <v>55.000000000000007</v>
      </c>
      <c r="I2097" s="2">
        <v>125</v>
      </c>
      <c r="J2097" s="19">
        <v>68750.000000000015</v>
      </c>
      <c r="K2097" s="19">
        <v>20625.000000000004</v>
      </c>
      <c r="L2097" s="2">
        <v>0.3</v>
      </c>
      <c r="M2097" s="2" t="s">
        <v>78</v>
      </c>
      <c r="N2097" s="20">
        <f t="shared" si="32"/>
        <v>89375.000000000015</v>
      </c>
      <c r="O2097" s="21"/>
      <c r="P2097" s="20"/>
    </row>
    <row r="2098" spans="1:16" x14ac:dyDescent="0.35">
      <c r="A2098" s="2" t="s">
        <v>13</v>
      </c>
      <c r="B2098" s="2">
        <v>1128299</v>
      </c>
      <c r="C2098" s="15">
        <v>44277</v>
      </c>
      <c r="D2098" s="2" t="s">
        <v>26</v>
      </c>
      <c r="E2098" s="2" t="s">
        <v>81</v>
      </c>
      <c r="F2098" s="2" t="s">
        <v>82</v>
      </c>
      <c r="G2098" s="3" t="s">
        <v>158</v>
      </c>
      <c r="H2098" s="17">
        <v>50</v>
      </c>
      <c r="I2098" s="2">
        <v>325</v>
      </c>
      <c r="J2098" s="19">
        <v>162500</v>
      </c>
      <c r="K2098" s="19">
        <v>40625</v>
      </c>
      <c r="L2098" s="2">
        <v>0.25</v>
      </c>
      <c r="M2098" s="2" t="s">
        <v>78</v>
      </c>
      <c r="N2098" s="20">
        <f t="shared" si="32"/>
        <v>203125</v>
      </c>
      <c r="O2098" s="21"/>
      <c r="P2098" s="20"/>
    </row>
    <row r="2099" spans="1:16" x14ac:dyDescent="0.35">
      <c r="A2099" s="2" t="s">
        <v>13</v>
      </c>
      <c r="B2099" s="2">
        <v>1128299</v>
      </c>
      <c r="C2099" s="15">
        <v>44309</v>
      </c>
      <c r="D2099" s="2" t="s">
        <v>26</v>
      </c>
      <c r="E2099" s="2" t="s">
        <v>81</v>
      </c>
      <c r="F2099" s="2" t="s">
        <v>82</v>
      </c>
      <c r="G2099" s="3" t="s">
        <v>155</v>
      </c>
      <c r="H2099" s="17">
        <v>50</v>
      </c>
      <c r="I2099" s="2">
        <v>500</v>
      </c>
      <c r="J2099" s="19">
        <v>250000</v>
      </c>
      <c r="K2099" s="19">
        <v>87500</v>
      </c>
      <c r="L2099" s="2">
        <v>0.35</v>
      </c>
      <c r="M2099" s="2" t="s">
        <v>78</v>
      </c>
      <c r="N2099" s="20">
        <f t="shared" si="32"/>
        <v>337500</v>
      </c>
      <c r="O2099" s="21"/>
      <c r="P2099" s="20"/>
    </row>
    <row r="2100" spans="1:16" x14ac:dyDescent="0.35">
      <c r="A2100" s="2" t="s">
        <v>13</v>
      </c>
      <c r="B2100" s="2">
        <v>1128299</v>
      </c>
      <c r="C2100" s="15">
        <v>44309</v>
      </c>
      <c r="D2100" s="2" t="s">
        <v>26</v>
      </c>
      <c r="E2100" s="2" t="s">
        <v>81</v>
      </c>
      <c r="F2100" s="2" t="s">
        <v>82</v>
      </c>
      <c r="G2100" s="3" t="s">
        <v>17</v>
      </c>
      <c r="H2100" s="17">
        <v>55.000000000000007</v>
      </c>
      <c r="I2100" s="2">
        <v>300</v>
      </c>
      <c r="J2100" s="19">
        <v>165000.00000000003</v>
      </c>
      <c r="K2100" s="19">
        <v>66000.000000000015</v>
      </c>
      <c r="L2100" s="2">
        <v>0.4</v>
      </c>
      <c r="M2100" s="2" t="s">
        <v>78</v>
      </c>
      <c r="N2100" s="20">
        <f t="shared" si="32"/>
        <v>231000.00000000006</v>
      </c>
      <c r="O2100" s="21"/>
      <c r="P2100" s="20"/>
    </row>
    <row r="2101" spans="1:16" x14ac:dyDescent="0.35">
      <c r="A2101" s="2" t="s">
        <v>13</v>
      </c>
      <c r="B2101" s="2">
        <v>1128299</v>
      </c>
      <c r="C2101" s="15">
        <v>44309</v>
      </c>
      <c r="D2101" s="2" t="s">
        <v>26</v>
      </c>
      <c r="E2101" s="2" t="s">
        <v>81</v>
      </c>
      <c r="F2101" s="2" t="s">
        <v>82</v>
      </c>
      <c r="G2101" s="3" t="s">
        <v>156</v>
      </c>
      <c r="H2101" s="17">
        <v>55.000000000000007</v>
      </c>
      <c r="I2101" s="2">
        <v>350</v>
      </c>
      <c r="J2101" s="19">
        <v>192500.00000000003</v>
      </c>
      <c r="K2101" s="19">
        <v>67375</v>
      </c>
      <c r="L2101" s="2">
        <v>0.35</v>
      </c>
      <c r="M2101" s="2" t="s">
        <v>78</v>
      </c>
      <c r="N2101" s="20">
        <f t="shared" si="32"/>
        <v>259875.00000000003</v>
      </c>
      <c r="O2101" s="21"/>
      <c r="P2101" s="20"/>
    </row>
    <row r="2102" spans="1:16" x14ac:dyDescent="0.35">
      <c r="A2102" s="2" t="s">
        <v>13</v>
      </c>
      <c r="B2102" s="2">
        <v>1128299</v>
      </c>
      <c r="C2102" s="15">
        <v>44309</v>
      </c>
      <c r="D2102" s="2" t="s">
        <v>26</v>
      </c>
      <c r="E2102" s="2" t="s">
        <v>81</v>
      </c>
      <c r="F2102" s="2" t="s">
        <v>82</v>
      </c>
      <c r="G2102" s="3" t="s">
        <v>157</v>
      </c>
      <c r="H2102" s="17">
        <v>50</v>
      </c>
      <c r="I2102" s="2">
        <v>250</v>
      </c>
      <c r="J2102" s="19">
        <v>125000</v>
      </c>
      <c r="K2102" s="19">
        <v>43750</v>
      </c>
      <c r="L2102" s="2">
        <v>0.35</v>
      </c>
      <c r="M2102" s="2" t="s">
        <v>78</v>
      </c>
      <c r="N2102" s="20">
        <f t="shared" si="32"/>
        <v>168750</v>
      </c>
      <c r="O2102" s="21"/>
      <c r="P2102" s="20"/>
    </row>
    <row r="2103" spans="1:16" x14ac:dyDescent="0.35">
      <c r="A2103" s="2" t="s">
        <v>13</v>
      </c>
      <c r="B2103" s="2">
        <v>1128299</v>
      </c>
      <c r="C2103" s="15">
        <v>44309</v>
      </c>
      <c r="D2103" s="2" t="s">
        <v>26</v>
      </c>
      <c r="E2103" s="2" t="s">
        <v>81</v>
      </c>
      <c r="F2103" s="2" t="s">
        <v>82</v>
      </c>
      <c r="G2103" s="3" t="s">
        <v>18</v>
      </c>
      <c r="H2103" s="17">
        <v>55.000000000000007</v>
      </c>
      <c r="I2103" s="2">
        <v>150</v>
      </c>
      <c r="J2103" s="19">
        <v>82500.000000000015</v>
      </c>
      <c r="K2103" s="19">
        <v>24750.000000000004</v>
      </c>
      <c r="L2103" s="2">
        <v>0.3</v>
      </c>
      <c r="M2103" s="2" t="s">
        <v>78</v>
      </c>
      <c r="N2103" s="20">
        <f t="shared" si="32"/>
        <v>107250.00000000001</v>
      </c>
      <c r="O2103" s="21"/>
      <c r="P2103" s="20"/>
    </row>
    <row r="2104" spans="1:16" x14ac:dyDescent="0.35">
      <c r="A2104" s="2" t="s">
        <v>13</v>
      </c>
      <c r="B2104" s="2">
        <v>1128299</v>
      </c>
      <c r="C2104" s="15">
        <v>44309</v>
      </c>
      <c r="D2104" s="2" t="s">
        <v>26</v>
      </c>
      <c r="E2104" s="2" t="s">
        <v>81</v>
      </c>
      <c r="F2104" s="2" t="s">
        <v>82</v>
      </c>
      <c r="G2104" s="3" t="s">
        <v>158</v>
      </c>
      <c r="H2104" s="17">
        <v>70</v>
      </c>
      <c r="I2104" s="2">
        <v>325</v>
      </c>
      <c r="J2104" s="19">
        <v>227500</v>
      </c>
      <c r="K2104" s="19">
        <v>56875</v>
      </c>
      <c r="L2104" s="2">
        <v>0.25</v>
      </c>
      <c r="M2104" s="2" t="s">
        <v>78</v>
      </c>
      <c r="N2104" s="20">
        <f t="shared" si="32"/>
        <v>284375</v>
      </c>
      <c r="O2104" s="21"/>
      <c r="P2104" s="20"/>
    </row>
    <row r="2105" spans="1:16" x14ac:dyDescent="0.35">
      <c r="A2105" s="2" t="s">
        <v>13</v>
      </c>
      <c r="B2105" s="2">
        <v>1128299</v>
      </c>
      <c r="C2105" s="15">
        <v>44340</v>
      </c>
      <c r="D2105" s="2" t="s">
        <v>26</v>
      </c>
      <c r="E2105" s="2" t="s">
        <v>81</v>
      </c>
      <c r="F2105" s="2" t="s">
        <v>82</v>
      </c>
      <c r="G2105" s="3" t="s">
        <v>155</v>
      </c>
      <c r="H2105" s="17">
        <v>50</v>
      </c>
      <c r="I2105" s="2">
        <v>525</v>
      </c>
      <c r="J2105" s="19">
        <v>262500</v>
      </c>
      <c r="K2105" s="19">
        <v>91875</v>
      </c>
      <c r="L2105" s="2">
        <v>0.35</v>
      </c>
      <c r="M2105" s="2" t="s">
        <v>78</v>
      </c>
      <c r="N2105" s="20">
        <f t="shared" si="32"/>
        <v>354375</v>
      </c>
      <c r="O2105" s="21"/>
      <c r="P2105" s="20"/>
    </row>
    <row r="2106" spans="1:16" x14ac:dyDescent="0.35">
      <c r="A2106" s="2" t="s">
        <v>13</v>
      </c>
      <c r="B2106" s="2">
        <v>1128299</v>
      </c>
      <c r="C2106" s="15">
        <v>44340</v>
      </c>
      <c r="D2106" s="2" t="s">
        <v>26</v>
      </c>
      <c r="E2106" s="2" t="s">
        <v>81</v>
      </c>
      <c r="F2106" s="2" t="s">
        <v>82</v>
      </c>
      <c r="G2106" s="3" t="s">
        <v>17</v>
      </c>
      <c r="H2106" s="17">
        <v>55.000000000000007</v>
      </c>
      <c r="I2106" s="2">
        <v>375</v>
      </c>
      <c r="J2106" s="19">
        <v>206250.00000000003</v>
      </c>
      <c r="K2106" s="19">
        <v>82500.000000000015</v>
      </c>
      <c r="L2106" s="2">
        <v>0.4</v>
      </c>
      <c r="M2106" s="2" t="s">
        <v>78</v>
      </c>
      <c r="N2106" s="20">
        <f t="shared" si="32"/>
        <v>288750.00000000006</v>
      </c>
      <c r="O2106" s="21"/>
      <c r="P2106" s="20"/>
    </row>
    <row r="2107" spans="1:16" x14ac:dyDescent="0.35">
      <c r="A2107" s="2" t="s">
        <v>13</v>
      </c>
      <c r="B2107" s="2">
        <v>1128299</v>
      </c>
      <c r="C2107" s="15">
        <v>44340</v>
      </c>
      <c r="D2107" s="2" t="s">
        <v>26</v>
      </c>
      <c r="E2107" s="2" t="s">
        <v>81</v>
      </c>
      <c r="F2107" s="2" t="s">
        <v>82</v>
      </c>
      <c r="G2107" s="3" t="s">
        <v>156</v>
      </c>
      <c r="H2107" s="17">
        <v>55.000000000000007</v>
      </c>
      <c r="I2107" s="2">
        <v>400</v>
      </c>
      <c r="J2107" s="19">
        <v>220000.00000000003</v>
      </c>
      <c r="K2107" s="19">
        <v>77000</v>
      </c>
      <c r="L2107" s="2">
        <v>0.35</v>
      </c>
      <c r="M2107" s="2" t="s">
        <v>78</v>
      </c>
      <c r="N2107" s="20">
        <f t="shared" si="32"/>
        <v>297000</v>
      </c>
      <c r="O2107" s="21"/>
      <c r="P2107" s="20"/>
    </row>
    <row r="2108" spans="1:16" x14ac:dyDescent="0.35">
      <c r="A2108" s="2" t="s">
        <v>13</v>
      </c>
      <c r="B2108" s="2">
        <v>1128299</v>
      </c>
      <c r="C2108" s="15">
        <v>44340</v>
      </c>
      <c r="D2108" s="2" t="s">
        <v>26</v>
      </c>
      <c r="E2108" s="2" t="s">
        <v>81</v>
      </c>
      <c r="F2108" s="2" t="s">
        <v>82</v>
      </c>
      <c r="G2108" s="3" t="s">
        <v>157</v>
      </c>
      <c r="H2108" s="17">
        <v>50</v>
      </c>
      <c r="I2108" s="2">
        <v>300</v>
      </c>
      <c r="J2108" s="19">
        <v>150000</v>
      </c>
      <c r="K2108" s="19">
        <v>52500</v>
      </c>
      <c r="L2108" s="2">
        <v>0.35</v>
      </c>
      <c r="M2108" s="2" t="s">
        <v>78</v>
      </c>
      <c r="N2108" s="20">
        <f t="shared" si="32"/>
        <v>202500</v>
      </c>
      <c r="O2108" s="21"/>
      <c r="P2108" s="20"/>
    </row>
    <row r="2109" spans="1:16" x14ac:dyDescent="0.35">
      <c r="A2109" s="2" t="s">
        <v>13</v>
      </c>
      <c r="B2109" s="2">
        <v>1128299</v>
      </c>
      <c r="C2109" s="15">
        <v>44340</v>
      </c>
      <c r="D2109" s="2" t="s">
        <v>26</v>
      </c>
      <c r="E2109" s="2" t="s">
        <v>81</v>
      </c>
      <c r="F2109" s="2" t="s">
        <v>82</v>
      </c>
      <c r="G2109" s="3" t="s">
        <v>18</v>
      </c>
      <c r="H2109" s="17">
        <v>55.000000000000007</v>
      </c>
      <c r="I2109" s="2">
        <v>200</v>
      </c>
      <c r="J2109" s="19">
        <v>110000.00000000001</v>
      </c>
      <c r="K2109" s="19">
        <v>33000</v>
      </c>
      <c r="L2109" s="2">
        <v>0.3</v>
      </c>
      <c r="M2109" s="2" t="s">
        <v>78</v>
      </c>
      <c r="N2109" s="20">
        <f t="shared" si="32"/>
        <v>143000</v>
      </c>
      <c r="O2109" s="21"/>
      <c r="P2109" s="20"/>
    </row>
    <row r="2110" spans="1:16" x14ac:dyDescent="0.35">
      <c r="A2110" s="2" t="s">
        <v>13</v>
      </c>
      <c r="B2110" s="2">
        <v>1128299</v>
      </c>
      <c r="C2110" s="15">
        <v>44340</v>
      </c>
      <c r="D2110" s="2" t="s">
        <v>26</v>
      </c>
      <c r="E2110" s="2" t="s">
        <v>81</v>
      </c>
      <c r="F2110" s="2" t="s">
        <v>82</v>
      </c>
      <c r="G2110" s="3" t="s">
        <v>158</v>
      </c>
      <c r="H2110" s="17">
        <v>70</v>
      </c>
      <c r="I2110" s="2">
        <v>375</v>
      </c>
      <c r="J2110" s="19">
        <v>262500</v>
      </c>
      <c r="K2110" s="19">
        <v>65625</v>
      </c>
      <c r="L2110" s="2">
        <v>0.25</v>
      </c>
      <c r="M2110" s="2" t="s">
        <v>78</v>
      </c>
      <c r="N2110" s="20">
        <f t="shared" si="32"/>
        <v>328125</v>
      </c>
      <c r="O2110" s="21"/>
      <c r="P2110" s="20"/>
    </row>
    <row r="2111" spans="1:16" x14ac:dyDescent="0.35">
      <c r="A2111" s="2" t="s">
        <v>13</v>
      </c>
      <c r="B2111" s="2">
        <v>1128299</v>
      </c>
      <c r="C2111" s="15">
        <v>44370</v>
      </c>
      <c r="D2111" s="2" t="s">
        <v>26</v>
      </c>
      <c r="E2111" s="2" t="s">
        <v>81</v>
      </c>
      <c r="F2111" s="2" t="s">
        <v>82</v>
      </c>
      <c r="G2111" s="3" t="s">
        <v>155</v>
      </c>
      <c r="H2111" s="17">
        <v>50</v>
      </c>
      <c r="I2111" s="2">
        <v>625</v>
      </c>
      <c r="J2111" s="19">
        <v>312500</v>
      </c>
      <c r="K2111" s="19">
        <v>109375</v>
      </c>
      <c r="L2111" s="2">
        <v>0.35</v>
      </c>
      <c r="M2111" s="2" t="s">
        <v>78</v>
      </c>
      <c r="N2111" s="20">
        <f t="shared" si="32"/>
        <v>421875</v>
      </c>
      <c r="O2111" s="21"/>
      <c r="P2111" s="20"/>
    </row>
    <row r="2112" spans="1:16" x14ac:dyDescent="0.35">
      <c r="A2112" s="2" t="s">
        <v>13</v>
      </c>
      <c r="B2112" s="2">
        <v>1128299</v>
      </c>
      <c r="C2112" s="15">
        <v>44370</v>
      </c>
      <c r="D2112" s="2" t="s">
        <v>26</v>
      </c>
      <c r="E2112" s="2" t="s">
        <v>81</v>
      </c>
      <c r="F2112" s="2" t="s">
        <v>82</v>
      </c>
      <c r="G2112" s="3" t="s">
        <v>17</v>
      </c>
      <c r="H2112" s="17">
        <v>55.000000000000007</v>
      </c>
      <c r="I2112" s="2">
        <v>475</v>
      </c>
      <c r="J2112" s="19">
        <v>261250.00000000003</v>
      </c>
      <c r="K2112" s="19">
        <v>104500.00000000001</v>
      </c>
      <c r="L2112" s="2">
        <v>0.4</v>
      </c>
      <c r="M2112" s="2" t="s">
        <v>78</v>
      </c>
      <c r="N2112" s="20">
        <f t="shared" si="32"/>
        <v>365750.00000000006</v>
      </c>
      <c r="O2112" s="21"/>
      <c r="P2112" s="20"/>
    </row>
    <row r="2113" spans="1:16" x14ac:dyDescent="0.35">
      <c r="A2113" s="2" t="s">
        <v>13</v>
      </c>
      <c r="B2113" s="2">
        <v>1128299</v>
      </c>
      <c r="C2113" s="15">
        <v>44370</v>
      </c>
      <c r="D2113" s="2" t="s">
        <v>26</v>
      </c>
      <c r="E2113" s="2" t="s">
        <v>81</v>
      </c>
      <c r="F2113" s="2" t="s">
        <v>82</v>
      </c>
      <c r="G2113" s="3" t="s">
        <v>156</v>
      </c>
      <c r="H2113" s="17">
        <v>55.000000000000007</v>
      </c>
      <c r="I2113" s="2">
        <v>475</v>
      </c>
      <c r="J2113" s="19">
        <v>261250.00000000003</v>
      </c>
      <c r="K2113" s="19">
        <v>91437.5</v>
      </c>
      <c r="L2113" s="2">
        <v>0.35</v>
      </c>
      <c r="M2113" s="2" t="s">
        <v>78</v>
      </c>
      <c r="N2113" s="20">
        <f t="shared" si="32"/>
        <v>352687.5</v>
      </c>
      <c r="O2113" s="21"/>
      <c r="P2113" s="20"/>
    </row>
    <row r="2114" spans="1:16" x14ac:dyDescent="0.35">
      <c r="A2114" s="2" t="s">
        <v>13</v>
      </c>
      <c r="B2114" s="2">
        <v>1128299</v>
      </c>
      <c r="C2114" s="15">
        <v>44370</v>
      </c>
      <c r="D2114" s="2" t="s">
        <v>26</v>
      </c>
      <c r="E2114" s="2" t="s">
        <v>81</v>
      </c>
      <c r="F2114" s="2" t="s">
        <v>82</v>
      </c>
      <c r="G2114" s="3" t="s">
        <v>157</v>
      </c>
      <c r="H2114" s="17">
        <v>50</v>
      </c>
      <c r="I2114" s="2">
        <v>350</v>
      </c>
      <c r="J2114" s="19">
        <v>175000</v>
      </c>
      <c r="K2114" s="19">
        <v>61249.999999999993</v>
      </c>
      <c r="L2114" s="2">
        <v>0.35</v>
      </c>
      <c r="M2114" s="2" t="s">
        <v>78</v>
      </c>
      <c r="N2114" s="20">
        <f t="shared" si="32"/>
        <v>236250</v>
      </c>
      <c r="O2114" s="21"/>
      <c r="P2114" s="20"/>
    </row>
    <row r="2115" spans="1:16" x14ac:dyDescent="0.35">
      <c r="A2115" s="2" t="s">
        <v>13</v>
      </c>
      <c r="B2115" s="2">
        <v>1128299</v>
      </c>
      <c r="C2115" s="15">
        <v>44370</v>
      </c>
      <c r="D2115" s="2" t="s">
        <v>26</v>
      </c>
      <c r="E2115" s="2" t="s">
        <v>81</v>
      </c>
      <c r="F2115" s="2" t="s">
        <v>82</v>
      </c>
      <c r="G2115" s="3" t="s">
        <v>18</v>
      </c>
      <c r="H2115" s="17">
        <v>55.000000000000007</v>
      </c>
      <c r="I2115" s="2">
        <v>225</v>
      </c>
      <c r="J2115" s="19">
        <v>123750.00000000001</v>
      </c>
      <c r="K2115" s="19">
        <v>37125</v>
      </c>
      <c r="L2115" s="2">
        <v>0.3</v>
      </c>
      <c r="M2115" s="2" t="s">
        <v>78</v>
      </c>
      <c r="N2115" s="20">
        <f t="shared" ref="N2115:N2178" si="33">SUM(J2115,K2115)</f>
        <v>160875</v>
      </c>
      <c r="O2115" s="21"/>
      <c r="P2115" s="20"/>
    </row>
    <row r="2116" spans="1:16" x14ac:dyDescent="0.35">
      <c r="A2116" s="2" t="s">
        <v>13</v>
      </c>
      <c r="B2116" s="2">
        <v>1128299</v>
      </c>
      <c r="C2116" s="15">
        <v>44370</v>
      </c>
      <c r="D2116" s="2" t="s">
        <v>26</v>
      </c>
      <c r="E2116" s="2" t="s">
        <v>81</v>
      </c>
      <c r="F2116" s="2" t="s">
        <v>82</v>
      </c>
      <c r="G2116" s="3" t="s">
        <v>158</v>
      </c>
      <c r="H2116" s="17">
        <v>70</v>
      </c>
      <c r="I2116" s="2">
        <v>525</v>
      </c>
      <c r="J2116" s="19">
        <v>367500</v>
      </c>
      <c r="K2116" s="19">
        <v>91875</v>
      </c>
      <c r="L2116" s="2">
        <v>0.25</v>
      </c>
      <c r="M2116" s="2" t="s">
        <v>78</v>
      </c>
      <c r="N2116" s="20">
        <f t="shared" si="33"/>
        <v>459375</v>
      </c>
      <c r="O2116" s="21"/>
      <c r="P2116" s="20"/>
    </row>
    <row r="2117" spans="1:16" x14ac:dyDescent="0.35">
      <c r="A2117" s="2" t="s">
        <v>13</v>
      </c>
      <c r="B2117" s="2">
        <v>1128299</v>
      </c>
      <c r="C2117" s="15">
        <v>44399</v>
      </c>
      <c r="D2117" s="2" t="s">
        <v>26</v>
      </c>
      <c r="E2117" s="2" t="s">
        <v>81</v>
      </c>
      <c r="F2117" s="2" t="s">
        <v>82</v>
      </c>
      <c r="G2117" s="3" t="s">
        <v>155</v>
      </c>
      <c r="H2117" s="17">
        <v>50</v>
      </c>
      <c r="I2117" s="2">
        <v>675</v>
      </c>
      <c r="J2117" s="19">
        <v>337500</v>
      </c>
      <c r="K2117" s="19">
        <v>118124.99999999999</v>
      </c>
      <c r="L2117" s="2">
        <v>0.35</v>
      </c>
      <c r="M2117" s="2" t="s">
        <v>78</v>
      </c>
      <c r="N2117" s="20">
        <f t="shared" si="33"/>
        <v>455625</v>
      </c>
      <c r="O2117" s="21"/>
      <c r="P2117" s="20"/>
    </row>
    <row r="2118" spans="1:16" x14ac:dyDescent="0.35">
      <c r="A2118" s="2" t="s">
        <v>13</v>
      </c>
      <c r="B2118" s="2">
        <v>1128299</v>
      </c>
      <c r="C2118" s="15">
        <v>44399</v>
      </c>
      <c r="D2118" s="2" t="s">
        <v>26</v>
      </c>
      <c r="E2118" s="2" t="s">
        <v>81</v>
      </c>
      <c r="F2118" s="2" t="s">
        <v>82</v>
      </c>
      <c r="G2118" s="3" t="s">
        <v>17</v>
      </c>
      <c r="H2118" s="17">
        <v>55.000000000000007</v>
      </c>
      <c r="I2118" s="2">
        <v>525</v>
      </c>
      <c r="J2118" s="19">
        <v>288750.00000000006</v>
      </c>
      <c r="K2118" s="19">
        <v>115500.00000000003</v>
      </c>
      <c r="L2118" s="2">
        <v>0.4</v>
      </c>
      <c r="M2118" s="2" t="s">
        <v>78</v>
      </c>
      <c r="N2118" s="20">
        <f t="shared" si="33"/>
        <v>404250.00000000012</v>
      </c>
      <c r="O2118" s="21"/>
      <c r="P2118" s="20"/>
    </row>
    <row r="2119" spans="1:16" x14ac:dyDescent="0.35">
      <c r="A2119" s="2" t="s">
        <v>13</v>
      </c>
      <c r="B2119" s="2">
        <v>1128299</v>
      </c>
      <c r="C2119" s="15">
        <v>44399</v>
      </c>
      <c r="D2119" s="2" t="s">
        <v>26</v>
      </c>
      <c r="E2119" s="2" t="s">
        <v>81</v>
      </c>
      <c r="F2119" s="2" t="s">
        <v>82</v>
      </c>
      <c r="G2119" s="3" t="s">
        <v>156</v>
      </c>
      <c r="H2119" s="17">
        <v>55.000000000000007</v>
      </c>
      <c r="I2119" s="2">
        <v>475</v>
      </c>
      <c r="J2119" s="19">
        <v>261250.00000000003</v>
      </c>
      <c r="K2119" s="19">
        <v>91437.5</v>
      </c>
      <c r="L2119" s="2">
        <v>0.35</v>
      </c>
      <c r="M2119" s="2" t="s">
        <v>78</v>
      </c>
      <c r="N2119" s="20">
        <f t="shared" si="33"/>
        <v>352687.5</v>
      </c>
      <c r="O2119" s="21"/>
      <c r="P2119" s="20"/>
    </row>
    <row r="2120" spans="1:16" x14ac:dyDescent="0.35">
      <c r="A2120" s="2" t="s">
        <v>13</v>
      </c>
      <c r="B2120" s="2">
        <v>1128299</v>
      </c>
      <c r="C2120" s="15">
        <v>44399</v>
      </c>
      <c r="D2120" s="2" t="s">
        <v>26</v>
      </c>
      <c r="E2120" s="2" t="s">
        <v>81</v>
      </c>
      <c r="F2120" s="2" t="s">
        <v>82</v>
      </c>
      <c r="G2120" s="3" t="s">
        <v>157</v>
      </c>
      <c r="H2120" s="17">
        <v>50</v>
      </c>
      <c r="I2120" s="2">
        <v>375</v>
      </c>
      <c r="J2120" s="19">
        <v>187500</v>
      </c>
      <c r="K2120" s="19">
        <v>65625</v>
      </c>
      <c r="L2120" s="2">
        <v>0.35</v>
      </c>
      <c r="M2120" s="2" t="s">
        <v>78</v>
      </c>
      <c r="N2120" s="20">
        <f t="shared" si="33"/>
        <v>253125</v>
      </c>
      <c r="O2120" s="21"/>
      <c r="P2120" s="20"/>
    </row>
    <row r="2121" spans="1:16" x14ac:dyDescent="0.35">
      <c r="A2121" s="2" t="s">
        <v>13</v>
      </c>
      <c r="B2121" s="2">
        <v>1128299</v>
      </c>
      <c r="C2121" s="15">
        <v>44399</v>
      </c>
      <c r="D2121" s="2" t="s">
        <v>26</v>
      </c>
      <c r="E2121" s="2" t="s">
        <v>81</v>
      </c>
      <c r="F2121" s="2" t="s">
        <v>82</v>
      </c>
      <c r="G2121" s="3" t="s">
        <v>18</v>
      </c>
      <c r="H2121" s="17">
        <v>55.000000000000007</v>
      </c>
      <c r="I2121" s="2">
        <v>425</v>
      </c>
      <c r="J2121" s="19">
        <v>233750.00000000003</v>
      </c>
      <c r="K2121" s="19">
        <v>70125</v>
      </c>
      <c r="L2121" s="2">
        <v>0.3</v>
      </c>
      <c r="M2121" s="2" t="s">
        <v>78</v>
      </c>
      <c r="N2121" s="20">
        <f t="shared" si="33"/>
        <v>303875</v>
      </c>
      <c r="O2121" s="21"/>
      <c r="P2121" s="20"/>
    </row>
    <row r="2122" spans="1:16" x14ac:dyDescent="0.35">
      <c r="A2122" s="2" t="s">
        <v>13</v>
      </c>
      <c r="B2122" s="2">
        <v>1128299</v>
      </c>
      <c r="C2122" s="15">
        <v>44399</v>
      </c>
      <c r="D2122" s="2" t="s">
        <v>26</v>
      </c>
      <c r="E2122" s="2" t="s">
        <v>81</v>
      </c>
      <c r="F2122" s="2" t="s">
        <v>82</v>
      </c>
      <c r="G2122" s="3" t="s">
        <v>158</v>
      </c>
      <c r="H2122" s="17">
        <v>70</v>
      </c>
      <c r="I2122" s="2">
        <v>425</v>
      </c>
      <c r="J2122" s="19">
        <v>297500</v>
      </c>
      <c r="K2122" s="19">
        <v>74375</v>
      </c>
      <c r="L2122" s="2">
        <v>0.25</v>
      </c>
      <c r="M2122" s="2" t="s">
        <v>78</v>
      </c>
      <c r="N2122" s="20">
        <f t="shared" si="33"/>
        <v>371875</v>
      </c>
      <c r="O2122" s="21"/>
      <c r="P2122" s="20"/>
    </row>
    <row r="2123" spans="1:16" x14ac:dyDescent="0.35">
      <c r="A2123" s="2" t="s">
        <v>13</v>
      </c>
      <c r="B2123" s="2">
        <v>1128299</v>
      </c>
      <c r="C2123" s="15">
        <v>44431</v>
      </c>
      <c r="D2123" s="2" t="s">
        <v>26</v>
      </c>
      <c r="E2123" s="2" t="s">
        <v>81</v>
      </c>
      <c r="F2123" s="2" t="s">
        <v>82</v>
      </c>
      <c r="G2123" s="3" t="s">
        <v>155</v>
      </c>
      <c r="H2123" s="17">
        <v>55.000000000000007</v>
      </c>
      <c r="I2123" s="2">
        <v>625</v>
      </c>
      <c r="J2123" s="19">
        <v>343750.00000000006</v>
      </c>
      <c r="K2123" s="19">
        <v>120312.50000000001</v>
      </c>
      <c r="L2123" s="2">
        <v>0.35</v>
      </c>
      <c r="M2123" s="2" t="s">
        <v>78</v>
      </c>
      <c r="N2123" s="20">
        <f t="shared" si="33"/>
        <v>464062.50000000006</v>
      </c>
      <c r="O2123" s="21"/>
      <c r="P2123" s="20"/>
    </row>
    <row r="2124" spans="1:16" x14ac:dyDescent="0.35">
      <c r="A2124" s="2" t="s">
        <v>13</v>
      </c>
      <c r="B2124" s="2">
        <v>1128299</v>
      </c>
      <c r="C2124" s="15">
        <v>44431</v>
      </c>
      <c r="D2124" s="2" t="s">
        <v>26</v>
      </c>
      <c r="E2124" s="2" t="s">
        <v>81</v>
      </c>
      <c r="F2124" s="2" t="s">
        <v>82</v>
      </c>
      <c r="G2124" s="3" t="s">
        <v>17</v>
      </c>
      <c r="H2124" s="17">
        <v>60.000000000000007</v>
      </c>
      <c r="I2124" s="2">
        <v>575</v>
      </c>
      <c r="J2124" s="19">
        <v>345000.00000000006</v>
      </c>
      <c r="K2124" s="19">
        <v>138000.00000000003</v>
      </c>
      <c r="L2124" s="2">
        <v>0.4</v>
      </c>
      <c r="M2124" s="2" t="s">
        <v>78</v>
      </c>
      <c r="N2124" s="20">
        <f t="shared" si="33"/>
        <v>483000.00000000012</v>
      </c>
      <c r="O2124" s="21"/>
      <c r="P2124" s="20"/>
    </row>
    <row r="2125" spans="1:16" x14ac:dyDescent="0.35">
      <c r="A2125" s="2" t="s">
        <v>13</v>
      </c>
      <c r="B2125" s="2">
        <v>1128299</v>
      </c>
      <c r="C2125" s="15">
        <v>44431</v>
      </c>
      <c r="D2125" s="2" t="s">
        <v>26</v>
      </c>
      <c r="E2125" s="2" t="s">
        <v>81</v>
      </c>
      <c r="F2125" s="2" t="s">
        <v>82</v>
      </c>
      <c r="G2125" s="3" t="s">
        <v>156</v>
      </c>
      <c r="H2125" s="17">
        <v>55.000000000000007</v>
      </c>
      <c r="I2125" s="2">
        <v>450</v>
      </c>
      <c r="J2125" s="19">
        <v>247500.00000000003</v>
      </c>
      <c r="K2125" s="19">
        <v>86625</v>
      </c>
      <c r="L2125" s="2">
        <v>0.35</v>
      </c>
      <c r="M2125" s="2" t="s">
        <v>78</v>
      </c>
      <c r="N2125" s="20">
        <f t="shared" si="33"/>
        <v>334125</v>
      </c>
      <c r="O2125" s="21"/>
      <c r="P2125" s="20"/>
    </row>
    <row r="2126" spans="1:16" x14ac:dyDescent="0.35">
      <c r="A2126" s="2" t="s">
        <v>13</v>
      </c>
      <c r="B2126" s="2">
        <v>1128299</v>
      </c>
      <c r="C2126" s="15">
        <v>44431</v>
      </c>
      <c r="D2126" s="2" t="s">
        <v>26</v>
      </c>
      <c r="E2126" s="2" t="s">
        <v>81</v>
      </c>
      <c r="F2126" s="2" t="s">
        <v>82</v>
      </c>
      <c r="G2126" s="3" t="s">
        <v>157</v>
      </c>
      <c r="H2126" s="17">
        <v>55.000000000000007</v>
      </c>
      <c r="I2126" s="2">
        <v>400</v>
      </c>
      <c r="J2126" s="19">
        <v>220000.00000000003</v>
      </c>
      <c r="K2126" s="19">
        <v>77000</v>
      </c>
      <c r="L2126" s="2">
        <v>0.35</v>
      </c>
      <c r="M2126" s="2" t="s">
        <v>78</v>
      </c>
      <c r="N2126" s="20">
        <f t="shared" si="33"/>
        <v>297000</v>
      </c>
      <c r="O2126" s="21"/>
      <c r="P2126" s="20"/>
    </row>
    <row r="2127" spans="1:16" x14ac:dyDescent="0.35">
      <c r="A2127" s="2" t="s">
        <v>13</v>
      </c>
      <c r="B2127" s="2">
        <v>1128299</v>
      </c>
      <c r="C2127" s="15">
        <v>44431</v>
      </c>
      <c r="D2127" s="2" t="s">
        <v>26</v>
      </c>
      <c r="E2127" s="2" t="s">
        <v>81</v>
      </c>
      <c r="F2127" s="2" t="s">
        <v>82</v>
      </c>
      <c r="G2127" s="3" t="s">
        <v>18</v>
      </c>
      <c r="H2127" s="17">
        <v>65</v>
      </c>
      <c r="I2127" s="2">
        <v>400</v>
      </c>
      <c r="J2127" s="19">
        <v>260000</v>
      </c>
      <c r="K2127" s="19">
        <v>78000</v>
      </c>
      <c r="L2127" s="2">
        <v>0.3</v>
      </c>
      <c r="M2127" s="2" t="s">
        <v>78</v>
      </c>
      <c r="N2127" s="20">
        <f t="shared" si="33"/>
        <v>338000</v>
      </c>
      <c r="O2127" s="21"/>
      <c r="P2127" s="20"/>
    </row>
    <row r="2128" spans="1:16" x14ac:dyDescent="0.35">
      <c r="A2128" s="2" t="s">
        <v>13</v>
      </c>
      <c r="B2128" s="2">
        <v>1128299</v>
      </c>
      <c r="C2128" s="15">
        <v>44431</v>
      </c>
      <c r="D2128" s="2" t="s">
        <v>26</v>
      </c>
      <c r="E2128" s="2" t="s">
        <v>81</v>
      </c>
      <c r="F2128" s="2" t="s">
        <v>82</v>
      </c>
      <c r="G2128" s="3" t="s">
        <v>158</v>
      </c>
      <c r="H2128" s="17">
        <v>70</v>
      </c>
      <c r="I2128" s="2">
        <v>375</v>
      </c>
      <c r="J2128" s="19">
        <v>262500</v>
      </c>
      <c r="K2128" s="19">
        <v>65625</v>
      </c>
      <c r="L2128" s="2">
        <v>0.25</v>
      </c>
      <c r="M2128" s="2" t="s">
        <v>78</v>
      </c>
      <c r="N2128" s="20">
        <f t="shared" si="33"/>
        <v>328125</v>
      </c>
      <c r="O2128" s="21"/>
      <c r="P2128" s="20"/>
    </row>
    <row r="2129" spans="1:16" x14ac:dyDescent="0.35">
      <c r="A2129" s="2" t="s">
        <v>13</v>
      </c>
      <c r="B2129" s="2">
        <v>1128299</v>
      </c>
      <c r="C2129" s="15">
        <v>44463</v>
      </c>
      <c r="D2129" s="2" t="s">
        <v>26</v>
      </c>
      <c r="E2129" s="2" t="s">
        <v>81</v>
      </c>
      <c r="F2129" s="2" t="s">
        <v>82</v>
      </c>
      <c r="G2129" s="3" t="s">
        <v>155</v>
      </c>
      <c r="H2129" s="17">
        <v>45.000000000000007</v>
      </c>
      <c r="I2129" s="2">
        <v>575</v>
      </c>
      <c r="J2129" s="19">
        <v>258750.00000000003</v>
      </c>
      <c r="K2129" s="19">
        <v>90562.5</v>
      </c>
      <c r="L2129" s="2">
        <v>0.35</v>
      </c>
      <c r="M2129" s="2" t="s">
        <v>78</v>
      </c>
      <c r="N2129" s="20">
        <f t="shared" si="33"/>
        <v>349312.5</v>
      </c>
      <c r="O2129" s="21"/>
      <c r="P2129" s="20"/>
    </row>
    <row r="2130" spans="1:16" x14ac:dyDescent="0.35">
      <c r="A2130" s="2" t="s">
        <v>13</v>
      </c>
      <c r="B2130" s="2">
        <v>1128299</v>
      </c>
      <c r="C2130" s="15">
        <v>44463</v>
      </c>
      <c r="D2130" s="2" t="s">
        <v>26</v>
      </c>
      <c r="E2130" s="2" t="s">
        <v>81</v>
      </c>
      <c r="F2130" s="2" t="s">
        <v>82</v>
      </c>
      <c r="G2130" s="3" t="s">
        <v>17</v>
      </c>
      <c r="H2130" s="17">
        <v>50.000000000000014</v>
      </c>
      <c r="I2130" s="2">
        <v>575</v>
      </c>
      <c r="J2130" s="19">
        <v>287500.00000000006</v>
      </c>
      <c r="K2130" s="19">
        <v>115000.00000000003</v>
      </c>
      <c r="L2130" s="2">
        <v>0.4</v>
      </c>
      <c r="M2130" s="2" t="s">
        <v>78</v>
      </c>
      <c r="N2130" s="20">
        <f t="shared" si="33"/>
        <v>402500.00000000012</v>
      </c>
      <c r="O2130" s="21"/>
      <c r="P2130" s="20"/>
    </row>
    <row r="2131" spans="1:16" x14ac:dyDescent="0.35">
      <c r="A2131" s="2" t="s">
        <v>13</v>
      </c>
      <c r="B2131" s="2">
        <v>1128299</v>
      </c>
      <c r="C2131" s="15">
        <v>44463</v>
      </c>
      <c r="D2131" s="2" t="s">
        <v>26</v>
      </c>
      <c r="E2131" s="2" t="s">
        <v>81</v>
      </c>
      <c r="F2131" s="2" t="s">
        <v>82</v>
      </c>
      <c r="G2131" s="3" t="s">
        <v>156</v>
      </c>
      <c r="H2131" s="17">
        <v>45.000000000000007</v>
      </c>
      <c r="I2131" s="2">
        <v>425</v>
      </c>
      <c r="J2131" s="19">
        <v>191250.00000000003</v>
      </c>
      <c r="K2131" s="19">
        <v>66937.5</v>
      </c>
      <c r="L2131" s="2">
        <v>0.35</v>
      </c>
      <c r="M2131" s="2" t="s">
        <v>78</v>
      </c>
      <c r="N2131" s="20">
        <f t="shared" si="33"/>
        <v>258187.50000000003</v>
      </c>
      <c r="O2131" s="21"/>
      <c r="P2131" s="20"/>
    </row>
    <row r="2132" spans="1:16" x14ac:dyDescent="0.35">
      <c r="A2132" s="2" t="s">
        <v>13</v>
      </c>
      <c r="B2132" s="2">
        <v>1128299</v>
      </c>
      <c r="C2132" s="15">
        <v>44463</v>
      </c>
      <c r="D2132" s="2" t="s">
        <v>26</v>
      </c>
      <c r="E2132" s="2" t="s">
        <v>81</v>
      </c>
      <c r="F2132" s="2" t="s">
        <v>82</v>
      </c>
      <c r="G2132" s="3" t="s">
        <v>157</v>
      </c>
      <c r="H2132" s="17">
        <v>45.000000000000007</v>
      </c>
      <c r="I2132" s="2">
        <v>375</v>
      </c>
      <c r="J2132" s="19">
        <v>168750.00000000003</v>
      </c>
      <c r="K2132" s="19">
        <v>59062.500000000007</v>
      </c>
      <c r="L2132" s="2">
        <v>0.35</v>
      </c>
      <c r="M2132" s="2" t="s">
        <v>78</v>
      </c>
      <c r="N2132" s="20">
        <f t="shared" si="33"/>
        <v>227812.50000000003</v>
      </c>
      <c r="O2132" s="21"/>
      <c r="P2132" s="20"/>
    </row>
    <row r="2133" spans="1:16" x14ac:dyDescent="0.35">
      <c r="A2133" s="2" t="s">
        <v>13</v>
      </c>
      <c r="B2133" s="2">
        <v>1128299</v>
      </c>
      <c r="C2133" s="15">
        <v>44463</v>
      </c>
      <c r="D2133" s="2" t="s">
        <v>26</v>
      </c>
      <c r="E2133" s="2" t="s">
        <v>81</v>
      </c>
      <c r="F2133" s="2" t="s">
        <v>82</v>
      </c>
      <c r="G2133" s="3" t="s">
        <v>18</v>
      </c>
      <c r="H2133" s="17">
        <v>55.000000000000007</v>
      </c>
      <c r="I2133" s="2">
        <v>375</v>
      </c>
      <c r="J2133" s="19">
        <v>206250.00000000003</v>
      </c>
      <c r="K2133" s="19">
        <v>61875.000000000007</v>
      </c>
      <c r="L2133" s="2">
        <v>0.3</v>
      </c>
      <c r="M2133" s="2" t="s">
        <v>78</v>
      </c>
      <c r="N2133" s="20">
        <f t="shared" si="33"/>
        <v>268125.00000000006</v>
      </c>
      <c r="O2133" s="21"/>
      <c r="P2133" s="20"/>
    </row>
    <row r="2134" spans="1:16" x14ac:dyDescent="0.35">
      <c r="A2134" s="2" t="s">
        <v>13</v>
      </c>
      <c r="B2134" s="2">
        <v>1128299</v>
      </c>
      <c r="C2134" s="15">
        <v>44463</v>
      </c>
      <c r="D2134" s="2" t="s">
        <v>26</v>
      </c>
      <c r="E2134" s="2" t="s">
        <v>81</v>
      </c>
      <c r="F2134" s="2" t="s">
        <v>82</v>
      </c>
      <c r="G2134" s="3" t="s">
        <v>158</v>
      </c>
      <c r="H2134" s="17">
        <v>60.000000000000007</v>
      </c>
      <c r="I2134" s="2">
        <v>425</v>
      </c>
      <c r="J2134" s="19">
        <v>255000.00000000003</v>
      </c>
      <c r="K2134" s="19">
        <v>63750.000000000007</v>
      </c>
      <c r="L2134" s="2">
        <v>0.25</v>
      </c>
      <c r="M2134" s="2" t="s">
        <v>78</v>
      </c>
      <c r="N2134" s="20">
        <f t="shared" si="33"/>
        <v>318750.00000000006</v>
      </c>
      <c r="O2134" s="21"/>
      <c r="P2134" s="20"/>
    </row>
    <row r="2135" spans="1:16" x14ac:dyDescent="0.35">
      <c r="A2135" s="2" t="s">
        <v>13</v>
      </c>
      <c r="B2135" s="2">
        <v>1128299</v>
      </c>
      <c r="C2135" s="15">
        <v>44492</v>
      </c>
      <c r="D2135" s="2" t="s">
        <v>26</v>
      </c>
      <c r="E2135" s="2" t="s">
        <v>81</v>
      </c>
      <c r="F2135" s="2" t="s">
        <v>82</v>
      </c>
      <c r="G2135" s="3" t="s">
        <v>155</v>
      </c>
      <c r="H2135" s="17">
        <v>45.000000000000007</v>
      </c>
      <c r="I2135" s="2">
        <v>500</v>
      </c>
      <c r="J2135" s="19">
        <v>225000.00000000003</v>
      </c>
      <c r="K2135" s="19">
        <v>78750</v>
      </c>
      <c r="L2135" s="2">
        <v>0.35</v>
      </c>
      <c r="M2135" s="2" t="s">
        <v>78</v>
      </c>
      <c r="N2135" s="20">
        <f t="shared" si="33"/>
        <v>303750</v>
      </c>
      <c r="O2135" s="21"/>
      <c r="P2135" s="20"/>
    </row>
    <row r="2136" spans="1:16" x14ac:dyDescent="0.35">
      <c r="A2136" s="2" t="s">
        <v>13</v>
      </c>
      <c r="B2136" s="2">
        <v>1128299</v>
      </c>
      <c r="C2136" s="15">
        <v>44492</v>
      </c>
      <c r="D2136" s="2" t="s">
        <v>26</v>
      </c>
      <c r="E2136" s="2" t="s">
        <v>81</v>
      </c>
      <c r="F2136" s="2" t="s">
        <v>82</v>
      </c>
      <c r="G2136" s="3" t="s">
        <v>17</v>
      </c>
      <c r="H2136" s="17">
        <v>50.000000000000014</v>
      </c>
      <c r="I2136" s="2">
        <v>500</v>
      </c>
      <c r="J2136" s="19">
        <v>250000.00000000006</v>
      </c>
      <c r="K2136" s="19">
        <v>100000.00000000003</v>
      </c>
      <c r="L2136" s="2">
        <v>0.4</v>
      </c>
      <c r="M2136" s="2" t="s">
        <v>78</v>
      </c>
      <c r="N2136" s="20">
        <f t="shared" si="33"/>
        <v>350000.00000000012</v>
      </c>
      <c r="O2136" s="21"/>
      <c r="P2136" s="20"/>
    </row>
    <row r="2137" spans="1:16" x14ac:dyDescent="0.35">
      <c r="A2137" s="2" t="s">
        <v>13</v>
      </c>
      <c r="B2137" s="2">
        <v>1128299</v>
      </c>
      <c r="C2137" s="15">
        <v>44492</v>
      </c>
      <c r="D2137" s="2" t="s">
        <v>26</v>
      </c>
      <c r="E2137" s="2" t="s">
        <v>81</v>
      </c>
      <c r="F2137" s="2" t="s">
        <v>82</v>
      </c>
      <c r="G2137" s="3" t="s">
        <v>156</v>
      </c>
      <c r="H2137" s="17">
        <v>45.000000000000007</v>
      </c>
      <c r="I2137" s="2">
        <v>325</v>
      </c>
      <c r="J2137" s="19">
        <v>146250.00000000003</v>
      </c>
      <c r="K2137" s="19">
        <v>51187.500000000007</v>
      </c>
      <c r="L2137" s="2">
        <v>0.35</v>
      </c>
      <c r="M2137" s="2" t="s">
        <v>78</v>
      </c>
      <c r="N2137" s="20">
        <f t="shared" si="33"/>
        <v>197437.50000000003</v>
      </c>
      <c r="O2137" s="21"/>
      <c r="P2137" s="20"/>
    </row>
    <row r="2138" spans="1:16" x14ac:dyDescent="0.35">
      <c r="A2138" s="2" t="s">
        <v>13</v>
      </c>
      <c r="B2138" s="2">
        <v>1128299</v>
      </c>
      <c r="C2138" s="15">
        <v>44492</v>
      </c>
      <c r="D2138" s="2" t="s">
        <v>26</v>
      </c>
      <c r="E2138" s="2" t="s">
        <v>81</v>
      </c>
      <c r="F2138" s="2" t="s">
        <v>82</v>
      </c>
      <c r="G2138" s="3" t="s">
        <v>157</v>
      </c>
      <c r="H2138" s="17">
        <v>45.000000000000007</v>
      </c>
      <c r="I2138" s="2">
        <v>300</v>
      </c>
      <c r="J2138" s="19">
        <v>135000.00000000003</v>
      </c>
      <c r="K2138" s="19">
        <v>47250.000000000007</v>
      </c>
      <c r="L2138" s="2">
        <v>0.35</v>
      </c>
      <c r="M2138" s="2" t="s">
        <v>78</v>
      </c>
      <c r="N2138" s="20">
        <f t="shared" si="33"/>
        <v>182250.00000000003</v>
      </c>
      <c r="O2138" s="21"/>
      <c r="P2138" s="20"/>
    </row>
    <row r="2139" spans="1:16" x14ac:dyDescent="0.35">
      <c r="A2139" s="2" t="s">
        <v>13</v>
      </c>
      <c r="B2139" s="2">
        <v>1128299</v>
      </c>
      <c r="C2139" s="15">
        <v>44492</v>
      </c>
      <c r="D2139" s="2" t="s">
        <v>26</v>
      </c>
      <c r="E2139" s="2" t="s">
        <v>81</v>
      </c>
      <c r="F2139" s="2" t="s">
        <v>82</v>
      </c>
      <c r="G2139" s="3" t="s">
        <v>18</v>
      </c>
      <c r="H2139" s="17">
        <v>55.000000000000007</v>
      </c>
      <c r="I2139" s="2">
        <v>275</v>
      </c>
      <c r="J2139" s="19">
        <v>151250.00000000003</v>
      </c>
      <c r="K2139" s="19">
        <v>45375.000000000007</v>
      </c>
      <c r="L2139" s="2">
        <v>0.3</v>
      </c>
      <c r="M2139" s="2" t="s">
        <v>78</v>
      </c>
      <c r="N2139" s="20">
        <f t="shared" si="33"/>
        <v>196625.00000000003</v>
      </c>
      <c r="O2139" s="21"/>
      <c r="P2139" s="20"/>
    </row>
    <row r="2140" spans="1:16" x14ac:dyDescent="0.35">
      <c r="A2140" s="2" t="s">
        <v>13</v>
      </c>
      <c r="B2140" s="2">
        <v>1128299</v>
      </c>
      <c r="C2140" s="15">
        <v>44492</v>
      </c>
      <c r="D2140" s="2" t="s">
        <v>26</v>
      </c>
      <c r="E2140" s="2" t="s">
        <v>81</v>
      </c>
      <c r="F2140" s="2" t="s">
        <v>82</v>
      </c>
      <c r="G2140" s="3" t="s">
        <v>158</v>
      </c>
      <c r="H2140" s="17">
        <v>60.000000000000007</v>
      </c>
      <c r="I2140" s="2">
        <v>325</v>
      </c>
      <c r="J2140" s="19">
        <v>195000.00000000003</v>
      </c>
      <c r="K2140" s="19">
        <v>48750.000000000007</v>
      </c>
      <c r="L2140" s="2">
        <v>0.25</v>
      </c>
      <c r="M2140" s="2" t="s">
        <v>78</v>
      </c>
      <c r="N2140" s="20">
        <f t="shared" si="33"/>
        <v>243750.00000000003</v>
      </c>
      <c r="O2140" s="21"/>
      <c r="P2140" s="20"/>
    </row>
    <row r="2141" spans="1:16" x14ac:dyDescent="0.35">
      <c r="A2141" s="2" t="s">
        <v>13</v>
      </c>
      <c r="B2141" s="2">
        <v>1128299</v>
      </c>
      <c r="C2141" s="15">
        <v>44523</v>
      </c>
      <c r="D2141" s="2" t="s">
        <v>26</v>
      </c>
      <c r="E2141" s="2" t="s">
        <v>81</v>
      </c>
      <c r="F2141" s="2" t="s">
        <v>82</v>
      </c>
      <c r="G2141" s="3" t="s">
        <v>155</v>
      </c>
      <c r="H2141" s="17">
        <v>45.000000000000007</v>
      </c>
      <c r="I2141" s="2">
        <v>500</v>
      </c>
      <c r="J2141" s="19">
        <v>225000.00000000003</v>
      </c>
      <c r="K2141" s="19">
        <v>78750</v>
      </c>
      <c r="L2141" s="2">
        <v>0.35</v>
      </c>
      <c r="M2141" s="2" t="s">
        <v>78</v>
      </c>
      <c r="N2141" s="20">
        <f t="shared" si="33"/>
        <v>303750</v>
      </c>
      <c r="O2141" s="21"/>
      <c r="P2141" s="20"/>
    </row>
    <row r="2142" spans="1:16" x14ac:dyDescent="0.35">
      <c r="A2142" s="2" t="s">
        <v>13</v>
      </c>
      <c r="B2142" s="2">
        <v>1128299</v>
      </c>
      <c r="C2142" s="15">
        <v>44523</v>
      </c>
      <c r="D2142" s="2" t="s">
        <v>26</v>
      </c>
      <c r="E2142" s="2" t="s">
        <v>81</v>
      </c>
      <c r="F2142" s="2" t="s">
        <v>82</v>
      </c>
      <c r="G2142" s="3" t="s">
        <v>17</v>
      </c>
      <c r="H2142" s="17">
        <v>50.000000000000014</v>
      </c>
      <c r="I2142" s="2">
        <v>525</v>
      </c>
      <c r="J2142" s="19">
        <v>262500.00000000006</v>
      </c>
      <c r="K2142" s="19">
        <v>105000.00000000003</v>
      </c>
      <c r="L2142" s="2">
        <v>0.4</v>
      </c>
      <c r="M2142" s="2" t="s">
        <v>78</v>
      </c>
      <c r="N2142" s="20">
        <f t="shared" si="33"/>
        <v>367500.00000000012</v>
      </c>
      <c r="O2142" s="21"/>
      <c r="P2142" s="20"/>
    </row>
    <row r="2143" spans="1:16" x14ac:dyDescent="0.35">
      <c r="A2143" s="2" t="s">
        <v>13</v>
      </c>
      <c r="B2143" s="2">
        <v>1128299</v>
      </c>
      <c r="C2143" s="15">
        <v>44523</v>
      </c>
      <c r="D2143" s="2" t="s">
        <v>26</v>
      </c>
      <c r="E2143" s="2" t="s">
        <v>81</v>
      </c>
      <c r="F2143" s="2" t="s">
        <v>82</v>
      </c>
      <c r="G2143" s="3" t="s">
        <v>156</v>
      </c>
      <c r="H2143" s="17">
        <v>45.000000000000007</v>
      </c>
      <c r="I2143" s="2">
        <v>375</v>
      </c>
      <c r="J2143" s="19">
        <v>168750.00000000003</v>
      </c>
      <c r="K2143" s="19">
        <v>59062.500000000007</v>
      </c>
      <c r="L2143" s="2">
        <v>0.35</v>
      </c>
      <c r="M2143" s="2" t="s">
        <v>78</v>
      </c>
      <c r="N2143" s="20">
        <f t="shared" si="33"/>
        <v>227812.50000000003</v>
      </c>
      <c r="O2143" s="21"/>
      <c r="P2143" s="20"/>
    </row>
    <row r="2144" spans="1:16" x14ac:dyDescent="0.35">
      <c r="A2144" s="2" t="s">
        <v>13</v>
      </c>
      <c r="B2144" s="2">
        <v>1128299</v>
      </c>
      <c r="C2144" s="15">
        <v>44523</v>
      </c>
      <c r="D2144" s="2" t="s">
        <v>26</v>
      </c>
      <c r="E2144" s="2" t="s">
        <v>81</v>
      </c>
      <c r="F2144" s="2" t="s">
        <v>82</v>
      </c>
      <c r="G2144" s="3" t="s">
        <v>157</v>
      </c>
      <c r="H2144" s="17">
        <v>45.000000000000007</v>
      </c>
      <c r="I2144" s="2">
        <v>350</v>
      </c>
      <c r="J2144" s="19">
        <v>157500.00000000003</v>
      </c>
      <c r="K2144" s="19">
        <v>55125.000000000007</v>
      </c>
      <c r="L2144" s="2">
        <v>0.35</v>
      </c>
      <c r="M2144" s="2" t="s">
        <v>78</v>
      </c>
      <c r="N2144" s="20">
        <f t="shared" si="33"/>
        <v>212625.00000000003</v>
      </c>
      <c r="O2144" s="21"/>
      <c r="P2144" s="20"/>
    </row>
    <row r="2145" spans="1:16" x14ac:dyDescent="0.35">
      <c r="A2145" s="2" t="s">
        <v>13</v>
      </c>
      <c r="B2145" s="2">
        <v>1128299</v>
      </c>
      <c r="C2145" s="15">
        <v>44523</v>
      </c>
      <c r="D2145" s="2" t="s">
        <v>26</v>
      </c>
      <c r="E2145" s="2" t="s">
        <v>81</v>
      </c>
      <c r="F2145" s="2" t="s">
        <v>82</v>
      </c>
      <c r="G2145" s="3" t="s">
        <v>18</v>
      </c>
      <c r="H2145" s="17">
        <v>55.000000000000007</v>
      </c>
      <c r="I2145" s="2">
        <v>300</v>
      </c>
      <c r="J2145" s="19">
        <v>165000.00000000003</v>
      </c>
      <c r="K2145" s="19">
        <v>49500.000000000007</v>
      </c>
      <c r="L2145" s="2">
        <v>0.3</v>
      </c>
      <c r="M2145" s="2" t="s">
        <v>78</v>
      </c>
      <c r="N2145" s="20">
        <f t="shared" si="33"/>
        <v>214500.00000000003</v>
      </c>
      <c r="O2145" s="21"/>
      <c r="P2145" s="20"/>
    </row>
    <row r="2146" spans="1:16" x14ac:dyDescent="0.35">
      <c r="A2146" s="2" t="s">
        <v>13</v>
      </c>
      <c r="B2146" s="2">
        <v>1128299</v>
      </c>
      <c r="C2146" s="15">
        <v>44523</v>
      </c>
      <c r="D2146" s="2" t="s">
        <v>26</v>
      </c>
      <c r="E2146" s="2" t="s">
        <v>81</v>
      </c>
      <c r="F2146" s="2" t="s">
        <v>82</v>
      </c>
      <c r="G2146" s="3" t="s">
        <v>158</v>
      </c>
      <c r="H2146" s="17">
        <v>60.000000000000007</v>
      </c>
      <c r="I2146" s="2">
        <v>425</v>
      </c>
      <c r="J2146" s="19">
        <v>255000.00000000003</v>
      </c>
      <c r="K2146" s="19">
        <v>63750.000000000007</v>
      </c>
      <c r="L2146" s="2">
        <v>0.25</v>
      </c>
      <c r="M2146" s="2" t="s">
        <v>78</v>
      </c>
      <c r="N2146" s="20">
        <f t="shared" si="33"/>
        <v>318750.00000000006</v>
      </c>
      <c r="O2146" s="21"/>
      <c r="P2146" s="20"/>
    </row>
    <row r="2147" spans="1:16" x14ac:dyDescent="0.35">
      <c r="A2147" s="2" t="s">
        <v>13</v>
      </c>
      <c r="B2147" s="2">
        <v>1128299</v>
      </c>
      <c r="C2147" s="15">
        <v>44552</v>
      </c>
      <c r="D2147" s="2" t="s">
        <v>26</v>
      </c>
      <c r="E2147" s="2" t="s">
        <v>81</v>
      </c>
      <c r="F2147" s="2" t="s">
        <v>82</v>
      </c>
      <c r="G2147" s="3" t="s">
        <v>155</v>
      </c>
      <c r="H2147" s="17">
        <v>45.000000000000007</v>
      </c>
      <c r="I2147" s="2">
        <v>625</v>
      </c>
      <c r="J2147" s="19">
        <v>281250.00000000006</v>
      </c>
      <c r="K2147" s="19">
        <v>98437.500000000015</v>
      </c>
      <c r="L2147" s="2">
        <v>0.35</v>
      </c>
      <c r="M2147" s="2" t="s">
        <v>78</v>
      </c>
      <c r="N2147" s="20">
        <f t="shared" si="33"/>
        <v>379687.50000000006</v>
      </c>
      <c r="O2147" s="21"/>
      <c r="P2147" s="20"/>
    </row>
    <row r="2148" spans="1:16" x14ac:dyDescent="0.35">
      <c r="A2148" s="2" t="s">
        <v>13</v>
      </c>
      <c r="B2148" s="2">
        <v>1128299</v>
      </c>
      <c r="C2148" s="15">
        <v>44552</v>
      </c>
      <c r="D2148" s="2" t="s">
        <v>26</v>
      </c>
      <c r="E2148" s="2" t="s">
        <v>81</v>
      </c>
      <c r="F2148" s="2" t="s">
        <v>82</v>
      </c>
      <c r="G2148" s="3" t="s">
        <v>17</v>
      </c>
      <c r="H2148" s="17">
        <v>50.000000000000014</v>
      </c>
      <c r="I2148" s="2">
        <v>625</v>
      </c>
      <c r="J2148" s="19">
        <v>312500.00000000012</v>
      </c>
      <c r="K2148" s="19">
        <v>125000.00000000006</v>
      </c>
      <c r="L2148" s="2">
        <v>0.4</v>
      </c>
      <c r="M2148" s="2" t="s">
        <v>78</v>
      </c>
      <c r="N2148" s="20">
        <f t="shared" si="33"/>
        <v>437500.00000000017</v>
      </c>
      <c r="O2148" s="21"/>
      <c r="P2148" s="20"/>
    </row>
    <row r="2149" spans="1:16" x14ac:dyDescent="0.35">
      <c r="A2149" s="2" t="s">
        <v>29</v>
      </c>
      <c r="B2149" s="2">
        <v>1128299</v>
      </c>
      <c r="C2149" s="15">
        <v>44552</v>
      </c>
      <c r="D2149" s="2" t="s">
        <v>26</v>
      </c>
      <c r="E2149" s="2" t="s">
        <v>81</v>
      </c>
      <c r="F2149" s="2" t="s">
        <v>82</v>
      </c>
      <c r="G2149" s="3" t="s">
        <v>156</v>
      </c>
      <c r="H2149" s="17">
        <v>45.000000000000007</v>
      </c>
      <c r="I2149" s="2">
        <v>425</v>
      </c>
      <c r="J2149" s="19">
        <v>191250.00000000003</v>
      </c>
      <c r="K2149" s="19">
        <v>66937.5</v>
      </c>
      <c r="L2149" s="2">
        <v>0.35</v>
      </c>
      <c r="M2149" s="2" t="s">
        <v>78</v>
      </c>
      <c r="N2149" s="20">
        <f t="shared" si="33"/>
        <v>258187.50000000003</v>
      </c>
      <c r="O2149" s="21"/>
      <c r="P2149" s="20"/>
    </row>
    <row r="2150" spans="1:16" x14ac:dyDescent="0.35">
      <c r="A2150" s="2" t="s">
        <v>29</v>
      </c>
      <c r="B2150" s="2">
        <v>1128299</v>
      </c>
      <c r="C2150" s="15">
        <v>44552</v>
      </c>
      <c r="D2150" s="2" t="s">
        <v>26</v>
      </c>
      <c r="E2150" s="2" t="s">
        <v>81</v>
      </c>
      <c r="F2150" s="2" t="s">
        <v>82</v>
      </c>
      <c r="G2150" s="3" t="s">
        <v>157</v>
      </c>
      <c r="H2150" s="17">
        <v>45.000000000000007</v>
      </c>
      <c r="I2150" s="2">
        <v>425</v>
      </c>
      <c r="J2150" s="19">
        <v>191250.00000000003</v>
      </c>
      <c r="K2150" s="19">
        <v>66937.5</v>
      </c>
      <c r="L2150" s="2">
        <v>0.35</v>
      </c>
      <c r="M2150" s="2" t="s">
        <v>78</v>
      </c>
      <c r="N2150" s="20">
        <f t="shared" si="33"/>
        <v>258187.50000000003</v>
      </c>
      <c r="O2150" s="21"/>
      <c r="P2150" s="20"/>
    </row>
    <row r="2151" spans="1:16" x14ac:dyDescent="0.35">
      <c r="A2151" s="2" t="s">
        <v>29</v>
      </c>
      <c r="B2151" s="2">
        <v>1128299</v>
      </c>
      <c r="C2151" s="15">
        <v>44552</v>
      </c>
      <c r="D2151" s="2" t="s">
        <v>26</v>
      </c>
      <c r="E2151" s="2" t="s">
        <v>81</v>
      </c>
      <c r="F2151" s="2" t="s">
        <v>82</v>
      </c>
      <c r="G2151" s="3" t="s">
        <v>18</v>
      </c>
      <c r="H2151" s="17">
        <v>55.000000000000007</v>
      </c>
      <c r="I2151" s="2">
        <v>350</v>
      </c>
      <c r="J2151" s="19">
        <v>192500.00000000003</v>
      </c>
      <c r="K2151" s="19">
        <v>57750.000000000007</v>
      </c>
      <c r="L2151" s="2">
        <v>0.3</v>
      </c>
      <c r="M2151" s="2" t="s">
        <v>78</v>
      </c>
      <c r="N2151" s="20">
        <f t="shared" si="33"/>
        <v>250250.00000000003</v>
      </c>
      <c r="O2151" s="21"/>
      <c r="P2151" s="20"/>
    </row>
    <row r="2152" spans="1:16" x14ac:dyDescent="0.35">
      <c r="A2152" s="2" t="s">
        <v>29</v>
      </c>
      <c r="B2152" s="2">
        <v>1128299</v>
      </c>
      <c r="C2152" s="15">
        <v>44552</v>
      </c>
      <c r="D2152" s="2" t="s">
        <v>26</v>
      </c>
      <c r="E2152" s="2" t="s">
        <v>81</v>
      </c>
      <c r="F2152" s="2" t="s">
        <v>82</v>
      </c>
      <c r="G2152" s="3" t="s">
        <v>158</v>
      </c>
      <c r="H2152" s="17">
        <v>60.000000000000007</v>
      </c>
      <c r="I2152" s="2">
        <v>450</v>
      </c>
      <c r="J2152" s="19">
        <v>270000.00000000006</v>
      </c>
      <c r="K2152" s="19">
        <v>67500.000000000015</v>
      </c>
      <c r="L2152" s="2">
        <v>0.25</v>
      </c>
      <c r="M2152" s="2" t="s">
        <v>78</v>
      </c>
      <c r="N2152" s="20">
        <f t="shared" si="33"/>
        <v>337500.00000000006</v>
      </c>
      <c r="O2152" s="21"/>
      <c r="P2152" s="20"/>
    </row>
    <row r="2153" spans="1:16" x14ac:dyDescent="0.35">
      <c r="A2153" s="2" t="s">
        <v>29</v>
      </c>
      <c r="B2153" s="2">
        <v>1128299</v>
      </c>
      <c r="C2153" s="15">
        <v>44222</v>
      </c>
      <c r="D2153" s="2" t="s">
        <v>26</v>
      </c>
      <c r="E2153" s="2" t="s">
        <v>81</v>
      </c>
      <c r="F2153" s="2" t="s">
        <v>82</v>
      </c>
      <c r="G2153" s="3" t="s">
        <v>155</v>
      </c>
      <c r="H2153" s="17">
        <v>34.999999999999993</v>
      </c>
      <c r="I2153" s="2">
        <v>475</v>
      </c>
      <c r="J2153" s="19">
        <v>166249.99999999997</v>
      </c>
      <c r="K2153" s="19">
        <v>58187.499999999985</v>
      </c>
      <c r="L2153" s="2">
        <v>0.35</v>
      </c>
      <c r="M2153" s="2" t="s">
        <v>78</v>
      </c>
      <c r="N2153" s="20">
        <f t="shared" si="33"/>
        <v>224437.49999999994</v>
      </c>
      <c r="O2153" s="21"/>
      <c r="P2153" s="20"/>
    </row>
    <row r="2154" spans="1:16" x14ac:dyDescent="0.35">
      <c r="A2154" s="2" t="s">
        <v>29</v>
      </c>
      <c r="B2154" s="2">
        <v>1128299</v>
      </c>
      <c r="C2154" s="15">
        <v>44222</v>
      </c>
      <c r="D2154" s="2" t="s">
        <v>26</v>
      </c>
      <c r="E2154" s="2" t="s">
        <v>81</v>
      </c>
      <c r="F2154" s="2" t="s">
        <v>82</v>
      </c>
      <c r="G2154" s="3" t="s">
        <v>17</v>
      </c>
      <c r="H2154" s="17">
        <v>45</v>
      </c>
      <c r="I2154" s="2">
        <v>475</v>
      </c>
      <c r="J2154" s="19">
        <v>213750</v>
      </c>
      <c r="K2154" s="19">
        <v>85500</v>
      </c>
      <c r="L2154" s="2">
        <v>0.4</v>
      </c>
      <c r="M2154" s="2" t="s">
        <v>78</v>
      </c>
      <c r="N2154" s="20">
        <f t="shared" si="33"/>
        <v>299250</v>
      </c>
      <c r="O2154" s="21"/>
      <c r="P2154" s="20"/>
    </row>
    <row r="2155" spans="1:16" x14ac:dyDescent="0.35">
      <c r="A2155" s="2" t="s">
        <v>29</v>
      </c>
      <c r="B2155" s="2">
        <v>1128299</v>
      </c>
      <c r="C2155" s="15">
        <v>44222</v>
      </c>
      <c r="D2155" s="2" t="s">
        <v>26</v>
      </c>
      <c r="E2155" s="2" t="s">
        <v>81</v>
      </c>
      <c r="F2155" s="2" t="s">
        <v>82</v>
      </c>
      <c r="G2155" s="3" t="s">
        <v>156</v>
      </c>
      <c r="H2155" s="17">
        <v>45</v>
      </c>
      <c r="I2155" s="2">
        <v>475</v>
      </c>
      <c r="J2155" s="19">
        <v>213750</v>
      </c>
      <c r="K2155" s="19">
        <v>74812.5</v>
      </c>
      <c r="L2155" s="2">
        <v>0.35</v>
      </c>
      <c r="M2155" s="2" t="s">
        <v>78</v>
      </c>
      <c r="N2155" s="20">
        <f t="shared" si="33"/>
        <v>288562.5</v>
      </c>
      <c r="O2155" s="21"/>
      <c r="P2155" s="20"/>
    </row>
    <row r="2156" spans="1:16" x14ac:dyDescent="0.35">
      <c r="A2156" s="2" t="s">
        <v>29</v>
      </c>
      <c r="B2156" s="2">
        <v>1128299</v>
      </c>
      <c r="C2156" s="15">
        <v>44222</v>
      </c>
      <c r="D2156" s="2" t="s">
        <v>26</v>
      </c>
      <c r="E2156" s="2" t="s">
        <v>81</v>
      </c>
      <c r="F2156" s="2" t="s">
        <v>82</v>
      </c>
      <c r="G2156" s="3" t="s">
        <v>157</v>
      </c>
      <c r="H2156" s="17">
        <v>45</v>
      </c>
      <c r="I2156" s="2">
        <v>325</v>
      </c>
      <c r="J2156" s="19">
        <v>146250</v>
      </c>
      <c r="K2156" s="19">
        <v>51187.5</v>
      </c>
      <c r="L2156" s="2">
        <v>0.35</v>
      </c>
      <c r="M2156" s="2" t="s">
        <v>78</v>
      </c>
      <c r="N2156" s="20">
        <f t="shared" si="33"/>
        <v>197437.5</v>
      </c>
      <c r="O2156" s="21"/>
      <c r="P2156" s="20"/>
    </row>
    <row r="2157" spans="1:16" x14ac:dyDescent="0.35">
      <c r="A2157" s="2" t="s">
        <v>29</v>
      </c>
      <c r="B2157" s="2">
        <v>1128299</v>
      </c>
      <c r="C2157" s="15">
        <v>44222</v>
      </c>
      <c r="D2157" s="2" t="s">
        <v>26</v>
      </c>
      <c r="E2157" s="2" t="s">
        <v>81</v>
      </c>
      <c r="F2157" s="2" t="s">
        <v>82</v>
      </c>
      <c r="G2157" s="3" t="s">
        <v>18</v>
      </c>
      <c r="H2157" s="17">
        <v>50.000000000000014</v>
      </c>
      <c r="I2157" s="2">
        <v>275</v>
      </c>
      <c r="J2157" s="19">
        <v>137500.00000000003</v>
      </c>
      <c r="K2157" s="19">
        <v>41250.000000000007</v>
      </c>
      <c r="L2157" s="2">
        <v>0.3</v>
      </c>
      <c r="M2157" s="2" t="s">
        <v>78</v>
      </c>
      <c r="N2157" s="20">
        <f t="shared" si="33"/>
        <v>178750.00000000003</v>
      </c>
      <c r="O2157" s="21"/>
      <c r="P2157" s="20"/>
    </row>
    <row r="2158" spans="1:16" x14ac:dyDescent="0.35">
      <c r="A2158" s="2" t="s">
        <v>29</v>
      </c>
      <c r="B2158" s="2">
        <v>1128299</v>
      </c>
      <c r="C2158" s="15">
        <v>44222</v>
      </c>
      <c r="D2158" s="2" t="s">
        <v>26</v>
      </c>
      <c r="E2158" s="2" t="s">
        <v>81</v>
      </c>
      <c r="F2158" s="2" t="s">
        <v>82</v>
      </c>
      <c r="G2158" s="3" t="s">
        <v>158</v>
      </c>
      <c r="H2158" s="17">
        <v>45</v>
      </c>
      <c r="I2158" s="2">
        <v>475</v>
      </c>
      <c r="J2158" s="19">
        <v>213750</v>
      </c>
      <c r="K2158" s="19">
        <v>53437.5</v>
      </c>
      <c r="L2158" s="2">
        <v>0.25</v>
      </c>
      <c r="M2158" s="2" t="s">
        <v>78</v>
      </c>
      <c r="N2158" s="20">
        <f t="shared" si="33"/>
        <v>267187.5</v>
      </c>
      <c r="O2158" s="21"/>
      <c r="P2158" s="20"/>
    </row>
    <row r="2159" spans="1:16" x14ac:dyDescent="0.35">
      <c r="A2159" s="2" t="s">
        <v>29</v>
      </c>
      <c r="B2159" s="2">
        <v>1128299</v>
      </c>
      <c r="C2159" s="15">
        <v>44253</v>
      </c>
      <c r="D2159" s="2" t="s">
        <v>26</v>
      </c>
      <c r="E2159" s="2" t="s">
        <v>81</v>
      </c>
      <c r="F2159" s="2" t="s">
        <v>82</v>
      </c>
      <c r="G2159" s="3" t="s">
        <v>155</v>
      </c>
      <c r="H2159" s="17">
        <v>34.999999999999993</v>
      </c>
      <c r="I2159" s="2">
        <v>525</v>
      </c>
      <c r="J2159" s="19">
        <v>183749.99999999997</v>
      </c>
      <c r="K2159" s="19">
        <v>64312.499999999985</v>
      </c>
      <c r="L2159" s="2">
        <v>0.35</v>
      </c>
      <c r="M2159" s="2" t="s">
        <v>78</v>
      </c>
      <c r="N2159" s="20">
        <f t="shared" si="33"/>
        <v>248062.49999999994</v>
      </c>
      <c r="O2159" s="21"/>
      <c r="P2159" s="20"/>
    </row>
    <row r="2160" spans="1:16" x14ac:dyDescent="0.35">
      <c r="A2160" s="2" t="s">
        <v>29</v>
      </c>
      <c r="B2160" s="2">
        <v>1128299</v>
      </c>
      <c r="C2160" s="15">
        <v>44253</v>
      </c>
      <c r="D2160" s="2" t="s">
        <v>26</v>
      </c>
      <c r="E2160" s="2" t="s">
        <v>81</v>
      </c>
      <c r="F2160" s="2" t="s">
        <v>82</v>
      </c>
      <c r="G2160" s="3" t="s">
        <v>17</v>
      </c>
      <c r="H2160" s="17">
        <v>45</v>
      </c>
      <c r="I2160" s="2">
        <v>425</v>
      </c>
      <c r="J2160" s="19">
        <v>191250</v>
      </c>
      <c r="K2160" s="19">
        <v>76500</v>
      </c>
      <c r="L2160" s="2">
        <v>0.4</v>
      </c>
      <c r="M2160" s="2" t="s">
        <v>78</v>
      </c>
      <c r="N2160" s="20">
        <f t="shared" si="33"/>
        <v>267750</v>
      </c>
      <c r="O2160" s="21"/>
      <c r="P2160" s="20"/>
    </row>
    <row r="2161" spans="1:16" x14ac:dyDescent="0.35">
      <c r="A2161" s="2" t="s">
        <v>29</v>
      </c>
      <c r="B2161" s="2">
        <v>1128299</v>
      </c>
      <c r="C2161" s="15">
        <v>44253</v>
      </c>
      <c r="D2161" s="2" t="s">
        <v>26</v>
      </c>
      <c r="E2161" s="2" t="s">
        <v>81</v>
      </c>
      <c r="F2161" s="2" t="s">
        <v>82</v>
      </c>
      <c r="G2161" s="3" t="s">
        <v>156</v>
      </c>
      <c r="H2161" s="17">
        <v>45</v>
      </c>
      <c r="I2161" s="2">
        <v>425</v>
      </c>
      <c r="J2161" s="19">
        <v>191250</v>
      </c>
      <c r="K2161" s="19">
        <v>66937.5</v>
      </c>
      <c r="L2161" s="2">
        <v>0.35</v>
      </c>
      <c r="M2161" s="2" t="s">
        <v>78</v>
      </c>
      <c r="N2161" s="20">
        <f t="shared" si="33"/>
        <v>258187.5</v>
      </c>
      <c r="O2161" s="21"/>
      <c r="P2161" s="20"/>
    </row>
    <row r="2162" spans="1:16" x14ac:dyDescent="0.35">
      <c r="A2162" s="2" t="s">
        <v>29</v>
      </c>
      <c r="B2162" s="2">
        <v>1128299</v>
      </c>
      <c r="C2162" s="15">
        <v>44253</v>
      </c>
      <c r="D2162" s="2" t="s">
        <v>26</v>
      </c>
      <c r="E2162" s="2" t="s">
        <v>83</v>
      </c>
      <c r="F2162" s="2" t="s">
        <v>84</v>
      </c>
      <c r="G2162" s="3" t="s">
        <v>157</v>
      </c>
      <c r="H2162" s="17">
        <v>45</v>
      </c>
      <c r="I2162" s="2">
        <v>275</v>
      </c>
      <c r="J2162" s="19">
        <v>123750</v>
      </c>
      <c r="K2162" s="19">
        <v>43312.5</v>
      </c>
      <c r="L2162" s="2">
        <v>0.35</v>
      </c>
      <c r="M2162" s="2" t="s">
        <v>78</v>
      </c>
      <c r="N2162" s="20">
        <f t="shared" si="33"/>
        <v>167062.5</v>
      </c>
      <c r="O2162" s="21"/>
      <c r="P2162" s="20"/>
    </row>
    <row r="2163" spans="1:16" x14ac:dyDescent="0.35">
      <c r="A2163" s="2" t="s">
        <v>29</v>
      </c>
      <c r="B2163" s="2">
        <v>1128299</v>
      </c>
      <c r="C2163" s="15">
        <v>44253</v>
      </c>
      <c r="D2163" s="2" t="s">
        <v>26</v>
      </c>
      <c r="E2163" s="2" t="s">
        <v>83</v>
      </c>
      <c r="F2163" s="2" t="s">
        <v>84</v>
      </c>
      <c r="G2163" s="3" t="s">
        <v>18</v>
      </c>
      <c r="H2163" s="17">
        <v>50.000000000000014</v>
      </c>
      <c r="I2163" s="2">
        <v>200</v>
      </c>
      <c r="J2163" s="19">
        <v>100000.00000000003</v>
      </c>
      <c r="K2163" s="19">
        <v>30000.000000000007</v>
      </c>
      <c r="L2163" s="2">
        <v>0.3</v>
      </c>
      <c r="M2163" s="2" t="s">
        <v>78</v>
      </c>
      <c r="N2163" s="20">
        <f t="shared" si="33"/>
        <v>130000.00000000003</v>
      </c>
      <c r="O2163" s="21"/>
      <c r="P2163" s="20"/>
    </row>
    <row r="2164" spans="1:16" x14ac:dyDescent="0.35">
      <c r="A2164" s="2" t="s">
        <v>29</v>
      </c>
      <c r="B2164" s="2">
        <v>1128299</v>
      </c>
      <c r="C2164" s="15">
        <v>44253</v>
      </c>
      <c r="D2164" s="2" t="s">
        <v>26</v>
      </c>
      <c r="E2164" s="2" t="s">
        <v>83</v>
      </c>
      <c r="F2164" s="2" t="s">
        <v>84</v>
      </c>
      <c r="G2164" s="3" t="s">
        <v>158</v>
      </c>
      <c r="H2164" s="17">
        <v>45</v>
      </c>
      <c r="I2164" s="2">
        <v>400</v>
      </c>
      <c r="J2164" s="19">
        <v>180000</v>
      </c>
      <c r="K2164" s="19">
        <v>45000</v>
      </c>
      <c r="L2164" s="2">
        <v>0.25</v>
      </c>
      <c r="M2164" s="2" t="s">
        <v>78</v>
      </c>
      <c r="N2164" s="20">
        <f t="shared" si="33"/>
        <v>225000</v>
      </c>
      <c r="O2164" s="21"/>
      <c r="P2164" s="20"/>
    </row>
    <row r="2165" spans="1:16" x14ac:dyDescent="0.35">
      <c r="A2165" s="2" t="s">
        <v>29</v>
      </c>
      <c r="B2165" s="2">
        <v>1128299</v>
      </c>
      <c r="C2165" s="15">
        <v>44280</v>
      </c>
      <c r="D2165" s="2" t="s">
        <v>26</v>
      </c>
      <c r="E2165" s="2" t="s">
        <v>83</v>
      </c>
      <c r="F2165" s="2" t="s">
        <v>84</v>
      </c>
      <c r="G2165" s="3" t="s">
        <v>155</v>
      </c>
      <c r="H2165" s="17">
        <v>45</v>
      </c>
      <c r="I2165" s="2">
        <v>550</v>
      </c>
      <c r="J2165" s="19">
        <v>247500</v>
      </c>
      <c r="K2165" s="19">
        <v>86625</v>
      </c>
      <c r="L2165" s="2">
        <v>0.35</v>
      </c>
      <c r="M2165" s="2" t="s">
        <v>78</v>
      </c>
      <c r="N2165" s="20">
        <f t="shared" si="33"/>
        <v>334125</v>
      </c>
      <c r="O2165" s="21"/>
      <c r="P2165" s="20"/>
    </row>
    <row r="2166" spans="1:16" x14ac:dyDescent="0.35">
      <c r="A2166" s="2" t="s">
        <v>29</v>
      </c>
      <c r="B2166" s="2">
        <v>1128299</v>
      </c>
      <c r="C2166" s="15">
        <v>44280</v>
      </c>
      <c r="D2166" s="2" t="s">
        <v>26</v>
      </c>
      <c r="E2166" s="2" t="s">
        <v>83</v>
      </c>
      <c r="F2166" s="2" t="s">
        <v>84</v>
      </c>
      <c r="G2166" s="3" t="s">
        <v>17</v>
      </c>
      <c r="H2166" s="17">
        <v>55.000000000000007</v>
      </c>
      <c r="I2166" s="2">
        <v>400</v>
      </c>
      <c r="J2166" s="19">
        <v>220000.00000000003</v>
      </c>
      <c r="K2166" s="19">
        <v>88000.000000000015</v>
      </c>
      <c r="L2166" s="2">
        <v>0.4</v>
      </c>
      <c r="M2166" s="2" t="s">
        <v>78</v>
      </c>
      <c r="N2166" s="20">
        <f t="shared" si="33"/>
        <v>308000.00000000006</v>
      </c>
      <c r="O2166" s="21"/>
      <c r="P2166" s="20"/>
    </row>
    <row r="2167" spans="1:16" x14ac:dyDescent="0.35">
      <c r="A2167" s="2" t="s">
        <v>29</v>
      </c>
      <c r="B2167" s="2">
        <v>1128299</v>
      </c>
      <c r="C2167" s="15">
        <v>44280</v>
      </c>
      <c r="D2167" s="2" t="s">
        <v>26</v>
      </c>
      <c r="E2167" s="2" t="s">
        <v>83</v>
      </c>
      <c r="F2167" s="2" t="s">
        <v>84</v>
      </c>
      <c r="G2167" s="3" t="s">
        <v>156</v>
      </c>
      <c r="H2167" s="17">
        <v>55.000000000000007</v>
      </c>
      <c r="I2167" s="2">
        <v>400</v>
      </c>
      <c r="J2167" s="19">
        <v>220000.00000000003</v>
      </c>
      <c r="K2167" s="19">
        <v>77000</v>
      </c>
      <c r="L2167" s="2">
        <v>0.35</v>
      </c>
      <c r="M2167" s="2" t="s">
        <v>78</v>
      </c>
      <c r="N2167" s="20">
        <f t="shared" si="33"/>
        <v>297000</v>
      </c>
      <c r="O2167" s="21"/>
      <c r="P2167" s="20"/>
    </row>
    <row r="2168" spans="1:16" x14ac:dyDescent="0.35">
      <c r="A2168" s="2" t="s">
        <v>29</v>
      </c>
      <c r="B2168" s="2">
        <v>1128299</v>
      </c>
      <c r="C2168" s="15">
        <v>44280</v>
      </c>
      <c r="D2168" s="2" t="s">
        <v>26</v>
      </c>
      <c r="E2168" s="2" t="s">
        <v>83</v>
      </c>
      <c r="F2168" s="2" t="s">
        <v>84</v>
      </c>
      <c r="G2168" s="3" t="s">
        <v>157</v>
      </c>
      <c r="H2168" s="17">
        <v>55.000000000000007</v>
      </c>
      <c r="I2168" s="2">
        <v>275</v>
      </c>
      <c r="J2168" s="19">
        <v>151250.00000000003</v>
      </c>
      <c r="K2168" s="19">
        <v>52937.500000000007</v>
      </c>
      <c r="L2168" s="2">
        <v>0.35</v>
      </c>
      <c r="M2168" s="2" t="s">
        <v>78</v>
      </c>
      <c r="N2168" s="20">
        <f t="shared" si="33"/>
        <v>204187.50000000003</v>
      </c>
      <c r="O2168" s="21"/>
      <c r="P2168" s="20"/>
    </row>
    <row r="2169" spans="1:16" x14ac:dyDescent="0.35">
      <c r="A2169" s="2" t="s">
        <v>29</v>
      </c>
      <c r="B2169" s="2">
        <v>1128299</v>
      </c>
      <c r="C2169" s="15">
        <v>44280</v>
      </c>
      <c r="D2169" s="2" t="s">
        <v>26</v>
      </c>
      <c r="E2169" s="2" t="s">
        <v>83</v>
      </c>
      <c r="F2169" s="2" t="s">
        <v>84</v>
      </c>
      <c r="G2169" s="3" t="s">
        <v>18</v>
      </c>
      <c r="H2169" s="17">
        <v>60.000000000000007</v>
      </c>
      <c r="I2169" s="2">
        <v>175</v>
      </c>
      <c r="J2169" s="19">
        <v>105000.00000000001</v>
      </c>
      <c r="K2169" s="19">
        <v>31500.000000000004</v>
      </c>
      <c r="L2169" s="2">
        <v>0.3</v>
      </c>
      <c r="M2169" s="2" t="s">
        <v>78</v>
      </c>
      <c r="N2169" s="20">
        <f t="shared" si="33"/>
        <v>136500.00000000003</v>
      </c>
      <c r="O2169" s="21"/>
      <c r="P2169" s="20"/>
    </row>
    <row r="2170" spans="1:16" x14ac:dyDescent="0.35">
      <c r="A2170" s="2" t="s">
        <v>29</v>
      </c>
      <c r="B2170" s="2">
        <v>1128299</v>
      </c>
      <c r="C2170" s="15">
        <v>44280</v>
      </c>
      <c r="D2170" s="2" t="s">
        <v>26</v>
      </c>
      <c r="E2170" s="2" t="s">
        <v>83</v>
      </c>
      <c r="F2170" s="2" t="s">
        <v>84</v>
      </c>
      <c r="G2170" s="3" t="s">
        <v>158</v>
      </c>
      <c r="H2170" s="17">
        <v>55.000000000000007</v>
      </c>
      <c r="I2170" s="2">
        <v>375</v>
      </c>
      <c r="J2170" s="19">
        <v>206250.00000000003</v>
      </c>
      <c r="K2170" s="19">
        <v>51562.500000000007</v>
      </c>
      <c r="L2170" s="2">
        <v>0.25</v>
      </c>
      <c r="M2170" s="2" t="s">
        <v>78</v>
      </c>
      <c r="N2170" s="20">
        <f t="shared" si="33"/>
        <v>257812.50000000003</v>
      </c>
      <c r="O2170" s="21"/>
      <c r="P2170" s="20"/>
    </row>
    <row r="2171" spans="1:16" x14ac:dyDescent="0.35">
      <c r="A2171" s="2" t="s">
        <v>29</v>
      </c>
      <c r="B2171" s="2">
        <v>1128299</v>
      </c>
      <c r="C2171" s="15">
        <v>44312</v>
      </c>
      <c r="D2171" s="2" t="s">
        <v>26</v>
      </c>
      <c r="E2171" s="2" t="s">
        <v>83</v>
      </c>
      <c r="F2171" s="2" t="s">
        <v>84</v>
      </c>
      <c r="G2171" s="3" t="s">
        <v>155</v>
      </c>
      <c r="H2171" s="17">
        <v>55.000000000000007</v>
      </c>
      <c r="I2171" s="2">
        <v>550</v>
      </c>
      <c r="J2171" s="19">
        <v>302500.00000000006</v>
      </c>
      <c r="K2171" s="19">
        <v>105875.00000000001</v>
      </c>
      <c r="L2171" s="2">
        <v>0.35</v>
      </c>
      <c r="M2171" s="2" t="s">
        <v>78</v>
      </c>
      <c r="N2171" s="20">
        <f t="shared" si="33"/>
        <v>408375.00000000006</v>
      </c>
      <c r="O2171" s="21"/>
      <c r="P2171" s="20"/>
    </row>
    <row r="2172" spans="1:16" x14ac:dyDescent="0.35">
      <c r="A2172" s="2" t="s">
        <v>29</v>
      </c>
      <c r="B2172" s="2">
        <v>1128299</v>
      </c>
      <c r="C2172" s="15">
        <v>44312</v>
      </c>
      <c r="D2172" s="2" t="s">
        <v>26</v>
      </c>
      <c r="E2172" s="2" t="s">
        <v>83</v>
      </c>
      <c r="F2172" s="2" t="s">
        <v>84</v>
      </c>
      <c r="G2172" s="3" t="s">
        <v>17</v>
      </c>
      <c r="H2172" s="17">
        <v>60.000000000000007</v>
      </c>
      <c r="I2172" s="2">
        <v>350</v>
      </c>
      <c r="J2172" s="19">
        <v>210000.00000000003</v>
      </c>
      <c r="K2172" s="19">
        <v>84000.000000000015</v>
      </c>
      <c r="L2172" s="2">
        <v>0.4</v>
      </c>
      <c r="M2172" s="2" t="s">
        <v>78</v>
      </c>
      <c r="N2172" s="20">
        <f t="shared" si="33"/>
        <v>294000.00000000006</v>
      </c>
      <c r="O2172" s="21"/>
      <c r="P2172" s="20"/>
    </row>
    <row r="2173" spans="1:16" x14ac:dyDescent="0.35">
      <c r="A2173" s="2" t="s">
        <v>29</v>
      </c>
      <c r="B2173" s="2">
        <v>1128299</v>
      </c>
      <c r="C2173" s="15">
        <v>44312</v>
      </c>
      <c r="D2173" s="2" t="s">
        <v>26</v>
      </c>
      <c r="E2173" s="2" t="s">
        <v>83</v>
      </c>
      <c r="F2173" s="2" t="s">
        <v>84</v>
      </c>
      <c r="G2173" s="3" t="s">
        <v>156</v>
      </c>
      <c r="H2173" s="17">
        <v>60.000000000000007</v>
      </c>
      <c r="I2173" s="2">
        <v>400</v>
      </c>
      <c r="J2173" s="19">
        <v>240000.00000000003</v>
      </c>
      <c r="K2173" s="19">
        <v>84000</v>
      </c>
      <c r="L2173" s="2">
        <v>0.35</v>
      </c>
      <c r="M2173" s="2" t="s">
        <v>78</v>
      </c>
      <c r="N2173" s="20">
        <f t="shared" si="33"/>
        <v>324000</v>
      </c>
      <c r="O2173" s="21"/>
      <c r="P2173" s="20"/>
    </row>
    <row r="2174" spans="1:16" x14ac:dyDescent="0.35">
      <c r="A2174" s="2" t="s">
        <v>29</v>
      </c>
      <c r="B2174" s="2">
        <v>1128299</v>
      </c>
      <c r="C2174" s="15">
        <v>44312</v>
      </c>
      <c r="D2174" s="2" t="s">
        <v>26</v>
      </c>
      <c r="E2174" s="2" t="s">
        <v>83</v>
      </c>
      <c r="F2174" s="2" t="s">
        <v>84</v>
      </c>
      <c r="G2174" s="3" t="s">
        <v>157</v>
      </c>
      <c r="H2174" s="17">
        <v>55.000000000000007</v>
      </c>
      <c r="I2174" s="2">
        <v>300</v>
      </c>
      <c r="J2174" s="19">
        <v>165000.00000000003</v>
      </c>
      <c r="K2174" s="19">
        <v>57750.000000000007</v>
      </c>
      <c r="L2174" s="2">
        <v>0.35</v>
      </c>
      <c r="M2174" s="2" t="s">
        <v>78</v>
      </c>
      <c r="N2174" s="20">
        <f t="shared" si="33"/>
        <v>222750.00000000003</v>
      </c>
      <c r="O2174" s="21"/>
      <c r="P2174" s="20"/>
    </row>
    <row r="2175" spans="1:16" x14ac:dyDescent="0.35">
      <c r="A2175" s="2" t="s">
        <v>29</v>
      </c>
      <c r="B2175" s="2">
        <v>1128299</v>
      </c>
      <c r="C2175" s="15">
        <v>44312</v>
      </c>
      <c r="D2175" s="2" t="s">
        <v>26</v>
      </c>
      <c r="E2175" s="2" t="s">
        <v>83</v>
      </c>
      <c r="F2175" s="2" t="s">
        <v>84</v>
      </c>
      <c r="G2175" s="3" t="s">
        <v>18</v>
      </c>
      <c r="H2175" s="17">
        <v>60.000000000000007</v>
      </c>
      <c r="I2175" s="2">
        <v>200</v>
      </c>
      <c r="J2175" s="19">
        <v>120000.00000000001</v>
      </c>
      <c r="K2175" s="19">
        <v>36000</v>
      </c>
      <c r="L2175" s="2">
        <v>0.3</v>
      </c>
      <c r="M2175" s="2" t="s">
        <v>78</v>
      </c>
      <c r="N2175" s="20">
        <f t="shared" si="33"/>
        <v>156000</v>
      </c>
      <c r="O2175" s="21"/>
      <c r="P2175" s="20"/>
    </row>
    <row r="2176" spans="1:16" x14ac:dyDescent="0.35">
      <c r="A2176" s="2" t="s">
        <v>29</v>
      </c>
      <c r="B2176" s="2">
        <v>1128299</v>
      </c>
      <c r="C2176" s="15">
        <v>44312</v>
      </c>
      <c r="D2176" s="2" t="s">
        <v>26</v>
      </c>
      <c r="E2176" s="2" t="s">
        <v>83</v>
      </c>
      <c r="F2176" s="2" t="s">
        <v>84</v>
      </c>
      <c r="G2176" s="3" t="s">
        <v>158</v>
      </c>
      <c r="H2176" s="17">
        <v>75.000000000000014</v>
      </c>
      <c r="I2176" s="2">
        <v>375</v>
      </c>
      <c r="J2176" s="19">
        <v>281250.00000000006</v>
      </c>
      <c r="K2176" s="19">
        <v>70312.500000000015</v>
      </c>
      <c r="L2176" s="2">
        <v>0.25</v>
      </c>
      <c r="M2176" s="2" t="s">
        <v>78</v>
      </c>
      <c r="N2176" s="20">
        <f t="shared" si="33"/>
        <v>351562.50000000006</v>
      </c>
      <c r="O2176" s="21"/>
      <c r="P2176" s="20"/>
    </row>
    <row r="2177" spans="1:16" x14ac:dyDescent="0.35">
      <c r="A2177" s="2" t="s">
        <v>29</v>
      </c>
      <c r="B2177" s="2">
        <v>1128299</v>
      </c>
      <c r="C2177" s="15">
        <v>44343</v>
      </c>
      <c r="D2177" s="2" t="s">
        <v>26</v>
      </c>
      <c r="E2177" s="2" t="s">
        <v>83</v>
      </c>
      <c r="F2177" s="2" t="s">
        <v>84</v>
      </c>
      <c r="G2177" s="3" t="s">
        <v>155</v>
      </c>
      <c r="H2177" s="17">
        <v>55.000000000000007</v>
      </c>
      <c r="I2177" s="2">
        <v>575</v>
      </c>
      <c r="J2177" s="19">
        <v>316250.00000000006</v>
      </c>
      <c r="K2177" s="19">
        <v>110687.50000000001</v>
      </c>
      <c r="L2177" s="2">
        <v>0.35</v>
      </c>
      <c r="M2177" s="2" t="s">
        <v>78</v>
      </c>
      <c r="N2177" s="20">
        <f t="shared" si="33"/>
        <v>426937.50000000006</v>
      </c>
      <c r="O2177" s="21"/>
      <c r="P2177" s="20"/>
    </row>
    <row r="2178" spans="1:16" x14ac:dyDescent="0.35">
      <c r="A2178" s="2" t="s">
        <v>29</v>
      </c>
      <c r="B2178" s="2">
        <v>1128299</v>
      </c>
      <c r="C2178" s="15">
        <v>44343</v>
      </c>
      <c r="D2178" s="2" t="s">
        <v>26</v>
      </c>
      <c r="E2178" s="2" t="s">
        <v>83</v>
      </c>
      <c r="F2178" s="2" t="s">
        <v>84</v>
      </c>
      <c r="G2178" s="3" t="s">
        <v>17</v>
      </c>
      <c r="H2178" s="17">
        <v>60.000000000000007</v>
      </c>
      <c r="I2178" s="2">
        <v>425</v>
      </c>
      <c r="J2178" s="19">
        <v>255000.00000000003</v>
      </c>
      <c r="K2178" s="19">
        <v>102000.00000000001</v>
      </c>
      <c r="L2178" s="2">
        <v>0.4</v>
      </c>
      <c r="M2178" s="2" t="s">
        <v>78</v>
      </c>
      <c r="N2178" s="20">
        <f t="shared" si="33"/>
        <v>357000.00000000006</v>
      </c>
      <c r="O2178" s="21"/>
      <c r="P2178" s="20"/>
    </row>
    <row r="2179" spans="1:16" x14ac:dyDescent="0.35">
      <c r="A2179" s="2" t="s">
        <v>29</v>
      </c>
      <c r="B2179" s="2">
        <v>1128299</v>
      </c>
      <c r="C2179" s="15">
        <v>44343</v>
      </c>
      <c r="D2179" s="2" t="s">
        <v>26</v>
      </c>
      <c r="E2179" s="2" t="s">
        <v>83</v>
      </c>
      <c r="F2179" s="2" t="s">
        <v>84</v>
      </c>
      <c r="G2179" s="3" t="s">
        <v>156</v>
      </c>
      <c r="H2179" s="17">
        <v>60.000000000000007</v>
      </c>
      <c r="I2179" s="2">
        <v>450</v>
      </c>
      <c r="J2179" s="19">
        <v>270000.00000000006</v>
      </c>
      <c r="K2179" s="19">
        <v>94500.000000000015</v>
      </c>
      <c r="L2179" s="2">
        <v>0.35</v>
      </c>
      <c r="M2179" s="2" t="s">
        <v>78</v>
      </c>
      <c r="N2179" s="20">
        <f t="shared" ref="N2179:N2242" si="34">SUM(J2179,K2179)</f>
        <v>364500.00000000006</v>
      </c>
      <c r="O2179" s="21"/>
      <c r="P2179" s="20"/>
    </row>
    <row r="2180" spans="1:16" x14ac:dyDescent="0.35">
      <c r="A2180" s="2" t="s">
        <v>29</v>
      </c>
      <c r="B2180" s="2">
        <v>1128299</v>
      </c>
      <c r="C2180" s="15">
        <v>44343</v>
      </c>
      <c r="D2180" s="2" t="s">
        <v>26</v>
      </c>
      <c r="E2180" s="2" t="s">
        <v>83</v>
      </c>
      <c r="F2180" s="2" t="s">
        <v>84</v>
      </c>
      <c r="G2180" s="3" t="s">
        <v>157</v>
      </c>
      <c r="H2180" s="17">
        <v>55.000000000000007</v>
      </c>
      <c r="I2180" s="2">
        <v>350</v>
      </c>
      <c r="J2180" s="19">
        <v>192500.00000000003</v>
      </c>
      <c r="K2180" s="19">
        <v>67375</v>
      </c>
      <c r="L2180" s="2">
        <v>0.35</v>
      </c>
      <c r="M2180" s="2" t="s">
        <v>78</v>
      </c>
      <c r="N2180" s="20">
        <f t="shared" si="34"/>
        <v>259875.00000000003</v>
      </c>
      <c r="O2180" s="21"/>
      <c r="P2180" s="20"/>
    </row>
    <row r="2181" spans="1:16" x14ac:dyDescent="0.35">
      <c r="A2181" s="2" t="s">
        <v>29</v>
      </c>
      <c r="B2181" s="2">
        <v>1128299</v>
      </c>
      <c r="C2181" s="15">
        <v>44343</v>
      </c>
      <c r="D2181" s="2" t="s">
        <v>26</v>
      </c>
      <c r="E2181" s="2" t="s">
        <v>83</v>
      </c>
      <c r="F2181" s="2" t="s">
        <v>84</v>
      </c>
      <c r="G2181" s="3" t="s">
        <v>18</v>
      </c>
      <c r="H2181" s="17">
        <v>60.000000000000007</v>
      </c>
      <c r="I2181" s="2">
        <v>250</v>
      </c>
      <c r="J2181" s="19">
        <v>150000.00000000003</v>
      </c>
      <c r="K2181" s="19">
        <v>45000.000000000007</v>
      </c>
      <c r="L2181" s="2">
        <v>0.3</v>
      </c>
      <c r="M2181" s="2" t="s">
        <v>78</v>
      </c>
      <c r="N2181" s="20">
        <f t="shared" si="34"/>
        <v>195000.00000000003</v>
      </c>
      <c r="O2181" s="21"/>
      <c r="P2181" s="20"/>
    </row>
    <row r="2182" spans="1:16" x14ac:dyDescent="0.35">
      <c r="A2182" s="2" t="s">
        <v>29</v>
      </c>
      <c r="B2182" s="2">
        <v>1128299</v>
      </c>
      <c r="C2182" s="15">
        <v>44343</v>
      </c>
      <c r="D2182" s="2" t="s">
        <v>26</v>
      </c>
      <c r="E2182" s="2" t="s">
        <v>83</v>
      </c>
      <c r="F2182" s="2" t="s">
        <v>84</v>
      </c>
      <c r="G2182" s="3" t="s">
        <v>158</v>
      </c>
      <c r="H2182" s="17">
        <v>75.000000000000014</v>
      </c>
      <c r="I2182" s="2">
        <v>425</v>
      </c>
      <c r="J2182" s="19">
        <v>318750.00000000006</v>
      </c>
      <c r="K2182" s="19">
        <v>79687.500000000015</v>
      </c>
      <c r="L2182" s="2">
        <v>0.25</v>
      </c>
      <c r="M2182" s="2" t="s">
        <v>78</v>
      </c>
      <c r="N2182" s="20">
        <f t="shared" si="34"/>
        <v>398437.50000000006</v>
      </c>
      <c r="O2182" s="21"/>
      <c r="P2182" s="20"/>
    </row>
    <row r="2183" spans="1:16" x14ac:dyDescent="0.35">
      <c r="A2183" s="2" t="s">
        <v>29</v>
      </c>
      <c r="B2183" s="2">
        <v>1128299</v>
      </c>
      <c r="C2183" s="15">
        <v>44373</v>
      </c>
      <c r="D2183" s="2" t="s">
        <v>26</v>
      </c>
      <c r="E2183" s="2" t="s">
        <v>83</v>
      </c>
      <c r="F2183" s="2" t="s">
        <v>84</v>
      </c>
      <c r="G2183" s="3" t="s">
        <v>155</v>
      </c>
      <c r="H2183" s="17">
        <v>55.000000000000007</v>
      </c>
      <c r="I2183" s="2">
        <v>700</v>
      </c>
      <c r="J2183" s="19">
        <v>385000.00000000006</v>
      </c>
      <c r="K2183" s="19">
        <v>134750</v>
      </c>
      <c r="L2183" s="2">
        <v>0.35</v>
      </c>
      <c r="M2183" s="2" t="s">
        <v>78</v>
      </c>
      <c r="N2183" s="20">
        <f t="shared" si="34"/>
        <v>519750.00000000006</v>
      </c>
      <c r="O2183" s="21"/>
      <c r="P2183" s="20"/>
    </row>
    <row r="2184" spans="1:16" x14ac:dyDescent="0.35">
      <c r="A2184" s="2" t="s">
        <v>29</v>
      </c>
      <c r="B2184" s="2">
        <v>1128299</v>
      </c>
      <c r="C2184" s="15">
        <v>44373</v>
      </c>
      <c r="D2184" s="2" t="s">
        <v>26</v>
      </c>
      <c r="E2184" s="2" t="s">
        <v>83</v>
      </c>
      <c r="F2184" s="2" t="s">
        <v>84</v>
      </c>
      <c r="G2184" s="3" t="s">
        <v>17</v>
      </c>
      <c r="H2184" s="17">
        <v>60.000000000000007</v>
      </c>
      <c r="I2184" s="2">
        <v>550</v>
      </c>
      <c r="J2184" s="19">
        <v>330000.00000000006</v>
      </c>
      <c r="K2184" s="19">
        <v>132000.00000000003</v>
      </c>
      <c r="L2184" s="2">
        <v>0.4</v>
      </c>
      <c r="M2184" s="2" t="s">
        <v>78</v>
      </c>
      <c r="N2184" s="20">
        <f t="shared" si="34"/>
        <v>462000.00000000012</v>
      </c>
      <c r="O2184" s="21"/>
      <c r="P2184" s="20"/>
    </row>
    <row r="2185" spans="1:16" x14ac:dyDescent="0.35">
      <c r="A2185" s="2" t="s">
        <v>29</v>
      </c>
      <c r="B2185" s="2">
        <v>1128299</v>
      </c>
      <c r="C2185" s="15">
        <v>44373</v>
      </c>
      <c r="D2185" s="2" t="s">
        <v>26</v>
      </c>
      <c r="E2185" s="2" t="s">
        <v>83</v>
      </c>
      <c r="F2185" s="2" t="s">
        <v>84</v>
      </c>
      <c r="G2185" s="3" t="s">
        <v>156</v>
      </c>
      <c r="H2185" s="17">
        <v>60.000000000000007</v>
      </c>
      <c r="I2185" s="2">
        <v>550</v>
      </c>
      <c r="J2185" s="19">
        <v>330000.00000000006</v>
      </c>
      <c r="K2185" s="19">
        <v>115500.00000000001</v>
      </c>
      <c r="L2185" s="2">
        <v>0.35</v>
      </c>
      <c r="M2185" s="2" t="s">
        <v>78</v>
      </c>
      <c r="N2185" s="20">
        <f t="shared" si="34"/>
        <v>445500.00000000006</v>
      </c>
      <c r="O2185" s="21"/>
      <c r="P2185" s="20"/>
    </row>
    <row r="2186" spans="1:16" x14ac:dyDescent="0.35">
      <c r="A2186" s="2" t="s">
        <v>29</v>
      </c>
      <c r="B2186" s="2">
        <v>1128299</v>
      </c>
      <c r="C2186" s="15">
        <v>44373</v>
      </c>
      <c r="D2186" s="2" t="s">
        <v>26</v>
      </c>
      <c r="E2186" s="2" t="s">
        <v>83</v>
      </c>
      <c r="F2186" s="2" t="s">
        <v>84</v>
      </c>
      <c r="G2186" s="3" t="s">
        <v>157</v>
      </c>
      <c r="H2186" s="17">
        <v>55.000000000000007</v>
      </c>
      <c r="I2186" s="2">
        <v>425</v>
      </c>
      <c r="J2186" s="19">
        <v>233750.00000000003</v>
      </c>
      <c r="K2186" s="19">
        <v>81812.5</v>
      </c>
      <c r="L2186" s="2">
        <v>0.35</v>
      </c>
      <c r="M2186" s="2" t="s">
        <v>78</v>
      </c>
      <c r="N2186" s="20">
        <f t="shared" si="34"/>
        <v>315562.5</v>
      </c>
      <c r="O2186" s="21"/>
      <c r="P2186" s="20"/>
    </row>
    <row r="2187" spans="1:16" x14ac:dyDescent="0.35">
      <c r="A2187" s="2" t="s">
        <v>29</v>
      </c>
      <c r="B2187" s="2">
        <v>1128299</v>
      </c>
      <c r="C2187" s="15">
        <v>44373</v>
      </c>
      <c r="D2187" s="2" t="s">
        <v>26</v>
      </c>
      <c r="E2187" s="2" t="s">
        <v>83</v>
      </c>
      <c r="F2187" s="2" t="s">
        <v>84</v>
      </c>
      <c r="G2187" s="3" t="s">
        <v>18</v>
      </c>
      <c r="H2187" s="17">
        <v>60.000000000000007</v>
      </c>
      <c r="I2187" s="2">
        <v>300</v>
      </c>
      <c r="J2187" s="19">
        <v>180000.00000000003</v>
      </c>
      <c r="K2187" s="19">
        <v>54000.000000000007</v>
      </c>
      <c r="L2187" s="2">
        <v>0.3</v>
      </c>
      <c r="M2187" s="2" t="s">
        <v>78</v>
      </c>
      <c r="N2187" s="20">
        <f t="shared" si="34"/>
        <v>234000.00000000003</v>
      </c>
      <c r="O2187" s="21"/>
      <c r="P2187" s="20"/>
    </row>
    <row r="2188" spans="1:16" x14ac:dyDescent="0.35">
      <c r="A2188" s="2" t="s">
        <v>29</v>
      </c>
      <c r="B2188" s="2">
        <v>1128299</v>
      </c>
      <c r="C2188" s="15">
        <v>44373</v>
      </c>
      <c r="D2188" s="2" t="s">
        <v>26</v>
      </c>
      <c r="E2188" s="2" t="s">
        <v>83</v>
      </c>
      <c r="F2188" s="2" t="s">
        <v>84</v>
      </c>
      <c r="G2188" s="3" t="s">
        <v>158</v>
      </c>
      <c r="H2188" s="17">
        <v>75.000000000000014</v>
      </c>
      <c r="I2188" s="2">
        <v>600</v>
      </c>
      <c r="J2188" s="19">
        <v>450000.00000000006</v>
      </c>
      <c r="K2188" s="19">
        <v>112500.00000000001</v>
      </c>
      <c r="L2188" s="2">
        <v>0.25</v>
      </c>
      <c r="M2188" s="2" t="s">
        <v>78</v>
      </c>
      <c r="N2188" s="20">
        <f t="shared" si="34"/>
        <v>562500.00000000012</v>
      </c>
      <c r="O2188" s="21"/>
      <c r="P2188" s="20"/>
    </row>
    <row r="2189" spans="1:16" x14ac:dyDescent="0.35">
      <c r="A2189" s="2" t="s">
        <v>29</v>
      </c>
      <c r="B2189" s="2">
        <v>1128299</v>
      </c>
      <c r="C2189" s="15">
        <v>44402</v>
      </c>
      <c r="D2189" s="2" t="s">
        <v>26</v>
      </c>
      <c r="E2189" s="2" t="s">
        <v>83</v>
      </c>
      <c r="F2189" s="2" t="s">
        <v>84</v>
      </c>
      <c r="G2189" s="3" t="s">
        <v>155</v>
      </c>
      <c r="H2189" s="17">
        <v>55.000000000000007</v>
      </c>
      <c r="I2189" s="2">
        <v>750</v>
      </c>
      <c r="J2189" s="19">
        <v>412500.00000000006</v>
      </c>
      <c r="K2189" s="19">
        <v>144375</v>
      </c>
      <c r="L2189" s="2">
        <v>0.35</v>
      </c>
      <c r="M2189" s="2" t="s">
        <v>78</v>
      </c>
      <c r="N2189" s="20">
        <f t="shared" si="34"/>
        <v>556875</v>
      </c>
      <c r="O2189" s="21"/>
      <c r="P2189" s="20"/>
    </row>
    <row r="2190" spans="1:16" x14ac:dyDescent="0.35">
      <c r="A2190" s="2" t="s">
        <v>29</v>
      </c>
      <c r="B2190" s="2">
        <v>1128299</v>
      </c>
      <c r="C2190" s="15">
        <v>44402</v>
      </c>
      <c r="D2190" s="2" t="s">
        <v>26</v>
      </c>
      <c r="E2190" s="2" t="s">
        <v>83</v>
      </c>
      <c r="F2190" s="2" t="s">
        <v>84</v>
      </c>
      <c r="G2190" s="3" t="s">
        <v>17</v>
      </c>
      <c r="H2190" s="17">
        <v>60.000000000000007</v>
      </c>
      <c r="I2190" s="2">
        <v>600</v>
      </c>
      <c r="J2190" s="19">
        <v>360000.00000000006</v>
      </c>
      <c r="K2190" s="19">
        <v>144000.00000000003</v>
      </c>
      <c r="L2190" s="2">
        <v>0.4</v>
      </c>
      <c r="M2190" s="2" t="s">
        <v>78</v>
      </c>
      <c r="N2190" s="20">
        <f t="shared" si="34"/>
        <v>504000.00000000012</v>
      </c>
      <c r="O2190" s="21"/>
      <c r="P2190" s="20"/>
    </row>
    <row r="2191" spans="1:16" x14ac:dyDescent="0.35">
      <c r="A2191" s="2" t="s">
        <v>29</v>
      </c>
      <c r="B2191" s="2">
        <v>1128299</v>
      </c>
      <c r="C2191" s="15">
        <v>44402</v>
      </c>
      <c r="D2191" s="2" t="s">
        <v>26</v>
      </c>
      <c r="E2191" s="2" t="s">
        <v>83</v>
      </c>
      <c r="F2191" s="2" t="s">
        <v>84</v>
      </c>
      <c r="G2191" s="3" t="s">
        <v>156</v>
      </c>
      <c r="H2191" s="17">
        <v>60.000000000000007</v>
      </c>
      <c r="I2191" s="2">
        <v>550</v>
      </c>
      <c r="J2191" s="19">
        <v>330000.00000000006</v>
      </c>
      <c r="K2191" s="19">
        <v>115500.00000000001</v>
      </c>
      <c r="L2191" s="2">
        <v>0.35</v>
      </c>
      <c r="M2191" s="2" t="s">
        <v>78</v>
      </c>
      <c r="N2191" s="20">
        <f t="shared" si="34"/>
        <v>445500.00000000006</v>
      </c>
      <c r="O2191" s="21"/>
      <c r="P2191" s="20"/>
    </row>
    <row r="2192" spans="1:16" x14ac:dyDescent="0.35">
      <c r="A2192" s="2" t="s">
        <v>29</v>
      </c>
      <c r="B2192" s="2">
        <v>1128299</v>
      </c>
      <c r="C2192" s="15">
        <v>44402</v>
      </c>
      <c r="D2192" s="2" t="s">
        <v>26</v>
      </c>
      <c r="E2192" s="2" t="s">
        <v>83</v>
      </c>
      <c r="F2192" s="2" t="s">
        <v>84</v>
      </c>
      <c r="G2192" s="3" t="s">
        <v>157</v>
      </c>
      <c r="H2192" s="17">
        <v>55.000000000000007</v>
      </c>
      <c r="I2192" s="2">
        <v>450</v>
      </c>
      <c r="J2192" s="19">
        <v>247500.00000000003</v>
      </c>
      <c r="K2192" s="19">
        <v>86625</v>
      </c>
      <c r="L2192" s="2">
        <v>0.35</v>
      </c>
      <c r="M2192" s="2" t="s">
        <v>78</v>
      </c>
      <c r="N2192" s="20">
        <f t="shared" si="34"/>
        <v>334125</v>
      </c>
      <c r="O2192" s="21"/>
      <c r="P2192" s="20"/>
    </row>
    <row r="2193" spans="1:16" x14ac:dyDescent="0.35">
      <c r="A2193" s="2" t="s">
        <v>29</v>
      </c>
      <c r="B2193" s="2">
        <v>1128299</v>
      </c>
      <c r="C2193" s="15">
        <v>44402</v>
      </c>
      <c r="D2193" s="2" t="s">
        <v>26</v>
      </c>
      <c r="E2193" s="2" t="s">
        <v>83</v>
      </c>
      <c r="F2193" s="2" t="s">
        <v>84</v>
      </c>
      <c r="G2193" s="3" t="s">
        <v>18</v>
      </c>
      <c r="H2193" s="17">
        <v>60.000000000000007</v>
      </c>
      <c r="I2193" s="2">
        <v>500</v>
      </c>
      <c r="J2193" s="19">
        <v>300000.00000000006</v>
      </c>
      <c r="K2193" s="19">
        <v>90000.000000000015</v>
      </c>
      <c r="L2193" s="2">
        <v>0.3</v>
      </c>
      <c r="M2193" s="2" t="s">
        <v>78</v>
      </c>
      <c r="N2193" s="20">
        <f t="shared" si="34"/>
        <v>390000.00000000006</v>
      </c>
      <c r="O2193" s="21"/>
      <c r="P2193" s="20"/>
    </row>
    <row r="2194" spans="1:16" x14ac:dyDescent="0.35">
      <c r="A2194" s="2" t="s">
        <v>29</v>
      </c>
      <c r="B2194" s="2">
        <v>1128299</v>
      </c>
      <c r="C2194" s="15">
        <v>44402</v>
      </c>
      <c r="D2194" s="2" t="s">
        <v>26</v>
      </c>
      <c r="E2194" s="2" t="s">
        <v>83</v>
      </c>
      <c r="F2194" s="2" t="s">
        <v>84</v>
      </c>
      <c r="G2194" s="3" t="s">
        <v>158</v>
      </c>
      <c r="H2194" s="17">
        <v>75.000000000000014</v>
      </c>
      <c r="I2194" s="2">
        <v>500</v>
      </c>
      <c r="J2194" s="19">
        <v>375000.00000000006</v>
      </c>
      <c r="K2194" s="19">
        <v>93750.000000000015</v>
      </c>
      <c r="L2194" s="2">
        <v>0.25</v>
      </c>
      <c r="M2194" s="2" t="s">
        <v>78</v>
      </c>
      <c r="N2194" s="20">
        <f t="shared" si="34"/>
        <v>468750.00000000006</v>
      </c>
      <c r="O2194" s="21"/>
      <c r="P2194" s="20"/>
    </row>
    <row r="2195" spans="1:16" x14ac:dyDescent="0.35">
      <c r="A2195" s="2" t="s">
        <v>29</v>
      </c>
      <c r="B2195" s="2">
        <v>1128299</v>
      </c>
      <c r="C2195" s="15">
        <v>44434</v>
      </c>
      <c r="D2195" s="2" t="s">
        <v>26</v>
      </c>
      <c r="E2195" s="2" t="s">
        <v>83</v>
      </c>
      <c r="F2195" s="2" t="s">
        <v>84</v>
      </c>
      <c r="G2195" s="3" t="s">
        <v>155</v>
      </c>
      <c r="H2195" s="17">
        <v>60.000000000000007</v>
      </c>
      <c r="I2195" s="2">
        <v>700</v>
      </c>
      <c r="J2195" s="19">
        <v>420000.00000000006</v>
      </c>
      <c r="K2195" s="19">
        <v>147000</v>
      </c>
      <c r="L2195" s="2">
        <v>0.35</v>
      </c>
      <c r="M2195" s="2" t="s">
        <v>78</v>
      </c>
      <c r="N2195" s="20">
        <f t="shared" si="34"/>
        <v>567000</v>
      </c>
      <c r="O2195" s="21"/>
      <c r="P2195" s="20"/>
    </row>
    <row r="2196" spans="1:16" x14ac:dyDescent="0.35">
      <c r="A2196" s="2" t="s">
        <v>29</v>
      </c>
      <c r="B2196" s="2">
        <v>1128299</v>
      </c>
      <c r="C2196" s="15">
        <v>44434</v>
      </c>
      <c r="D2196" s="2" t="s">
        <v>26</v>
      </c>
      <c r="E2196" s="2" t="s">
        <v>83</v>
      </c>
      <c r="F2196" s="2" t="s">
        <v>84</v>
      </c>
      <c r="G2196" s="3" t="s">
        <v>17</v>
      </c>
      <c r="H2196" s="17">
        <v>65.000000000000014</v>
      </c>
      <c r="I2196" s="2">
        <v>650</v>
      </c>
      <c r="J2196" s="19">
        <v>422500.00000000012</v>
      </c>
      <c r="K2196" s="19">
        <v>169000.00000000006</v>
      </c>
      <c r="L2196" s="2">
        <v>0.4</v>
      </c>
      <c r="M2196" s="2" t="s">
        <v>78</v>
      </c>
      <c r="N2196" s="20">
        <f t="shared" si="34"/>
        <v>591500.00000000023</v>
      </c>
      <c r="O2196" s="21"/>
      <c r="P2196" s="20"/>
    </row>
    <row r="2197" spans="1:16" x14ac:dyDescent="0.35">
      <c r="A2197" s="2" t="s">
        <v>29</v>
      </c>
      <c r="B2197" s="2">
        <v>1128299</v>
      </c>
      <c r="C2197" s="15">
        <v>44434</v>
      </c>
      <c r="D2197" s="2" t="s">
        <v>26</v>
      </c>
      <c r="E2197" s="2" t="s">
        <v>83</v>
      </c>
      <c r="F2197" s="2" t="s">
        <v>84</v>
      </c>
      <c r="G2197" s="3" t="s">
        <v>156</v>
      </c>
      <c r="H2197" s="17">
        <v>60.000000000000007</v>
      </c>
      <c r="I2197" s="2">
        <v>525</v>
      </c>
      <c r="J2197" s="19">
        <v>315000.00000000006</v>
      </c>
      <c r="K2197" s="19">
        <v>110250.00000000001</v>
      </c>
      <c r="L2197" s="2">
        <v>0.35</v>
      </c>
      <c r="M2197" s="2" t="s">
        <v>78</v>
      </c>
      <c r="N2197" s="20">
        <f t="shared" si="34"/>
        <v>425250.00000000006</v>
      </c>
      <c r="O2197" s="21"/>
      <c r="P2197" s="20"/>
    </row>
    <row r="2198" spans="1:16" x14ac:dyDescent="0.35">
      <c r="A2198" s="2" t="s">
        <v>29</v>
      </c>
      <c r="B2198" s="2">
        <v>1128299</v>
      </c>
      <c r="C2198" s="15">
        <v>44434</v>
      </c>
      <c r="D2198" s="2" t="s">
        <v>26</v>
      </c>
      <c r="E2198" s="2" t="s">
        <v>83</v>
      </c>
      <c r="F2198" s="2" t="s">
        <v>84</v>
      </c>
      <c r="G2198" s="3" t="s">
        <v>157</v>
      </c>
      <c r="H2198" s="17">
        <v>60.000000000000007</v>
      </c>
      <c r="I2198" s="2">
        <v>475</v>
      </c>
      <c r="J2198" s="19">
        <v>285000.00000000006</v>
      </c>
      <c r="K2198" s="19">
        <v>99750.000000000015</v>
      </c>
      <c r="L2198" s="2">
        <v>0.35</v>
      </c>
      <c r="M2198" s="2" t="s">
        <v>78</v>
      </c>
      <c r="N2198" s="20">
        <f t="shared" si="34"/>
        <v>384750.00000000006</v>
      </c>
      <c r="O2198" s="21"/>
      <c r="P2198" s="20"/>
    </row>
    <row r="2199" spans="1:16" x14ac:dyDescent="0.35">
      <c r="A2199" s="2" t="s">
        <v>29</v>
      </c>
      <c r="B2199" s="2">
        <v>1128299</v>
      </c>
      <c r="C2199" s="15">
        <v>44434</v>
      </c>
      <c r="D2199" s="2" t="s">
        <v>26</v>
      </c>
      <c r="E2199" s="2" t="s">
        <v>83</v>
      </c>
      <c r="F2199" s="2" t="s">
        <v>84</v>
      </c>
      <c r="G2199" s="3" t="s">
        <v>18</v>
      </c>
      <c r="H2199" s="17">
        <v>70</v>
      </c>
      <c r="I2199" s="2">
        <v>475</v>
      </c>
      <c r="J2199" s="19">
        <v>332500</v>
      </c>
      <c r="K2199" s="19">
        <v>99750</v>
      </c>
      <c r="L2199" s="2">
        <v>0.3</v>
      </c>
      <c r="M2199" s="2" t="s">
        <v>78</v>
      </c>
      <c r="N2199" s="20">
        <f t="shared" si="34"/>
        <v>432250</v>
      </c>
      <c r="O2199" s="21"/>
      <c r="P2199" s="20"/>
    </row>
    <row r="2200" spans="1:16" x14ac:dyDescent="0.35">
      <c r="A2200" s="2" t="s">
        <v>29</v>
      </c>
      <c r="B2200" s="2">
        <v>1128299</v>
      </c>
      <c r="C2200" s="15">
        <v>44434</v>
      </c>
      <c r="D2200" s="2" t="s">
        <v>26</v>
      </c>
      <c r="E2200" s="2" t="s">
        <v>83</v>
      </c>
      <c r="F2200" s="2" t="s">
        <v>84</v>
      </c>
      <c r="G2200" s="3" t="s">
        <v>158</v>
      </c>
      <c r="H2200" s="17">
        <v>75.000000000000014</v>
      </c>
      <c r="I2200" s="2">
        <v>450</v>
      </c>
      <c r="J2200" s="19">
        <v>337500.00000000006</v>
      </c>
      <c r="K2200" s="19">
        <v>84375.000000000015</v>
      </c>
      <c r="L2200" s="2">
        <v>0.25</v>
      </c>
      <c r="M2200" s="2" t="s">
        <v>78</v>
      </c>
      <c r="N2200" s="20">
        <f t="shared" si="34"/>
        <v>421875.00000000006</v>
      </c>
      <c r="O2200" s="21"/>
      <c r="P2200" s="20"/>
    </row>
    <row r="2201" spans="1:16" x14ac:dyDescent="0.35">
      <c r="A2201" s="2" t="s">
        <v>29</v>
      </c>
      <c r="B2201" s="2">
        <v>1128299</v>
      </c>
      <c r="C2201" s="15">
        <v>44466</v>
      </c>
      <c r="D2201" s="2" t="s">
        <v>26</v>
      </c>
      <c r="E2201" s="2" t="s">
        <v>83</v>
      </c>
      <c r="F2201" s="2" t="s">
        <v>84</v>
      </c>
      <c r="G2201" s="3" t="s">
        <v>155</v>
      </c>
      <c r="H2201" s="17">
        <v>50.000000000000014</v>
      </c>
      <c r="I2201" s="2">
        <v>625</v>
      </c>
      <c r="J2201" s="19">
        <v>312500.00000000012</v>
      </c>
      <c r="K2201" s="19">
        <v>109375.00000000003</v>
      </c>
      <c r="L2201" s="2">
        <v>0.35</v>
      </c>
      <c r="M2201" s="2" t="s">
        <v>78</v>
      </c>
      <c r="N2201" s="20">
        <f t="shared" si="34"/>
        <v>421875.00000000012</v>
      </c>
      <c r="O2201" s="21"/>
      <c r="P2201" s="20"/>
    </row>
    <row r="2202" spans="1:16" x14ac:dyDescent="0.35">
      <c r="A2202" s="2" t="s">
        <v>29</v>
      </c>
      <c r="B2202" s="2">
        <v>1128299</v>
      </c>
      <c r="C2202" s="15">
        <v>44466</v>
      </c>
      <c r="D2202" s="2" t="s">
        <v>26</v>
      </c>
      <c r="E2202" s="2" t="s">
        <v>83</v>
      </c>
      <c r="F2202" s="2" t="s">
        <v>84</v>
      </c>
      <c r="G2202" s="3" t="s">
        <v>17</v>
      </c>
      <c r="H2202" s="17">
        <v>55.000000000000014</v>
      </c>
      <c r="I2202" s="2">
        <v>625</v>
      </c>
      <c r="J2202" s="19">
        <v>343750.00000000012</v>
      </c>
      <c r="K2202" s="19">
        <v>137500.00000000006</v>
      </c>
      <c r="L2202" s="2">
        <v>0.4</v>
      </c>
      <c r="M2202" s="2" t="s">
        <v>78</v>
      </c>
      <c r="N2202" s="20">
        <f t="shared" si="34"/>
        <v>481250.00000000017</v>
      </c>
      <c r="O2202" s="21"/>
      <c r="P2202" s="20"/>
    </row>
    <row r="2203" spans="1:16" x14ac:dyDescent="0.35">
      <c r="A2203" s="2" t="s">
        <v>29</v>
      </c>
      <c r="B2203" s="2">
        <v>1128299</v>
      </c>
      <c r="C2203" s="15">
        <v>44466</v>
      </c>
      <c r="D2203" s="2" t="s">
        <v>26</v>
      </c>
      <c r="E2203" s="2" t="s">
        <v>83</v>
      </c>
      <c r="F2203" s="2" t="s">
        <v>84</v>
      </c>
      <c r="G2203" s="3" t="s">
        <v>156</v>
      </c>
      <c r="H2203" s="17">
        <v>50.000000000000014</v>
      </c>
      <c r="I2203" s="2">
        <v>475</v>
      </c>
      <c r="J2203" s="19">
        <v>237500.00000000006</v>
      </c>
      <c r="K2203" s="19">
        <v>83125.000000000015</v>
      </c>
      <c r="L2203" s="2">
        <v>0.35</v>
      </c>
      <c r="M2203" s="2" t="s">
        <v>78</v>
      </c>
      <c r="N2203" s="20">
        <f t="shared" si="34"/>
        <v>320625.00000000006</v>
      </c>
      <c r="O2203" s="21"/>
      <c r="P2203" s="20"/>
    </row>
    <row r="2204" spans="1:16" x14ac:dyDescent="0.35">
      <c r="A2204" s="2" t="s">
        <v>29</v>
      </c>
      <c r="B2204" s="2">
        <v>1128299</v>
      </c>
      <c r="C2204" s="15">
        <v>44466</v>
      </c>
      <c r="D2204" s="2" t="s">
        <v>26</v>
      </c>
      <c r="E2204" s="2" t="s">
        <v>83</v>
      </c>
      <c r="F2204" s="2" t="s">
        <v>84</v>
      </c>
      <c r="G2204" s="3" t="s">
        <v>157</v>
      </c>
      <c r="H2204" s="17">
        <v>50.000000000000014</v>
      </c>
      <c r="I2204" s="2">
        <v>425</v>
      </c>
      <c r="J2204" s="19">
        <v>212500.00000000006</v>
      </c>
      <c r="K2204" s="19">
        <v>74375.000000000015</v>
      </c>
      <c r="L2204" s="2">
        <v>0.35</v>
      </c>
      <c r="M2204" s="2" t="s">
        <v>78</v>
      </c>
      <c r="N2204" s="20">
        <f t="shared" si="34"/>
        <v>286875.00000000006</v>
      </c>
      <c r="O2204" s="21"/>
      <c r="P2204" s="20"/>
    </row>
    <row r="2205" spans="1:16" x14ac:dyDescent="0.35">
      <c r="A2205" s="2" t="s">
        <v>29</v>
      </c>
      <c r="B2205" s="2">
        <v>1128299</v>
      </c>
      <c r="C2205" s="15">
        <v>44466</v>
      </c>
      <c r="D2205" s="2" t="s">
        <v>26</v>
      </c>
      <c r="E2205" s="2" t="s">
        <v>83</v>
      </c>
      <c r="F2205" s="2" t="s">
        <v>84</v>
      </c>
      <c r="G2205" s="3" t="s">
        <v>18</v>
      </c>
      <c r="H2205" s="17">
        <v>60.000000000000007</v>
      </c>
      <c r="I2205" s="2">
        <v>425</v>
      </c>
      <c r="J2205" s="19">
        <v>255000.00000000003</v>
      </c>
      <c r="K2205" s="19">
        <v>76500</v>
      </c>
      <c r="L2205" s="2">
        <v>0.3</v>
      </c>
      <c r="M2205" s="2" t="s">
        <v>78</v>
      </c>
      <c r="N2205" s="20">
        <f t="shared" si="34"/>
        <v>331500</v>
      </c>
      <c r="O2205" s="21"/>
      <c r="P2205" s="20"/>
    </row>
    <row r="2206" spans="1:16" x14ac:dyDescent="0.35">
      <c r="A2206" s="2" t="s">
        <v>29</v>
      </c>
      <c r="B2206" s="2">
        <v>1128299</v>
      </c>
      <c r="C2206" s="15">
        <v>44466</v>
      </c>
      <c r="D2206" s="2" t="s">
        <v>26</v>
      </c>
      <c r="E2206" s="2" t="s">
        <v>83</v>
      </c>
      <c r="F2206" s="2" t="s">
        <v>84</v>
      </c>
      <c r="G2206" s="3" t="s">
        <v>158</v>
      </c>
      <c r="H2206" s="17">
        <v>65.000000000000014</v>
      </c>
      <c r="I2206" s="2">
        <v>475</v>
      </c>
      <c r="J2206" s="19">
        <v>308750.00000000006</v>
      </c>
      <c r="K2206" s="19">
        <v>77187.500000000015</v>
      </c>
      <c r="L2206" s="2">
        <v>0.25</v>
      </c>
      <c r="M2206" s="2" t="s">
        <v>78</v>
      </c>
      <c r="N2206" s="20">
        <f t="shared" si="34"/>
        <v>385937.50000000006</v>
      </c>
      <c r="O2206" s="21"/>
      <c r="P2206" s="20"/>
    </row>
    <row r="2207" spans="1:16" x14ac:dyDescent="0.35">
      <c r="A2207" s="2" t="s">
        <v>29</v>
      </c>
      <c r="B2207" s="2">
        <v>1128299</v>
      </c>
      <c r="C2207" s="15">
        <v>44495</v>
      </c>
      <c r="D2207" s="2" t="s">
        <v>26</v>
      </c>
      <c r="E2207" s="2" t="s">
        <v>83</v>
      </c>
      <c r="F2207" s="2" t="s">
        <v>84</v>
      </c>
      <c r="G2207" s="3" t="s">
        <v>155</v>
      </c>
      <c r="H2207" s="17">
        <v>50.000000000000014</v>
      </c>
      <c r="I2207" s="2">
        <v>550</v>
      </c>
      <c r="J2207" s="19">
        <v>275000.00000000006</v>
      </c>
      <c r="K2207" s="19">
        <v>96250.000000000015</v>
      </c>
      <c r="L2207" s="2">
        <v>0.35</v>
      </c>
      <c r="M2207" s="2" t="s">
        <v>78</v>
      </c>
      <c r="N2207" s="20">
        <f t="shared" si="34"/>
        <v>371250.00000000006</v>
      </c>
      <c r="O2207" s="21"/>
      <c r="P2207" s="20"/>
    </row>
    <row r="2208" spans="1:16" x14ac:dyDescent="0.35">
      <c r="A2208" s="2" t="s">
        <v>29</v>
      </c>
      <c r="B2208" s="2">
        <v>1128299</v>
      </c>
      <c r="C2208" s="15">
        <v>44495</v>
      </c>
      <c r="D2208" s="2" t="s">
        <v>26</v>
      </c>
      <c r="E2208" s="2" t="s">
        <v>83</v>
      </c>
      <c r="F2208" s="2" t="s">
        <v>84</v>
      </c>
      <c r="G2208" s="3" t="s">
        <v>17</v>
      </c>
      <c r="H2208" s="17">
        <v>55.000000000000014</v>
      </c>
      <c r="I2208" s="2">
        <v>550</v>
      </c>
      <c r="J2208" s="19">
        <v>302500.00000000006</v>
      </c>
      <c r="K2208" s="19">
        <v>121000.00000000003</v>
      </c>
      <c r="L2208" s="2">
        <v>0.4</v>
      </c>
      <c r="M2208" s="2" t="s">
        <v>78</v>
      </c>
      <c r="N2208" s="20">
        <f t="shared" si="34"/>
        <v>423500.00000000012</v>
      </c>
      <c r="O2208" s="21"/>
      <c r="P2208" s="20"/>
    </row>
    <row r="2209" spans="1:16" x14ac:dyDescent="0.35">
      <c r="A2209" s="2" t="s">
        <v>29</v>
      </c>
      <c r="B2209" s="2">
        <v>1128299</v>
      </c>
      <c r="C2209" s="15">
        <v>44495</v>
      </c>
      <c r="D2209" s="2" t="s">
        <v>26</v>
      </c>
      <c r="E2209" s="2" t="s">
        <v>83</v>
      </c>
      <c r="F2209" s="2" t="s">
        <v>84</v>
      </c>
      <c r="G2209" s="3" t="s">
        <v>156</v>
      </c>
      <c r="H2209" s="17">
        <v>50.000000000000014</v>
      </c>
      <c r="I2209" s="2">
        <v>375</v>
      </c>
      <c r="J2209" s="19">
        <v>187500.00000000006</v>
      </c>
      <c r="K2209" s="19">
        <v>65625.000000000015</v>
      </c>
      <c r="L2209" s="2">
        <v>0.35</v>
      </c>
      <c r="M2209" s="2" t="s">
        <v>78</v>
      </c>
      <c r="N2209" s="20">
        <f t="shared" si="34"/>
        <v>253125.00000000006</v>
      </c>
      <c r="O2209" s="21"/>
      <c r="P2209" s="20"/>
    </row>
    <row r="2210" spans="1:16" x14ac:dyDescent="0.35">
      <c r="A2210" s="2" t="s">
        <v>29</v>
      </c>
      <c r="B2210" s="2">
        <v>1128299</v>
      </c>
      <c r="C2210" s="15">
        <v>44495</v>
      </c>
      <c r="D2210" s="2" t="s">
        <v>26</v>
      </c>
      <c r="E2210" s="2" t="s">
        <v>83</v>
      </c>
      <c r="F2210" s="2" t="s">
        <v>84</v>
      </c>
      <c r="G2210" s="3" t="s">
        <v>157</v>
      </c>
      <c r="H2210" s="17">
        <v>50.000000000000014</v>
      </c>
      <c r="I2210" s="2">
        <v>350</v>
      </c>
      <c r="J2210" s="19">
        <v>175000.00000000006</v>
      </c>
      <c r="K2210" s="19">
        <v>61250.000000000015</v>
      </c>
      <c r="L2210" s="2">
        <v>0.35</v>
      </c>
      <c r="M2210" s="2" t="s">
        <v>78</v>
      </c>
      <c r="N2210" s="20">
        <f t="shared" si="34"/>
        <v>236250.00000000006</v>
      </c>
      <c r="O2210" s="21"/>
      <c r="P2210" s="20"/>
    </row>
    <row r="2211" spans="1:16" x14ac:dyDescent="0.35">
      <c r="A2211" s="2" t="s">
        <v>29</v>
      </c>
      <c r="B2211" s="2">
        <v>1128299</v>
      </c>
      <c r="C2211" s="15">
        <v>44495</v>
      </c>
      <c r="D2211" s="2" t="s">
        <v>26</v>
      </c>
      <c r="E2211" s="2" t="s">
        <v>83</v>
      </c>
      <c r="F2211" s="2" t="s">
        <v>84</v>
      </c>
      <c r="G2211" s="3" t="s">
        <v>18</v>
      </c>
      <c r="H2211" s="17">
        <v>60.000000000000007</v>
      </c>
      <c r="I2211" s="2">
        <v>325</v>
      </c>
      <c r="J2211" s="19">
        <v>195000.00000000003</v>
      </c>
      <c r="K2211" s="19">
        <v>58500.000000000007</v>
      </c>
      <c r="L2211" s="2">
        <v>0.3</v>
      </c>
      <c r="M2211" s="2" t="s">
        <v>78</v>
      </c>
      <c r="N2211" s="20">
        <f t="shared" si="34"/>
        <v>253500.00000000003</v>
      </c>
      <c r="O2211" s="21"/>
      <c r="P2211" s="20"/>
    </row>
    <row r="2212" spans="1:16" x14ac:dyDescent="0.35">
      <c r="A2212" s="2" t="s">
        <v>29</v>
      </c>
      <c r="B2212" s="2">
        <v>1128299</v>
      </c>
      <c r="C2212" s="15">
        <v>44495</v>
      </c>
      <c r="D2212" s="2" t="s">
        <v>26</v>
      </c>
      <c r="E2212" s="2" t="s">
        <v>83</v>
      </c>
      <c r="F2212" s="2" t="s">
        <v>84</v>
      </c>
      <c r="G2212" s="3" t="s">
        <v>158</v>
      </c>
      <c r="H2212" s="17">
        <v>75.000000000000014</v>
      </c>
      <c r="I2212" s="2">
        <v>375</v>
      </c>
      <c r="J2212" s="19">
        <v>281250.00000000006</v>
      </c>
      <c r="K2212" s="19">
        <v>70312.500000000015</v>
      </c>
      <c r="L2212" s="2">
        <v>0.25</v>
      </c>
      <c r="M2212" s="2" t="s">
        <v>78</v>
      </c>
      <c r="N2212" s="20">
        <f t="shared" si="34"/>
        <v>351562.50000000006</v>
      </c>
      <c r="O2212" s="21"/>
      <c r="P2212" s="20"/>
    </row>
    <row r="2213" spans="1:16" x14ac:dyDescent="0.35">
      <c r="A2213" s="2" t="s">
        <v>29</v>
      </c>
      <c r="B2213" s="2">
        <v>1128299</v>
      </c>
      <c r="C2213" s="15">
        <v>44526</v>
      </c>
      <c r="D2213" s="2" t="s">
        <v>26</v>
      </c>
      <c r="E2213" s="2" t="s">
        <v>83</v>
      </c>
      <c r="F2213" s="2" t="s">
        <v>84</v>
      </c>
      <c r="G2213" s="3" t="s">
        <v>155</v>
      </c>
      <c r="H2213" s="17">
        <v>60.000000000000007</v>
      </c>
      <c r="I2213" s="2">
        <v>550</v>
      </c>
      <c r="J2213" s="19">
        <v>330000.00000000006</v>
      </c>
      <c r="K2213" s="19">
        <v>115500.00000000001</v>
      </c>
      <c r="L2213" s="2">
        <v>0.35</v>
      </c>
      <c r="M2213" s="2" t="s">
        <v>78</v>
      </c>
      <c r="N2213" s="20">
        <f t="shared" si="34"/>
        <v>445500.00000000006</v>
      </c>
      <c r="O2213" s="21"/>
      <c r="P2213" s="20"/>
    </row>
    <row r="2214" spans="1:16" x14ac:dyDescent="0.35">
      <c r="A2214" s="2" t="s">
        <v>29</v>
      </c>
      <c r="B2214" s="2">
        <v>1128299</v>
      </c>
      <c r="C2214" s="15">
        <v>44526</v>
      </c>
      <c r="D2214" s="2" t="s">
        <v>26</v>
      </c>
      <c r="E2214" s="2" t="s">
        <v>83</v>
      </c>
      <c r="F2214" s="2" t="s">
        <v>84</v>
      </c>
      <c r="G2214" s="3" t="s">
        <v>17</v>
      </c>
      <c r="H2214" s="17">
        <v>65.000000000000014</v>
      </c>
      <c r="I2214" s="2">
        <v>600</v>
      </c>
      <c r="J2214" s="19">
        <v>390000.00000000006</v>
      </c>
      <c r="K2214" s="19">
        <v>156000.00000000003</v>
      </c>
      <c r="L2214" s="2">
        <v>0.4</v>
      </c>
      <c r="M2214" s="2" t="s">
        <v>78</v>
      </c>
      <c r="N2214" s="20">
        <f t="shared" si="34"/>
        <v>546000.00000000012</v>
      </c>
      <c r="O2214" s="21"/>
      <c r="P2214" s="20"/>
    </row>
    <row r="2215" spans="1:16" x14ac:dyDescent="0.35">
      <c r="A2215" s="2" t="s">
        <v>29</v>
      </c>
      <c r="B2215" s="2">
        <v>1128299</v>
      </c>
      <c r="C2215" s="15">
        <v>44526</v>
      </c>
      <c r="D2215" s="2" t="s">
        <v>26</v>
      </c>
      <c r="E2215" s="2" t="s">
        <v>83</v>
      </c>
      <c r="F2215" s="2" t="s">
        <v>84</v>
      </c>
      <c r="G2215" s="3" t="s">
        <v>156</v>
      </c>
      <c r="H2215" s="17">
        <v>60.000000000000007</v>
      </c>
      <c r="I2215" s="2">
        <v>450</v>
      </c>
      <c r="J2215" s="19">
        <v>270000.00000000006</v>
      </c>
      <c r="K2215" s="19">
        <v>94500.000000000015</v>
      </c>
      <c r="L2215" s="2">
        <v>0.35</v>
      </c>
      <c r="M2215" s="2" t="s">
        <v>78</v>
      </c>
      <c r="N2215" s="20">
        <f t="shared" si="34"/>
        <v>364500.00000000006</v>
      </c>
      <c r="O2215" s="21"/>
      <c r="P2215" s="20"/>
    </row>
    <row r="2216" spans="1:16" x14ac:dyDescent="0.35">
      <c r="A2216" s="2" t="s">
        <v>29</v>
      </c>
      <c r="B2216" s="2">
        <v>1128299</v>
      </c>
      <c r="C2216" s="15">
        <v>44526</v>
      </c>
      <c r="D2216" s="2" t="s">
        <v>26</v>
      </c>
      <c r="E2216" s="2" t="s">
        <v>83</v>
      </c>
      <c r="F2216" s="2" t="s">
        <v>84</v>
      </c>
      <c r="G2216" s="3" t="s">
        <v>157</v>
      </c>
      <c r="H2216" s="17">
        <v>60.000000000000007</v>
      </c>
      <c r="I2216" s="2">
        <v>425</v>
      </c>
      <c r="J2216" s="19">
        <v>255000.00000000003</v>
      </c>
      <c r="K2216" s="19">
        <v>89250</v>
      </c>
      <c r="L2216" s="2">
        <v>0.35</v>
      </c>
      <c r="M2216" s="2" t="s">
        <v>78</v>
      </c>
      <c r="N2216" s="20">
        <f t="shared" si="34"/>
        <v>344250</v>
      </c>
      <c r="O2216" s="21"/>
      <c r="P2216" s="20"/>
    </row>
    <row r="2217" spans="1:16" x14ac:dyDescent="0.35">
      <c r="A2217" s="2" t="s">
        <v>29</v>
      </c>
      <c r="B2217" s="2">
        <v>1128299</v>
      </c>
      <c r="C2217" s="15">
        <v>44526</v>
      </c>
      <c r="D2217" s="2" t="s">
        <v>26</v>
      </c>
      <c r="E2217" s="2" t="s">
        <v>83</v>
      </c>
      <c r="F2217" s="2" t="s">
        <v>84</v>
      </c>
      <c r="G2217" s="3" t="s">
        <v>18</v>
      </c>
      <c r="H2217" s="17">
        <v>70</v>
      </c>
      <c r="I2217" s="2">
        <v>375</v>
      </c>
      <c r="J2217" s="19">
        <v>262500</v>
      </c>
      <c r="K2217" s="19">
        <v>78750</v>
      </c>
      <c r="L2217" s="2">
        <v>0.3</v>
      </c>
      <c r="M2217" s="2" t="s">
        <v>78</v>
      </c>
      <c r="N2217" s="20">
        <f t="shared" si="34"/>
        <v>341250</v>
      </c>
      <c r="O2217" s="21"/>
      <c r="P2217" s="20"/>
    </row>
    <row r="2218" spans="1:16" x14ac:dyDescent="0.35">
      <c r="A2218" s="2" t="s">
        <v>29</v>
      </c>
      <c r="B2218" s="2">
        <v>1128299</v>
      </c>
      <c r="C2218" s="15">
        <v>44526</v>
      </c>
      <c r="D2218" s="2" t="s">
        <v>26</v>
      </c>
      <c r="E2218" s="2" t="s">
        <v>83</v>
      </c>
      <c r="F2218" s="2" t="s">
        <v>84</v>
      </c>
      <c r="G2218" s="3" t="s">
        <v>158</v>
      </c>
      <c r="H2218" s="17">
        <v>75.000000000000014</v>
      </c>
      <c r="I2218" s="2">
        <v>500</v>
      </c>
      <c r="J2218" s="19">
        <v>375000.00000000006</v>
      </c>
      <c r="K2218" s="19">
        <v>93750.000000000015</v>
      </c>
      <c r="L2218" s="2">
        <v>0.25</v>
      </c>
      <c r="M2218" s="2" t="s">
        <v>78</v>
      </c>
      <c r="N2218" s="20">
        <f t="shared" si="34"/>
        <v>468750.00000000006</v>
      </c>
      <c r="O2218" s="21"/>
      <c r="P2218" s="20"/>
    </row>
    <row r="2219" spans="1:16" x14ac:dyDescent="0.35">
      <c r="A2219" s="2" t="s">
        <v>29</v>
      </c>
      <c r="B2219" s="2">
        <v>1128299</v>
      </c>
      <c r="C2219" s="15">
        <v>44555</v>
      </c>
      <c r="D2219" s="2" t="s">
        <v>26</v>
      </c>
      <c r="E2219" s="2" t="s">
        <v>83</v>
      </c>
      <c r="F2219" s="2" t="s">
        <v>84</v>
      </c>
      <c r="G2219" s="3" t="s">
        <v>155</v>
      </c>
      <c r="H2219" s="17">
        <v>60.000000000000007</v>
      </c>
      <c r="I2219" s="2">
        <v>700</v>
      </c>
      <c r="J2219" s="19">
        <v>420000.00000000006</v>
      </c>
      <c r="K2219" s="19">
        <v>147000</v>
      </c>
      <c r="L2219" s="2">
        <v>0.35</v>
      </c>
      <c r="M2219" s="2" t="s">
        <v>78</v>
      </c>
      <c r="N2219" s="20">
        <f t="shared" si="34"/>
        <v>567000</v>
      </c>
      <c r="O2219" s="21"/>
      <c r="P2219" s="20"/>
    </row>
    <row r="2220" spans="1:16" x14ac:dyDescent="0.35">
      <c r="A2220" s="2" t="s">
        <v>29</v>
      </c>
      <c r="B2220" s="2">
        <v>1128299</v>
      </c>
      <c r="C2220" s="15">
        <v>44555</v>
      </c>
      <c r="D2220" s="2" t="s">
        <v>26</v>
      </c>
      <c r="E2220" s="2" t="s">
        <v>83</v>
      </c>
      <c r="F2220" s="2" t="s">
        <v>84</v>
      </c>
      <c r="G2220" s="3" t="s">
        <v>17</v>
      </c>
      <c r="H2220" s="17">
        <v>65.000000000000014</v>
      </c>
      <c r="I2220" s="2">
        <v>700</v>
      </c>
      <c r="J2220" s="19">
        <v>455000.00000000012</v>
      </c>
      <c r="K2220" s="19">
        <v>182000.00000000006</v>
      </c>
      <c r="L2220" s="2">
        <v>0.4</v>
      </c>
      <c r="M2220" s="2" t="s">
        <v>78</v>
      </c>
      <c r="N2220" s="20">
        <f t="shared" si="34"/>
        <v>637000.00000000023</v>
      </c>
      <c r="O2220" s="21"/>
      <c r="P2220" s="20"/>
    </row>
    <row r="2221" spans="1:16" x14ac:dyDescent="0.35">
      <c r="A2221" s="2" t="s">
        <v>21</v>
      </c>
      <c r="B2221" s="2">
        <v>1128299</v>
      </c>
      <c r="C2221" s="15">
        <v>44555</v>
      </c>
      <c r="D2221" s="2" t="s">
        <v>26</v>
      </c>
      <c r="E2221" s="2" t="s">
        <v>83</v>
      </c>
      <c r="F2221" s="2" t="s">
        <v>84</v>
      </c>
      <c r="G2221" s="3" t="s">
        <v>156</v>
      </c>
      <c r="H2221" s="17">
        <v>60.000000000000007</v>
      </c>
      <c r="I2221" s="2">
        <v>500</v>
      </c>
      <c r="J2221" s="19">
        <v>300000.00000000006</v>
      </c>
      <c r="K2221" s="19">
        <v>105000.00000000001</v>
      </c>
      <c r="L2221" s="2">
        <v>0.35</v>
      </c>
      <c r="M2221" s="2" t="s">
        <v>78</v>
      </c>
      <c r="N2221" s="20">
        <f t="shared" si="34"/>
        <v>405000.00000000006</v>
      </c>
      <c r="O2221" s="21"/>
      <c r="P2221" s="20"/>
    </row>
    <row r="2222" spans="1:16" x14ac:dyDescent="0.35">
      <c r="A2222" s="2" t="s">
        <v>21</v>
      </c>
      <c r="B2222" s="2">
        <v>1128299</v>
      </c>
      <c r="C2222" s="15">
        <v>44555</v>
      </c>
      <c r="D2222" s="2" t="s">
        <v>26</v>
      </c>
      <c r="E2222" s="2" t="s">
        <v>83</v>
      </c>
      <c r="F2222" s="2" t="s">
        <v>84</v>
      </c>
      <c r="G2222" s="3" t="s">
        <v>157</v>
      </c>
      <c r="H2222" s="17">
        <v>60.000000000000007</v>
      </c>
      <c r="I2222" s="2">
        <v>500</v>
      </c>
      <c r="J2222" s="19">
        <v>300000.00000000006</v>
      </c>
      <c r="K2222" s="19">
        <v>105000.00000000001</v>
      </c>
      <c r="L2222" s="2">
        <v>0.35</v>
      </c>
      <c r="M2222" s="2" t="s">
        <v>78</v>
      </c>
      <c r="N2222" s="20">
        <f t="shared" si="34"/>
        <v>405000.00000000006</v>
      </c>
      <c r="O2222" s="21"/>
      <c r="P2222" s="20"/>
    </row>
    <row r="2223" spans="1:16" x14ac:dyDescent="0.35">
      <c r="A2223" s="2" t="s">
        <v>21</v>
      </c>
      <c r="B2223" s="2">
        <v>1128299</v>
      </c>
      <c r="C2223" s="15">
        <v>44555</v>
      </c>
      <c r="D2223" s="2" t="s">
        <v>26</v>
      </c>
      <c r="E2223" s="2" t="s">
        <v>83</v>
      </c>
      <c r="F2223" s="2" t="s">
        <v>84</v>
      </c>
      <c r="G2223" s="3" t="s">
        <v>18</v>
      </c>
      <c r="H2223" s="17">
        <v>70</v>
      </c>
      <c r="I2223" s="2">
        <v>425</v>
      </c>
      <c r="J2223" s="19">
        <v>297500</v>
      </c>
      <c r="K2223" s="19">
        <v>89250</v>
      </c>
      <c r="L2223" s="2">
        <v>0.3</v>
      </c>
      <c r="M2223" s="2" t="s">
        <v>78</v>
      </c>
      <c r="N2223" s="20">
        <f t="shared" si="34"/>
        <v>386750</v>
      </c>
      <c r="O2223" s="21"/>
      <c r="P2223" s="20"/>
    </row>
    <row r="2224" spans="1:16" x14ac:dyDescent="0.35">
      <c r="A2224" s="2" t="s">
        <v>21</v>
      </c>
      <c r="B2224" s="2">
        <v>1128299</v>
      </c>
      <c r="C2224" s="15">
        <v>44555</v>
      </c>
      <c r="D2224" s="2" t="s">
        <v>26</v>
      </c>
      <c r="E2224" s="2" t="s">
        <v>83</v>
      </c>
      <c r="F2224" s="2" t="s">
        <v>84</v>
      </c>
      <c r="G2224" s="3" t="s">
        <v>158</v>
      </c>
      <c r="H2224" s="17">
        <v>75.000000000000014</v>
      </c>
      <c r="I2224" s="2">
        <v>525</v>
      </c>
      <c r="J2224" s="19">
        <v>393750.00000000006</v>
      </c>
      <c r="K2224" s="19">
        <v>98437.500000000015</v>
      </c>
      <c r="L2224" s="2">
        <v>0.25</v>
      </c>
      <c r="M2224" s="2" t="s">
        <v>78</v>
      </c>
      <c r="N2224" s="20">
        <f t="shared" si="34"/>
        <v>492187.50000000006</v>
      </c>
      <c r="O2224" s="21"/>
      <c r="P2224" s="20"/>
    </row>
    <row r="2225" spans="1:16" x14ac:dyDescent="0.35">
      <c r="A2225" s="2" t="s">
        <v>21</v>
      </c>
      <c r="B2225" s="2">
        <v>1128299</v>
      </c>
      <c r="C2225" s="15">
        <v>44209</v>
      </c>
      <c r="D2225" s="2" t="s">
        <v>26</v>
      </c>
      <c r="E2225" s="2" t="s">
        <v>83</v>
      </c>
      <c r="F2225" s="2" t="s">
        <v>84</v>
      </c>
      <c r="G2225" s="3" t="s">
        <v>155</v>
      </c>
      <c r="H2225" s="17">
        <v>29.999999999999993</v>
      </c>
      <c r="I2225" s="2">
        <v>450</v>
      </c>
      <c r="J2225" s="19">
        <v>134999.99999999997</v>
      </c>
      <c r="K2225" s="19">
        <v>53999.999999999993</v>
      </c>
      <c r="L2225" s="2">
        <v>0.4</v>
      </c>
      <c r="M2225" s="2" t="s">
        <v>78</v>
      </c>
      <c r="N2225" s="20">
        <f t="shared" si="34"/>
        <v>188999.99999999997</v>
      </c>
      <c r="O2225" s="21"/>
      <c r="P2225" s="20"/>
    </row>
    <row r="2226" spans="1:16" x14ac:dyDescent="0.35">
      <c r="A2226" s="2" t="s">
        <v>21</v>
      </c>
      <c r="B2226" s="2">
        <v>1128299</v>
      </c>
      <c r="C2226" s="15">
        <v>44209</v>
      </c>
      <c r="D2226" s="2" t="s">
        <v>26</v>
      </c>
      <c r="E2226" s="2" t="s">
        <v>83</v>
      </c>
      <c r="F2226" s="2" t="s">
        <v>84</v>
      </c>
      <c r="G2226" s="3" t="s">
        <v>17</v>
      </c>
      <c r="H2226" s="17">
        <v>40</v>
      </c>
      <c r="I2226" s="2">
        <v>450</v>
      </c>
      <c r="J2226" s="19">
        <v>180000</v>
      </c>
      <c r="K2226" s="19">
        <v>72000</v>
      </c>
      <c r="L2226" s="2">
        <v>0.4</v>
      </c>
      <c r="M2226" s="2" t="s">
        <v>78</v>
      </c>
      <c r="N2226" s="20">
        <f t="shared" si="34"/>
        <v>252000</v>
      </c>
      <c r="O2226" s="21"/>
      <c r="P2226" s="20"/>
    </row>
    <row r="2227" spans="1:16" x14ac:dyDescent="0.35">
      <c r="A2227" s="2" t="s">
        <v>21</v>
      </c>
      <c r="B2227" s="2">
        <v>1128299</v>
      </c>
      <c r="C2227" s="15">
        <v>44209</v>
      </c>
      <c r="D2227" s="2" t="s">
        <v>26</v>
      </c>
      <c r="E2227" s="2" t="s">
        <v>83</v>
      </c>
      <c r="F2227" s="2" t="s">
        <v>84</v>
      </c>
      <c r="G2227" s="3" t="s">
        <v>156</v>
      </c>
      <c r="H2227" s="17">
        <v>40</v>
      </c>
      <c r="I2227" s="2">
        <v>450</v>
      </c>
      <c r="J2227" s="19">
        <v>180000</v>
      </c>
      <c r="K2227" s="19">
        <v>62999.999999999993</v>
      </c>
      <c r="L2227" s="2">
        <v>0.35</v>
      </c>
      <c r="M2227" s="2" t="s">
        <v>78</v>
      </c>
      <c r="N2227" s="20">
        <f t="shared" si="34"/>
        <v>243000</v>
      </c>
      <c r="O2227" s="21"/>
      <c r="P2227" s="20"/>
    </row>
    <row r="2228" spans="1:16" x14ac:dyDescent="0.35">
      <c r="A2228" s="2" t="s">
        <v>21</v>
      </c>
      <c r="B2228" s="2">
        <v>1128299</v>
      </c>
      <c r="C2228" s="15">
        <v>44209</v>
      </c>
      <c r="D2228" s="2" t="s">
        <v>26</v>
      </c>
      <c r="E2228" s="2" t="s">
        <v>83</v>
      </c>
      <c r="F2228" s="2" t="s">
        <v>84</v>
      </c>
      <c r="G2228" s="3" t="s">
        <v>157</v>
      </c>
      <c r="H2228" s="17">
        <v>40</v>
      </c>
      <c r="I2228" s="2">
        <v>300</v>
      </c>
      <c r="J2228" s="19">
        <v>120000</v>
      </c>
      <c r="K2228" s="19">
        <v>48000</v>
      </c>
      <c r="L2228" s="2">
        <v>0.4</v>
      </c>
      <c r="M2228" s="2" t="s">
        <v>78</v>
      </c>
      <c r="N2228" s="20">
        <f t="shared" si="34"/>
        <v>168000</v>
      </c>
      <c r="O2228" s="21"/>
      <c r="P2228" s="20"/>
    </row>
    <row r="2229" spans="1:16" x14ac:dyDescent="0.35">
      <c r="A2229" s="2" t="s">
        <v>21</v>
      </c>
      <c r="B2229" s="2">
        <v>1128299</v>
      </c>
      <c r="C2229" s="15">
        <v>44209</v>
      </c>
      <c r="D2229" s="2" t="s">
        <v>26</v>
      </c>
      <c r="E2229" s="2" t="s">
        <v>83</v>
      </c>
      <c r="F2229" s="2" t="s">
        <v>84</v>
      </c>
      <c r="G2229" s="3" t="s">
        <v>18</v>
      </c>
      <c r="H2229" s="17">
        <v>45.000000000000014</v>
      </c>
      <c r="I2229" s="2">
        <v>250</v>
      </c>
      <c r="J2229" s="19">
        <v>112500.00000000003</v>
      </c>
      <c r="K2229" s="19">
        <v>39375.000000000007</v>
      </c>
      <c r="L2229" s="2">
        <v>0.35</v>
      </c>
      <c r="M2229" s="2" t="s">
        <v>78</v>
      </c>
      <c r="N2229" s="20">
        <f t="shared" si="34"/>
        <v>151875.00000000003</v>
      </c>
      <c r="O2229" s="21"/>
      <c r="P2229" s="20"/>
    </row>
    <row r="2230" spans="1:16" x14ac:dyDescent="0.35">
      <c r="A2230" s="2" t="s">
        <v>21</v>
      </c>
      <c r="B2230" s="2">
        <v>1128299</v>
      </c>
      <c r="C2230" s="15">
        <v>44209</v>
      </c>
      <c r="D2230" s="2" t="s">
        <v>26</v>
      </c>
      <c r="E2230" s="2" t="s">
        <v>83</v>
      </c>
      <c r="F2230" s="2" t="s">
        <v>84</v>
      </c>
      <c r="G2230" s="3" t="s">
        <v>158</v>
      </c>
      <c r="H2230" s="17">
        <v>40</v>
      </c>
      <c r="I2230" s="2">
        <v>450</v>
      </c>
      <c r="J2230" s="19">
        <v>180000</v>
      </c>
      <c r="K2230" s="19">
        <v>45000</v>
      </c>
      <c r="L2230" s="2">
        <v>0.25</v>
      </c>
      <c r="M2230" s="2" t="s">
        <v>78</v>
      </c>
      <c r="N2230" s="20">
        <f t="shared" si="34"/>
        <v>225000</v>
      </c>
      <c r="O2230" s="21"/>
      <c r="P2230" s="20"/>
    </row>
    <row r="2231" spans="1:16" x14ac:dyDescent="0.35">
      <c r="A2231" s="2" t="s">
        <v>21</v>
      </c>
      <c r="B2231" s="2">
        <v>1128299</v>
      </c>
      <c r="C2231" s="15">
        <v>44240</v>
      </c>
      <c r="D2231" s="2" t="s">
        <v>26</v>
      </c>
      <c r="E2231" s="2" t="s">
        <v>83</v>
      </c>
      <c r="F2231" s="2" t="s">
        <v>84</v>
      </c>
      <c r="G2231" s="3" t="s">
        <v>155</v>
      </c>
      <c r="H2231" s="17">
        <v>29.999999999999993</v>
      </c>
      <c r="I2231" s="2">
        <v>500</v>
      </c>
      <c r="J2231" s="19">
        <v>149999.99999999997</v>
      </c>
      <c r="K2231" s="19">
        <v>59999.999999999993</v>
      </c>
      <c r="L2231" s="2">
        <v>0.4</v>
      </c>
      <c r="M2231" s="2" t="s">
        <v>78</v>
      </c>
      <c r="N2231" s="20">
        <f t="shared" si="34"/>
        <v>209999.99999999997</v>
      </c>
      <c r="O2231" s="21"/>
      <c r="P2231" s="20"/>
    </row>
    <row r="2232" spans="1:16" x14ac:dyDescent="0.35">
      <c r="A2232" s="2" t="s">
        <v>21</v>
      </c>
      <c r="B2232" s="2">
        <v>1128299</v>
      </c>
      <c r="C2232" s="15">
        <v>44240</v>
      </c>
      <c r="D2232" s="2" t="s">
        <v>26</v>
      </c>
      <c r="E2232" s="2" t="s">
        <v>83</v>
      </c>
      <c r="F2232" s="2" t="s">
        <v>84</v>
      </c>
      <c r="G2232" s="3" t="s">
        <v>17</v>
      </c>
      <c r="H2232" s="17">
        <v>40</v>
      </c>
      <c r="I2232" s="2">
        <v>400</v>
      </c>
      <c r="J2232" s="19">
        <v>160000</v>
      </c>
      <c r="K2232" s="19">
        <v>64000</v>
      </c>
      <c r="L2232" s="2">
        <v>0.4</v>
      </c>
      <c r="M2232" s="2" t="s">
        <v>78</v>
      </c>
      <c r="N2232" s="20">
        <f t="shared" si="34"/>
        <v>224000</v>
      </c>
      <c r="O2232" s="21"/>
      <c r="P2232" s="20"/>
    </row>
    <row r="2233" spans="1:16" x14ac:dyDescent="0.35">
      <c r="A2233" s="2" t="s">
        <v>21</v>
      </c>
      <c r="B2233" s="2">
        <v>1128299</v>
      </c>
      <c r="C2233" s="15">
        <v>44240</v>
      </c>
      <c r="D2233" s="2" t="s">
        <v>26</v>
      </c>
      <c r="E2233" s="2" t="s">
        <v>83</v>
      </c>
      <c r="F2233" s="2" t="s">
        <v>84</v>
      </c>
      <c r="G2233" s="3" t="s">
        <v>156</v>
      </c>
      <c r="H2233" s="17">
        <v>40</v>
      </c>
      <c r="I2233" s="2">
        <v>400</v>
      </c>
      <c r="J2233" s="19">
        <v>160000</v>
      </c>
      <c r="K2233" s="19">
        <v>56000</v>
      </c>
      <c r="L2233" s="2">
        <v>0.35</v>
      </c>
      <c r="M2233" s="2" t="s">
        <v>78</v>
      </c>
      <c r="N2233" s="20">
        <f t="shared" si="34"/>
        <v>216000</v>
      </c>
      <c r="O2233" s="21"/>
      <c r="P2233" s="20"/>
    </row>
    <row r="2234" spans="1:16" x14ac:dyDescent="0.35">
      <c r="A2234" s="2" t="s">
        <v>21</v>
      </c>
      <c r="B2234" s="2">
        <v>1128299</v>
      </c>
      <c r="C2234" s="15">
        <v>44240</v>
      </c>
      <c r="D2234" s="2" t="s">
        <v>43</v>
      </c>
      <c r="E2234" s="2" t="s">
        <v>85</v>
      </c>
      <c r="F2234" s="2" t="s">
        <v>86</v>
      </c>
      <c r="G2234" s="3" t="s">
        <v>157</v>
      </c>
      <c r="H2234" s="17">
        <v>40</v>
      </c>
      <c r="I2234" s="2">
        <v>250</v>
      </c>
      <c r="J2234" s="19">
        <v>100000</v>
      </c>
      <c r="K2234" s="19">
        <v>40000</v>
      </c>
      <c r="L2234" s="2">
        <v>0.4</v>
      </c>
      <c r="M2234" s="2" t="s">
        <v>78</v>
      </c>
      <c r="N2234" s="20">
        <f t="shared" si="34"/>
        <v>140000</v>
      </c>
      <c r="O2234" s="21"/>
      <c r="P2234" s="20"/>
    </row>
    <row r="2235" spans="1:16" x14ac:dyDescent="0.35">
      <c r="A2235" s="2" t="s">
        <v>21</v>
      </c>
      <c r="B2235" s="2">
        <v>1128299</v>
      </c>
      <c r="C2235" s="15">
        <v>44240</v>
      </c>
      <c r="D2235" s="2" t="s">
        <v>43</v>
      </c>
      <c r="E2235" s="2" t="s">
        <v>85</v>
      </c>
      <c r="F2235" s="2" t="s">
        <v>86</v>
      </c>
      <c r="G2235" s="3" t="s">
        <v>18</v>
      </c>
      <c r="H2235" s="17">
        <v>45.000000000000014</v>
      </c>
      <c r="I2235" s="2">
        <v>175</v>
      </c>
      <c r="J2235" s="19">
        <v>78750.000000000029</v>
      </c>
      <c r="K2235" s="19">
        <v>27562.500000000007</v>
      </c>
      <c r="L2235" s="2">
        <v>0.35</v>
      </c>
      <c r="M2235" s="2" t="s">
        <v>78</v>
      </c>
      <c r="N2235" s="20">
        <f t="shared" si="34"/>
        <v>106312.50000000003</v>
      </c>
      <c r="O2235" s="21"/>
      <c r="P2235" s="20"/>
    </row>
    <row r="2236" spans="1:16" x14ac:dyDescent="0.35">
      <c r="A2236" s="2" t="s">
        <v>21</v>
      </c>
      <c r="B2236" s="2">
        <v>1128299</v>
      </c>
      <c r="C2236" s="15">
        <v>44240</v>
      </c>
      <c r="D2236" s="2" t="s">
        <v>43</v>
      </c>
      <c r="E2236" s="2" t="s">
        <v>85</v>
      </c>
      <c r="F2236" s="2" t="s">
        <v>86</v>
      </c>
      <c r="G2236" s="3" t="s">
        <v>158</v>
      </c>
      <c r="H2236" s="17">
        <v>40</v>
      </c>
      <c r="I2236" s="2">
        <v>375</v>
      </c>
      <c r="J2236" s="19">
        <v>150000</v>
      </c>
      <c r="K2236" s="19">
        <v>37500</v>
      </c>
      <c r="L2236" s="2">
        <v>0.25</v>
      </c>
      <c r="M2236" s="2" t="s">
        <v>78</v>
      </c>
      <c r="N2236" s="20">
        <f t="shared" si="34"/>
        <v>187500</v>
      </c>
      <c r="O2236" s="21"/>
      <c r="P2236" s="20"/>
    </row>
    <row r="2237" spans="1:16" x14ac:dyDescent="0.35">
      <c r="A2237" s="2" t="s">
        <v>21</v>
      </c>
      <c r="B2237" s="2">
        <v>1128299</v>
      </c>
      <c r="C2237" s="15">
        <v>44267</v>
      </c>
      <c r="D2237" s="2" t="s">
        <v>43</v>
      </c>
      <c r="E2237" s="2" t="s">
        <v>85</v>
      </c>
      <c r="F2237" s="2" t="s">
        <v>86</v>
      </c>
      <c r="G2237" s="3" t="s">
        <v>155</v>
      </c>
      <c r="H2237" s="17">
        <v>40</v>
      </c>
      <c r="I2237" s="2">
        <v>525</v>
      </c>
      <c r="J2237" s="19">
        <v>210000</v>
      </c>
      <c r="K2237" s="19">
        <v>84000</v>
      </c>
      <c r="L2237" s="2">
        <v>0.4</v>
      </c>
      <c r="M2237" s="2" t="s">
        <v>78</v>
      </c>
      <c r="N2237" s="20">
        <f t="shared" si="34"/>
        <v>294000</v>
      </c>
      <c r="O2237" s="21"/>
      <c r="P2237" s="20"/>
    </row>
    <row r="2238" spans="1:16" x14ac:dyDescent="0.35">
      <c r="A2238" s="2" t="s">
        <v>21</v>
      </c>
      <c r="B2238" s="2">
        <v>1128299</v>
      </c>
      <c r="C2238" s="15">
        <v>44267</v>
      </c>
      <c r="D2238" s="2" t="s">
        <v>43</v>
      </c>
      <c r="E2238" s="2" t="s">
        <v>85</v>
      </c>
      <c r="F2238" s="2" t="s">
        <v>86</v>
      </c>
      <c r="G2238" s="3" t="s">
        <v>17</v>
      </c>
      <c r="H2238" s="17">
        <v>50</v>
      </c>
      <c r="I2238" s="2">
        <v>375</v>
      </c>
      <c r="J2238" s="19">
        <v>187500</v>
      </c>
      <c r="K2238" s="19">
        <v>75000</v>
      </c>
      <c r="L2238" s="2">
        <v>0.4</v>
      </c>
      <c r="M2238" s="2" t="s">
        <v>78</v>
      </c>
      <c r="N2238" s="20">
        <f t="shared" si="34"/>
        <v>262500</v>
      </c>
      <c r="O2238" s="21"/>
      <c r="P2238" s="20"/>
    </row>
    <row r="2239" spans="1:16" x14ac:dyDescent="0.35">
      <c r="A2239" s="2" t="s">
        <v>21</v>
      </c>
      <c r="B2239" s="2">
        <v>1128299</v>
      </c>
      <c r="C2239" s="15">
        <v>44267</v>
      </c>
      <c r="D2239" s="2" t="s">
        <v>43</v>
      </c>
      <c r="E2239" s="2" t="s">
        <v>85</v>
      </c>
      <c r="F2239" s="2" t="s">
        <v>86</v>
      </c>
      <c r="G2239" s="3" t="s">
        <v>156</v>
      </c>
      <c r="H2239" s="17">
        <v>50</v>
      </c>
      <c r="I2239" s="2">
        <v>375</v>
      </c>
      <c r="J2239" s="19">
        <v>187500</v>
      </c>
      <c r="K2239" s="19">
        <v>65625</v>
      </c>
      <c r="L2239" s="2">
        <v>0.35</v>
      </c>
      <c r="M2239" s="2" t="s">
        <v>78</v>
      </c>
      <c r="N2239" s="20">
        <f t="shared" si="34"/>
        <v>253125</v>
      </c>
      <c r="O2239" s="21"/>
      <c r="P2239" s="20"/>
    </row>
    <row r="2240" spans="1:16" x14ac:dyDescent="0.35">
      <c r="A2240" s="2" t="s">
        <v>21</v>
      </c>
      <c r="B2240" s="2">
        <v>1128299</v>
      </c>
      <c r="C2240" s="15">
        <v>44267</v>
      </c>
      <c r="D2240" s="2" t="s">
        <v>43</v>
      </c>
      <c r="E2240" s="2" t="s">
        <v>85</v>
      </c>
      <c r="F2240" s="2" t="s">
        <v>86</v>
      </c>
      <c r="G2240" s="3" t="s">
        <v>157</v>
      </c>
      <c r="H2240" s="17">
        <v>50</v>
      </c>
      <c r="I2240" s="2">
        <v>250</v>
      </c>
      <c r="J2240" s="19">
        <v>125000</v>
      </c>
      <c r="K2240" s="19">
        <v>50000</v>
      </c>
      <c r="L2240" s="2">
        <v>0.4</v>
      </c>
      <c r="M2240" s="2" t="s">
        <v>78</v>
      </c>
      <c r="N2240" s="20">
        <f t="shared" si="34"/>
        <v>175000</v>
      </c>
      <c r="O2240" s="21"/>
      <c r="P2240" s="20"/>
    </row>
    <row r="2241" spans="1:16" x14ac:dyDescent="0.35">
      <c r="A2241" s="2" t="s">
        <v>21</v>
      </c>
      <c r="B2241" s="2">
        <v>1128299</v>
      </c>
      <c r="C2241" s="15">
        <v>44267</v>
      </c>
      <c r="D2241" s="2" t="s">
        <v>43</v>
      </c>
      <c r="E2241" s="2" t="s">
        <v>85</v>
      </c>
      <c r="F2241" s="2" t="s">
        <v>86</v>
      </c>
      <c r="G2241" s="3" t="s">
        <v>18</v>
      </c>
      <c r="H2241" s="17">
        <v>55.000000000000007</v>
      </c>
      <c r="I2241" s="2">
        <v>150</v>
      </c>
      <c r="J2241" s="19">
        <v>82500.000000000015</v>
      </c>
      <c r="K2241" s="19">
        <v>28875.000000000004</v>
      </c>
      <c r="L2241" s="2">
        <v>0.35</v>
      </c>
      <c r="M2241" s="2" t="s">
        <v>78</v>
      </c>
      <c r="N2241" s="20">
        <f t="shared" si="34"/>
        <v>111375.00000000001</v>
      </c>
      <c r="O2241" s="21"/>
      <c r="P2241" s="20"/>
    </row>
    <row r="2242" spans="1:16" x14ac:dyDescent="0.35">
      <c r="A2242" s="2" t="s">
        <v>21</v>
      </c>
      <c r="B2242" s="2">
        <v>1128299</v>
      </c>
      <c r="C2242" s="15">
        <v>44267</v>
      </c>
      <c r="D2242" s="2" t="s">
        <v>43</v>
      </c>
      <c r="E2242" s="2" t="s">
        <v>85</v>
      </c>
      <c r="F2242" s="2" t="s">
        <v>86</v>
      </c>
      <c r="G2242" s="3" t="s">
        <v>158</v>
      </c>
      <c r="H2242" s="17">
        <v>50</v>
      </c>
      <c r="I2242" s="2">
        <v>350</v>
      </c>
      <c r="J2242" s="19">
        <v>175000</v>
      </c>
      <c r="K2242" s="19">
        <v>43750</v>
      </c>
      <c r="L2242" s="2">
        <v>0.25</v>
      </c>
      <c r="M2242" s="2" t="s">
        <v>78</v>
      </c>
      <c r="N2242" s="20">
        <f t="shared" si="34"/>
        <v>218750</v>
      </c>
      <c r="O2242" s="21"/>
      <c r="P2242" s="20"/>
    </row>
    <row r="2243" spans="1:16" x14ac:dyDescent="0.35">
      <c r="A2243" s="2" t="s">
        <v>21</v>
      </c>
      <c r="B2243" s="2">
        <v>1128299</v>
      </c>
      <c r="C2243" s="15">
        <v>44299</v>
      </c>
      <c r="D2243" s="2" t="s">
        <v>43</v>
      </c>
      <c r="E2243" s="2" t="s">
        <v>85</v>
      </c>
      <c r="F2243" s="2" t="s">
        <v>86</v>
      </c>
      <c r="G2243" s="3" t="s">
        <v>155</v>
      </c>
      <c r="H2243" s="17">
        <v>50</v>
      </c>
      <c r="I2243" s="2">
        <v>525</v>
      </c>
      <c r="J2243" s="19">
        <v>262500</v>
      </c>
      <c r="K2243" s="19">
        <v>105000</v>
      </c>
      <c r="L2243" s="2">
        <v>0.4</v>
      </c>
      <c r="M2243" s="2" t="s">
        <v>78</v>
      </c>
      <c r="N2243" s="20">
        <f t="shared" ref="N2243:N2306" si="35">SUM(J2243,K2243)</f>
        <v>367500</v>
      </c>
      <c r="O2243" s="21"/>
      <c r="P2243" s="20"/>
    </row>
    <row r="2244" spans="1:16" x14ac:dyDescent="0.35">
      <c r="A2244" s="2" t="s">
        <v>21</v>
      </c>
      <c r="B2244" s="2">
        <v>1128299</v>
      </c>
      <c r="C2244" s="15">
        <v>44299</v>
      </c>
      <c r="D2244" s="2" t="s">
        <v>43</v>
      </c>
      <c r="E2244" s="2" t="s">
        <v>85</v>
      </c>
      <c r="F2244" s="2" t="s">
        <v>86</v>
      </c>
      <c r="G2244" s="3" t="s">
        <v>17</v>
      </c>
      <c r="H2244" s="17">
        <v>55.000000000000007</v>
      </c>
      <c r="I2244" s="2">
        <v>325</v>
      </c>
      <c r="J2244" s="19">
        <v>178750.00000000003</v>
      </c>
      <c r="K2244" s="19">
        <v>71500.000000000015</v>
      </c>
      <c r="L2244" s="2">
        <v>0.4</v>
      </c>
      <c r="M2244" s="2" t="s">
        <v>78</v>
      </c>
      <c r="N2244" s="20">
        <f t="shared" si="35"/>
        <v>250250.00000000006</v>
      </c>
      <c r="O2244" s="21"/>
      <c r="P2244" s="20"/>
    </row>
    <row r="2245" spans="1:16" x14ac:dyDescent="0.35">
      <c r="A2245" s="2" t="s">
        <v>21</v>
      </c>
      <c r="B2245" s="2">
        <v>1128299</v>
      </c>
      <c r="C2245" s="15">
        <v>44299</v>
      </c>
      <c r="D2245" s="2" t="s">
        <v>43</v>
      </c>
      <c r="E2245" s="2" t="s">
        <v>85</v>
      </c>
      <c r="F2245" s="2" t="s">
        <v>86</v>
      </c>
      <c r="G2245" s="3" t="s">
        <v>156</v>
      </c>
      <c r="H2245" s="17">
        <v>55.000000000000007</v>
      </c>
      <c r="I2245" s="2">
        <v>375</v>
      </c>
      <c r="J2245" s="19">
        <v>206250.00000000003</v>
      </c>
      <c r="K2245" s="19">
        <v>72187.5</v>
      </c>
      <c r="L2245" s="2">
        <v>0.35</v>
      </c>
      <c r="M2245" s="2" t="s">
        <v>78</v>
      </c>
      <c r="N2245" s="20">
        <f t="shared" si="35"/>
        <v>278437.5</v>
      </c>
      <c r="O2245" s="21"/>
      <c r="P2245" s="20"/>
    </row>
    <row r="2246" spans="1:16" x14ac:dyDescent="0.35">
      <c r="A2246" s="2" t="s">
        <v>21</v>
      </c>
      <c r="B2246" s="2">
        <v>1128299</v>
      </c>
      <c r="C2246" s="15">
        <v>44299</v>
      </c>
      <c r="D2246" s="2" t="s">
        <v>43</v>
      </c>
      <c r="E2246" s="2" t="s">
        <v>85</v>
      </c>
      <c r="F2246" s="2" t="s">
        <v>86</v>
      </c>
      <c r="G2246" s="3" t="s">
        <v>157</v>
      </c>
      <c r="H2246" s="17">
        <v>50</v>
      </c>
      <c r="I2246" s="2">
        <v>275</v>
      </c>
      <c r="J2246" s="19">
        <v>137500</v>
      </c>
      <c r="K2246" s="19">
        <v>55000</v>
      </c>
      <c r="L2246" s="2">
        <v>0.4</v>
      </c>
      <c r="M2246" s="2" t="s">
        <v>78</v>
      </c>
      <c r="N2246" s="20">
        <f t="shared" si="35"/>
        <v>192500</v>
      </c>
      <c r="O2246" s="21"/>
      <c r="P2246" s="20"/>
    </row>
    <row r="2247" spans="1:16" x14ac:dyDescent="0.35">
      <c r="A2247" s="2" t="s">
        <v>21</v>
      </c>
      <c r="B2247" s="2">
        <v>1128299</v>
      </c>
      <c r="C2247" s="15">
        <v>44299</v>
      </c>
      <c r="D2247" s="2" t="s">
        <v>43</v>
      </c>
      <c r="E2247" s="2" t="s">
        <v>85</v>
      </c>
      <c r="F2247" s="2" t="s">
        <v>86</v>
      </c>
      <c r="G2247" s="3" t="s">
        <v>18</v>
      </c>
      <c r="H2247" s="17">
        <v>55.000000000000007</v>
      </c>
      <c r="I2247" s="2">
        <v>175</v>
      </c>
      <c r="J2247" s="19">
        <v>96250.000000000015</v>
      </c>
      <c r="K2247" s="19">
        <v>33687.5</v>
      </c>
      <c r="L2247" s="2">
        <v>0.35</v>
      </c>
      <c r="M2247" s="2" t="s">
        <v>78</v>
      </c>
      <c r="N2247" s="20">
        <f t="shared" si="35"/>
        <v>129937.50000000001</v>
      </c>
      <c r="O2247" s="21"/>
      <c r="P2247" s="20"/>
    </row>
    <row r="2248" spans="1:16" x14ac:dyDescent="0.35">
      <c r="A2248" s="2" t="s">
        <v>21</v>
      </c>
      <c r="B2248" s="2">
        <v>1128299</v>
      </c>
      <c r="C2248" s="15">
        <v>44299</v>
      </c>
      <c r="D2248" s="2" t="s">
        <v>43</v>
      </c>
      <c r="E2248" s="2" t="s">
        <v>85</v>
      </c>
      <c r="F2248" s="2" t="s">
        <v>86</v>
      </c>
      <c r="G2248" s="3" t="s">
        <v>158</v>
      </c>
      <c r="H2248" s="17">
        <v>70</v>
      </c>
      <c r="I2248" s="2">
        <v>350</v>
      </c>
      <c r="J2248" s="19">
        <v>245000</v>
      </c>
      <c r="K2248" s="19">
        <v>61250</v>
      </c>
      <c r="L2248" s="2">
        <v>0.25</v>
      </c>
      <c r="M2248" s="2" t="s">
        <v>78</v>
      </c>
      <c r="N2248" s="20">
        <f t="shared" si="35"/>
        <v>306250</v>
      </c>
      <c r="O2248" s="21"/>
      <c r="P2248" s="20"/>
    </row>
    <row r="2249" spans="1:16" x14ac:dyDescent="0.35">
      <c r="A2249" s="2" t="s">
        <v>21</v>
      </c>
      <c r="B2249" s="2">
        <v>1128299</v>
      </c>
      <c r="C2249" s="15">
        <v>44330</v>
      </c>
      <c r="D2249" s="2" t="s">
        <v>43</v>
      </c>
      <c r="E2249" s="2" t="s">
        <v>85</v>
      </c>
      <c r="F2249" s="2" t="s">
        <v>86</v>
      </c>
      <c r="G2249" s="3" t="s">
        <v>155</v>
      </c>
      <c r="H2249" s="17">
        <v>50</v>
      </c>
      <c r="I2249" s="2">
        <v>550</v>
      </c>
      <c r="J2249" s="19">
        <v>275000</v>
      </c>
      <c r="K2249" s="19">
        <v>110000</v>
      </c>
      <c r="L2249" s="2">
        <v>0.4</v>
      </c>
      <c r="M2249" s="2" t="s">
        <v>78</v>
      </c>
      <c r="N2249" s="20">
        <f t="shared" si="35"/>
        <v>385000</v>
      </c>
      <c r="O2249" s="21"/>
      <c r="P2249" s="20"/>
    </row>
    <row r="2250" spans="1:16" x14ac:dyDescent="0.35">
      <c r="A2250" s="2" t="s">
        <v>21</v>
      </c>
      <c r="B2250" s="2">
        <v>1128299</v>
      </c>
      <c r="C2250" s="15">
        <v>44330</v>
      </c>
      <c r="D2250" s="2" t="s">
        <v>43</v>
      </c>
      <c r="E2250" s="2" t="s">
        <v>85</v>
      </c>
      <c r="F2250" s="2" t="s">
        <v>86</v>
      </c>
      <c r="G2250" s="3" t="s">
        <v>17</v>
      </c>
      <c r="H2250" s="17">
        <v>55.000000000000007</v>
      </c>
      <c r="I2250" s="2">
        <v>400</v>
      </c>
      <c r="J2250" s="19">
        <v>220000.00000000003</v>
      </c>
      <c r="K2250" s="19">
        <v>88000.000000000015</v>
      </c>
      <c r="L2250" s="2">
        <v>0.4</v>
      </c>
      <c r="M2250" s="2" t="s">
        <v>78</v>
      </c>
      <c r="N2250" s="20">
        <f t="shared" si="35"/>
        <v>308000.00000000006</v>
      </c>
      <c r="O2250" s="21"/>
      <c r="P2250" s="20"/>
    </row>
    <row r="2251" spans="1:16" x14ac:dyDescent="0.35">
      <c r="A2251" s="2" t="s">
        <v>21</v>
      </c>
      <c r="B2251" s="2">
        <v>1128299</v>
      </c>
      <c r="C2251" s="15">
        <v>44330</v>
      </c>
      <c r="D2251" s="2" t="s">
        <v>43</v>
      </c>
      <c r="E2251" s="2" t="s">
        <v>85</v>
      </c>
      <c r="F2251" s="2" t="s">
        <v>86</v>
      </c>
      <c r="G2251" s="3" t="s">
        <v>156</v>
      </c>
      <c r="H2251" s="17">
        <v>55.000000000000007</v>
      </c>
      <c r="I2251" s="2">
        <v>425</v>
      </c>
      <c r="J2251" s="19">
        <v>233750.00000000003</v>
      </c>
      <c r="K2251" s="19">
        <v>81812.5</v>
      </c>
      <c r="L2251" s="2">
        <v>0.35</v>
      </c>
      <c r="M2251" s="2" t="s">
        <v>78</v>
      </c>
      <c r="N2251" s="20">
        <f t="shared" si="35"/>
        <v>315562.5</v>
      </c>
      <c r="O2251" s="21"/>
      <c r="P2251" s="20"/>
    </row>
    <row r="2252" spans="1:16" x14ac:dyDescent="0.35">
      <c r="A2252" s="2" t="s">
        <v>21</v>
      </c>
      <c r="B2252" s="2">
        <v>1128299</v>
      </c>
      <c r="C2252" s="15">
        <v>44330</v>
      </c>
      <c r="D2252" s="2" t="s">
        <v>43</v>
      </c>
      <c r="E2252" s="2" t="s">
        <v>85</v>
      </c>
      <c r="F2252" s="2" t="s">
        <v>86</v>
      </c>
      <c r="G2252" s="3" t="s">
        <v>157</v>
      </c>
      <c r="H2252" s="17">
        <v>50</v>
      </c>
      <c r="I2252" s="2">
        <v>325</v>
      </c>
      <c r="J2252" s="19">
        <v>162500</v>
      </c>
      <c r="K2252" s="19">
        <v>65000</v>
      </c>
      <c r="L2252" s="2">
        <v>0.4</v>
      </c>
      <c r="M2252" s="2" t="s">
        <v>78</v>
      </c>
      <c r="N2252" s="20">
        <f t="shared" si="35"/>
        <v>227500</v>
      </c>
      <c r="O2252" s="21"/>
      <c r="P2252" s="20"/>
    </row>
    <row r="2253" spans="1:16" x14ac:dyDescent="0.35">
      <c r="A2253" s="2" t="s">
        <v>21</v>
      </c>
      <c r="B2253" s="2">
        <v>1128299</v>
      </c>
      <c r="C2253" s="15">
        <v>44330</v>
      </c>
      <c r="D2253" s="2" t="s">
        <v>43</v>
      </c>
      <c r="E2253" s="2" t="s">
        <v>85</v>
      </c>
      <c r="F2253" s="2" t="s">
        <v>86</v>
      </c>
      <c r="G2253" s="3" t="s">
        <v>18</v>
      </c>
      <c r="H2253" s="17">
        <v>55.000000000000007</v>
      </c>
      <c r="I2253" s="2">
        <v>225</v>
      </c>
      <c r="J2253" s="19">
        <v>123750.00000000001</v>
      </c>
      <c r="K2253" s="19">
        <v>43312.5</v>
      </c>
      <c r="L2253" s="2">
        <v>0.35</v>
      </c>
      <c r="M2253" s="2" t="s">
        <v>78</v>
      </c>
      <c r="N2253" s="20">
        <f t="shared" si="35"/>
        <v>167062.5</v>
      </c>
      <c r="O2253" s="21"/>
      <c r="P2253" s="20"/>
    </row>
    <row r="2254" spans="1:16" x14ac:dyDescent="0.35">
      <c r="A2254" s="2" t="s">
        <v>21</v>
      </c>
      <c r="B2254" s="2">
        <v>1128299</v>
      </c>
      <c r="C2254" s="15">
        <v>44330</v>
      </c>
      <c r="D2254" s="2" t="s">
        <v>43</v>
      </c>
      <c r="E2254" s="2" t="s">
        <v>85</v>
      </c>
      <c r="F2254" s="2" t="s">
        <v>86</v>
      </c>
      <c r="G2254" s="3" t="s">
        <v>158</v>
      </c>
      <c r="H2254" s="17">
        <v>70</v>
      </c>
      <c r="I2254" s="2">
        <v>400</v>
      </c>
      <c r="J2254" s="19">
        <v>280000</v>
      </c>
      <c r="K2254" s="19">
        <v>70000</v>
      </c>
      <c r="L2254" s="2">
        <v>0.25</v>
      </c>
      <c r="M2254" s="2" t="s">
        <v>78</v>
      </c>
      <c r="N2254" s="20">
        <f t="shared" si="35"/>
        <v>350000</v>
      </c>
      <c r="O2254" s="21"/>
      <c r="P2254" s="20"/>
    </row>
    <row r="2255" spans="1:16" x14ac:dyDescent="0.35">
      <c r="A2255" s="2" t="s">
        <v>21</v>
      </c>
      <c r="B2255" s="2">
        <v>1128299</v>
      </c>
      <c r="C2255" s="15">
        <v>44360</v>
      </c>
      <c r="D2255" s="2" t="s">
        <v>43</v>
      </c>
      <c r="E2255" s="2" t="s">
        <v>85</v>
      </c>
      <c r="F2255" s="2" t="s">
        <v>86</v>
      </c>
      <c r="G2255" s="3" t="s">
        <v>155</v>
      </c>
      <c r="H2255" s="17">
        <v>50</v>
      </c>
      <c r="I2255" s="2">
        <v>675</v>
      </c>
      <c r="J2255" s="19">
        <v>337500</v>
      </c>
      <c r="K2255" s="19">
        <v>135000</v>
      </c>
      <c r="L2255" s="2">
        <v>0.4</v>
      </c>
      <c r="M2255" s="2" t="s">
        <v>78</v>
      </c>
      <c r="N2255" s="20">
        <f t="shared" si="35"/>
        <v>472500</v>
      </c>
      <c r="O2255" s="21"/>
      <c r="P2255" s="20"/>
    </row>
    <row r="2256" spans="1:16" x14ac:dyDescent="0.35">
      <c r="A2256" s="2" t="s">
        <v>21</v>
      </c>
      <c r="B2256" s="2">
        <v>1128299</v>
      </c>
      <c r="C2256" s="15">
        <v>44360</v>
      </c>
      <c r="D2256" s="2" t="s">
        <v>43</v>
      </c>
      <c r="E2256" s="2" t="s">
        <v>85</v>
      </c>
      <c r="F2256" s="2" t="s">
        <v>86</v>
      </c>
      <c r="G2256" s="3" t="s">
        <v>17</v>
      </c>
      <c r="H2256" s="17">
        <v>55.000000000000007</v>
      </c>
      <c r="I2256" s="2">
        <v>525</v>
      </c>
      <c r="J2256" s="19">
        <v>288750.00000000006</v>
      </c>
      <c r="K2256" s="19">
        <v>115500.00000000003</v>
      </c>
      <c r="L2256" s="2">
        <v>0.4</v>
      </c>
      <c r="M2256" s="2" t="s">
        <v>78</v>
      </c>
      <c r="N2256" s="20">
        <f t="shared" si="35"/>
        <v>404250.00000000012</v>
      </c>
      <c r="O2256" s="21"/>
      <c r="P2256" s="20"/>
    </row>
    <row r="2257" spans="1:16" x14ac:dyDescent="0.35">
      <c r="A2257" s="2" t="s">
        <v>21</v>
      </c>
      <c r="B2257" s="2">
        <v>1128299</v>
      </c>
      <c r="C2257" s="15">
        <v>44360</v>
      </c>
      <c r="D2257" s="2" t="s">
        <v>43</v>
      </c>
      <c r="E2257" s="2" t="s">
        <v>85</v>
      </c>
      <c r="F2257" s="2" t="s">
        <v>86</v>
      </c>
      <c r="G2257" s="3" t="s">
        <v>156</v>
      </c>
      <c r="H2257" s="17">
        <v>55.000000000000007</v>
      </c>
      <c r="I2257" s="2">
        <v>525</v>
      </c>
      <c r="J2257" s="19">
        <v>288750.00000000006</v>
      </c>
      <c r="K2257" s="19">
        <v>101062.50000000001</v>
      </c>
      <c r="L2257" s="2">
        <v>0.35</v>
      </c>
      <c r="M2257" s="2" t="s">
        <v>78</v>
      </c>
      <c r="N2257" s="20">
        <f t="shared" si="35"/>
        <v>389812.50000000006</v>
      </c>
      <c r="O2257" s="21"/>
      <c r="P2257" s="20"/>
    </row>
    <row r="2258" spans="1:16" x14ac:dyDescent="0.35">
      <c r="A2258" s="2" t="s">
        <v>21</v>
      </c>
      <c r="B2258" s="2">
        <v>1128299</v>
      </c>
      <c r="C2258" s="15">
        <v>44360</v>
      </c>
      <c r="D2258" s="2" t="s">
        <v>43</v>
      </c>
      <c r="E2258" s="2" t="s">
        <v>85</v>
      </c>
      <c r="F2258" s="2" t="s">
        <v>86</v>
      </c>
      <c r="G2258" s="3" t="s">
        <v>157</v>
      </c>
      <c r="H2258" s="17">
        <v>50</v>
      </c>
      <c r="I2258" s="2">
        <v>400</v>
      </c>
      <c r="J2258" s="19">
        <v>200000</v>
      </c>
      <c r="K2258" s="19">
        <v>80000</v>
      </c>
      <c r="L2258" s="2">
        <v>0.4</v>
      </c>
      <c r="M2258" s="2" t="s">
        <v>78</v>
      </c>
      <c r="N2258" s="20">
        <f t="shared" si="35"/>
        <v>280000</v>
      </c>
      <c r="O2258" s="21"/>
      <c r="P2258" s="20"/>
    </row>
    <row r="2259" spans="1:16" x14ac:dyDescent="0.35">
      <c r="A2259" s="2" t="s">
        <v>21</v>
      </c>
      <c r="B2259" s="2">
        <v>1128299</v>
      </c>
      <c r="C2259" s="15">
        <v>44360</v>
      </c>
      <c r="D2259" s="2" t="s">
        <v>43</v>
      </c>
      <c r="E2259" s="2" t="s">
        <v>85</v>
      </c>
      <c r="F2259" s="2" t="s">
        <v>86</v>
      </c>
      <c r="G2259" s="3" t="s">
        <v>18</v>
      </c>
      <c r="H2259" s="17">
        <v>55.000000000000007</v>
      </c>
      <c r="I2259" s="2">
        <v>275</v>
      </c>
      <c r="J2259" s="19">
        <v>151250.00000000003</v>
      </c>
      <c r="K2259" s="19">
        <v>52937.500000000007</v>
      </c>
      <c r="L2259" s="2">
        <v>0.35</v>
      </c>
      <c r="M2259" s="2" t="s">
        <v>78</v>
      </c>
      <c r="N2259" s="20">
        <f t="shared" si="35"/>
        <v>204187.50000000003</v>
      </c>
      <c r="O2259" s="21"/>
      <c r="P2259" s="20"/>
    </row>
    <row r="2260" spans="1:16" x14ac:dyDescent="0.35">
      <c r="A2260" s="2" t="s">
        <v>21</v>
      </c>
      <c r="B2260" s="2">
        <v>1128299</v>
      </c>
      <c r="C2260" s="15">
        <v>44360</v>
      </c>
      <c r="D2260" s="2" t="s">
        <v>43</v>
      </c>
      <c r="E2260" s="2" t="s">
        <v>85</v>
      </c>
      <c r="F2260" s="2" t="s">
        <v>86</v>
      </c>
      <c r="G2260" s="3" t="s">
        <v>158</v>
      </c>
      <c r="H2260" s="17">
        <v>70</v>
      </c>
      <c r="I2260" s="2">
        <v>575</v>
      </c>
      <c r="J2260" s="19">
        <v>402500</v>
      </c>
      <c r="K2260" s="19">
        <v>100625</v>
      </c>
      <c r="L2260" s="2">
        <v>0.25</v>
      </c>
      <c r="M2260" s="2" t="s">
        <v>78</v>
      </c>
      <c r="N2260" s="20">
        <f t="shared" si="35"/>
        <v>503125</v>
      </c>
      <c r="O2260" s="21"/>
      <c r="P2260" s="20"/>
    </row>
    <row r="2261" spans="1:16" x14ac:dyDescent="0.35">
      <c r="A2261" s="2" t="s">
        <v>21</v>
      </c>
      <c r="B2261" s="2">
        <v>1128299</v>
      </c>
      <c r="C2261" s="15">
        <v>44389</v>
      </c>
      <c r="D2261" s="2" t="s">
        <v>43</v>
      </c>
      <c r="E2261" s="2" t="s">
        <v>85</v>
      </c>
      <c r="F2261" s="2" t="s">
        <v>86</v>
      </c>
      <c r="G2261" s="3" t="s">
        <v>155</v>
      </c>
      <c r="H2261" s="17">
        <v>50</v>
      </c>
      <c r="I2261" s="2">
        <v>725</v>
      </c>
      <c r="J2261" s="19">
        <v>362500</v>
      </c>
      <c r="K2261" s="19">
        <v>145000</v>
      </c>
      <c r="L2261" s="2">
        <v>0.4</v>
      </c>
      <c r="M2261" s="2" t="s">
        <v>78</v>
      </c>
      <c r="N2261" s="20">
        <f t="shared" si="35"/>
        <v>507500</v>
      </c>
      <c r="O2261" s="21"/>
      <c r="P2261" s="20"/>
    </row>
    <row r="2262" spans="1:16" x14ac:dyDescent="0.35">
      <c r="A2262" s="2" t="s">
        <v>21</v>
      </c>
      <c r="B2262" s="2">
        <v>1128299</v>
      </c>
      <c r="C2262" s="15">
        <v>44389</v>
      </c>
      <c r="D2262" s="2" t="s">
        <v>43</v>
      </c>
      <c r="E2262" s="2" t="s">
        <v>85</v>
      </c>
      <c r="F2262" s="2" t="s">
        <v>86</v>
      </c>
      <c r="G2262" s="3" t="s">
        <v>17</v>
      </c>
      <c r="H2262" s="17">
        <v>55.000000000000007</v>
      </c>
      <c r="I2262" s="2">
        <v>575</v>
      </c>
      <c r="J2262" s="19">
        <v>316250.00000000006</v>
      </c>
      <c r="K2262" s="19">
        <v>126500.00000000003</v>
      </c>
      <c r="L2262" s="2">
        <v>0.4</v>
      </c>
      <c r="M2262" s="2" t="s">
        <v>78</v>
      </c>
      <c r="N2262" s="20">
        <f t="shared" si="35"/>
        <v>442750.00000000012</v>
      </c>
      <c r="O2262" s="21"/>
      <c r="P2262" s="20"/>
    </row>
    <row r="2263" spans="1:16" x14ac:dyDescent="0.35">
      <c r="A2263" s="2" t="s">
        <v>21</v>
      </c>
      <c r="B2263" s="2">
        <v>1128299</v>
      </c>
      <c r="C2263" s="15">
        <v>44389</v>
      </c>
      <c r="D2263" s="2" t="s">
        <v>43</v>
      </c>
      <c r="E2263" s="2" t="s">
        <v>85</v>
      </c>
      <c r="F2263" s="2" t="s">
        <v>86</v>
      </c>
      <c r="G2263" s="3" t="s">
        <v>156</v>
      </c>
      <c r="H2263" s="17">
        <v>55.000000000000007</v>
      </c>
      <c r="I2263" s="2">
        <v>525</v>
      </c>
      <c r="J2263" s="19">
        <v>288750.00000000006</v>
      </c>
      <c r="K2263" s="19">
        <v>101062.50000000001</v>
      </c>
      <c r="L2263" s="2">
        <v>0.35</v>
      </c>
      <c r="M2263" s="2" t="s">
        <v>78</v>
      </c>
      <c r="N2263" s="20">
        <f t="shared" si="35"/>
        <v>389812.50000000006</v>
      </c>
      <c r="O2263" s="21"/>
      <c r="P2263" s="20"/>
    </row>
    <row r="2264" spans="1:16" x14ac:dyDescent="0.35">
      <c r="A2264" s="2" t="s">
        <v>21</v>
      </c>
      <c r="B2264" s="2">
        <v>1128299</v>
      </c>
      <c r="C2264" s="15">
        <v>44389</v>
      </c>
      <c r="D2264" s="2" t="s">
        <v>43</v>
      </c>
      <c r="E2264" s="2" t="s">
        <v>85</v>
      </c>
      <c r="F2264" s="2" t="s">
        <v>86</v>
      </c>
      <c r="G2264" s="3" t="s">
        <v>157</v>
      </c>
      <c r="H2264" s="17">
        <v>50</v>
      </c>
      <c r="I2264" s="2">
        <v>425</v>
      </c>
      <c r="J2264" s="19">
        <v>212500</v>
      </c>
      <c r="K2264" s="19">
        <v>85000</v>
      </c>
      <c r="L2264" s="2">
        <v>0.4</v>
      </c>
      <c r="M2264" s="2" t="s">
        <v>78</v>
      </c>
      <c r="N2264" s="20">
        <f t="shared" si="35"/>
        <v>297500</v>
      </c>
      <c r="O2264" s="21"/>
      <c r="P2264" s="20"/>
    </row>
    <row r="2265" spans="1:16" x14ac:dyDescent="0.35">
      <c r="A2265" s="2" t="s">
        <v>21</v>
      </c>
      <c r="B2265" s="2">
        <v>1128299</v>
      </c>
      <c r="C2265" s="15">
        <v>44389</v>
      </c>
      <c r="D2265" s="2" t="s">
        <v>43</v>
      </c>
      <c r="E2265" s="2" t="s">
        <v>85</v>
      </c>
      <c r="F2265" s="2" t="s">
        <v>86</v>
      </c>
      <c r="G2265" s="3" t="s">
        <v>18</v>
      </c>
      <c r="H2265" s="17">
        <v>55.000000000000007</v>
      </c>
      <c r="I2265" s="2">
        <v>475</v>
      </c>
      <c r="J2265" s="19">
        <v>261250.00000000003</v>
      </c>
      <c r="K2265" s="19">
        <v>91437.5</v>
      </c>
      <c r="L2265" s="2">
        <v>0.35</v>
      </c>
      <c r="M2265" s="2" t="s">
        <v>78</v>
      </c>
      <c r="N2265" s="20">
        <f t="shared" si="35"/>
        <v>352687.5</v>
      </c>
      <c r="O2265" s="21"/>
      <c r="P2265" s="20"/>
    </row>
    <row r="2266" spans="1:16" x14ac:dyDescent="0.35">
      <c r="A2266" s="2" t="s">
        <v>21</v>
      </c>
      <c r="B2266" s="2">
        <v>1128299</v>
      </c>
      <c r="C2266" s="15">
        <v>44389</v>
      </c>
      <c r="D2266" s="2" t="s">
        <v>43</v>
      </c>
      <c r="E2266" s="2" t="s">
        <v>85</v>
      </c>
      <c r="F2266" s="2" t="s">
        <v>86</v>
      </c>
      <c r="G2266" s="3" t="s">
        <v>158</v>
      </c>
      <c r="H2266" s="17">
        <v>70</v>
      </c>
      <c r="I2266" s="2">
        <v>475</v>
      </c>
      <c r="J2266" s="19">
        <v>332500</v>
      </c>
      <c r="K2266" s="19">
        <v>83125</v>
      </c>
      <c r="L2266" s="2">
        <v>0.25</v>
      </c>
      <c r="M2266" s="2" t="s">
        <v>78</v>
      </c>
      <c r="N2266" s="20">
        <f t="shared" si="35"/>
        <v>415625</v>
      </c>
      <c r="O2266" s="21"/>
      <c r="P2266" s="20"/>
    </row>
    <row r="2267" spans="1:16" x14ac:dyDescent="0.35">
      <c r="A2267" s="2" t="s">
        <v>21</v>
      </c>
      <c r="B2267" s="2">
        <v>1128299</v>
      </c>
      <c r="C2267" s="15">
        <v>44421</v>
      </c>
      <c r="D2267" s="2" t="s">
        <v>43</v>
      </c>
      <c r="E2267" s="2" t="s">
        <v>85</v>
      </c>
      <c r="F2267" s="2" t="s">
        <v>86</v>
      </c>
      <c r="G2267" s="3" t="s">
        <v>155</v>
      </c>
      <c r="H2267" s="17">
        <v>55.000000000000007</v>
      </c>
      <c r="I2267" s="2">
        <v>675</v>
      </c>
      <c r="J2267" s="19">
        <v>371250.00000000006</v>
      </c>
      <c r="K2267" s="19">
        <v>148500.00000000003</v>
      </c>
      <c r="L2267" s="2">
        <v>0.4</v>
      </c>
      <c r="M2267" s="2" t="s">
        <v>78</v>
      </c>
      <c r="N2267" s="20">
        <f t="shared" si="35"/>
        <v>519750.00000000012</v>
      </c>
      <c r="O2267" s="21"/>
      <c r="P2267" s="20"/>
    </row>
    <row r="2268" spans="1:16" x14ac:dyDescent="0.35">
      <c r="A2268" s="2" t="s">
        <v>21</v>
      </c>
      <c r="B2268" s="2">
        <v>1128299</v>
      </c>
      <c r="C2268" s="15">
        <v>44421</v>
      </c>
      <c r="D2268" s="2" t="s">
        <v>43</v>
      </c>
      <c r="E2268" s="2" t="s">
        <v>85</v>
      </c>
      <c r="F2268" s="2" t="s">
        <v>86</v>
      </c>
      <c r="G2268" s="3" t="s">
        <v>17</v>
      </c>
      <c r="H2268" s="17">
        <v>60.000000000000007</v>
      </c>
      <c r="I2268" s="2">
        <v>625</v>
      </c>
      <c r="J2268" s="19">
        <v>375000.00000000006</v>
      </c>
      <c r="K2268" s="19">
        <v>150000.00000000003</v>
      </c>
      <c r="L2268" s="2">
        <v>0.4</v>
      </c>
      <c r="M2268" s="2" t="s">
        <v>78</v>
      </c>
      <c r="N2268" s="20">
        <f t="shared" si="35"/>
        <v>525000.00000000012</v>
      </c>
      <c r="O2268" s="21"/>
      <c r="P2268" s="20"/>
    </row>
    <row r="2269" spans="1:16" x14ac:dyDescent="0.35">
      <c r="A2269" s="2" t="s">
        <v>21</v>
      </c>
      <c r="B2269" s="2">
        <v>1128299</v>
      </c>
      <c r="C2269" s="15">
        <v>44421</v>
      </c>
      <c r="D2269" s="2" t="s">
        <v>43</v>
      </c>
      <c r="E2269" s="2" t="s">
        <v>85</v>
      </c>
      <c r="F2269" s="2" t="s">
        <v>86</v>
      </c>
      <c r="G2269" s="3" t="s">
        <v>156</v>
      </c>
      <c r="H2269" s="17">
        <v>55.000000000000007</v>
      </c>
      <c r="I2269" s="2">
        <v>500</v>
      </c>
      <c r="J2269" s="19">
        <v>275000.00000000006</v>
      </c>
      <c r="K2269" s="19">
        <v>96250.000000000015</v>
      </c>
      <c r="L2269" s="2">
        <v>0.35</v>
      </c>
      <c r="M2269" s="2" t="s">
        <v>78</v>
      </c>
      <c r="N2269" s="20">
        <f t="shared" si="35"/>
        <v>371250.00000000006</v>
      </c>
      <c r="O2269" s="21"/>
      <c r="P2269" s="20"/>
    </row>
    <row r="2270" spans="1:16" x14ac:dyDescent="0.35">
      <c r="A2270" s="2" t="s">
        <v>21</v>
      </c>
      <c r="B2270" s="2">
        <v>1128299</v>
      </c>
      <c r="C2270" s="15">
        <v>44421</v>
      </c>
      <c r="D2270" s="2" t="s">
        <v>43</v>
      </c>
      <c r="E2270" s="2" t="s">
        <v>85</v>
      </c>
      <c r="F2270" s="2" t="s">
        <v>86</v>
      </c>
      <c r="G2270" s="3" t="s">
        <v>157</v>
      </c>
      <c r="H2270" s="17">
        <v>55.000000000000007</v>
      </c>
      <c r="I2270" s="2">
        <v>450</v>
      </c>
      <c r="J2270" s="19">
        <v>247500.00000000003</v>
      </c>
      <c r="K2270" s="19">
        <v>99000.000000000015</v>
      </c>
      <c r="L2270" s="2">
        <v>0.4</v>
      </c>
      <c r="M2270" s="2" t="s">
        <v>78</v>
      </c>
      <c r="N2270" s="20">
        <f t="shared" si="35"/>
        <v>346500.00000000006</v>
      </c>
      <c r="O2270" s="21"/>
      <c r="P2270" s="20"/>
    </row>
    <row r="2271" spans="1:16" x14ac:dyDescent="0.35">
      <c r="A2271" s="2" t="s">
        <v>21</v>
      </c>
      <c r="B2271" s="2">
        <v>1128299</v>
      </c>
      <c r="C2271" s="15">
        <v>44421</v>
      </c>
      <c r="D2271" s="2" t="s">
        <v>43</v>
      </c>
      <c r="E2271" s="2" t="s">
        <v>85</v>
      </c>
      <c r="F2271" s="2" t="s">
        <v>86</v>
      </c>
      <c r="G2271" s="3" t="s">
        <v>18</v>
      </c>
      <c r="H2271" s="17">
        <v>65</v>
      </c>
      <c r="I2271" s="2">
        <v>450</v>
      </c>
      <c r="J2271" s="19">
        <v>292500</v>
      </c>
      <c r="K2271" s="19">
        <v>102375</v>
      </c>
      <c r="L2271" s="2">
        <v>0.35</v>
      </c>
      <c r="M2271" s="2" t="s">
        <v>78</v>
      </c>
      <c r="N2271" s="20">
        <f t="shared" si="35"/>
        <v>394875</v>
      </c>
      <c r="O2271" s="21"/>
      <c r="P2271" s="20"/>
    </row>
    <row r="2272" spans="1:16" x14ac:dyDescent="0.35">
      <c r="A2272" s="2" t="s">
        <v>21</v>
      </c>
      <c r="B2272" s="2">
        <v>1128299</v>
      </c>
      <c r="C2272" s="15">
        <v>44421</v>
      </c>
      <c r="D2272" s="2" t="s">
        <v>43</v>
      </c>
      <c r="E2272" s="2" t="s">
        <v>85</v>
      </c>
      <c r="F2272" s="2" t="s">
        <v>86</v>
      </c>
      <c r="G2272" s="3" t="s">
        <v>158</v>
      </c>
      <c r="H2272" s="17">
        <v>70</v>
      </c>
      <c r="I2272" s="2">
        <v>425</v>
      </c>
      <c r="J2272" s="19">
        <v>297500</v>
      </c>
      <c r="K2272" s="19">
        <v>74375</v>
      </c>
      <c r="L2272" s="2">
        <v>0.25</v>
      </c>
      <c r="M2272" s="2" t="s">
        <v>78</v>
      </c>
      <c r="N2272" s="20">
        <f t="shared" si="35"/>
        <v>371875</v>
      </c>
      <c r="O2272" s="21"/>
      <c r="P2272" s="20"/>
    </row>
    <row r="2273" spans="1:16" x14ac:dyDescent="0.35">
      <c r="A2273" s="2" t="s">
        <v>21</v>
      </c>
      <c r="B2273" s="2">
        <v>1128299</v>
      </c>
      <c r="C2273" s="15">
        <v>44453</v>
      </c>
      <c r="D2273" s="2" t="s">
        <v>43</v>
      </c>
      <c r="E2273" s="2" t="s">
        <v>85</v>
      </c>
      <c r="F2273" s="2" t="s">
        <v>86</v>
      </c>
      <c r="G2273" s="3" t="s">
        <v>155</v>
      </c>
      <c r="H2273" s="17">
        <v>45.000000000000014</v>
      </c>
      <c r="I2273" s="2">
        <v>600</v>
      </c>
      <c r="J2273" s="19">
        <v>270000.00000000006</v>
      </c>
      <c r="K2273" s="19">
        <v>108000.00000000003</v>
      </c>
      <c r="L2273" s="2">
        <v>0.4</v>
      </c>
      <c r="M2273" s="2" t="s">
        <v>78</v>
      </c>
      <c r="N2273" s="20">
        <f t="shared" si="35"/>
        <v>378000.00000000012</v>
      </c>
      <c r="O2273" s="21"/>
      <c r="P2273" s="20"/>
    </row>
    <row r="2274" spans="1:16" x14ac:dyDescent="0.35">
      <c r="A2274" s="2" t="s">
        <v>21</v>
      </c>
      <c r="B2274" s="2">
        <v>1128299</v>
      </c>
      <c r="C2274" s="15">
        <v>44453</v>
      </c>
      <c r="D2274" s="2" t="s">
        <v>43</v>
      </c>
      <c r="E2274" s="2" t="s">
        <v>85</v>
      </c>
      <c r="F2274" s="2" t="s">
        <v>86</v>
      </c>
      <c r="G2274" s="3" t="s">
        <v>17</v>
      </c>
      <c r="H2274" s="17">
        <v>50.000000000000014</v>
      </c>
      <c r="I2274" s="2">
        <v>600</v>
      </c>
      <c r="J2274" s="19">
        <v>300000.00000000006</v>
      </c>
      <c r="K2274" s="19">
        <v>120000.00000000003</v>
      </c>
      <c r="L2274" s="2">
        <v>0.4</v>
      </c>
      <c r="M2274" s="2" t="s">
        <v>78</v>
      </c>
      <c r="N2274" s="20">
        <f t="shared" si="35"/>
        <v>420000.00000000012</v>
      </c>
      <c r="O2274" s="21"/>
      <c r="P2274" s="20"/>
    </row>
    <row r="2275" spans="1:16" x14ac:dyDescent="0.35">
      <c r="A2275" s="2" t="s">
        <v>21</v>
      </c>
      <c r="B2275" s="2">
        <v>1128299</v>
      </c>
      <c r="C2275" s="15">
        <v>44453</v>
      </c>
      <c r="D2275" s="2" t="s">
        <v>43</v>
      </c>
      <c r="E2275" s="2" t="s">
        <v>85</v>
      </c>
      <c r="F2275" s="2" t="s">
        <v>86</v>
      </c>
      <c r="G2275" s="3" t="s">
        <v>156</v>
      </c>
      <c r="H2275" s="17">
        <v>45.000000000000014</v>
      </c>
      <c r="I2275" s="2">
        <v>450</v>
      </c>
      <c r="J2275" s="19">
        <v>202500.00000000006</v>
      </c>
      <c r="K2275" s="19">
        <v>70875.000000000015</v>
      </c>
      <c r="L2275" s="2">
        <v>0.35</v>
      </c>
      <c r="M2275" s="2" t="s">
        <v>78</v>
      </c>
      <c r="N2275" s="20">
        <f t="shared" si="35"/>
        <v>273375.00000000006</v>
      </c>
      <c r="O2275" s="21"/>
      <c r="P2275" s="20"/>
    </row>
    <row r="2276" spans="1:16" x14ac:dyDescent="0.35">
      <c r="A2276" s="2" t="s">
        <v>21</v>
      </c>
      <c r="B2276" s="2">
        <v>1128299</v>
      </c>
      <c r="C2276" s="15">
        <v>44453</v>
      </c>
      <c r="D2276" s="2" t="s">
        <v>43</v>
      </c>
      <c r="E2276" s="2" t="s">
        <v>85</v>
      </c>
      <c r="F2276" s="2" t="s">
        <v>86</v>
      </c>
      <c r="G2276" s="3" t="s">
        <v>157</v>
      </c>
      <c r="H2276" s="17">
        <v>45.000000000000014</v>
      </c>
      <c r="I2276" s="2">
        <v>400</v>
      </c>
      <c r="J2276" s="19">
        <v>180000.00000000006</v>
      </c>
      <c r="K2276" s="19">
        <v>72000.000000000029</v>
      </c>
      <c r="L2276" s="2">
        <v>0.4</v>
      </c>
      <c r="M2276" s="2" t="s">
        <v>78</v>
      </c>
      <c r="N2276" s="20">
        <f t="shared" si="35"/>
        <v>252000.00000000009</v>
      </c>
      <c r="O2276" s="21"/>
      <c r="P2276" s="20"/>
    </row>
    <row r="2277" spans="1:16" x14ac:dyDescent="0.35">
      <c r="A2277" s="2" t="s">
        <v>21</v>
      </c>
      <c r="B2277" s="2">
        <v>1128299</v>
      </c>
      <c r="C2277" s="15">
        <v>44453</v>
      </c>
      <c r="D2277" s="2" t="s">
        <v>43</v>
      </c>
      <c r="E2277" s="2" t="s">
        <v>85</v>
      </c>
      <c r="F2277" s="2" t="s">
        <v>86</v>
      </c>
      <c r="G2277" s="3" t="s">
        <v>18</v>
      </c>
      <c r="H2277" s="17">
        <v>55.000000000000007</v>
      </c>
      <c r="I2277" s="2">
        <v>400</v>
      </c>
      <c r="J2277" s="19">
        <v>220000.00000000003</v>
      </c>
      <c r="K2277" s="19">
        <v>77000</v>
      </c>
      <c r="L2277" s="2">
        <v>0.35</v>
      </c>
      <c r="M2277" s="2" t="s">
        <v>78</v>
      </c>
      <c r="N2277" s="20">
        <f t="shared" si="35"/>
        <v>297000</v>
      </c>
      <c r="O2277" s="21"/>
      <c r="P2277" s="20"/>
    </row>
    <row r="2278" spans="1:16" x14ac:dyDescent="0.35">
      <c r="A2278" s="2" t="s">
        <v>21</v>
      </c>
      <c r="B2278" s="2">
        <v>1128299</v>
      </c>
      <c r="C2278" s="15">
        <v>44453</v>
      </c>
      <c r="D2278" s="2" t="s">
        <v>43</v>
      </c>
      <c r="E2278" s="2" t="s">
        <v>85</v>
      </c>
      <c r="F2278" s="2" t="s">
        <v>86</v>
      </c>
      <c r="G2278" s="3" t="s">
        <v>158</v>
      </c>
      <c r="H2278" s="17">
        <v>60.000000000000007</v>
      </c>
      <c r="I2278" s="2">
        <v>450</v>
      </c>
      <c r="J2278" s="19">
        <v>270000.00000000006</v>
      </c>
      <c r="K2278" s="19">
        <v>67500.000000000015</v>
      </c>
      <c r="L2278" s="2">
        <v>0.25</v>
      </c>
      <c r="M2278" s="2" t="s">
        <v>78</v>
      </c>
      <c r="N2278" s="20">
        <f t="shared" si="35"/>
        <v>337500.00000000006</v>
      </c>
      <c r="O2278" s="21"/>
      <c r="P2278" s="20"/>
    </row>
    <row r="2279" spans="1:16" x14ac:dyDescent="0.35">
      <c r="A2279" s="2" t="s">
        <v>21</v>
      </c>
      <c r="B2279" s="2">
        <v>1128299</v>
      </c>
      <c r="C2279" s="15">
        <v>44482</v>
      </c>
      <c r="D2279" s="2" t="s">
        <v>43</v>
      </c>
      <c r="E2279" s="2" t="s">
        <v>85</v>
      </c>
      <c r="F2279" s="2" t="s">
        <v>86</v>
      </c>
      <c r="G2279" s="3" t="s">
        <v>155</v>
      </c>
      <c r="H2279" s="17">
        <v>45.000000000000014</v>
      </c>
      <c r="I2279" s="2">
        <v>525</v>
      </c>
      <c r="J2279" s="19">
        <v>236250.00000000009</v>
      </c>
      <c r="K2279" s="19">
        <v>94500.000000000044</v>
      </c>
      <c r="L2279" s="2">
        <v>0.4</v>
      </c>
      <c r="M2279" s="2" t="s">
        <v>78</v>
      </c>
      <c r="N2279" s="20">
        <f t="shared" si="35"/>
        <v>330750.00000000012</v>
      </c>
      <c r="O2279" s="21"/>
      <c r="P2279" s="20"/>
    </row>
    <row r="2280" spans="1:16" x14ac:dyDescent="0.35">
      <c r="A2280" s="2" t="s">
        <v>21</v>
      </c>
      <c r="B2280" s="2">
        <v>1128299</v>
      </c>
      <c r="C2280" s="15">
        <v>44482</v>
      </c>
      <c r="D2280" s="2" t="s">
        <v>43</v>
      </c>
      <c r="E2280" s="2" t="s">
        <v>85</v>
      </c>
      <c r="F2280" s="2" t="s">
        <v>86</v>
      </c>
      <c r="G2280" s="3" t="s">
        <v>17</v>
      </c>
      <c r="H2280" s="17">
        <v>50.000000000000014</v>
      </c>
      <c r="I2280" s="2">
        <v>525</v>
      </c>
      <c r="J2280" s="19">
        <v>262500.00000000006</v>
      </c>
      <c r="K2280" s="19">
        <v>105000.00000000003</v>
      </c>
      <c r="L2280" s="2">
        <v>0.4</v>
      </c>
      <c r="M2280" s="2" t="s">
        <v>78</v>
      </c>
      <c r="N2280" s="20">
        <f t="shared" si="35"/>
        <v>367500.00000000012</v>
      </c>
      <c r="O2280" s="21"/>
      <c r="P2280" s="20"/>
    </row>
    <row r="2281" spans="1:16" x14ac:dyDescent="0.35">
      <c r="A2281" s="2" t="s">
        <v>21</v>
      </c>
      <c r="B2281" s="2">
        <v>1128299</v>
      </c>
      <c r="C2281" s="15">
        <v>44482</v>
      </c>
      <c r="D2281" s="2" t="s">
        <v>43</v>
      </c>
      <c r="E2281" s="2" t="s">
        <v>85</v>
      </c>
      <c r="F2281" s="2" t="s">
        <v>86</v>
      </c>
      <c r="G2281" s="3" t="s">
        <v>156</v>
      </c>
      <c r="H2281" s="17">
        <v>45.000000000000014</v>
      </c>
      <c r="I2281" s="2">
        <v>350</v>
      </c>
      <c r="J2281" s="19">
        <v>157500.00000000006</v>
      </c>
      <c r="K2281" s="19">
        <v>55125.000000000015</v>
      </c>
      <c r="L2281" s="2">
        <v>0.35</v>
      </c>
      <c r="M2281" s="2" t="s">
        <v>78</v>
      </c>
      <c r="N2281" s="20">
        <f t="shared" si="35"/>
        <v>212625.00000000006</v>
      </c>
      <c r="O2281" s="21"/>
      <c r="P2281" s="20"/>
    </row>
    <row r="2282" spans="1:16" x14ac:dyDescent="0.35">
      <c r="A2282" s="2" t="s">
        <v>21</v>
      </c>
      <c r="B2282" s="2">
        <v>1128299</v>
      </c>
      <c r="C2282" s="15">
        <v>44482</v>
      </c>
      <c r="D2282" s="2" t="s">
        <v>43</v>
      </c>
      <c r="E2282" s="2" t="s">
        <v>85</v>
      </c>
      <c r="F2282" s="2" t="s">
        <v>86</v>
      </c>
      <c r="G2282" s="3" t="s">
        <v>157</v>
      </c>
      <c r="H2282" s="17">
        <v>45.000000000000014</v>
      </c>
      <c r="I2282" s="2">
        <v>325</v>
      </c>
      <c r="J2282" s="19">
        <v>146250.00000000006</v>
      </c>
      <c r="K2282" s="19">
        <v>58500.000000000029</v>
      </c>
      <c r="L2282" s="2">
        <v>0.4</v>
      </c>
      <c r="M2282" s="2" t="s">
        <v>78</v>
      </c>
      <c r="N2282" s="20">
        <f t="shared" si="35"/>
        <v>204750.00000000009</v>
      </c>
      <c r="O2282" s="21"/>
      <c r="P2282" s="20"/>
    </row>
    <row r="2283" spans="1:16" x14ac:dyDescent="0.35">
      <c r="A2283" s="2" t="s">
        <v>21</v>
      </c>
      <c r="B2283" s="2">
        <v>1128299</v>
      </c>
      <c r="C2283" s="15">
        <v>44482</v>
      </c>
      <c r="D2283" s="2" t="s">
        <v>43</v>
      </c>
      <c r="E2283" s="2" t="s">
        <v>85</v>
      </c>
      <c r="F2283" s="2" t="s">
        <v>86</v>
      </c>
      <c r="G2283" s="3" t="s">
        <v>18</v>
      </c>
      <c r="H2283" s="17">
        <v>55.000000000000007</v>
      </c>
      <c r="I2283" s="2">
        <v>300</v>
      </c>
      <c r="J2283" s="19">
        <v>165000.00000000003</v>
      </c>
      <c r="K2283" s="19">
        <v>57750.000000000007</v>
      </c>
      <c r="L2283" s="2">
        <v>0.35</v>
      </c>
      <c r="M2283" s="2" t="s">
        <v>78</v>
      </c>
      <c r="N2283" s="20">
        <f t="shared" si="35"/>
        <v>222750.00000000003</v>
      </c>
      <c r="O2283" s="21"/>
      <c r="P2283" s="20"/>
    </row>
    <row r="2284" spans="1:16" x14ac:dyDescent="0.35">
      <c r="A2284" s="2" t="s">
        <v>21</v>
      </c>
      <c r="B2284" s="2">
        <v>1128299</v>
      </c>
      <c r="C2284" s="15">
        <v>44482</v>
      </c>
      <c r="D2284" s="2" t="s">
        <v>43</v>
      </c>
      <c r="E2284" s="2" t="s">
        <v>85</v>
      </c>
      <c r="F2284" s="2" t="s">
        <v>86</v>
      </c>
      <c r="G2284" s="3" t="s">
        <v>158</v>
      </c>
      <c r="H2284" s="17">
        <v>70</v>
      </c>
      <c r="I2284" s="2">
        <v>350</v>
      </c>
      <c r="J2284" s="19">
        <v>245000</v>
      </c>
      <c r="K2284" s="19">
        <v>61250</v>
      </c>
      <c r="L2284" s="2">
        <v>0.25</v>
      </c>
      <c r="M2284" s="2" t="s">
        <v>78</v>
      </c>
      <c r="N2284" s="20">
        <f t="shared" si="35"/>
        <v>306250</v>
      </c>
      <c r="O2284" s="21"/>
      <c r="P2284" s="20"/>
    </row>
    <row r="2285" spans="1:16" x14ac:dyDescent="0.35">
      <c r="A2285" s="2" t="s">
        <v>21</v>
      </c>
      <c r="B2285" s="2">
        <v>1128299</v>
      </c>
      <c r="C2285" s="15">
        <v>44513</v>
      </c>
      <c r="D2285" s="2" t="s">
        <v>43</v>
      </c>
      <c r="E2285" s="2" t="s">
        <v>85</v>
      </c>
      <c r="F2285" s="2" t="s">
        <v>86</v>
      </c>
      <c r="G2285" s="3" t="s">
        <v>155</v>
      </c>
      <c r="H2285" s="17">
        <v>55.000000000000007</v>
      </c>
      <c r="I2285" s="2">
        <v>525</v>
      </c>
      <c r="J2285" s="19">
        <v>288750.00000000006</v>
      </c>
      <c r="K2285" s="19">
        <v>115500.00000000003</v>
      </c>
      <c r="L2285" s="2">
        <v>0.4</v>
      </c>
      <c r="M2285" s="2" t="s">
        <v>78</v>
      </c>
      <c r="N2285" s="20">
        <f t="shared" si="35"/>
        <v>404250.00000000012</v>
      </c>
      <c r="O2285" s="21"/>
      <c r="P2285" s="20"/>
    </row>
    <row r="2286" spans="1:16" x14ac:dyDescent="0.35">
      <c r="A2286" s="2" t="s">
        <v>21</v>
      </c>
      <c r="B2286" s="2">
        <v>1128299</v>
      </c>
      <c r="C2286" s="15">
        <v>44513</v>
      </c>
      <c r="D2286" s="2" t="s">
        <v>43</v>
      </c>
      <c r="E2286" s="2" t="s">
        <v>85</v>
      </c>
      <c r="F2286" s="2" t="s">
        <v>86</v>
      </c>
      <c r="G2286" s="3" t="s">
        <v>17</v>
      </c>
      <c r="H2286" s="17">
        <v>60.000000000000007</v>
      </c>
      <c r="I2286" s="2">
        <v>575</v>
      </c>
      <c r="J2286" s="19">
        <v>345000.00000000006</v>
      </c>
      <c r="K2286" s="19">
        <v>138000.00000000003</v>
      </c>
      <c r="L2286" s="2">
        <v>0.4</v>
      </c>
      <c r="M2286" s="2" t="s">
        <v>78</v>
      </c>
      <c r="N2286" s="20">
        <f t="shared" si="35"/>
        <v>483000.00000000012</v>
      </c>
      <c r="O2286" s="21"/>
      <c r="P2286" s="20"/>
    </row>
    <row r="2287" spans="1:16" x14ac:dyDescent="0.35">
      <c r="A2287" s="2" t="s">
        <v>21</v>
      </c>
      <c r="B2287" s="2">
        <v>1128299</v>
      </c>
      <c r="C2287" s="15">
        <v>44513</v>
      </c>
      <c r="D2287" s="2" t="s">
        <v>43</v>
      </c>
      <c r="E2287" s="2" t="s">
        <v>85</v>
      </c>
      <c r="F2287" s="2" t="s">
        <v>86</v>
      </c>
      <c r="G2287" s="3" t="s">
        <v>156</v>
      </c>
      <c r="H2287" s="17">
        <v>55.000000000000007</v>
      </c>
      <c r="I2287" s="2">
        <v>425</v>
      </c>
      <c r="J2287" s="19">
        <v>233750.00000000003</v>
      </c>
      <c r="K2287" s="19">
        <v>81812.5</v>
      </c>
      <c r="L2287" s="2">
        <v>0.35</v>
      </c>
      <c r="M2287" s="2" t="s">
        <v>78</v>
      </c>
      <c r="N2287" s="20">
        <f t="shared" si="35"/>
        <v>315562.5</v>
      </c>
      <c r="O2287" s="21"/>
      <c r="P2287" s="20"/>
    </row>
    <row r="2288" spans="1:16" x14ac:dyDescent="0.35">
      <c r="A2288" s="2" t="s">
        <v>21</v>
      </c>
      <c r="B2288" s="2">
        <v>1128299</v>
      </c>
      <c r="C2288" s="15">
        <v>44513</v>
      </c>
      <c r="D2288" s="2" t="s">
        <v>43</v>
      </c>
      <c r="E2288" s="2" t="s">
        <v>85</v>
      </c>
      <c r="F2288" s="2" t="s">
        <v>86</v>
      </c>
      <c r="G2288" s="3" t="s">
        <v>157</v>
      </c>
      <c r="H2288" s="17">
        <v>55.000000000000007</v>
      </c>
      <c r="I2288" s="2">
        <v>400</v>
      </c>
      <c r="J2288" s="19">
        <v>220000.00000000003</v>
      </c>
      <c r="K2288" s="19">
        <v>88000.000000000015</v>
      </c>
      <c r="L2288" s="2">
        <v>0.4</v>
      </c>
      <c r="M2288" s="2" t="s">
        <v>78</v>
      </c>
      <c r="N2288" s="20">
        <f t="shared" si="35"/>
        <v>308000.00000000006</v>
      </c>
      <c r="O2288" s="21"/>
      <c r="P2288" s="20"/>
    </row>
    <row r="2289" spans="1:16" x14ac:dyDescent="0.35">
      <c r="A2289" s="2" t="s">
        <v>21</v>
      </c>
      <c r="B2289" s="2">
        <v>1128299</v>
      </c>
      <c r="C2289" s="15">
        <v>44513</v>
      </c>
      <c r="D2289" s="2" t="s">
        <v>43</v>
      </c>
      <c r="E2289" s="2" t="s">
        <v>85</v>
      </c>
      <c r="F2289" s="2" t="s">
        <v>86</v>
      </c>
      <c r="G2289" s="3" t="s">
        <v>18</v>
      </c>
      <c r="H2289" s="17">
        <v>65</v>
      </c>
      <c r="I2289" s="2">
        <v>350</v>
      </c>
      <c r="J2289" s="19">
        <v>227500</v>
      </c>
      <c r="K2289" s="19">
        <v>79625</v>
      </c>
      <c r="L2289" s="2">
        <v>0.35</v>
      </c>
      <c r="M2289" s="2" t="s">
        <v>78</v>
      </c>
      <c r="N2289" s="20">
        <f t="shared" si="35"/>
        <v>307125</v>
      </c>
      <c r="O2289" s="21"/>
      <c r="P2289" s="20"/>
    </row>
    <row r="2290" spans="1:16" x14ac:dyDescent="0.35">
      <c r="A2290" s="2" t="s">
        <v>21</v>
      </c>
      <c r="B2290" s="2">
        <v>1128299</v>
      </c>
      <c r="C2290" s="15">
        <v>44513</v>
      </c>
      <c r="D2290" s="2" t="s">
        <v>43</v>
      </c>
      <c r="E2290" s="2" t="s">
        <v>85</v>
      </c>
      <c r="F2290" s="2" t="s">
        <v>86</v>
      </c>
      <c r="G2290" s="3" t="s">
        <v>158</v>
      </c>
      <c r="H2290" s="17">
        <v>70</v>
      </c>
      <c r="I2290" s="2">
        <v>475</v>
      </c>
      <c r="J2290" s="19">
        <v>332500</v>
      </c>
      <c r="K2290" s="19">
        <v>83125</v>
      </c>
      <c r="L2290" s="2">
        <v>0.25</v>
      </c>
      <c r="M2290" s="2" t="s">
        <v>78</v>
      </c>
      <c r="N2290" s="20">
        <f t="shared" si="35"/>
        <v>415625</v>
      </c>
      <c r="O2290" s="21"/>
      <c r="P2290" s="20"/>
    </row>
    <row r="2291" spans="1:16" x14ac:dyDescent="0.35">
      <c r="A2291" s="2" t="s">
        <v>21</v>
      </c>
      <c r="B2291" s="2">
        <v>1128299</v>
      </c>
      <c r="C2291" s="15">
        <v>44542</v>
      </c>
      <c r="D2291" s="2" t="s">
        <v>43</v>
      </c>
      <c r="E2291" s="2" t="s">
        <v>85</v>
      </c>
      <c r="F2291" s="2" t="s">
        <v>86</v>
      </c>
      <c r="G2291" s="3" t="s">
        <v>155</v>
      </c>
      <c r="H2291" s="17">
        <v>55.000000000000007</v>
      </c>
      <c r="I2291" s="2">
        <v>675</v>
      </c>
      <c r="J2291" s="19">
        <v>371250.00000000006</v>
      </c>
      <c r="K2291" s="19">
        <v>148500.00000000003</v>
      </c>
      <c r="L2291" s="2">
        <v>0.4</v>
      </c>
      <c r="M2291" s="2" t="s">
        <v>78</v>
      </c>
      <c r="N2291" s="20">
        <f t="shared" si="35"/>
        <v>519750.00000000012</v>
      </c>
      <c r="O2291" s="21"/>
      <c r="P2291" s="20"/>
    </row>
    <row r="2292" spans="1:16" x14ac:dyDescent="0.35">
      <c r="A2292" s="2" t="s">
        <v>21</v>
      </c>
      <c r="B2292" s="2">
        <v>1128299</v>
      </c>
      <c r="C2292" s="15">
        <v>44542</v>
      </c>
      <c r="D2292" s="2" t="s">
        <v>43</v>
      </c>
      <c r="E2292" s="2" t="s">
        <v>85</v>
      </c>
      <c r="F2292" s="2" t="s">
        <v>86</v>
      </c>
      <c r="G2292" s="3" t="s">
        <v>17</v>
      </c>
      <c r="H2292" s="17">
        <v>60.000000000000007</v>
      </c>
      <c r="I2292" s="2">
        <v>675</v>
      </c>
      <c r="J2292" s="19">
        <v>405000.00000000006</v>
      </c>
      <c r="K2292" s="19">
        <v>162000.00000000003</v>
      </c>
      <c r="L2292" s="2">
        <v>0.4</v>
      </c>
      <c r="M2292" s="2" t="s">
        <v>78</v>
      </c>
      <c r="N2292" s="20">
        <f t="shared" si="35"/>
        <v>567000.00000000012</v>
      </c>
      <c r="O2292" s="21"/>
      <c r="P2292" s="20"/>
    </row>
    <row r="2293" spans="1:16" x14ac:dyDescent="0.35">
      <c r="A2293" s="2" t="s">
        <v>13</v>
      </c>
      <c r="B2293" s="2">
        <v>1128299</v>
      </c>
      <c r="C2293" s="15">
        <v>44542</v>
      </c>
      <c r="D2293" s="2" t="s">
        <v>43</v>
      </c>
      <c r="E2293" s="2" t="s">
        <v>85</v>
      </c>
      <c r="F2293" s="2" t="s">
        <v>86</v>
      </c>
      <c r="G2293" s="3" t="s">
        <v>156</v>
      </c>
      <c r="H2293" s="17">
        <v>55.000000000000007</v>
      </c>
      <c r="I2293" s="2">
        <v>475</v>
      </c>
      <c r="J2293" s="19">
        <v>261250.00000000003</v>
      </c>
      <c r="K2293" s="19">
        <v>91437.5</v>
      </c>
      <c r="L2293" s="2">
        <v>0.35</v>
      </c>
      <c r="M2293" s="2" t="s">
        <v>78</v>
      </c>
      <c r="N2293" s="20">
        <f t="shared" si="35"/>
        <v>352687.5</v>
      </c>
      <c r="O2293" s="21"/>
      <c r="P2293" s="20"/>
    </row>
    <row r="2294" spans="1:16" x14ac:dyDescent="0.35">
      <c r="A2294" s="2" t="s">
        <v>13</v>
      </c>
      <c r="B2294" s="2">
        <v>1128299</v>
      </c>
      <c r="C2294" s="15">
        <v>44542</v>
      </c>
      <c r="D2294" s="2" t="s">
        <v>43</v>
      </c>
      <c r="E2294" s="2" t="s">
        <v>85</v>
      </c>
      <c r="F2294" s="2" t="s">
        <v>86</v>
      </c>
      <c r="G2294" s="3" t="s">
        <v>157</v>
      </c>
      <c r="H2294" s="17">
        <v>55.000000000000007</v>
      </c>
      <c r="I2294" s="2">
        <v>475</v>
      </c>
      <c r="J2294" s="19">
        <v>261250.00000000003</v>
      </c>
      <c r="K2294" s="19">
        <v>104500.00000000001</v>
      </c>
      <c r="L2294" s="2">
        <v>0.4</v>
      </c>
      <c r="M2294" s="2" t="s">
        <v>78</v>
      </c>
      <c r="N2294" s="20">
        <f t="shared" si="35"/>
        <v>365750.00000000006</v>
      </c>
      <c r="O2294" s="21"/>
      <c r="P2294" s="20"/>
    </row>
    <row r="2295" spans="1:16" x14ac:dyDescent="0.35">
      <c r="A2295" s="2" t="s">
        <v>13</v>
      </c>
      <c r="B2295" s="2">
        <v>1128299</v>
      </c>
      <c r="C2295" s="15">
        <v>44542</v>
      </c>
      <c r="D2295" s="2" t="s">
        <v>43</v>
      </c>
      <c r="E2295" s="2" t="s">
        <v>85</v>
      </c>
      <c r="F2295" s="2" t="s">
        <v>86</v>
      </c>
      <c r="G2295" s="3" t="s">
        <v>18</v>
      </c>
      <c r="H2295" s="17">
        <v>65</v>
      </c>
      <c r="I2295" s="2">
        <v>400</v>
      </c>
      <c r="J2295" s="19">
        <v>260000</v>
      </c>
      <c r="K2295" s="19">
        <v>91000</v>
      </c>
      <c r="L2295" s="2">
        <v>0.35</v>
      </c>
      <c r="M2295" s="2" t="s">
        <v>78</v>
      </c>
      <c r="N2295" s="20">
        <f t="shared" si="35"/>
        <v>351000</v>
      </c>
      <c r="O2295" s="21"/>
      <c r="P2295" s="20"/>
    </row>
    <row r="2296" spans="1:16" x14ac:dyDescent="0.35">
      <c r="A2296" s="2" t="s">
        <v>13</v>
      </c>
      <c r="B2296" s="2">
        <v>1128299</v>
      </c>
      <c r="C2296" s="15">
        <v>44542</v>
      </c>
      <c r="D2296" s="2" t="s">
        <v>43</v>
      </c>
      <c r="E2296" s="2" t="s">
        <v>85</v>
      </c>
      <c r="F2296" s="2" t="s">
        <v>86</v>
      </c>
      <c r="G2296" s="3" t="s">
        <v>158</v>
      </c>
      <c r="H2296" s="17">
        <v>70</v>
      </c>
      <c r="I2296" s="2">
        <v>500</v>
      </c>
      <c r="J2296" s="19">
        <v>350000</v>
      </c>
      <c r="K2296" s="19">
        <v>87500</v>
      </c>
      <c r="L2296" s="2">
        <v>0.25</v>
      </c>
      <c r="M2296" s="2" t="s">
        <v>78</v>
      </c>
      <c r="N2296" s="20">
        <f t="shared" si="35"/>
        <v>437500</v>
      </c>
      <c r="O2296" s="21"/>
      <c r="P2296" s="20"/>
    </row>
    <row r="2297" spans="1:16" x14ac:dyDescent="0.35">
      <c r="A2297" s="2" t="s">
        <v>13</v>
      </c>
      <c r="B2297" s="2">
        <v>1185732</v>
      </c>
      <c r="C2297" s="15">
        <v>44205</v>
      </c>
      <c r="D2297" s="2" t="s">
        <v>43</v>
      </c>
      <c r="E2297" s="2" t="s">
        <v>85</v>
      </c>
      <c r="F2297" s="2" t="s">
        <v>86</v>
      </c>
      <c r="G2297" s="3" t="s">
        <v>155</v>
      </c>
      <c r="H2297" s="17">
        <v>40</v>
      </c>
      <c r="I2297" s="2">
        <v>1025</v>
      </c>
      <c r="J2297" s="19">
        <v>410000</v>
      </c>
      <c r="K2297" s="19">
        <v>184500</v>
      </c>
      <c r="L2297" s="2">
        <v>0.45</v>
      </c>
      <c r="M2297" s="2" t="s">
        <v>78</v>
      </c>
      <c r="N2297" s="20">
        <f t="shared" si="35"/>
        <v>594500</v>
      </c>
      <c r="O2297" s="21"/>
      <c r="P2297" s="20"/>
    </row>
    <row r="2298" spans="1:16" x14ac:dyDescent="0.35">
      <c r="A2298" s="2" t="s">
        <v>13</v>
      </c>
      <c r="B2298" s="2">
        <v>1185732</v>
      </c>
      <c r="C2298" s="15">
        <v>44205</v>
      </c>
      <c r="D2298" s="2" t="s">
        <v>43</v>
      </c>
      <c r="E2298" s="2" t="s">
        <v>85</v>
      </c>
      <c r="F2298" s="2" t="s">
        <v>86</v>
      </c>
      <c r="G2298" s="3" t="s">
        <v>17</v>
      </c>
      <c r="H2298" s="17">
        <v>40</v>
      </c>
      <c r="I2298" s="2">
        <v>825</v>
      </c>
      <c r="J2298" s="19">
        <v>330000</v>
      </c>
      <c r="K2298" s="19">
        <v>115499.99999999999</v>
      </c>
      <c r="L2298" s="2">
        <v>0.35</v>
      </c>
      <c r="M2298" s="2" t="s">
        <v>78</v>
      </c>
      <c r="N2298" s="20">
        <f t="shared" si="35"/>
        <v>445500</v>
      </c>
      <c r="O2298" s="21"/>
      <c r="P2298" s="20"/>
    </row>
    <row r="2299" spans="1:16" x14ac:dyDescent="0.35">
      <c r="A2299" s="2" t="s">
        <v>13</v>
      </c>
      <c r="B2299" s="2">
        <v>1185732</v>
      </c>
      <c r="C2299" s="15">
        <v>44205</v>
      </c>
      <c r="D2299" s="2" t="s">
        <v>43</v>
      </c>
      <c r="E2299" s="2" t="s">
        <v>85</v>
      </c>
      <c r="F2299" s="2" t="s">
        <v>86</v>
      </c>
      <c r="G2299" s="3" t="s">
        <v>156</v>
      </c>
      <c r="H2299" s="17">
        <v>30.000000000000004</v>
      </c>
      <c r="I2299" s="2">
        <v>825</v>
      </c>
      <c r="J2299" s="19">
        <v>247500.00000000003</v>
      </c>
      <c r="K2299" s="19">
        <v>61875.000000000007</v>
      </c>
      <c r="L2299" s="2">
        <v>0.25</v>
      </c>
      <c r="M2299" s="2" t="s">
        <v>78</v>
      </c>
      <c r="N2299" s="20">
        <f t="shared" si="35"/>
        <v>309375.00000000006</v>
      </c>
      <c r="O2299" s="21"/>
      <c r="P2299" s="20"/>
    </row>
    <row r="2300" spans="1:16" x14ac:dyDescent="0.35">
      <c r="A2300" s="2" t="s">
        <v>13</v>
      </c>
      <c r="B2300" s="2">
        <v>1185732</v>
      </c>
      <c r="C2300" s="15">
        <v>44205</v>
      </c>
      <c r="D2300" s="2" t="s">
        <v>43</v>
      </c>
      <c r="E2300" s="2" t="s">
        <v>85</v>
      </c>
      <c r="F2300" s="2" t="s">
        <v>86</v>
      </c>
      <c r="G2300" s="3" t="s">
        <v>157</v>
      </c>
      <c r="H2300" s="17">
        <v>35</v>
      </c>
      <c r="I2300" s="2">
        <v>675</v>
      </c>
      <c r="J2300" s="19">
        <v>236250</v>
      </c>
      <c r="K2300" s="19">
        <v>70875</v>
      </c>
      <c r="L2300" s="2">
        <v>0.3</v>
      </c>
      <c r="M2300" s="2" t="s">
        <v>78</v>
      </c>
      <c r="N2300" s="20">
        <f t="shared" si="35"/>
        <v>307125</v>
      </c>
      <c r="O2300" s="21"/>
      <c r="P2300" s="20"/>
    </row>
    <row r="2301" spans="1:16" x14ac:dyDescent="0.35">
      <c r="A2301" s="2" t="s">
        <v>13</v>
      </c>
      <c r="B2301" s="2">
        <v>1185732</v>
      </c>
      <c r="C2301" s="15">
        <v>44205</v>
      </c>
      <c r="D2301" s="2" t="s">
        <v>43</v>
      </c>
      <c r="E2301" s="2" t="s">
        <v>85</v>
      </c>
      <c r="F2301" s="2" t="s">
        <v>86</v>
      </c>
      <c r="G2301" s="3" t="s">
        <v>18</v>
      </c>
      <c r="H2301" s="17">
        <v>50</v>
      </c>
      <c r="I2301" s="2">
        <v>725</v>
      </c>
      <c r="J2301" s="19">
        <v>362500</v>
      </c>
      <c r="K2301" s="19">
        <v>126874.99999999999</v>
      </c>
      <c r="L2301" s="2">
        <v>0.35</v>
      </c>
      <c r="M2301" s="2" t="s">
        <v>78</v>
      </c>
      <c r="N2301" s="20">
        <f t="shared" si="35"/>
        <v>489375</v>
      </c>
      <c r="O2301" s="21"/>
      <c r="P2301" s="20"/>
    </row>
    <row r="2302" spans="1:16" x14ac:dyDescent="0.35">
      <c r="A2302" s="2" t="s">
        <v>13</v>
      </c>
      <c r="B2302" s="2">
        <v>1185732</v>
      </c>
      <c r="C2302" s="15">
        <v>44205</v>
      </c>
      <c r="D2302" s="2" t="s">
        <v>43</v>
      </c>
      <c r="E2302" s="2" t="s">
        <v>85</v>
      </c>
      <c r="F2302" s="2" t="s">
        <v>86</v>
      </c>
      <c r="G2302" s="3" t="s">
        <v>158</v>
      </c>
      <c r="H2302" s="17">
        <v>40</v>
      </c>
      <c r="I2302" s="2">
        <v>825</v>
      </c>
      <c r="J2302" s="19">
        <v>330000</v>
      </c>
      <c r="K2302" s="19">
        <v>165000</v>
      </c>
      <c r="L2302" s="2">
        <v>0.5</v>
      </c>
      <c r="M2302" s="2" t="s">
        <v>78</v>
      </c>
      <c r="N2302" s="20">
        <f t="shared" si="35"/>
        <v>495000</v>
      </c>
      <c r="O2302" s="21"/>
      <c r="P2302" s="20"/>
    </row>
    <row r="2303" spans="1:16" x14ac:dyDescent="0.35">
      <c r="A2303" s="2" t="s">
        <v>13</v>
      </c>
      <c r="B2303" s="2">
        <v>1185732</v>
      </c>
      <c r="C2303" s="15">
        <v>44234</v>
      </c>
      <c r="D2303" s="2" t="s">
        <v>43</v>
      </c>
      <c r="E2303" s="2" t="s">
        <v>85</v>
      </c>
      <c r="F2303" s="2" t="s">
        <v>86</v>
      </c>
      <c r="G2303" s="3" t="s">
        <v>155</v>
      </c>
      <c r="H2303" s="17">
        <v>40</v>
      </c>
      <c r="I2303" s="2">
        <v>1075</v>
      </c>
      <c r="J2303" s="19">
        <v>430000</v>
      </c>
      <c r="K2303" s="19">
        <v>193500</v>
      </c>
      <c r="L2303" s="2">
        <v>0.45</v>
      </c>
      <c r="M2303" s="2" t="s">
        <v>78</v>
      </c>
      <c r="N2303" s="20">
        <f t="shared" si="35"/>
        <v>623500</v>
      </c>
      <c r="O2303" s="21"/>
      <c r="P2303" s="20"/>
    </row>
    <row r="2304" spans="1:16" x14ac:dyDescent="0.35">
      <c r="A2304" s="2" t="s">
        <v>13</v>
      </c>
      <c r="B2304" s="2">
        <v>1185732</v>
      </c>
      <c r="C2304" s="15">
        <v>44234</v>
      </c>
      <c r="D2304" s="2" t="s">
        <v>43</v>
      </c>
      <c r="E2304" s="2" t="s">
        <v>85</v>
      </c>
      <c r="F2304" s="2" t="s">
        <v>86</v>
      </c>
      <c r="G2304" s="3" t="s">
        <v>17</v>
      </c>
      <c r="H2304" s="17">
        <v>40</v>
      </c>
      <c r="I2304" s="2">
        <v>725</v>
      </c>
      <c r="J2304" s="19">
        <v>290000</v>
      </c>
      <c r="K2304" s="19">
        <v>101500</v>
      </c>
      <c r="L2304" s="2">
        <v>0.35</v>
      </c>
      <c r="M2304" s="2" t="s">
        <v>78</v>
      </c>
      <c r="N2304" s="20">
        <f t="shared" si="35"/>
        <v>391500</v>
      </c>
      <c r="O2304" s="21"/>
      <c r="P2304" s="20"/>
    </row>
    <row r="2305" spans="1:16" x14ac:dyDescent="0.35">
      <c r="A2305" s="2" t="s">
        <v>13</v>
      </c>
      <c r="B2305" s="2">
        <v>1185732</v>
      </c>
      <c r="C2305" s="15">
        <v>44234</v>
      </c>
      <c r="D2305" s="2" t="s">
        <v>43</v>
      </c>
      <c r="E2305" s="2" t="s">
        <v>85</v>
      </c>
      <c r="F2305" s="2" t="s">
        <v>86</v>
      </c>
      <c r="G2305" s="3" t="s">
        <v>156</v>
      </c>
      <c r="H2305" s="17">
        <v>30.000000000000004</v>
      </c>
      <c r="I2305" s="2">
        <v>775</v>
      </c>
      <c r="J2305" s="19">
        <v>232500.00000000003</v>
      </c>
      <c r="K2305" s="19">
        <v>58125.000000000007</v>
      </c>
      <c r="L2305" s="2">
        <v>0.25</v>
      </c>
      <c r="M2305" s="2" t="s">
        <v>78</v>
      </c>
      <c r="N2305" s="20">
        <f t="shared" si="35"/>
        <v>290625.00000000006</v>
      </c>
      <c r="O2305" s="21"/>
      <c r="P2305" s="20"/>
    </row>
    <row r="2306" spans="1:16" x14ac:dyDescent="0.35">
      <c r="A2306" s="2" t="s">
        <v>13</v>
      </c>
      <c r="B2306" s="2">
        <v>1185732</v>
      </c>
      <c r="C2306" s="15">
        <v>44234</v>
      </c>
      <c r="D2306" s="2" t="s">
        <v>43</v>
      </c>
      <c r="E2306" s="2" t="s">
        <v>87</v>
      </c>
      <c r="F2306" s="2" t="s">
        <v>88</v>
      </c>
      <c r="G2306" s="3" t="s">
        <v>157</v>
      </c>
      <c r="H2306" s="17">
        <v>35</v>
      </c>
      <c r="I2306" s="2">
        <v>625</v>
      </c>
      <c r="J2306" s="19">
        <v>218750</v>
      </c>
      <c r="K2306" s="19">
        <v>65625</v>
      </c>
      <c r="L2306" s="2">
        <v>0.3</v>
      </c>
      <c r="M2306" s="2" t="s">
        <v>78</v>
      </c>
      <c r="N2306" s="20">
        <f t="shared" si="35"/>
        <v>284375</v>
      </c>
      <c r="O2306" s="21"/>
      <c r="P2306" s="20"/>
    </row>
    <row r="2307" spans="1:16" x14ac:dyDescent="0.35">
      <c r="A2307" s="2" t="s">
        <v>13</v>
      </c>
      <c r="B2307" s="2">
        <v>1185732</v>
      </c>
      <c r="C2307" s="15">
        <v>44234</v>
      </c>
      <c r="D2307" s="2" t="s">
        <v>43</v>
      </c>
      <c r="E2307" s="2" t="s">
        <v>87</v>
      </c>
      <c r="F2307" s="2" t="s">
        <v>88</v>
      </c>
      <c r="G2307" s="3" t="s">
        <v>18</v>
      </c>
      <c r="H2307" s="17">
        <v>50</v>
      </c>
      <c r="I2307" s="2">
        <v>700</v>
      </c>
      <c r="J2307" s="19">
        <v>350000</v>
      </c>
      <c r="K2307" s="19">
        <v>122499.99999999999</v>
      </c>
      <c r="L2307" s="2">
        <v>0.35</v>
      </c>
      <c r="M2307" s="2" t="s">
        <v>78</v>
      </c>
      <c r="N2307" s="20">
        <f t="shared" ref="N2307:N2370" si="36">SUM(J2307,K2307)</f>
        <v>472500</v>
      </c>
      <c r="O2307" s="21"/>
      <c r="P2307" s="20"/>
    </row>
    <row r="2308" spans="1:16" x14ac:dyDescent="0.35">
      <c r="A2308" s="2" t="s">
        <v>13</v>
      </c>
      <c r="B2308" s="2">
        <v>1185732</v>
      </c>
      <c r="C2308" s="15">
        <v>44234</v>
      </c>
      <c r="D2308" s="2" t="s">
        <v>43</v>
      </c>
      <c r="E2308" s="2" t="s">
        <v>87</v>
      </c>
      <c r="F2308" s="2" t="s">
        <v>88</v>
      </c>
      <c r="G2308" s="3" t="s">
        <v>158</v>
      </c>
      <c r="H2308" s="17">
        <v>35</v>
      </c>
      <c r="I2308" s="2">
        <v>800</v>
      </c>
      <c r="J2308" s="19">
        <v>280000</v>
      </c>
      <c r="K2308" s="19">
        <v>140000</v>
      </c>
      <c r="L2308" s="2">
        <v>0.5</v>
      </c>
      <c r="M2308" s="2" t="s">
        <v>78</v>
      </c>
      <c r="N2308" s="20">
        <f t="shared" si="36"/>
        <v>420000</v>
      </c>
      <c r="O2308" s="21"/>
      <c r="P2308" s="20"/>
    </row>
    <row r="2309" spans="1:16" x14ac:dyDescent="0.35">
      <c r="A2309" s="2" t="s">
        <v>13</v>
      </c>
      <c r="B2309" s="2">
        <v>1185732</v>
      </c>
      <c r="C2309" s="15">
        <v>44260</v>
      </c>
      <c r="D2309" s="2" t="s">
        <v>43</v>
      </c>
      <c r="E2309" s="2" t="s">
        <v>87</v>
      </c>
      <c r="F2309" s="2" t="s">
        <v>88</v>
      </c>
      <c r="G2309" s="3" t="s">
        <v>155</v>
      </c>
      <c r="H2309" s="17">
        <v>35</v>
      </c>
      <c r="I2309" s="2">
        <v>1020</v>
      </c>
      <c r="J2309" s="19">
        <v>357000</v>
      </c>
      <c r="K2309" s="19">
        <v>160650</v>
      </c>
      <c r="L2309" s="2">
        <v>0.45</v>
      </c>
      <c r="M2309" s="2" t="s">
        <v>78</v>
      </c>
      <c r="N2309" s="20">
        <f t="shared" si="36"/>
        <v>517650</v>
      </c>
      <c r="O2309" s="21"/>
      <c r="P2309" s="20"/>
    </row>
    <row r="2310" spans="1:16" x14ac:dyDescent="0.35">
      <c r="A2310" s="2" t="s">
        <v>13</v>
      </c>
      <c r="B2310" s="2">
        <v>1185732</v>
      </c>
      <c r="C2310" s="15">
        <v>44260</v>
      </c>
      <c r="D2310" s="2" t="s">
        <v>43</v>
      </c>
      <c r="E2310" s="2" t="s">
        <v>87</v>
      </c>
      <c r="F2310" s="2" t="s">
        <v>88</v>
      </c>
      <c r="G2310" s="3" t="s">
        <v>17</v>
      </c>
      <c r="H2310" s="17">
        <v>35</v>
      </c>
      <c r="I2310" s="2">
        <v>700</v>
      </c>
      <c r="J2310" s="19">
        <v>245000</v>
      </c>
      <c r="K2310" s="19">
        <v>85750</v>
      </c>
      <c r="L2310" s="2">
        <v>0.35</v>
      </c>
      <c r="M2310" s="2" t="s">
        <v>78</v>
      </c>
      <c r="N2310" s="20">
        <f t="shared" si="36"/>
        <v>330750</v>
      </c>
      <c r="O2310" s="21"/>
      <c r="P2310" s="20"/>
    </row>
    <row r="2311" spans="1:16" x14ac:dyDescent="0.35">
      <c r="A2311" s="2" t="s">
        <v>13</v>
      </c>
      <c r="B2311" s="2">
        <v>1185732</v>
      </c>
      <c r="C2311" s="15">
        <v>44260</v>
      </c>
      <c r="D2311" s="2" t="s">
        <v>43</v>
      </c>
      <c r="E2311" s="2" t="s">
        <v>87</v>
      </c>
      <c r="F2311" s="2" t="s">
        <v>88</v>
      </c>
      <c r="G2311" s="3" t="s">
        <v>156</v>
      </c>
      <c r="H2311" s="17">
        <v>25</v>
      </c>
      <c r="I2311" s="2">
        <v>725</v>
      </c>
      <c r="J2311" s="19">
        <v>181250</v>
      </c>
      <c r="K2311" s="19">
        <v>45312.5</v>
      </c>
      <c r="L2311" s="2">
        <v>0.25</v>
      </c>
      <c r="M2311" s="2" t="s">
        <v>78</v>
      </c>
      <c r="N2311" s="20">
        <f t="shared" si="36"/>
        <v>226562.5</v>
      </c>
      <c r="O2311" s="21"/>
      <c r="P2311" s="20"/>
    </row>
    <row r="2312" spans="1:16" x14ac:dyDescent="0.35">
      <c r="A2312" s="2" t="s">
        <v>13</v>
      </c>
      <c r="B2312" s="2">
        <v>1185732</v>
      </c>
      <c r="C2312" s="15">
        <v>44260</v>
      </c>
      <c r="D2312" s="2" t="s">
        <v>43</v>
      </c>
      <c r="E2312" s="2" t="s">
        <v>87</v>
      </c>
      <c r="F2312" s="2" t="s">
        <v>88</v>
      </c>
      <c r="G2312" s="3" t="s">
        <v>157</v>
      </c>
      <c r="H2312" s="17">
        <v>29.999999999999993</v>
      </c>
      <c r="I2312" s="2">
        <v>575</v>
      </c>
      <c r="J2312" s="19">
        <v>172499.99999999997</v>
      </c>
      <c r="K2312" s="19">
        <v>51749.999999999993</v>
      </c>
      <c r="L2312" s="2">
        <v>0.3</v>
      </c>
      <c r="M2312" s="2" t="s">
        <v>78</v>
      </c>
      <c r="N2312" s="20">
        <f t="shared" si="36"/>
        <v>224249.99999999997</v>
      </c>
      <c r="O2312" s="21"/>
      <c r="P2312" s="20"/>
    </row>
    <row r="2313" spans="1:16" x14ac:dyDescent="0.35">
      <c r="A2313" s="2" t="s">
        <v>13</v>
      </c>
      <c r="B2313" s="2">
        <v>1185732</v>
      </c>
      <c r="C2313" s="15">
        <v>44260</v>
      </c>
      <c r="D2313" s="2" t="s">
        <v>43</v>
      </c>
      <c r="E2313" s="2" t="s">
        <v>87</v>
      </c>
      <c r="F2313" s="2" t="s">
        <v>88</v>
      </c>
      <c r="G2313" s="3" t="s">
        <v>18</v>
      </c>
      <c r="H2313" s="17">
        <v>45.000000000000007</v>
      </c>
      <c r="I2313" s="2">
        <v>625</v>
      </c>
      <c r="J2313" s="19">
        <v>281250.00000000006</v>
      </c>
      <c r="K2313" s="19">
        <v>98437.500000000015</v>
      </c>
      <c r="L2313" s="2">
        <v>0.35</v>
      </c>
      <c r="M2313" s="2" t="s">
        <v>78</v>
      </c>
      <c r="N2313" s="20">
        <f t="shared" si="36"/>
        <v>379687.50000000006</v>
      </c>
      <c r="O2313" s="21"/>
      <c r="P2313" s="20"/>
    </row>
    <row r="2314" spans="1:16" x14ac:dyDescent="0.35">
      <c r="A2314" s="2" t="s">
        <v>13</v>
      </c>
      <c r="B2314" s="2">
        <v>1185732</v>
      </c>
      <c r="C2314" s="15">
        <v>44260</v>
      </c>
      <c r="D2314" s="2" t="s">
        <v>43</v>
      </c>
      <c r="E2314" s="2" t="s">
        <v>87</v>
      </c>
      <c r="F2314" s="2" t="s">
        <v>88</v>
      </c>
      <c r="G2314" s="3" t="s">
        <v>158</v>
      </c>
      <c r="H2314" s="17">
        <v>35</v>
      </c>
      <c r="I2314" s="2">
        <v>725</v>
      </c>
      <c r="J2314" s="19">
        <v>253750</v>
      </c>
      <c r="K2314" s="19">
        <v>126875</v>
      </c>
      <c r="L2314" s="2">
        <v>0.5</v>
      </c>
      <c r="M2314" s="2" t="s">
        <v>78</v>
      </c>
      <c r="N2314" s="20">
        <f t="shared" si="36"/>
        <v>380625</v>
      </c>
      <c r="O2314" s="21"/>
      <c r="P2314" s="20"/>
    </row>
    <row r="2315" spans="1:16" x14ac:dyDescent="0.35">
      <c r="A2315" s="2" t="s">
        <v>13</v>
      </c>
      <c r="B2315" s="2">
        <v>1185732</v>
      </c>
      <c r="C2315" s="15">
        <v>44292</v>
      </c>
      <c r="D2315" s="2" t="s">
        <v>43</v>
      </c>
      <c r="E2315" s="2" t="s">
        <v>87</v>
      </c>
      <c r="F2315" s="2" t="s">
        <v>88</v>
      </c>
      <c r="G2315" s="3" t="s">
        <v>155</v>
      </c>
      <c r="H2315" s="17">
        <v>35</v>
      </c>
      <c r="I2315" s="2">
        <v>975</v>
      </c>
      <c r="J2315" s="19">
        <v>341250</v>
      </c>
      <c r="K2315" s="19">
        <v>153562.5</v>
      </c>
      <c r="L2315" s="2">
        <v>0.45</v>
      </c>
      <c r="M2315" s="2" t="s">
        <v>78</v>
      </c>
      <c r="N2315" s="20">
        <f t="shared" si="36"/>
        <v>494812.5</v>
      </c>
      <c r="O2315" s="21"/>
      <c r="P2315" s="20"/>
    </row>
    <row r="2316" spans="1:16" x14ac:dyDescent="0.35">
      <c r="A2316" s="2" t="s">
        <v>13</v>
      </c>
      <c r="B2316" s="2">
        <v>1185732</v>
      </c>
      <c r="C2316" s="15">
        <v>44292</v>
      </c>
      <c r="D2316" s="2" t="s">
        <v>43</v>
      </c>
      <c r="E2316" s="2" t="s">
        <v>87</v>
      </c>
      <c r="F2316" s="2" t="s">
        <v>88</v>
      </c>
      <c r="G2316" s="3" t="s">
        <v>17</v>
      </c>
      <c r="H2316" s="17">
        <v>35</v>
      </c>
      <c r="I2316" s="2">
        <v>675</v>
      </c>
      <c r="J2316" s="19">
        <v>236250</v>
      </c>
      <c r="K2316" s="19">
        <v>82687.5</v>
      </c>
      <c r="L2316" s="2">
        <v>0.35</v>
      </c>
      <c r="M2316" s="2" t="s">
        <v>78</v>
      </c>
      <c r="N2316" s="20">
        <f t="shared" si="36"/>
        <v>318937.5</v>
      </c>
      <c r="O2316" s="21"/>
      <c r="P2316" s="20"/>
    </row>
    <row r="2317" spans="1:16" x14ac:dyDescent="0.35">
      <c r="A2317" s="2" t="s">
        <v>13</v>
      </c>
      <c r="B2317" s="2">
        <v>1185732</v>
      </c>
      <c r="C2317" s="15">
        <v>44292</v>
      </c>
      <c r="D2317" s="2" t="s">
        <v>43</v>
      </c>
      <c r="E2317" s="2" t="s">
        <v>87</v>
      </c>
      <c r="F2317" s="2" t="s">
        <v>88</v>
      </c>
      <c r="G2317" s="3" t="s">
        <v>156</v>
      </c>
      <c r="H2317" s="17">
        <v>25</v>
      </c>
      <c r="I2317" s="2">
        <v>675</v>
      </c>
      <c r="J2317" s="19">
        <v>168750</v>
      </c>
      <c r="K2317" s="19">
        <v>42187.5</v>
      </c>
      <c r="L2317" s="2">
        <v>0.25</v>
      </c>
      <c r="M2317" s="2" t="s">
        <v>78</v>
      </c>
      <c r="N2317" s="20">
        <f t="shared" si="36"/>
        <v>210937.5</v>
      </c>
      <c r="O2317" s="21"/>
      <c r="P2317" s="20"/>
    </row>
    <row r="2318" spans="1:16" x14ac:dyDescent="0.35">
      <c r="A2318" s="2" t="s">
        <v>13</v>
      </c>
      <c r="B2318" s="2">
        <v>1185732</v>
      </c>
      <c r="C2318" s="15">
        <v>44292</v>
      </c>
      <c r="D2318" s="2" t="s">
        <v>43</v>
      </c>
      <c r="E2318" s="2" t="s">
        <v>87</v>
      </c>
      <c r="F2318" s="2" t="s">
        <v>88</v>
      </c>
      <c r="G2318" s="3" t="s">
        <v>157</v>
      </c>
      <c r="H2318" s="17">
        <v>29.999999999999993</v>
      </c>
      <c r="I2318" s="2">
        <v>600</v>
      </c>
      <c r="J2318" s="19">
        <v>179999.99999999997</v>
      </c>
      <c r="K2318" s="19">
        <v>53999.999999999993</v>
      </c>
      <c r="L2318" s="2">
        <v>0.3</v>
      </c>
      <c r="M2318" s="2" t="s">
        <v>78</v>
      </c>
      <c r="N2318" s="20">
        <f t="shared" si="36"/>
        <v>233999.99999999997</v>
      </c>
      <c r="O2318" s="21"/>
      <c r="P2318" s="20"/>
    </row>
    <row r="2319" spans="1:16" x14ac:dyDescent="0.35">
      <c r="A2319" s="2" t="s">
        <v>13</v>
      </c>
      <c r="B2319" s="2">
        <v>1185732</v>
      </c>
      <c r="C2319" s="15">
        <v>44292</v>
      </c>
      <c r="D2319" s="2" t="s">
        <v>43</v>
      </c>
      <c r="E2319" s="2" t="s">
        <v>87</v>
      </c>
      <c r="F2319" s="2" t="s">
        <v>88</v>
      </c>
      <c r="G2319" s="3" t="s">
        <v>18</v>
      </c>
      <c r="H2319" s="17">
        <v>50</v>
      </c>
      <c r="I2319" s="2">
        <v>625</v>
      </c>
      <c r="J2319" s="19">
        <v>312500</v>
      </c>
      <c r="K2319" s="19">
        <v>109375</v>
      </c>
      <c r="L2319" s="2">
        <v>0.35</v>
      </c>
      <c r="M2319" s="2" t="s">
        <v>78</v>
      </c>
      <c r="N2319" s="20">
        <f t="shared" si="36"/>
        <v>421875</v>
      </c>
      <c r="O2319" s="21"/>
      <c r="P2319" s="20"/>
    </row>
    <row r="2320" spans="1:16" x14ac:dyDescent="0.35">
      <c r="A2320" s="2" t="s">
        <v>13</v>
      </c>
      <c r="B2320" s="2">
        <v>1185732</v>
      </c>
      <c r="C2320" s="15">
        <v>44292</v>
      </c>
      <c r="D2320" s="2" t="s">
        <v>43</v>
      </c>
      <c r="E2320" s="2" t="s">
        <v>87</v>
      </c>
      <c r="F2320" s="2" t="s">
        <v>88</v>
      </c>
      <c r="G2320" s="3" t="s">
        <v>158</v>
      </c>
      <c r="H2320" s="17">
        <v>40</v>
      </c>
      <c r="I2320" s="2">
        <v>775</v>
      </c>
      <c r="J2320" s="19">
        <v>310000</v>
      </c>
      <c r="K2320" s="19">
        <v>155000</v>
      </c>
      <c r="L2320" s="2">
        <v>0.5</v>
      </c>
      <c r="M2320" s="2" t="s">
        <v>78</v>
      </c>
      <c r="N2320" s="20">
        <f t="shared" si="36"/>
        <v>465000</v>
      </c>
      <c r="O2320" s="21"/>
      <c r="P2320" s="20"/>
    </row>
    <row r="2321" spans="1:16" x14ac:dyDescent="0.35">
      <c r="A2321" s="2" t="s">
        <v>13</v>
      </c>
      <c r="B2321" s="2">
        <v>1185732</v>
      </c>
      <c r="C2321" s="15">
        <v>44321</v>
      </c>
      <c r="D2321" s="2" t="s">
        <v>43</v>
      </c>
      <c r="E2321" s="2" t="s">
        <v>87</v>
      </c>
      <c r="F2321" s="2" t="s">
        <v>88</v>
      </c>
      <c r="G2321" s="3" t="s">
        <v>155</v>
      </c>
      <c r="H2321" s="17">
        <v>50</v>
      </c>
      <c r="I2321" s="2">
        <v>1045</v>
      </c>
      <c r="J2321" s="19">
        <v>522500</v>
      </c>
      <c r="K2321" s="19">
        <v>235125</v>
      </c>
      <c r="L2321" s="2">
        <v>0.45</v>
      </c>
      <c r="M2321" s="2" t="s">
        <v>78</v>
      </c>
      <c r="N2321" s="20">
        <f t="shared" si="36"/>
        <v>757625</v>
      </c>
      <c r="O2321" s="21"/>
      <c r="P2321" s="20"/>
    </row>
    <row r="2322" spans="1:16" x14ac:dyDescent="0.35">
      <c r="A2322" s="2" t="s">
        <v>13</v>
      </c>
      <c r="B2322" s="2">
        <v>1185732</v>
      </c>
      <c r="C2322" s="15">
        <v>44321</v>
      </c>
      <c r="D2322" s="2" t="s">
        <v>43</v>
      </c>
      <c r="E2322" s="2" t="s">
        <v>87</v>
      </c>
      <c r="F2322" s="2" t="s">
        <v>88</v>
      </c>
      <c r="G2322" s="3" t="s">
        <v>17</v>
      </c>
      <c r="H2322" s="17">
        <v>50</v>
      </c>
      <c r="I2322" s="2">
        <v>750</v>
      </c>
      <c r="J2322" s="19">
        <v>375000</v>
      </c>
      <c r="K2322" s="19">
        <v>131250</v>
      </c>
      <c r="L2322" s="2">
        <v>0.35</v>
      </c>
      <c r="M2322" s="2" t="s">
        <v>78</v>
      </c>
      <c r="N2322" s="20">
        <f t="shared" si="36"/>
        <v>506250</v>
      </c>
      <c r="O2322" s="21"/>
      <c r="P2322" s="20"/>
    </row>
    <row r="2323" spans="1:16" x14ac:dyDescent="0.35">
      <c r="A2323" s="2" t="s">
        <v>13</v>
      </c>
      <c r="B2323" s="2">
        <v>1185732</v>
      </c>
      <c r="C2323" s="15">
        <v>44321</v>
      </c>
      <c r="D2323" s="2" t="s">
        <v>43</v>
      </c>
      <c r="E2323" s="2" t="s">
        <v>87</v>
      </c>
      <c r="F2323" s="2" t="s">
        <v>88</v>
      </c>
      <c r="G2323" s="3" t="s">
        <v>156</v>
      </c>
      <c r="H2323" s="17">
        <v>45</v>
      </c>
      <c r="I2323" s="2">
        <v>725</v>
      </c>
      <c r="J2323" s="19">
        <v>326250</v>
      </c>
      <c r="K2323" s="19">
        <v>81562.5</v>
      </c>
      <c r="L2323" s="2">
        <v>0.25</v>
      </c>
      <c r="M2323" s="2" t="s">
        <v>78</v>
      </c>
      <c r="N2323" s="20">
        <f t="shared" si="36"/>
        <v>407812.5</v>
      </c>
      <c r="O2323" s="21"/>
      <c r="P2323" s="20"/>
    </row>
    <row r="2324" spans="1:16" x14ac:dyDescent="0.35">
      <c r="A2324" s="2" t="s">
        <v>13</v>
      </c>
      <c r="B2324" s="2">
        <v>1185732</v>
      </c>
      <c r="C2324" s="15">
        <v>44321</v>
      </c>
      <c r="D2324" s="2" t="s">
        <v>43</v>
      </c>
      <c r="E2324" s="2" t="s">
        <v>87</v>
      </c>
      <c r="F2324" s="2" t="s">
        <v>88</v>
      </c>
      <c r="G2324" s="3" t="s">
        <v>157</v>
      </c>
      <c r="H2324" s="17">
        <v>45</v>
      </c>
      <c r="I2324" s="2">
        <v>675</v>
      </c>
      <c r="J2324" s="19">
        <v>303750</v>
      </c>
      <c r="K2324" s="19">
        <v>91125</v>
      </c>
      <c r="L2324" s="2">
        <v>0.3</v>
      </c>
      <c r="M2324" s="2" t="s">
        <v>78</v>
      </c>
      <c r="N2324" s="20">
        <f t="shared" si="36"/>
        <v>394875</v>
      </c>
      <c r="O2324" s="21"/>
      <c r="P2324" s="20"/>
    </row>
    <row r="2325" spans="1:16" x14ac:dyDescent="0.35">
      <c r="A2325" s="2" t="s">
        <v>13</v>
      </c>
      <c r="B2325" s="2">
        <v>1185732</v>
      </c>
      <c r="C2325" s="15">
        <v>44321</v>
      </c>
      <c r="D2325" s="2" t="s">
        <v>43</v>
      </c>
      <c r="E2325" s="2" t="s">
        <v>87</v>
      </c>
      <c r="F2325" s="2" t="s">
        <v>88</v>
      </c>
      <c r="G2325" s="3" t="s">
        <v>18</v>
      </c>
      <c r="H2325" s="17">
        <v>54.999999999999993</v>
      </c>
      <c r="I2325" s="2">
        <v>700</v>
      </c>
      <c r="J2325" s="19">
        <v>384999.99999999994</v>
      </c>
      <c r="K2325" s="19">
        <v>134749.99999999997</v>
      </c>
      <c r="L2325" s="2">
        <v>0.35</v>
      </c>
      <c r="M2325" s="2" t="s">
        <v>78</v>
      </c>
      <c r="N2325" s="20">
        <f t="shared" si="36"/>
        <v>519749.99999999988</v>
      </c>
      <c r="O2325" s="21"/>
      <c r="P2325" s="20"/>
    </row>
    <row r="2326" spans="1:16" x14ac:dyDescent="0.35">
      <c r="A2326" s="2" t="s">
        <v>13</v>
      </c>
      <c r="B2326" s="2">
        <v>1185732</v>
      </c>
      <c r="C2326" s="15">
        <v>44321</v>
      </c>
      <c r="D2326" s="2" t="s">
        <v>43</v>
      </c>
      <c r="E2326" s="2" t="s">
        <v>87</v>
      </c>
      <c r="F2326" s="2" t="s">
        <v>88</v>
      </c>
      <c r="G2326" s="3" t="s">
        <v>158</v>
      </c>
      <c r="H2326" s="17">
        <v>60</v>
      </c>
      <c r="I2326" s="2">
        <v>800</v>
      </c>
      <c r="J2326" s="19">
        <v>480000</v>
      </c>
      <c r="K2326" s="19">
        <v>240000</v>
      </c>
      <c r="L2326" s="2">
        <v>0.5</v>
      </c>
      <c r="M2326" s="2" t="s">
        <v>78</v>
      </c>
      <c r="N2326" s="20">
        <f t="shared" si="36"/>
        <v>720000</v>
      </c>
      <c r="O2326" s="21"/>
      <c r="P2326" s="20"/>
    </row>
    <row r="2327" spans="1:16" x14ac:dyDescent="0.35">
      <c r="A2327" s="2" t="s">
        <v>13</v>
      </c>
      <c r="B2327" s="2">
        <v>1185732</v>
      </c>
      <c r="C2327" s="15">
        <v>44354</v>
      </c>
      <c r="D2327" s="2" t="s">
        <v>43</v>
      </c>
      <c r="E2327" s="2" t="s">
        <v>87</v>
      </c>
      <c r="F2327" s="2" t="s">
        <v>88</v>
      </c>
      <c r="G2327" s="3" t="s">
        <v>155</v>
      </c>
      <c r="H2327" s="17">
        <v>54.999999999999993</v>
      </c>
      <c r="I2327" s="2">
        <v>1050</v>
      </c>
      <c r="J2327" s="19">
        <v>577499.99999999988</v>
      </c>
      <c r="K2327" s="19">
        <v>259874.99999999994</v>
      </c>
      <c r="L2327" s="2">
        <v>0.45</v>
      </c>
      <c r="M2327" s="2" t="s">
        <v>78</v>
      </c>
      <c r="N2327" s="20">
        <f t="shared" si="36"/>
        <v>837374.99999999977</v>
      </c>
      <c r="O2327" s="21"/>
      <c r="P2327" s="20"/>
    </row>
    <row r="2328" spans="1:16" x14ac:dyDescent="0.35">
      <c r="A2328" s="2" t="s">
        <v>13</v>
      </c>
      <c r="B2328" s="2">
        <v>1185732</v>
      </c>
      <c r="C2328" s="15">
        <v>44354</v>
      </c>
      <c r="D2328" s="2" t="s">
        <v>43</v>
      </c>
      <c r="E2328" s="2" t="s">
        <v>87</v>
      </c>
      <c r="F2328" s="2" t="s">
        <v>88</v>
      </c>
      <c r="G2328" s="3" t="s">
        <v>17</v>
      </c>
      <c r="H2328" s="17">
        <v>50</v>
      </c>
      <c r="I2328" s="2">
        <v>800</v>
      </c>
      <c r="J2328" s="19">
        <v>400000</v>
      </c>
      <c r="K2328" s="19">
        <v>140000</v>
      </c>
      <c r="L2328" s="2">
        <v>0.35</v>
      </c>
      <c r="M2328" s="2" t="s">
        <v>78</v>
      </c>
      <c r="N2328" s="20">
        <f t="shared" si="36"/>
        <v>540000</v>
      </c>
      <c r="O2328" s="21"/>
      <c r="P2328" s="20"/>
    </row>
    <row r="2329" spans="1:16" x14ac:dyDescent="0.35">
      <c r="A2329" s="2" t="s">
        <v>13</v>
      </c>
      <c r="B2329" s="2">
        <v>1185732</v>
      </c>
      <c r="C2329" s="15">
        <v>44354</v>
      </c>
      <c r="D2329" s="2" t="s">
        <v>43</v>
      </c>
      <c r="E2329" s="2" t="s">
        <v>87</v>
      </c>
      <c r="F2329" s="2" t="s">
        <v>88</v>
      </c>
      <c r="G2329" s="3" t="s">
        <v>156</v>
      </c>
      <c r="H2329" s="17">
        <v>50</v>
      </c>
      <c r="I2329" s="2">
        <v>775</v>
      </c>
      <c r="J2329" s="19">
        <v>387500</v>
      </c>
      <c r="K2329" s="19">
        <v>96875</v>
      </c>
      <c r="L2329" s="2">
        <v>0.25</v>
      </c>
      <c r="M2329" s="2" t="s">
        <v>78</v>
      </c>
      <c r="N2329" s="20">
        <f t="shared" si="36"/>
        <v>484375</v>
      </c>
      <c r="O2329" s="21"/>
      <c r="P2329" s="20"/>
    </row>
    <row r="2330" spans="1:16" x14ac:dyDescent="0.35">
      <c r="A2330" s="2" t="s">
        <v>13</v>
      </c>
      <c r="B2330" s="2">
        <v>1185732</v>
      </c>
      <c r="C2330" s="15">
        <v>44354</v>
      </c>
      <c r="D2330" s="2" t="s">
        <v>43</v>
      </c>
      <c r="E2330" s="2" t="s">
        <v>87</v>
      </c>
      <c r="F2330" s="2" t="s">
        <v>88</v>
      </c>
      <c r="G2330" s="3" t="s">
        <v>157</v>
      </c>
      <c r="H2330" s="17">
        <v>50</v>
      </c>
      <c r="I2330" s="2">
        <v>750</v>
      </c>
      <c r="J2330" s="19">
        <v>375000</v>
      </c>
      <c r="K2330" s="19">
        <v>112500</v>
      </c>
      <c r="L2330" s="2">
        <v>0.3</v>
      </c>
      <c r="M2330" s="2" t="s">
        <v>78</v>
      </c>
      <c r="N2330" s="20">
        <f t="shared" si="36"/>
        <v>487500</v>
      </c>
      <c r="O2330" s="21"/>
      <c r="P2330" s="20"/>
    </row>
    <row r="2331" spans="1:16" x14ac:dyDescent="0.35">
      <c r="A2331" s="2" t="s">
        <v>13</v>
      </c>
      <c r="B2331" s="2">
        <v>1185732</v>
      </c>
      <c r="C2331" s="15">
        <v>44354</v>
      </c>
      <c r="D2331" s="2" t="s">
        <v>43</v>
      </c>
      <c r="E2331" s="2" t="s">
        <v>87</v>
      </c>
      <c r="F2331" s="2" t="s">
        <v>88</v>
      </c>
      <c r="G2331" s="3" t="s">
        <v>18</v>
      </c>
      <c r="H2331" s="17">
        <v>65</v>
      </c>
      <c r="I2331" s="2">
        <v>750</v>
      </c>
      <c r="J2331" s="19">
        <v>487500</v>
      </c>
      <c r="K2331" s="19">
        <v>170625</v>
      </c>
      <c r="L2331" s="2">
        <v>0.35</v>
      </c>
      <c r="M2331" s="2" t="s">
        <v>78</v>
      </c>
      <c r="N2331" s="20">
        <f t="shared" si="36"/>
        <v>658125</v>
      </c>
      <c r="O2331" s="21"/>
      <c r="P2331" s="20"/>
    </row>
    <row r="2332" spans="1:16" x14ac:dyDescent="0.35">
      <c r="A2332" s="2" t="s">
        <v>13</v>
      </c>
      <c r="B2332" s="2">
        <v>1185732</v>
      </c>
      <c r="C2332" s="15">
        <v>44354</v>
      </c>
      <c r="D2332" s="2" t="s">
        <v>43</v>
      </c>
      <c r="E2332" s="2" t="s">
        <v>87</v>
      </c>
      <c r="F2332" s="2" t="s">
        <v>88</v>
      </c>
      <c r="G2332" s="3" t="s">
        <v>158</v>
      </c>
      <c r="H2332" s="17">
        <v>70</v>
      </c>
      <c r="I2332" s="2">
        <v>925</v>
      </c>
      <c r="J2332" s="19">
        <v>647500</v>
      </c>
      <c r="K2332" s="19">
        <v>323750</v>
      </c>
      <c r="L2332" s="2">
        <v>0.5</v>
      </c>
      <c r="M2332" s="2" t="s">
        <v>78</v>
      </c>
      <c r="N2332" s="20">
        <f t="shared" si="36"/>
        <v>971250</v>
      </c>
      <c r="O2332" s="21"/>
      <c r="P2332" s="20"/>
    </row>
    <row r="2333" spans="1:16" x14ac:dyDescent="0.35">
      <c r="A2333" s="2" t="s">
        <v>13</v>
      </c>
      <c r="B2333" s="2">
        <v>1185732</v>
      </c>
      <c r="C2333" s="15">
        <v>44382</v>
      </c>
      <c r="D2333" s="2" t="s">
        <v>43</v>
      </c>
      <c r="E2333" s="2" t="s">
        <v>87</v>
      </c>
      <c r="F2333" s="2" t="s">
        <v>88</v>
      </c>
      <c r="G2333" s="3" t="s">
        <v>155</v>
      </c>
      <c r="H2333" s="17">
        <v>65</v>
      </c>
      <c r="I2333" s="2">
        <v>1150</v>
      </c>
      <c r="J2333" s="19">
        <v>747500</v>
      </c>
      <c r="K2333" s="19">
        <v>336375</v>
      </c>
      <c r="L2333" s="2">
        <v>0.45</v>
      </c>
      <c r="M2333" s="2" t="s">
        <v>78</v>
      </c>
      <c r="N2333" s="20">
        <f t="shared" si="36"/>
        <v>1083875</v>
      </c>
      <c r="O2333" s="21"/>
      <c r="P2333" s="20"/>
    </row>
    <row r="2334" spans="1:16" x14ac:dyDescent="0.35">
      <c r="A2334" s="2" t="s">
        <v>13</v>
      </c>
      <c r="B2334" s="2">
        <v>1185732</v>
      </c>
      <c r="C2334" s="15">
        <v>44382</v>
      </c>
      <c r="D2334" s="2" t="s">
        <v>43</v>
      </c>
      <c r="E2334" s="2" t="s">
        <v>87</v>
      </c>
      <c r="F2334" s="2" t="s">
        <v>88</v>
      </c>
      <c r="G2334" s="3" t="s">
        <v>17</v>
      </c>
      <c r="H2334" s="17">
        <v>60.000000000000007</v>
      </c>
      <c r="I2334" s="2">
        <v>900</v>
      </c>
      <c r="J2334" s="19">
        <v>540000.00000000012</v>
      </c>
      <c r="K2334" s="19">
        <v>189000.00000000003</v>
      </c>
      <c r="L2334" s="2">
        <v>0.35</v>
      </c>
      <c r="M2334" s="2" t="s">
        <v>78</v>
      </c>
      <c r="N2334" s="20">
        <f t="shared" si="36"/>
        <v>729000.00000000012</v>
      </c>
      <c r="O2334" s="21"/>
      <c r="P2334" s="20"/>
    </row>
    <row r="2335" spans="1:16" x14ac:dyDescent="0.35">
      <c r="A2335" s="2" t="s">
        <v>13</v>
      </c>
      <c r="B2335" s="2">
        <v>1185732</v>
      </c>
      <c r="C2335" s="15">
        <v>44382</v>
      </c>
      <c r="D2335" s="2" t="s">
        <v>43</v>
      </c>
      <c r="E2335" s="2" t="s">
        <v>87</v>
      </c>
      <c r="F2335" s="2" t="s">
        <v>88</v>
      </c>
      <c r="G2335" s="3" t="s">
        <v>156</v>
      </c>
      <c r="H2335" s="17">
        <v>55.000000000000007</v>
      </c>
      <c r="I2335" s="2">
        <v>825</v>
      </c>
      <c r="J2335" s="19">
        <v>453750.00000000006</v>
      </c>
      <c r="K2335" s="19">
        <v>113437.50000000001</v>
      </c>
      <c r="L2335" s="2">
        <v>0.25</v>
      </c>
      <c r="M2335" s="2" t="s">
        <v>78</v>
      </c>
      <c r="N2335" s="20">
        <f t="shared" si="36"/>
        <v>567187.50000000012</v>
      </c>
      <c r="O2335" s="21"/>
      <c r="P2335" s="20"/>
    </row>
    <row r="2336" spans="1:16" x14ac:dyDescent="0.35">
      <c r="A2336" s="2" t="s">
        <v>13</v>
      </c>
      <c r="B2336" s="2">
        <v>1185732</v>
      </c>
      <c r="C2336" s="15">
        <v>44382</v>
      </c>
      <c r="D2336" s="2" t="s">
        <v>43</v>
      </c>
      <c r="E2336" s="2" t="s">
        <v>87</v>
      </c>
      <c r="F2336" s="2" t="s">
        <v>88</v>
      </c>
      <c r="G2336" s="3" t="s">
        <v>157</v>
      </c>
      <c r="H2336" s="17">
        <v>55.000000000000007</v>
      </c>
      <c r="I2336" s="2">
        <v>775</v>
      </c>
      <c r="J2336" s="19">
        <v>426250.00000000006</v>
      </c>
      <c r="K2336" s="19">
        <v>127875.00000000001</v>
      </c>
      <c r="L2336" s="2">
        <v>0.3</v>
      </c>
      <c r="M2336" s="2" t="s">
        <v>78</v>
      </c>
      <c r="N2336" s="20">
        <f t="shared" si="36"/>
        <v>554125.00000000012</v>
      </c>
      <c r="O2336" s="21"/>
      <c r="P2336" s="20"/>
    </row>
    <row r="2337" spans="1:16" x14ac:dyDescent="0.35">
      <c r="A2337" s="2" t="s">
        <v>13</v>
      </c>
      <c r="B2337" s="2">
        <v>1185732</v>
      </c>
      <c r="C2337" s="15">
        <v>44382</v>
      </c>
      <c r="D2337" s="2" t="s">
        <v>43</v>
      </c>
      <c r="E2337" s="2" t="s">
        <v>87</v>
      </c>
      <c r="F2337" s="2" t="s">
        <v>88</v>
      </c>
      <c r="G2337" s="3" t="s">
        <v>18</v>
      </c>
      <c r="H2337" s="17">
        <v>65</v>
      </c>
      <c r="I2337" s="2">
        <v>800</v>
      </c>
      <c r="J2337" s="19">
        <v>520000</v>
      </c>
      <c r="K2337" s="19">
        <v>182000</v>
      </c>
      <c r="L2337" s="2">
        <v>0.35</v>
      </c>
      <c r="M2337" s="2" t="s">
        <v>78</v>
      </c>
      <c r="N2337" s="20">
        <f t="shared" si="36"/>
        <v>702000</v>
      </c>
      <c r="O2337" s="21"/>
      <c r="P2337" s="20"/>
    </row>
    <row r="2338" spans="1:16" x14ac:dyDescent="0.35">
      <c r="A2338" s="2" t="s">
        <v>13</v>
      </c>
      <c r="B2338" s="2">
        <v>1185732</v>
      </c>
      <c r="C2338" s="15">
        <v>44382</v>
      </c>
      <c r="D2338" s="2" t="s">
        <v>43</v>
      </c>
      <c r="E2338" s="2" t="s">
        <v>87</v>
      </c>
      <c r="F2338" s="2" t="s">
        <v>88</v>
      </c>
      <c r="G2338" s="3" t="s">
        <v>158</v>
      </c>
      <c r="H2338" s="17">
        <v>70</v>
      </c>
      <c r="I2338" s="2">
        <v>975</v>
      </c>
      <c r="J2338" s="19">
        <v>682500</v>
      </c>
      <c r="K2338" s="19">
        <v>341250</v>
      </c>
      <c r="L2338" s="2">
        <v>0.5</v>
      </c>
      <c r="M2338" s="2" t="s">
        <v>78</v>
      </c>
      <c r="N2338" s="20">
        <f t="shared" si="36"/>
        <v>1023750</v>
      </c>
      <c r="O2338" s="21"/>
      <c r="P2338" s="20"/>
    </row>
    <row r="2339" spans="1:16" x14ac:dyDescent="0.35">
      <c r="A2339" s="2" t="s">
        <v>13</v>
      </c>
      <c r="B2339" s="2">
        <v>1185732</v>
      </c>
      <c r="C2339" s="15">
        <v>44414</v>
      </c>
      <c r="D2339" s="2" t="s">
        <v>43</v>
      </c>
      <c r="E2339" s="2" t="s">
        <v>87</v>
      </c>
      <c r="F2339" s="2" t="s">
        <v>88</v>
      </c>
      <c r="G2339" s="3" t="s">
        <v>155</v>
      </c>
      <c r="H2339" s="17">
        <v>65</v>
      </c>
      <c r="I2339" s="2">
        <v>1125</v>
      </c>
      <c r="J2339" s="19">
        <v>731250</v>
      </c>
      <c r="K2339" s="19">
        <v>329062.5</v>
      </c>
      <c r="L2339" s="2">
        <v>0.45</v>
      </c>
      <c r="M2339" s="2" t="s">
        <v>78</v>
      </c>
      <c r="N2339" s="20">
        <f t="shared" si="36"/>
        <v>1060312.5</v>
      </c>
      <c r="O2339" s="21"/>
      <c r="P2339" s="20"/>
    </row>
    <row r="2340" spans="1:16" x14ac:dyDescent="0.35">
      <c r="A2340" s="2" t="s">
        <v>13</v>
      </c>
      <c r="B2340" s="2">
        <v>1185732</v>
      </c>
      <c r="C2340" s="15">
        <v>44414</v>
      </c>
      <c r="D2340" s="2" t="s">
        <v>43</v>
      </c>
      <c r="E2340" s="2" t="s">
        <v>87</v>
      </c>
      <c r="F2340" s="2" t="s">
        <v>88</v>
      </c>
      <c r="G2340" s="3" t="s">
        <v>17</v>
      </c>
      <c r="H2340" s="17">
        <v>60.000000000000007</v>
      </c>
      <c r="I2340" s="2">
        <v>900</v>
      </c>
      <c r="J2340" s="19">
        <v>540000.00000000012</v>
      </c>
      <c r="K2340" s="19">
        <v>189000.00000000003</v>
      </c>
      <c r="L2340" s="2">
        <v>0.35</v>
      </c>
      <c r="M2340" s="2" t="s">
        <v>78</v>
      </c>
      <c r="N2340" s="20">
        <f t="shared" si="36"/>
        <v>729000.00000000012</v>
      </c>
      <c r="O2340" s="21"/>
      <c r="P2340" s="20"/>
    </row>
    <row r="2341" spans="1:16" x14ac:dyDescent="0.35">
      <c r="A2341" s="2" t="s">
        <v>13</v>
      </c>
      <c r="B2341" s="2">
        <v>1185732</v>
      </c>
      <c r="C2341" s="15">
        <v>44414</v>
      </c>
      <c r="D2341" s="2" t="s">
        <v>43</v>
      </c>
      <c r="E2341" s="2" t="s">
        <v>87</v>
      </c>
      <c r="F2341" s="2" t="s">
        <v>88</v>
      </c>
      <c r="G2341" s="3" t="s">
        <v>156</v>
      </c>
      <c r="H2341" s="17">
        <v>55.000000000000007</v>
      </c>
      <c r="I2341" s="2">
        <v>825</v>
      </c>
      <c r="J2341" s="19">
        <v>453750.00000000006</v>
      </c>
      <c r="K2341" s="19">
        <v>113437.50000000001</v>
      </c>
      <c r="L2341" s="2">
        <v>0.25</v>
      </c>
      <c r="M2341" s="2" t="s">
        <v>78</v>
      </c>
      <c r="N2341" s="20">
        <f t="shared" si="36"/>
        <v>567187.50000000012</v>
      </c>
      <c r="O2341" s="21"/>
      <c r="P2341" s="20"/>
    </row>
    <row r="2342" spans="1:16" x14ac:dyDescent="0.35">
      <c r="A2342" s="2" t="s">
        <v>13</v>
      </c>
      <c r="B2342" s="2">
        <v>1185732</v>
      </c>
      <c r="C2342" s="15">
        <v>44414</v>
      </c>
      <c r="D2342" s="2" t="s">
        <v>43</v>
      </c>
      <c r="E2342" s="2" t="s">
        <v>87</v>
      </c>
      <c r="F2342" s="2" t="s">
        <v>88</v>
      </c>
      <c r="G2342" s="3" t="s">
        <v>157</v>
      </c>
      <c r="H2342" s="17">
        <v>45</v>
      </c>
      <c r="I2342" s="2">
        <v>775</v>
      </c>
      <c r="J2342" s="19">
        <v>348750</v>
      </c>
      <c r="K2342" s="19">
        <v>104625</v>
      </c>
      <c r="L2342" s="2">
        <v>0.3</v>
      </c>
      <c r="M2342" s="2" t="s">
        <v>78</v>
      </c>
      <c r="N2342" s="20">
        <f t="shared" si="36"/>
        <v>453375</v>
      </c>
      <c r="O2342" s="21"/>
      <c r="P2342" s="20"/>
    </row>
    <row r="2343" spans="1:16" x14ac:dyDescent="0.35">
      <c r="A2343" s="2" t="s">
        <v>13</v>
      </c>
      <c r="B2343" s="2">
        <v>1185732</v>
      </c>
      <c r="C2343" s="15">
        <v>44414</v>
      </c>
      <c r="D2343" s="2" t="s">
        <v>43</v>
      </c>
      <c r="E2343" s="2" t="s">
        <v>87</v>
      </c>
      <c r="F2343" s="2" t="s">
        <v>88</v>
      </c>
      <c r="G2343" s="3" t="s">
        <v>18</v>
      </c>
      <c r="H2343" s="17">
        <v>55.000000000000007</v>
      </c>
      <c r="I2343" s="2">
        <v>750</v>
      </c>
      <c r="J2343" s="19">
        <v>412500.00000000006</v>
      </c>
      <c r="K2343" s="19">
        <v>144375</v>
      </c>
      <c r="L2343" s="2">
        <v>0.35</v>
      </c>
      <c r="M2343" s="2" t="s">
        <v>78</v>
      </c>
      <c r="N2343" s="20">
        <f t="shared" si="36"/>
        <v>556875</v>
      </c>
      <c r="O2343" s="21"/>
      <c r="P2343" s="20"/>
    </row>
    <row r="2344" spans="1:16" x14ac:dyDescent="0.35">
      <c r="A2344" s="2" t="s">
        <v>13</v>
      </c>
      <c r="B2344" s="2">
        <v>1185732</v>
      </c>
      <c r="C2344" s="15">
        <v>44414</v>
      </c>
      <c r="D2344" s="2" t="s">
        <v>43</v>
      </c>
      <c r="E2344" s="2" t="s">
        <v>87</v>
      </c>
      <c r="F2344" s="2" t="s">
        <v>88</v>
      </c>
      <c r="G2344" s="3" t="s">
        <v>158</v>
      </c>
      <c r="H2344" s="17">
        <v>60.000000000000007</v>
      </c>
      <c r="I2344" s="2">
        <v>925</v>
      </c>
      <c r="J2344" s="19">
        <v>555000.00000000012</v>
      </c>
      <c r="K2344" s="19">
        <v>277500.00000000006</v>
      </c>
      <c r="L2344" s="2">
        <v>0.5</v>
      </c>
      <c r="M2344" s="2" t="s">
        <v>78</v>
      </c>
      <c r="N2344" s="20">
        <f t="shared" si="36"/>
        <v>832500.00000000023</v>
      </c>
      <c r="O2344" s="21"/>
      <c r="P2344" s="20"/>
    </row>
    <row r="2345" spans="1:16" x14ac:dyDescent="0.35">
      <c r="A2345" s="2" t="s">
        <v>13</v>
      </c>
      <c r="B2345" s="2">
        <v>1185732</v>
      </c>
      <c r="C2345" s="15">
        <v>44444</v>
      </c>
      <c r="D2345" s="2" t="s">
        <v>43</v>
      </c>
      <c r="E2345" s="2" t="s">
        <v>87</v>
      </c>
      <c r="F2345" s="2" t="s">
        <v>88</v>
      </c>
      <c r="G2345" s="3" t="s">
        <v>155</v>
      </c>
      <c r="H2345" s="17">
        <v>55.000000000000007</v>
      </c>
      <c r="I2345" s="2">
        <v>1025</v>
      </c>
      <c r="J2345" s="19">
        <v>563750.00000000012</v>
      </c>
      <c r="K2345" s="19">
        <v>253687.50000000006</v>
      </c>
      <c r="L2345" s="2">
        <v>0.45</v>
      </c>
      <c r="M2345" s="2" t="s">
        <v>78</v>
      </c>
      <c r="N2345" s="20">
        <f t="shared" si="36"/>
        <v>817437.50000000023</v>
      </c>
      <c r="O2345" s="21"/>
      <c r="P2345" s="20"/>
    </row>
    <row r="2346" spans="1:16" x14ac:dyDescent="0.35">
      <c r="A2346" s="2" t="s">
        <v>13</v>
      </c>
      <c r="B2346" s="2">
        <v>1185732</v>
      </c>
      <c r="C2346" s="15">
        <v>44444</v>
      </c>
      <c r="D2346" s="2" t="s">
        <v>43</v>
      </c>
      <c r="E2346" s="2" t="s">
        <v>87</v>
      </c>
      <c r="F2346" s="2" t="s">
        <v>88</v>
      </c>
      <c r="G2346" s="3" t="s">
        <v>17</v>
      </c>
      <c r="H2346" s="17">
        <v>50.000000000000014</v>
      </c>
      <c r="I2346" s="2">
        <v>825</v>
      </c>
      <c r="J2346" s="19">
        <v>412500.00000000012</v>
      </c>
      <c r="K2346" s="19">
        <v>144375.00000000003</v>
      </c>
      <c r="L2346" s="2">
        <v>0.35</v>
      </c>
      <c r="M2346" s="2" t="s">
        <v>78</v>
      </c>
      <c r="N2346" s="20">
        <f t="shared" si="36"/>
        <v>556875.00000000012</v>
      </c>
      <c r="O2346" s="21"/>
      <c r="P2346" s="20"/>
    </row>
    <row r="2347" spans="1:16" x14ac:dyDescent="0.35">
      <c r="A2347" s="2" t="s">
        <v>13</v>
      </c>
      <c r="B2347" s="2">
        <v>1185732</v>
      </c>
      <c r="C2347" s="15">
        <v>44444</v>
      </c>
      <c r="D2347" s="2" t="s">
        <v>43</v>
      </c>
      <c r="E2347" s="2" t="s">
        <v>87</v>
      </c>
      <c r="F2347" s="2" t="s">
        <v>88</v>
      </c>
      <c r="G2347" s="3" t="s">
        <v>156</v>
      </c>
      <c r="H2347" s="17">
        <v>40</v>
      </c>
      <c r="I2347" s="2">
        <v>725</v>
      </c>
      <c r="J2347" s="19">
        <v>290000</v>
      </c>
      <c r="K2347" s="19">
        <v>72500</v>
      </c>
      <c r="L2347" s="2">
        <v>0.25</v>
      </c>
      <c r="M2347" s="2" t="s">
        <v>78</v>
      </c>
      <c r="N2347" s="20">
        <f t="shared" si="36"/>
        <v>362500</v>
      </c>
      <c r="O2347" s="21"/>
      <c r="P2347" s="20"/>
    </row>
    <row r="2348" spans="1:16" x14ac:dyDescent="0.35">
      <c r="A2348" s="2" t="s">
        <v>13</v>
      </c>
      <c r="B2348" s="2">
        <v>1185732</v>
      </c>
      <c r="C2348" s="15">
        <v>44444</v>
      </c>
      <c r="D2348" s="2" t="s">
        <v>43</v>
      </c>
      <c r="E2348" s="2" t="s">
        <v>87</v>
      </c>
      <c r="F2348" s="2" t="s">
        <v>88</v>
      </c>
      <c r="G2348" s="3" t="s">
        <v>157</v>
      </c>
      <c r="H2348" s="17">
        <v>40</v>
      </c>
      <c r="I2348" s="2">
        <v>700</v>
      </c>
      <c r="J2348" s="19">
        <v>280000</v>
      </c>
      <c r="K2348" s="19">
        <v>84000</v>
      </c>
      <c r="L2348" s="2">
        <v>0.3</v>
      </c>
      <c r="M2348" s="2" t="s">
        <v>78</v>
      </c>
      <c r="N2348" s="20">
        <f t="shared" si="36"/>
        <v>364000</v>
      </c>
      <c r="O2348" s="21"/>
      <c r="P2348" s="20"/>
    </row>
    <row r="2349" spans="1:16" x14ac:dyDescent="0.35">
      <c r="A2349" s="2" t="s">
        <v>13</v>
      </c>
      <c r="B2349" s="2">
        <v>1185732</v>
      </c>
      <c r="C2349" s="15">
        <v>44444</v>
      </c>
      <c r="D2349" s="2" t="s">
        <v>43</v>
      </c>
      <c r="E2349" s="2" t="s">
        <v>87</v>
      </c>
      <c r="F2349" s="2" t="s">
        <v>88</v>
      </c>
      <c r="G2349" s="3" t="s">
        <v>18</v>
      </c>
      <c r="H2349" s="17">
        <v>50</v>
      </c>
      <c r="I2349" s="2">
        <v>700</v>
      </c>
      <c r="J2349" s="19">
        <v>350000</v>
      </c>
      <c r="K2349" s="19">
        <v>122499.99999999999</v>
      </c>
      <c r="L2349" s="2">
        <v>0.35</v>
      </c>
      <c r="M2349" s="2" t="s">
        <v>78</v>
      </c>
      <c r="N2349" s="20">
        <f t="shared" si="36"/>
        <v>472500</v>
      </c>
      <c r="O2349" s="21"/>
      <c r="P2349" s="20"/>
    </row>
    <row r="2350" spans="1:16" x14ac:dyDescent="0.35">
      <c r="A2350" s="2" t="s">
        <v>13</v>
      </c>
      <c r="B2350" s="2">
        <v>1185732</v>
      </c>
      <c r="C2350" s="15">
        <v>44444</v>
      </c>
      <c r="D2350" s="2" t="s">
        <v>43</v>
      </c>
      <c r="E2350" s="2" t="s">
        <v>87</v>
      </c>
      <c r="F2350" s="2" t="s">
        <v>88</v>
      </c>
      <c r="G2350" s="3" t="s">
        <v>158</v>
      </c>
      <c r="H2350" s="17">
        <v>55.000000000000007</v>
      </c>
      <c r="I2350" s="2">
        <v>800</v>
      </c>
      <c r="J2350" s="19">
        <v>440000.00000000006</v>
      </c>
      <c r="K2350" s="19">
        <v>220000.00000000003</v>
      </c>
      <c r="L2350" s="2">
        <v>0.5</v>
      </c>
      <c r="M2350" s="2" t="s">
        <v>78</v>
      </c>
      <c r="N2350" s="20">
        <f t="shared" si="36"/>
        <v>660000.00000000012</v>
      </c>
      <c r="O2350" s="21"/>
      <c r="P2350" s="20"/>
    </row>
    <row r="2351" spans="1:16" x14ac:dyDescent="0.35">
      <c r="A2351" s="2" t="s">
        <v>13</v>
      </c>
      <c r="B2351" s="2">
        <v>1185732</v>
      </c>
      <c r="C2351" s="15">
        <v>44476</v>
      </c>
      <c r="D2351" s="2" t="s">
        <v>43</v>
      </c>
      <c r="E2351" s="2" t="s">
        <v>87</v>
      </c>
      <c r="F2351" s="2" t="s">
        <v>88</v>
      </c>
      <c r="G2351" s="3" t="s">
        <v>155</v>
      </c>
      <c r="H2351" s="17">
        <v>55.000000000000007</v>
      </c>
      <c r="I2351" s="2">
        <v>975</v>
      </c>
      <c r="J2351" s="19">
        <v>536250.00000000012</v>
      </c>
      <c r="K2351" s="19">
        <v>241312.50000000006</v>
      </c>
      <c r="L2351" s="2">
        <v>0.45</v>
      </c>
      <c r="M2351" s="2" t="s">
        <v>78</v>
      </c>
      <c r="N2351" s="20">
        <f t="shared" si="36"/>
        <v>777562.50000000023</v>
      </c>
      <c r="O2351" s="21"/>
      <c r="P2351" s="20"/>
    </row>
    <row r="2352" spans="1:16" x14ac:dyDescent="0.35">
      <c r="A2352" s="2" t="s">
        <v>13</v>
      </c>
      <c r="B2352" s="2">
        <v>1185732</v>
      </c>
      <c r="C2352" s="15">
        <v>44476</v>
      </c>
      <c r="D2352" s="2" t="s">
        <v>43</v>
      </c>
      <c r="E2352" s="2" t="s">
        <v>87</v>
      </c>
      <c r="F2352" s="2" t="s">
        <v>88</v>
      </c>
      <c r="G2352" s="3" t="s">
        <v>17</v>
      </c>
      <c r="H2352" s="17">
        <v>45.000000000000014</v>
      </c>
      <c r="I2352" s="2">
        <v>800</v>
      </c>
      <c r="J2352" s="19">
        <v>360000.00000000012</v>
      </c>
      <c r="K2352" s="19">
        <v>126000.00000000003</v>
      </c>
      <c r="L2352" s="2">
        <v>0.35</v>
      </c>
      <c r="M2352" s="2" t="s">
        <v>78</v>
      </c>
      <c r="N2352" s="20">
        <f t="shared" si="36"/>
        <v>486000.00000000012</v>
      </c>
      <c r="O2352" s="21"/>
      <c r="P2352" s="20"/>
    </row>
    <row r="2353" spans="1:16" x14ac:dyDescent="0.35">
      <c r="A2353" s="2" t="s">
        <v>13</v>
      </c>
      <c r="B2353" s="2">
        <v>1185732</v>
      </c>
      <c r="C2353" s="15">
        <v>44476</v>
      </c>
      <c r="D2353" s="2" t="s">
        <v>43</v>
      </c>
      <c r="E2353" s="2" t="s">
        <v>87</v>
      </c>
      <c r="F2353" s="2" t="s">
        <v>88</v>
      </c>
      <c r="G2353" s="3" t="s">
        <v>156</v>
      </c>
      <c r="H2353" s="17">
        <v>45.000000000000014</v>
      </c>
      <c r="I2353" s="2">
        <v>675</v>
      </c>
      <c r="J2353" s="19">
        <v>303750.00000000012</v>
      </c>
      <c r="K2353" s="19">
        <v>75937.500000000029</v>
      </c>
      <c r="L2353" s="2">
        <v>0.25</v>
      </c>
      <c r="M2353" s="2" t="s">
        <v>78</v>
      </c>
      <c r="N2353" s="20">
        <f t="shared" si="36"/>
        <v>379687.50000000012</v>
      </c>
      <c r="O2353" s="21"/>
      <c r="P2353" s="20"/>
    </row>
    <row r="2354" spans="1:16" x14ac:dyDescent="0.35">
      <c r="A2354" s="2" t="s">
        <v>13</v>
      </c>
      <c r="B2354" s="2">
        <v>1185732</v>
      </c>
      <c r="C2354" s="15">
        <v>44476</v>
      </c>
      <c r="D2354" s="2" t="s">
        <v>43</v>
      </c>
      <c r="E2354" s="2" t="s">
        <v>87</v>
      </c>
      <c r="F2354" s="2" t="s">
        <v>88</v>
      </c>
      <c r="G2354" s="3" t="s">
        <v>157</v>
      </c>
      <c r="H2354" s="17">
        <v>45.000000000000014</v>
      </c>
      <c r="I2354" s="2">
        <v>650</v>
      </c>
      <c r="J2354" s="19">
        <v>292500.00000000012</v>
      </c>
      <c r="K2354" s="19">
        <v>87750.000000000029</v>
      </c>
      <c r="L2354" s="2">
        <v>0.3</v>
      </c>
      <c r="M2354" s="2" t="s">
        <v>78</v>
      </c>
      <c r="N2354" s="20">
        <f t="shared" si="36"/>
        <v>380250.00000000012</v>
      </c>
      <c r="O2354" s="21"/>
      <c r="P2354" s="20"/>
    </row>
    <row r="2355" spans="1:16" x14ac:dyDescent="0.35">
      <c r="A2355" s="2" t="s">
        <v>13</v>
      </c>
      <c r="B2355" s="2">
        <v>1185732</v>
      </c>
      <c r="C2355" s="15">
        <v>44476</v>
      </c>
      <c r="D2355" s="2" t="s">
        <v>43</v>
      </c>
      <c r="E2355" s="2" t="s">
        <v>87</v>
      </c>
      <c r="F2355" s="2" t="s">
        <v>88</v>
      </c>
      <c r="G2355" s="3" t="s">
        <v>18</v>
      </c>
      <c r="H2355" s="17">
        <v>55.000000000000007</v>
      </c>
      <c r="I2355" s="2">
        <v>650</v>
      </c>
      <c r="J2355" s="19">
        <v>357500.00000000006</v>
      </c>
      <c r="K2355" s="19">
        <v>125125.00000000001</v>
      </c>
      <c r="L2355" s="2">
        <v>0.35</v>
      </c>
      <c r="M2355" s="2" t="s">
        <v>78</v>
      </c>
      <c r="N2355" s="20">
        <f t="shared" si="36"/>
        <v>482625.00000000006</v>
      </c>
      <c r="O2355" s="21"/>
      <c r="P2355" s="20"/>
    </row>
    <row r="2356" spans="1:16" x14ac:dyDescent="0.35">
      <c r="A2356" s="2" t="s">
        <v>13</v>
      </c>
      <c r="B2356" s="2">
        <v>1185732</v>
      </c>
      <c r="C2356" s="15">
        <v>44476</v>
      </c>
      <c r="D2356" s="2" t="s">
        <v>43</v>
      </c>
      <c r="E2356" s="2" t="s">
        <v>87</v>
      </c>
      <c r="F2356" s="2" t="s">
        <v>88</v>
      </c>
      <c r="G2356" s="3" t="s">
        <v>158</v>
      </c>
      <c r="H2356" s="17">
        <v>60</v>
      </c>
      <c r="I2356" s="2">
        <v>775</v>
      </c>
      <c r="J2356" s="19">
        <v>465000</v>
      </c>
      <c r="K2356" s="19">
        <v>232500</v>
      </c>
      <c r="L2356" s="2">
        <v>0.5</v>
      </c>
      <c r="M2356" s="2" t="s">
        <v>78</v>
      </c>
      <c r="N2356" s="20">
        <f t="shared" si="36"/>
        <v>697500</v>
      </c>
      <c r="O2356" s="21"/>
      <c r="P2356" s="20"/>
    </row>
    <row r="2357" spans="1:16" x14ac:dyDescent="0.35">
      <c r="A2357" s="2" t="s">
        <v>13</v>
      </c>
      <c r="B2357" s="2">
        <v>1185732</v>
      </c>
      <c r="C2357" s="15">
        <v>44506</v>
      </c>
      <c r="D2357" s="2" t="s">
        <v>43</v>
      </c>
      <c r="E2357" s="2" t="s">
        <v>87</v>
      </c>
      <c r="F2357" s="2" t="s">
        <v>88</v>
      </c>
      <c r="G2357" s="3" t="s">
        <v>155</v>
      </c>
      <c r="H2357" s="17">
        <v>55.000000000000007</v>
      </c>
      <c r="I2357" s="2">
        <v>925</v>
      </c>
      <c r="J2357" s="19">
        <v>508750.00000000006</v>
      </c>
      <c r="K2357" s="19">
        <v>228937.50000000003</v>
      </c>
      <c r="L2357" s="2">
        <v>0.45</v>
      </c>
      <c r="M2357" s="2" t="s">
        <v>78</v>
      </c>
      <c r="N2357" s="20">
        <f t="shared" si="36"/>
        <v>737687.50000000012</v>
      </c>
      <c r="O2357" s="21"/>
      <c r="P2357" s="20"/>
    </row>
    <row r="2358" spans="1:16" x14ac:dyDescent="0.35">
      <c r="A2358" s="2" t="s">
        <v>13</v>
      </c>
      <c r="B2358" s="2">
        <v>1185732</v>
      </c>
      <c r="C2358" s="15">
        <v>44506</v>
      </c>
      <c r="D2358" s="2" t="s">
        <v>43</v>
      </c>
      <c r="E2358" s="2" t="s">
        <v>87</v>
      </c>
      <c r="F2358" s="2" t="s">
        <v>88</v>
      </c>
      <c r="G2358" s="3" t="s">
        <v>17</v>
      </c>
      <c r="H2358" s="17">
        <v>45.000000000000014</v>
      </c>
      <c r="I2358" s="2">
        <v>750</v>
      </c>
      <c r="J2358" s="19">
        <v>337500.00000000012</v>
      </c>
      <c r="K2358" s="19">
        <v>118125.00000000003</v>
      </c>
      <c r="L2358" s="2">
        <v>0.35</v>
      </c>
      <c r="M2358" s="2" t="s">
        <v>78</v>
      </c>
      <c r="N2358" s="20">
        <f t="shared" si="36"/>
        <v>455625.00000000012</v>
      </c>
      <c r="O2358" s="21"/>
      <c r="P2358" s="20"/>
    </row>
    <row r="2359" spans="1:16" x14ac:dyDescent="0.35">
      <c r="A2359" s="2" t="s">
        <v>13</v>
      </c>
      <c r="B2359" s="2">
        <v>1185732</v>
      </c>
      <c r="C2359" s="15">
        <v>44506</v>
      </c>
      <c r="D2359" s="2" t="s">
        <v>43</v>
      </c>
      <c r="E2359" s="2" t="s">
        <v>87</v>
      </c>
      <c r="F2359" s="2" t="s">
        <v>88</v>
      </c>
      <c r="G2359" s="3" t="s">
        <v>156</v>
      </c>
      <c r="H2359" s="17">
        <v>45.000000000000014</v>
      </c>
      <c r="I2359" s="2">
        <v>695</v>
      </c>
      <c r="J2359" s="19">
        <v>312750.00000000012</v>
      </c>
      <c r="K2359" s="19">
        <v>78187.500000000029</v>
      </c>
      <c r="L2359" s="2">
        <v>0.25</v>
      </c>
      <c r="M2359" s="2" t="s">
        <v>78</v>
      </c>
      <c r="N2359" s="20">
        <f t="shared" si="36"/>
        <v>390937.50000000012</v>
      </c>
      <c r="O2359" s="21"/>
      <c r="P2359" s="20"/>
    </row>
    <row r="2360" spans="1:16" x14ac:dyDescent="0.35">
      <c r="A2360" s="2" t="s">
        <v>13</v>
      </c>
      <c r="B2360" s="2">
        <v>1185732</v>
      </c>
      <c r="C2360" s="15">
        <v>44506</v>
      </c>
      <c r="D2360" s="2" t="s">
        <v>43</v>
      </c>
      <c r="E2360" s="2" t="s">
        <v>87</v>
      </c>
      <c r="F2360" s="2" t="s">
        <v>88</v>
      </c>
      <c r="G2360" s="3" t="s">
        <v>157</v>
      </c>
      <c r="H2360" s="17">
        <v>55.000000000000014</v>
      </c>
      <c r="I2360" s="2">
        <v>750</v>
      </c>
      <c r="J2360" s="19">
        <v>412500.00000000012</v>
      </c>
      <c r="K2360" s="19">
        <v>123750.00000000003</v>
      </c>
      <c r="L2360" s="2">
        <v>0.3</v>
      </c>
      <c r="M2360" s="2" t="s">
        <v>78</v>
      </c>
      <c r="N2360" s="20">
        <f t="shared" si="36"/>
        <v>536250.00000000012</v>
      </c>
      <c r="O2360" s="21"/>
      <c r="P2360" s="20"/>
    </row>
    <row r="2361" spans="1:16" x14ac:dyDescent="0.35">
      <c r="A2361" s="2" t="s">
        <v>13</v>
      </c>
      <c r="B2361" s="2">
        <v>1185732</v>
      </c>
      <c r="C2361" s="15">
        <v>44506</v>
      </c>
      <c r="D2361" s="2" t="s">
        <v>43</v>
      </c>
      <c r="E2361" s="2" t="s">
        <v>87</v>
      </c>
      <c r="F2361" s="2" t="s">
        <v>88</v>
      </c>
      <c r="G2361" s="3" t="s">
        <v>18</v>
      </c>
      <c r="H2361" s="17">
        <v>70</v>
      </c>
      <c r="I2361" s="2">
        <v>725</v>
      </c>
      <c r="J2361" s="19">
        <v>507500</v>
      </c>
      <c r="K2361" s="19">
        <v>177625</v>
      </c>
      <c r="L2361" s="2">
        <v>0.35</v>
      </c>
      <c r="M2361" s="2" t="s">
        <v>78</v>
      </c>
      <c r="N2361" s="20">
        <f t="shared" si="36"/>
        <v>685125</v>
      </c>
      <c r="O2361" s="21"/>
      <c r="P2361" s="20"/>
    </row>
    <row r="2362" spans="1:16" x14ac:dyDescent="0.35">
      <c r="A2362" s="2" t="s">
        <v>13</v>
      </c>
      <c r="B2362" s="2">
        <v>1185732</v>
      </c>
      <c r="C2362" s="15">
        <v>44506</v>
      </c>
      <c r="D2362" s="2" t="s">
        <v>43</v>
      </c>
      <c r="E2362" s="2" t="s">
        <v>87</v>
      </c>
      <c r="F2362" s="2" t="s">
        <v>88</v>
      </c>
      <c r="G2362" s="3" t="s">
        <v>158</v>
      </c>
      <c r="H2362" s="17">
        <v>75</v>
      </c>
      <c r="I2362" s="2">
        <v>825</v>
      </c>
      <c r="J2362" s="19">
        <v>618750</v>
      </c>
      <c r="K2362" s="19">
        <v>309375</v>
      </c>
      <c r="L2362" s="2">
        <v>0.5</v>
      </c>
      <c r="M2362" s="2" t="s">
        <v>78</v>
      </c>
      <c r="N2362" s="20">
        <f t="shared" si="36"/>
        <v>928125</v>
      </c>
      <c r="O2362" s="21"/>
      <c r="P2362" s="20"/>
    </row>
    <row r="2363" spans="1:16" x14ac:dyDescent="0.35">
      <c r="A2363" s="2" t="s">
        <v>13</v>
      </c>
      <c r="B2363" s="2">
        <v>1185732</v>
      </c>
      <c r="C2363" s="15">
        <v>44535</v>
      </c>
      <c r="D2363" s="2" t="s">
        <v>43</v>
      </c>
      <c r="E2363" s="2" t="s">
        <v>87</v>
      </c>
      <c r="F2363" s="2" t="s">
        <v>88</v>
      </c>
      <c r="G2363" s="3" t="s">
        <v>155</v>
      </c>
      <c r="H2363" s="17">
        <v>70</v>
      </c>
      <c r="I2363" s="2">
        <v>1075</v>
      </c>
      <c r="J2363" s="19">
        <v>752500</v>
      </c>
      <c r="K2363" s="19">
        <v>338625</v>
      </c>
      <c r="L2363" s="2">
        <v>0.45</v>
      </c>
      <c r="M2363" s="2" t="s">
        <v>78</v>
      </c>
      <c r="N2363" s="20">
        <f t="shared" si="36"/>
        <v>1091125</v>
      </c>
      <c r="O2363" s="21"/>
      <c r="P2363" s="20"/>
    </row>
    <row r="2364" spans="1:16" x14ac:dyDescent="0.35">
      <c r="A2364" s="2" t="s">
        <v>13</v>
      </c>
      <c r="B2364" s="2">
        <v>1185732</v>
      </c>
      <c r="C2364" s="15">
        <v>44535</v>
      </c>
      <c r="D2364" s="2" t="s">
        <v>43</v>
      </c>
      <c r="E2364" s="2" t="s">
        <v>87</v>
      </c>
      <c r="F2364" s="2" t="s">
        <v>88</v>
      </c>
      <c r="G2364" s="3" t="s">
        <v>17</v>
      </c>
      <c r="H2364" s="17">
        <v>60.000000000000007</v>
      </c>
      <c r="I2364" s="2">
        <v>875</v>
      </c>
      <c r="J2364" s="19">
        <v>525000.00000000012</v>
      </c>
      <c r="K2364" s="19">
        <v>183750.00000000003</v>
      </c>
      <c r="L2364" s="2">
        <v>0.35</v>
      </c>
      <c r="M2364" s="2" t="s">
        <v>78</v>
      </c>
      <c r="N2364" s="20">
        <f t="shared" si="36"/>
        <v>708750.00000000012</v>
      </c>
      <c r="O2364" s="21"/>
      <c r="P2364" s="20"/>
    </row>
    <row r="2365" spans="1:16" x14ac:dyDescent="0.35">
      <c r="A2365" s="2" t="s">
        <v>21</v>
      </c>
      <c r="B2365" s="2">
        <v>1185732</v>
      </c>
      <c r="C2365" s="15">
        <v>44535</v>
      </c>
      <c r="D2365" s="2" t="s">
        <v>43</v>
      </c>
      <c r="E2365" s="2" t="s">
        <v>87</v>
      </c>
      <c r="F2365" s="2" t="s">
        <v>88</v>
      </c>
      <c r="G2365" s="3" t="s">
        <v>156</v>
      </c>
      <c r="H2365" s="17">
        <v>60.000000000000007</v>
      </c>
      <c r="I2365" s="2">
        <v>825</v>
      </c>
      <c r="J2365" s="19">
        <v>495000.00000000006</v>
      </c>
      <c r="K2365" s="19">
        <v>123750.00000000001</v>
      </c>
      <c r="L2365" s="2">
        <v>0.25</v>
      </c>
      <c r="M2365" s="2" t="s">
        <v>78</v>
      </c>
      <c r="N2365" s="20">
        <f t="shared" si="36"/>
        <v>618750.00000000012</v>
      </c>
      <c r="O2365" s="21"/>
      <c r="P2365" s="20"/>
    </row>
    <row r="2366" spans="1:16" x14ac:dyDescent="0.35">
      <c r="A2366" s="2" t="s">
        <v>21</v>
      </c>
      <c r="B2366" s="2">
        <v>1185732</v>
      </c>
      <c r="C2366" s="15">
        <v>44535</v>
      </c>
      <c r="D2366" s="2" t="s">
        <v>43</v>
      </c>
      <c r="E2366" s="2" t="s">
        <v>87</v>
      </c>
      <c r="F2366" s="2" t="s">
        <v>88</v>
      </c>
      <c r="G2366" s="3" t="s">
        <v>157</v>
      </c>
      <c r="H2366" s="17">
        <v>60.000000000000007</v>
      </c>
      <c r="I2366" s="2">
        <v>775</v>
      </c>
      <c r="J2366" s="19">
        <v>465000.00000000006</v>
      </c>
      <c r="K2366" s="19">
        <v>139500</v>
      </c>
      <c r="L2366" s="2">
        <v>0.3</v>
      </c>
      <c r="M2366" s="2" t="s">
        <v>78</v>
      </c>
      <c r="N2366" s="20">
        <f t="shared" si="36"/>
        <v>604500</v>
      </c>
      <c r="O2366" s="21"/>
      <c r="P2366" s="20"/>
    </row>
    <row r="2367" spans="1:16" x14ac:dyDescent="0.35">
      <c r="A2367" s="2" t="s">
        <v>21</v>
      </c>
      <c r="B2367" s="2">
        <v>1185732</v>
      </c>
      <c r="C2367" s="15">
        <v>44535</v>
      </c>
      <c r="D2367" s="2" t="s">
        <v>43</v>
      </c>
      <c r="E2367" s="2" t="s">
        <v>87</v>
      </c>
      <c r="F2367" s="2" t="s">
        <v>88</v>
      </c>
      <c r="G2367" s="3" t="s">
        <v>18</v>
      </c>
      <c r="H2367" s="17">
        <v>70</v>
      </c>
      <c r="I2367" s="2">
        <v>775</v>
      </c>
      <c r="J2367" s="19">
        <v>542500</v>
      </c>
      <c r="K2367" s="19">
        <v>189875</v>
      </c>
      <c r="L2367" s="2">
        <v>0.35</v>
      </c>
      <c r="M2367" s="2" t="s">
        <v>78</v>
      </c>
      <c r="N2367" s="20">
        <f t="shared" si="36"/>
        <v>732375</v>
      </c>
      <c r="O2367" s="21"/>
      <c r="P2367" s="20"/>
    </row>
    <row r="2368" spans="1:16" x14ac:dyDescent="0.35">
      <c r="A2368" s="2" t="s">
        <v>21</v>
      </c>
      <c r="B2368" s="2">
        <v>1185732</v>
      </c>
      <c r="C2368" s="15">
        <v>44535</v>
      </c>
      <c r="D2368" s="2" t="s">
        <v>43</v>
      </c>
      <c r="E2368" s="2" t="s">
        <v>87</v>
      </c>
      <c r="F2368" s="2" t="s">
        <v>88</v>
      </c>
      <c r="G2368" s="3" t="s">
        <v>158</v>
      </c>
      <c r="H2368" s="17">
        <v>75</v>
      </c>
      <c r="I2368" s="2">
        <v>875</v>
      </c>
      <c r="J2368" s="19">
        <v>656250</v>
      </c>
      <c r="K2368" s="19">
        <v>328125</v>
      </c>
      <c r="L2368" s="2">
        <v>0.5</v>
      </c>
      <c r="M2368" s="2" t="s">
        <v>78</v>
      </c>
      <c r="N2368" s="20">
        <f t="shared" si="36"/>
        <v>984375</v>
      </c>
      <c r="O2368" s="21"/>
      <c r="P2368" s="20"/>
    </row>
    <row r="2369" spans="1:16" x14ac:dyDescent="0.35">
      <c r="A2369" s="2" t="s">
        <v>21</v>
      </c>
      <c r="B2369" s="2">
        <v>1185732</v>
      </c>
      <c r="C2369" s="15">
        <v>44202</v>
      </c>
      <c r="D2369" s="2" t="s">
        <v>43</v>
      </c>
      <c r="E2369" s="2" t="s">
        <v>87</v>
      </c>
      <c r="F2369" s="2" t="s">
        <v>88</v>
      </c>
      <c r="G2369" s="3" t="s">
        <v>155</v>
      </c>
      <c r="H2369" s="17">
        <v>35</v>
      </c>
      <c r="I2369" s="2">
        <v>925</v>
      </c>
      <c r="J2369" s="19">
        <v>323750</v>
      </c>
      <c r="K2369" s="19">
        <v>129500</v>
      </c>
      <c r="L2369" s="2">
        <v>0.4</v>
      </c>
      <c r="M2369" s="2" t="s">
        <v>78</v>
      </c>
      <c r="N2369" s="20">
        <f t="shared" si="36"/>
        <v>453250</v>
      </c>
      <c r="O2369" s="21"/>
      <c r="P2369" s="20"/>
    </row>
    <row r="2370" spans="1:16" x14ac:dyDescent="0.35">
      <c r="A2370" s="2" t="s">
        <v>21</v>
      </c>
      <c r="B2370" s="2">
        <v>1185732</v>
      </c>
      <c r="C2370" s="15">
        <v>44202</v>
      </c>
      <c r="D2370" s="2" t="s">
        <v>43</v>
      </c>
      <c r="E2370" s="2" t="s">
        <v>87</v>
      </c>
      <c r="F2370" s="2" t="s">
        <v>88</v>
      </c>
      <c r="G2370" s="3" t="s">
        <v>17</v>
      </c>
      <c r="H2370" s="17">
        <v>35</v>
      </c>
      <c r="I2370" s="2">
        <v>725</v>
      </c>
      <c r="J2370" s="19">
        <v>253750</v>
      </c>
      <c r="K2370" s="19">
        <v>88812.5</v>
      </c>
      <c r="L2370" s="2">
        <v>0.35</v>
      </c>
      <c r="M2370" s="2" t="s">
        <v>78</v>
      </c>
      <c r="N2370" s="20">
        <f t="shared" si="36"/>
        <v>342562.5</v>
      </c>
      <c r="O2370" s="21"/>
      <c r="P2370" s="20"/>
    </row>
    <row r="2371" spans="1:16" x14ac:dyDescent="0.35">
      <c r="A2371" s="2" t="s">
        <v>21</v>
      </c>
      <c r="B2371" s="2">
        <v>1185732</v>
      </c>
      <c r="C2371" s="15">
        <v>44202</v>
      </c>
      <c r="D2371" s="2" t="s">
        <v>43</v>
      </c>
      <c r="E2371" s="2" t="s">
        <v>87</v>
      </c>
      <c r="F2371" s="2" t="s">
        <v>88</v>
      </c>
      <c r="G2371" s="3" t="s">
        <v>156</v>
      </c>
      <c r="H2371" s="17">
        <v>25.000000000000007</v>
      </c>
      <c r="I2371" s="2">
        <v>725</v>
      </c>
      <c r="J2371" s="19">
        <v>181250.00000000006</v>
      </c>
      <c r="K2371" s="19">
        <v>72500.000000000029</v>
      </c>
      <c r="L2371" s="2">
        <v>0.4</v>
      </c>
      <c r="M2371" s="2" t="s">
        <v>78</v>
      </c>
      <c r="N2371" s="20">
        <f t="shared" ref="N2371:N2434" si="37">SUM(J2371,K2371)</f>
        <v>253750.00000000009</v>
      </c>
      <c r="O2371" s="21"/>
      <c r="P2371" s="20"/>
    </row>
    <row r="2372" spans="1:16" x14ac:dyDescent="0.35">
      <c r="A2372" s="2" t="s">
        <v>21</v>
      </c>
      <c r="B2372" s="2">
        <v>1185732</v>
      </c>
      <c r="C2372" s="15">
        <v>44202</v>
      </c>
      <c r="D2372" s="2" t="s">
        <v>43</v>
      </c>
      <c r="E2372" s="2" t="s">
        <v>87</v>
      </c>
      <c r="F2372" s="2" t="s">
        <v>88</v>
      </c>
      <c r="G2372" s="3" t="s">
        <v>157</v>
      </c>
      <c r="H2372" s="17">
        <v>30</v>
      </c>
      <c r="I2372" s="2">
        <v>575</v>
      </c>
      <c r="J2372" s="19">
        <v>172500</v>
      </c>
      <c r="K2372" s="19">
        <v>69000</v>
      </c>
      <c r="L2372" s="2">
        <v>0.4</v>
      </c>
      <c r="M2372" s="2" t="s">
        <v>78</v>
      </c>
      <c r="N2372" s="20">
        <f t="shared" si="37"/>
        <v>241500</v>
      </c>
      <c r="O2372" s="21"/>
      <c r="P2372" s="20"/>
    </row>
    <row r="2373" spans="1:16" x14ac:dyDescent="0.35">
      <c r="A2373" s="2" t="s">
        <v>21</v>
      </c>
      <c r="B2373" s="2">
        <v>1185732</v>
      </c>
      <c r="C2373" s="15">
        <v>44202</v>
      </c>
      <c r="D2373" s="2" t="s">
        <v>43</v>
      </c>
      <c r="E2373" s="2" t="s">
        <v>87</v>
      </c>
      <c r="F2373" s="2" t="s">
        <v>88</v>
      </c>
      <c r="G2373" s="3" t="s">
        <v>18</v>
      </c>
      <c r="H2373" s="17">
        <v>45</v>
      </c>
      <c r="I2373" s="2">
        <v>625</v>
      </c>
      <c r="J2373" s="19">
        <v>281250</v>
      </c>
      <c r="K2373" s="19">
        <v>98437.5</v>
      </c>
      <c r="L2373" s="2">
        <v>0.35</v>
      </c>
      <c r="M2373" s="2" t="s">
        <v>78</v>
      </c>
      <c r="N2373" s="20">
        <f t="shared" si="37"/>
        <v>379687.5</v>
      </c>
      <c r="O2373" s="21"/>
      <c r="P2373" s="20"/>
    </row>
    <row r="2374" spans="1:16" x14ac:dyDescent="0.35">
      <c r="A2374" s="2" t="s">
        <v>21</v>
      </c>
      <c r="B2374" s="2">
        <v>1185732</v>
      </c>
      <c r="C2374" s="15">
        <v>44202</v>
      </c>
      <c r="D2374" s="2" t="s">
        <v>43</v>
      </c>
      <c r="E2374" s="2" t="s">
        <v>87</v>
      </c>
      <c r="F2374" s="2" t="s">
        <v>88</v>
      </c>
      <c r="G2374" s="3" t="s">
        <v>158</v>
      </c>
      <c r="H2374" s="17">
        <v>35</v>
      </c>
      <c r="I2374" s="2">
        <v>725</v>
      </c>
      <c r="J2374" s="19">
        <v>253750</v>
      </c>
      <c r="K2374" s="19">
        <v>126875</v>
      </c>
      <c r="L2374" s="2">
        <v>0.5</v>
      </c>
      <c r="M2374" s="2" t="s">
        <v>78</v>
      </c>
      <c r="N2374" s="20">
        <f t="shared" si="37"/>
        <v>380625</v>
      </c>
      <c r="O2374" s="21"/>
      <c r="P2374" s="20"/>
    </row>
    <row r="2375" spans="1:16" x14ac:dyDescent="0.35">
      <c r="A2375" s="2" t="s">
        <v>21</v>
      </c>
      <c r="B2375" s="2">
        <v>1185732</v>
      </c>
      <c r="C2375" s="15">
        <v>44231</v>
      </c>
      <c r="D2375" s="2" t="s">
        <v>43</v>
      </c>
      <c r="E2375" s="2" t="s">
        <v>87</v>
      </c>
      <c r="F2375" s="2" t="s">
        <v>88</v>
      </c>
      <c r="G2375" s="3" t="s">
        <v>155</v>
      </c>
      <c r="H2375" s="17">
        <v>35</v>
      </c>
      <c r="I2375" s="2">
        <v>975</v>
      </c>
      <c r="J2375" s="19">
        <v>341250</v>
      </c>
      <c r="K2375" s="19">
        <v>136500</v>
      </c>
      <c r="L2375" s="2">
        <v>0.4</v>
      </c>
      <c r="M2375" s="2" t="s">
        <v>78</v>
      </c>
      <c r="N2375" s="20">
        <f t="shared" si="37"/>
        <v>477750</v>
      </c>
      <c r="O2375" s="21"/>
      <c r="P2375" s="20"/>
    </row>
    <row r="2376" spans="1:16" x14ac:dyDescent="0.35">
      <c r="A2376" s="2" t="s">
        <v>21</v>
      </c>
      <c r="B2376" s="2">
        <v>1185732</v>
      </c>
      <c r="C2376" s="15">
        <v>44231</v>
      </c>
      <c r="D2376" s="2" t="s">
        <v>43</v>
      </c>
      <c r="E2376" s="2" t="s">
        <v>87</v>
      </c>
      <c r="F2376" s="2" t="s">
        <v>88</v>
      </c>
      <c r="G2376" s="3" t="s">
        <v>17</v>
      </c>
      <c r="H2376" s="17">
        <v>35</v>
      </c>
      <c r="I2376" s="2">
        <v>625</v>
      </c>
      <c r="J2376" s="19">
        <v>218750</v>
      </c>
      <c r="K2376" s="19">
        <v>76562.5</v>
      </c>
      <c r="L2376" s="2">
        <v>0.35</v>
      </c>
      <c r="M2376" s="2" t="s">
        <v>78</v>
      </c>
      <c r="N2376" s="20">
        <f t="shared" si="37"/>
        <v>295312.5</v>
      </c>
      <c r="O2376" s="21"/>
      <c r="P2376" s="20"/>
    </row>
    <row r="2377" spans="1:16" x14ac:dyDescent="0.35">
      <c r="A2377" s="2" t="s">
        <v>21</v>
      </c>
      <c r="B2377" s="2">
        <v>1185732</v>
      </c>
      <c r="C2377" s="15">
        <v>44231</v>
      </c>
      <c r="D2377" s="2" t="s">
        <v>43</v>
      </c>
      <c r="E2377" s="2" t="s">
        <v>87</v>
      </c>
      <c r="F2377" s="2" t="s">
        <v>88</v>
      </c>
      <c r="G2377" s="3" t="s">
        <v>156</v>
      </c>
      <c r="H2377" s="17">
        <v>25.000000000000007</v>
      </c>
      <c r="I2377" s="2">
        <v>675</v>
      </c>
      <c r="J2377" s="19">
        <v>168750.00000000006</v>
      </c>
      <c r="K2377" s="19">
        <v>67500.000000000029</v>
      </c>
      <c r="L2377" s="2">
        <v>0.4</v>
      </c>
      <c r="M2377" s="2" t="s">
        <v>78</v>
      </c>
      <c r="N2377" s="20">
        <f t="shared" si="37"/>
        <v>236250.00000000009</v>
      </c>
      <c r="O2377" s="21"/>
      <c r="P2377" s="20"/>
    </row>
    <row r="2378" spans="1:16" x14ac:dyDescent="0.35">
      <c r="A2378" s="2" t="s">
        <v>21</v>
      </c>
      <c r="B2378" s="2">
        <v>1185732</v>
      </c>
      <c r="C2378" s="15">
        <v>44231</v>
      </c>
      <c r="D2378" s="2" t="s">
        <v>43</v>
      </c>
      <c r="E2378" s="2" t="s">
        <v>89</v>
      </c>
      <c r="F2378" s="2" t="s">
        <v>90</v>
      </c>
      <c r="G2378" s="3" t="s">
        <v>157</v>
      </c>
      <c r="H2378" s="17">
        <v>30</v>
      </c>
      <c r="I2378" s="2">
        <v>525</v>
      </c>
      <c r="J2378" s="19">
        <v>157500</v>
      </c>
      <c r="K2378" s="19">
        <v>63000</v>
      </c>
      <c r="L2378" s="2">
        <v>0.4</v>
      </c>
      <c r="M2378" s="2" t="s">
        <v>78</v>
      </c>
      <c r="N2378" s="20">
        <f t="shared" si="37"/>
        <v>220500</v>
      </c>
      <c r="O2378" s="21"/>
      <c r="P2378" s="20"/>
    </row>
    <row r="2379" spans="1:16" x14ac:dyDescent="0.35">
      <c r="A2379" s="2" t="s">
        <v>21</v>
      </c>
      <c r="B2379" s="2">
        <v>1185732</v>
      </c>
      <c r="C2379" s="15">
        <v>44231</v>
      </c>
      <c r="D2379" s="2" t="s">
        <v>43</v>
      </c>
      <c r="E2379" s="2" t="s">
        <v>89</v>
      </c>
      <c r="F2379" s="2" t="s">
        <v>90</v>
      </c>
      <c r="G2379" s="3" t="s">
        <v>18</v>
      </c>
      <c r="H2379" s="17">
        <v>45</v>
      </c>
      <c r="I2379" s="2">
        <v>600</v>
      </c>
      <c r="J2379" s="19">
        <v>270000</v>
      </c>
      <c r="K2379" s="19">
        <v>94500</v>
      </c>
      <c r="L2379" s="2">
        <v>0.35</v>
      </c>
      <c r="M2379" s="2" t="s">
        <v>78</v>
      </c>
      <c r="N2379" s="20">
        <f t="shared" si="37"/>
        <v>364500</v>
      </c>
      <c r="O2379" s="21"/>
      <c r="P2379" s="20"/>
    </row>
    <row r="2380" spans="1:16" x14ac:dyDescent="0.35">
      <c r="A2380" s="2" t="s">
        <v>21</v>
      </c>
      <c r="B2380" s="2">
        <v>1185732</v>
      </c>
      <c r="C2380" s="15">
        <v>44231</v>
      </c>
      <c r="D2380" s="2" t="s">
        <v>43</v>
      </c>
      <c r="E2380" s="2" t="s">
        <v>89</v>
      </c>
      <c r="F2380" s="2" t="s">
        <v>90</v>
      </c>
      <c r="G2380" s="3" t="s">
        <v>158</v>
      </c>
      <c r="H2380" s="17">
        <v>30</v>
      </c>
      <c r="I2380" s="2">
        <v>700</v>
      </c>
      <c r="J2380" s="19">
        <v>210000</v>
      </c>
      <c r="K2380" s="19">
        <v>105000</v>
      </c>
      <c r="L2380" s="2">
        <v>0.5</v>
      </c>
      <c r="M2380" s="2" t="s">
        <v>78</v>
      </c>
      <c r="N2380" s="20">
        <f t="shared" si="37"/>
        <v>315000</v>
      </c>
      <c r="O2380" s="21"/>
      <c r="P2380" s="20"/>
    </row>
    <row r="2381" spans="1:16" x14ac:dyDescent="0.35">
      <c r="A2381" s="2" t="s">
        <v>21</v>
      </c>
      <c r="B2381" s="2">
        <v>1185732</v>
      </c>
      <c r="C2381" s="15">
        <v>44257</v>
      </c>
      <c r="D2381" s="2" t="s">
        <v>43</v>
      </c>
      <c r="E2381" s="2" t="s">
        <v>89</v>
      </c>
      <c r="F2381" s="2" t="s">
        <v>90</v>
      </c>
      <c r="G2381" s="3" t="s">
        <v>155</v>
      </c>
      <c r="H2381" s="17">
        <v>30</v>
      </c>
      <c r="I2381" s="2">
        <v>920</v>
      </c>
      <c r="J2381" s="19">
        <v>276000</v>
      </c>
      <c r="K2381" s="19">
        <v>110400</v>
      </c>
      <c r="L2381" s="2">
        <v>0.4</v>
      </c>
      <c r="M2381" s="2" t="s">
        <v>78</v>
      </c>
      <c r="N2381" s="20">
        <f t="shared" si="37"/>
        <v>386400</v>
      </c>
      <c r="O2381" s="21"/>
      <c r="P2381" s="20"/>
    </row>
    <row r="2382" spans="1:16" x14ac:dyDescent="0.35">
      <c r="A2382" s="2" t="s">
        <v>21</v>
      </c>
      <c r="B2382" s="2">
        <v>1185732</v>
      </c>
      <c r="C2382" s="15">
        <v>44257</v>
      </c>
      <c r="D2382" s="2" t="s">
        <v>43</v>
      </c>
      <c r="E2382" s="2" t="s">
        <v>89</v>
      </c>
      <c r="F2382" s="2" t="s">
        <v>90</v>
      </c>
      <c r="G2382" s="3" t="s">
        <v>17</v>
      </c>
      <c r="H2382" s="17">
        <v>30</v>
      </c>
      <c r="I2382" s="2">
        <v>600</v>
      </c>
      <c r="J2382" s="19">
        <v>180000</v>
      </c>
      <c r="K2382" s="19">
        <v>62999.999999999993</v>
      </c>
      <c r="L2382" s="2">
        <v>0.35</v>
      </c>
      <c r="M2382" s="2" t="s">
        <v>78</v>
      </c>
      <c r="N2382" s="20">
        <f t="shared" si="37"/>
        <v>243000</v>
      </c>
      <c r="O2382" s="21"/>
      <c r="P2382" s="20"/>
    </row>
    <row r="2383" spans="1:16" x14ac:dyDescent="0.35">
      <c r="A2383" s="2" t="s">
        <v>21</v>
      </c>
      <c r="B2383" s="2">
        <v>1185732</v>
      </c>
      <c r="C2383" s="15">
        <v>44257</v>
      </c>
      <c r="D2383" s="2" t="s">
        <v>43</v>
      </c>
      <c r="E2383" s="2" t="s">
        <v>89</v>
      </c>
      <c r="F2383" s="2" t="s">
        <v>90</v>
      </c>
      <c r="G2383" s="3" t="s">
        <v>156</v>
      </c>
      <c r="H2383" s="17">
        <v>20</v>
      </c>
      <c r="I2383" s="2">
        <v>625</v>
      </c>
      <c r="J2383" s="19">
        <v>125000</v>
      </c>
      <c r="K2383" s="19">
        <v>50000</v>
      </c>
      <c r="L2383" s="2">
        <v>0.4</v>
      </c>
      <c r="M2383" s="2" t="s">
        <v>78</v>
      </c>
      <c r="N2383" s="20">
        <f t="shared" si="37"/>
        <v>175000</v>
      </c>
      <c r="O2383" s="21"/>
      <c r="P2383" s="20"/>
    </row>
    <row r="2384" spans="1:16" x14ac:dyDescent="0.35">
      <c r="A2384" s="2" t="s">
        <v>21</v>
      </c>
      <c r="B2384" s="2">
        <v>1185732</v>
      </c>
      <c r="C2384" s="15">
        <v>44257</v>
      </c>
      <c r="D2384" s="2" t="s">
        <v>43</v>
      </c>
      <c r="E2384" s="2" t="s">
        <v>89</v>
      </c>
      <c r="F2384" s="2" t="s">
        <v>90</v>
      </c>
      <c r="G2384" s="3" t="s">
        <v>157</v>
      </c>
      <c r="H2384" s="17">
        <v>24.999999999999993</v>
      </c>
      <c r="I2384" s="2">
        <v>475</v>
      </c>
      <c r="J2384" s="19">
        <v>118749.99999999997</v>
      </c>
      <c r="K2384" s="19">
        <v>47499.999999999993</v>
      </c>
      <c r="L2384" s="2">
        <v>0.4</v>
      </c>
      <c r="M2384" s="2" t="s">
        <v>78</v>
      </c>
      <c r="N2384" s="20">
        <f t="shared" si="37"/>
        <v>166249.99999999997</v>
      </c>
      <c r="O2384" s="21"/>
      <c r="P2384" s="20"/>
    </row>
    <row r="2385" spans="1:16" x14ac:dyDescent="0.35">
      <c r="A2385" s="2" t="s">
        <v>21</v>
      </c>
      <c r="B2385" s="2">
        <v>1185732</v>
      </c>
      <c r="C2385" s="15">
        <v>44257</v>
      </c>
      <c r="D2385" s="2" t="s">
        <v>43</v>
      </c>
      <c r="E2385" s="2" t="s">
        <v>89</v>
      </c>
      <c r="F2385" s="2" t="s">
        <v>90</v>
      </c>
      <c r="G2385" s="3" t="s">
        <v>18</v>
      </c>
      <c r="H2385" s="17">
        <v>40.000000000000007</v>
      </c>
      <c r="I2385" s="2">
        <v>525</v>
      </c>
      <c r="J2385" s="19">
        <v>210000.00000000003</v>
      </c>
      <c r="K2385" s="19">
        <v>73500</v>
      </c>
      <c r="L2385" s="2">
        <v>0.35</v>
      </c>
      <c r="M2385" s="2" t="s">
        <v>78</v>
      </c>
      <c r="N2385" s="20">
        <f t="shared" si="37"/>
        <v>283500</v>
      </c>
      <c r="O2385" s="21"/>
      <c r="P2385" s="20"/>
    </row>
    <row r="2386" spans="1:16" x14ac:dyDescent="0.35">
      <c r="A2386" s="2" t="s">
        <v>21</v>
      </c>
      <c r="B2386" s="2">
        <v>1185732</v>
      </c>
      <c r="C2386" s="15">
        <v>44257</v>
      </c>
      <c r="D2386" s="2" t="s">
        <v>43</v>
      </c>
      <c r="E2386" s="2" t="s">
        <v>89</v>
      </c>
      <c r="F2386" s="2" t="s">
        <v>90</v>
      </c>
      <c r="G2386" s="3" t="s">
        <v>158</v>
      </c>
      <c r="H2386" s="17">
        <v>30</v>
      </c>
      <c r="I2386" s="2">
        <v>625</v>
      </c>
      <c r="J2386" s="19">
        <v>187500</v>
      </c>
      <c r="K2386" s="19">
        <v>93750</v>
      </c>
      <c r="L2386" s="2">
        <v>0.5</v>
      </c>
      <c r="M2386" s="2" t="s">
        <v>78</v>
      </c>
      <c r="N2386" s="20">
        <f t="shared" si="37"/>
        <v>281250</v>
      </c>
      <c r="O2386" s="21"/>
      <c r="P2386" s="20"/>
    </row>
    <row r="2387" spans="1:16" x14ac:dyDescent="0.35">
      <c r="A2387" s="2" t="s">
        <v>21</v>
      </c>
      <c r="B2387" s="2">
        <v>1185732</v>
      </c>
      <c r="C2387" s="15">
        <v>44289</v>
      </c>
      <c r="D2387" s="2" t="s">
        <v>43</v>
      </c>
      <c r="E2387" s="2" t="s">
        <v>89</v>
      </c>
      <c r="F2387" s="2" t="s">
        <v>90</v>
      </c>
      <c r="G2387" s="3" t="s">
        <v>155</v>
      </c>
      <c r="H2387" s="17">
        <v>30</v>
      </c>
      <c r="I2387" s="2">
        <v>875</v>
      </c>
      <c r="J2387" s="19">
        <v>262500</v>
      </c>
      <c r="K2387" s="19">
        <v>105000</v>
      </c>
      <c r="L2387" s="2">
        <v>0.4</v>
      </c>
      <c r="M2387" s="2" t="s">
        <v>78</v>
      </c>
      <c r="N2387" s="20">
        <f t="shared" si="37"/>
        <v>367500</v>
      </c>
      <c r="O2387" s="21"/>
      <c r="P2387" s="20"/>
    </row>
    <row r="2388" spans="1:16" x14ac:dyDescent="0.35">
      <c r="A2388" s="2" t="s">
        <v>21</v>
      </c>
      <c r="B2388" s="2">
        <v>1185732</v>
      </c>
      <c r="C2388" s="15">
        <v>44289</v>
      </c>
      <c r="D2388" s="2" t="s">
        <v>43</v>
      </c>
      <c r="E2388" s="2" t="s">
        <v>89</v>
      </c>
      <c r="F2388" s="2" t="s">
        <v>90</v>
      </c>
      <c r="G2388" s="3" t="s">
        <v>17</v>
      </c>
      <c r="H2388" s="17">
        <v>30</v>
      </c>
      <c r="I2388" s="2">
        <v>575</v>
      </c>
      <c r="J2388" s="19">
        <v>172500</v>
      </c>
      <c r="K2388" s="19">
        <v>60374.999999999993</v>
      </c>
      <c r="L2388" s="2">
        <v>0.35</v>
      </c>
      <c r="M2388" s="2" t="s">
        <v>78</v>
      </c>
      <c r="N2388" s="20">
        <f t="shared" si="37"/>
        <v>232875</v>
      </c>
      <c r="O2388" s="21"/>
      <c r="P2388" s="20"/>
    </row>
    <row r="2389" spans="1:16" x14ac:dyDescent="0.35">
      <c r="A2389" s="2" t="s">
        <v>21</v>
      </c>
      <c r="B2389" s="2">
        <v>1185732</v>
      </c>
      <c r="C2389" s="15">
        <v>44289</v>
      </c>
      <c r="D2389" s="2" t="s">
        <v>43</v>
      </c>
      <c r="E2389" s="2" t="s">
        <v>89</v>
      </c>
      <c r="F2389" s="2" t="s">
        <v>90</v>
      </c>
      <c r="G2389" s="3" t="s">
        <v>156</v>
      </c>
      <c r="H2389" s="17">
        <v>20</v>
      </c>
      <c r="I2389" s="2">
        <v>575</v>
      </c>
      <c r="J2389" s="19">
        <v>115000</v>
      </c>
      <c r="K2389" s="19">
        <v>46000</v>
      </c>
      <c r="L2389" s="2">
        <v>0.4</v>
      </c>
      <c r="M2389" s="2" t="s">
        <v>78</v>
      </c>
      <c r="N2389" s="20">
        <f t="shared" si="37"/>
        <v>161000</v>
      </c>
      <c r="O2389" s="21"/>
      <c r="P2389" s="20"/>
    </row>
    <row r="2390" spans="1:16" x14ac:dyDescent="0.35">
      <c r="A2390" s="2" t="s">
        <v>21</v>
      </c>
      <c r="B2390" s="2">
        <v>1185732</v>
      </c>
      <c r="C2390" s="15">
        <v>44289</v>
      </c>
      <c r="D2390" s="2" t="s">
        <v>43</v>
      </c>
      <c r="E2390" s="2" t="s">
        <v>89</v>
      </c>
      <c r="F2390" s="2" t="s">
        <v>90</v>
      </c>
      <c r="G2390" s="3" t="s">
        <v>157</v>
      </c>
      <c r="H2390" s="17">
        <v>24.999999999999993</v>
      </c>
      <c r="I2390" s="2">
        <v>500</v>
      </c>
      <c r="J2390" s="19">
        <v>124999.99999999997</v>
      </c>
      <c r="K2390" s="19">
        <v>49999.999999999993</v>
      </c>
      <c r="L2390" s="2">
        <v>0.4</v>
      </c>
      <c r="M2390" s="2" t="s">
        <v>78</v>
      </c>
      <c r="N2390" s="20">
        <f t="shared" si="37"/>
        <v>174999.99999999997</v>
      </c>
      <c r="O2390" s="21"/>
      <c r="P2390" s="20"/>
    </row>
    <row r="2391" spans="1:16" x14ac:dyDescent="0.35">
      <c r="A2391" s="2" t="s">
        <v>21</v>
      </c>
      <c r="B2391" s="2">
        <v>1185732</v>
      </c>
      <c r="C2391" s="15">
        <v>44289</v>
      </c>
      <c r="D2391" s="2" t="s">
        <v>43</v>
      </c>
      <c r="E2391" s="2" t="s">
        <v>89</v>
      </c>
      <c r="F2391" s="2" t="s">
        <v>90</v>
      </c>
      <c r="G2391" s="3" t="s">
        <v>18</v>
      </c>
      <c r="H2391" s="17">
        <v>45</v>
      </c>
      <c r="I2391" s="2">
        <v>525</v>
      </c>
      <c r="J2391" s="19">
        <v>236250</v>
      </c>
      <c r="K2391" s="19">
        <v>82687.5</v>
      </c>
      <c r="L2391" s="2">
        <v>0.35</v>
      </c>
      <c r="M2391" s="2" t="s">
        <v>78</v>
      </c>
      <c r="N2391" s="20">
        <f t="shared" si="37"/>
        <v>318937.5</v>
      </c>
      <c r="O2391" s="21"/>
      <c r="P2391" s="20"/>
    </row>
    <row r="2392" spans="1:16" x14ac:dyDescent="0.35">
      <c r="A2392" s="2" t="s">
        <v>21</v>
      </c>
      <c r="B2392" s="2">
        <v>1185732</v>
      </c>
      <c r="C2392" s="15">
        <v>44289</v>
      </c>
      <c r="D2392" s="2" t="s">
        <v>43</v>
      </c>
      <c r="E2392" s="2" t="s">
        <v>89</v>
      </c>
      <c r="F2392" s="2" t="s">
        <v>90</v>
      </c>
      <c r="G2392" s="3" t="s">
        <v>158</v>
      </c>
      <c r="H2392" s="17">
        <v>35</v>
      </c>
      <c r="I2392" s="2">
        <v>675</v>
      </c>
      <c r="J2392" s="19">
        <v>236250</v>
      </c>
      <c r="K2392" s="19">
        <v>118125</v>
      </c>
      <c r="L2392" s="2">
        <v>0.5</v>
      </c>
      <c r="M2392" s="2" t="s">
        <v>78</v>
      </c>
      <c r="N2392" s="20">
        <f t="shared" si="37"/>
        <v>354375</v>
      </c>
      <c r="O2392" s="21"/>
      <c r="P2392" s="20"/>
    </row>
    <row r="2393" spans="1:16" x14ac:dyDescent="0.35">
      <c r="A2393" s="2" t="s">
        <v>21</v>
      </c>
      <c r="B2393" s="2">
        <v>1185732</v>
      </c>
      <c r="C2393" s="15">
        <v>44318</v>
      </c>
      <c r="D2393" s="2" t="s">
        <v>43</v>
      </c>
      <c r="E2393" s="2" t="s">
        <v>89</v>
      </c>
      <c r="F2393" s="2" t="s">
        <v>90</v>
      </c>
      <c r="G2393" s="3" t="s">
        <v>155</v>
      </c>
      <c r="H2393" s="17">
        <v>45</v>
      </c>
      <c r="I2393" s="2">
        <v>945</v>
      </c>
      <c r="J2393" s="19">
        <v>425250</v>
      </c>
      <c r="K2393" s="19">
        <v>170100</v>
      </c>
      <c r="L2393" s="2">
        <v>0.4</v>
      </c>
      <c r="M2393" s="2" t="s">
        <v>78</v>
      </c>
      <c r="N2393" s="20">
        <f t="shared" si="37"/>
        <v>595350</v>
      </c>
      <c r="O2393" s="21"/>
      <c r="P2393" s="20"/>
    </row>
    <row r="2394" spans="1:16" x14ac:dyDescent="0.35">
      <c r="A2394" s="2" t="s">
        <v>21</v>
      </c>
      <c r="B2394" s="2">
        <v>1185732</v>
      </c>
      <c r="C2394" s="15">
        <v>44318</v>
      </c>
      <c r="D2394" s="2" t="s">
        <v>43</v>
      </c>
      <c r="E2394" s="2" t="s">
        <v>89</v>
      </c>
      <c r="F2394" s="2" t="s">
        <v>90</v>
      </c>
      <c r="G2394" s="3" t="s">
        <v>17</v>
      </c>
      <c r="H2394" s="17">
        <v>45</v>
      </c>
      <c r="I2394" s="2">
        <v>650</v>
      </c>
      <c r="J2394" s="19">
        <v>292500</v>
      </c>
      <c r="K2394" s="19">
        <v>102375</v>
      </c>
      <c r="L2394" s="2">
        <v>0.35</v>
      </c>
      <c r="M2394" s="2" t="s">
        <v>78</v>
      </c>
      <c r="N2394" s="20">
        <f t="shared" si="37"/>
        <v>394875</v>
      </c>
      <c r="O2394" s="21"/>
      <c r="P2394" s="20"/>
    </row>
    <row r="2395" spans="1:16" x14ac:dyDescent="0.35">
      <c r="A2395" s="2" t="s">
        <v>21</v>
      </c>
      <c r="B2395" s="2">
        <v>1185732</v>
      </c>
      <c r="C2395" s="15">
        <v>44318</v>
      </c>
      <c r="D2395" s="2" t="s">
        <v>43</v>
      </c>
      <c r="E2395" s="2" t="s">
        <v>89</v>
      </c>
      <c r="F2395" s="2" t="s">
        <v>90</v>
      </c>
      <c r="G2395" s="3" t="s">
        <v>156</v>
      </c>
      <c r="H2395" s="17">
        <v>40</v>
      </c>
      <c r="I2395" s="2">
        <v>625</v>
      </c>
      <c r="J2395" s="19">
        <v>250000</v>
      </c>
      <c r="K2395" s="19">
        <v>100000</v>
      </c>
      <c r="L2395" s="2">
        <v>0.4</v>
      </c>
      <c r="M2395" s="2" t="s">
        <v>78</v>
      </c>
      <c r="N2395" s="20">
        <f t="shared" si="37"/>
        <v>350000</v>
      </c>
      <c r="O2395" s="21"/>
      <c r="P2395" s="20"/>
    </row>
    <row r="2396" spans="1:16" x14ac:dyDescent="0.35">
      <c r="A2396" s="2" t="s">
        <v>21</v>
      </c>
      <c r="B2396" s="2">
        <v>1185732</v>
      </c>
      <c r="C2396" s="15">
        <v>44318</v>
      </c>
      <c r="D2396" s="2" t="s">
        <v>43</v>
      </c>
      <c r="E2396" s="2" t="s">
        <v>89</v>
      </c>
      <c r="F2396" s="2" t="s">
        <v>90</v>
      </c>
      <c r="G2396" s="3" t="s">
        <v>157</v>
      </c>
      <c r="H2396" s="17">
        <v>40</v>
      </c>
      <c r="I2396" s="2">
        <v>575</v>
      </c>
      <c r="J2396" s="19">
        <v>230000</v>
      </c>
      <c r="K2396" s="19">
        <v>92000</v>
      </c>
      <c r="L2396" s="2">
        <v>0.4</v>
      </c>
      <c r="M2396" s="2" t="s">
        <v>78</v>
      </c>
      <c r="N2396" s="20">
        <f t="shared" si="37"/>
        <v>322000</v>
      </c>
      <c r="O2396" s="21"/>
      <c r="P2396" s="20"/>
    </row>
    <row r="2397" spans="1:16" x14ac:dyDescent="0.35">
      <c r="A2397" s="2" t="s">
        <v>21</v>
      </c>
      <c r="B2397" s="2">
        <v>1185732</v>
      </c>
      <c r="C2397" s="15">
        <v>44318</v>
      </c>
      <c r="D2397" s="2" t="s">
        <v>43</v>
      </c>
      <c r="E2397" s="2" t="s">
        <v>89</v>
      </c>
      <c r="F2397" s="2" t="s">
        <v>90</v>
      </c>
      <c r="G2397" s="3" t="s">
        <v>18</v>
      </c>
      <c r="H2397" s="17">
        <v>49.999999999999993</v>
      </c>
      <c r="I2397" s="2">
        <v>600</v>
      </c>
      <c r="J2397" s="19">
        <v>299999.99999999994</v>
      </c>
      <c r="K2397" s="19">
        <v>104999.99999999997</v>
      </c>
      <c r="L2397" s="2">
        <v>0.35</v>
      </c>
      <c r="M2397" s="2" t="s">
        <v>78</v>
      </c>
      <c r="N2397" s="20">
        <f t="shared" si="37"/>
        <v>404999.99999999988</v>
      </c>
      <c r="O2397" s="21"/>
      <c r="P2397" s="20"/>
    </row>
    <row r="2398" spans="1:16" x14ac:dyDescent="0.35">
      <c r="A2398" s="2" t="s">
        <v>21</v>
      </c>
      <c r="B2398" s="2">
        <v>1185732</v>
      </c>
      <c r="C2398" s="15">
        <v>44318</v>
      </c>
      <c r="D2398" s="2" t="s">
        <v>43</v>
      </c>
      <c r="E2398" s="2" t="s">
        <v>89</v>
      </c>
      <c r="F2398" s="2" t="s">
        <v>90</v>
      </c>
      <c r="G2398" s="3" t="s">
        <v>158</v>
      </c>
      <c r="H2398" s="17">
        <v>54.999999999999993</v>
      </c>
      <c r="I2398" s="2">
        <v>700</v>
      </c>
      <c r="J2398" s="19">
        <v>384999.99999999994</v>
      </c>
      <c r="K2398" s="19">
        <v>192499.99999999997</v>
      </c>
      <c r="L2398" s="2">
        <v>0.5</v>
      </c>
      <c r="M2398" s="2" t="s">
        <v>78</v>
      </c>
      <c r="N2398" s="20">
        <f t="shared" si="37"/>
        <v>577499.99999999988</v>
      </c>
      <c r="O2398" s="21"/>
      <c r="P2398" s="20"/>
    </row>
    <row r="2399" spans="1:16" x14ac:dyDescent="0.35">
      <c r="A2399" s="2" t="s">
        <v>21</v>
      </c>
      <c r="B2399" s="2">
        <v>1185732</v>
      </c>
      <c r="C2399" s="15">
        <v>44351</v>
      </c>
      <c r="D2399" s="2" t="s">
        <v>43</v>
      </c>
      <c r="E2399" s="2" t="s">
        <v>89</v>
      </c>
      <c r="F2399" s="2" t="s">
        <v>90</v>
      </c>
      <c r="G2399" s="3" t="s">
        <v>155</v>
      </c>
      <c r="H2399" s="17">
        <v>49.999999999999993</v>
      </c>
      <c r="I2399" s="2">
        <v>950</v>
      </c>
      <c r="J2399" s="19">
        <v>474999.99999999994</v>
      </c>
      <c r="K2399" s="19">
        <v>190000</v>
      </c>
      <c r="L2399" s="2">
        <v>0.4</v>
      </c>
      <c r="M2399" s="2" t="s">
        <v>78</v>
      </c>
      <c r="N2399" s="20">
        <f t="shared" si="37"/>
        <v>665000</v>
      </c>
      <c r="O2399" s="21"/>
      <c r="P2399" s="20"/>
    </row>
    <row r="2400" spans="1:16" x14ac:dyDescent="0.35">
      <c r="A2400" s="2" t="s">
        <v>21</v>
      </c>
      <c r="B2400" s="2">
        <v>1185732</v>
      </c>
      <c r="C2400" s="15">
        <v>44351</v>
      </c>
      <c r="D2400" s="2" t="s">
        <v>43</v>
      </c>
      <c r="E2400" s="2" t="s">
        <v>89</v>
      </c>
      <c r="F2400" s="2" t="s">
        <v>90</v>
      </c>
      <c r="G2400" s="3" t="s">
        <v>17</v>
      </c>
      <c r="H2400" s="17">
        <v>45</v>
      </c>
      <c r="I2400" s="2">
        <v>700</v>
      </c>
      <c r="J2400" s="19">
        <v>315000</v>
      </c>
      <c r="K2400" s="19">
        <v>110250</v>
      </c>
      <c r="L2400" s="2">
        <v>0.35</v>
      </c>
      <c r="M2400" s="2" t="s">
        <v>78</v>
      </c>
      <c r="N2400" s="20">
        <f t="shared" si="37"/>
        <v>425250</v>
      </c>
      <c r="O2400" s="21"/>
      <c r="P2400" s="20"/>
    </row>
    <row r="2401" spans="1:16" x14ac:dyDescent="0.35">
      <c r="A2401" s="2" t="s">
        <v>21</v>
      </c>
      <c r="B2401" s="2">
        <v>1185732</v>
      </c>
      <c r="C2401" s="15">
        <v>44351</v>
      </c>
      <c r="D2401" s="2" t="s">
        <v>43</v>
      </c>
      <c r="E2401" s="2" t="s">
        <v>89</v>
      </c>
      <c r="F2401" s="2" t="s">
        <v>90</v>
      </c>
      <c r="G2401" s="3" t="s">
        <v>156</v>
      </c>
      <c r="H2401" s="17">
        <v>50</v>
      </c>
      <c r="I2401" s="2">
        <v>675</v>
      </c>
      <c r="J2401" s="19">
        <v>337500</v>
      </c>
      <c r="K2401" s="19">
        <v>135000</v>
      </c>
      <c r="L2401" s="2">
        <v>0.4</v>
      </c>
      <c r="M2401" s="2" t="s">
        <v>78</v>
      </c>
      <c r="N2401" s="20">
        <f t="shared" si="37"/>
        <v>472500</v>
      </c>
      <c r="O2401" s="21"/>
      <c r="P2401" s="20"/>
    </row>
    <row r="2402" spans="1:16" x14ac:dyDescent="0.35">
      <c r="A2402" s="2" t="s">
        <v>21</v>
      </c>
      <c r="B2402" s="2">
        <v>1185732</v>
      </c>
      <c r="C2402" s="15">
        <v>44351</v>
      </c>
      <c r="D2402" s="2" t="s">
        <v>43</v>
      </c>
      <c r="E2402" s="2" t="s">
        <v>89</v>
      </c>
      <c r="F2402" s="2" t="s">
        <v>90</v>
      </c>
      <c r="G2402" s="3" t="s">
        <v>157</v>
      </c>
      <c r="H2402" s="17">
        <v>50</v>
      </c>
      <c r="I2402" s="2">
        <v>650</v>
      </c>
      <c r="J2402" s="19">
        <v>325000</v>
      </c>
      <c r="K2402" s="19">
        <v>130000</v>
      </c>
      <c r="L2402" s="2">
        <v>0.4</v>
      </c>
      <c r="M2402" s="2" t="s">
        <v>78</v>
      </c>
      <c r="N2402" s="20">
        <f t="shared" si="37"/>
        <v>455000</v>
      </c>
      <c r="O2402" s="21"/>
      <c r="P2402" s="20"/>
    </row>
    <row r="2403" spans="1:16" x14ac:dyDescent="0.35">
      <c r="A2403" s="2" t="s">
        <v>21</v>
      </c>
      <c r="B2403" s="2">
        <v>1185732</v>
      </c>
      <c r="C2403" s="15">
        <v>44351</v>
      </c>
      <c r="D2403" s="2" t="s">
        <v>43</v>
      </c>
      <c r="E2403" s="2" t="s">
        <v>89</v>
      </c>
      <c r="F2403" s="2" t="s">
        <v>90</v>
      </c>
      <c r="G2403" s="3" t="s">
        <v>18</v>
      </c>
      <c r="H2403" s="17">
        <v>65</v>
      </c>
      <c r="I2403" s="2">
        <v>650</v>
      </c>
      <c r="J2403" s="19">
        <v>422500</v>
      </c>
      <c r="K2403" s="19">
        <v>147875</v>
      </c>
      <c r="L2403" s="2">
        <v>0.35</v>
      </c>
      <c r="M2403" s="2" t="s">
        <v>78</v>
      </c>
      <c r="N2403" s="20">
        <f t="shared" si="37"/>
        <v>570375</v>
      </c>
      <c r="O2403" s="21"/>
      <c r="P2403" s="20"/>
    </row>
    <row r="2404" spans="1:16" x14ac:dyDescent="0.35">
      <c r="A2404" s="2" t="s">
        <v>21</v>
      </c>
      <c r="B2404" s="2">
        <v>1185732</v>
      </c>
      <c r="C2404" s="15">
        <v>44351</v>
      </c>
      <c r="D2404" s="2" t="s">
        <v>43</v>
      </c>
      <c r="E2404" s="2" t="s">
        <v>89</v>
      </c>
      <c r="F2404" s="2" t="s">
        <v>90</v>
      </c>
      <c r="G2404" s="3" t="s">
        <v>158</v>
      </c>
      <c r="H2404" s="17">
        <v>70</v>
      </c>
      <c r="I2404" s="2">
        <v>825</v>
      </c>
      <c r="J2404" s="19">
        <v>577500</v>
      </c>
      <c r="K2404" s="19">
        <v>288750</v>
      </c>
      <c r="L2404" s="2">
        <v>0.5</v>
      </c>
      <c r="M2404" s="2" t="s">
        <v>78</v>
      </c>
      <c r="N2404" s="20">
        <f t="shared" si="37"/>
        <v>866250</v>
      </c>
      <c r="O2404" s="21"/>
      <c r="P2404" s="20"/>
    </row>
    <row r="2405" spans="1:16" x14ac:dyDescent="0.35">
      <c r="A2405" s="2" t="s">
        <v>21</v>
      </c>
      <c r="B2405" s="2">
        <v>1185732</v>
      </c>
      <c r="C2405" s="15">
        <v>44379</v>
      </c>
      <c r="D2405" s="2" t="s">
        <v>43</v>
      </c>
      <c r="E2405" s="2" t="s">
        <v>89</v>
      </c>
      <c r="F2405" s="2" t="s">
        <v>90</v>
      </c>
      <c r="G2405" s="3" t="s">
        <v>155</v>
      </c>
      <c r="H2405" s="17">
        <v>65</v>
      </c>
      <c r="I2405" s="2">
        <v>1050</v>
      </c>
      <c r="J2405" s="19">
        <v>682500</v>
      </c>
      <c r="K2405" s="19">
        <v>273000</v>
      </c>
      <c r="L2405" s="2">
        <v>0.4</v>
      </c>
      <c r="M2405" s="2" t="s">
        <v>78</v>
      </c>
      <c r="N2405" s="20">
        <f t="shared" si="37"/>
        <v>955500</v>
      </c>
      <c r="O2405" s="21"/>
      <c r="P2405" s="20"/>
    </row>
    <row r="2406" spans="1:16" x14ac:dyDescent="0.35">
      <c r="A2406" s="2" t="s">
        <v>21</v>
      </c>
      <c r="B2406" s="2">
        <v>1185732</v>
      </c>
      <c r="C2406" s="15">
        <v>44379</v>
      </c>
      <c r="D2406" s="2" t="s">
        <v>43</v>
      </c>
      <c r="E2406" s="2" t="s">
        <v>89</v>
      </c>
      <c r="F2406" s="2" t="s">
        <v>90</v>
      </c>
      <c r="G2406" s="3" t="s">
        <v>17</v>
      </c>
      <c r="H2406" s="17">
        <v>60.000000000000007</v>
      </c>
      <c r="I2406" s="2">
        <v>800</v>
      </c>
      <c r="J2406" s="19">
        <v>480000.00000000006</v>
      </c>
      <c r="K2406" s="19">
        <v>168000</v>
      </c>
      <c r="L2406" s="2">
        <v>0.35</v>
      </c>
      <c r="M2406" s="2" t="s">
        <v>78</v>
      </c>
      <c r="N2406" s="20">
        <f t="shared" si="37"/>
        <v>648000</v>
      </c>
      <c r="O2406" s="21"/>
      <c r="P2406" s="20"/>
    </row>
    <row r="2407" spans="1:16" x14ac:dyDescent="0.35">
      <c r="A2407" s="2" t="s">
        <v>21</v>
      </c>
      <c r="B2407" s="2">
        <v>1185732</v>
      </c>
      <c r="C2407" s="15">
        <v>44379</v>
      </c>
      <c r="D2407" s="2" t="s">
        <v>43</v>
      </c>
      <c r="E2407" s="2" t="s">
        <v>89</v>
      </c>
      <c r="F2407" s="2" t="s">
        <v>90</v>
      </c>
      <c r="G2407" s="3" t="s">
        <v>156</v>
      </c>
      <c r="H2407" s="17">
        <v>55.000000000000007</v>
      </c>
      <c r="I2407" s="2">
        <v>725</v>
      </c>
      <c r="J2407" s="19">
        <v>398750.00000000006</v>
      </c>
      <c r="K2407" s="19">
        <v>159500.00000000003</v>
      </c>
      <c r="L2407" s="2">
        <v>0.4</v>
      </c>
      <c r="M2407" s="2" t="s">
        <v>78</v>
      </c>
      <c r="N2407" s="20">
        <f t="shared" si="37"/>
        <v>558250.00000000012</v>
      </c>
      <c r="O2407" s="21"/>
      <c r="P2407" s="20"/>
    </row>
    <row r="2408" spans="1:16" x14ac:dyDescent="0.35">
      <c r="A2408" s="2" t="s">
        <v>21</v>
      </c>
      <c r="B2408" s="2">
        <v>1185732</v>
      </c>
      <c r="C2408" s="15">
        <v>44379</v>
      </c>
      <c r="D2408" s="2" t="s">
        <v>43</v>
      </c>
      <c r="E2408" s="2" t="s">
        <v>89</v>
      </c>
      <c r="F2408" s="2" t="s">
        <v>90</v>
      </c>
      <c r="G2408" s="3" t="s">
        <v>157</v>
      </c>
      <c r="H2408" s="17">
        <v>55.000000000000007</v>
      </c>
      <c r="I2408" s="2">
        <v>675</v>
      </c>
      <c r="J2408" s="19">
        <v>371250.00000000006</v>
      </c>
      <c r="K2408" s="19">
        <v>148500.00000000003</v>
      </c>
      <c r="L2408" s="2">
        <v>0.4</v>
      </c>
      <c r="M2408" s="2" t="s">
        <v>78</v>
      </c>
      <c r="N2408" s="20">
        <f t="shared" si="37"/>
        <v>519750.00000000012</v>
      </c>
      <c r="O2408" s="21"/>
      <c r="P2408" s="20"/>
    </row>
    <row r="2409" spans="1:16" x14ac:dyDescent="0.35">
      <c r="A2409" s="2" t="s">
        <v>21</v>
      </c>
      <c r="B2409" s="2">
        <v>1185732</v>
      </c>
      <c r="C2409" s="15">
        <v>44379</v>
      </c>
      <c r="D2409" s="2" t="s">
        <v>43</v>
      </c>
      <c r="E2409" s="2" t="s">
        <v>89</v>
      </c>
      <c r="F2409" s="2" t="s">
        <v>90</v>
      </c>
      <c r="G2409" s="3" t="s">
        <v>18</v>
      </c>
      <c r="H2409" s="17">
        <v>65</v>
      </c>
      <c r="I2409" s="2">
        <v>700</v>
      </c>
      <c r="J2409" s="19">
        <v>455000</v>
      </c>
      <c r="K2409" s="19">
        <v>159250</v>
      </c>
      <c r="L2409" s="2">
        <v>0.35</v>
      </c>
      <c r="M2409" s="2" t="s">
        <v>78</v>
      </c>
      <c r="N2409" s="20">
        <f t="shared" si="37"/>
        <v>614250</v>
      </c>
      <c r="O2409" s="21"/>
      <c r="P2409" s="20"/>
    </row>
    <row r="2410" spans="1:16" x14ac:dyDescent="0.35">
      <c r="A2410" s="2" t="s">
        <v>21</v>
      </c>
      <c r="B2410" s="2">
        <v>1185732</v>
      </c>
      <c r="C2410" s="15">
        <v>44379</v>
      </c>
      <c r="D2410" s="2" t="s">
        <v>43</v>
      </c>
      <c r="E2410" s="2" t="s">
        <v>89</v>
      </c>
      <c r="F2410" s="2" t="s">
        <v>90</v>
      </c>
      <c r="G2410" s="3" t="s">
        <v>158</v>
      </c>
      <c r="H2410" s="17">
        <v>70</v>
      </c>
      <c r="I2410" s="2">
        <v>875</v>
      </c>
      <c r="J2410" s="19">
        <v>612500</v>
      </c>
      <c r="K2410" s="19">
        <v>306250</v>
      </c>
      <c r="L2410" s="2">
        <v>0.5</v>
      </c>
      <c r="M2410" s="2" t="s">
        <v>78</v>
      </c>
      <c r="N2410" s="20">
        <f t="shared" si="37"/>
        <v>918750</v>
      </c>
      <c r="O2410" s="21"/>
      <c r="P2410" s="20"/>
    </row>
    <row r="2411" spans="1:16" x14ac:dyDescent="0.35">
      <c r="A2411" s="2" t="s">
        <v>21</v>
      </c>
      <c r="B2411" s="2">
        <v>1185732</v>
      </c>
      <c r="C2411" s="15">
        <v>44411</v>
      </c>
      <c r="D2411" s="2" t="s">
        <v>43</v>
      </c>
      <c r="E2411" s="2" t="s">
        <v>89</v>
      </c>
      <c r="F2411" s="2" t="s">
        <v>90</v>
      </c>
      <c r="G2411" s="3" t="s">
        <v>155</v>
      </c>
      <c r="H2411" s="17">
        <v>65</v>
      </c>
      <c r="I2411" s="2">
        <v>1025</v>
      </c>
      <c r="J2411" s="19">
        <v>666250</v>
      </c>
      <c r="K2411" s="19">
        <v>266500</v>
      </c>
      <c r="L2411" s="2">
        <v>0.4</v>
      </c>
      <c r="M2411" s="2" t="s">
        <v>78</v>
      </c>
      <c r="N2411" s="20">
        <f t="shared" si="37"/>
        <v>932750</v>
      </c>
      <c r="O2411" s="21"/>
      <c r="P2411" s="20"/>
    </row>
    <row r="2412" spans="1:16" x14ac:dyDescent="0.35">
      <c r="A2412" s="2" t="s">
        <v>21</v>
      </c>
      <c r="B2412" s="2">
        <v>1185732</v>
      </c>
      <c r="C2412" s="15">
        <v>44411</v>
      </c>
      <c r="D2412" s="2" t="s">
        <v>43</v>
      </c>
      <c r="E2412" s="2" t="s">
        <v>89</v>
      </c>
      <c r="F2412" s="2" t="s">
        <v>90</v>
      </c>
      <c r="G2412" s="3" t="s">
        <v>17</v>
      </c>
      <c r="H2412" s="17">
        <v>60.000000000000007</v>
      </c>
      <c r="I2412" s="2">
        <v>800</v>
      </c>
      <c r="J2412" s="19">
        <v>480000.00000000006</v>
      </c>
      <c r="K2412" s="19">
        <v>168000</v>
      </c>
      <c r="L2412" s="2">
        <v>0.35</v>
      </c>
      <c r="M2412" s="2" t="s">
        <v>78</v>
      </c>
      <c r="N2412" s="20">
        <f t="shared" si="37"/>
        <v>648000</v>
      </c>
      <c r="O2412" s="21"/>
      <c r="P2412" s="20"/>
    </row>
    <row r="2413" spans="1:16" x14ac:dyDescent="0.35">
      <c r="A2413" s="2" t="s">
        <v>21</v>
      </c>
      <c r="B2413" s="2">
        <v>1185732</v>
      </c>
      <c r="C2413" s="15">
        <v>44411</v>
      </c>
      <c r="D2413" s="2" t="s">
        <v>43</v>
      </c>
      <c r="E2413" s="2" t="s">
        <v>89</v>
      </c>
      <c r="F2413" s="2" t="s">
        <v>90</v>
      </c>
      <c r="G2413" s="3" t="s">
        <v>156</v>
      </c>
      <c r="H2413" s="17">
        <v>55.000000000000007</v>
      </c>
      <c r="I2413" s="2">
        <v>725</v>
      </c>
      <c r="J2413" s="19">
        <v>398750.00000000006</v>
      </c>
      <c r="K2413" s="19">
        <v>159500.00000000003</v>
      </c>
      <c r="L2413" s="2">
        <v>0.4</v>
      </c>
      <c r="M2413" s="2" t="s">
        <v>78</v>
      </c>
      <c r="N2413" s="20">
        <f t="shared" si="37"/>
        <v>558250.00000000012</v>
      </c>
      <c r="O2413" s="21"/>
      <c r="P2413" s="20"/>
    </row>
    <row r="2414" spans="1:16" x14ac:dyDescent="0.35">
      <c r="A2414" s="2" t="s">
        <v>21</v>
      </c>
      <c r="B2414" s="2">
        <v>1185732</v>
      </c>
      <c r="C2414" s="15">
        <v>44411</v>
      </c>
      <c r="D2414" s="2" t="s">
        <v>43</v>
      </c>
      <c r="E2414" s="2" t="s">
        <v>89</v>
      </c>
      <c r="F2414" s="2" t="s">
        <v>90</v>
      </c>
      <c r="G2414" s="3" t="s">
        <v>157</v>
      </c>
      <c r="H2414" s="17">
        <v>45</v>
      </c>
      <c r="I2414" s="2">
        <v>675</v>
      </c>
      <c r="J2414" s="19">
        <v>303750</v>
      </c>
      <c r="K2414" s="19">
        <v>121500</v>
      </c>
      <c r="L2414" s="2">
        <v>0.4</v>
      </c>
      <c r="M2414" s="2" t="s">
        <v>78</v>
      </c>
      <c r="N2414" s="20">
        <f t="shared" si="37"/>
        <v>425250</v>
      </c>
      <c r="O2414" s="21"/>
      <c r="P2414" s="20"/>
    </row>
    <row r="2415" spans="1:16" x14ac:dyDescent="0.35">
      <c r="A2415" s="2" t="s">
        <v>21</v>
      </c>
      <c r="B2415" s="2">
        <v>1185732</v>
      </c>
      <c r="C2415" s="15">
        <v>44411</v>
      </c>
      <c r="D2415" s="2" t="s">
        <v>43</v>
      </c>
      <c r="E2415" s="2" t="s">
        <v>89</v>
      </c>
      <c r="F2415" s="2" t="s">
        <v>90</v>
      </c>
      <c r="G2415" s="3" t="s">
        <v>18</v>
      </c>
      <c r="H2415" s="17">
        <v>55.000000000000007</v>
      </c>
      <c r="I2415" s="2">
        <v>650</v>
      </c>
      <c r="J2415" s="19">
        <v>357500.00000000006</v>
      </c>
      <c r="K2415" s="19">
        <v>125125.00000000001</v>
      </c>
      <c r="L2415" s="2">
        <v>0.35</v>
      </c>
      <c r="M2415" s="2" t="s">
        <v>78</v>
      </c>
      <c r="N2415" s="20">
        <f t="shared" si="37"/>
        <v>482625.00000000006</v>
      </c>
      <c r="O2415" s="21"/>
      <c r="P2415" s="20"/>
    </row>
    <row r="2416" spans="1:16" x14ac:dyDescent="0.35">
      <c r="A2416" s="2" t="s">
        <v>21</v>
      </c>
      <c r="B2416" s="2">
        <v>1185732</v>
      </c>
      <c r="C2416" s="15">
        <v>44411</v>
      </c>
      <c r="D2416" s="2" t="s">
        <v>43</v>
      </c>
      <c r="E2416" s="2" t="s">
        <v>89</v>
      </c>
      <c r="F2416" s="2" t="s">
        <v>90</v>
      </c>
      <c r="G2416" s="3" t="s">
        <v>158</v>
      </c>
      <c r="H2416" s="17">
        <v>60.000000000000007</v>
      </c>
      <c r="I2416" s="2">
        <v>825</v>
      </c>
      <c r="J2416" s="19">
        <v>495000.00000000006</v>
      </c>
      <c r="K2416" s="19">
        <v>247500.00000000003</v>
      </c>
      <c r="L2416" s="2">
        <v>0.5</v>
      </c>
      <c r="M2416" s="2" t="s">
        <v>78</v>
      </c>
      <c r="N2416" s="20">
        <f t="shared" si="37"/>
        <v>742500.00000000012</v>
      </c>
      <c r="O2416" s="21"/>
      <c r="P2416" s="20"/>
    </row>
    <row r="2417" spans="1:16" x14ac:dyDescent="0.35">
      <c r="A2417" s="2" t="s">
        <v>21</v>
      </c>
      <c r="B2417" s="2">
        <v>1185732</v>
      </c>
      <c r="C2417" s="15">
        <v>44441</v>
      </c>
      <c r="D2417" s="2" t="s">
        <v>43</v>
      </c>
      <c r="E2417" s="2" t="s">
        <v>89</v>
      </c>
      <c r="F2417" s="2" t="s">
        <v>90</v>
      </c>
      <c r="G2417" s="3" t="s">
        <v>155</v>
      </c>
      <c r="H2417" s="17">
        <v>55.000000000000007</v>
      </c>
      <c r="I2417" s="2">
        <v>925</v>
      </c>
      <c r="J2417" s="19">
        <v>508750.00000000006</v>
      </c>
      <c r="K2417" s="19">
        <v>203500.00000000003</v>
      </c>
      <c r="L2417" s="2">
        <v>0.4</v>
      </c>
      <c r="M2417" s="2" t="s">
        <v>78</v>
      </c>
      <c r="N2417" s="20">
        <f t="shared" si="37"/>
        <v>712250.00000000012</v>
      </c>
      <c r="O2417" s="21"/>
      <c r="P2417" s="20"/>
    </row>
    <row r="2418" spans="1:16" x14ac:dyDescent="0.35">
      <c r="A2418" s="2" t="s">
        <v>21</v>
      </c>
      <c r="B2418" s="2">
        <v>1185732</v>
      </c>
      <c r="C2418" s="15">
        <v>44441</v>
      </c>
      <c r="D2418" s="2" t="s">
        <v>43</v>
      </c>
      <c r="E2418" s="2" t="s">
        <v>89</v>
      </c>
      <c r="F2418" s="2" t="s">
        <v>90</v>
      </c>
      <c r="G2418" s="3" t="s">
        <v>17</v>
      </c>
      <c r="H2418" s="17">
        <v>50.000000000000014</v>
      </c>
      <c r="I2418" s="2">
        <v>725</v>
      </c>
      <c r="J2418" s="19">
        <v>362500.00000000012</v>
      </c>
      <c r="K2418" s="19">
        <v>126875.00000000003</v>
      </c>
      <c r="L2418" s="2">
        <v>0.35</v>
      </c>
      <c r="M2418" s="2" t="s">
        <v>78</v>
      </c>
      <c r="N2418" s="20">
        <f t="shared" si="37"/>
        <v>489375.00000000012</v>
      </c>
      <c r="O2418" s="21"/>
      <c r="P2418" s="20"/>
    </row>
    <row r="2419" spans="1:16" x14ac:dyDescent="0.35">
      <c r="A2419" s="2" t="s">
        <v>21</v>
      </c>
      <c r="B2419" s="2">
        <v>1185732</v>
      </c>
      <c r="C2419" s="15">
        <v>44441</v>
      </c>
      <c r="D2419" s="2" t="s">
        <v>43</v>
      </c>
      <c r="E2419" s="2" t="s">
        <v>89</v>
      </c>
      <c r="F2419" s="2" t="s">
        <v>90</v>
      </c>
      <c r="G2419" s="3" t="s">
        <v>156</v>
      </c>
      <c r="H2419" s="17">
        <v>30.000000000000004</v>
      </c>
      <c r="I2419" s="2">
        <v>625</v>
      </c>
      <c r="J2419" s="19">
        <v>187500.00000000003</v>
      </c>
      <c r="K2419" s="19">
        <v>75000.000000000015</v>
      </c>
      <c r="L2419" s="2">
        <v>0.4</v>
      </c>
      <c r="M2419" s="2" t="s">
        <v>78</v>
      </c>
      <c r="N2419" s="20">
        <f t="shared" si="37"/>
        <v>262500.00000000006</v>
      </c>
      <c r="O2419" s="21"/>
      <c r="P2419" s="20"/>
    </row>
    <row r="2420" spans="1:16" x14ac:dyDescent="0.35">
      <c r="A2420" s="2" t="s">
        <v>21</v>
      </c>
      <c r="B2420" s="2">
        <v>1185732</v>
      </c>
      <c r="C2420" s="15">
        <v>44441</v>
      </c>
      <c r="D2420" s="2" t="s">
        <v>43</v>
      </c>
      <c r="E2420" s="2" t="s">
        <v>89</v>
      </c>
      <c r="F2420" s="2" t="s">
        <v>90</v>
      </c>
      <c r="G2420" s="3" t="s">
        <v>157</v>
      </c>
      <c r="H2420" s="17">
        <v>30.000000000000004</v>
      </c>
      <c r="I2420" s="2">
        <v>600</v>
      </c>
      <c r="J2420" s="19">
        <v>180000.00000000003</v>
      </c>
      <c r="K2420" s="19">
        <v>72000.000000000015</v>
      </c>
      <c r="L2420" s="2">
        <v>0.4</v>
      </c>
      <c r="M2420" s="2" t="s">
        <v>78</v>
      </c>
      <c r="N2420" s="20">
        <f t="shared" si="37"/>
        <v>252000.00000000006</v>
      </c>
      <c r="O2420" s="21"/>
      <c r="P2420" s="20"/>
    </row>
    <row r="2421" spans="1:16" x14ac:dyDescent="0.35">
      <c r="A2421" s="2" t="s">
        <v>21</v>
      </c>
      <c r="B2421" s="2">
        <v>1185732</v>
      </c>
      <c r="C2421" s="15">
        <v>44441</v>
      </c>
      <c r="D2421" s="2" t="s">
        <v>43</v>
      </c>
      <c r="E2421" s="2" t="s">
        <v>89</v>
      </c>
      <c r="F2421" s="2" t="s">
        <v>90</v>
      </c>
      <c r="G2421" s="3" t="s">
        <v>18</v>
      </c>
      <c r="H2421" s="17">
        <v>40</v>
      </c>
      <c r="I2421" s="2">
        <v>600</v>
      </c>
      <c r="J2421" s="19">
        <v>240000</v>
      </c>
      <c r="K2421" s="19">
        <v>84000</v>
      </c>
      <c r="L2421" s="2">
        <v>0.35</v>
      </c>
      <c r="M2421" s="2" t="s">
        <v>78</v>
      </c>
      <c r="N2421" s="20">
        <f t="shared" si="37"/>
        <v>324000</v>
      </c>
      <c r="O2421" s="21"/>
      <c r="P2421" s="20"/>
    </row>
    <row r="2422" spans="1:16" x14ac:dyDescent="0.35">
      <c r="A2422" s="2" t="s">
        <v>21</v>
      </c>
      <c r="B2422" s="2">
        <v>1185732</v>
      </c>
      <c r="C2422" s="15">
        <v>44441</v>
      </c>
      <c r="D2422" s="2" t="s">
        <v>43</v>
      </c>
      <c r="E2422" s="2" t="s">
        <v>89</v>
      </c>
      <c r="F2422" s="2" t="s">
        <v>90</v>
      </c>
      <c r="G2422" s="3" t="s">
        <v>158</v>
      </c>
      <c r="H2422" s="17">
        <v>45.000000000000007</v>
      </c>
      <c r="I2422" s="2">
        <v>700</v>
      </c>
      <c r="J2422" s="19">
        <v>315000.00000000006</v>
      </c>
      <c r="K2422" s="19">
        <v>157500.00000000003</v>
      </c>
      <c r="L2422" s="2">
        <v>0.5</v>
      </c>
      <c r="M2422" s="2" t="s">
        <v>78</v>
      </c>
      <c r="N2422" s="20">
        <f t="shared" si="37"/>
        <v>472500.00000000012</v>
      </c>
      <c r="O2422" s="21"/>
      <c r="P2422" s="20"/>
    </row>
    <row r="2423" spans="1:16" x14ac:dyDescent="0.35">
      <c r="A2423" s="2" t="s">
        <v>21</v>
      </c>
      <c r="B2423" s="2">
        <v>1185732</v>
      </c>
      <c r="C2423" s="15">
        <v>44473</v>
      </c>
      <c r="D2423" s="2" t="s">
        <v>43</v>
      </c>
      <c r="E2423" s="2" t="s">
        <v>89</v>
      </c>
      <c r="F2423" s="2" t="s">
        <v>90</v>
      </c>
      <c r="G2423" s="3" t="s">
        <v>155</v>
      </c>
      <c r="H2423" s="17">
        <v>45.000000000000007</v>
      </c>
      <c r="I2423" s="2">
        <v>875</v>
      </c>
      <c r="J2423" s="19">
        <v>393750.00000000006</v>
      </c>
      <c r="K2423" s="19">
        <v>157500.00000000003</v>
      </c>
      <c r="L2423" s="2">
        <v>0.4</v>
      </c>
      <c r="M2423" s="2" t="s">
        <v>78</v>
      </c>
      <c r="N2423" s="20">
        <f t="shared" si="37"/>
        <v>551250.00000000012</v>
      </c>
      <c r="O2423" s="21"/>
      <c r="P2423" s="20"/>
    </row>
    <row r="2424" spans="1:16" x14ac:dyDescent="0.35">
      <c r="A2424" s="2" t="s">
        <v>21</v>
      </c>
      <c r="B2424" s="2">
        <v>1185732</v>
      </c>
      <c r="C2424" s="15">
        <v>44473</v>
      </c>
      <c r="D2424" s="2" t="s">
        <v>43</v>
      </c>
      <c r="E2424" s="2" t="s">
        <v>89</v>
      </c>
      <c r="F2424" s="2" t="s">
        <v>90</v>
      </c>
      <c r="G2424" s="3" t="s">
        <v>17</v>
      </c>
      <c r="H2424" s="17">
        <v>35.000000000000007</v>
      </c>
      <c r="I2424" s="2">
        <v>700</v>
      </c>
      <c r="J2424" s="19">
        <v>245000.00000000006</v>
      </c>
      <c r="K2424" s="19">
        <v>85750.000000000015</v>
      </c>
      <c r="L2424" s="2">
        <v>0.35</v>
      </c>
      <c r="M2424" s="2" t="s">
        <v>78</v>
      </c>
      <c r="N2424" s="20">
        <f t="shared" si="37"/>
        <v>330750.00000000006</v>
      </c>
      <c r="O2424" s="21"/>
      <c r="P2424" s="20"/>
    </row>
    <row r="2425" spans="1:16" x14ac:dyDescent="0.35">
      <c r="A2425" s="2" t="s">
        <v>21</v>
      </c>
      <c r="B2425" s="2">
        <v>1185732</v>
      </c>
      <c r="C2425" s="15">
        <v>44473</v>
      </c>
      <c r="D2425" s="2" t="s">
        <v>43</v>
      </c>
      <c r="E2425" s="2" t="s">
        <v>89</v>
      </c>
      <c r="F2425" s="2" t="s">
        <v>90</v>
      </c>
      <c r="G2425" s="3" t="s">
        <v>156</v>
      </c>
      <c r="H2425" s="17">
        <v>35.000000000000007</v>
      </c>
      <c r="I2425" s="2">
        <v>575</v>
      </c>
      <c r="J2425" s="19">
        <v>201250.00000000003</v>
      </c>
      <c r="K2425" s="19">
        <v>80500.000000000015</v>
      </c>
      <c r="L2425" s="2">
        <v>0.4</v>
      </c>
      <c r="M2425" s="2" t="s">
        <v>78</v>
      </c>
      <c r="N2425" s="20">
        <f t="shared" si="37"/>
        <v>281750.00000000006</v>
      </c>
      <c r="O2425" s="21"/>
      <c r="P2425" s="20"/>
    </row>
    <row r="2426" spans="1:16" x14ac:dyDescent="0.35">
      <c r="A2426" s="2" t="s">
        <v>21</v>
      </c>
      <c r="B2426" s="2">
        <v>1185732</v>
      </c>
      <c r="C2426" s="15">
        <v>44473</v>
      </c>
      <c r="D2426" s="2" t="s">
        <v>43</v>
      </c>
      <c r="E2426" s="2" t="s">
        <v>89</v>
      </c>
      <c r="F2426" s="2" t="s">
        <v>90</v>
      </c>
      <c r="G2426" s="3" t="s">
        <v>157</v>
      </c>
      <c r="H2426" s="17">
        <v>35.000000000000007</v>
      </c>
      <c r="I2426" s="2">
        <v>550</v>
      </c>
      <c r="J2426" s="19">
        <v>192500.00000000003</v>
      </c>
      <c r="K2426" s="19">
        <v>77000.000000000015</v>
      </c>
      <c r="L2426" s="2">
        <v>0.4</v>
      </c>
      <c r="M2426" s="2" t="s">
        <v>78</v>
      </c>
      <c r="N2426" s="20">
        <f t="shared" si="37"/>
        <v>269500.00000000006</v>
      </c>
      <c r="O2426" s="21"/>
      <c r="P2426" s="20"/>
    </row>
    <row r="2427" spans="1:16" x14ac:dyDescent="0.35">
      <c r="A2427" s="2" t="s">
        <v>21</v>
      </c>
      <c r="B2427" s="2">
        <v>1185732</v>
      </c>
      <c r="C2427" s="15">
        <v>44473</v>
      </c>
      <c r="D2427" s="2" t="s">
        <v>43</v>
      </c>
      <c r="E2427" s="2" t="s">
        <v>89</v>
      </c>
      <c r="F2427" s="2" t="s">
        <v>90</v>
      </c>
      <c r="G2427" s="3" t="s">
        <v>18</v>
      </c>
      <c r="H2427" s="17">
        <v>45.000000000000007</v>
      </c>
      <c r="I2427" s="2">
        <v>550</v>
      </c>
      <c r="J2427" s="19">
        <v>247500.00000000003</v>
      </c>
      <c r="K2427" s="19">
        <v>86625</v>
      </c>
      <c r="L2427" s="2">
        <v>0.35</v>
      </c>
      <c r="M2427" s="2" t="s">
        <v>78</v>
      </c>
      <c r="N2427" s="20">
        <f t="shared" si="37"/>
        <v>334125</v>
      </c>
      <c r="O2427" s="21"/>
      <c r="P2427" s="20"/>
    </row>
    <row r="2428" spans="1:16" x14ac:dyDescent="0.35">
      <c r="A2428" s="2" t="s">
        <v>21</v>
      </c>
      <c r="B2428" s="2">
        <v>1185732</v>
      </c>
      <c r="C2428" s="15">
        <v>44473</v>
      </c>
      <c r="D2428" s="2" t="s">
        <v>43</v>
      </c>
      <c r="E2428" s="2" t="s">
        <v>89</v>
      </c>
      <c r="F2428" s="2" t="s">
        <v>90</v>
      </c>
      <c r="G2428" s="3" t="s">
        <v>158</v>
      </c>
      <c r="H2428" s="17">
        <v>50</v>
      </c>
      <c r="I2428" s="2">
        <v>675</v>
      </c>
      <c r="J2428" s="19">
        <v>337500</v>
      </c>
      <c r="K2428" s="19">
        <v>168750</v>
      </c>
      <c r="L2428" s="2">
        <v>0.5</v>
      </c>
      <c r="M2428" s="2" t="s">
        <v>78</v>
      </c>
      <c r="N2428" s="20">
        <f t="shared" si="37"/>
        <v>506250</v>
      </c>
      <c r="O2428" s="21"/>
      <c r="P2428" s="20"/>
    </row>
    <row r="2429" spans="1:16" x14ac:dyDescent="0.35">
      <c r="A2429" s="2" t="s">
        <v>21</v>
      </c>
      <c r="B2429" s="2">
        <v>1185732</v>
      </c>
      <c r="C2429" s="15">
        <v>44503</v>
      </c>
      <c r="D2429" s="2" t="s">
        <v>43</v>
      </c>
      <c r="E2429" s="2" t="s">
        <v>89</v>
      </c>
      <c r="F2429" s="2" t="s">
        <v>90</v>
      </c>
      <c r="G2429" s="3" t="s">
        <v>155</v>
      </c>
      <c r="H2429" s="17">
        <v>45.000000000000007</v>
      </c>
      <c r="I2429" s="2">
        <v>825</v>
      </c>
      <c r="J2429" s="19">
        <v>371250.00000000006</v>
      </c>
      <c r="K2429" s="19">
        <v>148500.00000000003</v>
      </c>
      <c r="L2429" s="2">
        <v>0.4</v>
      </c>
      <c r="M2429" s="2" t="s">
        <v>78</v>
      </c>
      <c r="N2429" s="20">
        <f t="shared" si="37"/>
        <v>519750.00000000012</v>
      </c>
      <c r="O2429" s="21"/>
      <c r="P2429" s="20"/>
    </row>
    <row r="2430" spans="1:16" x14ac:dyDescent="0.35">
      <c r="A2430" s="2" t="s">
        <v>21</v>
      </c>
      <c r="B2430" s="2">
        <v>1185732</v>
      </c>
      <c r="C2430" s="15">
        <v>44503</v>
      </c>
      <c r="D2430" s="2" t="s">
        <v>43</v>
      </c>
      <c r="E2430" s="2" t="s">
        <v>89</v>
      </c>
      <c r="F2430" s="2" t="s">
        <v>90</v>
      </c>
      <c r="G2430" s="3" t="s">
        <v>17</v>
      </c>
      <c r="H2430" s="17">
        <v>35.000000000000007</v>
      </c>
      <c r="I2430" s="2">
        <v>650</v>
      </c>
      <c r="J2430" s="19">
        <v>227500.00000000006</v>
      </c>
      <c r="K2430" s="19">
        <v>79625.000000000015</v>
      </c>
      <c r="L2430" s="2">
        <v>0.35</v>
      </c>
      <c r="M2430" s="2" t="s">
        <v>78</v>
      </c>
      <c r="N2430" s="20">
        <f t="shared" si="37"/>
        <v>307125.00000000006</v>
      </c>
      <c r="O2430" s="21"/>
      <c r="P2430" s="20"/>
    </row>
    <row r="2431" spans="1:16" x14ac:dyDescent="0.35">
      <c r="A2431" s="2" t="s">
        <v>21</v>
      </c>
      <c r="B2431" s="2">
        <v>1185732</v>
      </c>
      <c r="C2431" s="15">
        <v>44503</v>
      </c>
      <c r="D2431" s="2" t="s">
        <v>43</v>
      </c>
      <c r="E2431" s="2" t="s">
        <v>89</v>
      </c>
      <c r="F2431" s="2" t="s">
        <v>90</v>
      </c>
      <c r="G2431" s="3" t="s">
        <v>156</v>
      </c>
      <c r="H2431" s="17">
        <v>40.000000000000014</v>
      </c>
      <c r="I2431" s="2">
        <v>595</v>
      </c>
      <c r="J2431" s="19">
        <v>238000.00000000009</v>
      </c>
      <c r="K2431" s="19">
        <v>95200.000000000044</v>
      </c>
      <c r="L2431" s="2">
        <v>0.4</v>
      </c>
      <c r="M2431" s="2" t="s">
        <v>78</v>
      </c>
      <c r="N2431" s="20">
        <f t="shared" si="37"/>
        <v>333200.00000000012</v>
      </c>
      <c r="O2431" s="21"/>
      <c r="P2431" s="20"/>
    </row>
    <row r="2432" spans="1:16" x14ac:dyDescent="0.35">
      <c r="A2432" s="2" t="s">
        <v>21</v>
      </c>
      <c r="B2432" s="2">
        <v>1185732</v>
      </c>
      <c r="C2432" s="15">
        <v>44503</v>
      </c>
      <c r="D2432" s="2" t="s">
        <v>43</v>
      </c>
      <c r="E2432" s="2" t="s">
        <v>89</v>
      </c>
      <c r="F2432" s="2" t="s">
        <v>90</v>
      </c>
      <c r="G2432" s="3" t="s">
        <v>157</v>
      </c>
      <c r="H2432" s="17">
        <v>60.000000000000021</v>
      </c>
      <c r="I2432" s="2">
        <v>650</v>
      </c>
      <c r="J2432" s="19">
        <v>390000.00000000012</v>
      </c>
      <c r="K2432" s="19">
        <v>156000.00000000006</v>
      </c>
      <c r="L2432" s="2">
        <v>0.4</v>
      </c>
      <c r="M2432" s="2" t="s">
        <v>78</v>
      </c>
      <c r="N2432" s="20">
        <f t="shared" si="37"/>
        <v>546000.00000000023</v>
      </c>
      <c r="O2432" s="21"/>
      <c r="P2432" s="20"/>
    </row>
    <row r="2433" spans="1:16" x14ac:dyDescent="0.35">
      <c r="A2433" s="2" t="s">
        <v>21</v>
      </c>
      <c r="B2433" s="2">
        <v>1185732</v>
      </c>
      <c r="C2433" s="15">
        <v>44503</v>
      </c>
      <c r="D2433" s="2" t="s">
        <v>43</v>
      </c>
      <c r="E2433" s="2" t="s">
        <v>89</v>
      </c>
      <c r="F2433" s="2" t="s">
        <v>90</v>
      </c>
      <c r="G2433" s="3" t="s">
        <v>18</v>
      </c>
      <c r="H2433" s="17">
        <v>75.000000000000014</v>
      </c>
      <c r="I2433" s="2">
        <v>625</v>
      </c>
      <c r="J2433" s="19">
        <v>468750.00000000012</v>
      </c>
      <c r="K2433" s="19">
        <v>164062.50000000003</v>
      </c>
      <c r="L2433" s="2">
        <v>0.35</v>
      </c>
      <c r="M2433" s="2" t="s">
        <v>78</v>
      </c>
      <c r="N2433" s="20">
        <f t="shared" si="37"/>
        <v>632812.50000000012</v>
      </c>
      <c r="O2433" s="21"/>
      <c r="P2433" s="20"/>
    </row>
    <row r="2434" spans="1:16" x14ac:dyDescent="0.35">
      <c r="A2434" s="2" t="s">
        <v>21</v>
      </c>
      <c r="B2434" s="2">
        <v>1185732</v>
      </c>
      <c r="C2434" s="15">
        <v>44503</v>
      </c>
      <c r="D2434" s="2" t="s">
        <v>43</v>
      </c>
      <c r="E2434" s="2" t="s">
        <v>89</v>
      </c>
      <c r="F2434" s="2" t="s">
        <v>90</v>
      </c>
      <c r="G2434" s="3" t="s">
        <v>158</v>
      </c>
      <c r="H2434" s="17">
        <v>75</v>
      </c>
      <c r="I2434" s="2">
        <v>725</v>
      </c>
      <c r="J2434" s="19">
        <v>543750</v>
      </c>
      <c r="K2434" s="19">
        <v>271875</v>
      </c>
      <c r="L2434" s="2">
        <v>0.5</v>
      </c>
      <c r="M2434" s="2" t="s">
        <v>78</v>
      </c>
      <c r="N2434" s="20">
        <f t="shared" si="37"/>
        <v>815625</v>
      </c>
      <c r="O2434" s="21"/>
      <c r="P2434" s="20"/>
    </row>
    <row r="2435" spans="1:16" x14ac:dyDescent="0.35">
      <c r="A2435" s="2" t="s">
        <v>21</v>
      </c>
      <c r="B2435" s="2">
        <v>1185732</v>
      </c>
      <c r="C2435" s="15">
        <v>44532</v>
      </c>
      <c r="D2435" s="2" t="s">
        <v>43</v>
      </c>
      <c r="E2435" s="2" t="s">
        <v>89</v>
      </c>
      <c r="F2435" s="2" t="s">
        <v>90</v>
      </c>
      <c r="G2435" s="3" t="s">
        <v>155</v>
      </c>
      <c r="H2435" s="17">
        <v>70</v>
      </c>
      <c r="I2435" s="2">
        <v>975</v>
      </c>
      <c r="J2435" s="19">
        <v>682500</v>
      </c>
      <c r="K2435" s="19">
        <v>273000</v>
      </c>
      <c r="L2435" s="2">
        <v>0.4</v>
      </c>
      <c r="M2435" s="2" t="s">
        <v>78</v>
      </c>
      <c r="N2435" s="20">
        <f t="shared" ref="N2435:N2498" si="38">SUM(J2435,K2435)</f>
        <v>955500</v>
      </c>
      <c r="O2435" s="21"/>
      <c r="P2435" s="20"/>
    </row>
    <row r="2436" spans="1:16" x14ac:dyDescent="0.35">
      <c r="A2436" s="2" t="s">
        <v>21</v>
      </c>
      <c r="B2436" s="2">
        <v>1185732</v>
      </c>
      <c r="C2436" s="15">
        <v>44532</v>
      </c>
      <c r="D2436" s="2" t="s">
        <v>43</v>
      </c>
      <c r="E2436" s="2" t="s">
        <v>89</v>
      </c>
      <c r="F2436" s="2" t="s">
        <v>90</v>
      </c>
      <c r="G2436" s="3" t="s">
        <v>17</v>
      </c>
      <c r="H2436" s="17">
        <v>60.000000000000007</v>
      </c>
      <c r="I2436" s="2">
        <v>775</v>
      </c>
      <c r="J2436" s="19">
        <v>465000.00000000006</v>
      </c>
      <c r="K2436" s="19">
        <v>162750</v>
      </c>
      <c r="L2436" s="2">
        <v>0.35</v>
      </c>
      <c r="M2436" s="2" t="s">
        <v>78</v>
      </c>
      <c r="N2436" s="20">
        <f t="shared" si="38"/>
        <v>627750</v>
      </c>
      <c r="O2436" s="21"/>
      <c r="P2436" s="20"/>
    </row>
    <row r="2437" spans="1:16" x14ac:dyDescent="0.35">
      <c r="A2437" s="2" t="s">
        <v>56</v>
      </c>
      <c r="B2437" s="2">
        <v>1185732</v>
      </c>
      <c r="C2437" s="15">
        <v>44532</v>
      </c>
      <c r="D2437" s="2" t="s">
        <v>43</v>
      </c>
      <c r="E2437" s="2" t="s">
        <v>89</v>
      </c>
      <c r="F2437" s="2" t="s">
        <v>90</v>
      </c>
      <c r="G2437" s="3" t="s">
        <v>156</v>
      </c>
      <c r="H2437" s="17">
        <v>60.000000000000007</v>
      </c>
      <c r="I2437" s="2">
        <v>725</v>
      </c>
      <c r="J2437" s="19">
        <v>435000.00000000006</v>
      </c>
      <c r="K2437" s="19">
        <v>174000.00000000003</v>
      </c>
      <c r="L2437" s="2">
        <v>0.4</v>
      </c>
      <c r="M2437" s="2" t="s">
        <v>78</v>
      </c>
      <c r="N2437" s="20">
        <f t="shared" si="38"/>
        <v>609000.00000000012</v>
      </c>
      <c r="O2437" s="21"/>
      <c r="P2437" s="20"/>
    </row>
    <row r="2438" spans="1:16" x14ac:dyDescent="0.35">
      <c r="A2438" s="2" t="s">
        <v>56</v>
      </c>
      <c r="B2438" s="2">
        <v>1185732</v>
      </c>
      <c r="C2438" s="15">
        <v>44532</v>
      </c>
      <c r="D2438" s="2" t="s">
        <v>43</v>
      </c>
      <c r="E2438" s="2" t="s">
        <v>89</v>
      </c>
      <c r="F2438" s="2" t="s">
        <v>90</v>
      </c>
      <c r="G2438" s="3" t="s">
        <v>157</v>
      </c>
      <c r="H2438" s="17">
        <v>60.000000000000007</v>
      </c>
      <c r="I2438" s="2">
        <v>675</v>
      </c>
      <c r="J2438" s="19">
        <v>405000.00000000006</v>
      </c>
      <c r="K2438" s="19">
        <v>162000.00000000003</v>
      </c>
      <c r="L2438" s="2">
        <v>0.4</v>
      </c>
      <c r="M2438" s="2" t="s">
        <v>78</v>
      </c>
      <c r="N2438" s="20">
        <f t="shared" si="38"/>
        <v>567000.00000000012</v>
      </c>
      <c r="O2438" s="21"/>
      <c r="P2438" s="20"/>
    </row>
    <row r="2439" spans="1:16" x14ac:dyDescent="0.35">
      <c r="A2439" s="2" t="s">
        <v>56</v>
      </c>
      <c r="B2439" s="2">
        <v>1185732</v>
      </c>
      <c r="C2439" s="15">
        <v>44532</v>
      </c>
      <c r="D2439" s="2" t="s">
        <v>43</v>
      </c>
      <c r="E2439" s="2" t="s">
        <v>89</v>
      </c>
      <c r="F2439" s="2" t="s">
        <v>90</v>
      </c>
      <c r="G2439" s="3" t="s">
        <v>18</v>
      </c>
      <c r="H2439" s="17">
        <v>70</v>
      </c>
      <c r="I2439" s="2">
        <v>675</v>
      </c>
      <c r="J2439" s="19">
        <v>472500</v>
      </c>
      <c r="K2439" s="19">
        <v>165375</v>
      </c>
      <c r="L2439" s="2">
        <v>0.35</v>
      </c>
      <c r="M2439" s="2" t="s">
        <v>78</v>
      </c>
      <c r="N2439" s="20">
        <f t="shared" si="38"/>
        <v>637875</v>
      </c>
      <c r="O2439" s="21"/>
      <c r="P2439" s="20"/>
    </row>
    <row r="2440" spans="1:16" x14ac:dyDescent="0.35">
      <c r="A2440" s="2" t="s">
        <v>56</v>
      </c>
      <c r="B2440" s="2">
        <v>1185732</v>
      </c>
      <c r="C2440" s="15">
        <v>44532</v>
      </c>
      <c r="D2440" s="2" t="s">
        <v>43</v>
      </c>
      <c r="E2440" s="2" t="s">
        <v>89</v>
      </c>
      <c r="F2440" s="2" t="s">
        <v>90</v>
      </c>
      <c r="G2440" s="3" t="s">
        <v>158</v>
      </c>
      <c r="H2440" s="17">
        <v>75</v>
      </c>
      <c r="I2440" s="2">
        <v>775</v>
      </c>
      <c r="J2440" s="19">
        <v>581250</v>
      </c>
      <c r="K2440" s="19">
        <v>290625</v>
      </c>
      <c r="L2440" s="2">
        <v>0.5</v>
      </c>
      <c r="M2440" s="2" t="s">
        <v>78</v>
      </c>
      <c r="N2440" s="20">
        <f t="shared" si="38"/>
        <v>871875</v>
      </c>
      <c r="O2440" s="21"/>
      <c r="P2440" s="20"/>
    </row>
    <row r="2441" spans="1:16" x14ac:dyDescent="0.35">
      <c r="A2441" s="2" t="s">
        <v>56</v>
      </c>
      <c r="B2441" s="2">
        <v>1185732</v>
      </c>
      <c r="C2441" s="15">
        <v>44209</v>
      </c>
      <c r="D2441" s="2" t="s">
        <v>43</v>
      </c>
      <c r="E2441" s="2" t="s">
        <v>89</v>
      </c>
      <c r="F2441" s="2" t="s">
        <v>90</v>
      </c>
      <c r="G2441" s="3" t="s">
        <v>155</v>
      </c>
      <c r="H2441" s="17">
        <v>35</v>
      </c>
      <c r="I2441" s="2">
        <v>775</v>
      </c>
      <c r="J2441" s="19">
        <v>271250</v>
      </c>
      <c r="K2441" s="19">
        <v>108500</v>
      </c>
      <c r="L2441" s="2">
        <v>0.4</v>
      </c>
      <c r="M2441" s="2" t="s">
        <v>78</v>
      </c>
      <c r="N2441" s="20">
        <f t="shared" si="38"/>
        <v>379750</v>
      </c>
      <c r="O2441" s="21"/>
      <c r="P2441" s="20"/>
    </row>
    <row r="2442" spans="1:16" x14ac:dyDescent="0.35">
      <c r="A2442" s="2" t="s">
        <v>56</v>
      </c>
      <c r="B2442" s="2">
        <v>1185732</v>
      </c>
      <c r="C2442" s="15">
        <v>44209</v>
      </c>
      <c r="D2442" s="2" t="s">
        <v>43</v>
      </c>
      <c r="E2442" s="2" t="s">
        <v>89</v>
      </c>
      <c r="F2442" s="2" t="s">
        <v>90</v>
      </c>
      <c r="G2442" s="3" t="s">
        <v>17</v>
      </c>
      <c r="H2442" s="17">
        <v>35</v>
      </c>
      <c r="I2442" s="2">
        <v>575</v>
      </c>
      <c r="J2442" s="19">
        <v>201250</v>
      </c>
      <c r="K2442" s="19">
        <v>70437.5</v>
      </c>
      <c r="L2442" s="2">
        <v>0.35</v>
      </c>
      <c r="M2442" s="2" t="s">
        <v>78</v>
      </c>
      <c r="N2442" s="20">
        <f t="shared" si="38"/>
        <v>271687.5</v>
      </c>
      <c r="O2442" s="21"/>
      <c r="P2442" s="20"/>
    </row>
    <row r="2443" spans="1:16" x14ac:dyDescent="0.35">
      <c r="A2443" s="2" t="s">
        <v>56</v>
      </c>
      <c r="B2443" s="2">
        <v>1185732</v>
      </c>
      <c r="C2443" s="15">
        <v>44209</v>
      </c>
      <c r="D2443" s="2" t="s">
        <v>43</v>
      </c>
      <c r="E2443" s="2" t="s">
        <v>89</v>
      </c>
      <c r="F2443" s="2" t="s">
        <v>90</v>
      </c>
      <c r="G2443" s="3" t="s">
        <v>156</v>
      </c>
      <c r="H2443" s="17">
        <v>25.000000000000007</v>
      </c>
      <c r="I2443" s="2">
        <v>575</v>
      </c>
      <c r="J2443" s="19">
        <v>143750.00000000003</v>
      </c>
      <c r="K2443" s="19">
        <v>57500.000000000015</v>
      </c>
      <c r="L2443" s="2">
        <v>0.4</v>
      </c>
      <c r="M2443" s="2" t="s">
        <v>78</v>
      </c>
      <c r="N2443" s="20">
        <f t="shared" si="38"/>
        <v>201250.00000000006</v>
      </c>
      <c r="O2443" s="21"/>
      <c r="P2443" s="20"/>
    </row>
    <row r="2444" spans="1:16" x14ac:dyDescent="0.35">
      <c r="A2444" s="2" t="s">
        <v>56</v>
      </c>
      <c r="B2444" s="2">
        <v>1185732</v>
      </c>
      <c r="C2444" s="15">
        <v>44209</v>
      </c>
      <c r="D2444" s="2" t="s">
        <v>43</v>
      </c>
      <c r="E2444" s="2" t="s">
        <v>89</v>
      </c>
      <c r="F2444" s="2" t="s">
        <v>90</v>
      </c>
      <c r="G2444" s="3" t="s">
        <v>157</v>
      </c>
      <c r="H2444" s="17">
        <v>30</v>
      </c>
      <c r="I2444" s="2">
        <v>425</v>
      </c>
      <c r="J2444" s="19">
        <v>127500</v>
      </c>
      <c r="K2444" s="19">
        <v>51000</v>
      </c>
      <c r="L2444" s="2">
        <v>0.4</v>
      </c>
      <c r="M2444" s="2" t="s">
        <v>78</v>
      </c>
      <c r="N2444" s="20">
        <f t="shared" si="38"/>
        <v>178500</v>
      </c>
      <c r="O2444" s="21"/>
      <c r="P2444" s="20"/>
    </row>
    <row r="2445" spans="1:16" x14ac:dyDescent="0.35">
      <c r="A2445" s="2" t="s">
        <v>56</v>
      </c>
      <c r="B2445" s="2">
        <v>1185732</v>
      </c>
      <c r="C2445" s="15">
        <v>44209</v>
      </c>
      <c r="D2445" s="2" t="s">
        <v>43</v>
      </c>
      <c r="E2445" s="2" t="s">
        <v>89</v>
      </c>
      <c r="F2445" s="2" t="s">
        <v>90</v>
      </c>
      <c r="G2445" s="3" t="s">
        <v>18</v>
      </c>
      <c r="H2445" s="17">
        <v>45</v>
      </c>
      <c r="I2445" s="2">
        <v>475</v>
      </c>
      <c r="J2445" s="19">
        <v>213750</v>
      </c>
      <c r="K2445" s="19">
        <v>74812.5</v>
      </c>
      <c r="L2445" s="2">
        <v>0.35</v>
      </c>
      <c r="M2445" s="2" t="s">
        <v>78</v>
      </c>
      <c r="N2445" s="20">
        <f t="shared" si="38"/>
        <v>288562.5</v>
      </c>
      <c r="O2445" s="21"/>
      <c r="P2445" s="20"/>
    </row>
    <row r="2446" spans="1:16" x14ac:dyDescent="0.35">
      <c r="A2446" s="2" t="s">
        <v>56</v>
      </c>
      <c r="B2446" s="2">
        <v>1185732</v>
      </c>
      <c r="C2446" s="15">
        <v>44209</v>
      </c>
      <c r="D2446" s="2" t="s">
        <v>43</v>
      </c>
      <c r="E2446" s="2" t="s">
        <v>89</v>
      </c>
      <c r="F2446" s="2" t="s">
        <v>90</v>
      </c>
      <c r="G2446" s="3" t="s">
        <v>158</v>
      </c>
      <c r="H2446" s="17">
        <v>35</v>
      </c>
      <c r="I2446" s="2">
        <v>575</v>
      </c>
      <c r="J2446" s="19">
        <v>201250</v>
      </c>
      <c r="K2446" s="19">
        <v>100625</v>
      </c>
      <c r="L2446" s="2">
        <v>0.5</v>
      </c>
      <c r="M2446" s="2" t="s">
        <v>78</v>
      </c>
      <c r="N2446" s="20">
        <f t="shared" si="38"/>
        <v>301875</v>
      </c>
      <c r="O2446" s="21"/>
      <c r="P2446" s="20"/>
    </row>
    <row r="2447" spans="1:16" x14ac:dyDescent="0.35">
      <c r="A2447" s="2" t="s">
        <v>56</v>
      </c>
      <c r="B2447" s="2">
        <v>1185732</v>
      </c>
      <c r="C2447" s="15">
        <v>44238</v>
      </c>
      <c r="D2447" s="2" t="s">
        <v>43</v>
      </c>
      <c r="E2447" s="2" t="s">
        <v>89</v>
      </c>
      <c r="F2447" s="2" t="s">
        <v>90</v>
      </c>
      <c r="G2447" s="3" t="s">
        <v>155</v>
      </c>
      <c r="H2447" s="17">
        <v>35</v>
      </c>
      <c r="I2447" s="2">
        <v>825</v>
      </c>
      <c r="J2447" s="19">
        <v>288750</v>
      </c>
      <c r="K2447" s="19">
        <v>115500</v>
      </c>
      <c r="L2447" s="2">
        <v>0.4</v>
      </c>
      <c r="M2447" s="2" t="s">
        <v>78</v>
      </c>
      <c r="N2447" s="20">
        <f t="shared" si="38"/>
        <v>404250</v>
      </c>
      <c r="O2447" s="21"/>
      <c r="P2447" s="20"/>
    </row>
    <row r="2448" spans="1:16" x14ac:dyDescent="0.35">
      <c r="A2448" s="2" t="s">
        <v>56</v>
      </c>
      <c r="B2448" s="2">
        <v>1185732</v>
      </c>
      <c r="C2448" s="15">
        <v>44238</v>
      </c>
      <c r="D2448" s="2" t="s">
        <v>43</v>
      </c>
      <c r="E2448" s="2" t="s">
        <v>89</v>
      </c>
      <c r="F2448" s="2" t="s">
        <v>90</v>
      </c>
      <c r="G2448" s="3" t="s">
        <v>17</v>
      </c>
      <c r="H2448" s="17">
        <v>35</v>
      </c>
      <c r="I2448" s="2">
        <v>475</v>
      </c>
      <c r="J2448" s="19">
        <v>166250</v>
      </c>
      <c r="K2448" s="19">
        <v>58187.499999999993</v>
      </c>
      <c r="L2448" s="2">
        <v>0.35</v>
      </c>
      <c r="M2448" s="2" t="s">
        <v>78</v>
      </c>
      <c r="N2448" s="20">
        <f t="shared" si="38"/>
        <v>224437.5</v>
      </c>
      <c r="O2448" s="21"/>
      <c r="P2448" s="20"/>
    </row>
    <row r="2449" spans="1:16" x14ac:dyDescent="0.35">
      <c r="A2449" s="2" t="s">
        <v>56</v>
      </c>
      <c r="B2449" s="2">
        <v>1185732</v>
      </c>
      <c r="C2449" s="15">
        <v>44238</v>
      </c>
      <c r="D2449" s="2" t="s">
        <v>43</v>
      </c>
      <c r="E2449" s="2" t="s">
        <v>89</v>
      </c>
      <c r="F2449" s="2" t="s">
        <v>90</v>
      </c>
      <c r="G2449" s="3" t="s">
        <v>156</v>
      </c>
      <c r="H2449" s="17">
        <v>25.000000000000007</v>
      </c>
      <c r="I2449" s="2">
        <v>525</v>
      </c>
      <c r="J2449" s="19">
        <v>131250.00000000003</v>
      </c>
      <c r="K2449" s="19">
        <v>52500.000000000015</v>
      </c>
      <c r="L2449" s="2">
        <v>0.4</v>
      </c>
      <c r="M2449" s="2" t="s">
        <v>78</v>
      </c>
      <c r="N2449" s="20">
        <f t="shared" si="38"/>
        <v>183750.00000000006</v>
      </c>
      <c r="O2449" s="21"/>
      <c r="P2449" s="20"/>
    </row>
    <row r="2450" spans="1:16" x14ac:dyDescent="0.35">
      <c r="A2450" s="2" t="s">
        <v>56</v>
      </c>
      <c r="B2450" s="2">
        <v>1185732</v>
      </c>
      <c r="C2450" s="15">
        <v>44238</v>
      </c>
      <c r="D2450" s="2" t="s">
        <v>31</v>
      </c>
      <c r="E2450" s="2" t="s">
        <v>91</v>
      </c>
      <c r="F2450" s="2" t="s">
        <v>92</v>
      </c>
      <c r="G2450" s="3" t="s">
        <v>157</v>
      </c>
      <c r="H2450" s="17">
        <v>30</v>
      </c>
      <c r="I2450" s="2">
        <v>375</v>
      </c>
      <c r="J2450" s="19">
        <v>112500</v>
      </c>
      <c r="K2450" s="19">
        <v>45000</v>
      </c>
      <c r="L2450" s="2">
        <v>0.4</v>
      </c>
      <c r="M2450" s="2" t="s">
        <v>78</v>
      </c>
      <c r="N2450" s="20">
        <f t="shared" si="38"/>
        <v>157500</v>
      </c>
      <c r="O2450" s="21"/>
      <c r="P2450" s="20"/>
    </row>
    <row r="2451" spans="1:16" x14ac:dyDescent="0.35">
      <c r="A2451" s="2" t="s">
        <v>56</v>
      </c>
      <c r="B2451" s="2">
        <v>1185732</v>
      </c>
      <c r="C2451" s="15">
        <v>44238</v>
      </c>
      <c r="D2451" s="2" t="s">
        <v>31</v>
      </c>
      <c r="E2451" s="2" t="s">
        <v>91</v>
      </c>
      <c r="F2451" s="2" t="s">
        <v>92</v>
      </c>
      <c r="G2451" s="3" t="s">
        <v>18</v>
      </c>
      <c r="H2451" s="17">
        <v>45</v>
      </c>
      <c r="I2451" s="2">
        <v>450</v>
      </c>
      <c r="J2451" s="19">
        <v>202500</v>
      </c>
      <c r="K2451" s="19">
        <v>70875</v>
      </c>
      <c r="L2451" s="2">
        <v>0.35</v>
      </c>
      <c r="M2451" s="2" t="s">
        <v>78</v>
      </c>
      <c r="N2451" s="20">
        <f t="shared" si="38"/>
        <v>273375</v>
      </c>
      <c r="O2451" s="21"/>
      <c r="P2451" s="20"/>
    </row>
    <row r="2452" spans="1:16" x14ac:dyDescent="0.35">
      <c r="A2452" s="2" t="s">
        <v>56</v>
      </c>
      <c r="B2452" s="2">
        <v>1185732</v>
      </c>
      <c r="C2452" s="15">
        <v>44238</v>
      </c>
      <c r="D2452" s="2" t="s">
        <v>31</v>
      </c>
      <c r="E2452" s="2" t="s">
        <v>91</v>
      </c>
      <c r="F2452" s="2" t="s">
        <v>92</v>
      </c>
      <c r="G2452" s="3" t="s">
        <v>158</v>
      </c>
      <c r="H2452" s="17">
        <v>30</v>
      </c>
      <c r="I2452" s="2">
        <v>550</v>
      </c>
      <c r="J2452" s="19">
        <v>165000</v>
      </c>
      <c r="K2452" s="19">
        <v>82500</v>
      </c>
      <c r="L2452" s="2">
        <v>0.5</v>
      </c>
      <c r="M2452" s="2" t="s">
        <v>78</v>
      </c>
      <c r="N2452" s="20">
        <f t="shared" si="38"/>
        <v>247500</v>
      </c>
      <c r="O2452" s="21"/>
      <c r="P2452" s="20"/>
    </row>
    <row r="2453" spans="1:16" x14ac:dyDescent="0.35">
      <c r="A2453" s="2" t="s">
        <v>56</v>
      </c>
      <c r="B2453" s="2">
        <v>1185732</v>
      </c>
      <c r="C2453" s="15">
        <v>44264</v>
      </c>
      <c r="D2453" s="2" t="s">
        <v>31</v>
      </c>
      <c r="E2453" s="2" t="s">
        <v>91</v>
      </c>
      <c r="F2453" s="2" t="s">
        <v>92</v>
      </c>
      <c r="G2453" s="3" t="s">
        <v>155</v>
      </c>
      <c r="H2453" s="17">
        <v>30</v>
      </c>
      <c r="I2453" s="2">
        <v>770</v>
      </c>
      <c r="J2453" s="19">
        <v>231000</v>
      </c>
      <c r="K2453" s="19">
        <v>92400</v>
      </c>
      <c r="L2453" s="2">
        <v>0.4</v>
      </c>
      <c r="M2453" s="2" t="s">
        <v>78</v>
      </c>
      <c r="N2453" s="20">
        <f t="shared" si="38"/>
        <v>323400</v>
      </c>
      <c r="O2453" s="21"/>
      <c r="P2453" s="20"/>
    </row>
    <row r="2454" spans="1:16" x14ac:dyDescent="0.35">
      <c r="A2454" s="2" t="s">
        <v>56</v>
      </c>
      <c r="B2454" s="2">
        <v>1185732</v>
      </c>
      <c r="C2454" s="15">
        <v>44264</v>
      </c>
      <c r="D2454" s="2" t="s">
        <v>31</v>
      </c>
      <c r="E2454" s="2" t="s">
        <v>91</v>
      </c>
      <c r="F2454" s="2" t="s">
        <v>92</v>
      </c>
      <c r="G2454" s="3" t="s">
        <v>17</v>
      </c>
      <c r="H2454" s="17">
        <v>30</v>
      </c>
      <c r="I2454" s="2">
        <v>450</v>
      </c>
      <c r="J2454" s="19">
        <v>135000</v>
      </c>
      <c r="K2454" s="19">
        <v>47250</v>
      </c>
      <c r="L2454" s="2">
        <v>0.35</v>
      </c>
      <c r="M2454" s="2" t="s">
        <v>78</v>
      </c>
      <c r="N2454" s="20">
        <f t="shared" si="38"/>
        <v>182250</v>
      </c>
      <c r="O2454" s="21"/>
      <c r="P2454" s="20"/>
    </row>
    <row r="2455" spans="1:16" x14ac:dyDescent="0.35">
      <c r="A2455" s="2" t="s">
        <v>56</v>
      </c>
      <c r="B2455" s="2">
        <v>1185732</v>
      </c>
      <c r="C2455" s="15">
        <v>44264</v>
      </c>
      <c r="D2455" s="2" t="s">
        <v>31</v>
      </c>
      <c r="E2455" s="2" t="s">
        <v>91</v>
      </c>
      <c r="F2455" s="2" t="s">
        <v>92</v>
      </c>
      <c r="G2455" s="3" t="s">
        <v>156</v>
      </c>
      <c r="H2455" s="17">
        <v>20</v>
      </c>
      <c r="I2455" s="2">
        <v>475</v>
      </c>
      <c r="J2455" s="19">
        <v>95000</v>
      </c>
      <c r="K2455" s="19">
        <v>38000</v>
      </c>
      <c r="L2455" s="2">
        <v>0.4</v>
      </c>
      <c r="M2455" s="2" t="s">
        <v>78</v>
      </c>
      <c r="N2455" s="20">
        <f t="shared" si="38"/>
        <v>133000</v>
      </c>
      <c r="O2455" s="21"/>
      <c r="P2455" s="20"/>
    </row>
    <row r="2456" spans="1:16" x14ac:dyDescent="0.35">
      <c r="A2456" s="2" t="s">
        <v>56</v>
      </c>
      <c r="B2456" s="2">
        <v>1185732</v>
      </c>
      <c r="C2456" s="15">
        <v>44264</v>
      </c>
      <c r="D2456" s="2" t="s">
        <v>31</v>
      </c>
      <c r="E2456" s="2" t="s">
        <v>91</v>
      </c>
      <c r="F2456" s="2" t="s">
        <v>92</v>
      </c>
      <c r="G2456" s="3" t="s">
        <v>157</v>
      </c>
      <c r="H2456" s="17">
        <v>24.999999999999993</v>
      </c>
      <c r="I2456" s="2">
        <v>325</v>
      </c>
      <c r="J2456" s="19">
        <v>81249.999999999971</v>
      </c>
      <c r="K2456" s="19">
        <v>32499.999999999989</v>
      </c>
      <c r="L2456" s="2">
        <v>0.4</v>
      </c>
      <c r="M2456" s="2" t="s">
        <v>78</v>
      </c>
      <c r="N2456" s="20">
        <f t="shared" si="38"/>
        <v>113749.99999999996</v>
      </c>
      <c r="O2456" s="21"/>
      <c r="P2456" s="20"/>
    </row>
    <row r="2457" spans="1:16" x14ac:dyDescent="0.35">
      <c r="A2457" s="2" t="s">
        <v>56</v>
      </c>
      <c r="B2457" s="2">
        <v>1185732</v>
      </c>
      <c r="C2457" s="15">
        <v>44264</v>
      </c>
      <c r="D2457" s="2" t="s">
        <v>31</v>
      </c>
      <c r="E2457" s="2" t="s">
        <v>91</v>
      </c>
      <c r="F2457" s="2" t="s">
        <v>92</v>
      </c>
      <c r="G2457" s="3" t="s">
        <v>18</v>
      </c>
      <c r="H2457" s="17">
        <v>40.000000000000007</v>
      </c>
      <c r="I2457" s="2">
        <v>375</v>
      </c>
      <c r="J2457" s="19">
        <v>150000.00000000003</v>
      </c>
      <c r="K2457" s="19">
        <v>52500.000000000007</v>
      </c>
      <c r="L2457" s="2">
        <v>0.35</v>
      </c>
      <c r="M2457" s="2" t="s">
        <v>78</v>
      </c>
      <c r="N2457" s="20">
        <f t="shared" si="38"/>
        <v>202500.00000000003</v>
      </c>
      <c r="O2457" s="21"/>
      <c r="P2457" s="20"/>
    </row>
    <row r="2458" spans="1:16" x14ac:dyDescent="0.35">
      <c r="A2458" s="2" t="s">
        <v>56</v>
      </c>
      <c r="B2458" s="2">
        <v>1185732</v>
      </c>
      <c r="C2458" s="15">
        <v>44264</v>
      </c>
      <c r="D2458" s="2" t="s">
        <v>31</v>
      </c>
      <c r="E2458" s="2" t="s">
        <v>91</v>
      </c>
      <c r="F2458" s="2" t="s">
        <v>92</v>
      </c>
      <c r="G2458" s="3" t="s">
        <v>158</v>
      </c>
      <c r="H2458" s="17">
        <v>30</v>
      </c>
      <c r="I2458" s="2">
        <v>475</v>
      </c>
      <c r="J2458" s="19">
        <v>142500</v>
      </c>
      <c r="K2458" s="19">
        <v>71250</v>
      </c>
      <c r="L2458" s="2">
        <v>0.5</v>
      </c>
      <c r="M2458" s="2" t="s">
        <v>78</v>
      </c>
      <c r="N2458" s="20">
        <f t="shared" si="38"/>
        <v>213750</v>
      </c>
      <c r="O2458" s="21"/>
      <c r="P2458" s="20"/>
    </row>
    <row r="2459" spans="1:16" x14ac:dyDescent="0.35">
      <c r="A2459" s="2" t="s">
        <v>56</v>
      </c>
      <c r="B2459" s="2">
        <v>1185732</v>
      </c>
      <c r="C2459" s="15">
        <v>44296</v>
      </c>
      <c r="D2459" s="2" t="s">
        <v>31</v>
      </c>
      <c r="E2459" s="2" t="s">
        <v>91</v>
      </c>
      <c r="F2459" s="2" t="s">
        <v>92</v>
      </c>
      <c r="G2459" s="3" t="s">
        <v>155</v>
      </c>
      <c r="H2459" s="17">
        <v>30</v>
      </c>
      <c r="I2459" s="2">
        <v>725</v>
      </c>
      <c r="J2459" s="19">
        <v>217500</v>
      </c>
      <c r="K2459" s="19">
        <v>87000</v>
      </c>
      <c r="L2459" s="2">
        <v>0.4</v>
      </c>
      <c r="M2459" s="2" t="s">
        <v>78</v>
      </c>
      <c r="N2459" s="20">
        <f t="shared" si="38"/>
        <v>304500</v>
      </c>
      <c r="O2459" s="21"/>
      <c r="P2459" s="20"/>
    </row>
    <row r="2460" spans="1:16" x14ac:dyDescent="0.35">
      <c r="A2460" s="2" t="s">
        <v>56</v>
      </c>
      <c r="B2460" s="2">
        <v>1185732</v>
      </c>
      <c r="C2460" s="15">
        <v>44296</v>
      </c>
      <c r="D2460" s="2" t="s">
        <v>31</v>
      </c>
      <c r="E2460" s="2" t="s">
        <v>91</v>
      </c>
      <c r="F2460" s="2" t="s">
        <v>92</v>
      </c>
      <c r="G2460" s="3" t="s">
        <v>17</v>
      </c>
      <c r="H2460" s="17">
        <v>30</v>
      </c>
      <c r="I2460" s="2">
        <v>425</v>
      </c>
      <c r="J2460" s="19">
        <v>127500</v>
      </c>
      <c r="K2460" s="19">
        <v>44625</v>
      </c>
      <c r="L2460" s="2">
        <v>0.35</v>
      </c>
      <c r="M2460" s="2" t="s">
        <v>78</v>
      </c>
      <c r="N2460" s="20">
        <f t="shared" si="38"/>
        <v>172125</v>
      </c>
      <c r="O2460" s="21"/>
      <c r="P2460" s="20"/>
    </row>
    <row r="2461" spans="1:16" x14ac:dyDescent="0.35">
      <c r="A2461" s="2" t="s">
        <v>56</v>
      </c>
      <c r="B2461" s="2">
        <v>1185732</v>
      </c>
      <c r="C2461" s="15">
        <v>44296</v>
      </c>
      <c r="D2461" s="2" t="s">
        <v>31</v>
      </c>
      <c r="E2461" s="2" t="s">
        <v>91</v>
      </c>
      <c r="F2461" s="2" t="s">
        <v>92</v>
      </c>
      <c r="G2461" s="3" t="s">
        <v>156</v>
      </c>
      <c r="H2461" s="17">
        <v>20</v>
      </c>
      <c r="I2461" s="2">
        <v>425</v>
      </c>
      <c r="J2461" s="19">
        <v>85000</v>
      </c>
      <c r="K2461" s="19">
        <v>34000</v>
      </c>
      <c r="L2461" s="2">
        <v>0.4</v>
      </c>
      <c r="M2461" s="2" t="s">
        <v>78</v>
      </c>
      <c r="N2461" s="20">
        <f t="shared" si="38"/>
        <v>119000</v>
      </c>
      <c r="O2461" s="21"/>
      <c r="P2461" s="20"/>
    </row>
    <row r="2462" spans="1:16" x14ac:dyDescent="0.35">
      <c r="A2462" s="2" t="s">
        <v>56</v>
      </c>
      <c r="B2462" s="2">
        <v>1185732</v>
      </c>
      <c r="C2462" s="15">
        <v>44296</v>
      </c>
      <c r="D2462" s="2" t="s">
        <v>31</v>
      </c>
      <c r="E2462" s="2" t="s">
        <v>91</v>
      </c>
      <c r="F2462" s="2" t="s">
        <v>92</v>
      </c>
      <c r="G2462" s="3" t="s">
        <v>157</v>
      </c>
      <c r="H2462" s="17">
        <v>24.999999999999993</v>
      </c>
      <c r="I2462" s="2">
        <v>350</v>
      </c>
      <c r="J2462" s="19">
        <v>87499.999999999971</v>
      </c>
      <c r="K2462" s="19">
        <v>34999.999999999993</v>
      </c>
      <c r="L2462" s="2">
        <v>0.4</v>
      </c>
      <c r="M2462" s="2" t="s">
        <v>78</v>
      </c>
      <c r="N2462" s="20">
        <f t="shared" si="38"/>
        <v>122499.99999999997</v>
      </c>
      <c r="O2462" s="21"/>
      <c r="P2462" s="20"/>
    </row>
    <row r="2463" spans="1:16" x14ac:dyDescent="0.35">
      <c r="A2463" s="2" t="s">
        <v>56</v>
      </c>
      <c r="B2463" s="2">
        <v>1185732</v>
      </c>
      <c r="C2463" s="15">
        <v>44296</v>
      </c>
      <c r="D2463" s="2" t="s">
        <v>31</v>
      </c>
      <c r="E2463" s="2" t="s">
        <v>91</v>
      </c>
      <c r="F2463" s="2" t="s">
        <v>92</v>
      </c>
      <c r="G2463" s="3" t="s">
        <v>18</v>
      </c>
      <c r="H2463" s="17">
        <v>45</v>
      </c>
      <c r="I2463" s="2">
        <v>375</v>
      </c>
      <c r="J2463" s="19">
        <v>168750</v>
      </c>
      <c r="K2463" s="19">
        <v>59062.499999999993</v>
      </c>
      <c r="L2463" s="2">
        <v>0.35</v>
      </c>
      <c r="M2463" s="2" t="s">
        <v>78</v>
      </c>
      <c r="N2463" s="20">
        <f t="shared" si="38"/>
        <v>227812.5</v>
      </c>
      <c r="O2463" s="21"/>
      <c r="P2463" s="20"/>
    </row>
    <row r="2464" spans="1:16" x14ac:dyDescent="0.35">
      <c r="A2464" s="2" t="s">
        <v>56</v>
      </c>
      <c r="B2464" s="2">
        <v>1185732</v>
      </c>
      <c r="C2464" s="15">
        <v>44296</v>
      </c>
      <c r="D2464" s="2" t="s">
        <v>31</v>
      </c>
      <c r="E2464" s="2" t="s">
        <v>91</v>
      </c>
      <c r="F2464" s="2" t="s">
        <v>92</v>
      </c>
      <c r="G2464" s="3" t="s">
        <v>158</v>
      </c>
      <c r="H2464" s="17">
        <v>35</v>
      </c>
      <c r="I2464" s="2">
        <v>525</v>
      </c>
      <c r="J2464" s="19">
        <v>183750</v>
      </c>
      <c r="K2464" s="19">
        <v>91875</v>
      </c>
      <c r="L2464" s="2">
        <v>0.5</v>
      </c>
      <c r="M2464" s="2" t="s">
        <v>78</v>
      </c>
      <c r="N2464" s="20">
        <f t="shared" si="38"/>
        <v>275625</v>
      </c>
      <c r="O2464" s="21"/>
      <c r="P2464" s="20"/>
    </row>
    <row r="2465" spans="1:16" x14ac:dyDescent="0.35">
      <c r="A2465" s="2" t="s">
        <v>56</v>
      </c>
      <c r="B2465" s="2">
        <v>1185732</v>
      </c>
      <c r="C2465" s="15">
        <v>44325</v>
      </c>
      <c r="D2465" s="2" t="s">
        <v>31</v>
      </c>
      <c r="E2465" s="2" t="s">
        <v>91</v>
      </c>
      <c r="F2465" s="2" t="s">
        <v>92</v>
      </c>
      <c r="G2465" s="3" t="s">
        <v>155</v>
      </c>
      <c r="H2465" s="17">
        <v>45</v>
      </c>
      <c r="I2465" s="2">
        <v>795</v>
      </c>
      <c r="J2465" s="19">
        <v>357750</v>
      </c>
      <c r="K2465" s="19">
        <v>143100</v>
      </c>
      <c r="L2465" s="2">
        <v>0.4</v>
      </c>
      <c r="M2465" s="2" t="s">
        <v>78</v>
      </c>
      <c r="N2465" s="20">
        <f t="shared" si="38"/>
        <v>500850</v>
      </c>
      <c r="O2465" s="21"/>
      <c r="P2465" s="20"/>
    </row>
    <row r="2466" spans="1:16" x14ac:dyDescent="0.35">
      <c r="A2466" s="2" t="s">
        <v>56</v>
      </c>
      <c r="B2466" s="2">
        <v>1185732</v>
      </c>
      <c r="C2466" s="15">
        <v>44325</v>
      </c>
      <c r="D2466" s="2" t="s">
        <v>31</v>
      </c>
      <c r="E2466" s="2" t="s">
        <v>91</v>
      </c>
      <c r="F2466" s="2" t="s">
        <v>92</v>
      </c>
      <c r="G2466" s="3" t="s">
        <v>17</v>
      </c>
      <c r="H2466" s="17">
        <v>45</v>
      </c>
      <c r="I2466" s="2">
        <v>500</v>
      </c>
      <c r="J2466" s="19">
        <v>225000</v>
      </c>
      <c r="K2466" s="19">
        <v>78750</v>
      </c>
      <c r="L2466" s="2">
        <v>0.35</v>
      </c>
      <c r="M2466" s="2" t="s">
        <v>78</v>
      </c>
      <c r="N2466" s="20">
        <f t="shared" si="38"/>
        <v>303750</v>
      </c>
      <c r="O2466" s="21"/>
      <c r="P2466" s="20"/>
    </row>
    <row r="2467" spans="1:16" x14ac:dyDescent="0.35">
      <c r="A2467" s="2" t="s">
        <v>56</v>
      </c>
      <c r="B2467" s="2">
        <v>1185732</v>
      </c>
      <c r="C2467" s="15">
        <v>44325</v>
      </c>
      <c r="D2467" s="2" t="s">
        <v>31</v>
      </c>
      <c r="E2467" s="2" t="s">
        <v>91</v>
      </c>
      <c r="F2467" s="2" t="s">
        <v>92</v>
      </c>
      <c r="G2467" s="3" t="s">
        <v>156</v>
      </c>
      <c r="H2467" s="17">
        <v>40</v>
      </c>
      <c r="I2467" s="2">
        <v>475</v>
      </c>
      <c r="J2467" s="19">
        <v>190000</v>
      </c>
      <c r="K2467" s="19">
        <v>76000</v>
      </c>
      <c r="L2467" s="2">
        <v>0.4</v>
      </c>
      <c r="M2467" s="2" t="s">
        <v>78</v>
      </c>
      <c r="N2467" s="20">
        <f t="shared" si="38"/>
        <v>266000</v>
      </c>
      <c r="O2467" s="21"/>
      <c r="P2467" s="20"/>
    </row>
    <row r="2468" spans="1:16" x14ac:dyDescent="0.35">
      <c r="A2468" s="2" t="s">
        <v>56</v>
      </c>
      <c r="B2468" s="2">
        <v>1185732</v>
      </c>
      <c r="C2468" s="15">
        <v>44325</v>
      </c>
      <c r="D2468" s="2" t="s">
        <v>31</v>
      </c>
      <c r="E2468" s="2" t="s">
        <v>91</v>
      </c>
      <c r="F2468" s="2" t="s">
        <v>92</v>
      </c>
      <c r="G2468" s="3" t="s">
        <v>157</v>
      </c>
      <c r="H2468" s="17">
        <v>40</v>
      </c>
      <c r="I2468" s="2">
        <v>425</v>
      </c>
      <c r="J2468" s="19">
        <v>170000</v>
      </c>
      <c r="K2468" s="19">
        <v>68000</v>
      </c>
      <c r="L2468" s="2">
        <v>0.4</v>
      </c>
      <c r="M2468" s="2" t="s">
        <v>78</v>
      </c>
      <c r="N2468" s="20">
        <f t="shared" si="38"/>
        <v>238000</v>
      </c>
      <c r="O2468" s="21"/>
      <c r="P2468" s="20"/>
    </row>
    <row r="2469" spans="1:16" x14ac:dyDescent="0.35">
      <c r="A2469" s="2" t="s">
        <v>56</v>
      </c>
      <c r="B2469" s="2">
        <v>1185732</v>
      </c>
      <c r="C2469" s="15">
        <v>44325</v>
      </c>
      <c r="D2469" s="2" t="s">
        <v>31</v>
      </c>
      <c r="E2469" s="2" t="s">
        <v>91</v>
      </c>
      <c r="F2469" s="2" t="s">
        <v>92</v>
      </c>
      <c r="G2469" s="3" t="s">
        <v>18</v>
      </c>
      <c r="H2469" s="17">
        <v>49.999999999999993</v>
      </c>
      <c r="I2469" s="2">
        <v>450</v>
      </c>
      <c r="J2469" s="19">
        <v>224999.99999999997</v>
      </c>
      <c r="K2469" s="19">
        <v>78749.999999999985</v>
      </c>
      <c r="L2469" s="2">
        <v>0.35</v>
      </c>
      <c r="M2469" s="2" t="s">
        <v>78</v>
      </c>
      <c r="N2469" s="20">
        <f t="shared" si="38"/>
        <v>303749.99999999994</v>
      </c>
      <c r="O2469" s="21"/>
      <c r="P2469" s="20"/>
    </row>
    <row r="2470" spans="1:16" x14ac:dyDescent="0.35">
      <c r="A2470" s="2" t="s">
        <v>56</v>
      </c>
      <c r="B2470" s="2">
        <v>1185732</v>
      </c>
      <c r="C2470" s="15">
        <v>44325</v>
      </c>
      <c r="D2470" s="2" t="s">
        <v>31</v>
      </c>
      <c r="E2470" s="2" t="s">
        <v>91</v>
      </c>
      <c r="F2470" s="2" t="s">
        <v>92</v>
      </c>
      <c r="G2470" s="3" t="s">
        <v>158</v>
      </c>
      <c r="H2470" s="17">
        <v>54.999999999999993</v>
      </c>
      <c r="I2470" s="2">
        <v>550</v>
      </c>
      <c r="J2470" s="19">
        <v>302499.99999999994</v>
      </c>
      <c r="K2470" s="19">
        <v>151249.99999999997</v>
      </c>
      <c r="L2470" s="2">
        <v>0.5</v>
      </c>
      <c r="M2470" s="2" t="s">
        <v>78</v>
      </c>
      <c r="N2470" s="20">
        <f t="shared" si="38"/>
        <v>453749.99999999988</v>
      </c>
      <c r="O2470" s="21"/>
      <c r="P2470" s="20"/>
    </row>
    <row r="2471" spans="1:16" x14ac:dyDescent="0.35">
      <c r="A2471" s="2" t="s">
        <v>56</v>
      </c>
      <c r="B2471" s="2">
        <v>1185732</v>
      </c>
      <c r="C2471" s="15">
        <v>44358</v>
      </c>
      <c r="D2471" s="2" t="s">
        <v>31</v>
      </c>
      <c r="E2471" s="2" t="s">
        <v>91</v>
      </c>
      <c r="F2471" s="2" t="s">
        <v>92</v>
      </c>
      <c r="G2471" s="3" t="s">
        <v>155</v>
      </c>
      <c r="H2471" s="17">
        <v>49.999999999999993</v>
      </c>
      <c r="I2471" s="2">
        <v>800</v>
      </c>
      <c r="J2471" s="19">
        <v>399999.99999999994</v>
      </c>
      <c r="K2471" s="19">
        <v>160000</v>
      </c>
      <c r="L2471" s="2">
        <v>0.4</v>
      </c>
      <c r="M2471" s="2" t="s">
        <v>78</v>
      </c>
      <c r="N2471" s="20">
        <f t="shared" si="38"/>
        <v>560000</v>
      </c>
      <c r="O2471" s="21"/>
      <c r="P2471" s="20"/>
    </row>
    <row r="2472" spans="1:16" x14ac:dyDescent="0.35">
      <c r="A2472" s="2" t="s">
        <v>56</v>
      </c>
      <c r="B2472" s="2">
        <v>1185732</v>
      </c>
      <c r="C2472" s="15">
        <v>44358</v>
      </c>
      <c r="D2472" s="2" t="s">
        <v>31</v>
      </c>
      <c r="E2472" s="2" t="s">
        <v>91</v>
      </c>
      <c r="F2472" s="2" t="s">
        <v>92</v>
      </c>
      <c r="G2472" s="3" t="s">
        <v>17</v>
      </c>
      <c r="H2472" s="17">
        <v>45</v>
      </c>
      <c r="I2472" s="2">
        <v>550</v>
      </c>
      <c r="J2472" s="19">
        <v>247500</v>
      </c>
      <c r="K2472" s="19">
        <v>86625</v>
      </c>
      <c r="L2472" s="2">
        <v>0.35</v>
      </c>
      <c r="M2472" s="2" t="s">
        <v>78</v>
      </c>
      <c r="N2472" s="20">
        <f t="shared" si="38"/>
        <v>334125</v>
      </c>
      <c r="O2472" s="21"/>
      <c r="P2472" s="20"/>
    </row>
    <row r="2473" spans="1:16" x14ac:dyDescent="0.35">
      <c r="A2473" s="2" t="s">
        <v>56</v>
      </c>
      <c r="B2473" s="2">
        <v>1185732</v>
      </c>
      <c r="C2473" s="15">
        <v>44358</v>
      </c>
      <c r="D2473" s="2" t="s">
        <v>31</v>
      </c>
      <c r="E2473" s="2" t="s">
        <v>91</v>
      </c>
      <c r="F2473" s="2" t="s">
        <v>92</v>
      </c>
      <c r="G2473" s="3" t="s">
        <v>156</v>
      </c>
      <c r="H2473" s="17">
        <v>50</v>
      </c>
      <c r="I2473" s="2">
        <v>525</v>
      </c>
      <c r="J2473" s="19">
        <v>262500</v>
      </c>
      <c r="K2473" s="19">
        <v>105000</v>
      </c>
      <c r="L2473" s="2">
        <v>0.4</v>
      </c>
      <c r="M2473" s="2" t="s">
        <v>78</v>
      </c>
      <c r="N2473" s="20">
        <f t="shared" si="38"/>
        <v>367500</v>
      </c>
      <c r="O2473" s="21"/>
      <c r="P2473" s="20"/>
    </row>
    <row r="2474" spans="1:16" x14ac:dyDescent="0.35">
      <c r="A2474" s="2" t="s">
        <v>56</v>
      </c>
      <c r="B2474" s="2">
        <v>1185732</v>
      </c>
      <c r="C2474" s="15">
        <v>44358</v>
      </c>
      <c r="D2474" s="2" t="s">
        <v>31</v>
      </c>
      <c r="E2474" s="2" t="s">
        <v>91</v>
      </c>
      <c r="F2474" s="2" t="s">
        <v>92</v>
      </c>
      <c r="G2474" s="3" t="s">
        <v>157</v>
      </c>
      <c r="H2474" s="17">
        <v>50</v>
      </c>
      <c r="I2474" s="2">
        <v>500</v>
      </c>
      <c r="J2474" s="19">
        <v>250000</v>
      </c>
      <c r="K2474" s="19">
        <v>100000</v>
      </c>
      <c r="L2474" s="2">
        <v>0.4</v>
      </c>
      <c r="M2474" s="2" t="s">
        <v>78</v>
      </c>
      <c r="N2474" s="20">
        <f t="shared" si="38"/>
        <v>350000</v>
      </c>
      <c r="O2474" s="21"/>
      <c r="P2474" s="20"/>
    </row>
    <row r="2475" spans="1:16" x14ac:dyDescent="0.35">
      <c r="A2475" s="2" t="s">
        <v>56</v>
      </c>
      <c r="B2475" s="2">
        <v>1185732</v>
      </c>
      <c r="C2475" s="15">
        <v>44358</v>
      </c>
      <c r="D2475" s="2" t="s">
        <v>31</v>
      </c>
      <c r="E2475" s="2" t="s">
        <v>91</v>
      </c>
      <c r="F2475" s="2" t="s">
        <v>92</v>
      </c>
      <c r="G2475" s="3" t="s">
        <v>18</v>
      </c>
      <c r="H2475" s="17">
        <v>65</v>
      </c>
      <c r="I2475" s="2">
        <v>500</v>
      </c>
      <c r="J2475" s="19">
        <v>325000</v>
      </c>
      <c r="K2475" s="19">
        <v>113750</v>
      </c>
      <c r="L2475" s="2">
        <v>0.35</v>
      </c>
      <c r="M2475" s="2" t="s">
        <v>78</v>
      </c>
      <c r="N2475" s="20">
        <f t="shared" si="38"/>
        <v>438750</v>
      </c>
      <c r="O2475" s="21"/>
      <c r="P2475" s="20"/>
    </row>
    <row r="2476" spans="1:16" x14ac:dyDescent="0.35">
      <c r="A2476" s="2" t="s">
        <v>56</v>
      </c>
      <c r="B2476" s="2">
        <v>1185732</v>
      </c>
      <c r="C2476" s="15">
        <v>44358</v>
      </c>
      <c r="D2476" s="2" t="s">
        <v>31</v>
      </c>
      <c r="E2476" s="2" t="s">
        <v>91</v>
      </c>
      <c r="F2476" s="2" t="s">
        <v>92</v>
      </c>
      <c r="G2476" s="3" t="s">
        <v>158</v>
      </c>
      <c r="H2476" s="17">
        <v>70</v>
      </c>
      <c r="I2476" s="2">
        <v>675</v>
      </c>
      <c r="J2476" s="19">
        <v>472500</v>
      </c>
      <c r="K2476" s="19">
        <v>236250</v>
      </c>
      <c r="L2476" s="2">
        <v>0.5</v>
      </c>
      <c r="M2476" s="2" t="s">
        <v>78</v>
      </c>
      <c r="N2476" s="20">
        <f t="shared" si="38"/>
        <v>708750</v>
      </c>
      <c r="O2476" s="21"/>
      <c r="P2476" s="20"/>
    </row>
    <row r="2477" spans="1:16" x14ac:dyDescent="0.35">
      <c r="A2477" s="2" t="s">
        <v>56</v>
      </c>
      <c r="B2477" s="2">
        <v>1185732</v>
      </c>
      <c r="C2477" s="15">
        <v>44386</v>
      </c>
      <c r="D2477" s="2" t="s">
        <v>31</v>
      </c>
      <c r="E2477" s="2" t="s">
        <v>91</v>
      </c>
      <c r="F2477" s="2" t="s">
        <v>92</v>
      </c>
      <c r="G2477" s="3" t="s">
        <v>155</v>
      </c>
      <c r="H2477" s="17">
        <v>65</v>
      </c>
      <c r="I2477" s="2">
        <v>900</v>
      </c>
      <c r="J2477" s="19">
        <v>585000</v>
      </c>
      <c r="K2477" s="19">
        <v>234000</v>
      </c>
      <c r="L2477" s="2">
        <v>0.4</v>
      </c>
      <c r="M2477" s="2" t="s">
        <v>78</v>
      </c>
      <c r="N2477" s="20">
        <f t="shared" si="38"/>
        <v>819000</v>
      </c>
      <c r="O2477" s="21"/>
      <c r="P2477" s="20"/>
    </row>
    <row r="2478" spans="1:16" x14ac:dyDescent="0.35">
      <c r="A2478" s="2" t="s">
        <v>56</v>
      </c>
      <c r="B2478" s="2">
        <v>1185732</v>
      </c>
      <c r="C2478" s="15">
        <v>44386</v>
      </c>
      <c r="D2478" s="2" t="s">
        <v>31</v>
      </c>
      <c r="E2478" s="2" t="s">
        <v>91</v>
      </c>
      <c r="F2478" s="2" t="s">
        <v>92</v>
      </c>
      <c r="G2478" s="3" t="s">
        <v>17</v>
      </c>
      <c r="H2478" s="17">
        <v>60.000000000000007</v>
      </c>
      <c r="I2478" s="2">
        <v>650</v>
      </c>
      <c r="J2478" s="19">
        <v>390000.00000000006</v>
      </c>
      <c r="K2478" s="19">
        <v>136500</v>
      </c>
      <c r="L2478" s="2">
        <v>0.35</v>
      </c>
      <c r="M2478" s="2" t="s">
        <v>78</v>
      </c>
      <c r="N2478" s="20">
        <f t="shared" si="38"/>
        <v>526500</v>
      </c>
      <c r="O2478" s="21"/>
      <c r="P2478" s="20"/>
    </row>
    <row r="2479" spans="1:16" x14ac:dyDescent="0.35">
      <c r="A2479" s="2" t="s">
        <v>56</v>
      </c>
      <c r="B2479" s="2">
        <v>1185732</v>
      </c>
      <c r="C2479" s="15">
        <v>44386</v>
      </c>
      <c r="D2479" s="2" t="s">
        <v>31</v>
      </c>
      <c r="E2479" s="2" t="s">
        <v>91</v>
      </c>
      <c r="F2479" s="2" t="s">
        <v>92</v>
      </c>
      <c r="G2479" s="3" t="s">
        <v>156</v>
      </c>
      <c r="H2479" s="17">
        <v>55.000000000000007</v>
      </c>
      <c r="I2479" s="2">
        <v>575</v>
      </c>
      <c r="J2479" s="19">
        <v>316250.00000000006</v>
      </c>
      <c r="K2479" s="19">
        <v>126500.00000000003</v>
      </c>
      <c r="L2479" s="2">
        <v>0.4</v>
      </c>
      <c r="M2479" s="2" t="s">
        <v>78</v>
      </c>
      <c r="N2479" s="20">
        <f t="shared" si="38"/>
        <v>442750.00000000012</v>
      </c>
      <c r="O2479" s="21"/>
      <c r="P2479" s="20"/>
    </row>
    <row r="2480" spans="1:16" x14ac:dyDescent="0.35">
      <c r="A2480" s="2" t="s">
        <v>56</v>
      </c>
      <c r="B2480" s="2">
        <v>1185732</v>
      </c>
      <c r="C2480" s="15">
        <v>44386</v>
      </c>
      <c r="D2480" s="2" t="s">
        <v>31</v>
      </c>
      <c r="E2480" s="2" t="s">
        <v>91</v>
      </c>
      <c r="F2480" s="2" t="s">
        <v>92</v>
      </c>
      <c r="G2480" s="3" t="s">
        <v>157</v>
      </c>
      <c r="H2480" s="17">
        <v>55.000000000000007</v>
      </c>
      <c r="I2480" s="2">
        <v>525</v>
      </c>
      <c r="J2480" s="19">
        <v>288750.00000000006</v>
      </c>
      <c r="K2480" s="19">
        <v>115500.00000000003</v>
      </c>
      <c r="L2480" s="2">
        <v>0.4</v>
      </c>
      <c r="M2480" s="2" t="s">
        <v>78</v>
      </c>
      <c r="N2480" s="20">
        <f t="shared" si="38"/>
        <v>404250.00000000012</v>
      </c>
      <c r="O2480" s="21"/>
      <c r="P2480" s="20"/>
    </row>
    <row r="2481" spans="1:16" x14ac:dyDescent="0.35">
      <c r="A2481" s="2" t="s">
        <v>56</v>
      </c>
      <c r="B2481" s="2">
        <v>1185732</v>
      </c>
      <c r="C2481" s="15">
        <v>44386</v>
      </c>
      <c r="D2481" s="2" t="s">
        <v>31</v>
      </c>
      <c r="E2481" s="2" t="s">
        <v>91</v>
      </c>
      <c r="F2481" s="2" t="s">
        <v>92</v>
      </c>
      <c r="G2481" s="3" t="s">
        <v>18</v>
      </c>
      <c r="H2481" s="17">
        <v>65</v>
      </c>
      <c r="I2481" s="2">
        <v>550</v>
      </c>
      <c r="J2481" s="19">
        <v>357500</v>
      </c>
      <c r="K2481" s="19">
        <v>125124.99999999999</v>
      </c>
      <c r="L2481" s="2">
        <v>0.35</v>
      </c>
      <c r="M2481" s="2" t="s">
        <v>78</v>
      </c>
      <c r="N2481" s="20">
        <f t="shared" si="38"/>
        <v>482625</v>
      </c>
      <c r="O2481" s="21"/>
      <c r="P2481" s="20"/>
    </row>
    <row r="2482" spans="1:16" x14ac:dyDescent="0.35">
      <c r="A2482" s="2" t="s">
        <v>56</v>
      </c>
      <c r="B2482" s="2">
        <v>1185732</v>
      </c>
      <c r="C2482" s="15">
        <v>44386</v>
      </c>
      <c r="D2482" s="2" t="s">
        <v>31</v>
      </c>
      <c r="E2482" s="2" t="s">
        <v>91</v>
      </c>
      <c r="F2482" s="2" t="s">
        <v>92</v>
      </c>
      <c r="G2482" s="3" t="s">
        <v>158</v>
      </c>
      <c r="H2482" s="17">
        <v>70</v>
      </c>
      <c r="I2482" s="2">
        <v>725</v>
      </c>
      <c r="J2482" s="19">
        <v>507500</v>
      </c>
      <c r="K2482" s="19">
        <v>253750</v>
      </c>
      <c r="L2482" s="2">
        <v>0.5</v>
      </c>
      <c r="M2482" s="2" t="s">
        <v>78</v>
      </c>
      <c r="N2482" s="20">
        <f t="shared" si="38"/>
        <v>761250</v>
      </c>
      <c r="O2482" s="21"/>
      <c r="P2482" s="20"/>
    </row>
    <row r="2483" spans="1:16" x14ac:dyDescent="0.35">
      <c r="A2483" s="2" t="s">
        <v>56</v>
      </c>
      <c r="B2483" s="2">
        <v>1185732</v>
      </c>
      <c r="C2483" s="15">
        <v>44418</v>
      </c>
      <c r="D2483" s="2" t="s">
        <v>31</v>
      </c>
      <c r="E2483" s="2" t="s">
        <v>91</v>
      </c>
      <c r="F2483" s="2" t="s">
        <v>92</v>
      </c>
      <c r="G2483" s="3" t="s">
        <v>155</v>
      </c>
      <c r="H2483" s="17">
        <v>65</v>
      </c>
      <c r="I2483" s="2">
        <v>875</v>
      </c>
      <c r="J2483" s="19">
        <v>568750</v>
      </c>
      <c r="K2483" s="19">
        <v>227500</v>
      </c>
      <c r="L2483" s="2">
        <v>0.4</v>
      </c>
      <c r="M2483" s="2" t="s">
        <v>78</v>
      </c>
      <c r="N2483" s="20">
        <f t="shared" si="38"/>
        <v>796250</v>
      </c>
      <c r="O2483" s="21"/>
      <c r="P2483" s="20"/>
    </row>
    <row r="2484" spans="1:16" x14ac:dyDescent="0.35">
      <c r="A2484" s="2" t="s">
        <v>56</v>
      </c>
      <c r="B2484" s="2">
        <v>1185732</v>
      </c>
      <c r="C2484" s="15">
        <v>44418</v>
      </c>
      <c r="D2484" s="2" t="s">
        <v>31</v>
      </c>
      <c r="E2484" s="2" t="s">
        <v>91</v>
      </c>
      <c r="F2484" s="2" t="s">
        <v>92</v>
      </c>
      <c r="G2484" s="3" t="s">
        <v>17</v>
      </c>
      <c r="H2484" s="17">
        <v>60.000000000000007</v>
      </c>
      <c r="I2484" s="2">
        <v>650</v>
      </c>
      <c r="J2484" s="19">
        <v>390000.00000000006</v>
      </c>
      <c r="K2484" s="19">
        <v>136500</v>
      </c>
      <c r="L2484" s="2">
        <v>0.35</v>
      </c>
      <c r="M2484" s="2" t="s">
        <v>78</v>
      </c>
      <c r="N2484" s="20">
        <f t="shared" si="38"/>
        <v>526500</v>
      </c>
      <c r="O2484" s="21"/>
      <c r="P2484" s="20"/>
    </row>
    <row r="2485" spans="1:16" x14ac:dyDescent="0.35">
      <c r="A2485" s="2" t="s">
        <v>56</v>
      </c>
      <c r="B2485" s="2">
        <v>1185732</v>
      </c>
      <c r="C2485" s="15">
        <v>44418</v>
      </c>
      <c r="D2485" s="2" t="s">
        <v>31</v>
      </c>
      <c r="E2485" s="2" t="s">
        <v>91</v>
      </c>
      <c r="F2485" s="2" t="s">
        <v>92</v>
      </c>
      <c r="G2485" s="3" t="s">
        <v>156</v>
      </c>
      <c r="H2485" s="17">
        <v>55.000000000000007</v>
      </c>
      <c r="I2485" s="2">
        <v>575</v>
      </c>
      <c r="J2485" s="19">
        <v>316250.00000000006</v>
      </c>
      <c r="K2485" s="19">
        <v>126500.00000000003</v>
      </c>
      <c r="L2485" s="2">
        <v>0.4</v>
      </c>
      <c r="M2485" s="2" t="s">
        <v>78</v>
      </c>
      <c r="N2485" s="20">
        <f t="shared" si="38"/>
        <v>442750.00000000012</v>
      </c>
      <c r="O2485" s="21"/>
      <c r="P2485" s="20"/>
    </row>
    <row r="2486" spans="1:16" x14ac:dyDescent="0.35">
      <c r="A2486" s="2" t="s">
        <v>56</v>
      </c>
      <c r="B2486" s="2">
        <v>1185732</v>
      </c>
      <c r="C2486" s="15">
        <v>44418</v>
      </c>
      <c r="D2486" s="2" t="s">
        <v>31</v>
      </c>
      <c r="E2486" s="2" t="s">
        <v>91</v>
      </c>
      <c r="F2486" s="2" t="s">
        <v>92</v>
      </c>
      <c r="G2486" s="3" t="s">
        <v>157</v>
      </c>
      <c r="H2486" s="17">
        <v>45</v>
      </c>
      <c r="I2486" s="2">
        <v>525</v>
      </c>
      <c r="J2486" s="19">
        <v>236250</v>
      </c>
      <c r="K2486" s="19">
        <v>94500</v>
      </c>
      <c r="L2486" s="2">
        <v>0.4</v>
      </c>
      <c r="M2486" s="2" t="s">
        <v>78</v>
      </c>
      <c r="N2486" s="20">
        <f t="shared" si="38"/>
        <v>330750</v>
      </c>
      <c r="O2486" s="21"/>
      <c r="P2486" s="20"/>
    </row>
    <row r="2487" spans="1:16" x14ac:dyDescent="0.35">
      <c r="A2487" s="2" t="s">
        <v>56</v>
      </c>
      <c r="B2487" s="2">
        <v>1185732</v>
      </c>
      <c r="C2487" s="15">
        <v>44418</v>
      </c>
      <c r="D2487" s="2" t="s">
        <v>31</v>
      </c>
      <c r="E2487" s="2" t="s">
        <v>91</v>
      </c>
      <c r="F2487" s="2" t="s">
        <v>92</v>
      </c>
      <c r="G2487" s="3" t="s">
        <v>18</v>
      </c>
      <c r="H2487" s="17">
        <v>55.000000000000007</v>
      </c>
      <c r="I2487" s="2">
        <v>500</v>
      </c>
      <c r="J2487" s="19">
        <v>275000.00000000006</v>
      </c>
      <c r="K2487" s="19">
        <v>96250.000000000015</v>
      </c>
      <c r="L2487" s="2">
        <v>0.35</v>
      </c>
      <c r="M2487" s="2" t="s">
        <v>78</v>
      </c>
      <c r="N2487" s="20">
        <f t="shared" si="38"/>
        <v>371250.00000000006</v>
      </c>
      <c r="O2487" s="21"/>
      <c r="P2487" s="20"/>
    </row>
    <row r="2488" spans="1:16" x14ac:dyDescent="0.35">
      <c r="A2488" s="2" t="s">
        <v>56</v>
      </c>
      <c r="B2488" s="2">
        <v>1185732</v>
      </c>
      <c r="C2488" s="15">
        <v>44418</v>
      </c>
      <c r="D2488" s="2" t="s">
        <v>31</v>
      </c>
      <c r="E2488" s="2" t="s">
        <v>91</v>
      </c>
      <c r="F2488" s="2" t="s">
        <v>92</v>
      </c>
      <c r="G2488" s="3" t="s">
        <v>158</v>
      </c>
      <c r="H2488" s="17">
        <v>60.000000000000007</v>
      </c>
      <c r="I2488" s="2">
        <v>675</v>
      </c>
      <c r="J2488" s="19">
        <v>405000.00000000006</v>
      </c>
      <c r="K2488" s="19">
        <v>202500.00000000003</v>
      </c>
      <c r="L2488" s="2">
        <v>0.5</v>
      </c>
      <c r="M2488" s="2" t="s">
        <v>78</v>
      </c>
      <c r="N2488" s="20">
        <f t="shared" si="38"/>
        <v>607500.00000000012</v>
      </c>
      <c r="O2488" s="21"/>
      <c r="P2488" s="20"/>
    </row>
    <row r="2489" spans="1:16" x14ac:dyDescent="0.35">
      <c r="A2489" s="2" t="s">
        <v>56</v>
      </c>
      <c r="B2489" s="2">
        <v>1185732</v>
      </c>
      <c r="C2489" s="15">
        <v>44448</v>
      </c>
      <c r="D2489" s="2" t="s">
        <v>31</v>
      </c>
      <c r="E2489" s="2" t="s">
        <v>91</v>
      </c>
      <c r="F2489" s="2" t="s">
        <v>92</v>
      </c>
      <c r="G2489" s="3" t="s">
        <v>155</v>
      </c>
      <c r="H2489" s="17">
        <v>55.000000000000007</v>
      </c>
      <c r="I2489" s="2">
        <v>775</v>
      </c>
      <c r="J2489" s="19">
        <v>426250.00000000006</v>
      </c>
      <c r="K2489" s="19">
        <v>170500.00000000003</v>
      </c>
      <c r="L2489" s="2">
        <v>0.4</v>
      </c>
      <c r="M2489" s="2" t="s">
        <v>78</v>
      </c>
      <c r="N2489" s="20">
        <f t="shared" si="38"/>
        <v>596750.00000000012</v>
      </c>
      <c r="O2489" s="21"/>
      <c r="P2489" s="20"/>
    </row>
    <row r="2490" spans="1:16" x14ac:dyDescent="0.35">
      <c r="A2490" s="2" t="s">
        <v>56</v>
      </c>
      <c r="B2490" s="2">
        <v>1185732</v>
      </c>
      <c r="C2490" s="15">
        <v>44448</v>
      </c>
      <c r="D2490" s="2" t="s">
        <v>31</v>
      </c>
      <c r="E2490" s="2" t="s">
        <v>91</v>
      </c>
      <c r="F2490" s="2" t="s">
        <v>92</v>
      </c>
      <c r="G2490" s="3" t="s">
        <v>17</v>
      </c>
      <c r="H2490" s="17">
        <v>50.000000000000014</v>
      </c>
      <c r="I2490" s="2">
        <v>575</v>
      </c>
      <c r="J2490" s="19">
        <v>287500.00000000006</v>
      </c>
      <c r="K2490" s="19">
        <v>100625.00000000001</v>
      </c>
      <c r="L2490" s="2">
        <v>0.35</v>
      </c>
      <c r="M2490" s="2" t="s">
        <v>78</v>
      </c>
      <c r="N2490" s="20">
        <f t="shared" si="38"/>
        <v>388125.00000000006</v>
      </c>
      <c r="O2490" s="21"/>
      <c r="P2490" s="20"/>
    </row>
    <row r="2491" spans="1:16" x14ac:dyDescent="0.35">
      <c r="A2491" s="2" t="s">
        <v>56</v>
      </c>
      <c r="B2491" s="2">
        <v>1185732</v>
      </c>
      <c r="C2491" s="15">
        <v>44448</v>
      </c>
      <c r="D2491" s="2" t="s">
        <v>31</v>
      </c>
      <c r="E2491" s="2" t="s">
        <v>91</v>
      </c>
      <c r="F2491" s="2" t="s">
        <v>92</v>
      </c>
      <c r="G2491" s="3" t="s">
        <v>156</v>
      </c>
      <c r="H2491" s="17">
        <v>25.000000000000007</v>
      </c>
      <c r="I2491" s="2">
        <v>475</v>
      </c>
      <c r="J2491" s="19">
        <v>118750.00000000003</v>
      </c>
      <c r="K2491" s="19">
        <v>47500.000000000015</v>
      </c>
      <c r="L2491" s="2">
        <v>0.4</v>
      </c>
      <c r="M2491" s="2" t="s">
        <v>78</v>
      </c>
      <c r="N2491" s="20">
        <f t="shared" si="38"/>
        <v>166250.00000000006</v>
      </c>
      <c r="O2491" s="21"/>
      <c r="P2491" s="20"/>
    </row>
    <row r="2492" spans="1:16" x14ac:dyDescent="0.35">
      <c r="A2492" s="2" t="s">
        <v>56</v>
      </c>
      <c r="B2492" s="2">
        <v>1185732</v>
      </c>
      <c r="C2492" s="15">
        <v>44448</v>
      </c>
      <c r="D2492" s="2" t="s">
        <v>31</v>
      </c>
      <c r="E2492" s="2" t="s">
        <v>91</v>
      </c>
      <c r="F2492" s="2" t="s">
        <v>92</v>
      </c>
      <c r="G2492" s="3" t="s">
        <v>157</v>
      </c>
      <c r="H2492" s="17">
        <v>25.000000000000007</v>
      </c>
      <c r="I2492" s="2">
        <v>450</v>
      </c>
      <c r="J2492" s="19">
        <v>112500.00000000003</v>
      </c>
      <c r="K2492" s="19">
        <v>45000.000000000015</v>
      </c>
      <c r="L2492" s="2">
        <v>0.4</v>
      </c>
      <c r="M2492" s="2" t="s">
        <v>78</v>
      </c>
      <c r="N2492" s="20">
        <f t="shared" si="38"/>
        <v>157500.00000000006</v>
      </c>
      <c r="O2492" s="21"/>
      <c r="P2492" s="20"/>
    </row>
    <row r="2493" spans="1:16" x14ac:dyDescent="0.35">
      <c r="A2493" s="2" t="s">
        <v>56</v>
      </c>
      <c r="B2493" s="2">
        <v>1185732</v>
      </c>
      <c r="C2493" s="15">
        <v>44448</v>
      </c>
      <c r="D2493" s="2" t="s">
        <v>31</v>
      </c>
      <c r="E2493" s="2" t="s">
        <v>91</v>
      </c>
      <c r="F2493" s="2" t="s">
        <v>92</v>
      </c>
      <c r="G2493" s="3" t="s">
        <v>18</v>
      </c>
      <c r="H2493" s="17">
        <v>35</v>
      </c>
      <c r="I2493" s="2">
        <v>450</v>
      </c>
      <c r="J2493" s="19">
        <v>157500</v>
      </c>
      <c r="K2493" s="19">
        <v>55125</v>
      </c>
      <c r="L2493" s="2">
        <v>0.35</v>
      </c>
      <c r="M2493" s="2" t="s">
        <v>78</v>
      </c>
      <c r="N2493" s="20">
        <f t="shared" si="38"/>
        <v>212625</v>
      </c>
      <c r="O2493" s="21"/>
      <c r="P2493" s="20"/>
    </row>
    <row r="2494" spans="1:16" x14ac:dyDescent="0.35">
      <c r="A2494" s="2" t="s">
        <v>56</v>
      </c>
      <c r="B2494" s="2">
        <v>1185732</v>
      </c>
      <c r="C2494" s="15">
        <v>44448</v>
      </c>
      <c r="D2494" s="2" t="s">
        <v>31</v>
      </c>
      <c r="E2494" s="2" t="s">
        <v>91</v>
      </c>
      <c r="F2494" s="2" t="s">
        <v>92</v>
      </c>
      <c r="G2494" s="3" t="s">
        <v>158</v>
      </c>
      <c r="H2494" s="17">
        <v>40.000000000000007</v>
      </c>
      <c r="I2494" s="2">
        <v>550</v>
      </c>
      <c r="J2494" s="19">
        <v>220000.00000000003</v>
      </c>
      <c r="K2494" s="19">
        <v>110000.00000000001</v>
      </c>
      <c r="L2494" s="2">
        <v>0.5</v>
      </c>
      <c r="M2494" s="2" t="s">
        <v>78</v>
      </c>
      <c r="N2494" s="20">
        <f t="shared" si="38"/>
        <v>330000.00000000006</v>
      </c>
      <c r="O2494" s="21"/>
      <c r="P2494" s="20"/>
    </row>
    <row r="2495" spans="1:16" x14ac:dyDescent="0.35">
      <c r="A2495" s="2" t="s">
        <v>56</v>
      </c>
      <c r="B2495" s="2">
        <v>1185732</v>
      </c>
      <c r="C2495" s="15">
        <v>44480</v>
      </c>
      <c r="D2495" s="2" t="s">
        <v>31</v>
      </c>
      <c r="E2495" s="2" t="s">
        <v>91</v>
      </c>
      <c r="F2495" s="2" t="s">
        <v>92</v>
      </c>
      <c r="G2495" s="3" t="s">
        <v>155</v>
      </c>
      <c r="H2495" s="17">
        <v>40.000000000000007</v>
      </c>
      <c r="I2495" s="2">
        <v>725</v>
      </c>
      <c r="J2495" s="19">
        <v>290000.00000000006</v>
      </c>
      <c r="K2495" s="19">
        <v>116000.00000000003</v>
      </c>
      <c r="L2495" s="2">
        <v>0.4</v>
      </c>
      <c r="M2495" s="2" t="s">
        <v>78</v>
      </c>
      <c r="N2495" s="20">
        <f t="shared" si="38"/>
        <v>406000.00000000012</v>
      </c>
      <c r="O2495" s="21"/>
      <c r="P2495" s="20"/>
    </row>
    <row r="2496" spans="1:16" x14ac:dyDescent="0.35">
      <c r="A2496" s="2" t="s">
        <v>56</v>
      </c>
      <c r="B2496" s="2">
        <v>1185732</v>
      </c>
      <c r="C2496" s="15">
        <v>44480</v>
      </c>
      <c r="D2496" s="2" t="s">
        <v>31</v>
      </c>
      <c r="E2496" s="2" t="s">
        <v>91</v>
      </c>
      <c r="F2496" s="2" t="s">
        <v>92</v>
      </c>
      <c r="G2496" s="3" t="s">
        <v>17</v>
      </c>
      <c r="H2496" s="17">
        <v>30.000000000000011</v>
      </c>
      <c r="I2496" s="2">
        <v>550</v>
      </c>
      <c r="J2496" s="19">
        <v>165000.00000000006</v>
      </c>
      <c r="K2496" s="19">
        <v>57750.000000000015</v>
      </c>
      <c r="L2496" s="2">
        <v>0.35</v>
      </c>
      <c r="M2496" s="2" t="s">
        <v>78</v>
      </c>
      <c r="N2496" s="20">
        <f t="shared" si="38"/>
        <v>222750.00000000006</v>
      </c>
      <c r="O2496" s="21"/>
      <c r="P2496" s="20"/>
    </row>
    <row r="2497" spans="1:16" x14ac:dyDescent="0.35">
      <c r="A2497" s="2" t="s">
        <v>56</v>
      </c>
      <c r="B2497" s="2">
        <v>1185732</v>
      </c>
      <c r="C2497" s="15">
        <v>44480</v>
      </c>
      <c r="D2497" s="2" t="s">
        <v>31</v>
      </c>
      <c r="E2497" s="2" t="s">
        <v>91</v>
      </c>
      <c r="F2497" s="2" t="s">
        <v>92</v>
      </c>
      <c r="G2497" s="3" t="s">
        <v>156</v>
      </c>
      <c r="H2497" s="17">
        <v>30.000000000000011</v>
      </c>
      <c r="I2497" s="2">
        <v>425</v>
      </c>
      <c r="J2497" s="19">
        <v>127500.00000000004</v>
      </c>
      <c r="K2497" s="19">
        <v>51000.000000000022</v>
      </c>
      <c r="L2497" s="2">
        <v>0.4</v>
      </c>
      <c r="M2497" s="2" t="s">
        <v>78</v>
      </c>
      <c r="N2497" s="20">
        <f t="shared" si="38"/>
        <v>178500.00000000006</v>
      </c>
      <c r="O2497" s="21"/>
      <c r="P2497" s="20"/>
    </row>
    <row r="2498" spans="1:16" x14ac:dyDescent="0.35">
      <c r="A2498" s="2" t="s">
        <v>56</v>
      </c>
      <c r="B2498" s="2">
        <v>1185732</v>
      </c>
      <c r="C2498" s="15">
        <v>44480</v>
      </c>
      <c r="D2498" s="2" t="s">
        <v>31</v>
      </c>
      <c r="E2498" s="2" t="s">
        <v>91</v>
      </c>
      <c r="F2498" s="2" t="s">
        <v>92</v>
      </c>
      <c r="G2498" s="3" t="s">
        <v>157</v>
      </c>
      <c r="H2498" s="17">
        <v>30.000000000000011</v>
      </c>
      <c r="I2498" s="2">
        <v>400</v>
      </c>
      <c r="J2498" s="19">
        <v>120000.00000000004</v>
      </c>
      <c r="K2498" s="19">
        <v>48000.000000000022</v>
      </c>
      <c r="L2498" s="2">
        <v>0.4</v>
      </c>
      <c r="M2498" s="2" t="s">
        <v>78</v>
      </c>
      <c r="N2498" s="20">
        <f t="shared" si="38"/>
        <v>168000.00000000006</v>
      </c>
      <c r="O2498" s="21"/>
      <c r="P2498" s="20"/>
    </row>
    <row r="2499" spans="1:16" x14ac:dyDescent="0.35">
      <c r="A2499" s="2" t="s">
        <v>56</v>
      </c>
      <c r="B2499" s="2">
        <v>1185732</v>
      </c>
      <c r="C2499" s="15">
        <v>44480</v>
      </c>
      <c r="D2499" s="2" t="s">
        <v>31</v>
      </c>
      <c r="E2499" s="2" t="s">
        <v>91</v>
      </c>
      <c r="F2499" s="2" t="s">
        <v>92</v>
      </c>
      <c r="G2499" s="3" t="s">
        <v>18</v>
      </c>
      <c r="H2499" s="17">
        <v>40.000000000000007</v>
      </c>
      <c r="I2499" s="2">
        <v>400</v>
      </c>
      <c r="J2499" s="19">
        <v>160000.00000000003</v>
      </c>
      <c r="K2499" s="19">
        <v>56000.000000000007</v>
      </c>
      <c r="L2499" s="2">
        <v>0.35</v>
      </c>
      <c r="M2499" s="2" t="s">
        <v>78</v>
      </c>
      <c r="N2499" s="20">
        <f t="shared" ref="N2499:N2562" si="39">SUM(J2499,K2499)</f>
        <v>216000.00000000003</v>
      </c>
      <c r="O2499" s="21"/>
      <c r="P2499" s="20"/>
    </row>
    <row r="2500" spans="1:16" x14ac:dyDescent="0.35">
      <c r="A2500" s="2" t="s">
        <v>56</v>
      </c>
      <c r="B2500" s="2">
        <v>1185732</v>
      </c>
      <c r="C2500" s="15">
        <v>44480</v>
      </c>
      <c r="D2500" s="2" t="s">
        <v>31</v>
      </c>
      <c r="E2500" s="2" t="s">
        <v>91</v>
      </c>
      <c r="F2500" s="2" t="s">
        <v>92</v>
      </c>
      <c r="G2500" s="3" t="s">
        <v>158</v>
      </c>
      <c r="H2500" s="17">
        <v>40</v>
      </c>
      <c r="I2500" s="2">
        <v>525</v>
      </c>
      <c r="J2500" s="19">
        <v>210000</v>
      </c>
      <c r="K2500" s="19">
        <v>105000</v>
      </c>
      <c r="L2500" s="2">
        <v>0.5</v>
      </c>
      <c r="M2500" s="2" t="s">
        <v>78</v>
      </c>
      <c r="N2500" s="20">
        <f t="shared" si="39"/>
        <v>315000</v>
      </c>
      <c r="O2500" s="21"/>
      <c r="P2500" s="20"/>
    </row>
    <row r="2501" spans="1:16" x14ac:dyDescent="0.35">
      <c r="A2501" s="2" t="s">
        <v>56</v>
      </c>
      <c r="B2501" s="2">
        <v>1185732</v>
      </c>
      <c r="C2501" s="15">
        <v>44510</v>
      </c>
      <c r="D2501" s="2" t="s">
        <v>31</v>
      </c>
      <c r="E2501" s="2" t="s">
        <v>91</v>
      </c>
      <c r="F2501" s="2" t="s">
        <v>92</v>
      </c>
      <c r="G2501" s="3" t="s">
        <v>155</v>
      </c>
      <c r="H2501" s="17">
        <v>35.000000000000007</v>
      </c>
      <c r="I2501" s="2">
        <v>675</v>
      </c>
      <c r="J2501" s="19">
        <v>236250.00000000006</v>
      </c>
      <c r="K2501" s="19">
        <v>94500.000000000029</v>
      </c>
      <c r="L2501" s="2">
        <v>0.4</v>
      </c>
      <c r="M2501" s="2" t="s">
        <v>78</v>
      </c>
      <c r="N2501" s="20">
        <f t="shared" si="39"/>
        <v>330750.00000000012</v>
      </c>
      <c r="O2501" s="21"/>
      <c r="P2501" s="20"/>
    </row>
    <row r="2502" spans="1:16" x14ac:dyDescent="0.35">
      <c r="A2502" s="2" t="s">
        <v>56</v>
      </c>
      <c r="B2502" s="2">
        <v>1185732</v>
      </c>
      <c r="C2502" s="15">
        <v>44510</v>
      </c>
      <c r="D2502" s="2" t="s">
        <v>31</v>
      </c>
      <c r="E2502" s="2" t="s">
        <v>91</v>
      </c>
      <c r="F2502" s="2" t="s">
        <v>92</v>
      </c>
      <c r="G2502" s="3" t="s">
        <v>17</v>
      </c>
      <c r="H2502" s="17">
        <v>25.000000000000011</v>
      </c>
      <c r="I2502" s="2">
        <v>500</v>
      </c>
      <c r="J2502" s="19">
        <v>125000.00000000006</v>
      </c>
      <c r="K2502" s="19">
        <v>43750.000000000015</v>
      </c>
      <c r="L2502" s="2">
        <v>0.35</v>
      </c>
      <c r="M2502" s="2" t="s">
        <v>78</v>
      </c>
      <c r="N2502" s="20">
        <f t="shared" si="39"/>
        <v>168750.00000000006</v>
      </c>
      <c r="O2502" s="21"/>
      <c r="P2502" s="20"/>
    </row>
    <row r="2503" spans="1:16" x14ac:dyDescent="0.35">
      <c r="A2503" s="2" t="s">
        <v>56</v>
      </c>
      <c r="B2503" s="2">
        <v>1185732</v>
      </c>
      <c r="C2503" s="15">
        <v>44510</v>
      </c>
      <c r="D2503" s="2" t="s">
        <v>31</v>
      </c>
      <c r="E2503" s="2" t="s">
        <v>91</v>
      </c>
      <c r="F2503" s="2" t="s">
        <v>92</v>
      </c>
      <c r="G2503" s="3" t="s">
        <v>156</v>
      </c>
      <c r="H2503" s="17">
        <v>35.000000000000014</v>
      </c>
      <c r="I2503" s="2">
        <v>445</v>
      </c>
      <c r="J2503" s="19">
        <v>155750.00000000006</v>
      </c>
      <c r="K2503" s="19">
        <v>62300.000000000029</v>
      </c>
      <c r="L2503" s="2">
        <v>0.4</v>
      </c>
      <c r="M2503" s="2" t="s">
        <v>78</v>
      </c>
      <c r="N2503" s="20">
        <f t="shared" si="39"/>
        <v>218050.00000000009</v>
      </c>
      <c r="O2503" s="21"/>
      <c r="P2503" s="20"/>
    </row>
    <row r="2504" spans="1:16" x14ac:dyDescent="0.35">
      <c r="A2504" s="2" t="s">
        <v>56</v>
      </c>
      <c r="B2504" s="2">
        <v>1185732</v>
      </c>
      <c r="C2504" s="15">
        <v>44510</v>
      </c>
      <c r="D2504" s="2" t="s">
        <v>31</v>
      </c>
      <c r="E2504" s="2" t="s">
        <v>91</v>
      </c>
      <c r="F2504" s="2" t="s">
        <v>92</v>
      </c>
      <c r="G2504" s="3" t="s">
        <v>157</v>
      </c>
      <c r="H2504" s="17">
        <v>65.000000000000028</v>
      </c>
      <c r="I2504" s="2">
        <v>500</v>
      </c>
      <c r="J2504" s="19">
        <v>325000.00000000012</v>
      </c>
      <c r="K2504" s="19">
        <v>130000.00000000006</v>
      </c>
      <c r="L2504" s="2">
        <v>0.4</v>
      </c>
      <c r="M2504" s="2" t="s">
        <v>78</v>
      </c>
      <c r="N2504" s="20">
        <f t="shared" si="39"/>
        <v>455000.00000000017</v>
      </c>
      <c r="O2504" s="21"/>
      <c r="P2504" s="20"/>
    </row>
    <row r="2505" spans="1:16" x14ac:dyDescent="0.35">
      <c r="A2505" s="2" t="s">
        <v>56</v>
      </c>
      <c r="B2505" s="2">
        <v>1185732</v>
      </c>
      <c r="C2505" s="15">
        <v>44510</v>
      </c>
      <c r="D2505" s="2" t="s">
        <v>31</v>
      </c>
      <c r="E2505" s="2" t="s">
        <v>91</v>
      </c>
      <c r="F2505" s="2" t="s">
        <v>92</v>
      </c>
      <c r="G2505" s="3" t="s">
        <v>18</v>
      </c>
      <c r="H2505" s="17">
        <v>80.000000000000014</v>
      </c>
      <c r="I2505" s="2">
        <v>475</v>
      </c>
      <c r="J2505" s="19">
        <v>380000.00000000006</v>
      </c>
      <c r="K2505" s="19">
        <v>133000</v>
      </c>
      <c r="L2505" s="2">
        <v>0.35</v>
      </c>
      <c r="M2505" s="2" t="s">
        <v>78</v>
      </c>
      <c r="N2505" s="20">
        <f t="shared" si="39"/>
        <v>513000.00000000006</v>
      </c>
      <c r="O2505" s="21"/>
      <c r="P2505" s="20"/>
    </row>
    <row r="2506" spans="1:16" x14ac:dyDescent="0.35">
      <c r="A2506" s="2" t="s">
        <v>56</v>
      </c>
      <c r="B2506" s="2">
        <v>1185732</v>
      </c>
      <c r="C2506" s="15">
        <v>44510</v>
      </c>
      <c r="D2506" s="2" t="s">
        <v>31</v>
      </c>
      <c r="E2506" s="2" t="s">
        <v>91</v>
      </c>
      <c r="F2506" s="2" t="s">
        <v>92</v>
      </c>
      <c r="G2506" s="3" t="s">
        <v>158</v>
      </c>
      <c r="H2506" s="17">
        <v>80</v>
      </c>
      <c r="I2506" s="2">
        <v>575</v>
      </c>
      <c r="J2506" s="19">
        <v>460000</v>
      </c>
      <c r="K2506" s="19">
        <v>230000</v>
      </c>
      <c r="L2506" s="2">
        <v>0.5</v>
      </c>
      <c r="M2506" s="2" t="s">
        <v>78</v>
      </c>
      <c r="N2506" s="20">
        <f t="shared" si="39"/>
        <v>690000</v>
      </c>
      <c r="O2506" s="21"/>
      <c r="P2506" s="20"/>
    </row>
    <row r="2507" spans="1:16" x14ac:dyDescent="0.35">
      <c r="A2507" s="2" t="s">
        <v>56</v>
      </c>
      <c r="B2507" s="2">
        <v>1185732</v>
      </c>
      <c r="C2507" s="15">
        <v>44539</v>
      </c>
      <c r="D2507" s="2" t="s">
        <v>31</v>
      </c>
      <c r="E2507" s="2" t="s">
        <v>91</v>
      </c>
      <c r="F2507" s="2" t="s">
        <v>92</v>
      </c>
      <c r="G2507" s="3" t="s">
        <v>155</v>
      </c>
      <c r="H2507" s="17">
        <v>75.000000000000014</v>
      </c>
      <c r="I2507" s="2">
        <v>825</v>
      </c>
      <c r="J2507" s="19">
        <v>618750.00000000012</v>
      </c>
      <c r="K2507" s="19">
        <v>247500.00000000006</v>
      </c>
      <c r="L2507" s="2">
        <v>0.4</v>
      </c>
      <c r="M2507" s="2" t="s">
        <v>78</v>
      </c>
      <c r="N2507" s="20">
        <f t="shared" si="39"/>
        <v>866250.00000000023</v>
      </c>
      <c r="O2507" s="21"/>
      <c r="P2507" s="20"/>
    </row>
    <row r="2508" spans="1:16" x14ac:dyDescent="0.35">
      <c r="A2508" s="2" t="s">
        <v>56</v>
      </c>
      <c r="B2508" s="2">
        <v>1185732</v>
      </c>
      <c r="C2508" s="15">
        <v>44539</v>
      </c>
      <c r="D2508" s="2" t="s">
        <v>31</v>
      </c>
      <c r="E2508" s="2" t="s">
        <v>91</v>
      </c>
      <c r="F2508" s="2" t="s">
        <v>92</v>
      </c>
      <c r="G2508" s="3" t="s">
        <v>17</v>
      </c>
      <c r="H2508" s="17">
        <v>65.000000000000014</v>
      </c>
      <c r="I2508" s="2">
        <v>625</v>
      </c>
      <c r="J2508" s="19">
        <v>406250.00000000012</v>
      </c>
      <c r="K2508" s="19">
        <v>142187.50000000003</v>
      </c>
      <c r="L2508" s="2">
        <v>0.35</v>
      </c>
      <c r="M2508" s="2" t="s">
        <v>78</v>
      </c>
      <c r="N2508" s="20">
        <f t="shared" si="39"/>
        <v>548437.50000000012</v>
      </c>
      <c r="O2508" s="21"/>
      <c r="P2508" s="20"/>
    </row>
    <row r="2509" spans="1:16" x14ac:dyDescent="0.35">
      <c r="A2509" s="2" t="s">
        <v>25</v>
      </c>
      <c r="B2509" s="2">
        <v>1185732</v>
      </c>
      <c r="C2509" s="15">
        <v>44539</v>
      </c>
      <c r="D2509" s="2" t="s">
        <v>31</v>
      </c>
      <c r="E2509" s="2" t="s">
        <v>91</v>
      </c>
      <c r="F2509" s="2" t="s">
        <v>92</v>
      </c>
      <c r="G2509" s="3" t="s">
        <v>156</v>
      </c>
      <c r="H2509" s="17">
        <v>65.000000000000014</v>
      </c>
      <c r="I2509" s="2">
        <v>575</v>
      </c>
      <c r="J2509" s="19">
        <v>373750.00000000006</v>
      </c>
      <c r="K2509" s="19">
        <v>149500.00000000003</v>
      </c>
      <c r="L2509" s="2">
        <v>0.4</v>
      </c>
      <c r="M2509" s="2" t="s">
        <v>78</v>
      </c>
      <c r="N2509" s="20">
        <f t="shared" si="39"/>
        <v>523250.00000000012</v>
      </c>
      <c r="O2509" s="21"/>
      <c r="P2509" s="20"/>
    </row>
    <row r="2510" spans="1:16" x14ac:dyDescent="0.35">
      <c r="A2510" s="2" t="s">
        <v>25</v>
      </c>
      <c r="B2510" s="2">
        <v>1185732</v>
      </c>
      <c r="C2510" s="15">
        <v>44539</v>
      </c>
      <c r="D2510" s="2" t="s">
        <v>31</v>
      </c>
      <c r="E2510" s="2" t="s">
        <v>91</v>
      </c>
      <c r="F2510" s="2" t="s">
        <v>92</v>
      </c>
      <c r="G2510" s="3" t="s">
        <v>157</v>
      </c>
      <c r="H2510" s="17">
        <v>65.000000000000014</v>
      </c>
      <c r="I2510" s="2">
        <v>525</v>
      </c>
      <c r="J2510" s="19">
        <v>341250.00000000006</v>
      </c>
      <c r="K2510" s="19">
        <v>136500.00000000003</v>
      </c>
      <c r="L2510" s="2">
        <v>0.4</v>
      </c>
      <c r="M2510" s="2" t="s">
        <v>78</v>
      </c>
      <c r="N2510" s="20">
        <f t="shared" si="39"/>
        <v>477750.00000000012</v>
      </c>
      <c r="O2510" s="21"/>
      <c r="P2510" s="20"/>
    </row>
    <row r="2511" spans="1:16" x14ac:dyDescent="0.35">
      <c r="A2511" s="2" t="s">
        <v>25</v>
      </c>
      <c r="B2511" s="2">
        <v>1185732</v>
      </c>
      <c r="C2511" s="15">
        <v>44539</v>
      </c>
      <c r="D2511" s="2" t="s">
        <v>31</v>
      </c>
      <c r="E2511" s="2" t="s">
        <v>91</v>
      </c>
      <c r="F2511" s="2" t="s">
        <v>92</v>
      </c>
      <c r="G2511" s="3" t="s">
        <v>18</v>
      </c>
      <c r="H2511" s="17">
        <v>75.000000000000014</v>
      </c>
      <c r="I2511" s="2">
        <v>525</v>
      </c>
      <c r="J2511" s="19">
        <v>393750.00000000006</v>
      </c>
      <c r="K2511" s="19">
        <v>137812.5</v>
      </c>
      <c r="L2511" s="2">
        <v>0.35</v>
      </c>
      <c r="M2511" s="2" t="s">
        <v>78</v>
      </c>
      <c r="N2511" s="20">
        <f t="shared" si="39"/>
        <v>531562.5</v>
      </c>
      <c r="O2511" s="21"/>
      <c r="P2511" s="20"/>
    </row>
    <row r="2512" spans="1:16" x14ac:dyDescent="0.35">
      <c r="A2512" s="2" t="s">
        <v>25</v>
      </c>
      <c r="B2512" s="2">
        <v>1185732</v>
      </c>
      <c r="C2512" s="15">
        <v>44539</v>
      </c>
      <c r="D2512" s="2" t="s">
        <v>31</v>
      </c>
      <c r="E2512" s="2" t="s">
        <v>91</v>
      </c>
      <c r="F2512" s="2" t="s">
        <v>92</v>
      </c>
      <c r="G2512" s="3" t="s">
        <v>158</v>
      </c>
      <c r="H2512" s="17">
        <v>80</v>
      </c>
      <c r="I2512" s="2">
        <v>625</v>
      </c>
      <c r="J2512" s="19">
        <v>500000</v>
      </c>
      <c r="K2512" s="19">
        <v>250000</v>
      </c>
      <c r="L2512" s="2">
        <v>0.5</v>
      </c>
      <c r="M2512" s="2" t="s">
        <v>78</v>
      </c>
      <c r="N2512" s="20">
        <f t="shared" si="39"/>
        <v>750000</v>
      </c>
      <c r="O2512" s="21"/>
      <c r="P2512" s="20"/>
    </row>
    <row r="2513" spans="1:16" x14ac:dyDescent="0.35">
      <c r="A2513" s="2" t="s">
        <v>56</v>
      </c>
      <c r="B2513" s="2">
        <v>1185732</v>
      </c>
      <c r="C2513" s="15">
        <v>44218</v>
      </c>
      <c r="D2513" s="2" t="s">
        <v>31</v>
      </c>
      <c r="E2513" s="2" t="s">
        <v>91</v>
      </c>
      <c r="F2513" s="2" t="s">
        <v>92</v>
      </c>
      <c r="G2513" s="3" t="s">
        <v>155</v>
      </c>
      <c r="H2513" s="17">
        <v>40</v>
      </c>
      <c r="I2513" s="2">
        <v>500</v>
      </c>
      <c r="J2513" s="19">
        <v>200000</v>
      </c>
      <c r="K2513" s="19">
        <v>80000</v>
      </c>
      <c r="L2513" s="2">
        <v>0.4</v>
      </c>
      <c r="M2513" s="2" t="s">
        <v>78</v>
      </c>
      <c r="N2513" s="20">
        <f t="shared" si="39"/>
        <v>280000</v>
      </c>
      <c r="O2513" s="21"/>
      <c r="P2513" s="20"/>
    </row>
    <row r="2514" spans="1:16" x14ac:dyDescent="0.35">
      <c r="A2514" s="2" t="s">
        <v>56</v>
      </c>
      <c r="B2514" s="2">
        <v>1185732</v>
      </c>
      <c r="C2514" s="15">
        <v>44218</v>
      </c>
      <c r="D2514" s="2" t="s">
        <v>31</v>
      </c>
      <c r="E2514" s="2" t="s">
        <v>91</v>
      </c>
      <c r="F2514" s="2" t="s">
        <v>92</v>
      </c>
      <c r="G2514" s="3" t="s">
        <v>17</v>
      </c>
      <c r="H2514" s="17">
        <v>40</v>
      </c>
      <c r="I2514" s="2">
        <v>300</v>
      </c>
      <c r="J2514" s="19">
        <v>120000</v>
      </c>
      <c r="K2514" s="19">
        <v>42000</v>
      </c>
      <c r="L2514" s="2">
        <v>0.35</v>
      </c>
      <c r="M2514" s="2" t="s">
        <v>78</v>
      </c>
      <c r="N2514" s="20">
        <f t="shared" si="39"/>
        <v>162000</v>
      </c>
      <c r="O2514" s="21"/>
      <c r="P2514" s="20"/>
    </row>
    <row r="2515" spans="1:16" x14ac:dyDescent="0.35">
      <c r="A2515" s="2" t="s">
        <v>56</v>
      </c>
      <c r="B2515" s="2">
        <v>1185732</v>
      </c>
      <c r="C2515" s="15">
        <v>44218</v>
      </c>
      <c r="D2515" s="2" t="s">
        <v>31</v>
      </c>
      <c r="E2515" s="2" t="s">
        <v>91</v>
      </c>
      <c r="F2515" s="2" t="s">
        <v>92</v>
      </c>
      <c r="G2515" s="3" t="s">
        <v>156</v>
      </c>
      <c r="H2515" s="17">
        <v>30.000000000000004</v>
      </c>
      <c r="I2515" s="2">
        <v>300</v>
      </c>
      <c r="J2515" s="19">
        <v>90000.000000000015</v>
      </c>
      <c r="K2515" s="19">
        <v>36000.000000000007</v>
      </c>
      <c r="L2515" s="2">
        <v>0.4</v>
      </c>
      <c r="M2515" s="2" t="s">
        <v>78</v>
      </c>
      <c r="N2515" s="20">
        <f t="shared" si="39"/>
        <v>126000.00000000003</v>
      </c>
      <c r="O2515" s="21"/>
      <c r="P2515" s="20"/>
    </row>
    <row r="2516" spans="1:16" x14ac:dyDescent="0.35">
      <c r="A2516" s="2" t="s">
        <v>56</v>
      </c>
      <c r="B2516" s="2">
        <v>1185732</v>
      </c>
      <c r="C2516" s="15">
        <v>44218</v>
      </c>
      <c r="D2516" s="2" t="s">
        <v>31</v>
      </c>
      <c r="E2516" s="2" t="s">
        <v>91</v>
      </c>
      <c r="F2516" s="2" t="s">
        <v>92</v>
      </c>
      <c r="G2516" s="3" t="s">
        <v>157</v>
      </c>
      <c r="H2516" s="17">
        <v>35</v>
      </c>
      <c r="I2516" s="2">
        <v>150</v>
      </c>
      <c r="J2516" s="19">
        <v>52500</v>
      </c>
      <c r="K2516" s="19">
        <v>21000</v>
      </c>
      <c r="L2516" s="2">
        <v>0.4</v>
      </c>
      <c r="M2516" s="2" t="s">
        <v>78</v>
      </c>
      <c r="N2516" s="20">
        <f t="shared" si="39"/>
        <v>73500</v>
      </c>
      <c r="O2516" s="21"/>
      <c r="P2516" s="20"/>
    </row>
    <row r="2517" spans="1:16" x14ac:dyDescent="0.35">
      <c r="A2517" s="2" t="s">
        <v>56</v>
      </c>
      <c r="B2517" s="2">
        <v>1185732</v>
      </c>
      <c r="C2517" s="15">
        <v>44218</v>
      </c>
      <c r="D2517" s="2" t="s">
        <v>31</v>
      </c>
      <c r="E2517" s="2" t="s">
        <v>91</v>
      </c>
      <c r="F2517" s="2" t="s">
        <v>92</v>
      </c>
      <c r="G2517" s="3" t="s">
        <v>18</v>
      </c>
      <c r="H2517" s="17">
        <v>49.999999999999993</v>
      </c>
      <c r="I2517" s="2">
        <v>200</v>
      </c>
      <c r="J2517" s="19">
        <v>99999.999999999985</v>
      </c>
      <c r="K2517" s="19">
        <v>34999.999999999993</v>
      </c>
      <c r="L2517" s="2">
        <v>0.35</v>
      </c>
      <c r="M2517" s="2" t="s">
        <v>78</v>
      </c>
      <c r="N2517" s="20">
        <f t="shared" si="39"/>
        <v>134999.99999999997</v>
      </c>
      <c r="O2517" s="21"/>
      <c r="P2517" s="20"/>
    </row>
    <row r="2518" spans="1:16" x14ac:dyDescent="0.35">
      <c r="A2518" s="2" t="s">
        <v>56</v>
      </c>
      <c r="B2518" s="2">
        <v>1185732</v>
      </c>
      <c r="C2518" s="15">
        <v>44218</v>
      </c>
      <c r="D2518" s="2" t="s">
        <v>31</v>
      </c>
      <c r="E2518" s="2" t="s">
        <v>91</v>
      </c>
      <c r="F2518" s="2" t="s">
        <v>92</v>
      </c>
      <c r="G2518" s="3" t="s">
        <v>158</v>
      </c>
      <c r="H2518" s="17">
        <v>40</v>
      </c>
      <c r="I2518" s="2">
        <v>300</v>
      </c>
      <c r="J2518" s="19">
        <v>120000</v>
      </c>
      <c r="K2518" s="19">
        <v>48000</v>
      </c>
      <c r="L2518" s="2">
        <v>0.4</v>
      </c>
      <c r="M2518" s="2" t="s">
        <v>78</v>
      </c>
      <c r="N2518" s="20">
        <f t="shared" si="39"/>
        <v>168000</v>
      </c>
      <c r="O2518" s="21"/>
      <c r="P2518" s="20"/>
    </row>
    <row r="2519" spans="1:16" x14ac:dyDescent="0.35">
      <c r="A2519" s="2" t="s">
        <v>56</v>
      </c>
      <c r="B2519" s="2">
        <v>1185732</v>
      </c>
      <c r="C2519" s="15">
        <v>44249</v>
      </c>
      <c r="D2519" s="2" t="s">
        <v>31</v>
      </c>
      <c r="E2519" s="2" t="s">
        <v>91</v>
      </c>
      <c r="F2519" s="2" t="s">
        <v>92</v>
      </c>
      <c r="G2519" s="3" t="s">
        <v>155</v>
      </c>
      <c r="H2519" s="17">
        <v>40</v>
      </c>
      <c r="I2519" s="2">
        <v>550</v>
      </c>
      <c r="J2519" s="19">
        <v>220000</v>
      </c>
      <c r="K2519" s="19">
        <v>88000</v>
      </c>
      <c r="L2519" s="2">
        <v>0.4</v>
      </c>
      <c r="M2519" s="2" t="s">
        <v>78</v>
      </c>
      <c r="N2519" s="20">
        <f t="shared" si="39"/>
        <v>308000</v>
      </c>
      <c r="O2519" s="21"/>
      <c r="P2519" s="20"/>
    </row>
    <row r="2520" spans="1:16" x14ac:dyDescent="0.35">
      <c r="A2520" s="2" t="s">
        <v>56</v>
      </c>
      <c r="B2520" s="2">
        <v>1185732</v>
      </c>
      <c r="C2520" s="15">
        <v>44249</v>
      </c>
      <c r="D2520" s="2" t="s">
        <v>31</v>
      </c>
      <c r="E2520" s="2" t="s">
        <v>91</v>
      </c>
      <c r="F2520" s="2" t="s">
        <v>92</v>
      </c>
      <c r="G2520" s="3" t="s">
        <v>17</v>
      </c>
      <c r="H2520" s="17">
        <v>40</v>
      </c>
      <c r="I2520" s="2">
        <v>200</v>
      </c>
      <c r="J2520" s="19">
        <v>80000</v>
      </c>
      <c r="K2520" s="19">
        <v>28000</v>
      </c>
      <c r="L2520" s="2">
        <v>0.35</v>
      </c>
      <c r="M2520" s="2" t="s">
        <v>78</v>
      </c>
      <c r="N2520" s="20">
        <f t="shared" si="39"/>
        <v>108000</v>
      </c>
      <c r="O2520" s="21"/>
      <c r="P2520" s="20"/>
    </row>
    <row r="2521" spans="1:16" x14ac:dyDescent="0.35">
      <c r="A2521" s="2" t="s">
        <v>56</v>
      </c>
      <c r="B2521" s="2">
        <v>1185732</v>
      </c>
      <c r="C2521" s="15">
        <v>44249</v>
      </c>
      <c r="D2521" s="2" t="s">
        <v>31</v>
      </c>
      <c r="E2521" s="2" t="s">
        <v>91</v>
      </c>
      <c r="F2521" s="2" t="s">
        <v>92</v>
      </c>
      <c r="G2521" s="3" t="s">
        <v>156</v>
      </c>
      <c r="H2521" s="17">
        <v>30.000000000000004</v>
      </c>
      <c r="I2521" s="2">
        <v>250</v>
      </c>
      <c r="J2521" s="19">
        <v>75000.000000000015</v>
      </c>
      <c r="K2521" s="19">
        <v>30000.000000000007</v>
      </c>
      <c r="L2521" s="2">
        <v>0.4</v>
      </c>
      <c r="M2521" s="2" t="s">
        <v>78</v>
      </c>
      <c r="N2521" s="20">
        <f t="shared" si="39"/>
        <v>105000.00000000003</v>
      </c>
      <c r="O2521" s="21"/>
      <c r="P2521" s="20"/>
    </row>
    <row r="2522" spans="1:16" x14ac:dyDescent="0.35">
      <c r="A2522" s="2" t="s">
        <v>56</v>
      </c>
      <c r="B2522" s="2">
        <v>1185732</v>
      </c>
      <c r="C2522" s="15">
        <v>44249</v>
      </c>
      <c r="D2522" s="2" t="s">
        <v>43</v>
      </c>
      <c r="E2522" s="2" t="s">
        <v>93</v>
      </c>
      <c r="F2522" s="2" t="s">
        <v>94</v>
      </c>
      <c r="G2522" s="3" t="s">
        <v>157</v>
      </c>
      <c r="H2522" s="17">
        <v>35</v>
      </c>
      <c r="I2522" s="2">
        <v>125</v>
      </c>
      <c r="J2522" s="19">
        <v>43750</v>
      </c>
      <c r="K2522" s="19">
        <v>17500</v>
      </c>
      <c r="L2522" s="2">
        <v>0.4</v>
      </c>
      <c r="M2522" s="2" t="s">
        <v>78</v>
      </c>
      <c r="N2522" s="20">
        <f t="shared" si="39"/>
        <v>61250</v>
      </c>
      <c r="O2522" s="21"/>
      <c r="P2522" s="20"/>
    </row>
    <row r="2523" spans="1:16" x14ac:dyDescent="0.35">
      <c r="A2523" s="2" t="s">
        <v>56</v>
      </c>
      <c r="B2523" s="2">
        <v>1185732</v>
      </c>
      <c r="C2523" s="15">
        <v>44249</v>
      </c>
      <c r="D2523" s="2" t="s">
        <v>43</v>
      </c>
      <c r="E2523" s="2" t="s">
        <v>93</v>
      </c>
      <c r="F2523" s="2" t="s">
        <v>94</v>
      </c>
      <c r="G2523" s="3" t="s">
        <v>18</v>
      </c>
      <c r="H2523" s="17">
        <v>49.999999999999993</v>
      </c>
      <c r="I2523" s="2">
        <v>200</v>
      </c>
      <c r="J2523" s="19">
        <v>99999.999999999985</v>
      </c>
      <c r="K2523" s="19">
        <v>34999.999999999993</v>
      </c>
      <c r="L2523" s="2">
        <v>0.35</v>
      </c>
      <c r="M2523" s="2" t="s">
        <v>78</v>
      </c>
      <c r="N2523" s="20">
        <f t="shared" si="39"/>
        <v>134999.99999999997</v>
      </c>
      <c r="O2523" s="21"/>
      <c r="P2523" s="20"/>
    </row>
    <row r="2524" spans="1:16" x14ac:dyDescent="0.35">
      <c r="A2524" s="2" t="s">
        <v>56</v>
      </c>
      <c r="B2524" s="2">
        <v>1185732</v>
      </c>
      <c r="C2524" s="15">
        <v>44249</v>
      </c>
      <c r="D2524" s="2" t="s">
        <v>43</v>
      </c>
      <c r="E2524" s="2" t="s">
        <v>93</v>
      </c>
      <c r="F2524" s="2" t="s">
        <v>94</v>
      </c>
      <c r="G2524" s="3" t="s">
        <v>158</v>
      </c>
      <c r="H2524" s="17">
        <v>40</v>
      </c>
      <c r="I2524" s="2">
        <v>300</v>
      </c>
      <c r="J2524" s="19">
        <v>120000</v>
      </c>
      <c r="K2524" s="19">
        <v>48000</v>
      </c>
      <c r="L2524" s="2">
        <v>0.4</v>
      </c>
      <c r="M2524" s="2" t="s">
        <v>78</v>
      </c>
      <c r="N2524" s="20">
        <f t="shared" si="39"/>
        <v>168000</v>
      </c>
      <c r="O2524" s="21"/>
      <c r="P2524" s="20"/>
    </row>
    <row r="2525" spans="1:16" x14ac:dyDescent="0.35">
      <c r="A2525" s="2" t="s">
        <v>56</v>
      </c>
      <c r="B2525" s="2">
        <v>1185732</v>
      </c>
      <c r="C2525" s="15">
        <v>44276</v>
      </c>
      <c r="D2525" s="2" t="s">
        <v>43</v>
      </c>
      <c r="E2525" s="2" t="s">
        <v>93</v>
      </c>
      <c r="F2525" s="2" t="s">
        <v>94</v>
      </c>
      <c r="G2525" s="3" t="s">
        <v>155</v>
      </c>
      <c r="H2525" s="17">
        <v>45</v>
      </c>
      <c r="I2525" s="2">
        <v>520</v>
      </c>
      <c r="J2525" s="19">
        <v>234000</v>
      </c>
      <c r="K2525" s="19">
        <v>93600</v>
      </c>
      <c r="L2525" s="2">
        <v>0.4</v>
      </c>
      <c r="M2525" s="2" t="s">
        <v>78</v>
      </c>
      <c r="N2525" s="20">
        <f t="shared" si="39"/>
        <v>327600</v>
      </c>
      <c r="O2525" s="21"/>
      <c r="P2525" s="20"/>
    </row>
    <row r="2526" spans="1:16" x14ac:dyDescent="0.35">
      <c r="A2526" s="2" t="s">
        <v>56</v>
      </c>
      <c r="B2526" s="2">
        <v>1185732</v>
      </c>
      <c r="C2526" s="15">
        <v>44276</v>
      </c>
      <c r="D2526" s="2" t="s">
        <v>43</v>
      </c>
      <c r="E2526" s="2" t="s">
        <v>93</v>
      </c>
      <c r="F2526" s="2" t="s">
        <v>94</v>
      </c>
      <c r="G2526" s="3" t="s">
        <v>17</v>
      </c>
      <c r="H2526" s="17">
        <v>45</v>
      </c>
      <c r="I2526" s="2">
        <v>225</v>
      </c>
      <c r="J2526" s="19">
        <v>101250</v>
      </c>
      <c r="K2526" s="19">
        <v>35437.5</v>
      </c>
      <c r="L2526" s="2">
        <v>0.35</v>
      </c>
      <c r="M2526" s="2" t="s">
        <v>78</v>
      </c>
      <c r="N2526" s="20">
        <f t="shared" si="39"/>
        <v>136687.5</v>
      </c>
      <c r="O2526" s="21"/>
      <c r="P2526" s="20"/>
    </row>
    <row r="2527" spans="1:16" x14ac:dyDescent="0.35">
      <c r="A2527" s="2" t="s">
        <v>56</v>
      </c>
      <c r="B2527" s="2">
        <v>1185732</v>
      </c>
      <c r="C2527" s="15">
        <v>44276</v>
      </c>
      <c r="D2527" s="2" t="s">
        <v>43</v>
      </c>
      <c r="E2527" s="2" t="s">
        <v>93</v>
      </c>
      <c r="F2527" s="2" t="s">
        <v>94</v>
      </c>
      <c r="G2527" s="3" t="s">
        <v>156</v>
      </c>
      <c r="H2527" s="17">
        <v>35</v>
      </c>
      <c r="I2527" s="2">
        <v>250</v>
      </c>
      <c r="J2527" s="19">
        <v>87500</v>
      </c>
      <c r="K2527" s="19">
        <v>35000</v>
      </c>
      <c r="L2527" s="2">
        <v>0.4</v>
      </c>
      <c r="M2527" s="2" t="s">
        <v>78</v>
      </c>
      <c r="N2527" s="20">
        <f t="shared" si="39"/>
        <v>122500</v>
      </c>
      <c r="O2527" s="21"/>
      <c r="P2527" s="20"/>
    </row>
    <row r="2528" spans="1:16" x14ac:dyDescent="0.35">
      <c r="A2528" s="2" t="s">
        <v>56</v>
      </c>
      <c r="B2528" s="2">
        <v>1185732</v>
      </c>
      <c r="C2528" s="15">
        <v>44276</v>
      </c>
      <c r="D2528" s="2" t="s">
        <v>43</v>
      </c>
      <c r="E2528" s="2" t="s">
        <v>93</v>
      </c>
      <c r="F2528" s="2" t="s">
        <v>94</v>
      </c>
      <c r="G2528" s="3" t="s">
        <v>157</v>
      </c>
      <c r="H2528" s="17">
        <v>40</v>
      </c>
      <c r="I2528" s="2">
        <v>100</v>
      </c>
      <c r="J2528" s="19">
        <v>40000</v>
      </c>
      <c r="K2528" s="19">
        <v>16000</v>
      </c>
      <c r="L2528" s="2">
        <v>0.4</v>
      </c>
      <c r="M2528" s="2" t="s">
        <v>78</v>
      </c>
      <c r="N2528" s="20">
        <f t="shared" si="39"/>
        <v>56000</v>
      </c>
      <c r="O2528" s="21"/>
      <c r="P2528" s="20"/>
    </row>
    <row r="2529" spans="1:16" x14ac:dyDescent="0.35">
      <c r="A2529" s="2" t="s">
        <v>56</v>
      </c>
      <c r="B2529" s="2">
        <v>1185732</v>
      </c>
      <c r="C2529" s="15">
        <v>44276</v>
      </c>
      <c r="D2529" s="2" t="s">
        <v>43</v>
      </c>
      <c r="E2529" s="2" t="s">
        <v>93</v>
      </c>
      <c r="F2529" s="2" t="s">
        <v>94</v>
      </c>
      <c r="G2529" s="3" t="s">
        <v>18</v>
      </c>
      <c r="H2529" s="17">
        <v>54.999999999999993</v>
      </c>
      <c r="I2529" s="2">
        <v>150</v>
      </c>
      <c r="J2529" s="19">
        <v>82499.999999999985</v>
      </c>
      <c r="K2529" s="19">
        <v>28874.999999999993</v>
      </c>
      <c r="L2529" s="2">
        <v>0.35</v>
      </c>
      <c r="M2529" s="2" t="s">
        <v>78</v>
      </c>
      <c r="N2529" s="20">
        <f t="shared" si="39"/>
        <v>111374.99999999997</v>
      </c>
      <c r="O2529" s="21"/>
      <c r="P2529" s="20"/>
    </row>
    <row r="2530" spans="1:16" x14ac:dyDescent="0.35">
      <c r="A2530" s="2" t="s">
        <v>56</v>
      </c>
      <c r="B2530" s="2">
        <v>1185732</v>
      </c>
      <c r="C2530" s="15">
        <v>44276</v>
      </c>
      <c r="D2530" s="2" t="s">
        <v>43</v>
      </c>
      <c r="E2530" s="2" t="s">
        <v>93</v>
      </c>
      <c r="F2530" s="2" t="s">
        <v>94</v>
      </c>
      <c r="G2530" s="3" t="s">
        <v>158</v>
      </c>
      <c r="H2530" s="17">
        <v>45</v>
      </c>
      <c r="I2530" s="2">
        <v>250</v>
      </c>
      <c r="J2530" s="19">
        <v>112500</v>
      </c>
      <c r="K2530" s="19">
        <v>45000</v>
      </c>
      <c r="L2530" s="2">
        <v>0.4</v>
      </c>
      <c r="M2530" s="2" t="s">
        <v>78</v>
      </c>
      <c r="N2530" s="20">
        <f t="shared" si="39"/>
        <v>157500</v>
      </c>
      <c r="O2530" s="21"/>
      <c r="P2530" s="20"/>
    </row>
    <row r="2531" spans="1:16" x14ac:dyDescent="0.35">
      <c r="A2531" s="2" t="s">
        <v>56</v>
      </c>
      <c r="B2531" s="2">
        <v>1185732</v>
      </c>
      <c r="C2531" s="15">
        <v>44308</v>
      </c>
      <c r="D2531" s="2" t="s">
        <v>43</v>
      </c>
      <c r="E2531" s="2" t="s">
        <v>93</v>
      </c>
      <c r="F2531" s="2" t="s">
        <v>94</v>
      </c>
      <c r="G2531" s="3" t="s">
        <v>155</v>
      </c>
      <c r="H2531" s="17">
        <v>45</v>
      </c>
      <c r="I2531" s="2">
        <v>475</v>
      </c>
      <c r="J2531" s="19">
        <v>213750</v>
      </c>
      <c r="K2531" s="19">
        <v>85500</v>
      </c>
      <c r="L2531" s="2">
        <v>0.4</v>
      </c>
      <c r="M2531" s="2" t="s">
        <v>78</v>
      </c>
      <c r="N2531" s="20">
        <f t="shared" si="39"/>
        <v>299250</v>
      </c>
      <c r="O2531" s="21"/>
      <c r="P2531" s="20"/>
    </row>
    <row r="2532" spans="1:16" x14ac:dyDescent="0.35">
      <c r="A2532" s="2" t="s">
        <v>56</v>
      </c>
      <c r="B2532" s="2">
        <v>1185732</v>
      </c>
      <c r="C2532" s="15">
        <v>44308</v>
      </c>
      <c r="D2532" s="2" t="s">
        <v>43</v>
      </c>
      <c r="E2532" s="2" t="s">
        <v>93</v>
      </c>
      <c r="F2532" s="2" t="s">
        <v>94</v>
      </c>
      <c r="G2532" s="3" t="s">
        <v>17</v>
      </c>
      <c r="H2532" s="17">
        <v>45</v>
      </c>
      <c r="I2532" s="2">
        <v>175</v>
      </c>
      <c r="J2532" s="19">
        <v>78750</v>
      </c>
      <c r="K2532" s="19">
        <v>27562.5</v>
      </c>
      <c r="L2532" s="2">
        <v>0.35</v>
      </c>
      <c r="M2532" s="2" t="s">
        <v>78</v>
      </c>
      <c r="N2532" s="20">
        <f t="shared" si="39"/>
        <v>106312.5</v>
      </c>
      <c r="O2532" s="21"/>
      <c r="P2532" s="20"/>
    </row>
    <row r="2533" spans="1:16" x14ac:dyDescent="0.35">
      <c r="A2533" s="2" t="s">
        <v>56</v>
      </c>
      <c r="B2533" s="2">
        <v>1185732</v>
      </c>
      <c r="C2533" s="15">
        <v>44308</v>
      </c>
      <c r="D2533" s="2" t="s">
        <v>43</v>
      </c>
      <c r="E2533" s="2" t="s">
        <v>93</v>
      </c>
      <c r="F2533" s="2" t="s">
        <v>94</v>
      </c>
      <c r="G2533" s="3" t="s">
        <v>156</v>
      </c>
      <c r="H2533" s="17">
        <v>40</v>
      </c>
      <c r="I2533" s="2">
        <v>175</v>
      </c>
      <c r="J2533" s="19">
        <v>70000</v>
      </c>
      <c r="K2533" s="19">
        <v>28000</v>
      </c>
      <c r="L2533" s="2">
        <v>0.4</v>
      </c>
      <c r="M2533" s="2" t="s">
        <v>78</v>
      </c>
      <c r="N2533" s="20">
        <f t="shared" si="39"/>
        <v>98000</v>
      </c>
      <c r="O2533" s="21"/>
      <c r="P2533" s="20"/>
    </row>
    <row r="2534" spans="1:16" x14ac:dyDescent="0.35">
      <c r="A2534" s="2" t="s">
        <v>56</v>
      </c>
      <c r="B2534" s="2">
        <v>1185732</v>
      </c>
      <c r="C2534" s="15">
        <v>44308</v>
      </c>
      <c r="D2534" s="2" t="s">
        <v>43</v>
      </c>
      <c r="E2534" s="2" t="s">
        <v>93</v>
      </c>
      <c r="F2534" s="2" t="s">
        <v>94</v>
      </c>
      <c r="G2534" s="3" t="s">
        <v>157</v>
      </c>
      <c r="H2534" s="17">
        <v>45</v>
      </c>
      <c r="I2534" s="2">
        <v>100</v>
      </c>
      <c r="J2534" s="19">
        <v>45000</v>
      </c>
      <c r="K2534" s="19">
        <v>18000</v>
      </c>
      <c r="L2534" s="2">
        <v>0.4</v>
      </c>
      <c r="M2534" s="2" t="s">
        <v>78</v>
      </c>
      <c r="N2534" s="20">
        <f t="shared" si="39"/>
        <v>63000</v>
      </c>
      <c r="O2534" s="21"/>
      <c r="P2534" s="20"/>
    </row>
    <row r="2535" spans="1:16" x14ac:dyDescent="0.35">
      <c r="A2535" s="2" t="s">
        <v>56</v>
      </c>
      <c r="B2535" s="2">
        <v>1185732</v>
      </c>
      <c r="C2535" s="15">
        <v>44308</v>
      </c>
      <c r="D2535" s="2" t="s">
        <v>43</v>
      </c>
      <c r="E2535" s="2" t="s">
        <v>93</v>
      </c>
      <c r="F2535" s="2" t="s">
        <v>94</v>
      </c>
      <c r="G2535" s="3" t="s">
        <v>18</v>
      </c>
      <c r="H2535" s="17">
        <v>50</v>
      </c>
      <c r="I2535" s="2">
        <v>125</v>
      </c>
      <c r="J2535" s="19">
        <v>62500</v>
      </c>
      <c r="K2535" s="19">
        <v>21875</v>
      </c>
      <c r="L2535" s="2">
        <v>0.35</v>
      </c>
      <c r="M2535" s="2" t="s">
        <v>78</v>
      </c>
      <c r="N2535" s="20">
        <f t="shared" si="39"/>
        <v>84375</v>
      </c>
      <c r="O2535" s="21"/>
      <c r="P2535" s="20"/>
    </row>
    <row r="2536" spans="1:16" x14ac:dyDescent="0.35">
      <c r="A2536" s="2" t="s">
        <v>56</v>
      </c>
      <c r="B2536" s="2">
        <v>1185732</v>
      </c>
      <c r="C2536" s="15">
        <v>44308</v>
      </c>
      <c r="D2536" s="2" t="s">
        <v>43</v>
      </c>
      <c r="E2536" s="2" t="s">
        <v>93</v>
      </c>
      <c r="F2536" s="2" t="s">
        <v>94</v>
      </c>
      <c r="G2536" s="3" t="s">
        <v>158</v>
      </c>
      <c r="H2536" s="17">
        <v>40</v>
      </c>
      <c r="I2536" s="2">
        <v>250</v>
      </c>
      <c r="J2536" s="19">
        <v>100000</v>
      </c>
      <c r="K2536" s="19">
        <v>40000</v>
      </c>
      <c r="L2536" s="2">
        <v>0.4</v>
      </c>
      <c r="M2536" s="2" t="s">
        <v>78</v>
      </c>
      <c r="N2536" s="20">
        <f t="shared" si="39"/>
        <v>140000</v>
      </c>
      <c r="O2536" s="21"/>
      <c r="P2536" s="20"/>
    </row>
    <row r="2537" spans="1:16" x14ac:dyDescent="0.35">
      <c r="A2537" s="2" t="s">
        <v>56</v>
      </c>
      <c r="B2537" s="2">
        <v>1185732</v>
      </c>
      <c r="C2537" s="15">
        <v>44339</v>
      </c>
      <c r="D2537" s="2" t="s">
        <v>43</v>
      </c>
      <c r="E2537" s="2" t="s">
        <v>93</v>
      </c>
      <c r="F2537" s="2" t="s">
        <v>94</v>
      </c>
      <c r="G2537" s="3" t="s">
        <v>155</v>
      </c>
      <c r="H2537" s="17">
        <v>50</v>
      </c>
      <c r="I2537" s="2">
        <v>520</v>
      </c>
      <c r="J2537" s="19">
        <v>260000</v>
      </c>
      <c r="K2537" s="19">
        <v>104000</v>
      </c>
      <c r="L2537" s="2">
        <v>0.4</v>
      </c>
      <c r="M2537" s="2" t="s">
        <v>78</v>
      </c>
      <c r="N2537" s="20">
        <f t="shared" si="39"/>
        <v>364000</v>
      </c>
      <c r="O2537" s="21"/>
      <c r="P2537" s="20"/>
    </row>
    <row r="2538" spans="1:16" x14ac:dyDescent="0.35">
      <c r="A2538" s="2" t="s">
        <v>56</v>
      </c>
      <c r="B2538" s="2">
        <v>1185732</v>
      </c>
      <c r="C2538" s="15">
        <v>44339</v>
      </c>
      <c r="D2538" s="2" t="s">
        <v>43</v>
      </c>
      <c r="E2538" s="2" t="s">
        <v>93</v>
      </c>
      <c r="F2538" s="2" t="s">
        <v>94</v>
      </c>
      <c r="G2538" s="3" t="s">
        <v>17</v>
      </c>
      <c r="H2538" s="17">
        <v>45.000000000000007</v>
      </c>
      <c r="I2538" s="2">
        <v>225</v>
      </c>
      <c r="J2538" s="19">
        <v>101250.00000000001</v>
      </c>
      <c r="K2538" s="19">
        <v>35437.5</v>
      </c>
      <c r="L2538" s="2">
        <v>0.35</v>
      </c>
      <c r="M2538" s="2" t="s">
        <v>78</v>
      </c>
      <c r="N2538" s="20">
        <f t="shared" si="39"/>
        <v>136687.5</v>
      </c>
      <c r="O2538" s="21"/>
      <c r="P2538" s="20"/>
    </row>
    <row r="2539" spans="1:16" x14ac:dyDescent="0.35">
      <c r="A2539" s="2" t="s">
        <v>56</v>
      </c>
      <c r="B2539" s="2">
        <v>1185732</v>
      </c>
      <c r="C2539" s="15">
        <v>44339</v>
      </c>
      <c r="D2539" s="2" t="s">
        <v>43</v>
      </c>
      <c r="E2539" s="2" t="s">
        <v>93</v>
      </c>
      <c r="F2539" s="2" t="s">
        <v>94</v>
      </c>
      <c r="G2539" s="3" t="s">
        <v>156</v>
      </c>
      <c r="H2539" s="17">
        <v>40</v>
      </c>
      <c r="I2539" s="2">
        <v>200</v>
      </c>
      <c r="J2539" s="19">
        <v>80000</v>
      </c>
      <c r="K2539" s="19">
        <v>32000</v>
      </c>
      <c r="L2539" s="2">
        <v>0.4</v>
      </c>
      <c r="M2539" s="2" t="s">
        <v>78</v>
      </c>
      <c r="N2539" s="20">
        <f t="shared" si="39"/>
        <v>112000</v>
      </c>
      <c r="O2539" s="21"/>
      <c r="P2539" s="20"/>
    </row>
    <row r="2540" spans="1:16" x14ac:dyDescent="0.35">
      <c r="A2540" s="2" t="s">
        <v>56</v>
      </c>
      <c r="B2540" s="2">
        <v>1185732</v>
      </c>
      <c r="C2540" s="15">
        <v>44339</v>
      </c>
      <c r="D2540" s="2" t="s">
        <v>43</v>
      </c>
      <c r="E2540" s="2" t="s">
        <v>93</v>
      </c>
      <c r="F2540" s="2" t="s">
        <v>94</v>
      </c>
      <c r="G2540" s="3" t="s">
        <v>157</v>
      </c>
      <c r="H2540" s="17">
        <v>40</v>
      </c>
      <c r="I2540" s="2">
        <v>125</v>
      </c>
      <c r="J2540" s="19">
        <v>50000</v>
      </c>
      <c r="K2540" s="19">
        <v>20000</v>
      </c>
      <c r="L2540" s="2">
        <v>0.4</v>
      </c>
      <c r="M2540" s="2" t="s">
        <v>78</v>
      </c>
      <c r="N2540" s="20">
        <f t="shared" si="39"/>
        <v>70000</v>
      </c>
      <c r="O2540" s="21"/>
      <c r="P2540" s="20"/>
    </row>
    <row r="2541" spans="1:16" x14ac:dyDescent="0.35">
      <c r="A2541" s="2" t="s">
        <v>56</v>
      </c>
      <c r="B2541" s="2">
        <v>1185732</v>
      </c>
      <c r="C2541" s="15">
        <v>44339</v>
      </c>
      <c r="D2541" s="2" t="s">
        <v>43</v>
      </c>
      <c r="E2541" s="2" t="s">
        <v>93</v>
      </c>
      <c r="F2541" s="2" t="s">
        <v>94</v>
      </c>
      <c r="G2541" s="3" t="s">
        <v>18</v>
      </c>
      <c r="H2541" s="17">
        <v>50</v>
      </c>
      <c r="I2541" s="2">
        <v>150</v>
      </c>
      <c r="J2541" s="19">
        <v>75000</v>
      </c>
      <c r="K2541" s="19">
        <v>26250</v>
      </c>
      <c r="L2541" s="2">
        <v>0.35</v>
      </c>
      <c r="M2541" s="2" t="s">
        <v>78</v>
      </c>
      <c r="N2541" s="20">
        <f t="shared" si="39"/>
        <v>101250</v>
      </c>
      <c r="O2541" s="21"/>
      <c r="P2541" s="20"/>
    </row>
    <row r="2542" spans="1:16" x14ac:dyDescent="0.35">
      <c r="A2542" s="2" t="s">
        <v>56</v>
      </c>
      <c r="B2542" s="2">
        <v>1185732</v>
      </c>
      <c r="C2542" s="15">
        <v>44339</v>
      </c>
      <c r="D2542" s="2" t="s">
        <v>43</v>
      </c>
      <c r="E2542" s="2" t="s">
        <v>93</v>
      </c>
      <c r="F2542" s="2" t="s">
        <v>94</v>
      </c>
      <c r="G2542" s="3" t="s">
        <v>158</v>
      </c>
      <c r="H2542" s="17">
        <v>55.000000000000007</v>
      </c>
      <c r="I2542" s="2">
        <v>275</v>
      </c>
      <c r="J2542" s="19">
        <v>151250.00000000003</v>
      </c>
      <c r="K2542" s="19">
        <v>60500.000000000015</v>
      </c>
      <c r="L2542" s="2">
        <v>0.4</v>
      </c>
      <c r="M2542" s="2" t="s">
        <v>78</v>
      </c>
      <c r="N2542" s="20">
        <f t="shared" si="39"/>
        <v>211750.00000000006</v>
      </c>
      <c r="O2542" s="21"/>
      <c r="P2542" s="20"/>
    </row>
    <row r="2543" spans="1:16" x14ac:dyDescent="0.35">
      <c r="A2543" s="2" t="s">
        <v>56</v>
      </c>
      <c r="B2543" s="2">
        <v>1185732</v>
      </c>
      <c r="C2543" s="15">
        <v>44369</v>
      </c>
      <c r="D2543" s="2" t="s">
        <v>43</v>
      </c>
      <c r="E2543" s="2" t="s">
        <v>93</v>
      </c>
      <c r="F2543" s="2" t="s">
        <v>94</v>
      </c>
      <c r="G2543" s="3" t="s">
        <v>155</v>
      </c>
      <c r="H2543" s="17">
        <v>40</v>
      </c>
      <c r="I2543" s="2">
        <v>525</v>
      </c>
      <c r="J2543" s="19">
        <v>210000</v>
      </c>
      <c r="K2543" s="19">
        <v>84000</v>
      </c>
      <c r="L2543" s="2">
        <v>0.4</v>
      </c>
      <c r="M2543" s="2" t="s">
        <v>78</v>
      </c>
      <c r="N2543" s="20">
        <f t="shared" si="39"/>
        <v>294000</v>
      </c>
      <c r="O2543" s="21"/>
      <c r="P2543" s="20"/>
    </row>
    <row r="2544" spans="1:16" x14ac:dyDescent="0.35">
      <c r="A2544" s="2" t="s">
        <v>56</v>
      </c>
      <c r="B2544" s="2">
        <v>1185732</v>
      </c>
      <c r="C2544" s="15">
        <v>44369</v>
      </c>
      <c r="D2544" s="2" t="s">
        <v>43</v>
      </c>
      <c r="E2544" s="2" t="s">
        <v>93</v>
      </c>
      <c r="F2544" s="2" t="s">
        <v>94</v>
      </c>
      <c r="G2544" s="3" t="s">
        <v>17</v>
      </c>
      <c r="H2544" s="17">
        <v>35.000000000000007</v>
      </c>
      <c r="I2544" s="2">
        <v>275</v>
      </c>
      <c r="J2544" s="19">
        <v>96250.000000000015</v>
      </c>
      <c r="K2544" s="19">
        <v>33687.5</v>
      </c>
      <c r="L2544" s="2">
        <v>0.35</v>
      </c>
      <c r="M2544" s="2" t="s">
        <v>78</v>
      </c>
      <c r="N2544" s="20">
        <f t="shared" si="39"/>
        <v>129937.50000000001</v>
      </c>
      <c r="O2544" s="21"/>
      <c r="P2544" s="20"/>
    </row>
    <row r="2545" spans="1:16" x14ac:dyDescent="0.35">
      <c r="A2545" s="2" t="s">
        <v>56</v>
      </c>
      <c r="B2545" s="2">
        <v>1185732</v>
      </c>
      <c r="C2545" s="15">
        <v>44369</v>
      </c>
      <c r="D2545" s="2" t="s">
        <v>43</v>
      </c>
      <c r="E2545" s="2" t="s">
        <v>93</v>
      </c>
      <c r="F2545" s="2" t="s">
        <v>94</v>
      </c>
      <c r="G2545" s="3" t="s">
        <v>156</v>
      </c>
      <c r="H2545" s="17">
        <v>30.000000000000004</v>
      </c>
      <c r="I2545" s="2">
        <v>225</v>
      </c>
      <c r="J2545" s="19">
        <v>67500.000000000015</v>
      </c>
      <c r="K2545" s="19">
        <v>27000.000000000007</v>
      </c>
      <c r="L2545" s="2">
        <v>0.4</v>
      </c>
      <c r="M2545" s="2" t="s">
        <v>78</v>
      </c>
      <c r="N2545" s="20">
        <f t="shared" si="39"/>
        <v>94500.000000000029</v>
      </c>
      <c r="O2545" s="21"/>
      <c r="P2545" s="20"/>
    </row>
    <row r="2546" spans="1:16" x14ac:dyDescent="0.35">
      <c r="A2546" s="2" t="s">
        <v>56</v>
      </c>
      <c r="B2546" s="2">
        <v>1185732</v>
      </c>
      <c r="C2546" s="15">
        <v>44369</v>
      </c>
      <c r="D2546" s="2" t="s">
        <v>43</v>
      </c>
      <c r="E2546" s="2" t="s">
        <v>93</v>
      </c>
      <c r="F2546" s="2" t="s">
        <v>94</v>
      </c>
      <c r="G2546" s="3" t="s">
        <v>157</v>
      </c>
      <c r="H2546" s="17">
        <v>30.000000000000004</v>
      </c>
      <c r="I2546" s="2">
        <v>200</v>
      </c>
      <c r="J2546" s="19">
        <v>60000.000000000007</v>
      </c>
      <c r="K2546" s="19">
        <v>24000.000000000004</v>
      </c>
      <c r="L2546" s="2">
        <v>0.4</v>
      </c>
      <c r="M2546" s="2" t="s">
        <v>78</v>
      </c>
      <c r="N2546" s="20">
        <f t="shared" si="39"/>
        <v>84000.000000000015</v>
      </c>
      <c r="O2546" s="21"/>
      <c r="P2546" s="20"/>
    </row>
    <row r="2547" spans="1:16" x14ac:dyDescent="0.35">
      <c r="A2547" s="2" t="s">
        <v>56</v>
      </c>
      <c r="B2547" s="2">
        <v>1185732</v>
      </c>
      <c r="C2547" s="15">
        <v>44369</v>
      </c>
      <c r="D2547" s="2" t="s">
        <v>43</v>
      </c>
      <c r="E2547" s="2" t="s">
        <v>93</v>
      </c>
      <c r="F2547" s="2" t="s">
        <v>94</v>
      </c>
      <c r="G2547" s="3" t="s">
        <v>18</v>
      </c>
      <c r="H2547" s="17">
        <v>50</v>
      </c>
      <c r="I2547" s="2">
        <v>200</v>
      </c>
      <c r="J2547" s="19">
        <v>100000</v>
      </c>
      <c r="K2547" s="19">
        <v>35000</v>
      </c>
      <c r="L2547" s="2">
        <v>0.35</v>
      </c>
      <c r="M2547" s="2" t="s">
        <v>78</v>
      </c>
      <c r="N2547" s="20">
        <f t="shared" si="39"/>
        <v>135000</v>
      </c>
      <c r="O2547" s="21"/>
      <c r="P2547" s="20"/>
    </row>
    <row r="2548" spans="1:16" x14ac:dyDescent="0.35">
      <c r="A2548" s="2" t="s">
        <v>56</v>
      </c>
      <c r="B2548" s="2">
        <v>1185732</v>
      </c>
      <c r="C2548" s="15">
        <v>44369</v>
      </c>
      <c r="D2548" s="2" t="s">
        <v>43</v>
      </c>
      <c r="E2548" s="2" t="s">
        <v>93</v>
      </c>
      <c r="F2548" s="2" t="s">
        <v>94</v>
      </c>
      <c r="G2548" s="3" t="s">
        <v>158</v>
      </c>
      <c r="H2548" s="17">
        <v>55.000000000000007</v>
      </c>
      <c r="I2548" s="2">
        <v>375</v>
      </c>
      <c r="J2548" s="19">
        <v>206250.00000000003</v>
      </c>
      <c r="K2548" s="19">
        <v>82500.000000000015</v>
      </c>
      <c r="L2548" s="2">
        <v>0.4</v>
      </c>
      <c r="M2548" s="2" t="s">
        <v>78</v>
      </c>
      <c r="N2548" s="20">
        <f t="shared" si="39"/>
        <v>288750.00000000006</v>
      </c>
      <c r="O2548" s="21"/>
      <c r="P2548" s="20"/>
    </row>
    <row r="2549" spans="1:16" x14ac:dyDescent="0.35">
      <c r="A2549" s="2" t="s">
        <v>56</v>
      </c>
      <c r="B2549" s="2">
        <v>1185732</v>
      </c>
      <c r="C2549" s="15">
        <v>44398</v>
      </c>
      <c r="D2549" s="2" t="s">
        <v>43</v>
      </c>
      <c r="E2549" s="2" t="s">
        <v>93</v>
      </c>
      <c r="F2549" s="2" t="s">
        <v>94</v>
      </c>
      <c r="G2549" s="3" t="s">
        <v>155</v>
      </c>
      <c r="H2549" s="17">
        <v>50</v>
      </c>
      <c r="I2549" s="2">
        <v>600</v>
      </c>
      <c r="J2549" s="19">
        <v>300000</v>
      </c>
      <c r="K2549" s="19">
        <v>120000</v>
      </c>
      <c r="L2549" s="2">
        <v>0.4</v>
      </c>
      <c r="M2549" s="2" t="s">
        <v>78</v>
      </c>
      <c r="N2549" s="20">
        <f t="shared" si="39"/>
        <v>420000</v>
      </c>
      <c r="O2549" s="21"/>
      <c r="P2549" s="20"/>
    </row>
    <row r="2550" spans="1:16" x14ac:dyDescent="0.35">
      <c r="A2550" s="2" t="s">
        <v>56</v>
      </c>
      <c r="B2550" s="2">
        <v>1185732</v>
      </c>
      <c r="C2550" s="15">
        <v>44398</v>
      </c>
      <c r="D2550" s="2" t="s">
        <v>43</v>
      </c>
      <c r="E2550" s="2" t="s">
        <v>93</v>
      </c>
      <c r="F2550" s="2" t="s">
        <v>94</v>
      </c>
      <c r="G2550" s="3" t="s">
        <v>17</v>
      </c>
      <c r="H2550" s="17">
        <v>45.000000000000007</v>
      </c>
      <c r="I2550" s="2">
        <v>350</v>
      </c>
      <c r="J2550" s="19">
        <v>157500.00000000003</v>
      </c>
      <c r="K2550" s="19">
        <v>55125.000000000007</v>
      </c>
      <c r="L2550" s="2">
        <v>0.35</v>
      </c>
      <c r="M2550" s="2" t="s">
        <v>78</v>
      </c>
      <c r="N2550" s="20">
        <f t="shared" si="39"/>
        <v>212625.00000000003</v>
      </c>
      <c r="O2550" s="21"/>
      <c r="P2550" s="20"/>
    </row>
    <row r="2551" spans="1:16" x14ac:dyDescent="0.35">
      <c r="A2551" s="2" t="s">
        <v>56</v>
      </c>
      <c r="B2551" s="2">
        <v>1185732</v>
      </c>
      <c r="C2551" s="15">
        <v>44398</v>
      </c>
      <c r="D2551" s="2" t="s">
        <v>43</v>
      </c>
      <c r="E2551" s="2" t="s">
        <v>93</v>
      </c>
      <c r="F2551" s="2" t="s">
        <v>94</v>
      </c>
      <c r="G2551" s="3" t="s">
        <v>156</v>
      </c>
      <c r="H2551" s="17">
        <v>40</v>
      </c>
      <c r="I2551" s="2">
        <v>275</v>
      </c>
      <c r="J2551" s="19">
        <v>110000</v>
      </c>
      <c r="K2551" s="19">
        <v>44000</v>
      </c>
      <c r="L2551" s="2">
        <v>0.4</v>
      </c>
      <c r="M2551" s="2" t="s">
        <v>78</v>
      </c>
      <c r="N2551" s="20">
        <f t="shared" si="39"/>
        <v>154000</v>
      </c>
      <c r="O2551" s="21"/>
      <c r="P2551" s="20"/>
    </row>
    <row r="2552" spans="1:16" x14ac:dyDescent="0.35">
      <c r="A2552" s="2" t="s">
        <v>56</v>
      </c>
      <c r="B2552" s="2">
        <v>1185732</v>
      </c>
      <c r="C2552" s="15">
        <v>44398</v>
      </c>
      <c r="D2552" s="2" t="s">
        <v>43</v>
      </c>
      <c r="E2552" s="2" t="s">
        <v>93</v>
      </c>
      <c r="F2552" s="2" t="s">
        <v>94</v>
      </c>
      <c r="G2552" s="3" t="s">
        <v>157</v>
      </c>
      <c r="H2552" s="17">
        <v>40</v>
      </c>
      <c r="I2552" s="2">
        <v>225</v>
      </c>
      <c r="J2552" s="19">
        <v>90000</v>
      </c>
      <c r="K2552" s="19">
        <v>36000</v>
      </c>
      <c r="L2552" s="2">
        <v>0.4</v>
      </c>
      <c r="M2552" s="2" t="s">
        <v>78</v>
      </c>
      <c r="N2552" s="20">
        <f t="shared" si="39"/>
        <v>126000</v>
      </c>
      <c r="O2552" s="21"/>
      <c r="P2552" s="20"/>
    </row>
    <row r="2553" spans="1:16" x14ac:dyDescent="0.35">
      <c r="A2553" s="2" t="s">
        <v>56</v>
      </c>
      <c r="B2553" s="2">
        <v>1185732</v>
      </c>
      <c r="C2553" s="15">
        <v>44398</v>
      </c>
      <c r="D2553" s="2" t="s">
        <v>43</v>
      </c>
      <c r="E2553" s="2" t="s">
        <v>93</v>
      </c>
      <c r="F2553" s="2" t="s">
        <v>94</v>
      </c>
      <c r="G2553" s="3" t="s">
        <v>18</v>
      </c>
      <c r="H2553" s="17">
        <v>50</v>
      </c>
      <c r="I2553" s="2">
        <v>250</v>
      </c>
      <c r="J2553" s="19">
        <v>125000</v>
      </c>
      <c r="K2553" s="19">
        <v>43750</v>
      </c>
      <c r="L2553" s="2">
        <v>0.35</v>
      </c>
      <c r="M2553" s="2" t="s">
        <v>78</v>
      </c>
      <c r="N2553" s="20">
        <f t="shared" si="39"/>
        <v>168750</v>
      </c>
      <c r="O2553" s="21"/>
      <c r="P2553" s="20"/>
    </row>
    <row r="2554" spans="1:16" x14ac:dyDescent="0.35">
      <c r="A2554" s="2" t="s">
        <v>56</v>
      </c>
      <c r="B2554" s="2">
        <v>1185732</v>
      </c>
      <c r="C2554" s="15">
        <v>44398</v>
      </c>
      <c r="D2554" s="2" t="s">
        <v>43</v>
      </c>
      <c r="E2554" s="2" t="s">
        <v>93</v>
      </c>
      <c r="F2554" s="2" t="s">
        <v>94</v>
      </c>
      <c r="G2554" s="3" t="s">
        <v>158</v>
      </c>
      <c r="H2554" s="17">
        <v>55.000000000000007</v>
      </c>
      <c r="I2554" s="2">
        <v>425</v>
      </c>
      <c r="J2554" s="19">
        <v>233750.00000000003</v>
      </c>
      <c r="K2554" s="19">
        <v>93500.000000000015</v>
      </c>
      <c r="L2554" s="2">
        <v>0.4</v>
      </c>
      <c r="M2554" s="2" t="s">
        <v>78</v>
      </c>
      <c r="N2554" s="20">
        <f t="shared" si="39"/>
        <v>327250.00000000006</v>
      </c>
      <c r="O2554" s="21"/>
      <c r="P2554" s="20"/>
    </row>
    <row r="2555" spans="1:16" x14ac:dyDescent="0.35">
      <c r="A2555" s="2" t="s">
        <v>56</v>
      </c>
      <c r="B2555" s="2">
        <v>1185732</v>
      </c>
      <c r="C2555" s="15">
        <v>44430</v>
      </c>
      <c r="D2555" s="2" t="s">
        <v>43</v>
      </c>
      <c r="E2555" s="2" t="s">
        <v>93</v>
      </c>
      <c r="F2555" s="2" t="s">
        <v>94</v>
      </c>
      <c r="G2555" s="3" t="s">
        <v>155</v>
      </c>
      <c r="H2555" s="17">
        <v>50</v>
      </c>
      <c r="I2555" s="2">
        <v>575</v>
      </c>
      <c r="J2555" s="19">
        <v>287500</v>
      </c>
      <c r="K2555" s="19">
        <v>115000</v>
      </c>
      <c r="L2555" s="2">
        <v>0.4</v>
      </c>
      <c r="M2555" s="2" t="s">
        <v>78</v>
      </c>
      <c r="N2555" s="20">
        <f t="shared" si="39"/>
        <v>402500</v>
      </c>
      <c r="O2555" s="21"/>
      <c r="P2555" s="20"/>
    </row>
    <row r="2556" spans="1:16" x14ac:dyDescent="0.35">
      <c r="A2556" s="2" t="s">
        <v>56</v>
      </c>
      <c r="B2556" s="2">
        <v>1185732</v>
      </c>
      <c r="C2556" s="15">
        <v>44430</v>
      </c>
      <c r="D2556" s="2" t="s">
        <v>43</v>
      </c>
      <c r="E2556" s="2" t="s">
        <v>93</v>
      </c>
      <c r="F2556" s="2" t="s">
        <v>94</v>
      </c>
      <c r="G2556" s="3" t="s">
        <v>17</v>
      </c>
      <c r="H2556" s="17">
        <v>45.000000000000007</v>
      </c>
      <c r="I2556" s="2">
        <v>350</v>
      </c>
      <c r="J2556" s="19">
        <v>157500.00000000003</v>
      </c>
      <c r="K2556" s="19">
        <v>55125.000000000007</v>
      </c>
      <c r="L2556" s="2">
        <v>0.35</v>
      </c>
      <c r="M2556" s="2" t="s">
        <v>78</v>
      </c>
      <c r="N2556" s="20">
        <f t="shared" si="39"/>
        <v>212625.00000000003</v>
      </c>
      <c r="O2556" s="21"/>
      <c r="P2556" s="20"/>
    </row>
    <row r="2557" spans="1:16" x14ac:dyDescent="0.35">
      <c r="A2557" s="2" t="s">
        <v>56</v>
      </c>
      <c r="B2557" s="2">
        <v>1185732</v>
      </c>
      <c r="C2557" s="15">
        <v>44430</v>
      </c>
      <c r="D2557" s="2" t="s">
        <v>43</v>
      </c>
      <c r="E2557" s="2" t="s">
        <v>93</v>
      </c>
      <c r="F2557" s="2" t="s">
        <v>94</v>
      </c>
      <c r="G2557" s="3" t="s">
        <v>156</v>
      </c>
      <c r="H2557" s="17">
        <v>40</v>
      </c>
      <c r="I2557" s="2">
        <v>275</v>
      </c>
      <c r="J2557" s="19">
        <v>110000</v>
      </c>
      <c r="K2557" s="19">
        <v>44000</v>
      </c>
      <c r="L2557" s="2">
        <v>0.4</v>
      </c>
      <c r="M2557" s="2" t="s">
        <v>78</v>
      </c>
      <c r="N2557" s="20">
        <f t="shared" si="39"/>
        <v>154000</v>
      </c>
      <c r="O2557" s="21"/>
      <c r="P2557" s="20"/>
    </row>
    <row r="2558" spans="1:16" x14ac:dyDescent="0.35">
      <c r="A2558" s="2" t="s">
        <v>56</v>
      </c>
      <c r="B2558" s="2">
        <v>1185732</v>
      </c>
      <c r="C2558" s="15">
        <v>44430</v>
      </c>
      <c r="D2558" s="2" t="s">
        <v>43</v>
      </c>
      <c r="E2558" s="2" t="s">
        <v>93</v>
      </c>
      <c r="F2558" s="2" t="s">
        <v>94</v>
      </c>
      <c r="G2558" s="3" t="s">
        <v>157</v>
      </c>
      <c r="H2558" s="17">
        <v>40</v>
      </c>
      <c r="I2558" s="2">
        <v>250</v>
      </c>
      <c r="J2558" s="19">
        <v>100000</v>
      </c>
      <c r="K2558" s="19">
        <v>40000</v>
      </c>
      <c r="L2558" s="2">
        <v>0.4</v>
      </c>
      <c r="M2558" s="2" t="s">
        <v>78</v>
      </c>
      <c r="N2558" s="20">
        <f t="shared" si="39"/>
        <v>140000</v>
      </c>
      <c r="O2558" s="21"/>
      <c r="P2558" s="20"/>
    </row>
    <row r="2559" spans="1:16" x14ac:dyDescent="0.35">
      <c r="A2559" s="2" t="s">
        <v>56</v>
      </c>
      <c r="B2559" s="2">
        <v>1185732</v>
      </c>
      <c r="C2559" s="15">
        <v>44430</v>
      </c>
      <c r="D2559" s="2" t="s">
        <v>43</v>
      </c>
      <c r="E2559" s="2" t="s">
        <v>93</v>
      </c>
      <c r="F2559" s="2" t="s">
        <v>94</v>
      </c>
      <c r="G2559" s="3" t="s">
        <v>18</v>
      </c>
      <c r="H2559" s="17">
        <v>50</v>
      </c>
      <c r="I2559" s="2">
        <v>225</v>
      </c>
      <c r="J2559" s="19">
        <v>112500</v>
      </c>
      <c r="K2559" s="19">
        <v>39375</v>
      </c>
      <c r="L2559" s="2">
        <v>0.35</v>
      </c>
      <c r="M2559" s="2" t="s">
        <v>78</v>
      </c>
      <c r="N2559" s="20">
        <f t="shared" si="39"/>
        <v>151875</v>
      </c>
      <c r="O2559" s="21"/>
      <c r="P2559" s="20"/>
    </row>
    <row r="2560" spans="1:16" x14ac:dyDescent="0.35">
      <c r="A2560" s="2" t="s">
        <v>56</v>
      </c>
      <c r="B2560" s="2">
        <v>1185732</v>
      </c>
      <c r="C2560" s="15">
        <v>44430</v>
      </c>
      <c r="D2560" s="2" t="s">
        <v>43</v>
      </c>
      <c r="E2560" s="2" t="s">
        <v>93</v>
      </c>
      <c r="F2560" s="2" t="s">
        <v>94</v>
      </c>
      <c r="G2560" s="3" t="s">
        <v>158</v>
      </c>
      <c r="H2560" s="17">
        <v>55.000000000000007</v>
      </c>
      <c r="I2560" s="2">
        <v>400</v>
      </c>
      <c r="J2560" s="19">
        <v>220000.00000000003</v>
      </c>
      <c r="K2560" s="19">
        <v>88000.000000000015</v>
      </c>
      <c r="L2560" s="2">
        <v>0.4</v>
      </c>
      <c r="M2560" s="2" t="s">
        <v>78</v>
      </c>
      <c r="N2560" s="20">
        <f t="shared" si="39"/>
        <v>308000.00000000006</v>
      </c>
      <c r="O2560" s="21"/>
      <c r="P2560" s="20"/>
    </row>
    <row r="2561" spans="1:16" x14ac:dyDescent="0.35">
      <c r="A2561" s="2" t="s">
        <v>56</v>
      </c>
      <c r="B2561" s="2">
        <v>1185732</v>
      </c>
      <c r="C2561" s="15">
        <v>44462</v>
      </c>
      <c r="D2561" s="2" t="s">
        <v>43</v>
      </c>
      <c r="E2561" s="2" t="s">
        <v>93</v>
      </c>
      <c r="F2561" s="2" t="s">
        <v>94</v>
      </c>
      <c r="G2561" s="3" t="s">
        <v>155</v>
      </c>
      <c r="H2561" s="17">
        <v>50</v>
      </c>
      <c r="I2561" s="2">
        <v>525</v>
      </c>
      <c r="J2561" s="19">
        <v>262500</v>
      </c>
      <c r="K2561" s="19">
        <v>105000</v>
      </c>
      <c r="L2561" s="2">
        <v>0.4</v>
      </c>
      <c r="M2561" s="2" t="s">
        <v>78</v>
      </c>
      <c r="N2561" s="20">
        <f t="shared" si="39"/>
        <v>367500</v>
      </c>
      <c r="O2561" s="21"/>
      <c r="P2561" s="20"/>
    </row>
    <row r="2562" spans="1:16" x14ac:dyDescent="0.35">
      <c r="A2562" s="2" t="s">
        <v>56</v>
      </c>
      <c r="B2562" s="2">
        <v>1185732</v>
      </c>
      <c r="C2562" s="15">
        <v>44462</v>
      </c>
      <c r="D2562" s="2" t="s">
        <v>43</v>
      </c>
      <c r="E2562" s="2" t="s">
        <v>93</v>
      </c>
      <c r="F2562" s="2" t="s">
        <v>94</v>
      </c>
      <c r="G2562" s="3" t="s">
        <v>17</v>
      </c>
      <c r="H2562" s="17">
        <v>45.000000000000007</v>
      </c>
      <c r="I2562" s="2">
        <v>325</v>
      </c>
      <c r="J2562" s="19">
        <v>146250.00000000003</v>
      </c>
      <c r="K2562" s="19">
        <v>51187.500000000007</v>
      </c>
      <c r="L2562" s="2">
        <v>0.35</v>
      </c>
      <c r="M2562" s="2" t="s">
        <v>78</v>
      </c>
      <c r="N2562" s="20">
        <f t="shared" si="39"/>
        <v>197437.50000000003</v>
      </c>
      <c r="O2562" s="21"/>
      <c r="P2562" s="20"/>
    </row>
    <row r="2563" spans="1:16" x14ac:dyDescent="0.35">
      <c r="A2563" s="2" t="s">
        <v>56</v>
      </c>
      <c r="B2563" s="2">
        <v>1185732</v>
      </c>
      <c r="C2563" s="15">
        <v>44462</v>
      </c>
      <c r="D2563" s="2" t="s">
        <v>43</v>
      </c>
      <c r="E2563" s="2" t="s">
        <v>93</v>
      </c>
      <c r="F2563" s="2" t="s">
        <v>94</v>
      </c>
      <c r="G2563" s="3" t="s">
        <v>156</v>
      </c>
      <c r="H2563" s="17">
        <v>35</v>
      </c>
      <c r="I2563" s="2">
        <v>225</v>
      </c>
      <c r="J2563" s="19">
        <v>78750</v>
      </c>
      <c r="K2563" s="19">
        <v>31500</v>
      </c>
      <c r="L2563" s="2">
        <v>0.4</v>
      </c>
      <c r="M2563" s="2" t="s">
        <v>78</v>
      </c>
      <c r="N2563" s="20">
        <f t="shared" ref="N2563:N2626" si="40">SUM(J2563,K2563)</f>
        <v>110250</v>
      </c>
      <c r="O2563" s="21"/>
      <c r="P2563" s="20"/>
    </row>
    <row r="2564" spans="1:16" x14ac:dyDescent="0.35">
      <c r="A2564" s="2" t="s">
        <v>56</v>
      </c>
      <c r="B2564" s="2">
        <v>1185732</v>
      </c>
      <c r="C2564" s="15">
        <v>44462</v>
      </c>
      <c r="D2564" s="2" t="s">
        <v>43</v>
      </c>
      <c r="E2564" s="2" t="s">
        <v>93</v>
      </c>
      <c r="F2564" s="2" t="s">
        <v>94</v>
      </c>
      <c r="G2564" s="3" t="s">
        <v>157</v>
      </c>
      <c r="H2564" s="17">
        <v>35</v>
      </c>
      <c r="I2564" s="2">
        <v>200</v>
      </c>
      <c r="J2564" s="19">
        <v>70000</v>
      </c>
      <c r="K2564" s="19">
        <v>28000</v>
      </c>
      <c r="L2564" s="2">
        <v>0.4</v>
      </c>
      <c r="M2564" s="2" t="s">
        <v>78</v>
      </c>
      <c r="N2564" s="20">
        <f t="shared" si="40"/>
        <v>98000</v>
      </c>
      <c r="O2564" s="21"/>
      <c r="P2564" s="20"/>
    </row>
    <row r="2565" spans="1:16" x14ac:dyDescent="0.35">
      <c r="A2565" s="2" t="s">
        <v>56</v>
      </c>
      <c r="B2565" s="2">
        <v>1185732</v>
      </c>
      <c r="C2565" s="15">
        <v>44462</v>
      </c>
      <c r="D2565" s="2" t="s">
        <v>43</v>
      </c>
      <c r="E2565" s="2" t="s">
        <v>93</v>
      </c>
      <c r="F2565" s="2" t="s">
        <v>94</v>
      </c>
      <c r="G2565" s="3" t="s">
        <v>18</v>
      </c>
      <c r="H2565" s="17">
        <v>45</v>
      </c>
      <c r="I2565" s="2">
        <v>200</v>
      </c>
      <c r="J2565" s="19">
        <v>90000</v>
      </c>
      <c r="K2565" s="19">
        <v>31499.999999999996</v>
      </c>
      <c r="L2565" s="2">
        <v>0.35</v>
      </c>
      <c r="M2565" s="2" t="s">
        <v>78</v>
      </c>
      <c r="N2565" s="20">
        <f t="shared" si="40"/>
        <v>121500</v>
      </c>
      <c r="O2565" s="21"/>
      <c r="P2565" s="20"/>
    </row>
    <row r="2566" spans="1:16" x14ac:dyDescent="0.35">
      <c r="A2566" s="2" t="s">
        <v>56</v>
      </c>
      <c r="B2566" s="2">
        <v>1185732</v>
      </c>
      <c r="C2566" s="15">
        <v>44462</v>
      </c>
      <c r="D2566" s="2" t="s">
        <v>43</v>
      </c>
      <c r="E2566" s="2" t="s">
        <v>93</v>
      </c>
      <c r="F2566" s="2" t="s">
        <v>94</v>
      </c>
      <c r="G2566" s="3" t="s">
        <v>158</v>
      </c>
      <c r="H2566" s="17">
        <v>50</v>
      </c>
      <c r="I2566" s="2">
        <v>275</v>
      </c>
      <c r="J2566" s="19">
        <v>137500</v>
      </c>
      <c r="K2566" s="19">
        <v>55000</v>
      </c>
      <c r="L2566" s="2">
        <v>0.4</v>
      </c>
      <c r="M2566" s="2" t="s">
        <v>78</v>
      </c>
      <c r="N2566" s="20">
        <f t="shared" si="40"/>
        <v>192500</v>
      </c>
      <c r="O2566" s="21"/>
      <c r="P2566" s="20"/>
    </row>
    <row r="2567" spans="1:16" x14ac:dyDescent="0.35">
      <c r="A2567" s="2" t="s">
        <v>56</v>
      </c>
      <c r="B2567" s="2">
        <v>1185732</v>
      </c>
      <c r="C2567" s="15">
        <v>44491</v>
      </c>
      <c r="D2567" s="2" t="s">
        <v>43</v>
      </c>
      <c r="E2567" s="2" t="s">
        <v>93</v>
      </c>
      <c r="F2567" s="2" t="s">
        <v>94</v>
      </c>
      <c r="G2567" s="3" t="s">
        <v>155</v>
      </c>
      <c r="H2567" s="17">
        <v>54.999999999999993</v>
      </c>
      <c r="I2567" s="2">
        <v>450</v>
      </c>
      <c r="J2567" s="19">
        <v>247499.99999999997</v>
      </c>
      <c r="K2567" s="19">
        <v>99000</v>
      </c>
      <c r="L2567" s="2">
        <v>0.4</v>
      </c>
      <c r="M2567" s="2" t="s">
        <v>78</v>
      </c>
      <c r="N2567" s="20">
        <f t="shared" si="40"/>
        <v>346500</v>
      </c>
      <c r="O2567" s="21"/>
      <c r="P2567" s="20"/>
    </row>
    <row r="2568" spans="1:16" x14ac:dyDescent="0.35">
      <c r="A2568" s="2" t="s">
        <v>56</v>
      </c>
      <c r="B2568" s="2">
        <v>1185732</v>
      </c>
      <c r="C2568" s="15">
        <v>44491</v>
      </c>
      <c r="D2568" s="2" t="s">
        <v>43</v>
      </c>
      <c r="E2568" s="2" t="s">
        <v>93</v>
      </c>
      <c r="F2568" s="2" t="s">
        <v>94</v>
      </c>
      <c r="G2568" s="3" t="s">
        <v>17</v>
      </c>
      <c r="H2568" s="17">
        <v>45</v>
      </c>
      <c r="I2568" s="2">
        <v>275</v>
      </c>
      <c r="J2568" s="19">
        <v>123750</v>
      </c>
      <c r="K2568" s="19">
        <v>43312.5</v>
      </c>
      <c r="L2568" s="2">
        <v>0.35</v>
      </c>
      <c r="M2568" s="2" t="s">
        <v>78</v>
      </c>
      <c r="N2568" s="20">
        <f t="shared" si="40"/>
        <v>167062.5</v>
      </c>
      <c r="O2568" s="21"/>
      <c r="P2568" s="20"/>
    </row>
    <row r="2569" spans="1:16" x14ac:dyDescent="0.35">
      <c r="A2569" s="2" t="s">
        <v>56</v>
      </c>
      <c r="B2569" s="2">
        <v>1185732</v>
      </c>
      <c r="C2569" s="15">
        <v>44491</v>
      </c>
      <c r="D2569" s="2" t="s">
        <v>43</v>
      </c>
      <c r="E2569" s="2" t="s">
        <v>93</v>
      </c>
      <c r="F2569" s="2" t="s">
        <v>94</v>
      </c>
      <c r="G2569" s="3" t="s">
        <v>156</v>
      </c>
      <c r="H2569" s="17">
        <v>45</v>
      </c>
      <c r="I2569" s="2">
        <v>175</v>
      </c>
      <c r="J2569" s="19">
        <v>78750</v>
      </c>
      <c r="K2569" s="19">
        <v>31500</v>
      </c>
      <c r="L2569" s="2">
        <v>0.4</v>
      </c>
      <c r="M2569" s="2" t="s">
        <v>78</v>
      </c>
      <c r="N2569" s="20">
        <f t="shared" si="40"/>
        <v>110250</v>
      </c>
      <c r="O2569" s="21"/>
      <c r="P2569" s="20"/>
    </row>
    <row r="2570" spans="1:16" x14ac:dyDescent="0.35">
      <c r="A2570" s="2" t="s">
        <v>56</v>
      </c>
      <c r="B2570" s="2">
        <v>1185732</v>
      </c>
      <c r="C2570" s="15">
        <v>44491</v>
      </c>
      <c r="D2570" s="2" t="s">
        <v>43</v>
      </c>
      <c r="E2570" s="2" t="s">
        <v>93</v>
      </c>
      <c r="F2570" s="2" t="s">
        <v>94</v>
      </c>
      <c r="G2570" s="3" t="s">
        <v>157</v>
      </c>
      <c r="H2570" s="17">
        <v>45</v>
      </c>
      <c r="I2570" s="2">
        <v>150</v>
      </c>
      <c r="J2570" s="19">
        <v>67500</v>
      </c>
      <c r="K2570" s="19">
        <v>27000</v>
      </c>
      <c r="L2570" s="2">
        <v>0.4</v>
      </c>
      <c r="M2570" s="2" t="s">
        <v>78</v>
      </c>
      <c r="N2570" s="20">
        <f t="shared" si="40"/>
        <v>94500</v>
      </c>
      <c r="O2570" s="21"/>
      <c r="P2570" s="20"/>
    </row>
    <row r="2571" spans="1:16" x14ac:dyDescent="0.35">
      <c r="A2571" s="2" t="s">
        <v>56</v>
      </c>
      <c r="B2571" s="2">
        <v>1185732</v>
      </c>
      <c r="C2571" s="15">
        <v>44491</v>
      </c>
      <c r="D2571" s="2" t="s">
        <v>43</v>
      </c>
      <c r="E2571" s="2" t="s">
        <v>93</v>
      </c>
      <c r="F2571" s="2" t="s">
        <v>94</v>
      </c>
      <c r="G2571" s="3" t="s">
        <v>18</v>
      </c>
      <c r="H2571" s="17">
        <v>54.999999999999993</v>
      </c>
      <c r="I2571" s="2">
        <v>150</v>
      </c>
      <c r="J2571" s="19">
        <v>82499.999999999985</v>
      </c>
      <c r="K2571" s="19">
        <v>28874.999999999993</v>
      </c>
      <c r="L2571" s="2">
        <v>0.35</v>
      </c>
      <c r="M2571" s="2" t="s">
        <v>78</v>
      </c>
      <c r="N2571" s="20">
        <f t="shared" si="40"/>
        <v>111374.99999999997</v>
      </c>
      <c r="O2571" s="21"/>
      <c r="P2571" s="20"/>
    </row>
    <row r="2572" spans="1:16" x14ac:dyDescent="0.35">
      <c r="A2572" s="2" t="s">
        <v>56</v>
      </c>
      <c r="B2572" s="2">
        <v>1185732</v>
      </c>
      <c r="C2572" s="15">
        <v>44491</v>
      </c>
      <c r="D2572" s="2" t="s">
        <v>43</v>
      </c>
      <c r="E2572" s="2" t="s">
        <v>93</v>
      </c>
      <c r="F2572" s="2" t="s">
        <v>94</v>
      </c>
      <c r="G2572" s="3" t="s">
        <v>158</v>
      </c>
      <c r="H2572" s="17">
        <v>54.999999999999993</v>
      </c>
      <c r="I2572" s="2">
        <v>275</v>
      </c>
      <c r="J2572" s="19">
        <v>151249.99999999997</v>
      </c>
      <c r="K2572" s="19">
        <v>60499.999999999993</v>
      </c>
      <c r="L2572" s="2">
        <v>0.4</v>
      </c>
      <c r="M2572" s="2" t="s">
        <v>78</v>
      </c>
      <c r="N2572" s="20">
        <f t="shared" si="40"/>
        <v>211749.99999999997</v>
      </c>
      <c r="O2572" s="21"/>
      <c r="P2572" s="20"/>
    </row>
    <row r="2573" spans="1:16" x14ac:dyDescent="0.35">
      <c r="A2573" s="2" t="s">
        <v>56</v>
      </c>
      <c r="B2573" s="2">
        <v>1185732</v>
      </c>
      <c r="C2573" s="15">
        <v>44522</v>
      </c>
      <c r="D2573" s="2" t="s">
        <v>43</v>
      </c>
      <c r="E2573" s="2" t="s">
        <v>93</v>
      </c>
      <c r="F2573" s="2" t="s">
        <v>94</v>
      </c>
      <c r="G2573" s="3" t="s">
        <v>155</v>
      </c>
      <c r="H2573" s="17">
        <v>50</v>
      </c>
      <c r="I2573" s="2">
        <v>425</v>
      </c>
      <c r="J2573" s="19">
        <v>212500</v>
      </c>
      <c r="K2573" s="19">
        <v>85000</v>
      </c>
      <c r="L2573" s="2">
        <v>0.4</v>
      </c>
      <c r="M2573" s="2" t="s">
        <v>78</v>
      </c>
      <c r="N2573" s="20">
        <f t="shared" si="40"/>
        <v>297500</v>
      </c>
      <c r="O2573" s="21"/>
      <c r="P2573" s="20"/>
    </row>
    <row r="2574" spans="1:16" x14ac:dyDescent="0.35">
      <c r="A2574" s="2" t="s">
        <v>56</v>
      </c>
      <c r="B2574" s="2">
        <v>1185732</v>
      </c>
      <c r="C2574" s="15">
        <v>44522</v>
      </c>
      <c r="D2574" s="2" t="s">
        <v>43</v>
      </c>
      <c r="E2574" s="2" t="s">
        <v>93</v>
      </c>
      <c r="F2574" s="2" t="s">
        <v>94</v>
      </c>
      <c r="G2574" s="3" t="s">
        <v>17</v>
      </c>
      <c r="H2574" s="17">
        <v>40</v>
      </c>
      <c r="I2574" s="2">
        <v>275</v>
      </c>
      <c r="J2574" s="19">
        <v>110000</v>
      </c>
      <c r="K2574" s="19">
        <v>38500</v>
      </c>
      <c r="L2574" s="2">
        <v>0.35</v>
      </c>
      <c r="M2574" s="2" t="s">
        <v>78</v>
      </c>
      <c r="N2574" s="20">
        <f t="shared" si="40"/>
        <v>148500</v>
      </c>
      <c r="O2574" s="21"/>
      <c r="P2574" s="20"/>
    </row>
    <row r="2575" spans="1:16" x14ac:dyDescent="0.35">
      <c r="A2575" s="2" t="s">
        <v>56</v>
      </c>
      <c r="B2575" s="2">
        <v>1185732</v>
      </c>
      <c r="C2575" s="15">
        <v>44522</v>
      </c>
      <c r="D2575" s="2" t="s">
        <v>43</v>
      </c>
      <c r="E2575" s="2" t="s">
        <v>93</v>
      </c>
      <c r="F2575" s="2" t="s">
        <v>94</v>
      </c>
      <c r="G2575" s="3" t="s">
        <v>156</v>
      </c>
      <c r="H2575" s="17">
        <v>45</v>
      </c>
      <c r="I2575" s="2">
        <v>220</v>
      </c>
      <c r="J2575" s="19">
        <v>99000</v>
      </c>
      <c r="K2575" s="19">
        <v>39600</v>
      </c>
      <c r="L2575" s="2">
        <v>0.4</v>
      </c>
      <c r="M2575" s="2" t="s">
        <v>78</v>
      </c>
      <c r="N2575" s="20">
        <f t="shared" si="40"/>
        <v>138600</v>
      </c>
      <c r="O2575" s="21"/>
      <c r="P2575" s="20"/>
    </row>
    <row r="2576" spans="1:16" x14ac:dyDescent="0.35">
      <c r="A2576" s="2" t="s">
        <v>13</v>
      </c>
      <c r="B2576" s="2">
        <v>1185732</v>
      </c>
      <c r="C2576" s="15">
        <v>44522</v>
      </c>
      <c r="D2576" s="2" t="s">
        <v>43</v>
      </c>
      <c r="E2576" s="2" t="s">
        <v>93</v>
      </c>
      <c r="F2576" s="2" t="s">
        <v>94</v>
      </c>
      <c r="G2576" s="3" t="s">
        <v>157</v>
      </c>
      <c r="H2576" s="17">
        <v>55.000000000000007</v>
      </c>
      <c r="I2576" s="2">
        <v>200</v>
      </c>
      <c r="J2576" s="19">
        <v>110000.00000000001</v>
      </c>
      <c r="K2576" s="19">
        <v>44000.000000000007</v>
      </c>
      <c r="L2576" s="2">
        <v>0.4</v>
      </c>
      <c r="M2576" s="2" t="s">
        <v>78</v>
      </c>
      <c r="N2576" s="20">
        <f t="shared" si="40"/>
        <v>154000.00000000003</v>
      </c>
      <c r="O2576" s="21"/>
      <c r="P2576" s="20"/>
    </row>
    <row r="2577" spans="1:16" x14ac:dyDescent="0.35">
      <c r="A2577" s="2" t="s">
        <v>13</v>
      </c>
      <c r="B2577" s="2">
        <v>1185732</v>
      </c>
      <c r="C2577" s="15">
        <v>44522</v>
      </c>
      <c r="D2577" s="2" t="s">
        <v>43</v>
      </c>
      <c r="E2577" s="2" t="s">
        <v>93</v>
      </c>
      <c r="F2577" s="2" t="s">
        <v>94</v>
      </c>
      <c r="G2577" s="3" t="s">
        <v>18</v>
      </c>
      <c r="H2577" s="17">
        <v>65</v>
      </c>
      <c r="I2577" s="2">
        <v>175</v>
      </c>
      <c r="J2577" s="19">
        <v>113750</v>
      </c>
      <c r="K2577" s="19">
        <v>39812.5</v>
      </c>
      <c r="L2577" s="2">
        <v>0.35</v>
      </c>
      <c r="M2577" s="2" t="s">
        <v>78</v>
      </c>
      <c r="N2577" s="20">
        <f t="shared" si="40"/>
        <v>153562.5</v>
      </c>
      <c r="O2577" s="21"/>
      <c r="P2577" s="20"/>
    </row>
    <row r="2578" spans="1:16" x14ac:dyDescent="0.35">
      <c r="A2578" s="2" t="s">
        <v>13</v>
      </c>
      <c r="B2578" s="2">
        <v>1185732</v>
      </c>
      <c r="C2578" s="15">
        <v>44522</v>
      </c>
      <c r="D2578" s="2" t="s">
        <v>43</v>
      </c>
      <c r="E2578" s="2" t="s">
        <v>93</v>
      </c>
      <c r="F2578" s="2" t="s">
        <v>94</v>
      </c>
      <c r="G2578" s="3" t="s">
        <v>158</v>
      </c>
      <c r="H2578" s="17">
        <v>70</v>
      </c>
      <c r="I2578" s="2">
        <v>275</v>
      </c>
      <c r="J2578" s="19">
        <v>192500</v>
      </c>
      <c r="K2578" s="19">
        <v>77000</v>
      </c>
      <c r="L2578" s="2">
        <v>0.4</v>
      </c>
      <c r="M2578" s="2" t="s">
        <v>78</v>
      </c>
      <c r="N2578" s="20">
        <f t="shared" si="40"/>
        <v>269500</v>
      </c>
      <c r="O2578" s="21"/>
      <c r="P2578" s="20"/>
    </row>
    <row r="2579" spans="1:16" x14ac:dyDescent="0.35">
      <c r="A2579" s="2" t="s">
        <v>13</v>
      </c>
      <c r="B2579" s="2">
        <v>1185732</v>
      </c>
      <c r="C2579" s="15">
        <v>44551</v>
      </c>
      <c r="D2579" s="2" t="s">
        <v>43</v>
      </c>
      <c r="E2579" s="2" t="s">
        <v>93</v>
      </c>
      <c r="F2579" s="2" t="s">
        <v>94</v>
      </c>
      <c r="G2579" s="3" t="s">
        <v>155</v>
      </c>
      <c r="H2579" s="17">
        <v>65</v>
      </c>
      <c r="I2579" s="2">
        <v>525</v>
      </c>
      <c r="J2579" s="19">
        <v>341250</v>
      </c>
      <c r="K2579" s="19">
        <v>136500</v>
      </c>
      <c r="L2579" s="2">
        <v>0.4</v>
      </c>
      <c r="M2579" s="2" t="s">
        <v>78</v>
      </c>
      <c r="N2579" s="20">
        <f t="shared" si="40"/>
        <v>477750</v>
      </c>
      <c r="O2579" s="21"/>
      <c r="P2579" s="20"/>
    </row>
    <row r="2580" spans="1:16" x14ac:dyDescent="0.35">
      <c r="A2580" s="2" t="s">
        <v>13</v>
      </c>
      <c r="B2580" s="2">
        <v>1185732</v>
      </c>
      <c r="C2580" s="15">
        <v>44551</v>
      </c>
      <c r="D2580" s="2" t="s">
        <v>43</v>
      </c>
      <c r="E2580" s="2" t="s">
        <v>93</v>
      </c>
      <c r="F2580" s="2" t="s">
        <v>94</v>
      </c>
      <c r="G2580" s="3" t="s">
        <v>17</v>
      </c>
      <c r="H2580" s="17">
        <v>55.000000000000007</v>
      </c>
      <c r="I2580" s="2">
        <v>325</v>
      </c>
      <c r="J2580" s="19">
        <v>178750.00000000003</v>
      </c>
      <c r="K2580" s="19">
        <v>62562.500000000007</v>
      </c>
      <c r="L2580" s="2">
        <v>0.35</v>
      </c>
      <c r="M2580" s="2" t="s">
        <v>78</v>
      </c>
      <c r="N2580" s="20">
        <f t="shared" si="40"/>
        <v>241312.50000000003</v>
      </c>
      <c r="O2580" s="21"/>
      <c r="P2580" s="20"/>
    </row>
    <row r="2581" spans="1:16" x14ac:dyDescent="0.35">
      <c r="A2581" s="2" t="s">
        <v>13</v>
      </c>
      <c r="B2581" s="2">
        <v>1185732</v>
      </c>
      <c r="C2581" s="15">
        <v>44551</v>
      </c>
      <c r="D2581" s="2" t="s">
        <v>43</v>
      </c>
      <c r="E2581" s="2" t="s">
        <v>93</v>
      </c>
      <c r="F2581" s="2" t="s">
        <v>94</v>
      </c>
      <c r="G2581" s="3" t="s">
        <v>156</v>
      </c>
      <c r="H2581" s="17">
        <v>55.000000000000007</v>
      </c>
      <c r="I2581" s="2">
        <v>275</v>
      </c>
      <c r="J2581" s="19">
        <v>151250.00000000003</v>
      </c>
      <c r="K2581" s="19">
        <v>60500.000000000015</v>
      </c>
      <c r="L2581" s="2">
        <v>0.4</v>
      </c>
      <c r="M2581" s="2" t="s">
        <v>78</v>
      </c>
      <c r="N2581" s="20">
        <f t="shared" si="40"/>
        <v>211750.00000000006</v>
      </c>
      <c r="O2581" s="21"/>
      <c r="P2581" s="20"/>
    </row>
    <row r="2582" spans="1:16" x14ac:dyDescent="0.35">
      <c r="A2582" s="2" t="s">
        <v>13</v>
      </c>
      <c r="B2582" s="2">
        <v>1185732</v>
      </c>
      <c r="C2582" s="15">
        <v>44551</v>
      </c>
      <c r="D2582" s="2" t="s">
        <v>43</v>
      </c>
      <c r="E2582" s="2" t="s">
        <v>93</v>
      </c>
      <c r="F2582" s="2" t="s">
        <v>94</v>
      </c>
      <c r="G2582" s="3" t="s">
        <v>157</v>
      </c>
      <c r="H2582" s="17">
        <v>50</v>
      </c>
      <c r="I2582" s="2">
        <v>225</v>
      </c>
      <c r="J2582" s="19">
        <v>112500</v>
      </c>
      <c r="K2582" s="19">
        <v>45000</v>
      </c>
      <c r="L2582" s="2">
        <v>0.4</v>
      </c>
      <c r="M2582" s="2" t="s">
        <v>78</v>
      </c>
      <c r="N2582" s="20">
        <f t="shared" si="40"/>
        <v>157500</v>
      </c>
      <c r="O2582" s="21"/>
      <c r="P2582" s="20"/>
    </row>
    <row r="2583" spans="1:16" x14ac:dyDescent="0.35">
      <c r="A2583" s="2" t="s">
        <v>13</v>
      </c>
      <c r="B2583" s="2">
        <v>1185732</v>
      </c>
      <c r="C2583" s="15">
        <v>44551</v>
      </c>
      <c r="D2583" s="2" t="s">
        <v>43</v>
      </c>
      <c r="E2583" s="2" t="s">
        <v>93</v>
      </c>
      <c r="F2583" s="2" t="s">
        <v>94</v>
      </c>
      <c r="G2583" s="3" t="s">
        <v>18</v>
      </c>
      <c r="H2583" s="17">
        <v>60</v>
      </c>
      <c r="I2583" s="2">
        <v>225</v>
      </c>
      <c r="J2583" s="19">
        <v>135000</v>
      </c>
      <c r="K2583" s="19">
        <v>47250</v>
      </c>
      <c r="L2583" s="2">
        <v>0.35</v>
      </c>
      <c r="M2583" s="2" t="s">
        <v>78</v>
      </c>
      <c r="N2583" s="20">
        <f t="shared" si="40"/>
        <v>182250</v>
      </c>
      <c r="O2583" s="21"/>
      <c r="P2583" s="20"/>
    </row>
    <row r="2584" spans="1:16" x14ac:dyDescent="0.35">
      <c r="A2584" s="2" t="s">
        <v>13</v>
      </c>
      <c r="B2584" s="2">
        <v>1185732</v>
      </c>
      <c r="C2584" s="15">
        <v>44551</v>
      </c>
      <c r="D2584" s="2" t="s">
        <v>43</v>
      </c>
      <c r="E2584" s="2" t="s">
        <v>93</v>
      </c>
      <c r="F2584" s="2" t="s">
        <v>94</v>
      </c>
      <c r="G2584" s="3" t="s">
        <v>158</v>
      </c>
      <c r="H2584" s="17">
        <v>64.999999999999986</v>
      </c>
      <c r="I2584" s="2">
        <v>325</v>
      </c>
      <c r="J2584" s="19">
        <v>211249.99999999994</v>
      </c>
      <c r="K2584" s="19">
        <v>84499.999999999985</v>
      </c>
      <c r="L2584" s="2">
        <v>0.4</v>
      </c>
      <c r="M2584" s="2" t="s">
        <v>78</v>
      </c>
      <c r="N2584" s="20">
        <f t="shared" si="40"/>
        <v>295749.99999999994</v>
      </c>
      <c r="O2584" s="21"/>
      <c r="P2584" s="20"/>
    </row>
    <row r="2585" spans="1:16" x14ac:dyDescent="0.35">
      <c r="A2585" s="2" t="s">
        <v>13</v>
      </c>
      <c r="B2585" s="2">
        <v>1185732</v>
      </c>
      <c r="C2585" s="15">
        <v>44216</v>
      </c>
      <c r="D2585" s="2" t="s">
        <v>43</v>
      </c>
      <c r="E2585" s="2" t="s">
        <v>93</v>
      </c>
      <c r="F2585" s="2" t="s">
        <v>94</v>
      </c>
      <c r="G2585" s="3" t="s">
        <v>155</v>
      </c>
      <c r="H2585" s="17">
        <v>30.000000000000004</v>
      </c>
      <c r="I2585" s="2">
        <v>725</v>
      </c>
      <c r="J2585" s="19">
        <v>217500.00000000003</v>
      </c>
      <c r="K2585" s="19">
        <v>87000.000000000015</v>
      </c>
      <c r="L2585" s="2">
        <v>0.4</v>
      </c>
      <c r="M2585" s="2" t="s">
        <v>78</v>
      </c>
      <c r="N2585" s="20">
        <f t="shared" si="40"/>
        <v>304500.00000000006</v>
      </c>
      <c r="O2585" s="21"/>
      <c r="P2585" s="20"/>
    </row>
    <row r="2586" spans="1:16" x14ac:dyDescent="0.35">
      <c r="A2586" s="2" t="s">
        <v>13</v>
      </c>
      <c r="B2586" s="2">
        <v>1185732</v>
      </c>
      <c r="C2586" s="15">
        <v>44216</v>
      </c>
      <c r="D2586" s="2" t="s">
        <v>43</v>
      </c>
      <c r="E2586" s="2" t="s">
        <v>93</v>
      </c>
      <c r="F2586" s="2" t="s">
        <v>94</v>
      </c>
      <c r="G2586" s="3" t="s">
        <v>17</v>
      </c>
      <c r="H2586" s="17">
        <v>30.000000000000004</v>
      </c>
      <c r="I2586" s="2">
        <v>525</v>
      </c>
      <c r="J2586" s="19">
        <v>157500.00000000003</v>
      </c>
      <c r="K2586" s="19">
        <v>55125.000000000007</v>
      </c>
      <c r="L2586" s="2">
        <v>0.35</v>
      </c>
      <c r="M2586" s="2" t="s">
        <v>78</v>
      </c>
      <c r="N2586" s="20">
        <f t="shared" si="40"/>
        <v>212625.00000000003</v>
      </c>
      <c r="O2586" s="21"/>
      <c r="P2586" s="20"/>
    </row>
    <row r="2587" spans="1:16" x14ac:dyDescent="0.35">
      <c r="A2587" s="2" t="s">
        <v>13</v>
      </c>
      <c r="B2587" s="2">
        <v>1185732</v>
      </c>
      <c r="C2587" s="15">
        <v>44216</v>
      </c>
      <c r="D2587" s="2" t="s">
        <v>43</v>
      </c>
      <c r="E2587" s="2" t="s">
        <v>93</v>
      </c>
      <c r="F2587" s="2" t="s">
        <v>94</v>
      </c>
      <c r="G2587" s="3" t="s">
        <v>156</v>
      </c>
      <c r="H2587" s="17">
        <v>20.000000000000007</v>
      </c>
      <c r="I2587" s="2">
        <v>525</v>
      </c>
      <c r="J2587" s="19">
        <v>105000.00000000004</v>
      </c>
      <c r="K2587" s="19">
        <v>42000.000000000022</v>
      </c>
      <c r="L2587" s="2">
        <v>0.4</v>
      </c>
      <c r="M2587" s="2" t="s">
        <v>78</v>
      </c>
      <c r="N2587" s="20">
        <f t="shared" si="40"/>
        <v>147000.00000000006</v>
      </c>
      <c r="O2587" s="21"/>
      <c r="P2587" s="20"/>
    </row>
    <row r="2588" spans="1:16" x14ac:dyDescent="0.35">
      <c r="A2588" s="2" t="s">
        <v>13</v>
      </c>
      <c r="B2588" s="2">
        <v>1185732</v>
      </c>
      <c r="C2588" s="15">
        <v>44216</v>
      </c>
      <c r="D2588" s="2" t="s">
        <v>43</v>
      </c>
      <c r="E2588" s="2" t="s">
        <v>93</v>
      </c>
      <c r="F2588" s="2" t="s">
        <v>94</v>
      </c>
      <c r="G2588" s="3" t="s">
        <v>157</v>
      </c>
      <c r="H2588" s="17">
        <v>25</v>
      </c>
      <c r="I2588" s="2">
        <v>375</v>
      </c>
      <c r="J2588" s="19">
        <v>93750</v>
      </c>
      <c r="K2588" s="19">
        <v>37500</v>
      </c>
      <c r="L2588" s="2">
        <v>0.4</v>
      </c>
      <c r="M2588" s="2" t="s">
        <v>78</v>
      </c>
      <c r="N2588" s="20">
        <f t="shared" si="40"/>
        <v>131250</v>
      </c>
      <c r="O2588" s="21"/>
      <c r="P2588" s="20"/>
    </row>
    <row r="2589" spans="1:16" x14ac:dyDescent="0.35">
      <c r="A2589" s="2" t="s">
        <v>13</v>
      </c>
      <c r="B2589" s="2">
        <v>1185732</v>
      </c>
      <c r="C2589" s="15">
        <v>44216</v>
      </c>
      <c r="D2589" s="2" t="s">
        <v>43</v>
      </c>
      <c r="E2589" s="2" t="s">
        <v>93</v>
      </c>
      <c r="F2589" s="2" t="s">
        <v>94</v>
      </c>
      <c r="G2589" s="3" t="s">
        <v>18</v>
      </c>
      <c r="H2589" s="17">
        <v>40</v>
      </c>
      <c r="I2589" s="2">
        <v>425</v>
      </c>
      <c r="J2589" s="19">
        <v>170000</v>
      </c>
      <c r="K2589" s="19">
        <v>59499.999999999993</v>
      </c>
      <c r="L2589" s="2">
        <v>0.35</v>
      </c>
      <c r="M2589" s="2" t="s">
        <v>78</v>
      </c>
      <c r="N2589" s="20">
        <f t="shared" si="40"/>
        <v>229500</v>
      </c>
      <c r="O2589" s="21"/>
      <c r="P2589" s="20"/>
    </row>
    <row r="2590" spans="1:16" x14ac:dyDescent="0.35">
      <c r="A2590" s="2" t="s">
        <v>13</v>
      </c>
      <c r="B2590" s="2">
        <v>1185732</v>
      </c>
      <c r="C2590" s="15">
        <v>44216</v>
      </c>
      <c r="D2590" s="2" t="s">
        <v>43</v>
      </c>
      <c r="E2590" s="2" t="s">
        <v>93</v>
      </c>
      <c r="F2590" s="2" t="s">
        <v>94</v>
      </c>
      <c r="G2590" s="3" t="s">
        <v>158</v>
      </c>
      <c r="H2590" s="17">
        <v>30.000000000000004</v>
      </c>
      <c r="I2590" s="2">
        <v>525</v>
      </c>
      <c r="J2590" s="19">
        <v>157500.00000000003</v>
      </c>
      <c r="K2590" s="19">
        <v>78750.000000000015</v>
      </c>
      <c r="L2590" s="2">
        <v>0.5</v>
      </c>
      <c r="M2590" s="2" t="s">
        <v>78</v>
      </c>
      <c r="N2590" s="20">
        <f t="shared" si="40"/>
        <v>236250.00000000006</v>
      </c>
      <c r="O2590" s="21"/>
      <c r="P2590" s="20"/>
    </row>
    <row r="2591" spans="1:16" x14ac:dyDescent="0.35">
      <c r="A2591" s="2" t="s">
        <v>13</v>
      </c>
      <c r="B2591" s="2">
        <v>1185732</v>
      </c>
      <c r="C2591" s="15">
        <v>44245</v>
      </c>
      <c r="D2591" s="2" t="s">
        <v>43</v>
      </c>
      <c r="E2591" s="2" t="s">
        <v>93</v>
      </c>
      <c r="F2591" s="2" t="s">
        <v>94</v>
      </c>
      <c r="G2591" s="3" t="s">
        <v>155</v>
      </c>
      <c r="H2591" s="17">
        <v>30.000000000000004</v>
      </c>
      <c r="I2591" s="2">
        <v>775</v>
      </c>
      <c r="J2591" s="19">
        <v>232500.00000000003</v>
      </c>
      <c r="K2591" s="19">
        <v>93000.000000000015</v>
      </c>
      <c r="L2591" s="2">
        <v>0.4</v>
      </c>
      <c r="M2591" s="2" t="s">
        <v>78</v>
      </c>
      <c r="N2591" s="20">
        <f t="shared" si="40"/>
        <v>325500.00000000006</v>
      </c>
      <c r="O2591" s="21"/>
      <c r="P2591" s="20"/>
    </row>
    <row r="2592" spans="1:16" x14ac:dyDescent="0.35">
      <c r="A2592" s="2" t="s">
        <v>13</v>
      </c>
      <c r="B2592" s="2">
        <v>1185732</v>
      </c>
      <c r="C2592" s="15">
        <v>44245</v>
      </c>
      <c r="D2592" s="2" t="s">
        <v>43</v>
      </c>
      <c r="E2592" s="2" t="s">
        <v>93</v>
      </c>
      <c r="F2592" s="2" t="s">
        <v>94</v>
      </c>
      <c r="G2592" s="3" t="s">
        <v>17</v>
      </c>
      <c r="H2592" s="17">
        <v>30.000000000000004</v>
      </c>
      <c r="I2592" s="2">
        <v>425</v>
      </c>
      <c r="J2592" s="19">
        <v>127500.00000000001</v>
      </c>
      <c r="K2592" s="19">
        <v>44625</v>
      </c>
      <c r="L2592" s="2">
        <v>0.35</v>
      </c>
      <c r="M2592" s="2" t="s">
        <v>78</v>
      </c>
      <c r="N2592" s="20">
        <f t="shared" si="40"/>
        <v>172125</v>
      </c>
      <c r="O2592" s="21"/>
      <c r="P2592" s="20"/>
    </row>
    <row r="2593" spans="1:16" x14ac:dyDescent="0.35">
      <c r="A2593" s="2" t="s">
        <v>13</v>
      </c>
      <c r="B2593" s="2">
        <v>1185732</v>
      </c>
      <c r="C2593" s="15">
        <v>44245</v>
      </c>
      <c r="D2593" s="2" t="s">
        <v>43</v>
      </c>
      <c r="E2593" s="2" t="s">
        <v>93</v>
      </c>
      <c r="F2593" s="2" t="s">
        <v>94</v>
      </c>
      <c r="G2593" s="3" t="s">
        <v>156</v>
      </c>
      <c r="H2593" s="17">
        <v>20.000000000000007</v>
      </c>
      <c r="I2593" s="2">
        <v>475</v>
      </c>
      <c r="J2593" s="19">
        <v>95000.000000000029</v>
      </c>
      <c r="K2593" s="19">
        <v>38000.000000000015</v>
      </c>
      <c r="L2593" s="2">
        <v>0.4</v>
      </c>
      <c r="M2593" s="2" t="s">
        <v>78</v>
      </c>
      <c r="N2593" s="20">
        <f t="shared" si="40"/>
        <v>133000.00000000006</v>
      </c>
      <c r="O2593" s="21"/>
      <c r="P2593" s="20"/>
    </row>
    <row r="2594" spans="1:16" x14ac:dyDescent="0.35">
      <c r="A2594" s="2" t="s">
        <v>13</v>
      </c>
      <c r="B2594" s="2">
        <v>1185732</v>
      </c>
      <c r="C2594" s="15">
        <v>44245</v>
      </c>
      <c r="D2594" s="2" t="s">
        <v>22</v>
      </c>
      <c r="E2594" s="2" t="s">
        <v>95</v>
      </c>
      <c r="F2594" s="2" t="s">
        <v>96</v>
      </c>
      <c r="G2594" s="3" t="s">
        <v>157</v>
      </c>
      <c r="H2594" s="17">
        <v>25</v>
      </c>
      <c r="I2594" s="2">
        <v>325</v>
      </c>
      <c r="J2594" s="19">
        <v>81250</v>
      </c>
      <c r="K2594" s="19">
        <v>32500</v>
      </c>
      <c r="L2594" s="2">
        <v>0.4</v>
      </c>
      <c r="M2594" s="2" t="s">
        <v>78</v>
      </c>
      <c r="N2594" s="20">
        <f t="shared" si="40"/>
        <v>113750</v>
      </c>
      <c r="O2594" s="21"/>
      <c r="P2594" s="20"/>
    </row>
    <row r="2595" spans="1:16" x14ac:dyDescent="0.35">
      <c r="A2595" s="2" t="s">
        <v>13</v>
      </c>
      <c r="B2595" s="2">
        <v>1185732</v>
      </c>
      <c r="C2595" s="15">
        <v>44245</v>
      </c>
      <c r="D2595" s="2" t="s">
        <v>22</v>
      </c>
      <c r="E2595" s="2" t="s">
        <v>95</v>
      </c>
      <c r="F2595" s="2" t="s">
        <v>96</v>
      </c>
      <c r="G2595" s="3" t="s">
        <v>18</v>
      </c>
      <c r="H2595" s="17">
        <v>40</v>
      </c>
      <c r="I2595" s="2">
        <v>400</v>
      </c>
      <c r="J2595" s="19">
        <v>160000</v>
      </c>
      <c r="K2595" s="19">
        <v>56000</v>
      </c>
      <c r="L2595" s="2">
        <v>0.35</v>
      </c>
      <c r="M2595" s="2" t="s">
        <v>78</v>
      </c>
      <c r="N2595" s="20">
        <f t="shared" si="40"/>
        <v>216000</v>
      </c>
      <c r="O2595" s="21"/>
      <c r="P2595" s="20"/>
    </row>
    <row r="2596" spans="1:16" x14ac:dyDescent="0.35">
      <c r="A2596" s="2" t="s">
        <v>13</v>
      </c>
      <c r="B2596" s="2">
        <v>1185732</v>
      </c>
      <c r="C2596" s="15">
        <v>44245</v>
      </c>
      <c r="D2596" s="2" t="s">
        <v>22</v>
      </c>
      <c r="E2596" s="2" t="s">
        <v>95</v>
      </c>
      <c r="F2596" s="2" t="s">
        <v>96</v>
      </c>
      <c r="G2596" s="3" t="s">
        <v>158</v>
      </c>
      <c r="H2596" s="17">
        <v>25</v>
      </c>
      <c r="I2596" s="2">
        <v>500</v>
      </c>
      <c r="J2596" s="19">
        <v>125000</v>
      </c>
      <c r="K2596" s="19">
        <v>62500</v>
      </c>
      <c r="L2596" s="2">
        <v>0.5</v>
      </c>
      <c r="M2596" s="2" t="s">
        <v>78</v>
      </c>
      <c r="N2596" s="20">
        <f t="shared" si="40"/>
        <v>187500</v>
      </c>
      <c r="O2596" s="21"/>
      <c r="P2596" s="20"/>
    </row>
    <row r="2597" spans="1:16" x14ac:dyDescent="0.35">
      <c r="A2597" s="2" t="s">
        <v>13</v>
      </c>
      <c r="B2597" s="2">
        <v>1185732</v>
      </c>
      <c r="C2597" s="15">
        <v>44271</v>
      </c>
      <c r="D2597" s="2" t="s">
        <v>22</v>
      </c>
      <c r="E2597" s="2" t="s">
        <v>95</v>
      </c>
      <c r="F2597" s="2" t="s">
        <v>96</v>
      </c>
      <c r="G2597" s="3" t="s">
        <v>155</v>
      </c>
      <c r="H2597" s="17">
        <v>25</v>
      </c>
      <c r="I2597" s="2">
        <v>720</v>
      </c>
      <c r="J2597" s="19">
        <v>180000</v>
      </c>
      <c r="K2597" s="19">
        <v>72000</v>
      </c>
      <c r="L2597" s="2">
        <v>0.4</v>
      </c>
      <c r="M2597" s="2" t="s">
        <v>78</v>
      </c>
      <c r="N2597" s="20">
        <f t="shared" si="40"/>
        <v>252000</v>
      </c>
      <c r="O2597" s="21"/>
      <c r="P2597" s="20"/>
    </row>
    <row r="2598" spans="1:16" x14ac:dyDescent="0.35">
      <c r="A2598" s="2" t="s">
        <v>13</v>
      </c>
      <c r="B2598" s="2">
        <v>1185732</v>
      </c>
      <c r="C2598" s="15">
        <v>44271</v>
      </c>
      <c r="D2598" s="2" t="s">
        <v>22</v>
      </c>
      <c r="E2598" s="2" t="s">
        <v>95</v>
      </c>
      <c r="F2598" s="2" t="s">
        <v>96</v>
      </c>
      <c r="G2598" s="3" t="s">
        <v>17</v>
      </c>
      <c r="H2598" s="17">
        <v>25</v>
      </c>
      <c r="I2598" s="2">
        <v>400</v>
      </c>
      <c r="J2598" s="19">
        <v>100000</v>
      </c>
      <c r="K2598" s="19">
        <v>35000</v>
      </c>
      <c r="L2598" s="2">
        <v>0.35</v>
      </c>
      <c r="M2598" s="2" t="s">
        <v>78</v>
      </c>
      <c r="N2598" s="20">
        <f t="shared" si="40"/>
        <v>135000</v>
      </c>
      <c r="O2598" s="21"/>
      <c r="P2598" s="20"/>
    </row>
    <row r="2599" spans="1:16" x14ac:dyDescent="0.35">
      <c r="A2599" s="2" t="s">
        <v>13</v>
      </c>
      <c r="B2599" s="2">
        <v>1185732</v>
      </c>
      <c r="C2599" s="15">
        <v>44271</v>
      </c>
      <c r="D2599" s="2" t="s">
        <v>22</v>
      </c>
      <c r="E2599" s="2" t="s">
        <v>95</v>
      </c>
      <c r="F2599" s="2" t="s">
        <v>96</v>
      </c>
      <c r="G2599" s="3" t="s">
        <v>156</v>
      </c>
      <c r="H2599" s="17">
        <v>15.000000000000002</v>
      </c>
      <c r="I2599" s="2">
        <v>425</v>
      </c>
      <c r="J2599" s="19">
        <v>63750.000000000007</v>
      </c>
      <c r="K2599" s="19">
        <v>25500.000000000004</v>
      </c>
      <c r="L2599" s="2">
        <v>0.4</v>
      </c>
      <c r="M2599" s="2" t="s">
        <v>78</v>
      </c>
      <c r="N2599" s="20">
        <f t="shared" si="40"/>
        <v>89250.000000000015</v>
      </c>
      <c r="O2599" s="21"/>
      <c r="P2599" s="20"/>
    </row>
    <row r="2600" spans="1:16" x14ac:dyDescent="0.35">
      <c r="A2600" s="2" t="s">
        <v>13</v>
      </c>
      <c r="B2600" s="2">
        <v>1185732</v>
      </c>
      <c r="C2600" s="15">
        <v>44271</v>
      </c>
      <c r="D2600" s="2" t="s">
        <v>22</v>
      </c>
      <c r="E2600" s="2" t="s">
        <v>95</v>
      </c>
      <c r="F2600" s="2" t="s">
        <v>96</v>
      </c>
      <c r="G2600" s="3" t="s">
        <v>157</v>
      </c>
      <c r="H2600" s="17">
        <v>19.999999999999996</v>
      </c>
      <c r="I2600" s="2">
        <v>275</v>
      </c>
      <c r="J2600" s="19">
        <v>54999.999999999993</v>
      </c>
      <c r="K2600" s="19">
        <v>22000</v>
      </c>
      <c r="L2600" s="2">
        <v>0.4</v>
      </c>
      <c r="M2600" s="2" t="s">
        <v>78</v>
      </c>
      <c r="N2600" s="20">
        <f t="shared" si="40"/>
        <v>77000</v>
      </c>
      <c r="O2600" s="21"/>
      <c r="P2600" s="20"/>
    </row>
    <row r="2601" spans="1:16" x14ac:dyDescent="0.35">
      <c r="A2601" s="2" t="s">
        <v>13</v>
      </c>
      <c r="B2601" s="2">
        <v>1185732</v>
      </c>
      <c r="C2601" s="15">
        <v>44271</v>
      </c>
      <c r="D2601" s="2" t="s">
        <v>22</v>
      </c>
      <c r="E2601" s="2" t="s">
        <v>95</v>
      </c>
      <c r="F2601" s="2" t="s">
        <v>96</v>
      </c>
      <c r="G2601" s="3" t="s">
        <v>18</v>
      </c>
      <c r="H2601" s="17">
        <v>35.000000000000007</v>
      </c>
      <c r="I2601" s="2">
        <v>325</v>
      </c>
      <c r="J2601" s="19">
        <v>113750.00000000003</v>
      </c>
      <c r="K2601" s="19">
        <v>39812.500000000007</v>
      </c>
      <c r="L2601" s="2">
        <v>0.35</v>
      </c>
      <c r="M2601" s="2" t="s">
        <v>78</v>
      </c>
      <c r="N2601" s="20">
        <f t="shared" si="40"/>
        <v>153562.50000000003</v>
      </c>
      <c r="O2601" s="21"/>
      <c r="P2601" s="20"/>
    </row>
    <row r="2602" spans="1:16" x14ac:dyDescent="0.35">
      <c r="A2602" s="2" t="s">
        <v>13</v>
      </c>
      <c r="B2602" s="2">
        <v>1185732</v>
      </c>
      <c r="C2602" s="15">
        <v>44271</v>
      </c>
      <c r="D2602" s="2" t="s">
        <v>22</v>
      </c>
      <c r="E2602" s="2" t="s">
        <v>95</v>
      </c>
      <c r="F2602" s="2" t="s">
        <v>96</v>
      </c>
      <c r="G2602" s="3" t="s">
        <v>158</v>
      </c>
      <c r="H2602" s="17">
        <v>25</v>
      </c>
      <c r="I2602" s="2">
        <v>425</v>
      </c>
      <c r="J2602" s="19">
        <v>106250</v>
      </c>
      <c r="K2602" s="19">
        <v>53125</v>
      </c>
      <c r="L2602" s="2">
        <v>0.5</v>
      </c>
      <c r="M2602" s="2" t="s">
        <v>78</v>
      </c>
      <c r="N2602" s="20">
        <f t="shared" si="40"/>
        <v>159375</v>
      </c>
      <c r="O2602" s="21"/>
      <c r="P2602" s="20"/>
    </row>
    <row r="2603" spans="1:16" x14ac:dyDescent="0.35">
      <c r="A2603" s="2" t="s">
        <v>13</v>
      </c>
      <c r="B2603" s="2">
        <v>1185732</v>
      </c>
      <c r="C2603" s="15">
        <v>44303</v>
      </c>
      <c r="D2603" s="2" t="s">
        <v>22</v>
      </c>
      <c r="E2603" s="2" t="s">
        <v>95</v>
      </c>
      <c r="F2603" s="2" t="s">
        <v>96</v>
      </c>
      <c r="G2603" s="3" t="s">
        <v>155</v>
      </c>
      <c r="H2603" s="17">
        <v>25</v>
      </c>
      <c r="I2603" s="2">
        <v>675</v>
      </c>
      <c r="J2603" s="19">
        <v>168750</v>
      </c>
      <c r="K2603" s="19">
        <v>67500</v>
      </c>
      <c r="L2603" s="2">
        <v>0.4</v>
      </c>
      <c r="M2603" s="2" t="s">
        <v>78</v>
      </c>
      <c r="N2603" s="20">
        <f t="shared" si="40"/>
        <v>236250</v>
      </c>
      <c r="O2603" s="21"/>
      <c r="P2603" s="20"/>
    </row>
    <row r="2604" spans="1:16" x14ac:dyDescent="0.35">
      <c r="A2604" s="2" t="s">
        <v>13</v>
      </c>
      <c r="B2604" s="2">
        <v>1185732</v>
      </c>
      <c r="C2604" s="15">
        <v>44303</v>
      </c>
      <c r="D2604" s="2" t="s">
        <v>22</v>
      </c>
      <c r="E2604" s="2" t="s">
        <v>95</v>
      </c>
      <c r="F2604" s="2" t="s">
        <v>96</v>
      </c>
      <c r="G2604" s="3" t="s">
        <v>17</v>
      </c>
      <c r="H2604" s="17">
        <v>25</v>
      </c>
      <c r="I2604" s="2">
        <v>375</v>
      </c>
      <c r="J2604" s="19">
        <v>93750</v>
      </c>
      <c r="K2604" s="19">
        <v>32812.5</v>
      </c>
      <c r="L2604" s="2">
        <v>0.35</v>
      </c>
      <c r="M2604" s="2" t="s">
        <v>78</v>
      </c>
      <c r="N2604" s="20">
        <f t="shared" si="40"/>
        <v>126562.5</v>
      </c>
      <c r="O2604" s="21"/>
      <c r="P2604" s="20"/>
    </row>
    <row r="2605" spans="1:16" x14ac:dyDescent="0.35">
      <c r="A2605" s="2" t="s">
        <v>13</v>
      </c>
      <c r="B2605" s="2">
        <v>1185732</v>
      </c>
      <c r="C2605" s="15">
        <v>44303</v>
      </c>
      <c r="D2605" s="2" t="s">
        <v>22</v>
      </c>
      <c r="E2605" s="2" t="s">
        <v>95</v>
      </c>
      <c r="F2605" s="2" t="s">
        <v>96</v>
      </c>
      <c r="G2605" s="3" t="s">
        <v>156</v>
      </c>
      <c r="H2605" s="17">
        <v>15.000000000000002</v>
      </c>
      <c r="I2605" s="2">
        <v>375</v>
      </c>
      <c r="J2605" s="19">
        <v>56250.000000000007</v>
      </c>
      <c r="K2605" s="19">
        <v>22500.000000000004</v>
      </c>
      <c r="L2605" s="2">
        <v>0.4</v>
      </c>
      <c r="M2605" s="2" t="s">
        <v>78</v>
      </c>
      <c r="N2605" s="20">
        <f t="shared" si="40"/>
        <v>78750.000000000015</v>
      </c>
      <c r="O2605" s="21"/>
      <c r="P2605" s="20"/>
    </row>
    <row r="2606" spans="1:16" x14ac:dyDescent="0.35">
      <c r="A2606" s="2" t="s">
        <v>13</v>
      </c>
      <c r="B2606" s="2">
        <v>1185732</v>
      </c>
      <c r="C2606" s="15">
        <v>44303</v>
      </c>
      <c r="D2606" s="2" t="s">
        <v>22</v>
      </c>
      <c r="E2606" s="2" t="s">
        <v>95</v>
      </c>
      <c r="F2606" s="2" t="s">
        <v>96</v>
      </c>
      <c r="G2606" s="3" t="s">
        <v>157</v>
      </c>
      <c r="H2606" s="17">
        <v>19.999999999999996</v>
      </c>
      <c r="I2606" s="2">
        <v>300</v>
      </c>
      <c r="J2606" s="19">
        <v>59999.999999999993</v>
      </c>
      <c r="K2606" s="19">
        <v>24000</v>
      </c>
      <c r="L2606" s="2">
        <v>0.4</v>
      </c>
      <c r="M2606" s="2" t="s">
        <v>78</v>
      </c>
      <c r="N2606" s="20">
        <f t="shared" si="40"/>
        <v>84000</v>
      </c>
      <c r="O2606" s="21"/>
      <c r="P2606" s="20"/>
    </row>
    <row r="2607" spans="1:16" x14ac:dyDescent="0.35">
      <c r="A2607" s="2" t="s">
        <v>13</v>
      </c>
      <c r="B2607" s="2">
        <v>1185732</v>
      </c>
      <c r="C2607" s="15">
        <v>44303</v>
      </c>
      <c r="D2607" s="2" t="s">
        <v>22</v>
      </c>
      <c r="E2607" s="2" t="s">
        <v>95</v>
      </c>
      <c r="F2607" s="2" t="s">
        <v>96</v>
      </c>
      <c r="G2607" s="3" t="s">
        <v>18</v>
      </c>
      <c r="H2607" s="17">
        <v>40</v>
      </c>
      <c r="I2607" s="2">
        <v>325</v>
      </c>
      <c r="J2607" s="19">
        <v>130000</v>
      </c>
      <c r="K2607" s="19">
        <v>45500</v>
      </c>
      <c r="L2607" s="2">
        <v>0.35</v>
      </c>
      <c r="M2607" s="2" t="s">
        <v>78</v>
      </c>
      <c r="N2607" s="20">
        <f t="shared" si="40"/>
        <v>175500</v>
      </c>
      <c r="O2607" s="21"/>
      <c r="P2607" s="20"/>
    </row>
    <row r="2608" spans="1:16" x14ac:dyDescent="0.35">
      <c r="A2608" s="2" t="s">
        <v>13</v>
      </c>
      <c r="B2608" s="2">
        <v>1185732</v>
      </c>
      <c r="C2608" s="15">
        <v>44303</v>
      </c>
      <c r="D2608" s="2" t="s">
        <v>22</v>
      </c>
      <c r="E2608" s="2" t="s">
        <v>95</v>
      </c>
      <c r="F2608" s="2" t="s">
        <v>96</v>
      </c>
      <c r="G2608" s="3" t="s">
        <v>158</v>
      </c>
      <c r="H2608" s="17">
        <v>30.000000000000004</v>
      </c>
      <c r="I2608" s="2">
        <v>475</v>
      </c>
      <c r="J2608" s="19">
        <v>142500.00000000003</v>
      </c>
      <c r="K2608" s="19">
        <v>71250.000000000015</v>
      </c>
      <c r="L2608" s="2">
        <v>0.5</v>
      </c>
      <c r="M2608" s="2" t="s">
        <v>78</v>
      </c>
      <c r="N2608" s="20">
        <f t="shared" si="40"/>
        <v>213750.00000000006</v>
      </c>
      <c r="O2608" s="21"/>
      <c r="P2608" s="20"/>
    </row>
    <row r="2609" spans="1:16" x14ac:dyDescent="0.35">
      <c r="A2609" s="2" t="s">
        <v>13</v>
      </c>
      <c r="B2609" s="2">
        <v>1185732</v>
      </c>
      <c r="C2609" s="15">
        <v>44332</v>
      </c>
      <c r="D2609" s="2" t="s">
        <v>22</v>
      </c>
      <c r="E2609" s="2" t="s">
        <v>95</v>
      </c>
      <c r="F2609" s="2" t="s">
        <v>96</v>
      </c>
      <c r="G2609" s="3" t="s">
        <v>155</v>
      </c>
      <c r="H2609" s="17">
        <v>40</v>
      </c>
      <c r="I2609" s="2">
        <v>745</v>
      </c>
      <c r="J2609" s="19">
        <v>298000</v>
      </c>
      <c r="K2609" s="19">
        <v>119200</v>
      </c>
      <c r="L2609" s="2">
        <v>0.4</v>
      </c>
      <c r="M2609" s="2" t="s">
        <v>78</v>
      </c>
      <c r="N2609" s="20">
        <f t="shared" si="40"/>
        <v>417200</v>
      </c>
      <c r="O2609" s="21"/>
      <c r="P2609" s="20"/>
    </row>
    <row r="2610" spans="1:16" x14ac:dyDescent="0.35">
      <c r="A2610" s="2" t="s">
        <v>13</v>
      </c>
      <c r="B2610" s="2">
        <v>1185732</v>
      </c>
      <c r="C2610" s="15">
        <v>44332</v>
      </c>
      <c r="D2610" s="2" t="s">
        <v>22</v>
      </c>
      <c r="E2610" s="2" t="s">
        <v>95</v>
      </c>
      <c r="F2610" s="2" t="s">
        <v>96</v>
      </c>
      <c r="G2610" s="3" t="s">
        <v>17</v>
      </c>
      <c r="H2610" s="17">
        <v>40</v>
      </c>
      <c r="I2610" s="2">
        <v>450</v>
      </c>
      <c r="J2610" s="19">
        <v>180000</v>
      </c>
      <c r="K2610" s="19">
        <v>62999.999999999993</v>
      </c>
      <c r="L2610" s="2">
        <v>0.35</v>
      </c>
      <c r="M2610" s="2" t="s">
        <v>78</v>
      </c>
      <c r="N2610" s="20">
        <f t="shared" si="40"/>
        <v>243000</v>
      </c>
      <c r="O2610" s="21"/>
      <c r="P2610" s="20"/>
    </row>
    <row r="2611" spans="1:16" x14ac:dyDescent="0.35">
      <c r="A2611" s="2" t="s">
        <v>13</v>
      </c>
      <c r="B2611" s="2">
        <v>1185732</v>
      </c>
      <c r="C2611" s="15">
        <v>44332</v>
      </c>
      <c r="D2611" s="2" t="s">
        <v>22</v>
      </c>
      <c r="E2611" s="2" t="s">
        <v>95</v>
      </c>
      <c r="F2611" s="2" t="s">
        <v>96</v>
      </c>
      <c r="G2611" s="3" t="s">
        <v>156</v>
      </c>
      <c r="H2611" s="17">
        <v>35</v>
      </c>
      <c r="I2611" s="2">
        <v>425</v>
      </c>
      <c r="J2611" s="19">
        <v>148750</v>
      </c>
      <c r="K2611" s="19">
        <v>59500</v>
      </c>
      <c r="L2611" s="2">
        <v>0.4</v>
      </c>
      <c r="M2611" s="2" t="s">
        <v>78</v>
      </c>
      <c r="N2611" s="20">
        <f t="shared" si="40"/>
        <v>208250</v>
      </c>
      <c r="O2611" s="21"/>
      <c r="P2611" s="20"/>
    </row>
    <row r="2612" spans="1:16" x14ac:dyDescent="0.35">
      <c r="A2612" s="2" t="s">
        <v>13</v>
      </c>
      <c r="B2612" s="2">
        <v>1185732</v>
      </c>
      <c r="C2612" s="15">
        <v>44332</v>
      </c>
      <c r="D2612" s="2" t="s">
        <v>22</v>
      </c>
      <c r="E2612" s="2" t="s">
        <v>95</v>
      </c>
      <c r="F2612" s="2" t="s">
        <v>96</v>
      </c>
      <c r="G2612" s="3" t="s">
        <v>157</v>
      </c>
      <c r="H2612" s="17">
        <v>35</v>
      </c>
      <c r="I2612" s="2">
        <v>375</v>
      </c>
      <c r="J2612" s="19">
        <v>131250</v>
      </c>
      <c r="K2612" s="19">
        <v>52500</v>
      </c>
      <c r="L2612" s="2">
        <v>0.4</v>
      </c>
      <c r="M2612" s="2" t="s">
        <v>78</v>
      </c>
      <c r="N2612" s="20">
        <f t="shared" si="40"/>
        <v>183750</v>
      </c>
      <c r="O2612" s="21"/>
      <c r="P2612" s="20"/>
    </row>
    <row r="2613" spans="1:16" x14ac:dyDescent="0.35">
      <c r="A2613" s="2" t="s">
        <v>13</v>
      </c>
      <c r="B2613" s="2">
        <v>1185732</v>
      </c>
      <c r="C2613" s="15">
        <v>44332</v>
      </c>
      <c r="D2613" s="2" t="s">
        <v>22</v>
      </c>
      <c r="E2613" s="2" t="s">
        <v>95</v>
      </c>
      <c r="F2613" s="2" t="s">
        <v>96</v>
      </c>
      <c r="G2613" s="3" t="s">
        <v>18</v>
      </c>
      <c r="H2613" s="17">
        <v>44.999999999999993</v>
      </c>
      <c r="I2613" s="2">
        <v>400</v>
      </c>
      <c r="J2613" s="19">
        <v>179999.99999999997</v>
      </c>
      <c r="K2613" s="19">
        <v>62999.999999999985</v>
      </c>
      <c r="L2613" s="2">
        <v>0.35</v>
      </c>
      <c r="M2613" s="2" t="s">
        <v>78</v>
      </c>
      <c r="N2613" s="20">
        <f t="shared" si="40"/>
        <v>242999.99999999994</v>
      </c>
      <c r="O2613" s="21"/>
      <c r="P2613" s="20"/>
    </row>
    <row r="2614" spans="1:16" x14ac:dyDescent="0.35">
      <c r="A2614" s="2" t="s">
        <v>13</v>
      </c>
      <c r="B2614" s="2">
        <v>1185732</v>
      </c>
      <c r="C2614" s="15">
        <v>44332</v>
      </c>
      <c r="D2614" s="2" t="s">
        <v>22</v>
      </c>
      <c r="E2614" s="2" t="s">
        <v>95</v>
      </c>
      <c r="F2614" s="2" t="s">
        <v>96</v>
      </c>
      <c r="G2614" s="3" t="s">
        <v>158</v>
      </c>
      <c r="H2614" s="17">
        <v>49.999999999999993</v>
      </c>
      <c r="I2614" s="2">
        <v>500</v>
      </c>
      <c r="J2614" s="19">
        <v>249999.99999999997</v>
      </c>
      <c r="K2614" s="19">
        <v>124999.99999999999</v>
      </c>
      <c r="L2614" s="2">
        <v>0.5</v>
      </c>
      <c r="M2614" s="2" t="s">
        <v>78</v>
      </c>
      <c r="N2614" s="20">
        <f t="shared" si="40"/>
        <v>374999.99999999994</v>
      </c>
      <c r="O2614" s="21"/>
      <c r="P2614" s="20"/>
    </row>
    <row r="2615" spans="1:16" x14ac:dyDescent="0.35">
      <c r="A2615" s="2" t="s">
        <v>13</v>
      </c>
      <c r="B2615" s="2">
        <v>1185732</v>
      </c>
      <c r="C2615" s="15">
        <v>44365</v>
      </c>
      <c r="D2615" s="2" t="s">
        <v>22</v>
      </c>
      <c r="E2615" s="2" t="s">
        <v>95</v>
      </c>
      <c r="F2615" s="2" t="s">
        <v>96</v>
      </c>
      <c r="G2615" s="3" t="s">
        <v>155</v>
      </c>
      <c r="H2615" s="17">
        <v>44.999999999999993</v>
      </c>
      <c r="I2615" s="2">
        <v>750</v>
      </c>
      <c r="J2615" s="19">
        <v>337499.99999999994</v>
      </c>
      <c r="K2615" s="19">
        <v>134999.99999999997</v>
      </c>
      <c r="L2615" s="2">
        <v>0.4</v>
      </c>
      <c r="M2615" s="2" t="s">
        <v>78</v>
      </c>
      <c r="N2615" s="20">
        <f t="shared" si="40"/>
        <v>472499.99999999988</v>
      </c>
      <c r="O2615" s="21"/>
      <c r="P2615" s="20"/>
    </row>
    <row r="2616" spans="1:16" x14ac:dyDescent="0.35">
      <c r="A2616" s="2" t="s">
        <v>13</v>
      </c>
      <c r="B2616" s="2">
        <v>1185732</v>
      </c>
      <c r="C2616" s="15">
        <v>44365</v>
      </c>
      <c r="D2616" s="2" t="s">
        <v>22</v>
      </c>
      <c r="E2616" s="2" t="s">
        <v>95</v>
      </c>
      <c r="F2616" s="2" t="s">
        <v>96</v>
      </c>
      <c r="G2616" s="3" t="s">
        <v>17</v>
      </c>
      <c r="H2616" s="17">
        <v>40</v>
      </c>
      <c r="I2616" s="2">
        <v>500</v>
      </c>
      <c r="J2616" s="19">
        <v>200000</v>
      </c>
      <c r="K2616" s="19">
        <v>70000</v>
      </c>
      <c r="L2616" s="2">
        <v>0.35</v>
      </c>
      <c r="M2616" s="2" t="s">
        <v>78</v>
      </c>
      <c r="N2616" s="20">
        <f t="shared" si="40"/>
        <v>270000</v>
      </c>
      <c r="O2616" s="21"/>
      <c r="P2616" s="20"/>
    </row>
    <row r="2617" spans="1:16" x14ac:dyDescent="0.35">
      <c r="A2617" s="2" t="s">
        <v>13</v>
      </c>
      <c r="B2617" s="2">
        <v>1185732</v>
      </c>
      <c r="C2617" s="15">
        <v>44365</v>
      </c>
      <c r="D2617" s="2" t="s">
        <v>22</v>
      </c>
      <c r="E2617" s="2" t="s">
        <v>95</v>
      </c>
      <c r="F2617" s="2" t="s">
        <v>96</v>
      </c>
      <c r="G2617" s="3" t="s">
        <v>156</v>
      </c>
      <c r="H2617" s="17">
        <v>45</v>
      </c>
      <c r="I2617" s="2">
        <v>475</v>
      </c>
      <c r="J2617" s="19">
        <v>213750</v>
      </c>
      <c r="K2617" s="19">
        <v>85500</v>
      </c>
      <c r="L2617" s="2">
        <v>0.4</v>
      </c>
      <c r="M2617" s="2" t="s">
        <v>78</v>
      </c>
      <c r="N2617" s="20">
        <f t="shared" si="40"/>
        <v>299250</v>
      </c>
      <c r="O2617" s="21"/>
      <c r="P2617" s="20"/>
    </row>
    <row r="2618" spans="1:16" x14ac:dyDescent="0.35">
      <c r="A2618" s="2" t="s">
        <v>13</v>
      </c>
      <c r="B2618" s="2">
        <v>1185732</v>
      </c>
      <c r="C2618" s="15">
        <v>44365</v>
      </c>
      <c r="D2618" s="2" t="s">
        <v>22</v>
      </c>
      <c r="E2618" s="2" t="s">
        <v>95</v>
      </c>
      <c r="F2618" s="2" t="s">
        <v>96</v>
      </c>
      <c r="G2618" s="3" t="s">
        <v>157</v>
      </c>
      <c r="H2618" s="17">
        <v>45</v>
      </c>
      <c r="I2618" s="2">
        <v>450</v>
      </c>
      <c r="J2618" s="19">
        <v>202500</v>
      </c>
      <c r="K2618" s="19">
        <v>81000</v>
      </c>
      <c r="L2618" s="2">
        <v>0.4</v>
      </c>
      <c r="M2618" s="2" t="s">
        <v>78</v>
      </c>
      <c r="N2618" s="20">
        <f t="shared" si="40"/>
        <v>283500</v>
      </c>
      <c r="O2618" s="21"/>
      <c r="P2618" s="20"/>
    </row>
    <row r="2619" spans="1:16" x14ac:dyDescent="0.35">
      <c r="A2619" s="2" t="s">
        <v>13</v>
      </c>
      <c r="B2619" s="2">
        <v>1185732</v>
      </c>
      <c r="C2619" s="15">
        <v>44365</v>
      </c>
      <c r="D2619" s="2" t="s">
        <v>22</v>
      </c>
      <c r="E2619" s="2" t="s">
        <v>95</v>
      </c>
      <c r="F2619" s="2" t="s">
        <v>96</v>
      </c>
      <c r="G2619" s="3" t="s">
        <v>18</v>
      </c>
      <c r="H2619" s="17">
        <v>60</v>
      </c>
      <c r="I2619" s="2">
        <v>450</v>
      </c>
      <c r="J2619" s="19">
        <v>270000</v>
      </c>
      <c r="K2619" s="19">
        <v>94500</v>
      </c>
      <c r="L2619" s="2">
        <v>0.35</v>
      </c>
      <c r="M2619" s="2" t="s">
        <v>78</v>
      </c>
      <c r="N2619" s="20">
        <f t="shared" si="40"/>
        <v>364500</v>
      </c>
      <c r="O2619" s="21"/>
      <c r="P2619" s="20"/>
    </row>
    <row r="2620" spans="1:16" x14ac:dyDescent="0.35">
      <c r="A2620" s="2" t="s">
        <v>13</v>
      </c>
      <c r="B2620" s="2">
        <v>1185732</v>
      </c>
      <c r="C2620" s="15">
        <v>44365</v>
      </c>
      <c r="D2620" s="2" t="s">
        <v>22</v>
      </c>
      <c r="E2620" s="2" t="s">
        <v>95</v>
      </c>
      <c r="F2620" s="2" t="s">
        <v>96</v>
      </c>
      <c r="G2620" s="3" t="s">
        <v>158</v>
      </c>
      <c r="H2620" s="17">
        <v>65</v>
      </c>
      <c r="I2620" s="2">
        <v>625</v>
      </c>
      <c r="J2620" s="19">
        <v>406250</v>
      </c>
      <c r="K2620" s="19">
        <v>203125</v>
      </c>
      <c r="L2620" s="2">
        <v>0.5</v>
      </c>
      <c r="M2620" s="2" t="s">
        <v>78</v>
      </c>
      <c r="N2620" s="20">
        <f t="shared" si="40"/>
        <v>609375</v>
      </c>
      <c r="O2620" s="21"/>
      <c r="P2620" s="20"/>
    </row>
    <row r="2621" spans="1:16" x14ac:dyDescent="0.35">
      <c r="A2621" s="2" t="s">
        <v>13</v>
      </c>
      <c r="B2621" s="2">
        <v>1185732</v>
      </c>
      <c r="C2621" s="15">
        <v>44393</v>
      </c>
      <c r="D2621" s="2" t="s">
        <v>22</v>
      </c>
      <c r="E2621" s="2" t="s">
        <v>95</v>
      </c>
      <c r="F2621" s="2" t="s">
        <v>96</v>
      </c>
      <c r="G2621" s="3" t="s">
        <v>155</v>
      </c>
      <c r="H2621" s="17">
        <v>60</v>
      </c>
      <c r="I2621" s="2">
        <v>850</v>
      </c>
      <c r="J2621" s="19">
        <v>510000</v>
      </c>
      <c r="K2621" s="19">
        <v>204000</v>
      </c>
      <c r="L2621" s="2">
        <v>0.4</v>
      </c>
      <c r="M2621" s="2" t="s">
        <v>78</v>
      </c>
      <c r="N2621" s="20">
        <f t="shared" si="40"/>
        <v>714000</v>
      </c>
      <c r="O2621" s="21"/>
      <c r="P2621" s="20"/>
    </row>
    <row r="2622" spans="1:16" x14ac:dyDescent="0.35">
      <c r="A2622" s="2" t="s">
        <v>20</v>
      </c>
      <c r="B2622" s="2">
        <v>1185732</v>
      </c>
      <c r="C2622" s="15">
        <v>44393</v>
      </c>
      <c r="D2622" s="2" t="s">
        <v>22</v>
      </c>
      <c r="E2622" s="2" t="s">
        <v>95</v>
      </c>
      <c r="F2622" s="2" t="s">
        <v>96</v>
      </c>
      <c r="G2622" s="3" t="s">
        <v>17</v>
      </c>
      <c r="H2622" s="17">
        <v>55.000000000000007</v>
      </c>
      <c r="I2622" s="2">
        <v>600</v>
      </c>
      <c r="J2622" s="19">
        <v>330000.00000000006</v>
      </c>
      <c r="K2622" s="19">
        <v>115500.00000000001</v>
      </c>
      <c r="L2622" s="2">
        <v>0.35</v>
      </c>
      <c r="M2622" s="2" t="s">
        <v>78</v>
      </c>
      <c r="N2622" s="20">
        <f t="shared" si="40"/>
        <v>445500.00000000006</v>
      </c>
      <c r="O2622" s="21"/>
      <c r="P2622" s="20"/>
    </row>
    <row r="2623" spans="1:16" x14ac:dyDescent="0.35">
      <c r="A2623" s="2" t="s">
        <v>20</v>
      </c>
      <c r="B2623" s="2">
        <v>1185732</v>
      </c>
      <c r="C2623" s="15">
        <v>44393</v>
      </c>
      <c r="D2623" s="2" t="s">
        <v>22</v>
      </c>
      <c r="E2623" s="2" t="s">
        <v>95</v>
      </c>
      <c r="F2623" s="2" t="s">
        <v>96</v>
      </c>
      <c r="G2623" s="3" t="s">
        <v>156</v>
      </c>
      <c r="H2623" s="17">
        <v>50</v>
      </c>
      <c r="I2623" s="2">
        <v>525</v>
      </c>
      <c r="J2623" s="19">
        <v>262500</v>
      </c>
      <c r="K2623" s="19">
        <v>105000</v>
      </c>
      <c r="L2623" s="2">
        <v>0.4</v>
      </c>
      <c r="M2623" s="2" t="s">
        <v>78</v>
      </c>
      <c r="N2623" s="20">
        <f t="shared" si="40"/>
        <v>367500</v>
      </c>
      <c r="O2623" s="21"/>
      <c r="P2623" s="20"/>
    </row>
    <row r="2624" spans="1:16" x14ac:dyDescent="0.35">
      <c r="A2624" s="2" t="s">
        <v>20</v>
      </c>
      <c r="B2624" s="2">
        <v>1185732</v>
      </c>
      <c r="C2624" s="15">
        <v>44393</v>
      </c>
      <c r="D2624" s="2" t="s">
        <v>22</v>
      </c>
      <c r="E2624" s="2" t="s">
        <v>95</v>
      </c>
      <c r="F2624" s="2" t="s">
        <v>96</v>
      </c>
      <c r="G2624" s="3" t="s">
        <v>157</v>
      </c>
      <c r="H2624" s="17">
        <v>50</v>
      </c>
      <c r="I2624" s="2">
        <v>475</v>
      </c>
      <c r="J2624" s="19">
        <v>237500</v>
      </c>
      <c r="K2624" s="19">
        <v>95000</v>
      </c>
      <c r="L2624" s="2">
        <v>0.4</v>
      </c>
      <c r="M2624" s="2" t="s">
        <v>78</v>
      </c>
      <c r="N2624" s="20">
        <f t="shared" si="40"/>
        <v>332500</v>
      </c>
      <c r="O2624" s="21"/>
      <c r="P2624" s="20"/>
    </row>
    <row r="2625" spans="1:16" x14ac:dyDescent="0.35">
      <c r="A2625" s="2" t="s">
        <v>20</v>
      </c>
      <c r="B2625" s="2">
        <v>1185732</v>
      </c>
      <c r="C2625" s="15">
        <v>44393</v>
      </c>
      <c r="D2625" s="2" t="s">
        <v>22</v>
      </c>
      <c r="E2625" s="2" t="s">
        <v>95</v>
      </c>
      <c r="F2625" s="2" t="s">
        <v>96</v>
      </c>
      <c r="G2625" s="3" t="s">
        <v>18</v>
      </c>
      <c r="H2625" s="17">
        <v>60</v>
      </c>
      <c r="I2625" s="2">
        <v>500</v>
      </c>
      <c r="J2625" s="19">
        <v>300000</v>
      </c>
      <c r="K2625" s="19">
        <v>105000</v>
      </c>
      <c r="L2625" s="2">
        <v>0.35</v>
      </c>
      <c r="M2625" s="2" t="s">
        <v>78</v>
      </c>
      <c r="N2625" s="20">
        <f t="shared" si="40"/>
        <v>405000</v>
      </c>
      <c r="O2625" s="21"/>
      <c r="P2625" s="20"/>
    </row>
    <row r="2626" spans="1:16" x14ac:dyDescent="0.35">
      <c r="A2626" s="2" t="s">
        <v>20</v>
      </c>
      <c r="B2626" s="2">
        <v>1185732</v>
      </c>
      <c r="C2626" s="15">
        <v>44393</v>
      </c>
      <c r="D2626" s="2" t="s">
        <v>22</v>
      </c>
      <c r="E2626" s="2" t="s">
        <v>95</v>
      </c>
      <c r="F2626" s="2" t="s">
        <v>96</v>
      </c>
      <c r="G2626" s="3" t="s">
        <v>158</v>
      </c>
      <c r="H2626" s="17">
        <v>65</v>
      </c>
      <c r="I2626" s="2">
        <v>675</v>
      </c>
      <c r="J2626" s="19">
        <v>438750</v>
      </c>
      <c r="K2626" s="19">
        <v>219375</v>
      </c>
      <c r="L2626" s="2">
        <v>0.5</v>
      </c>
      <c r="M2626" s="2" t="s">
        <v>78</v>
      </c>
      <c r="N2626" s="20">
        <f t="shared" si="40"/>
        <v>658125</v>
      </c>
      <c r="O2626" s="21"/>
      <c r="P2626" s="20"/>
    </row>
    <row r="2627" spans="1:16" x14ac:dyDescent="0.35">
      <c r="A2627" s="2" t="s">
        <v>20</v>
      </c>
      <c r="B2627" s="2">
        <v>1185732</v>
      </c>
      <c r="C2627" s="15">
        <v>44425</v>
      </c>
      <c r="D2627" s="2" t="s">
        <v>22</v>
      </c>
      <c r="E2627" s="2" t="s">
        <v>95</v>
      </c>
      <c r="F2627" s="2" t="s">
        <v>96</v>
      </c>
      <c r="G2627" s="3" t="s">
        <v>155</v>
      </c>
      <c r="H2627" s="17">
        <v>60</v>
      </c>
      <c r="I2627" s="2">
        <v>825</v>
      </c>
      <c r="J2627" s="19">
        <v>495000</v>
      </c>
      <c r="K2627" s="19">
        <v>198000</v>
      </c>
      <c r="L2627" s="2">
        <v>0.4</v>
      </c>
      <c r="M2627" s="2" t="s">
        <v>78</v>
      </c>
      <c r="N2627" s="20">
        <f t="shared" ref="N2627:N2690" si="41">SUM(J2627,K2627)</f>
        <v>693000</v>
      </c>
      <c r="O2627" s="21"/>
      <c r="P2627" s="20"/>
    </row>
    <row r="2628" spans="1:16" x14ac:dyDescent="0.35">
      <c r="A2628" s="2" t="s">
        <v>20</v>
      </c>
      <c r="B2628" s="2">
        <v>1185732</v>
      </c>
      <c r="C2628" s="15">
        <v>44425</v>
      </c>
      <c r="D2628" s="2" t="s">
        <v>22</v>
      </c>
      <c r="E2628" s="2" t="s">
        <v>95</v>
      </c>
      <c r="F2628" s="2" t="s">
        <v>96</v>
      </c>
      <c r="G2628" s="3" t="s">
        <v>17</v>
      </c>
      <c r="H2628" s="17">
        <v>55.000000000000007</v>
      </c>
      <c r="I2628" s="2">
        <v>600</v>
      </c>
      <c r="J2628" s="19">
        <v>330000.00000000006</v>
      </c>
      <c r="K2628" s="19">
        <v>115500.00000000001</v>
      </c>
      <c r="L2628" s="2">
        <v>0.35</v>
      </c>
      <c r="M2628" s="2" t="s">
        <v>78</v>
      </c>
      <c r="N2628" s="20">
        <f t="shared" si="41"/>
        <v>445500.00000000006</v>
      </c>
      <c r="O2628" s="21"/>
      <c r="P2628" s="20"/>
    </row>
    <row r="2629" spans="1:16" x14ac:dyDescent="0.35">
      <c r="A2629" s="2" t="s">
        <v>20</v>
      </c>
      <c r="B2629" s="2">
        <v>1185732</v>
      </c>
      <c r="C2629" s="15">
        <v>44425</v>
      </c>
      <c r="D2629" s="2" t="s">
        <v>22</v>
      </c>
      <c r="E2629" s="2" t="s">
        <v>95</v>
      </c>
      <c r="F2629" s="2" t="s">
        <v>96</v>
      </c>
      <c r="G2629" s="3" t="s">
        <v>156</v>
      </c>
      <c r="H2629" s="17">
        <v>50</v>
      </c>
      <c r="I2629" s="2">
        <v>525</v>
      </c>
      <c r="J2629" s="19">
        <v>262500</v>
      </c>
      <c r="K2629" s="19">
        <v>105000</v>
      </c>
      <c r="L2629" s="2">
        <v>0.4</v>
      </c>
      <c r="M2629" s="2" t="s">
        <v>78</v>
      </c>
      <c r="N2629" s="20">
        <f t="shared" si="41"/>
        <v>367500</v>
      </c>
      <c r="O2629" s="21"/>
      <c r="P2629" s="20"/>
    </row>
    <row r="2630" spans="1:16" x14ac:dyDescent="0.35">
      <c r="A2630" s="2" t="s">
        <v>20</v>
      </c>
      <c r="B2630" s="2">
        <v>1185732</v>
      </c>
      <c r="C2630" s="15">
        <v>44425</v>
      </c>
      <c r="D2630" s="2" t="s">
        <v>22</v>
      </c>
      <c r="E2630" s="2" t="s">
        <v>95</v>
      </c>
      <c r="F2630" s="2" t="s">
        <v>96</v>
      </c>
      <c r="G2630" s="3" t="s">
        <v>157</v>
      </c>
      <c r="H2630" s="17">
        <v>40</v>
      </c>
      <c r="I2630" s="2">
        <v>475</v>
      </c>
      <c r="J2630" s="19">
        <v>190000</v>
      </c>
      <c r="K2630" s="19">
        <v>76000</v>
      </c>
      <c r="L2630" s="2">
        <v>0.4</v>
      </c>
      <c r="M2630" s="2" t="s">
        <v>78</v>
      </c>
      <c r="N2630" s="20">
        <f t="shared" si="41"/>
        <v>266000</v>
      </c>
      <c r="O2630" s="21"/>
      <c r="P2630" s="20"/>
    </row>
    <row r="2631" spans="1:16" x14ac:dyDescent="0.35">
      <c r="A2631" s="2" t="s">
        <v>20</v>
      </c>
      <c r="B2631" s="2">
        <v>1185732</v>
      </c>
      <c r="C2631" s="15">
        <v>44425</v>
      </c>
      <c r="D2631" s="2" t="s">
        <v>22</v>
      </c>
      <c r="E2631" s="2" t="s">
        <v>95</v>
      </c>
      <c r="F2631" s="2" t="s">
        <v>96</v>
      </c>
      <c r="G2631" s="3" t="s">
        <v>18</v>
      </c>
      <c r="H2631" s="17">
        <v>50</v>
      </c>
      <c r="I2631" s="2">
        <v>450</v>
      </c>
      <c r="J2631" s="19">
        <v>225000</v>
      </c>
      <c r="K2631" s="19">
        <v>78750</v>
      </c>
      <c r="L2631" s="2">
        <v>0.35</v>
      </c>
      <c r="M2631" s="2" t="s">
        <v>78</v>
      </c>
      <c r="N2631" s="20">
        <f t="shared" si="41"/>
        <v>303750</v>
      </c>
      <c r="O2631" s="21"/>
      <c r="P2631" s="20"/>
    </row>
    <row r="2632" spans="1:16" x14ac:dyDescent="0.35">
      <c r="A2632" s="2" t="s">
        <v>20</v>
      </c>
      <c r="B2632" s="2">
        <v>1185732</v>
      </c>
      <c r="C2632" s="15">
        <v>44425</v>
      </c>
      <c r="D2632" s="2" t="s">
        <v>22</v>
      </c>
      <c r="E2632" s="2" t="s">
        <v>95</v>
      </c>
      <c r="F2632" s="2" t="s">
        <v>96</v>
      </c>
      <c r="G2632" s="3" t="s">
        <v>158</v>
      </c>
      <c r="H2632" s="17">
        <v>55.000000000000007</v>
      </c>
      <c r="I2632" s="2">
        <v>625</v>
      </c>
      <c r="J2632" s="19">
        <v>343750.00000000006</v>
      </c>
      <c r="K2632" s="19">
        <v>171875.00000000003</v>
      </c>
      <c r="L2632" s="2">
        <v>0.5</v>
      </c>
      <c r="M2632" s="2" t="s">
        <v>78</v>
      </c>
      <c r="N2632" s="20">
        <f t="shared" si="41"/>
        <v>515625.00000000012</v>
      </c>
      <c r="O2632" s="21"/>
      <c r="P2632" s="20"/>
    </row>
    <row r="2633" spans="1:16" x14ac:dyDescent="0.35">
      <c r="A2633" s="2" t="s">
        <v>20</v>
      </c>
      <c r="B2633" s="2">
        <v>1185732</v>
      </c>
      <c r="C2633" s="15">
        <v>44455</v>
      </c>
      <c r="D2633" s="2" t="s">
        <v>22</v>
      </c>
      <c r="E2633" s="2" t="s">
        <v>95</v>
      </c>
      <c r="F2633" s="2" t="s">
        <v>96</v>
      </c>
      <c r="G2633" s="3" t="s">
        <v>155</v>
      </c>
      <c r="H2633" s="17">
        <v>50</v>
      </c>
      <c r="I2633" s="2">
        <v>725</v>
      </c>
      <c r="J2633" s="19">
        <v>362500</v>
      </c>
      <c r="K2633" s="19">
        <v>145000</v>
      </c>
      <c r="L2633" s="2">
        <v>0.4</v>
      </c>
      <c r="M2633" s="2" t="s">
        <v>78</v>
      </c>
      <c r="N2633" s="20">
        <f t="shared" si="41"/>
        <v>507500</v>
      </c>
      <c r="O2633" s="21"/>
      <c r="P2633" s="20"/>
    </row>
    <row r="2634" spans="1:16" x14ac:dyDescent="0.35">
      <c r="A2634" s="2" t="s">
        <v>20</v>
      </c>
      <c r="B2634" s="2">
        <v>1185732</v>
      </c>
      <c r="C2634" s="15">
        <v>44455</v>
      </c>
      <c r="D2634" s="2" t="s">
        <v>22</v>
      </c>
      <c r="E2634" s="2" t="s">
        <v>95</v>
      </c>
      <c r="F2634" s="2" t="s">
        <v>96</v>
      </c>
      <c r="G2634" s="3" t="s">
        <v>17</v>
      </c>
      <c r="H2634" s="17">
        <v>45.000000000000014</v>
      </c>
      <c r="I2634" s="2">
        <v>525</v>
      </c>
      <c r="J2634" s="19">
        <v>236250.00000000009</v>
      </c>
      <c r="K2634" s="19">
        <v>82687.500000000029</v>
      </c>
      <c r="L2634" s="2">
        <v>0.35</v>
      </c>
      <c r="M2634" s="2" t="s">
        <v>78</v>
      </c>
      <c r="N2634" s="20">
        <f t="shared" si="41"/>
        <v>318937.50000000012</v>
      </c>
      <c r="O2634" s="21"/>
      <c r="P2634" s="20"/>
    </row>
    <row r="2635" spans="1:16" x14ac:dyDescent="0.35">
      <c r="A2635" s="2" t="s">
        <v>20</v>
      </c>
      <c r="B2635" s="2">
        <v>1185732</v>
      </c>
      <c r="C2635" s="15">
        <v>44455</v>
      </c>
      <c r="D2635" s="2" t="s">
        <v>22</v>
      </c>
      <c r="E2635" s="2" t="s">
        <v>95</v>
      </c>
      <c r="F2635" s="2" t="s">
        <v>96</v>
      </c>
      <c r="G2635" s="3" t="s">
        <v>156</v>
      </c>
      <c r="H2635" s="17">
        <v>20.000000000000007</v>
      </c>
      <c r="I2635" s="2">
        <v>425</v>
      </c>
      <c r="J2635" s="19">
        <v>85000.000000000029</v>
      </c>
      <c r="K2635" s="19">
        <v>34000.000000000015</v>
      </c>
      <c r="L2635" s="2">
        <v>0.4</v>
      </c>
      <c r="M2635" s="2" t="s">
        <v>78</v>
      </c>
      <c r="N2635" s="20">
        <f t="shared" si="41"/>
        <v>119000.00000000004</v>
      </c>
      <c r="O2635" s="21"/>
      <c r="P2635" s="20"/>
    </row>
    <row r="2636" spans="1:16" x14ac:dyDescent="0.35">
      <c r="A2636" s="2" t="s">
        <v>20</v>
      </c>
      <c r="B2636" s="2">
        <v>1185732</v>
      </c>
      <c r="C2636" s="15">
        <v>44455</v>
      </c>
      <c r="D2636" s="2" t="s">
        <v>22</v>
      </c>
      <c r="E2636" s="2" t="s">
        <v>95</v>
      </c>
      <c r="F2636" s="2" t="s">
        <v>96</v>
      </c>
      <c r="G2636" s="3" t="s">
        <v>157</v>
      </c>
      <c r="H2636" s="17">
        <v>20.000000000000007</v>
      </c>
      <c r="I2636" s="2">
        <v>400</v>
      </c>
      <c r="J2636" s="19">
        <v>80000.000000000029</v>
      </c>
      <c r="K2636" s="19">
        <v>32000.000000000015</v>
      </c>
      <c r="L2636" s="2">
        <v>0.4</v>
      </c>
      <c r="M2636" s="2" t="s">
        <v>78</v>
      </c>
      <c r="N2636" s="20">
        <f t="shared" si="41"/>
        <v>112000.00000000004</v>
      </c>
      <c r="O2636" s="21"/>
      <c r="P2636" s="20"/>
    </row>
    <row r="2637" spans="1:16" x14ac:dyDescent="0.35">
      <c r="A2637" s="2" t="s">
        <v>20</v>
      </c>
      <c r="B2637" s="2">
        <v>1185732</v>
      </c>
      <c r="C2637" s="15">
        <v>44455</v>
      </c>
      <c r="D2637" s="2" t="s">
        <v>22</v>
      </c>
      <c r="E2637" s="2" t="s">
        <v>95</v>
      </c>
      <c r="F2637" s="2" t="s">
        <v>96</v>
      </c>
      <c r="G2637" s="3" t="s">
        <v>18</v>
      </c>
      <c r="H2637" s="17">
        <v>30.000000000000004</v>
      </c>
      <c r="I2637" s="2">
        <v>400</v>
      </c>
      <c r="J2637" s="19">
        <v>120000.00000000001</v>
      </c>
      <c r="K2637" s="19">
        <v>42000</v>
      </c>
      <c r="L2637" s="2">
        <v>0.35</v>
      </c>
      <c r="M2637" s="2" t="s">
        <v>78</v>
      </c>
      <c r="N2637" s="20">
        <f t="shared" si="41"/>
        <v>162000</v>
      </c>
      <c r="O2637" s="21"/>
      <c r="P2637" s="20"/>
    </row>
    <row r="2638" spans="1:16" x14ac:dyDescent="0.35">
      <c r="A2638" s="2" t="s">
        <v>20</v>
      </c>
      <c r="B2638" s="2">
        <v>1185732</v>
      </c>
      <c r="C2638" s="15">
        <v>44455</v>
      </c>
      <c r="D2638" s="2" t="s">
        <v>22</v>
      </c>
      <c r="E2638" s="2" t="s">
        <v>95</v>
      </c>
      <c r="F2638" s="2" t="s">
        <v>96</v>
      </c>
      <c r="G2638" s="3" t="s">
        <v>158</v>
      </c>
      <c r="H2638" s="17">
        <v>35.000000000000007</v>
      </c>
      <c r="I2638" s="2">
        <v>500</v>
      </c>
      <c r="J2638" s="19">
        <v>175000.00000000003</v>
      </c>
      <c r="K2638" s="19">
        <v>87500.000000000015</v>
      </c>
      <c r="L2638" s="2">
        <v>0.5</v>
      </c>
      <c r="M2638" s="2" t="s">
        <v>78</v>
      </c>
      <c r="N2638" s="20">
        <f t="shared" si="41"/>
        <v>262500.00000000006</v>
      </c>
      <c r="O2638" s="21"/>
      <c r="P2638" s="20"/>
    </row>
    <row r="2639" spans="1:16" x14ac:dyDescent="0.35">
      <c r="A2639" s="2" t="s">
        <v>20</v>
      </c>
      <c r="B2639" s="2">
        <v>1185732</v>
      </c>
      <c r="C2639" s="15">
        <v>44487</v>
      </c>
      <c r="D2639" s="2" t="s">
        <v>22</v>
      </c>
      <c r="E2639" s="2" t="s">
        <v>95</v>
      </c>
      <c r="F2639" s="2" t="s">
        <v>96</v>
      </c>
      <c r="G2639" s="3" t="s">
        <v>155</v>
      </c>
      <c r="H2639" s="17">
        <v>35.000000000000007</v>
      </c>
      <c r="I2639" s="2">
        <v>675</v>
      </c>
      <c r="J2639" s="19">
        <v>236250.00000000006</v>
      </c>
      <c r="K2639" s="19">
        <v>94500.000000000029</v>
      </c>
      <c r="L2639" s="2">
        <v>0.4</v>
      </c>
      <c r="M2639" s="2" t="s">
        <v>78</v>
      </c>
      <c r="N2639" s="20">
        <f t="shared" si="41"/>
        <v>330750.00000000012</v>
      </c>
      <c r="O2639" s="21"/>
      <c r="P2639" s="20"/>
    </row>
    <row r="2640" spans="1:16" x14ac:dyDescent="0.35">
      <c r="A2640" s="2" t="s">
        <v>20</v>
      </c>
      <c r="B2640" s="2">
        <v>1185732</v>
      </c>
      <c r="C2640" s="15">
        <v>44487</v>
      </c>
      <c r="D2640" s="2" t="s">
        <v>22</v>
      </c>
      <c r="E2640" s="2" t="s">
        <v>95</v>
      </c>
      <c r="F2640" s="2" t="s">
        <v>96</v>
      </c>
      <c r="G2640" s="3" t="s">
        <v>17</v>
      </c>
      <c r="H2640" s="17">
        <v>25.000000000000011</v>
      </c>
      <c r="I2640" s="2">
        <v>500</v>
      </c>
      <c r="J2640" s="19">
        <v>125000.00000000006</v>
      </c>
      <c r="K2640" s="19">
        <v>43750.000000000015</v>
      </c>
      <c r="L2640" s="2">
        <v>0.35</v>
      </c>
      <c r="M2640" s="2" t="s">
        <v>78</v>
      </c>
      <c r="N2640" s="20">
        <f t="shared" si="41"/>
        <v>168750.00000000006</v>
      </c>
      <c r="O2640" s="21"/>
      <c r="P2640" s="20"/>
    </row>
    <row r="2641" spans="1:16" x14ac:dyDescent="0.35">
      <c r="A2641" s="2" t="s">
        <v>20</v>
      </c>
      <c r="B2641" s="2">
        <v>1185732</v>
      </c>
      <c r="C2641" s="15">
        <v>44487</v>
      </c>
      <c r="D2641" s="2" t="s">
        <v>22</v>
      </c>
      <c r="E2641" s="2" t="s">
        <v>95</v>
      </c>
      <c r="F2641" s="2" t="s">
        <v>96</v>
      </c>
      <c r="G2641" s="3" t="s">
        <v>156</v>
      </c>
      <c r="H2641" s="17">
        <v>25.000000000000011</v>
      </c>
      <c r="I2641" s="2">
        <v>375</v>
      </c>
      <c r="J2641" s="19">
        <v>93750.000000000044</v>
      </c>
      <c r="K2641" s="19">
        <v>37500.000000000022</v>
      </c>
      <c r="L2641" s="2">
        <v>0.4</v>
      </c>
      <c r="M2641" s="2" t="s">
        <v>78</v>
      </c>
      <c r="N2641" s="20">
        <f t="shared" si="41"/>
        <v>131250.00000000006</v>
      </c>
      <c r="O2641" s="21"/>
      <c r="P2641" s="20"/>
    </row>
    <row r="2642" spans="1:16" x14ac:dyDescent="0.35">
      <c r="A2642" s="2" t="s">
        <v>20</v>
      </c>
      <c r="B2642" s="2">
        <v>1185732</v>
      </c>
      <c r="C2642" s="15">
        <v>44487</v>
      </c>
      <c r="D2642" s="2" t="s">
        <v>22</v>
      </c>
      <c r="E2642" s="2" t="s">
        <v>95</v>
      </c>
      <c r="F2642" s="2" t="s">
        <v>96</v>
      </c>
      <c r="G2642" s="3" t="s">
        <v>157</v>
      </c>
      <c r="H2642" s="17">
        <v>25.000000000000011</v>
      </c>
      <c r="I2642" s="2">
        <v>350</v>
      </c>
      <c r="J2642" s="19">
        <v>87500.000000000044</v>
      </c>
      <c r="K2642" s="19">
        <v>35000.000000000022</v>
      </c>
      <c r="L2642" s="2">
        <v>0.4</v>
      </c>
      <c r="M2642" s="2" t="s">
        <v>78</v>
      </c>
      <c r="N2642" s="20">
        <f t="shared" si="41"/>
        <v>122500.00000000006</v>
      </c>
      <c r="O2642" s="21"/>
      <c r="P2642" s="20"/>
    </row>
    <row r="2643" spans="1:16" x14ac:dyDescent="0.35">
      <c r="A2643" s="2" t="s">
        <v>20</v>
      </c>
      <c r="B2643" s="2">
        <v>1185732</v>
      </c>
      <c r="C2643" s="15">
        <v>44487</v>
      </c>
      <c r="D2643" s="2" t="s">
        <v>22</v>
      </c>
      <c r="E2643" s="2" t="s">
        <v>95</v>
      </c>
      <c r="F2643" s="2" t="s">
        <v>96</v>
      </c>
      <c r="G2643" s="3" t="s">
        <v>18</v>
      </c>
      <c r="H2643" s="17">
        <v>35.000000000000007</v>
      </c>
      <c r="I2643" s="2">
        <v>350</v>
      </c>
      <c r="J2643" s="19">
        <v>122500.00000000003</v>
      </c>
      <c r="K2643" s="19">
        <v>42875.000000000007</v>
      </c>
      <c r="L2643" s="2">
        <v>0.35</v>
      </c>
      <c r="M2643" s="2" t="s">
        <v>78</v>
      </c>
      <c r="N2643" s="20">
        <f t="shared" si="41"/>
        <v>165375.00000000003</v>
      </c>
      <c r="O2643" s="21"/>
      <c r="P2643" s="20"/>
    </row>
    <row r="2644" spans="1:16" x14ac:dyDescent="0.35">
      <c r="A2644" s="2" t="s">
        <v>21</v>
      </c>
      <c r="B2644" s="2">
        <v>1185732</v>
      </c>
      <c r="C2644" s="15">
        <v>44487</v>
      </c>
      <c r="D2644" s="2" t="s">
        <v>22</v>
      </c>
      <c r="E2644" s="2" t="s">
        <v>95</v>
      </c>
      <c r="F2644" s="2" t="s">
        <v>96</v>
      </c>
      <c r="G2644" s="3" t="s">
        <v>158</v>
      </c>
      <c r="H2644" s="17">
        <v>35</v>
      </c>
      <c r="I2644" s="2">
        <v>475</v>
      </c>
      <c r="J2644" s="19">
        <v>166250</v>
      </c>
      <c r="K2644" s="19">
        <v>83125</v>
      </c>
      <c r="L2644" s="2">
        <v>0.5</v>
      </c>
      <c r="M2644" s="2" t="s">
        <v>78</v>
      </c>
      <c r="N2644" s="20">
        <f t="shared" si="41"/>
        <v>249375</v>
      </c>
      <c r="O2644" s="21"/>
      <c r="P2644" s="20"/>
    </row>
    <row r="2645" spans="1:16" x14ac:dyDescent="0.35">
      <c r="A2645" s="2" t="s">
        <v>21</v>
      </c>
      <c r="B2645" s="2">
        <v>1185732</v>
      </c>
      <c r="C2645" s="15">
        <v>44517</v>
      </c>
      <c r="D2645" s="2" t="s">
        <v>22</v>
      </c>
      <c r="E2645" s="2" t="s">
        <v>95</v>
      </c>
      <c r="F2645" s="2" t="s">
        <v>96</v>
      </c>
      <c r="G2645" s="3" t="s">
        <v>155</v>
      </c>
      <c r="H2645" s="17">
        <v>30.000000000000011</v>
      </c>
      <c r="I2645" s="2">
        <v>625</v>
      </c>
      <c r="J2645" s="19">
        <v>187500.00000000006</v>
      </c>
      <c r="K2645" s="19">
        <v>75000.000000000029</v>
      </c>
      <c r="L2645" s="2">
        <v>0.4</v>
      </c>
      <c r="M2645" s="2" t="s">
        <v>78</v>
      </c>
      <c r="N2645" s="20">
        <f t="shared" si="41"/>
        <v>262500.00000000012</v>
      </c>
      <c r="O2645" s="21"/>
      <c r="P2645" s="20"/>
    </row>
    <row r="2646" spans="1:16" x14ac:dyDescent="0.35">
      <c r="A2646" s="2" t="s">
        <v>21</v>
      </c>
      <c r="B2646" s="2">
        <v>1185732</v>
      </c>
      <c r="C2646" s="15">
        <v>44517</v>
      </c>
      <c r="D2646" s="2" t="s">
        <v>22</v>
      </c>
      <c r="E2646" s="2" t="s">
        <v>95</v>
      </c>
      <c r="F2646" s="2" t="s">
        <v>96</v>
      </c>
      <c r="G2646" s="3" t="s">
        <v>17</v>
      </c>
      <c r="H2646" s="17">
        <v>20.000000000000011</v>
      </c>
      <c r="I2646" s="2">
        <v>450</v>
      </c>
      <c r="J2646" s="19">
        <v>90000.000000000044</v>
      </c>
      <c r="K2646" s="19">
        <v>31500.000000000015</v>
      </c>
      <c r="L2646" s="2">
        <v>0.35</v>
      </c>
      <c r="M2646" s="2" t="s">
        <v>78</v>
      </c>
      <c r="N2646" s="20">
        <f t="shared" si="41"/>
        <v>121500.00000000006</v>
      </c>
      <c r="O2646" s="21"/>
      <c r="P2646" s="20"/>
    </row>
    <row r="2647" spans="1:16" x14ac:dyDescent="0.35">
      <c r="A2647" s="2" t="s">
        <v>21</v>
      </c>
      <c r="B2647" s="2">
        <v>1185732</v>
      </c>
      <c r="C2647" s="15">
        <v>44517</v>
      </c>
      <c r="D2647" s="2" t="s">
        <v>22</v>
      </c>
      <c r="E2647" s="2" t="s">
        <v>95</v>
      </c>
      <c r="F2647" s="2" t="s">
        <v>96</v>
      </c>
      <c r="G2647" s="3" t="s">
        <v>156</v>
      </c>
      <c r="H2647" s="17">
        <v>30.000000000000014</v>
      </c>
      <c r="I2647" s="2">
        <v>395</v>
      </c>
      <c r="J2647" s="19">
        <v>118500.00000000006</v>
      </c>
      <c r="K2647" s="19">
        <v>47400.000000000029</v>
      </c>
      <c r="L2647" s="2">
        <v>0.4</v>
      </c>
      <c r="M2647" s="2" t="s">
        <v>78</v>
      </c>
      <c r="N2647" s="20">
        <f t="shared" si="41"/>
        <v>165900.00000000009</v>
      </c>
      <c r="O2647" s="21"/>
      <c r="P2647" s="20"/>
    </row>
    <row r="2648" spans="1:16" x14ac:dyDescent="0.35">
      <c r="A2648" s="2" t="s">
        <v>21</v>
      </c>
      <c r="B2648" s="2">
        <v>1185732</v>
      </c>
      <c r="C2648" s="15">
        <v>44517</v>
      </c>
      <c r="D2648" s="2" t="s">
        <v>22</v>
      </c>
      <c r="E2648" s="2" t="s">
        <v>95</v>
      </c>
      <c r="F2648" s="2" t="s">
        <v>96</v>
      </c>
      <c r="G2648" s="3" t="s">
        <v>157</v>
      </c>
      <c r="H2648" s="17">
        <v>60.000000000000021</v>
      </c>
      <c r="I2648" s="2">
        <v>450</v>
      </c>
      <c r="J2648" s="19">
        <v>270000.00000000012</v>
      </c>
      <c r="K2648" s="19">
        <v>108000.00000000006</v>
      </c>
      <c r="L2648" s="2">
        <v>0.4</v>
      </c>
      <c r="M2648" s="2" t="s">
        <v>78</v>
      </c>
      <c r="N2648" s="20">
        <f t="shared" si="41"/>
        <v>378000.00000000017</v>
      </c>
      <c r="O2648" s="21"/>
      <c r="P2648" s="20"/>
    </row>
    <row r="2649" spans="1:16" x14ac:dyDescent="0.35">
      <c r="A2649" s="2" t="s">
        <v>21</v>
      </c>
      <c r="B2649" s="2">
        <v>1185732</v>
      </c>
      <c r="C2649" s="15">
        <v>44517</v>
      </c>
      <c r="D2649" s="2" t="s">
        <v>22</v>
      </c>
      <c r="E2649" s="2" t="s">
        <v>95</v>
      </c>
      <c r="F2649" s="2" t="s">
        <v>96</v>
      </c>
      <c r="G2649" s="3" t="s">
        <v>18</v>
      </c>
      <c r="H2649" s="17">
        <v>75.000000000000014</v>
      </c>
      <c r="I2649" s="2">
        <v>425</v>
      </c>
      <c r="J2649" s="19">
        <v>318750.00000000006</v>
      </c>
      <c r="K2649" s="19">
        <v>111562.50000000001</v>
      </c>
      <c r="L2649" s="2">
        <v>0.35</v>
      </c>
      <c r="M2649" s="2" t="s">
        <v>78</v>
      </c>
      <c r="N2649" s="20">
        <f t="shared" si="41"/>
        <v>430312.50000000006</v>
      </c>
      <c r="O2649" s="21"/>
      <c r="P2649" s="20"/>
    </row>
    <row r="2650" spans="1:16" x14ac:dyDescent="0.35">
      <c r="A2650" s="2" t="s">
        <v>21</v>
      </c>
      <c r="B2650" s="2">
        <v>1185732</v>
      </c>
      <c r="C2650" s="15">
        <v>44517</v>
      </c>
      <c r="D2650" s="2" t="s">
        <v>22</v>
      </c>
      <c r="E2650" s="2" t="s">
        <v>95</v>
      </c>
      <c r="F2650" s="2" t="s">
        <v>96</v>
      </c>
      <c r="G2650" s="3" t="s">
        <v>158</v>
      </c>
      <c r="H2650" s="17">
        <v>75</v>
      </c>
      <c r="I2650" s="2">
        <v>525</v>
      </c>
      <c r="J2650" s="19">
        <v>393750</v>
      </c>
      <c r="K2650" s="19">
        <v>196875</v>
      </c>
      <c r="L2650" s="2">
        <v>0.5</v>
      </c>
      <c r="M2650" s="2" t="s">
        <v>78</v>
      </c>
      <c r="N2650" s="20">
        <f t="shared" si="41"/>
        <v>590625</v>
      </c>
      <c r="O2650" s="21"/>
      <c r="P2650" s="20"/>
    </row>
    <row r="2651" spans="1:16" x14ac:dyDescent="0.35">
      <c r="A2651" s="2" t="s">
        <v>21</v>
      </c>
      <c r="B2651" s="2">
        <v>1185732</v>
      </c>
      <c r="C2651" s="15">
        <v>44546</v>
      </c>
      <c r="D2651" s="2" t="s">
        <v>22</v>
      </c>
      <c r="E2651" s="2" t="s">
        <v>95</v>
      </c>
      <c r="F2651" s="2" t="s">
        <v>96</v>
      </c>
      <c r="G2651" s="3" t="s">
        <v>155</v>
      </c>
      <c r="H2651" s="17">
        <v>70</v>
      </c>
      <c r="I2651" s="2">
        <v>775</v>
      </c>
      <c r="J2651" s="19">
        <v>542500</v>
      </c>
      <c r="K2651" s="19">
        <v>217000</v>
      </c>
      <c r="L2651" s="2">
        <v>0.4</v>
      </c>
      <c r="M2651" s="2" t="s">
        <v>78</v>
      </c>
      <c r="N2651" s="20">
        <f t="shared" si="41"/>
        <v>759500</v>
      </c>
      <c r="O2651" s="21"/>
      <c r="P2651" s="20"/>
    </row>
    <row r="2652" spans="1:16" x14ac:dyDescent="0.35">
      <c r="A2652" s="2" t="s">
        <v>21</v>
      </c>
      <c r="B2652" s="2">
        <v>1185732</v>
      </c>
      <c r="C2652" s="15">
        <v>44546</v>
      </c>
      <c r="D2652" s="2" t="s">
        <v>22</v>
      </c>
      <c r="E2652" s="2" t="s">
        <v>95</v>
      </c>
      <c r="F2652" s="2" t="s">
        <v>96</v>
      </c>
      <c r="G2652" s="3" t="s">
        <v>17</v>
      </c>
      <c r="H2652" s="17">
        <v>60.000000000000007</v>
      </c>
      <c r="I2652" s="2">
        <v>575</v>
      </c>
      <c r="J2652" s="19">
        <v>345000.00000000006</v>
      </c>
      <c r="K2652" s="19">
        <v>120750.00000000001</v>
      </c>
      <c r="L2652" s="2">
        <v>0.35</v>
      </c>
      <c r="M2652" s="2" t="s">
        <v>78</v>
      </c>
      <c r="N2652" s="20">
        <f t="shared" si="41"/>
        <v>465750.00000000006</v>
      </c>
      <c r="O2652" s="21"/>
      <c r="P2652" s="20"/>
    </row>
    <row r="2653" spans="1:16" x14ac:dyDescent="0.35">
      <c r="A2653" s="2" t="s">
        <v>21</v>
      </c>
      <c r="B2653" s="2">
        <v>1185732</v>
      </c>
      <c r="C2653" s="15">
        <v>44546</v>
      </c>
      <c r="D2653" s="2" t="s">
        <v>22</v>
      </c>
      <c r="E2653" s="2" t="s">
        <v>95</v>
      </c>
      <c r="F2653" s="2" t="s">
        <v>96</v>
      </c>
      <c r="G2653" s="3" t="s">
        <v>156</v>
      </c>
      <c r="H2653" s="17">
        <v>60.000000000000007</v>
      </c>
      <c r="I2653" s="2">
        <v>525</v>
      </c>
      <c r="J2653" s="19">
        <v>315000.00000000006</v>
      </c>
      <c r="K2653" s="19">
        <v>126000.00000000003</v>
      </c>
      <c r="L2653" s="2">
        <v>0.4</v>
      </c>
      <c r="M2653" s="2" t="s">
        <v>78</v>
      </c>
      <c r="N2653" s="20">
        <f t="shared" si="41"/>
        <v>441000.00000000012</v>
      </c>
      <c r="O2653" s="21"/>
      <c r="P2653" s="20"/>
    </row>
    <row r="2654" spans="1:16" x14ac:dyDescent="0.35">
      <c r="A2654" s="2" t="s">
        <v>21</v>
      </c>
      <c r="B2654" s="2">
        <v>1185732</v>
      </c>
      <c r="C2654" s="15">
        <v>44546</v>
      </c>
      <c r="D2654" s="2" t="s">
        <v>22</v>
      </c>
      <c r="E2654" s="2" t="s">
        <v>95</v>
      </c>
      <c r="F2654" s="2" t="s">
        <v>96</v>
      </c>
      <c r="G2654" s="3" t="s">
        <v>157</v>
      </c>
      <c r="H2654" s="17">
        <v>60.000000000000007</v>
      </c>
      <c r="I2654" s="2">
        <v>475</v>
      </c>
      <c r="J2654" s="19">
        <v>285000.00000000006</v>
      </c>
      <c r="K2654" s="19">
        <v>114000.00000000003</v>
      </c>
      <c r="L2654" s="2">
        <v>0.4</v>
      </c>
      <c r="M2654" s="2" t="s">
        <v>78</v>
      </c>
      <c r="N2654" s="20">
        <f t="shared" si="41"/>
        <v>399000.00000000012</v>
      </c>
      <c r="O2654" s="21"/>
      <c r="P2654" s="20"/>
    </row>
    <row r="2655" spans="1:16" x14ac:dyDescent="0.35">
      <c r="A2655" s="2" t="s">
        <v>21</v>
      </c>
      <c r="B2655" s="2">
        <v>1185732</v>
      </c>
      <c r="C2655" s="15">
        <v>44546</v>
      </c>
      <c r="D2655" s="2" t="s">
        <v>22</v>
      </c>
      <c r="E2655" s="2" t="s">
        <v>95</v>
      </c>
      <c r="F2655" s="2" t="s">
        <v>96</v>
      </c>
      <c r="G2655" s="3" t="s">
        <v>18</v>
      </c>
      <c r="H2655" s="17">
        <v>70</v>
      </c>
      <c r="I2655" s="2">
        <v>475</v>
      </c>
      <c r="J2655" s="19">
        <v>332500</v>
      </c>
      <c r="K2655" s="19">
        <v>116374.99999999999</v>
      </c>
      <c r="L2655" s="2">
        <v>0.35</v>
      </c>
      <c r="M2655" s="2" t="s">
        <v>78</v>
      </c>
      <c r="N2655" s="20">
        <f t="shared" si="41"/>
        <v>448875</v>
      </c>
      <c r="O2655" s="21"/>
      <c r="P2655" s="20"/>
    </row>
    <row r="2656" spans="1:16" x14ac:dyDescent="0.35">
      <c r="A2656" s="2" t="s">
        <v>21</v>
      </c>
      <c r="B2656" s="2">
        <v>1185732</v>
      </c>
      <c r="C2656" s="15">
        <v>44546</v>
      </c>
      <c r="D2656" s="2" t="s">
        <v>22</v>
      </c>
      <c r="E2656" s="2" t="s">
        <v>95</v>
      </c>
      <c r="F2656" s="2" t="s">
        <v>96</v>
      </c>
      <c r="G2656" s="3" t="s">
        <v>158</v>
      </c>
      <c r="H2656" s="17">
        <v>75</v>
      </c>
      <c r="I2656" s="2">
        <v>575</v>
      </c>
      <c r="J2656" s="19">
        <v>431250</v>
      </c>
      <c r="K2656" s="19">
        <v>215625</v>
      </c>
      <c r="L2656" s="2">
        <v>0.5</v>
      </c>
      <c r="M2656" s="2" t="s">
        <v>78</v>
      </c>
      <c r="N2656" s="20">
        <f t="shared" si="41"/>
        <v>646875</v>
      </c>
      <c r="O2656" s="21"/>
      <c r="P2656" s="20"/>
    </row>
    <row r="2657" spans="1:16" x14ac:dyDescent="0.35">
      <c r="A2657" s="2" t="s">
        <v>21</v>
      </c>
      <c r="B2657" s="2">
        <v>1197831</v>
      </c>
      <c r="C2657" s="15">
        <v>44219</v>
      </c>
      <c r="D2657" s="2" t="s">
        <v>22</v>
      </c>
      <c r="E2657" s="2" t="s">
        <v>95</v>
      </c>
      <c r="F2657" s="2" t="s">
        <v>96</v>
      </c>
      <c r="G2657" s="3" t="s">
        <v>155</v>
      </c>
      <c r="H2657" s="17">
        <v>25.000000000000007</v>
      </c>
      <c r="I2657" s="2">
        <v>650</v>
      </c>
      <c r="J2657" s="19">
        <v>162500.00000000006</v>
      </c>
      <c r="K2657" s="19">
        <v>65000.000000000029</v>
      </c>
      <c r="L2657" s="2">
        <v>0.4</v>
      </c>
      <c r="M2657" s="2" t="s">
        <v>78</v>
      </c>
      <c r="N2657" s="20">
        <f t="shared" si="41"/>
        <v>227500.00000000009</v>
      </c>
      <c r="O2657" s="21"/>
      <c r="P2657" s="20"/>
    </row>
    <row r="2658" spans="1:16" x14ac:dyDescent="0.35">
      <c r="A2658" s="2" t="s">
        <v>21</v>
      </c>
      <c r="B2658" s="2">
        <v>1197831</v>
      </c>
      <c r="C2658" s="15">
        <v>44219</v>
      </c>
      <c r="D2658" s="2" t="s">
        <v>22</v>
      </c>
      <c r="E2658" s="2" t="s">
        <v>95</v>
      </c>
      <c r="F2658" s="2" t="s">
        <v>96</v>
      </c>
      <c r="G2658" s="3" t="s">
        <v>17</v>
      </c>
      <c r="H2658" s="17">
        <v>25.000000000000007</v>
      </c>
      <c r="I2658" s="2">
        <v>450</v>
      </c>
      <c r="J2658" s="19">
        <v>112500.00000000003</v>
      </c>
      <c r="K2658" s="19">
        <v>39375.000000000007</v>
      </c>
      <c r="L2658" s="2">
        <v>0.35</v>
      </c>
      <c r="M2658" s="2" t="s">
        <v>78</v>
      </c>
      <c r="N2658" s="20">
        <f t="shared" si="41"/>
        <v>151875.00000000003</v>
      </c>
      <c r="O2658" s="21"/>
      <c r="P2658" s="20"/>
    </row>
    <row r="2659" spans="1:16" x14ac:dyDescent="0.35">
      <c r="A2659" s="2" t="s">
        <v>21</v>
      </c>
      <c r="B2659" s="2">
        <v>1197831</v>
      </c>
      <c r="C2659" s="15">
        <v>44219</v>
      </c>
      <c r="D2659" s="2" t="s">
        <v>22</v>
      </c>
      <c r="E2659" s="2" t="s">
        <v>95</v>
      </c>
      <c r="F2659" s="2" t="s">
        <v>96</v>
      </c>
      <c r="G2659" s="3" t="s">
        <v>156</v>
      </c>
      <c r="H2659" s="17">
        <v>15.000000000000007</v>
      </c>
      <c r="I2659" s="2">
        <v>450</v>
      </c>
      <c r="J2659" s="19">
        <v>67500.000000000029</v>
      </c>
      <c r="K2659" s="19">
        <v>27000.000000000015</v>
      </c>
      <c r="L2659" s="2">
        <v>0.4</v>
      </c>
      <c r="M2659" s="2" t="s">
        <v>78</v>
      </c>
      <c r="N2659" s="20">
        <f t="shared" si="41"/>
        <v>94500.000000000044</v>
      </c>
      <c r="O2659" s="21"/>
      <c r="P2659" s="20"/>
    </row>
    <row r="2660" spans="1:16" x14ac:dyDescent="0.35">
      <c r="A2660" s="2" t="s">
        <v>21</v>
      </c>
      <c r="B2660" s="2">
        <v>1197831</v>
      </c>
      <c r="C2660" s="15">
        <v>44219</v>
      </c>
      <c r="D2660" s="2" t="s">
        <v>22</v>
      </c>
      <c r="E2660" s="2" t="s">
        <v>95</v>
      </c>
      <c r="F2660" s="2" t="s">
        <v>96</v>
      </c>
      <c r="G2660" s="3" t="s">
        <v>157</v>
      </c>
      <c r="H2660" s="17">
        <v>20</v>
      </c>
      <c r="I2660" s="2">
        <v>300</v>
      </c>
      <c r="J2660" s="19">
        <v>60000</v>
      </c>
      <c r="K2660" s="19">
        <v>24000</v>
      </c>
      <c r="L2660" s="2">
        <v>0.4</v>
      </c>
      <c r="M2660" s="2" t="s">
        <v>78</v>
      </c>
      <c r="N2660" s="20">
        <f t="shared" si="41"/>
        <v>84000</v>
      </c>
      <c r="O2660" s="21"/>
      <c r="P2660" s="20"/>
    </row>
    <row r="2661" spans="1:16" x14ac:dyDescent="0.35">
      <c r="A2661" s="2" t="s">
        <v>21</v>
      </c>
      <c r="B2661" s="2">
        <v>1197831</v>
      </c>
      <c r="C2661" s="15">
        <v>44219</v>
      </c>
      <c r="D2661" s="2" t="s">
        <v>22</v>
      </c>
      <c r="E2661" s="2" t="s">
        <v>95</v>
      </c>
      <c r="F2661" s="2" t="s">
        <v>96</v>
      </c>
      <c r="G2661" s="3" t="s">
        <v>18</v>
      </c>
      <c r="H2661" s="17">
        <v>35</v>
      </c>
      <c r="I2661" s="2">
        <v>350</v>
      </c>
      <c r="J2661" s="19">
        <v>122500</v>
      </c>
      <c r="K2661" s="19">
        <v>42875</v>
      </c>
      <c r="L2661" s="2">
        <v>0.35</v>
      </c>
      <c r="M2661" s="2" t="s">
        <v>78</v>
      </c>
      <c r="N2661" s="20">
        <f t="shared" si="41"/>
        <v>165375</v>
      </c>
      <c r="O2661" s="21"/>
      <c r="P2661" s="20"/>
    </row>
    <row r="2662" spans="1:16" x14ac:dyDescent="0.35">
      <c r="A2662" s="2" t="s">
        <v>21</v>
      </c>
      <c r="B2662" s="2">
        <v>1197831</v>
      </c>
      <c r="C2662" s="15">
        <v>44219</v>
      </c>
      <c r="D2662" s="2" t="s">
        <v>22</v>
      </c>
      <c r="E2662" s="2" t="s">
        <v>95</v>
      </c>
      <c r="F2662" s="2" t="s">
        <v>96</v>
      </c>
      <c r="G2662" s="3" t="s">
        <v>158</v>
      </c>
      <c r="H2662" s="17">
        <v>25.000000000000007</v>
      </c>
      <c r="I2662" s="2">
        <v>450</v>
      </c>
      <c r="J2662" s="19">
        <v>112500.00000000003</v>
      </c>
      <c r="K2662" s="19">
        <v>45000.000000000015</v>
      </c>
      <c r="L2662" s="2">
        <v>0.4</v>
      </c>
      <c r="M2662" s="2" t="s">
        <v>78</v>
      </c>
      <c r="N2662" s="20">
        <f t="shared" si="41"/>
        <v>157500.00000000006</v>
      </c>
      <c r="O2662" s="21"/>
      <c r="P2662" s="20"/>
    </row>
    <row r="2663" spans="1:16" x14ac:dyDescent="0.35">
      <c r="A2663" s="2" t="s">
        <v>21</v>
      </c>
      <c r="B2663" s="2">
        <v>1197831</v>
      </c>
      <c r="C2663" s="15">
        <v>44248</v>
      </c>
      <c r="D2663" s="2" t="s">
        <v>22</v>
      </c>
      <c r="E2663" s="2" t="s">
        <v>95</v>
      </c>
      <c r="F2663" s="2" t="s">
        <v>96</v>
      </c>
      <c r="G2663" s="3" t="s">
        <v>155</v>
      </c>
      <c r="H2663" s="17">
        <v>25.000000000000007</v>
      </c>
      <c r="I2663" s="2">
        <v>700</v>
      </c>
      <c r="J2663" s="19">
        <v>175000.00000000006</v>
      </c>
      <c r="K2663" s="19">
        <v>70000.000000000029</v>
      </c>
      <c r="L2663" s="2">
        <v>0.4</v>
      </c>
      <c r="M2663" s="2" t="s">
        <v>78</v>
      </c>
      <c r="N2663" s="20">
        <f t="shared" si="41"/>
        <v>245000.00000000009</v>
      </c>
      <c r="O2663" s="21"/>
      <c r="P2663" s="20"/>
    </row>
    <row r="2664" spans="1:16" x14ac:dyDescent="0.35">
      <c r="A2664" s="2" t="s">
        <v>21</v>
      </c>
      <c r="B2664" s="2">
        <v>1197831</v>
      </c>
      <c r="C2664" s="15">
        <v>44248</v>
      </c>
      <c r="D2664" s="2" t="s">
        <v>22</v>
      </c>
      <c r="E2664" s="2" t="s">
        <v>95</v>
      </c>
      <c r="F2664" s="2" t="s">
        <v>96</v>
      </c>
      <c r="G2664" s="3" t="s">
        <v>17</v>
      </c>
      <c r="H2664" s="17">
        <v>25.000000000000007</v>
      </c>
      <c r="I2664" s="2">
        <v>350</v>
      </c>
      <c r="J2664" s="19">
        <v>87500.000000000029</v>
      </c>
      <c r="K2664" s="19">
        <v>30625.000000000007</v>
      </c>
      <c r="L2664" s="2">
        <v>0.35</v>
      </c>
      <c r="M2664" s="2" t="s">
        <v>78</v>
      </c>
      <c r="N2664" s="20">
        <f t="shared" si="41"/>
        <v>118125.00000000003</v>
      </c>
      <c r="O2664" s="21"/>
      <c r="P2664" s="20"/>
    </row>
    <row r="2665" spans="1:16" x14ac:dyDescent="0.35">
      <c r="A2665" s="2" t="s">
        <v>21</v>
      </c>
      <c r="B2665" s="2">
        <v>1197831</v>
      </c>
      <c r="C2665" s="15">
        <v>44248</v>
      </c>
      <c r="D2665" s="2" t="s">
        <v>22</v>
      </c>
      <c r="E2665" s="2" t="s">
        <v>95</v>
      </c>
      <c r="F2665" s="2" t="s">
        <v>96</v>
      </c>
      <c r="G2665" s="3" t="s">
        <v>156</v>
      </c>
      <c r="H2665" s="17">
        <v>15.000000000000007</v>
      </c>
      <c r="I2665" s="2">
        <v>400</v>
      </c>
      <c r="J2665" s="19">
        <v>60000.000000000029</v>
      </c>
      <c r="K2665" s="19">
        <v>24000.000000000015</v>
      </c>
      <c r="L2665" s="2">
        <v>0.4</v>
      </c>
      <c r="M2665" s="2" t="s">
        <v>78</v>
      </c>
      <c r="N2665" s="20">
        <f t="shared" si="41"/>
        <v>84000.000000000044</v>
      </c>
      <c r="O2665" s="21"/>
      <c r="P2665" s="20"/>
    </row>
    <row r="2666" spans="1:16" x14ac:dyDescent="0.35">
      <c r="A2666" s="2" t="s">
        <v>20</v>
      </c>
      <c r="B2666" s="2">
        <v>1197831</v>
      </c>
      <c r="C2666" s="15">
        <v>44248</v>
      </c>
      <c r="D2666" s="2" t="s">
        <v>22</v>
      </c>
      <c r="E2666" s="2" t="s">
        <v>97</v>
      </c>
      <c r="F2666" s="2" t="s">
        <v>98</v>
      </c>
      <c r="G2666" s="3" t="s">
        <v>157</v>
      </c>
      <c r="H2666" s="17">
        <v>20</v>
      </c>
      <c r="I2666" s="2">
        <v>250</v>
      </c>
      <c r="J2666" s="19">
        <v>50000</v>
      </c>
      <c r="K2666" s="19">
        <v>20000</v>
      </c>
      <c r="L2666" s="2">
        <v>0.4</v>
      </c>
      <c r="M2666" s="2" t="s">
        <v>78</v>
      </c>
      <c r="N2666" s="20">
        <f t="shared" si="41"/>
        <v>70000</v>
      </c>
      <c r="O2666" s="21"/>
      <c r="P2666" s="20"/>
    </row>
    <row r="2667" spans="1:16" x14ac:dyDescent="0.35">
      <c r="A2667" s="2" t="s">
        <v>20</v>
      </c>
      <c r="B2667" s="2">
        <v>1197831</v>
      </c>
      <c r="C2667" s="15">
        <v>44248</v>
      </c>
      <c r="D2667" s="2" t="s">
        <v>22</v>
      </c>
      <c r="E2667" s="2" t="s">
        <v>97</v>
      </c>
      <c r="F2667" s="2" t="s">
        <v>98</v>
      </c>
      <c r="G2667" s="3" t="s">
        <v>18</v>
      </c>
      <c r="H2667" s="17">
        <v>35</v>
      </c>
      <c r="I2667" s="2">
        <v>325</v>
      </c>
      <c r="J2667" s="19">
        <v>113750</v>
      </c>
      <c r="K2667" s="19">
        <v>39812.5</v>
      </c>
      <c r="L2667" s="2">
        <v>0.35</v>
      </c>
      <c r="M2667" s="2" t="s">
        <v>78</v>
      </c>
      <c r="N2667" s="20">
        <f t="shared" si="41"/>
        <v>153562.5</v>
      </c>
      <c r="O2667" s="21"/>
      <c r="P2667" s="20"/>
    </row>
    <row r="2668" spans="1:16" x14ac:dyDescent="0.35">
      <c r="A2668" s="2" t="s">
        <v>20</v>
      </c>
      <c r="B2668" s="2">
        <v>1197831</v>
      </c>
      <c r="C2668" s="15">
        <v>44248</v>
      </c>
      <c r="D2668" s="2" t="s">
        <v>22</v>
      </c>
      <c r="E2668" s="2" t="s">
        <v>97</v>
      </c>
      <c r="F2668" s="2" t="s">
        <v>98</v>
      </c>
      <c r="G2668" s="3" t="s">
        <v>158</v>
      </c>
      <c r="H2668" s="17">
        <v>20</v>
      </c>
      <c r="I2668" s="2">
        <v>425</v>
      </c>
      <c r="J2668" s="19">
        <v>85000</v>
      </c>
      <c r="K2668" s="19">
        <v>34000</v>
      </c>
      <c r="L2668" s="2">
        <v>0.4</v>
      </c>
      <c r="M2668" s="2" t="s">
        <v>78</v>
      </c>
      <c r="N2668" s="20">
        <f t="shared" si="41"/>
        <v>119000</v>
      </c>
      <c r="O2668" s="21"/>
      <c r="P2668" s="20"/>
    </row>
    <row r="2669" spans="1:16" x14ac:dyDescent="0.35">
      <c r="A2669" s="2" t="s">
        <v>20</v>
      </c>
      <c r="B2669" s="2">
        <v>1197831</v>
      </c>
      <c r="C2669" s="15">
        <v>44274</v>
      </c>
      <c r="D2669" s="2" t="s">
        <v>22</v>
      </c>
      <c r="E2669" s="2" t="s">
        <v>97</v>
      </c>
      <c r="F2669" s="2" t="s">
        <v>98</v>
      </c>
      <c r="G2669" s="3" t="s">
        <v>155</v>
      </c>
      <c r="H2669" s="17">
        <v>20</v>
      </c>
      <c r="I2669" s="2">
        <v>645</v>
      </c>
      <c r="J2669" s="19">
        <v>129000</v>
      </c>
      <c r="K2669" s="19">
        <v>51600</v>
      </c>
      <c r="L2669" s="2">
        <v>0.4</v>
      </c>
      <c r="M2669" s="2" t="s">
        <v>78</v>
      </c>
      <c r="N2669" s="20">
        <f t="shared" si="41"/>
        <v>180600</v>
      </c>
      <c r="O2669" s="21"/>
      <c r="P2669" s="20"/>
    </row>
    <row r="2670" spans="1:16" x14ac:dyDescent="0.35">
      <c r="A2670" s="2" t="s">
        <v>20</v>
      </c>
      <c r="B2670" s="2">
        <v>1197831</v>
      </c>
      <c r="C2670" s="15">
        <v>44274</v>
      </c>
      <c r="D2670" s="2" t="s">
        <v>22</v>
      </c>
      <c r="E2670" s="2" t="s">
        <v>97</v>
      </c>
      <c r="F2670" s="2" t="s">
        <v>98</v>
      </c>
      <c r="G2670" s="3" t="s">
        <v>17</v>
      </c>
      <c r="H2670" s="17">
        <v>20</v>
      </c>
      <c r="I2670" s="2">
        <v>325</v>
      </c>
      <c r="J2670" s="19">
        <v>65000</v>
      </c>
      <c r="K2670" s="19">
        <v>22750</v>
      </c>
      <c r="L2670" s="2">
        <v>0.35</v>
      </c>
      <c r="M2670" s="2" t="s">
        <v>78</v>
      </c>
      <c r="N2670" s="20">
        <f t="shared" si="41"/>
        <v>87750</v>
      </c>
      <c r="O2670" s="21"/>
      <c r="P2670" s="20"/>
    </row>
    <row r="2671" spans="1:16" x14ac:dyDescent="0.35">
      <c r="A2671" s="2" t="s">
        <v>20</v>
      </c>
      <c r="B2671" s="2">
        <v>1197831</v>
      </c>
      <c r="C2671" s="15">
        <v>44274</v>
      </c>
      <c r="D2671" s="2" t="s">
        <v>22</v>
      </c>
      <c r="E2671" s="2" t="s">
        <v>97</v>
      </c>
      <c r="F2671" s="2" t="s">
        <v>98</v>
      </c>
      <c r="G2671" s="3" t="s">
        <v>156</v>
      </c>
      <c r="H2671" s="17">
        <v>10.000000000000002</v>
      </c>
      <c r="I2671" s="2">
        <v>350</v>
      </c>
      <c r="J2671" s="19">
        <v>35000.000000000007</v>
      </c>
      <c r="K2671" s="19">
        <v>14000.000000000004</v>
      </c>
      <c r="L2671" s="2">
        <v>0.4</v>
      </c>
      <c r="M2671" s="2" t="s">
        <v>78</v>
      </c>
      <c r="N2671" s="20">
        <f t="shared" si="41"/>
        <v>49000.000000000015</v>
      </c>
      <c r="O2671" s="21"/>
      <c r="P2671" s="20"/>
    </row>
    <row r="2672" spans="1:16" x14ac:dyDescent="0.35">
      <c r="A2672" s="2" t="s">
        <v>20</v>
      </c>
      <c r="B2672" s="2">
        <v>1197831</v>
      </c>
      <c r="C2672" s="15">
        <v>44274</v>
      </c>
      <c r="D2672" s="2" t="s">
        <v>22</v>
      </c>
      <c r="E2672" s="2" t="s">
        <v>97</v>
      </c>
      <c r="F2672" s="2" t="s">
        <v>98</v>
      </c>
      <c r="G2672" s="3" t="s">
        <v>157</v>
      </c>
      <c r="H2672" s="17">
        <v>19.999999999999996</v>
      </c>
      <c r="I2672" s="2">
        <v>200</v>
      </c>
      <c r="J2672" s="19">
        <v>39999.999999999993</v>
      </c>
      <c r="K2672" s="19">
        <v>15999.999999999998</v>
      </c>
      <c r="L2672" s="2">
        <v>0.4</v>
      </c>
      <c r="M2672" s="2" t="s">
        <v>78</v>
      </c>
      <c r="N2672" s="20">
        <f t="shared" si="41"/>
        <v>55999.999999999993</v>
      </c>
      <c r="O2672" s="21"/>
      <c r="P2672" s="20"/>
    </row>
    <row r="2673" spans="1:16" x14ac:dyDescent="0.35">
      <c r="A2673" s="2" t="s">
        <v>20</v>
      </c>
      <c r="B2673" s="2">
        <v>1197831</v>
      </c>
      <c r="C2673" s="15">
        <v>44274</v>
      </c>
      <c r="D2673" s="2" t="s">
        <v>22</v>
      </c>
      <c r="E2673" s="2" t="s">
        <v>97</v>
      </c>
      <c r="F2673" s="2" t="s">
        <v>98</v>
      </c>
      <c r="G2673" s="3" t="s">
        <v>18</v>
      </c>
      <c r="H2673" s="17">
        <v>35.000000000000007</v>
      </c>
      <c r="I2673" s="2">
        <v>250</v>
      </c>
      <c r="J2673" s="19">
        <v>87500.000000000015</v>
      </c>
      <c r="K2673" s="19">
        <v>30625.000000000004</v>
      </c>
      <c r="L2673" s="2">
        <v>0.35</v>
      </c>
      <c r="M2673" s="2" t="s">
        <v>78</v>
      </c>
      <c r="N2673" s="20">
        <f t="shared" si="41"/>
        <v>118125.00000000001</v>
      </c>
      <c r="O2673" s="21"/>
      <c r="P2673" s="20"/>
    </row>
    <row r="2674" spans="1:16" x14ac:dyDescent="0.35">
      <c r="A2674" s="2" t="s">
        <v>20</v>
      </c>
      <c r="B2674" s="2">
        <v>1197831</v>
      </c>
      <c r="C2674" s="15">
        <v>44274</v>
      </c>
      <c r="D2674" s="2" t="s">
        <v>22</v>
      </c>
      <c r="E2674" s="2" t="s">
        <v>97</v>
      </c>
      <c r="F2674" s="2" t="s">
        <v>98</v>
      </c>
      <c r="G2674" s="3" t="s">
        <v>158</v>
      </c>
      <c r="H2674" s="17">
        <v>25</v>
      </c>
      <c r="I2674" s="2">
        <v>350</v>
      </c>
      <c r="J2674" s="19">
        <v>87500</v>
      </c>
      <c r="K2674" s="19">
        <v>35000</v>
      </c>
      <c r="L2674" s="2">
        <v>0.4</v>
      </c>
      <c r="M2674" s="2" t="s">
        <v>78</v>
      </c>
      <c r="N2674" s="20">
        <f t="shared" si="41"/>
        <v>122500</v>
      </c>
      <c r="O2674" s="21"/>
      <c r="P2674" s="20"/>
    </row>
    <row r="2675" spans="1:16" x14ac:dyDescent="0.35">
      <c r="A2675" s="2" t="s">
        <v>20</v>
      </c>
      <c r="B2675" s="2">
        <v>1197831</v>
      </c>
      <c r="C2675" s="15">
        <v>44306</v>
      </c>
      <c r="D2675" s="2" t="s">
        <v>22</v>
      </c>
      <c r="E2675" s="2" t="s">
        <v>97</v>
      </c>
      <c r="F2675" s="2" t="s">
        <v>98</v>
      </c>
      <c r="G2675" s="3" t="s">
        <v>155</v>
      </c>
      <c r="H2675" s="17">
        <v>25</v>
      </c>
      <c r="I2675" s="2">
        <v>600</v>
      </c>
      <c r="J2675" s="19">
        <v>150000</v>
      </c>
      <c r="K2675" s="19">
        <v>60000</v>
      </c>
      <c r="L2675" s="2">
        <v>0.4</v>
      </c>
      <c r="M2675" s="2" t="s">
        <v>78</v>
      </c>
      <c r="N2675" s="20">
        <f t="shared" si="41"/>
        <v>210000</v>
      </c>
      <c r="O2675" s="21"/>
      <c r="P2675" s="20"/>
    </row>
    <row r="2676" spans="1:16" x14ac:dyDescent="0.35">
      <c r="A2676" s="2" t="s">
        <v>20</v>
      </c>
      <c r="B2676" s="2">
        <v>1197831</v>
      </c>
      <c r="C2676" s="15">
        <v>44306</v>
      </c>
      <c r="D2676" s="2" t="s">
        <v>22</v>
      </c>
      <c r="E2676" s="2" t="s">
        <v>97</v>
      </c>
      <c r="F2676" s="2" t="s">
        <v>98</v>
      </c>
      <c r="G2676" s="3" t="s">
        <v>17</v>
      </c>
      <c r="H2676" s="17">
        <v>25</v>
      </c>
      <c r="I2676" s="2">
        <v>300</v>
      </c>
      <c r="J2676" s="19">
        <v>75000</v>
      </c>
      <c r="K2676" s="19">
        <v>26250</v>
      </c>
      <c r="L2676" s="2">
        <v>0.35</v>
      </c>
      <c r="M2676" s="2" t="s">
        <v>78</v>
      </c>
      <c r="N2676" s="20">
        <f t="shared" si="41"/>
        <v>101250</v>
      </c>
      <c r="O2676" s="21"/>
      <c r="P2676" s="20"/>
    </row>
    <row r="2677" spans="1:16" x14ac:dyDescent="0.35">
      <c r="A2677" s="2" t="s">
        <v>20</v>
      </c>
      <c r="B2677" s="2">
        <v>1197831</v>
      </c>
      <c r="C2677" s="15">
        <v>44306</v>
      </c>
      <c r="D2677" s="2" t="s">
        <v>22</v>
      </c>
      <c r="E2677" s="2" t="s">
        <v>97</v>
      </c>
      <c r="F2677" s="2" t="s">
        <v>98</v>
      </c>
      <c r="G2677" s="3" t="s">
        <v>156</v>
      </c>
      <c r="H2677" s="17">
        <v>15.000000000000002</v>
      </c>
      <c r="I2677" s="2">
        <v>300</v>
      </c>
      <c r="J2677" s="19">
        <v>45000.000000000007</v>
      </c>
      <c r="K2677" s="19">
        <v>18000.000000000004</v>
      </c>
      <c r="L2677" s="2">
        <v>0.4</v>
      </c>
      <c r="M2677" s="2" t="s">
        <v>78</v>
      </c>
      <c r="N2677" s="20">
        <f t="shared" si="41"/>
        <v>63000.000000000015</v>
      </c>
      <c r="O2677" s="21"/>
      <c r="P2677" s="20"/>
    </row>
    <row r="2678" spans="1:16" x14ac:dyDescent="0.35">
      <c r="A2678" s="2" t="s">
        <v>20</v>
      </c>
      <c r="B2678" s="2">
        <v>1197831</v>
      </c>
      <c r="C2678" s="15">
        <v>44306</v>
      </c>
      <c r="D2678" s="2" t="s">
        <v>22</v>
      </c>
      <c r="E2678" s="2" t="s">
        <v>97</v>
      </c>
      <c r="F2678" s="2" t="s">
        <v>98</v>
      </c>
      <c r="G2678" s="3" t="s">
        <v>157</v>
      </c>
      <c r="H2678" s="17">
        <v>19.999999999999996</v>
      </c>
      <c r="I2678" s="2">
        <v>225</v>
      </c>
      <c r="J2678" s="19">
        <v>44999.999999999993</v>
      </c>
      <c r="K2678" s="19">
        <v>17999.999999999996</v>
      </c>
      <c r="L2678" s="2">
        <v>0.4</v>
      </c>
      <c r="M2678" s="2" t="s">
        <v>78</v>
      </c>
      <c r="N2678" s="20">
        <f t="shared" si="41"/>
        <v>62999.999999999985</v>
      </c>
      <c r="O2678" s="21"/>
      <c r="P2678" s="20"/>
    </row>
    <row r="2679" spans="1:16" x14ac:dyDescent="0.35">
      <c r="A2679" s="2" t="s">
        <v>20</v>
      </c>
      <c r="B2679" s="2">
        <v>1197831</v>
      </c>
      <c r="C2679" s="15">
        <v>44306</v>
      </c>
      <c r="D2679" s="2" t="s">
        <v>22</v>
      </c>
      <c r="E2679" s="2" t="s">
        <v>97</v>
      </c>
      <c r="F2679" s="2" t="s">
        <v>98</v>
      </c>
      <c r="G2679" s="3" t="s">
        <v>18</v>
      </c>
      <c r="H2679" s="17">
        <v>40</v>
      </c>
      <c r="I2679" s="2">
        <v>250</v>
      </c>
      <c r="J2679" s="19">
        <v>100000</v>
      </c>
      <c r="K2679" s="19">
        <v>35000</v>
      </c>
      <c r="L2679" s="2">
        <v>0.35</v>
      </c>
      <c r="M2679" s="2" t="s">
        <v>78</v>
      </c>
      <c r="N2679" s="20">
        <f t="shared" si="41"/>
        <v>135000</v>
      </c>
      <c r="O2679" s="21"/>
      <c r="P2679" s="20"/>
    </row>
    <row r="2680" spans="1:16" x14ac:dyDescent="0.35">
      <c r="A2680" s="2" t="s">
        <v>20</v>
      </c>
      <c r="B2680" s="2">
        <v>1197831</v>
      </c>
      <c r="C2680" s="15">
        <v>44306</v>
      </c>
      <c r="D2680" s="2" t="s">
        <v>22</v>
      </c>
      <c r="E2680" s="2" t="s">
        <v>97</v>
      </c>
      <c r="F2680" s="2" t="s">
        <v>98</v>
      </c>
      <c r="G2680" s="3" t="s">
        <v>158</v>
      </c>
      <c r="H2680" s="17">
        <v>30.000000000000004</v>
      </c>
      <c r="I2680" s="2">
        <v>400</v>
      </c>
      <c r="J2680" s="19">
        <v>120000.00000000001</v>
      </c>
      <c r="K2680" s="19">
        <v>48000.000000000007</v>
      </c>
      <c r="L2680" s="2">
        <v>0.4</v>
      </c>
      <c r="M2680" s="2" t="s">
        <v>78</v>
      </c>
      <c r="N2680" s="20">
        <f t="shared" si="41"/>
        <v>168000.00000000003</v>
      </c>
      <c r="O2680" s="21"/>
      <c r="P2680" s="20"/>
    </row>
    <row r="2681" spans="1:16" x14ac:dyDescent="0.35">
      <c r="A2681" s="2" t="s">
        <v>20</v>
      </c>
      <c r="B2681" s="2">
        <v>1197831</v>
      </c>
      <c r="C2681" s="15">
        <v>44335</v>
      </c>
      <c r="D2681" s="2" t="s">
        <v>22</v>
      </c>
      <c r="E2681" s="2" t="s">
        <v>97</v>
      </c>
      <c r="F2681" s="2" t="s">
        <v>98</v>
      </c>
      <c r="G2681" s="3" t="s">
        <v>155</v>
      </c>
      <c r="H2681" s="17">
        <v>40</v>
      </c>
      <c r="I2681" s="2">
        <v>670</v>
      </c>
      <c r="J2681" s="19">
        <v>268000</v>
      </c>
      <c r="K2681" s="19">
        <v>107200</v>
      </c>
      <c r="L2681" s="2">
        <v>0.4</v>
      </c>
      <c r="M2681" s="2" t="s">
        <v>78</v>
      </c>
      <c r="N2681" s="20">
        <f t="shared" si="41"/>
        <v>375200</v>
      </c>
      <c r="O2681" s="21"/>
      <c r="P2681" s="20"/>
    </row>
    <row r="2682" spans="1:16" x14ac:dyDescent="0.35">
      <c r="A2682" s="2" t="s">
        <v>20</v>
      </c>
      <c r="B2682" s="2">
        <v>1197831</v>
      </c>
      <c r="C2682" s="15">
        <v>44335</v>
      </c>
      <c r="D2682" s="2" t="s">
        <v>22</v>
      </c>
      <c r="E2682" s="2" t="s">
        <v>97</v>
      </c>
      <c r="F2682" s="2" t="s">
        <v>98</v>
      </c>
      <c r="G2682" s="3" t="s">
        <v>17</v>
      </c>
      <c r="H2682" s="17">
        <v>40</v>
      </c>
      <c r="I2682" s="2">
        <v>375</v>
      </c>
      <c r="J2682" s="19">
        <v>150000</v>
      </c>
      <c r="K2682" s="19">
        <v>52500</v>
      </c>
      <c r="L2682" s="2">
        <v>0.35</v>
      </c>
      <c r="M2682" s="2" t="s">
        <v>78</v>
      </c>
      <c r="N2682" s="20">
        <f t="shared" si="41"/>
        <v>202500</v>
      </c>
      <c r="O2682" s="21"/>
      <c r="P2682" s="20"/>
    </row>
    <row r="2683" spans="1:16" x14ac:dyDescent="0.35">
      <c r="A2683" s="2" t="s">
        <v>20</v>
      </c>
      <c r="B2683" s="2">
        <v>1197831</v>
      </c>
      <c r="C2683" s="15">
        <v>44335</v>
      </c>
      <c r="D2683" s="2" t="s">
        <v>22</v>
      </c>
      <c r="E2683" s="2" t="s">
        <v>97</v>
      </c>
      <c r="F2683" s="2" t="s">
        <v>98</v>
      </c>
      <c r="G2683" s="3" t="s">
        <v>156</v>
      </c>
      <c r="H2683" s="17">
        <v>35</v>
      </c>
      <c r="I2683" s="2">
        <v>350</v>
      </c>
      <c r="J2683" s="19">
        <v>122500</v>
      </c>
      <c r="K2683" s="19">
        <v>49000</v>
      </c>
      <c r="L2683" s="2">
        <v>0.4</v>
      </c>
      <c r="M2683" s="2" t="s">
        <v>78</v>
      </c>
      <c r="N2683" s="20">
        <f t="shared" si="41"/>
        <v>171500</v>
      </c>
      <c r="O2683" s="21"/>
      <c r="P2683" s="20"/>
    </row>
    <row r="2684" spans="1:16" x14ac:dyDescent="0.35">
      <c r="A2684" s="2" t="s">
        <v>20</v>
      </c>
      <c r="B2684" s="2">
        <v>1197831</v>
      </c>
      <c r="C2684" s="15">
        <v>44335</v>
      </c>
      <c r="D2684" s="2" t="s">
        <v>22</v>
      </c>
      <c r="E2684" s="2" t="s">
        <v>97</v>
      </c>
      <c r="F2684" s="2" t="s">
        <v>98</v>
      </c>
      <c r="G2684" s="3" t="s">
        <v>157</v>
      </c>
      <c r="H2684" s="17">
        <v>35</v>
      </c>
      <c r="I2684" s="2">
        <v>300</v>
      </c>
      <c r="J2684" s="19">
        <v>105000</v>
      </c>
      <c r="K2684" s="19">
        <v>42000</v>
      </c>
      <c r="L2684" s="2">
        <v>0.4</v>
      </c>
      <c r="M2684" s="2" t="s">
        <v>78</v>
      </c>
      <c r="N2684" s="20">
        <f t="shared" si="41"/>
        <v>147000</v>
      </c>
      <c r="O2684" s="21"/>
      <c r="P2684" s="20"/>
    </row>
    <row r="2685" spans="1:16" x14ac:dyDescent="0.35">
      <c r="A2685" s="2" t="s">
        <v>20</v>
      </c>
      <c r="B2685" s="2">
        <v>1197831</v>
      </c>
      <c r="C2685" s="15">
        <v>44335</v>
      </c>
      <c r="D2685" s="2" t="s">
        <v>22</v>
      </c>
      <c r="E2685" s="2" t="s">
        <v>97</v>
      </c>
      <c r="F2685" s="2" t="s">
        <v>98</v>
      </c>
      <c r="G2685" s="3" t="s">
        <v>18</v>
      </c>
      <c r="H2685" s="17">
        <v>44.999999999999993</v>
      </c>
      <c r="I2685" s="2">
        <v>325</v>
      </c>
      <c r="J2685" s="19">
        <v>146249.99999999997</v>
      </c>
      <c r="K2685" s="19">
        <v>51187.499999999985</v>
      </c>
      <c r="L2685" s="2">
        <v>0.35</v>
      </c>
      <c r="M2685" s="2" t="s">
        <v>78</v>
      </c>
      <c r="N2685" s="20">
        <f t="shared" si="41"/>
        <v>197437.49999999994</v>
      </c>
      <c r="O2685" s="21"/>
      <c r="P2685" s="20"/>
    </row>
    <row r="2686" spans="1:16" x14ac:dyDescent="0.35">
      <c r="A2686" s="2" t="s">
        <v>20</v>
      </c>
      <c r="B2686" s="2">
        <v>1197831</v>
      </c>
      <c r="C2686" s="15">
        <v>44335</v>
      </c>
      <c r="D2686" s="2" t="s">
        <v>22</v>
      </c>
      <c r="E2686" s="2" t="s">
        <v>97</v>
      </c>
      <c r="F2686" s="2" t="s">
        <v>98</v>
      </c>
      <c r="G2686" s="3" t="s">
        <v>158</v>
      </c>
      <c r="H2686" s="17">
        <v>44.999999999999993</v>
      </c>
      <c r="I2686" s="2">
        <v>425</v>
      </c>
      <c r="J2686" s="19">
        <v>191249.99999999997</v>
      </c>
      <c r="K2686" s="19">
        <v>76499.999999999985</v>
      </c>
      <c r="L2686" s="2">
        <v>0.4</v>
      </c>
      <c r="M2686" s="2" t="s">
        <v>78</v>
      </c>
      <c r="N2686" s="20">
        <f t="shared" si="41"/>
        <v>267749.99999999994</v>
      </c>
      <c r="O2686" s="21"/>
      <c r="P2686" s="20"/>
    </row>
    <row r="2687" spans="1:16" x14ac:dyDescent="0.35">
      <c r="A2687" s="2" t="s">
        <v>20</v>
      </c>
      <c r="B2687" s="2">
        <v>1197831</v>
      </c>
      <c r="C2687" s="15">
        <v>44368</v>
      </c>
      <c r="D2687" s="2" t="s">
        <v>22</v>
      </c>
      <c r="E2687" s="2" t="s">
        <v>97</v>
      </c>
      <c r="F2687" s="2" t="s">
        <v>98</v>
      </c>
      <c r="G2687" s="3" t="s">
        <v>155</v>
      </c>
      <c r="H2687" s="17">
        <v>40</v>
      </c>
      <c r="I2687" s="2">
        <v>675</v>
      </c>
      <c r="J2687" s="19">
        <v>270000</v>
      </c>
      <c r="K2687" s="19">
        <v>108000</v>
      </c>
      <c r="L2687" s="2">
        <v>0.4</v>
      </c>
      <c r="M2687" s="2" t="s">
        <v>78</v>
      </c>
      <c r="N2687" s="20">
        <f t="shared" si="41"/>
        <v>378000</v>
      </c>
      <c r="O2687" s="21"/>
      <c r="P2687" s="20"/>
    </row>
    <row r="2688" spans="1:16" x14ac:dyDescent="0.35">
      <c r="A2688" s="2" t="s">
        <v>20</v>
      </c>
      <c r="B2688" s="2">
        <v>1197831</v>
      </c>
      <c r="C2688" s="15">
        <v>44368</v>
      </c>
      <c r="D2688" s="2" t="s">
        <v>22</v>
      </c>
      <c r="E2688" s="2" t="s">
        <v>97</v>
      </c>
      <c r="F2688" s="2" t="s">
        <v>98</v>
      </c>
      <c r="G2688" s="3" t="s">
        <v>17</v>
      </c>
      <c r="H2688" s="17">
        <v>35</v>
      </c>
      <c r="I2688" s="2">
        <v>425</v>
      </c>
      <c r="J2688" s="19">
        <v>148750</v>
      </c>
      <c r="K2688" s="19">
        <v>52062.5</v>
      </c>
      <c r="L2688" s="2">
        <v>0.35</v>
      </c>
      <c r="M2688" s="2" t="s">
        <v>78</v>
      </c>
      <c r="N2688" s="20">
        <f t="shared" si="41"/>
        <v>200812.5</v>
      </c>
      <c r="O2688" s="21"/>
      <c r="P2688" s="20"/>
    </row>
    <row r="2689" spans="1:16" x14ac:dyDescent="0.35">
      <c r="A2689" s="2" t="s">
        <v>20</v>
      </c>
      <c r="B2689" s="2">
        <v>1197831</v>
      </c>
      <c r="C2689" s="15">
        <v>44368</v>
      </c>
      <c r="D2689" s="2" t="s">
        <v>22</v>
      </c>
      <c r="E2689" s="2" t="s">
        <v>97</v>
      </c>
      <c r="F2689" s="2" t="s">
        <v>98</v>
      </c>
      <c r="G2689" s="3" t="s">
        <v>156</v>
      </c>
      <c r="H2689" s="17">
        <v>40</v>
      </c>
      <c r="I2689" s="2">
        <v>400</v>
      </c>
      <c r="J2689" s="19">
        <v>160000</v>
      </c>
      <c r="K2689" s="19">
        <v>64000</v>
      </c>
      <c r="L2689" s="2">
        <v>0.4</v>
      </c>
      <c r="M2689" s="2" t="s">
        <v>78</v>
      </c>
      <c r="N2689" s="20">
        <f t="shared" si="41"/>
        <v>224000</v>
      </c>
      <c r="O2689" s="21"/>
      <c r="P2689" s="20"/>
    </row>
    <row r="2690" spans="1:16" x14ac:dyDescent="0.35">
      <c r="A2690" s="2" t="s">
        <v>20</v>
      </c>
      <c r="B2690" s="2">
        <v>1197831</v>
      </c>
      <c r="C2690" s="15">
        <v>44368</v>
      </c>
      <c r="D2690" s="2" t="s">
        <v>22</v>
      </c>
      <c r="E2690" s="2" t="s">
        <v>97</v>
      </c>
      <c r="F2690" s="2" t="s">
        <v>98</v>
      </c>
      <c r="G2690" s="3" t="s">
        <v>157</v>
      </c>
      <c r="H2690" s="17">
        <v>40</v>
      </c>
      <c r="I2690" s="2">
        <v>375</v>
      </c>
      <c r="J2690" s="19">
        <v>150000</v>
      </c>
      <c r="K2690" s="19">
        <v>60000</v>
      </c>
      <c r="L2690" s="2">
        <v>0.4</v>
      </c>
      <c r="M2690" s="2" t="s">
        <v>78</v>
      </c>
      <c r="N2690" s="20">
        <f t="shared" si="41"/>
        <v>210000</v>
      </c>
      <c r="O2690" s="21"/>
      <c r="P2690" s="20"/>
    </row>
    <row r="2691" spans="1:16" x14ac:dyDescent="0.35">
      <c r="A2691" s="2" t="s">
        <v>20</v>
      </c>
      <c r="B2691" s="2">
        <v>1197831</v>
      </c>
      <c r="C2691" s="15">
        <v>44368</v>
      </c>
      <c r="D2691" s="2" t="s">
        <v>22</v>
      </c>
      <c r="E2691" s="2" t="s">
        <v>97</v>
      </c>
      <c r="F2691" s="2" t="s">
        <v>98</v>
      </c>
      <c r="G2691" s="3" t="s">
        <v>18</v>
      </c>
      <c r="H2691" s="17">
        <v>54.999999999999993</v>
      </c>
      <c r="I2691" s="2">
        <v>375</v>
      </c>
      <c r="J2691" s="19">
        <v>206249.99999999997</v>
      </c>
      <c r="K2691" s="19">
        <v>72187.499999999985</v>
      </c>
      <c r="L2691" s="2">
        <v>0.35</v>
      </c>
      <c r="M2691" s="2" t="s">
        <v>78</v>
      </c>
      <c r="N2691" s="20">
        <f t="shared" ref="N2691:N2754" si="42">SUM(J2691,K2691)</f>
        <v>278437.49999999994</v>
      </c>
      <c r="O2691" s="21"/>
      <c r="P2691" s="20"/>
    </row>
    <row r="2692" spans="1:16" x14ac:dyDescent="0.35">
      <c r="A2692" s="2" t="s">
        <v>20</v>
      </c>
      <c r="B2692" s="2">
        <v>1197831</v>
      </c>
      <c r="C2692" s="15">
        <v>44368</v>
      </c>
      <c r="D2692" s="2" t="s">
        <v>22</v>
      </c>
      <c r="E2692" s="2" t="s">
        <v>97</v>
      </c>
      <c r="F2692" s="2" t="s">
        <v>98</v>
      </c>
      <c r="G2692" s="3" t="s">
        <v>158</v>
      </c>
      <c r="H2692" s="17">
        <v>60</v>
      </c>
      <c r="I2692" s="2">
        <v>550</v>
      </c>
      <c r="J2692" s="19">
        <v>330000</v>
      </c>
      <c r="K2692" s="19">
        <v>132000</v>
      </c>
      <c r="L2692" s="2">
        <v>0.4</v>
      </c>
      <c r="M2692" s="2" t="s">
        <v>78</v>
      </c>
      <c r="N2692" s="20">
        <f t="shared" si="42"/>
        <v>462000</v>
      </c>
      <c r="O2692" s="21"/>
      <c r="P2692" s="20"/>
    </row>
    <row r="2693" spans="1:16" x14ac:dyDescent="0.35">
      <c r="A2693" s="2" t="s">
        <v>20</v>
      </c>
      <c r="B2693" s="2">
        <v>1197831</v>
      </c>
      <c r="C2693" s="15">
        <v>44396</v>
      </c>
      <c r="D2693" s="2" t="s">
        <v>22</v>
      </c>
      <c r="E2693" s="2" t="s">
        <v>97</v>
      </c>
      <c r="F2693" s="2" t="s">
        <v>98</v>
      </c>
      <c r="G2693" s="3" t="s">
        <v>155</v>
      </c>
      <c r="H2693" s="17">
        <v>54.999999999999993</v>
      </c>
      <c r="I2693" s="2">
        <v>775</v>
      </c>
      <c r="J2693" s="19">
        <v>426249.99999999994</v>
      </c>
      <c r="K2693" s="19">
        <v>170500</v>
      </c>
      <c r="L2693" s="2">
        <v>0.4</v>
      </c>
      <c r="M2693" s="2" t="s">
        <v>78</v>
      </c>
      <c r="N2693" s="20">
        <f t="shared" si="42"/>
        <v>596750</v>
      </c>
      <c r="O2693" s="21"/>
      <c r="P2693" s="20"/>
    </row>
    <row r="2694" spans="1:16" x14ac:dyDescent="0.35">
      <c r="A2694" s="2" t="s">
        <v>20</v>
      </c>
      <c r="B2694" s="2">
        <v>1197831</v>
      </c>
      <c r="C2694" s="15">
        <v>44396</v>
      </c>
      <c r="D2694" s="2" t="s">
        <v>22</v>
      </c>
      <c r="E2694" s="2" t="s">
        <v>97</v>
      </c>
      <c r="F2694" s="2" t="s">
        <v>98</v>
      </c>
      <c r="G2694" s="3" t="s">
        <v>17</v>
      </c>
      <c r="H2694" s="17">
        <v>50</v>
      </c>
      <c r="I2694" s="2">
        <v>525</v>
      </c>
      <c r="J2694" s="19">
        <v>262500</v>
      </c>
      <c r="K2694" s="19">
        <v>91875</v>
      </c>
      <c r="L2694" s="2">
        <v>0.35</v>
      </c>
      <c r="M2694" s="2" t="s">
        <v>78</v>
      </c>
      <c r="N2694" s="20">
        <f t="shared" si="42"/>
        <v>354375</v>
      </c>
      <c r="O2694" s="21"/>
      <c r="P2694" s="20"/>
    </row>
    <row r="2695" spans="1:16" x14ac:dyDescent="0.35">
      <c r="A2695" s="2" t="s">
        <v>20</v>
      </c>
      <c r="B2695" s="2">
        <v>1197831</v>
      </c>
      <c r="C2695" s="15">
        <v>44396</v>
      </c>
      <c r="D2695" s="2" t="s">
        <v>22</v>
      </c>
      <c r="E2695" s="2" t="s">
        <v>97</v>
      </c>
      <c r="F2695" s="2" t="s">
        <v>98</v>
      </c>
      <c r="G2695" s="3" t="s">
        <v>156</v>
      </c>
      <c r="H2695" s="17">
        <v>45</v>
      </c>
      <c r="I2695" s="2">
        <v>450</v>
      </c>
      <c r="J2695" s="19">
        <v>202500</v>
      </c>
      <c r="K2695" s="19">
        <v>81000</v>
      </c>
      <c r="L2695" s="2">
        <v>0.4</v>
      </c>
      <c r="M2695" s="2" t="s">
        <v>78</v>
      </c>
      <c r="N2695" s="20">
        <f t="shared" si="42"/>
        <v>283500</v>
      </c>
      <c r="O2695" s="21"/>
      <c r="P2695" s="20"/>
    </row>
    <row r="2696" spans="1:16" x14ac:dyDescent="0.35">
      <c r="A2696" s="2" t="s">
        <v>20</v>
      </c>
      <c r="B2696" s="2">
        <v>1197831</v>
      </c>
      <c r="C2696" s="15">
        <v>44396</v>
      </c>
      <c r="D2696" s="2" t="s">
        <v>22</v>
      </c>
      <c r="E2696" s="2" t="s">
        <v>97</v>
      </c>
      <c r="F2696" s="2" t="s">
        <v>98</v>
      </c>
      <c r="G2696" s="3" t="s">
        <v>157</v>
      </c>
      <c r="H2696" s="17">
        <v>45</v>
      </c>
      <c r="I2696" s="2">
        <v>400</v>
      </c>
      <c r="J2696" s="19">
        <v>180000</v>
      </c>
      <c r="K2696" s="19">
        <v>72000</v>
      </c>
      <c r="L2696" s="2">
        <v>0.4</v>
      </c>
      <c r="M2696" s="2" t="s">
        <v>78</v>
      </c>
      <c r="N2696" s="20">
        <f t="shared" si="42"/>
        <v>252000</v>
      </c>
      <c r="O2696" s="21"/>
      <c r="P2696" s="20"/>
    </row>
    <row r="2697" spans="1:16" x14ac:dyDescent="0.35">
      <c r="A2697" s="2" t="s">
        <v>20</v>
      </c>
      <c r="B2697" s="2">
        <v>1197831</v>
      </c>
      <c r="C2697" s="15">
        <v>44396</v>
      </c>
      <c r="D2697" s="2" t="s">
        <v>22</v>
      </c>
      <c r="E2697" s="2" t="s">
        <v>97</v>
      </c>
      <c r="F2697" s="2" t="s">
        <v>98</v>
      </c>
      <c r="G2697" s="3" t="s">
        <v>18</v>
      </c>
      <c r="H2697" s="17">
        <v>60</v>
      </c>
      <c r="I2697" s="2">
        <v>425</v>
      </c>
      <c r="J2697" s="19">
        <v>255000</v>
      </c>
      <c r="K2697" s="19">
        <v>89250</v>
      </c>
      <c r="L2697" s="2">
        <v>0.35</v>
      </c>
      <c r="M2697" s="2" t="s">
        <v>78</v>
      </c>
      <c r="N2697" s="20">
        <f t="shared" si="42"/>
        <v>344250</v>
      </c>
      <c r="O2697" s="21"/>
      <c r="P2697" s="20"/>
    </row>
    <row r="2698" spans="1:16" x14ac:dyDescent="0.35">
      <c r="A2698" s="2" t="s">
        <v>20</v>
      </c>
      <c r="B2698" s="2">
        <v>1197831</v>
      </c>
      <c r="C2698" s="15">
        <v>44396</v>
      </c>
      <c r="D2698" s="2" t="s">
        <v>22</v>
      </c>
      <c r="E2698" s="2" t="s">
        <v>97</v>
      </c>
      <c r="F2698" s="2" t="s">
        <v>98</v>
      </c>
      <c r="G2698" s="3" t="s">
        <v>158</v>
      </c>
      <c r="H2698" s="17">
        <v>65</v>
      </c>
      <c r="I2698" s="2">
        <v>600</v>
      </c>
      <c r="J2698" s="19">
        <v>390000</v>
      </c>
      <c r="K2698" s="19">
        <v>156000</v>
      </c>
      <c r="L2698" s="2">
        <v>0.4</v>
      </c>
      <c r="M2698" s="2" t="s">
        <v>78</v>
      </c>
      <c r="N2698" s="20">
        <f t="shared" si="42"/>
        <v>546000</v>
      </c>
      <c r="O2698" s="21"/>
      <c r="P2698" s="20"/>
    </row>
    <row r="2699" spans="1:16" x14ac:dyDescent="0.35">
      <c r="A2699" s="2" t="s">
        <v>20</v>
      </c>
      <c r="B2699" s="2">
        <v>1197831</v>
      </c>
      <c r="C2699" s="15">
        <v>44428</v>
      </c>
      <c r="D2699" s="2" t="s">
        <v>22</v>
      </c>
      <c r="E2699" s="2" t="s">
        <v>97</v>
      </c>
      <c r="F2699" s="2" t="s">
        <v>98</v>
      </c>
      <c r="G2699" s="3" t="s">
        <v>155</v>
      </c>
      <c r="H2699" s="17">
        <v>60</v>
      </c>
      <c r="I2699" s="2">
        <v>750</v>
      </c>
      <c r="J2699" s="19">
        <v>450000</v>
      </c>
      <c r="K2699" s="19">
        <v>180000</v>
      </c>
      <c r="L2699" s="2">
        <v>0.4</v>
      </c>
      <c r="M2699" s="2" t="s">
        <v>78</v>
      </c>
      <c r="N2699" s="20">
        <f t="shared" si="42"/>
        <v>630000</v>
      </c>
      <c r="O2699" s="21"/>
      <c r="P2699" s="20"/>
    </row>
    <row r="2700" spans="1:16" x14ac:dyDescent="0.35">
      <c r="A2700" s="2" t="s">
        <v>20</v>
      </c>
      <c r="B2700" s="2">
        <v>1197831</v>
      </c>
      <c r="C2700" s="15">
        <v>44428</v>
      </c>
      <c r="D2700" s="2" t="s">
        <v>22</v>
      </c>
      <c r="E2700" s="2" t="s">
        <v>97</v>
      </c>
      <c r="F2700" s="2" t="s">
        <v>98</v>
      </c>
      <c r="G2700" s="3" t="s">
        <v>17</v>
      </c>
      <c r="H2700" s="17">
        <v>55.000000000000007</v>
      </c>
      <c r="I2700" s="2">
        <v>525</v>
      </c>
      <c r="J2700" s="19">
        <v>288750.00000000006</v>
      </c>
      <c r="K2700" s="19">
        <v>101062.50000000001</v>
      </c>
      <c r="L2700" s="2">
        <v>0.35</v>
      </c>
      <c r="M2700" s="2" t="s">
        <v>78</v>
      </c>
      <c r="N2700" s="20">
        <f t="shared" si="42"/>
        <v>389812.50000000006</v>
      </c>
      <c r="O2700" s="21"/>
      <c r="P2700" s="20"/>
    </row>
    <row r="2701" spans="1:16" x14ac:dyDescent="0.35">
      <c r="A2701" s="2" t="s">
        <v>20</v>
      </c>
      <c r="B2701" s="2">
        <v>1197831</v>
      </c>
      <c r="C2701" s="15">
        <v>44428</v>
      </c>
      <c r="D2701" s="2" t="s">
        <v>22</v>
      </c>
      <c r="E2701" s="2" t="s">
        <v>97</v>
      </c>
      <c r="F2701" s="2" t="s">
        <v>98</v>
      </c>
      <c r="G2701" s="3" t="s">
        <v>156</v>
      </c>
      <c r="H2701" s="17">
        <v>50</v>
      </c>
      <c r="I2701" s="2">
        <v>450</v>
      </c>
      <c r="J2701" s="19">
        <v>225000</v>
      </c>
      <c r="K2701" s="19">
        <v>90000</v>
      </c>
      <c r="L2701" s="2">
        <v>0.4</v>
      </c>
      <c r="M2701" s="2" t="s">
        <v>78</v>
      </c>
      <c r="N2701" s="20">
        <f t="shared" si="42"/>
        <v>315000</v>
      </c>
      <c r="O2701" s="21"/>
      <c r="P2701" s="20"/>
    </row>
    <row r="2702" spans="1:16" x14ac:dyDescent="0.35">
      <c r="A2702" s="2" t="s">
        <v>20</v>
      </c>
      <c r="B2702" s="2">
        <v>1197831</v>
      </c>
      <c r="C2702" s="15">
        <v>44428</v>
      </c>
      <c r="D2702" s="2" t="s">
        <v>22</v>
      </c>
      <c r="E2702" s="2" t="s">
        <v>97</v>
      </c>
      <c r="F2702" s="2" t="s">
        <v>98</v>
      </c>
      <c r="G2702" s="3" t="s">
        <v>157</v>
      </c>
      <c r="H2702" s="17">
        <v>40</v>
      </c>
      <c r="I2702" s="2">
        <v>400</v>
      </c>
      <c r="J2702" s="19">
        <v>160000</v>
      </c>
      <c r="K2702" s="19">
        <v>64000</v>
      </c>
      <c r="L2702" s="2">
        <v>0.4</v>
      </c>
      <c r="M2702" s="2" t="s">
        <v>78</v>
      </c>
      <c r="N2702" s="20">
        <f t="shared" si="42"/>
        <v>224000</v>
      </c>
      <c r="O2702" s="21"/>
      <c r="P2702" s="20"/>
    </row>
    <row r="2703" spans="1:16" x14ac:dyDescent="0.35">
      <c r="A2703" s="2" t="s">
        <v>20</v>
      </c>
      <c r="B2703" s="2">
        <v>1197831</v>
      </c>
      <c r="C2703" s="15">
        <v>44428</v>
      </c>
      <c r="D2703" s="2" t="s">
        <v>22</v>
      </c>
      <c r="E2703" s="2" t="s">
        <v>97</v>
      </c>
      <c r="F2703" s="2" t="s">
        <v>98</v>
      </c>
      <c r="G2703" s="3" t="s">
        <v>18</v>
      </c>
      <c r="H2703" s="17">
        <v>50</v>
      </c>
      <c r="I2703" s="2">
        <v>375</v>
      </c>
      <c r="J2703" s="19">
        <v>187500</v>
      </c>
      <c r="K2703" s="19">
        <v>65625</v>
      </c>
      <c r="L2703" s="2">
        <v>0.35</v>
      </c>
      <c r="M2703" s="2" t="s">
        <v>78</v>
      </c>
      <c r="N2703" s="20">
        <f t="shared" si="42"/>
        <v>253125</v>
      </c>
      <c r="O2703" s="21"/>
      <c r="P2703" s="20"/>
    </row>
    <row r="2704" spans="1:16" x14ac:dyDescent="0.35">
      <c r="A2704" s="2" t="s">
        <v>20</v>
      </c>
      <c r="B2704" s="2">
        <v>1197831</v>
      </c>
      <c r="C2704" s="15">
        <v>44428</v>
      </c>
      <c r="D2704" s="2" t="s">
        <v>22</v>
      </c>
      <c r="E2704" s="2" t="s">
        <v>97</v>
      </c>
      <c r="F2704" s="2" t="s">
        <v>98</v>
      </c>
      <c r="G2704" s="3" t="s">
        <v>158</v>
      </c>
      <c r="H2704" s="17">
        <v>55.000000000000007</v>
      </c>
      <c r="I2704" s="2">
        <v>550</v>
      </c>
      <c r="J2704" s="19">
        <v>302500.00000000006</v>
      </c>
      <c r="K2704" s="19">
        <v>121000.00000000003</v>
      </c>
      <c r="L2704" s="2">
        <v>0.4</v>
      </c>
      <c r="M2704" s="2" t="s">
        <v>78</v>
      </c>
      <c r="N2704" s="20">
        <f t="shared" si="42"/>
        <v>423500.00000000012</v>
      </c>
      <c r="O2704" s="21"/>
      <c r="P2704" s="20"/>
    </row>
    <row r="2705" spans="1:16" x14ac:dyDescent="0.35">
      <c r="A2705" s="2" t="s">
        <v>20</v>
      </c>
      <c r="B2705" s="2">
        <v>1197831</v>
      </c>
      <c r="C2705" s="15">
        <v>44458</v>
      </c>
      <c r="D2705" s="2" t="s">
        <v>22</v>
      </c>
      <c r="E2705" s="2" t="s">
        <v>97</v>
      </c>
      <c r="F2705" s="2" t="s">
        <v>98</v>
      </c>
      <c r="G2705" s="3" t="s">
        <v>155</v>
      </c>
      <c r="H2705" s="17">
        <v>50</v>
      </c>
      <c r="I2705" s="2">
        <v>650</v>
      </c>
      <c r="J2705" s="19">
        <v>325000</v>
      </c>
      <c r="K2705" s="19">
        <v>130000</v>
      </c>
      <c r="L2705" s="2">
        <v>0.4</v>
      </c>
      <c r="M2705" s="2" t="s">
        <v>78</v>
      </c>
      <c r="N2705" s="20">
        <f t="shared" si="42"/>
        <v>455000</v>
      </c>
      <c r="O2705" s="21"/>
      <c r="P2705" s="20"/>
    </row>
    <row r="2706" spans="1:16" x14ac:dyDescent="0.35">
      <c r="A2706" s="2" t="s">
        <v>20</v>
      </c>
      <c r="B2706" s="2">
        <v>1197831</v>
      </c>
      <c r="C2706" s="15">
        <v>44458</v>
      </c>
      <c r="D2706" s="2" t="s">
        <v>22</v>
      </c>
      <c r="E2706" s="2" t="s">
        <v>97</v>
      </c>
      <c r="F2706" s="2" t="s">
        <v>98</v>
      </c>
      <c r="G2706" s="3" t="s">
        <v>17</v>
      </c>
      <c r="H2706" s="17">
        <v>40.000000000000014</v>
      </c>
      <c r="I2706" s="2">
        <v>450</v>
      </c>
      <c r="J2706" s="19">
        <v>180000.00000000006</v>
      </c>
      <c r="K2706" s="19">
        <v>63000.000000000015</v>
      </c>
      <c r="L2706" s="2">
        <v>0.35</v>
      </c>
      <c r="M2706" s="2" t="s">
        <v>78</v>
      </c>
      <c r="N2706" s="20">
        <f t="shared" si="42"/>
        <v>243000.00000000006</v>
      </c>
      <c r="O2706" s="21"/>
      <c r="P2706" s="20"/>
    </row>
    <row r="2707" spans="1:16" x14ac:dyDescent="0.35">
      <c r="A2707" s="2" t="s">
        <v>20</v>
      </c>
      <c r="B2707" s="2">
        <v>1197831</v>
      </c>
      <c r="C2707" s="15">
        <v>44458</v>
      </c>
      <c r="D2707" s="2" t="s">
        <v>22</v>
      </c>
      <c r="E2707" s="2" t="s">
        <v>97</v>
      </c>
      <c r="F2707" s="2" t="s">
        <v>98</v>
      </c>
      <c r="G2707" s="3" t="s">
        <v>156</v>
      </c>
      <c r="H2707" s="17">
        <v>15.000000000000007</v>
      </c>
      <c r="I2707" s="2">
        <v>350</v>
      </c>
      <c r="J2707" s="19">
        <v>52500.000000000022</v>
      </c>
      <c r="K2707" s="19">
        <v>21000.000000000011</v>
      </c>
      <c r="L2707" s="2">
        <v>0.4</v>
      </c>
      <c r="M2707" s="2" t="s">
        <v>78</v>
      </c>
      <c r="N2707" s="20">
        <f t="shared" si="42"/>
        <v>73500.000000000029</v>
      </c>
      <c r="O2707" s="21"/>
      <c r="P2707" s="20"/>
    </row>
    <row r="2708" spans="1:16" x14ac:dyDescent="0.35">
      <c r="A2708" s="2" t="s">
        <v>20</v>
      </c>
      <c r="B2708" s="2">
        <v>1197831</v>
      </c>
      <c r="C2708" s="15">
        <v>44458</v>
      </c>
      <c r="D2708" s="2" t="s">
        <v>22</v>
      </c>
      <c r="E2708" s="2" t="s">
        <v>97</v>
      </c>
      <c r="F2708" s="2" t="s">
        <v>98</v>
      </c>
      <c r="G2708" s="3" t="s">
        <v>157</v>
      </c>
      <c r="H2708" s="17">
        <v>15.000000000000007</v>
      </c>
      <c r="I2708" s="2">
        <v>325</v>
      </c>
      <c r="J2708" s="19">
        <v>48750.000000000022</v>
      </c>
      <c r="K2708" s="19">
        <v>19500.000000000011</v>
      </c>
      <c r="L2708" s="2">
        <v>0.4</v>
      </c>
      <c r="M2708" s="2" t="s">
        <v>78</v>
      </c>
      <c r="N2708" s="20">
        <f t="shared" si="42"/>
        <v>68250.000000000029</v>
      </c>
      <c r="O2708" s="21"/>
      <c r="P2708" s="20"/>
    </row>
    <row r="2709" spans="1:16" x14ac:dyDescent="0.35">
      <c r="A2709" s="2" t="s">
        <v>20</v>
      </c>
      <c r="B2709" s="2">
        <v>1197831</v>
      </c>
      <c r="C2709" s="15">
        <v>44458</v>
      </c>
      <c r="D2709" s="2" t="s">
        <v>22</v>
      </c>
      <c r="E2709" s="2" t="s">
        <v>97</v>
      </c>
      <c r="F2709" s="2" t="s">
        <v>98</v>
      </c>
      <c r="G2709" s="3" t="s">
        <v>18</v>
      </c>
      <c r="H2709" s="17">
        <v>25.000000000000007</v>
      </c>
      <c r="I2709" s="2">
        <v>325</v>
      </c>
      <c r="J2709" s="19">
        <v>81250.000000000029</v>
      </c>
      <c r="K2709" s="19">
        <v>28437.500000000007</v>
      </c>
      <c r="L2709" s="2">
        <v>0.35</v>
      </c>
      <c r="M2709" s="2" t="s">
        <v>78</v>
      </c>
      <c r="N2709" s="20">
        <f t="shared" si="42"/>
        <v>109687.50000000003</v>
      </c>
      <c r="O2709" s="21"/>
      <c r="P2709" s="20"/>
    </row>
    <row r="2710" spans="1:16" x14ac:dyDescent="0.35">
      <c r="A2710" s="2" t="s">
        <v>20</v>
      </c>
      <c r="B2710" s="2">
        <v>1197831</v>
      </c>
      <c r="C2710" s="15">
        <v>44458</v>
      </c>
      <c r="D2710" s="2" t="s">
        <v>22</v>
      </c>
      <c r="E2710" s="2" t="s">
        <v>97</v>
      </c>
      <c r="F2710" s="2" t="s">
        <v>98</v>
      </c>
      <c r="G2710" s="3" t="s">
        <v>158</v>
      </c>
      <c r="H2710" s="17">
        <v>30.000000000000011</v>
      </c>
      <c r="I2710" s="2">
        <v>425</v>
      </c>
      <c r="J2710" s="19">
        <v>127500.00000000004</v>
      </c>
      <c r="K2710" s="19">
        <v>51000.000000000022</v>
      </c>
      <c r="L2710" s="2">
        <v>0.4</v>
      </c>
      <c r="M2710" s="2" t="s">
        <v>78</v>
      </c>
      <c r="N2710" s="20">
        <f t="shared" si="42"/>
        <v>178500.00000000006</v>
      </c>
      <c r="O2710" s="21"/>
      <c r="P2710" s="20"/>
    </row>
    <row r="2711" spans="1:16" x14ac:dyDescent="0.35">
      <c r="A2711" s="2" t="s">
        <v>20</v>
      </c>
      <c r="B2711" s="2">
        <v>1197831</v>
      </c>
      <c r="C2711" s="15">
        <v>44490</v>
      </c>
      <c r="D2711" s="2" t="s">
        <v>22</v>
      </c>
      <c r="E2711" s="2" t="s">
        <v>97</v>
      </c>
      <c r="F2711" s="2" t="s">
        <v>98</v>
      </c>
      <c r="G2711" s="3" t="s">
        <v>155</v>
      </c>
      <c r="H2711" s="17">
        <v>30.000000000000011</v>
      </c>
      <c r="I2711" s="2">
        <v>600</v>
      </c>
      <c r="J2711" s="19">
        <v>180000.00000000006</v>
      </c>
      <c r="K2711" s="19">
        <v>72000.000000000029</v>
      </c>
      <c r="L2711" s="2">
        <v>0.4</v>
      </c>
      <c r="M2711" s="2" t="s">
        <v>78</v>
      </c>
      <c r="N2711" s="20">
        <f t="shared" si="42"/>
        <v>252000.00000000009</v>
      </c>
      <c r="O2711" s="21"/>
      <c r="P2711" s="20"/>
    </row>
    <row r="2712" spans="1:16" x14ac:dyDescent="0.35">
      <c r="A2712" s="2" t="s">
        <v>20</v>
      </c>
      <c r="B2712" s="2">
        <v>1197831</v>
      </c>
      <c r="C2712" s="15">
        <v>44490</v>
      </c>
      <c r="D2712" s="2" t="s">
        <v>22</v>
      </c>
      <c r="E2712" s="2" t="s">
        <v>97</v>
      </c>
      <c r="F2712" s="2" t="s">
        <v>98</v>
      </c>
      <c r="G2712" s="3" t="s">
        <v>17</v>
      </c>
      <c r="H2712" s="17">
        <v>20.000000000000011</v>
      </c>
      <c r="I2712" s="2">
        <v>425</v>
      </c>
      <c r="J2712" s="19">
        <v>85000.000000000044</v>
      </c>
      <c r="K2712" s="19">
        <v>29750.000000000015</v>
      </c>
      <c r="L2712" s="2">
        <v>0.35</v>
      </c>
      <c r="M2712" s="2" t="s">
        <v>78</v>
      </c>
      <c r="N2712" s="20">
        <f t="shared" si="42"/>
        <v>114750.00000000006</v>
      </c>
      <c r="O2712" s="21"/>
      <c r="P2712" s="20"/>
    </row>
    <row r="2713" spans="1:16" x14ac:dyDescent="0.35">
      <c r="A2713" s="2" t="s">
        <v>20</v>
      </c>
      <c r="B2713" s="2">
        <v>1197831</v>
      </c>
      <c r="C2713" s="15">
        <v>44490</v>
      </c>
      <c r="D2713" s="2" t="s">
        <v>22</v>
      </c>
      <c r="E2713" s="2" t="s">
        <v>97</v>
      </c>
      <c r="F2713" s="2" t="s">
        <v>98</v>
      </c>
      <c r="G2713" s="3" t="s">
        <v>156</v>
      </c>
      <c r="H2713" s="17">
        <v>20.000000000000011</v>
      </c>
      <c r="I2713" s="2">
        <v>300</v>
      </c>
      <c r="J2713" s="19">
        <v>60000.000000000029</v>
      </c>
      <c r="K2713" s="19">
        <v>24000.000000000015</v>
      </c>
      <c r="L2713" s="2">
        <v>0.4</v>
      </c>
      <c r="M2713" s="2" t="s">
        <v>78</v>
      </c>
      <c r="N2713" s="20">
        <f t="shared" si="42"/>
        <v>84000.000000000044</v>
      </c>
      <c r="O2713" s="21"/>
      <c r="P2713" s="20"/>
    </row>
    <row r="2714" spans="1:16" x14ac:dyDescent="0.35">
      <c r="A2714" s="2" t="s">
        <v>20</v>
      </c>
      <c r="B2714" s="2">
        <v>1197831</v>
      </c>
      <c r="C2714" s="15">
        <v>44490</v>
      </c>
      <c r="D2714" s="2" t="s">
        <v>22</v>
      </c>
      <c r="E2714" s="2" t="s">
        <v>97</v>
      </c>
      <c r="F2714" s="2" t="s">
        <v>98</v>
      </c>
      <c r="G2714" s="3" t="s">
        <v>157</v>
      </c>
      <c r="H2714" s="17">
        <v>20.000000000000011</v>
      </c>
      <c r="I2714" s="2">
        <v>275</v>
      </c>
      <c r="J2714" s="19">
        <v>55000.000000000029</v>
      </c>
      <c r="K2714" s="19">
        <v>22000.000000000015</v>
      </c>
      <c r="L2714" s="2">
        <v>0.4</v>
      </c>
      <c r="M2714" s="2" t="s">
        <v>78</v>
      </c>
      <c r="N2714" s="20">
        <f t="shared" si="42"/>
        <v>77000.000000000044</v>
      </c>
      <c r="O2714" s="21"/>
      <c r="P2714" s="20"/>
    </row>
    <row r="2715" spans="1:16" x14ac:dyDescent="0.35">
      <c r="A2715" s="2" t="s">
        <v>20</v>
      </c>
      <c r="B2715" s="2">
        <v>1197831</v>
      </c>
      <c r="C2715" s="15">
        <v>44490</v>
      </c>
      <c r="D2715" s="2" t="s">
        <v>22</v>
      </c>
      <c r="E2715" s="2" t="s">
        <v>97</v>
      </c>
      <c r="F2715" s="2" t="s">
        <v>98</v>
      </c>
      <c r="G2715" s="3" t="s">
        <v>18</v>
      </c>
      <c r="H2715" s="17">
        <v>30.000000000000011</v>
      </c>
      <c r="I2715" s="2">
        <v>275</v>
      </c>
      <c r="J2715" s="19">
        <v>82500.000000000029</v>
      </c>
      <c r="K2715" s="19">
        <v>28875.000000000007</v>
      </c>
      <c r="L2715" s="2">
        <v>0.35</v>
      </c>
      <c r="M2715" s="2" t="s">
        <v>78</v>
      </c>
      <c r="N2715" s="20">
        <f t="shared" si="42"/>
        <v>111375.00000000003</v>
      </c>
      <c r="O2715" s="21"/>
      <c r="P2715" s="20"/>
    </row>
    <row r="2716" spans="1:16" x14ac:dyDescent="0.35">
      <c r="A2716" s="2" t="s">
        <v>25</v>
      </c>
      <c r="B2716" s="2">
        <v>1197831</v>
      </c>
      <c r="C2716" s="15">
        <v>44490</v>
      </c>
      <c r="D2716" s="2" t="s">
        <v>22</v>
      </c>
      <c r="E2716" s="2" t="s">
        <v>97</v>
      </c>
      <c r="F2716" s="2" t="s">
        <v>98</v>
      </c>
      <c r="G2716" s="3" t="s">
        <v>158</v>
      </c>
      <c r="H2716" s="17">
        <v>30.000000000000004</v>
      </c>
      <c r="I2716" s="2">
        <v>400</v>
      </c>
      <c r="J2716" s="19">
        <v>120000.00000000001</v>
      </c>
      <c r="K2716" s="19">
        <v>48000.000000000007</v>
      </c>
      <c r="L2716" s="2">
        <v>0.4</v>
      </c>
      <c r="M2716" s="2" t="s">
        <v>78</v>
      </c>
      <c r="N2716" s="20">
        <f t="shared" si="42"/>
        <v>168000.00000000003</v>
      </c>
      <c r="O2716" s="21"/>
      <c r="P2716" s="20"/>
    </row>
    <row r="2717" spans="1:16" x14ac:dyDescent="0.35">
      <c r="A2717" s="2" t="s">
        <v>25</v>
      </c>
      <c r="B2717" s="2">
        <v>1197831</v>
      </c>
      <c r="C2717" s="15">
        <v>44520</v>
      </c>
      <c r="D2717" s="2" t="s">
        <v>22</v>
      </c>
      <c r="E2717" s="2" t="s">
        <v>97</v>
      </c>
      <c r="F2717" s="2" t="s">
        <v>98</v>
      </c>
      <c r="G2717" s="3" t="s">
        <v>155</v>
      </c>
      <c r="H2717" s="17">
        <v>25.000000000000011</v>
      </c>
      <c r="I2717" s="2">
        <v>550</v>
      </c>
      <c r="J2717" s="19">
        <v>137500.00000000006</v>
      </c>
      <c r="K2717" s="19">
        <v>55000.000000000029</v>
      </c>
      <c r="L2717" s="2">
        <v>0.4</v>
      </c>
      <c r="M2717" s="2" t="s">
        <v>78</v>
      </c>
      <c r="N2717" s="20">
        <f t="shared" si="42"/>
        <v>192500.00000000009</v>
      </c>
      <c r="O2717" s="21"/>
      <c r="P2717" s="20"/>
    </row>
    <row r="2718" spans="1:16" x14ac:dyDescent="0.35">
      <c r="A2718" s="2" t="s">
        <v>25</v>
      </c>
      <c r="B2718" s="2">
        <v>1197831</v>
      </c>
      <c r="C2718" s="15">
        <v>44520</v>
      </c>
      <c r="D2718" s="2" t="s">
        <v>22</v>
      </c>
      <c r="E2718" s="2" t="s">
        <v>97</v>
      </c>
      <c r="F2718" s="2" t="s">
        <v>98</v>
      </c>
      <c r="G2718" s="3" t="s">
        <v>17</v>
      </c>
      <c r="H2718" s="17">
        <v>15.000000000000014</v>
      </c>
      <c r="I2718" s="2">
        <v>375</v>
      </c>
      <c r="J2718" s="19">
        <v>56250.000000000051</v>
      </c>
      <c r="K2718" s="19">
        <v>19687.500000000018</v>
      </c>
      <c r="L2718" s="2">
        <v>0.35</v>
      </c>
      <c r="M2718" s="2" t="s">
        <v>78</v>
      </c>
      <c r="N2718" s="20">
        <f t="shared" si="42"/>
        <v>75937.500000000073</v>
      </c>
      <c r="O2718" s="21"/>
      <c r="P2718" s="20"/>
    </row>
    <row r="2719" spans="1:16" x14ac:dyDescent="0.35">
      <c r="A2719" s="2" t="s">
        <v>25</v>
      </c>
      <c r="B2719" s="2">
        <v>1197831</v>
      </c>
      <c r="C2719" s="15">
        <v>44520</v>
      </c>
      <c r="D2719" s="2" t="s">
        <v>22</v>
      </c>
      <c r="E2719" s="2" t="s">
        <v>97</v>
      </c>
      <c r="F2719" s="2" t="s">
        <v>98</v>
      </c>
      <c r="G2719" s="3" t="s">
        <v>156</v>
      </c>
      <c r="H2719" s="17">
        <v>25.000000000000018</v>
      </c>
      <c r="I2719" s="2">
        <v>320</v>
      </c>
      <c r="J2719" s="19">
        <v>80000.000000000058</v>
      </c>
      <c r="K2719" s="19">
        <v>32000.000000000025</v>
      </c>
      <c r="L2719" s="2">
        <v>0.4</v>
      </c>
      <c r="M2719" s="2" t="s">
        <v>78</v>
      </c>
      <c r="N2719" s="20">
        <f t="shared" si="42"/>
        <v>112000.00000000009</v>
      </c>
      <c r="O2719" s="21"/>
      <c r="P2719" s="20"/>
    </row>
    <row r="2720" spans="1:16" x14ac:dyDescent="0.35">
      <c r="A2720" s="2" t="s">
        <v>25</v>
      </c>
      <c r="B2720" s="2">
        <v>1197831</v>
      </c>
      <c r="C2720" s="15">
        <v>44520</v>
      </c>
      <c r="D2720" s="2" t="s">
        <v>22</v>
      </c>
      <c r="E2720" s="2" t="s">
        <v>97</v>
      </c>
      <c r="F2720" s="2" t="s">
        <v>98</v>
      </c>
      <c r="G2720" s="3" t="s">
        <v>157</v>
      </c>
      <c r="H2720" s="17">
        <v>55.000000000000014</v>
      </c>
      <c r="I2720" s="2">
        <v>375</v>
      </c>
      <c r="J2720" s="19">
        <v>206250.00000000006</v>
      </c>
      <c r="K2720" s="19">
        <v>82500.000000000029</v>
      </c>
      <c r="L2720" s="2">
        <v>0.4</v>
      </c>
      <c r="M2720" s="2" t="s">
        <v>78</v>
      </c>
      <c r="N2720" s="20">
        <f t="shared" si="42"/>
        <v>288750.00000000012</v>
      </c>
      <c r="O2720" s="21"/>
      <c r="P2720" s="20"/>
    </row>
    <row r="2721" spans="1:16" x14ac:dyDescent="0.35">
      <c r="A2721" s="2" t="s">
        <v>25</v>
      </c>
      <c r="B2721" s="2">
        <v>1197831</v>
      </c>
      <c r="C2721" s="15">
        <v>44520</v>
      </c>
      <c r="D2721" s="2" t="s">
        <v>22</v>
      </c>
      <c r="E2721" s="2" t="s">
        <v>97</v>
      </c>
      <c r="F2721" s="2" t="s">
        <v>98</v>
      </c>
      <c r="G2721" s="3" t="s">
        <v>18</v>
      </c>
      <c r="H2721" s="17">
        <v>75.000000000000014</v>
      </c>
      <c r="I2721" s="2">
        <v>350</v>
      </c>
      <c r="J2721" s="19">
        <v>262500.00000000006</v>
      </c>
      <c r="K2721" s="19">
        <v>91875.000000000015</v>
      </c>
      <c r="L2721" s="2">
        <v>0.35</v>
      </c>
      <c r="M2721" s="2" t="s">
        <v>78</v>
      </c>
      <c r="N2721" s="20">
        <f t="shared" si="42"/>
        <v>354375.00000000006</v>
      </c>
      <c r="O2721" s="21"/>
      <c r="P2721" s="20"/>
    </row>
    <row r="2722" spans="1:16" x14ac:dyDescent="0.35">
      <c r="A2722" s="2" t="s">
        <v>25</v>
      </c>
      <c r="B2722" s="2">
        <v>1197831</v>
      </c>
      <c r="C2722" s="15">
        <v>44520</v>
      </c>
      <c r="D2722" s="2" t="s">
        <v>22</v>
      </c>
      <c r="E2722" s="2" t="s">
        <v>97</v>
      </c>
      <c r="F2722" s="2" t="s">
        <v>98</v>
      </c>
      <c r="G2722" s="3" t="s">
        <v>158</v>
      </c>
      <c r="H2722" s="17">
        <v>75</v>
      </c>
      <c r="I2722" s="2">
        <v>450</v>
      </c>
      <c r="J2722" s="19">
        <v>337500</v>
      </c>
      <c r="K2722" s="19">
        <v>135000</v>
      </c>
      <c r="L2722" s="2">
        <v>0.4</v>
      </c>
      <c r="M2722" s="2" t="s">
        <v>78</v>
      </c>
      <c r="N2722" s="20">
        <f t="shared" si="42"/>
        <v>472500</v>
      </c>
      <c r="O2722" s="21"/>
      <c r="P2722" s="20"/>
    </row>
    <row r="2723" spans="1:16" x14ac:dyDescent="0.35">
      <c r="A2723" s="2" t="s">
        <v>25</v>
      </c>
      <c r="B2723" s="2">
        <v>1197831</v>
      </c>
      <c r="C2723" s="15">
        <v>44549</v>
      </c>
      <c r="D2723" s="2" t="s">
        <v>22</v>
      </c>
      <c r="E2723" s="2" t="s">
        <v>97</v>
      </c>
      <c r="F2723" s="2" t="s">
        <v>98</v>
      </c>
      <c r="G2723" s="3" t="s">
        <v>155</v>
      </c>
      <c r="H2723" s="17">
        <v>70</v>
      </c>
      <c r="I2723" s="2">
        <v>700</v>
      </c>
      <c r="J2723" s="19">
        <v>490000</v>
      </c>
      <c r="K2723" s="19">
        <v>196000</v>
      </c>
      <c r="L2723" s="2">
        <v>0.4</v>
      </c>
      <c r="M2723" s="2" t="s">
        <v>78</v>
      </c>
      <c r="N2723" s="20">
        <f t="shared" si="42"/>
        <v>686000</v>
      </c>
      <c r="O2723" s="21"/>
      <c r="P2723" s="20"/>
    </row>
    <row r="2724" spans="1:16" x14ac:dyDescent="0.35">
      <c r="A2724" s="2" t="s">
        <v>25</v>
      </c>
      <c r="B2724" s="2">
        <v>1197831</v>
      </c>
      <c r="C2724" s="15">
        <v>44549</v>
      </c>
      <c r="D2724" s="2" t="s">
        <v>22</v>
      </c>
      <c r="E2724" s="2" t="s">
        <v>97</v>
      </c>
      <c r="F2724" s="2" t="s">
        <v>98</v>
      </c>
      <c r="G2724" s="3" t="s">
        <v>17</v>
      </c>
      <c r="H2724" s="17">
        <v>60.000000000000007</v>
      </c>
      <c r="I2724" s="2">
        <v>500</v>
      </c>
      <c r="J2724" s="19">
        <v>300000.00000000006</v>
      </c>
      <c r="K2724" s="19">
        <v>105000.00000000001</v>
      </c>
      <c r="L2724" s="2">
        <v>0.35</v>
      </c>
      <c r="M2724" s="2" t="s">
        <v>78</v>
      </c>
      <c r="N2724" s="20">
        <f t="shared" si="42"/>
        <v>405000.00000000006</v>
      </c>
      <c r="O2724" s="21"/>
      <c r="P2724" s="20"/>
    </row>
    <row r="2725" spans="1:16" x14ac:dyDescent="0.35">
      <c r="A2725" s="2" t="s">
        <v>25</v>
      </c>
      <c r="B2725" s="2">
        <v>1197831</v>
      </c>
      <c r="C2725" s="15">
        <v>44549</v>
      </c>
      <c r="D2725" s="2" t="s">
        <v>22</v>
      </c>
      <c r="E2725" s="2" t="s">
        <v>97</v>
      </c>
      <c r="F2725" s="2" t="s">
        <v>98</v>
      </c>
      <c r="G2725" s="3" t="s">
        <v>156</v>
      </c>
      <c r="H2725" s="17">
        <v>60.000000000000007</v>
      </c>
      <c r="I2725" s="2">
        <v>450</v>
      </c>
      <c r="J2725" s="19">
        <v>270000.00000000006</v>
      </c>
      <c r="K2725" s="19">
        <v>108000.00000000003</v>
      </c>
      <c r="L2725" s="2">
        <v>0.4</v>
      </c>
      <c r="M2725" s="2" t="s">
        <v>78</v>
      </c>
      <c r="N2725" s="20">
        <f t="shared" si="42"/>
        <v>378000.00000000012</v>
      </c>
      <c r="O2725" s="21"/>
      <c r="P2725" s="20"/>
    </row>
    <row r="2726" spans="1:16" x14ac:dyDescent="0.35">
      <c r="A2726" s="2" t="s">
        <v>25</v>
      </c>
      <c r="B2726" s="2">
        <v>1197831</v>
      </c>
      <c r="C2726" s="15">
        <v>44549</v>
      </c>
      <c r="D2726" s="2" t="s">
        <v>22</v>
      </c>
      <c r="E2726" s="2" t="s">
        <v>97</v>
      </c>
      <c r="F2726" s="2" t="s">
        <v>98</v>
      </c>
      <c r="G2726" s="3" t="s">
        <v>157</v>
      </c>
      <c r="H2726" s="17">
        <v>60.000000000000007</v>
      </c>
      <c r="I2726" s="2">
        <v>400</v>
      </c>
      <c r="J2726" s="19">
        <v>240000.00000000003</v>
      </c>
      <c r="K2726" s="19">
        <v>96000.000000000015</v>
      </c>
      <c r="L2726" s="2">
        <v>0.4</v>
      </c>
      <c r="M2726" s="2" t="s">
        <v>78</v>
      </c>
      <c r="N2726" s="20">
        <f t="shared" si="42"/>
        <v>336000.00000000006</v>
      </c>
      <c r="O2726" s="21"/>
      <c r="P2726" s="20"/>
    </row>
    <row r="2727" spans="1:16" x14ac:dyDescent="0.35">
      <c r="A2727" s="2" t="s">
        <v>25</v>
      </c>
      <c r="B2727" s="2">
        <v>1197831</v>
      </c>
      <c r="C2727" s="15">
        <v>44549</v>
      </c>
      <c r="D2727" s="2" t="s">
        <v>22</v>
      </c>
      <c r="E2727" s="2" t="s">
        <v>97</v>
      </c>
      <c r="F2727" s="2" t="s">
        <v>98</v>
      </c>
      <c r="G2727" s="3" t="s">
        <v>18</v>
      </c>
      <c r="H2727" s="17">
        <v>70</v>
      </c>
      <c r="I2727" s="2">
        <v>400</v>
      </c>
      <c r="J2727" s="19">
        <v>280000</v>
      </c>
      <c r="K2727" s="19">
        <v>98000</v>
      </c>
      <c r="L2727" s="2">
        <v>0.35</v>
      </c>
      <c r="M2727" s="2" t="s">
        <v>78</v>
      </c>
      <c r="N2727" s="20">
        <f t="shared" si="42"/>
        <v>378000</v>
      </c>
      <c r="O2727" s="21"/>
      <c r="P2727" s="20"/>
    </row>
    <row r="2728" spans="1:16" x14ac:dyDescent="0.35">
      <c r="A2728" s="2" t="s">
        <v>25</v>
      </c>
      <c r="B2728" s="2">
        <v>1197831</v>
      </c>
      <c r="C2728" s="15">
        <v>44549</v>
      </c>
      <c r="D2728" s="2" t="s">
        <v>22</v>
      </c>
      <c r="E2728" s="2" t="s">
        <v>97</v>
      </c>
      <c r="F2728" s="2" t="s">
        <v>98</v>
      </c>
      <c r="G2728" s="3" t="s">
        <v>158</v>
      </c>
      <c r="H2728" s="17">
        <v>75</v>
      </c>
      <c r="I2728" s="2">
        <v>500</v>
      </c>
      <c r="J2728" s="19">
        <v>375000</v>
      </c>
      <c r="K2728" s="19">
        <v>150000</v>
      </c>
      <c r="L2728" s="2">
        <v>0.4</v>
      </c>
      <c r="M2728" s="2" t="s">
        <v>78</v>
      </c>
      <c r="N2728" s="20">
        <f t="shared" si="42"/>
        <v>525000</v>
      </c>
      <c r="O2728" s="21"/>
      <c r="P2728" s="20"/>
    </row>
    <row r="2729" spans="1:16" x14ac:dyDescent="0.35">
      <c r="A2729" s="2" t="s">
        <v>25</v>
      </c>
      <c r="B2729" s="2">
        <v>1197831</v>
      </c>
      <c r="C2729" s="15">
        <v>44219</v>
      </c>
      <c r="D2729" s="2" t="s">
        <v>22</v>
      </c>
      <c r="E2729" s="2" t="s">
        <v>97</v>
      </c>
      <c r="F2729" s="2" t="s">
        <v>98</v>
      </c>
      <c r="G2729" s="3" t="s">
        <v>155</v>
      </c>
      <c r="H2729" s="17">
        <v>25.000000000000007</v>
      </c>
      <c r="I2729" s="2">
        <v>575</v>
      </c>
      <c r="J2729" s="19">
        <v>143750.00000000003</v>
      </c>
      <c r="K2729" s="19">
        <v>57500.000000000015</v>
      </c>
      <c r="L2729" s="2">
        <v>0.4</v>
      </c>
      <c r="M2729" s="2" t="s">
        <v>78</v>
      </c>
      <c r="N2729" s="20">
        <f t="shared" si="42"/>
        <v>201250.00000000006</v>
      </c>
      <c r="O2729" s="21"/>
      <c r="P2729" s="20"/>
    </row>
    <row r="2730" spans="1:16" x14ac:dyDescent="0.35">
      <c r="A2730" s="2" t="s">
        <v>25</v>
      </c>
      <c r="B2730" s="2">
        <v>1197831</v>
      </c>
      <c r="C2730" s="15">
        <v>44219</v>
      </c>
      <c r="D2730" s="2" t="s">
        <v>22</v>
      </c>
      <c r="E2730" s="2" t="s">
        <v>97</v>
      </c>
      <c r="F2730" s="2" t="s">
        <v>98</v>
      </c>
      <c r="G2730" s="3" t="s">
        <v>17</v>
      </c>
      <c r="H2730" s="17">
        <v>25.000000000000007</v>
      </c>
      <c r="I2730" s="2">
        <v>375</v>
      </c>
      <c r="J2730" s="19">
        <v>93750.000000000029</v>
      </c>
      <c r="K2730" s="19">
        <v>32812.500000000007</v>
      </c>
      <c r="L2730" s="2">
        <v>0.35</v>
      </c>
      <c r="M2730" s="2" t="s">
        <v>78</v>
      </c>
      <c r="N2730" s="20">
        <f t="shared" si="42"/>
        <v>126562.50000000003</v>
      </c>
      <c r="O2730" s="21"/>
      <c r="P2730" s="20"/>
    </row>
    <row r="2731" spans="1:16" x14ac:dyDescent="0.35">
      <c r="A2731" s="2" t="s">
        <v>25</v>
      </c>
      <c r="B2731" s="2">
        <v>1197831</v>
      </c>
      <c r="C2731" s="15">
        <v>44219</v>
      </c>
      <c r="D2731" s="2" t="s">
        <v>22</v>
      </c>
      <c r="E2731" s="2" t="s">
        <v>97</v>
      </c>
      <c r="F2731" s="2" t="s">
        <v>98</v>
      </c>
      <c r="G2731" s="3" t="s">
        <v>156</v>
      </c>
      <c r="H2731" s="17">
        <v>15.000000000000007</v>
      </c>
      <c r="I2731" s="2">
        <v>375</v>
      </c>
      <c r="J2731" s="19">
        <v>56250.000000000029</v>
      </c>
      <c r="K2731" s="19">
        <v>22500.000000000015</v>
      </c>
      <c r="L2731" s="2">
        <v>0.4</v>
      </c>
      <c r="M2731" s="2" t="s">
        <v>78</v>
      </c>
      <c r="N2731" s="20">
        <f t="shared" si="42"/>
        <v>78750.000000000044</v>
      </c>
      <c r="O2731" s="21"/>
      <c r="P2731" s="20"/>
    </row>
    <row r="2732" spans="1:16" x14ac:dyDescent="0.35">
      <c r="A2732" s="2" t="s">
        <v>25</v>
      </c>
      <c r="B2732" s="2">
        <v>1197831</v>
      </c>
      <c r="C2732" s="15">
        <v>44219</v>
      </c>
      <c r="D2732" s="2" t="s">
        <v>22</v>
      </c>
      <c r="E2732" s="2" t="s">
        <v>97</v>
      </c>
      <c r="F2732" s="2" t="s">
        <v>98</v>
      </c>
      <c r="G2732" s="3" t="s">
        <v>157</v>
      </c>
      <c r="H2732" s="17">
        <v>20</v>
      </c>
      <c r="I2732" s="2">
        <v>225</v>
      </c>
      <c r="J2732" s="19">
        <v>45000</v>
      </c>
      <c r="K2732" s="19">
        <v>18000</v>
      </c>
      <c r="L2732" s="2">
        <v>0.4</v>
      </c>
      <c r="M2732" s="2" t="s">
        <v>78</v>
      </c>
      <c r="N2732" s="20">
        <f t="shared" si="42"/>
        <v>63000</v>
      </c>
      <c r="O2732" s="21"/>
      <c r="P2732" s="20"/>
    </row>
    <row r="2733" spans="1:16" x14ac:dyDescent="0.35">
      <c r="A2733" s="2" t="s">
        <v>25</v>
      </c>
      <c r="B2733" s="2">
        <v>1197831</v>
      </c>
      <c r="C2733" s="15">
        <v>44219</v>
      </c>
      <c r="D2733" s="2" t="s">
        <v>22</v>
      </c>
      <c r="E2733" s="2" t="s">
        <v>97</v>
      </c>
      <c r="F2733" s="2" t="s">
        <v>98</v>
      </c>
      <c r="G2733" s="3" t="s">
        <v>18</v>
      </c>
      <c r="H2733" s="17">
        <v>35</v>
      </c>
      <c r="I2733" s="2">
        <v>275</v>
      </c>
      <c r="J2733" s="19">
        <v>96250</v>
      </c>
      <c r="K2733" s="19">
        <v>33687.5</v>
      </c>
      <c r="L2733" s="2">
        <v>0.35</v>
      </c>
      <c r="M2733" s="2" t="s">
        <v>78</v>
      </c>
      <c r="N2733" s="20">
        <f t="shared" si="42"/>
        <v>129937.5</v>
      </c>
      <c r="O2733" s="21"/>
      <c r="P2733" s="20"/>
    </row>
    <row r="2734" spans="1:16" x14ac:dyDescent="0.35">
      <c r="A2734" s="2" t="s">
        <v>25</v>
      </c>
      <c r="B2734" s="2">
        <v>1197831</v>
      </c>
      <c r="C2734" s="15">
        <v>44219</v>
      </c>
      <c r="D2734" s="2" t="s">
        <v>22</v>
      </c>
      <c r="E2734" s="2" t="s">
        <v>97</v>
      </c>
      <c r="F2734" s="2" t="s">
        <v>98</v>
      </c>
      <c r="G2734" s="3" t="s">
        <v>158</v>
      </c>
      <c r="H2734" s="17">
        <v>25.000000000000007</v>
      </c>
      <c r="I2734" s="2">
        <v>375</v>
      </c>
      <c r="J2734" s="19">
        <v>93750.000000000029</v>
      </c>
      <c r="K2734" s="19">
        <v>37500.000000000015</v>
      </c>
      <c r="L2734" s="2">
        <v>0.4</v>
      </c>
      <c r="M2734" s="2" t="s">
        <v>78</v>
      </c>
      <c r="N2734" s="20">
        <f t="shared" si="42"/>
        <v>131250.00000000006</v>
      </c>
      <c r="O2734" s="21"/>
      <c r="P2734" s="20"/>
    </row>
    <row r="2735" spans="1:16" x14ac:dyDescent="0.35">
      <c r="A2735" s="2" t="s">
        <v>25</v>
      </c>
      <c r="B2735" s="2">
        <v>1197831</v>
      </c>
      <c r="C2735" s="15">
        <v>44248</v>
      </c>
      <c r="D2735" s="2" t="s">
        <v>22</v>
      </c>
      <c r="E2735" s="2" t="s">
        <v>97</v>
      </c>
      <c r="F2735" s="2" t="s">
        <v>98</v>
      </c>
      <c r="G2735" s="3" t="s">
        <v>155</v>
      </c>
      <c r="H2735" s="17">
        <v>25.000000000000007</v>
      </c>
      <c r="I2735" s="2">
        <v>625</v>
      </c>
      <c r="J2735" s="19">
        <v>156250.00000000006</v>
      </c>
      <c r="K2735" s="19">
        <v>62500.000000000029</v>
      </c>
      <c r="L2735" s="2">
        <v>0.4</v>
      </c>
      <c r="M2735" s="2" t="s">
        <v>78</v>
      </c>
      <c r="N2735" s="20">
        <f t="shared" si="42"/>
        <v>218750.00000000009</v>
      </c>
      <c r="O2735" s="21"/>
      <c r="P2735" s="20"/>
    </row>
    <row r="2736" spans="1:16" x14ac:dyDescent="0.35">
      <c r="A2736" s="2" t="s">
        <v>25</v>
      </c>
      <c r="B2736" s="2">
        <v>1197831</v>
      </c>
      <c r="C2736" s="15">
        <v>44248</v>
      </c>
      <c r="D2736" s="2" t="s">
        <v>22</v>
      </c>
      <c r="E2736" s="2" t="s">
        <v>97</v>
      </c>
      <c r="F2736" s="2" t="s">
        <v>98</v>
      </c>
      <c r="G2736" s="3" t="s">
        <v>17</v>
      </c>
      <c r="H2736" s="17">
        <v>25.000000000000007</v>
      </c>
      <c r="I2736" s="2">
        <v>275</v>
      </c>
      <c r="J2736" s="19">
        <v>68750.000000000015</v>
      </c>
      <c r="K2736" s="19">
        <v>24062.500000000004</v>
      </c>
      <c r="L2736" s="2">
        <v>0.35</v>
      </c>
      <c r="M2736" s="2" t="s">
        <v>78</v>
      </c>
      <c r="N2736" s="20">
        <f t="shared" si="42"/>
        <v>92812.500000000015</v>
      </c>
      <c r="O2736" s="21"/>
      <c r="P2736" s="20"/>
    </row>
    <row r="2737" spans="1:16" x14ac:dyDescent="0.35">
      <c r="A2737" s="2" t="s">
        <v>25</v>
      </c>
      <c r="B2737" s="2">
        <v>1197831</v>
      </c>
      <c r="C2737" s="15">
        <v>44248</v>
      </c>
      <c r="D2737" s="2" t="s">
        <v>22</v>
      </c>
      <c r="E2737" s="2" t="s">
        <v>97</v>
      </c>
      <c r="F2737" s="2" t="s">
        <v>98</v>
      </c>
      <c r="G2737" s="3" t="s">
        <v>156</v>
      </c>
      <c r="H2737" s="17">
        <v>15.000000000000007</v>
      </c>
      <c r="I2737" s="2">
        <v>325</v>
      </c>
      <c r="J2737" s="19">
        <v>48750.000000000022</v>
      </c>
      <c r="K2737" s="19">
        <v>19500.000000000011</v>
      </c>
      <c r="L2737" s="2">
        <v>0.4</v>
      </c>
      <c r="M2737" s="2" t="s">
        <v>78</v>
      </c>
      <c r="N2737" s="20">
        <f t="shared" si="42"/>
        <v>68250.000000000029</v>
      </c>
      <c r="O2737" s="21"/>
      <c r="P2737" s="20"/>
    </row>
    <row r="2738" spans="1:16" x14ac:dyDescent="0.35">
      <c r="A2738" s="2" t="s">
        <v>25</v>
      </c>
      <c r="B2738" s="2">
        <v>1197831</v>
      </c>
      <c r="C2738" s="15">
        <v>44248</v>
      </c>
      <c r="D2738" s="2" t="s">
        <v>22</v>
      </c>
      <c r="E2738" s="2" t="s">
        <v>99</v>
      </c>
      <c r="F2738" s="2" t="s">
        <v>100</v>
      </c>
      <c r="G2738" s="3" t="s">
        <v>157</v>
      </c>
      <c r="H2738" s="17">
        <v>20</v>
      </c>
      <c r="I2738" s="2">
        <v>175</v>
      </c>
      <c r="J2738" s="19">
        <v>35000</v>
      </c>
      <c r="K2738" s="19">
        <v>14000</v>
      </c>
      <c r="L2738" s="2">
        <v>0.4</v>
      </c>
      <c r="M2738" s="2" t="s">
        <v>78</v>
      </c>
      <c r="N2738" s="20">
        <f t="shared" si="42"/>
        <v>49000</v>
      </c>
      <c r="O2738" s="21"/>
      <c r="P2738" s="20"/>
    </row>
    <row r="2739" spans="1:16" x14ac:dyDescent="0.35">
      <c r="A2739" s="2" t="s">
        <v>25</v>
      </c>
      <c r="B2739" s="2">
        <v>1197831</v>
      </c>
      <c r="C2739" s="15">
        <v>44248</v>
      </c>
      <c r="D2739" s="2" t="s">
        <v>22</v>
      </c>
      <c r="E2739" s="2" t="s">
        <v>99</v>
      </c>
      <c r="F2739" s="2" t="s">
        <v>100</v>
      </c>
      <c r="G2739" s="3" t="s">
        <v>18</v>
      </c>
      <c r="H2739" s="17">
        <v>35</v>
      </c>
      <c r="I2739" s="2">
        <v>250</v>
      </c>
      <c r="J2739" s="19">
        <v>87500</v>
      </c>
      <c r="K2739" s="19">
        <v>30624.999999999996</v>
      </c>
      <c r="L2739" s="2">
        <v>0.35</v>
      </c>
      <c r="M2739" s="2" t="s">
        <v>78</v>
      </c>
      <c r="N2739" s="20">
        <f t="shared" si="42"/>
        <v>118125</v>
      </c>
      <c r="O2739" s="21"/>
      <c r="P2739" s="20"/>
    </row>
    <row r="2740" spans="1:16" x14ac:dyDescent="0.35">
      <c r="A2740" s="2" t="s">
        <v>25</v>
      </c>
      <c r="B2740" s="2">
        <v>1197831</v>
      </c>
      <c r="C2740" s="15">
        <v>44248</v>
      </c>
      <c r="D2740" s="2" t="s">
        <v>22</v>
      </c>
      <c r="E2740" s="2" t="s">
        <v>99</v>
      </c>
      <c r="F2740" s="2" t="s">
        <v>100</v>
      </c>
      <c r="G2740" s="3" t="s">
        <v>158</v>
      </c>
      <c r="H2740" s="17">
        <v>20</v>
      </c>
      <c r="I2740" s="2">
        <v>350</v>
      </c>
      <c r="J2740" s="19">
        <v>70000</v>
      </c>
      <c r="K2740" s="19">
        <v>28000</v>
      </c>
      <c r="L2740" s="2">
        <v>0.4</v>
      </c>
      <c r="M2740" s="2" t="s">
        <v>78</v>
      </c>
      <c r="N2740" s="20">
        <f t="shared" si="42"/>
        <v>98000</v>
      </c>
      <c r="O2740" s="21"/>
      <c r="P2740" s="20"/>
    </row>
    <row r="2741" spans="1:16" x14ac:dyDescent="0.35">
      <c r="A2741" s="2" t="s">
        <v>25</v>
      </c>
      <c r="B2741" s="2">
        <v>1197831</v>
      </c>
      <c r="C2741" s="15">
        <v>44274</v>
      </c>
      <c r="D2741" s="2" t="s">
        <v>22</v>
      </c>
      <c r="E2741" s="2" t="s">
        <v>99</v>
      </c>
      <c r="F2741" s="2" t="s">
        <v>100</v>
      </c>
      <c r="G2741" s="3" t="s">
        <v>155</v>
      </c>
      <c r="H2741" s="17">
        <v>20</v>
      </c>
      <c r="I2741" s="2">
        <v>570</v>
      </c>
      <c r="J2741" s="19">
        <v>114000</v>
      </c>
      <c r="K2741" s="19">
        <v>45600</v>
      </c>
      <c r="L2741" s="2">
        <v>0.4</v>
      </c>
      <c r="M2741" s="2" t="s">
        <v>78</v>
      </c>
      <c r="N2741" s="20">
        <f t="shared" si="42"/>
        <v>159600</v>
      </c>
      <c r="O2741" s="21"/>
      <c r="P2741" s="20"/>
    </row>
    <row r="2742" spans="1:16" x14ac:dyDescent="0.35">
      <c r="A2742" s="2" t="s">
        <v>25</v>
      </c>
      <c r="B2742" s="2">
        <v>1197831</v>
      </c>
      <c r="C2742" s="15">
        <v>44274</v>
      </c>
      <c r="D2742" s="2" t="s">
        <v>22</v>
      </c>
      <c r="E2742" s="2" t="s">
        <v>99</v>
      </c>
      <c r="F2742" s="2" t="s">
        <v>100</v>
      </c>
      <c r="G2742" s="3" t="s">
        <v>17</v>
      </c>
      <c r="H2742" s="17">
        <v>20</v>
      </c>
      <c r="I2742" s="2">
        <v>250</v>
      </c>
      <c r="J2742" s="19">
        <v>50000</v>
      </c>
      <c r="K2742" s="19">
        <v>17500</v>
      </c>
      <c r="L2742" s="2">
        <v>0.35</v>
      </c>
      <c r="M2742" s="2" t="s">
        <v>78</v>
      </c>
      <c r="N2742" s="20">
        <f t="shared" si="42"/>
        <v>67500</v>
      </c>
      <c r="O2742" s="21"/>
      <c r="P2742" s="20"/>
    </row>
    <row r="2743" spans="1:16" x14ac:dyDescent="0.35">
      <c r="A2743" s="2" t="s">
        <v>25</v>
      </c>
      <c r="B2743" s="2">
        <v>1197831</v>
      </c>
      <c r="C2743" s="15">
        <v>44274</v>
      </c>
      <c r="D2743" s="2" t="s">
        <v>22</v>
      </c>
      <c r="E2743" s="2" t="s">
        <v>99</v>
      </c>
      <c r="F2743" s="2" t="s">
        <v>100</v>
      </c>
      <c r="G2743" s="3" t="s">
        <v>156</v>
      </c>
      <c r="H2743" s="17">
        <v>10.000000000000002</v>
      </c>
      <c r="I2743" s="2">
        <v>275</v>
      </c>
      <c r="J2743" s="19">
        <v>27500.000000000004</v>
      </c>
      <c r="K2743" s="19">
        <v>11000.000000000002</v>
      </c>
      <c r="L2743" s="2">
        <v>0.4</v>
      </c>
      <c r="M2743" s="2" t="s">
        <v>78</v>
      </c>
      <c r="N2743" s="20">
        <f t="shared" si="42"/>
        <v>38500.000000000007</v>
      </c>
      <c r="O2743" s="21"/>
      <c r="P2743" s="20"/>
    </row>
    <row r="2744" spans="1:16" x14ac:dyDescent="0.35">
      <c r="A2744" s="2" t="s">
        <v>25</v>
      </c>
      <c r="B2744" s="2">
        <v>1197831</v>
      </c>
      <c r="C2744" s="15">
        <v>44274</v>
      </c>
      <c r="D2744" s="2" t="s">
        <v>22</v>
      </c>
      <c r="E2744" s="2" t="s">
        <v>99</v>
      </c>
      <c r="F2744" s="2" t="s">
        <v>100</v>
      </c>
      <c r="G2744" s="3" t="s">
        <v>157</v>
      </c>
      <c r="H2744" s="17">
        <v>19.999999999999996</v>
      </c>
      <c r="I2744" s="2">
        <v>125</v>
      </c>
      <c r="J2744" s="19">
        <v>24999.999999999996</v>
      </c>
      <c r="K2744" s="19">
        <v>10000</v>
      </c>
      <c r="L2744" s="2">
        <v>0.4</v>
      </c>
      <c r="M2744" s="2" t="s">
        <v>78</v>
      </c>
      <c r="N2744" s="20">
        <f t="shared" si="42"/>
        <v>35000</v>
      </c>
      <c r="O2744" s="21"/>
      <c r="P2744" s="20"/>
    </row>
    <row r="2745" spans="1:16" x14ac:dyDescent="0.35">
      <c r="A2745" s="2" t="s">
        <v>25</v>
      </c>
      <c r="B2745" s="2">
        <v>1197831</v>
      </c>
      <c r="C2745" s="15">
        <v>44274</v>
      </c>
      <c r="D2745" s="2" t="s">
        <v>22</v>
      </c>
      <c r="E2745" s="2" t="s">
        <v>99</v>
      </c>
      <c r="F2745" s="2" t="s">
        <v>100</v>
      </c>
      <c r="G2745" s="3" t="s">
        <v>18</v>
      </c>
      <c r="H2745" s="17">
        <v>35.000000000000007</v>
      </c>
      <c r="I2745" s="2">
        <v>175</v>
      </c>
      <c r="J2745" s="19">
        <v>61250.000000000015</v>
      </c>
      <c r="K2745" s="19">
        <v>21437.500000000004</v>
      </c>
      <c r="L2745" s="2">
        <v>0.35</v>
      </c>
      <c r="M2745" s="2" t="s">
        <v>78</v>
      </c>
      <c r="N2745" s="20">
        <f t="shared" si="42"/>
        <v>82687.500000000015</v>
      </c>
      <c r="O2745" s="21"/>
      <c r="P2745" s="20"/>
    </row>
    <row r="2746" spans="1:16" x14ac:dyDescent="0.35">
      <c r="A2746" s="2" t="s">
        <v>25</v>
      </c>
      <c r="B2746" s="2">
        <v>1197831</v>
      </c>
      <c r="C2746" s="15">
        <v>44274</v>
      </c>
      <c r="D2746" s="2" t="s">
        <v>22</v>
      </c>
      <c r="E2746" s="2" t="s">
        <v>99</v>
      </c>
      <c r="F2746" s="2" t="s">
        <v>100</v>
      </c>
      <c r="G2746" s="3" t="s">
        <v>158</v>
      </c>
      <c r="H2746" s="17">
        <v>25</v>
      </c>
      <c r="I2746" s="2">
        <v>275</v>
      </c>
      <c r="J2746" s="19">
        <v>68750</v>
      </c>
      <c r="K2746" s="19">
        <v>27500</v>
      </c>
      <c r="L2746" s="2">
        <v>0.4</v>
      </c>
      <c r="M2746" s="2" t="s">
        <v>78</v>
      </c>
      <c r="N2746" s="20">
        <f t="shared" si="42"/>
        <v>96250</v>
      </c>
      <c r="O2746" s="21"/>
      <c r="P2746" s="20"/>
    </row>
    <row r="2747" spans="1:16" x14ac:dyDescent="0.35">
      <c r="A2747" s="2" t="s">
        <v>25</v>
      </c>
      <c r="B2747" s="2">
        <v>1197831</v>
      </c>
      <c r="C2747" s="15">
        <v>44306</v>
      </c>
      <c r="D2747" s="2" t="s">
        <v>22</v>
      </c>
      <c r="E2747" s="2" t="s">
        <v>99</v>
      </c>
      <c r="F2747" s="2" t="s">
        <v>100</v>
      </c>
      <c r="G2747" s="3" t="s">
        <v>155</v>
      </c>
      <c r="H2747" s="17">
        <v>25</v>
      </c>
      <c r="I2747" s="2">
        <v>525</v>
      </c>
      <c r="J2747" s="19">
        <v>131250</v>
      </c>
      <c r="K2747" s="19">
        <v>52500</v>
      </c>
      <c r="L2747" s="2">
        <v>0.4</v>
      </c>
      <c r="M2747" s="2" t="s">
        <v>78</v>
      </c>
      <c r="N2747" s="20">
        <f t="shared" si="42"/>
        <v>183750</v>
      </c>
      <c r="O2747" s="21"/>
      <c r="P2747" s="20"/>
    </row>
    <row r="2748" spans="1:16" x14ac:dyDescent="0.35">
      <c r="A2748" s="2" t="s">
        <v>25</v>
      </c>
      <c r="B2748" s="2">
        <v>1197831</v>
      </c>
      <c r="C2748" s="15">
        <v>44306</v>
      </c>
      <c r="D2748" s="2" t="s">
        <v>22</v>
      </c>
      <c r="E2748" s="2" t="s">
        <v>99</v>
      </c>
      <c r="F2748" s="2" t="s">
        <v>100</v>
      </c>
      <c r="G2748" s="3" t="s">
        <v>17</v>
      </c>
      <c r="H2748" s="17">
        <v>25</v>
      </c>
      <c r="I2748" s="2">
        <v>225</v>
      </c>
      <c r="J2748" s="19">
        <v>56250</v>
      </c>
      <c r="K2748" s="19">
        <v>19687.5</v>
      </c>
      <c r="L2748" s="2">
        <v>0.35</v>
      </c>
      <c r="M2748" s="2" t="s">
        <v>78</v>
      </c>
      <c r="N2748" s="20">
        <f t="shared" si="42"/>
        <v>75937.5</v>
      </c>
      <c r="O2748" s="21"/>
      <c r="P2748" s="20"/>
    </row>
    <row r="2749" spans="1:16" x14ac:dyDescent="0.35">
      <c r="A2749" s="2" t="s">
        <v>25</v>
      </c>
      <c r="B2749" s="2">
        <v>1197831</v>
      </c>
      <c r="C2749" s="15">
        <v>44306</v>
      </c>
      <c r="D2749" s="2" t="s">
        <v>22</v>
      </c>
      <c r="E2749" s="2" t="s">
        <v>99</v>
      </c>
      <c r="F2749" s="2" t="s">
        <v>100</v>
      </c>
      <c r="G2749" s="3" t="s">
        <v>156</v>
      </c>
      <c r="H2749" s="17">
        <v>15.000000000000002</v>
      </c>
      <c r="I2749" s="2">
        <v>225</v>
      </c>
      <c r="J2749" s="19">
        <v>33750.000000000007</v>
      </c>
      <c r="K2749" s="19">
        <v>13500.000000000004</v>
      </c>
      <c r="L2749" s="2">
        <v>0.4</v>
      </c>
      <c r="M2749" s="2" t="s">
        <v>78</v>
      </c>
      <c r="N2749" s="20">
        <f t="shared" si="42"/>
        <v>47250.000000000015</v>
      </c>
      <c r="O2749" s="21"/>
      <c r="P2749" s="20"/>
    </row>
    <row r="2750" spans="1:16" x14ac:dyDescent="0.35">
      <c r="A2750" s="2" t="s">
        <v>25</v>
      </c>
      <c r="B2750" s="2">
        <v>1197831</v>
      </c>
      <c r="C2750" s="15">
        <v>44306</v>
      </c>
      <c r="D2750" s="2" t="s">
        <v>22</v>
      </c>
      <c r="E2750" s="2" t="s">
        <v>99</v>
      </c>
      <c r="F2750" s="2" t="s">
        <v>100</v>
      </c>
      <c r="G2750" s="3" t="s">
        <v>157</v>
      </c>
      <c r="H2750" s="17">
        <v>19.999999999999996</v>
      </c>
      <c r="I2750" s="2">
        <v>150</v>
      </c>
      <c r="J2750" s="19">
        <v>29999.999999999996</v>
      </c>
      <c r="K2750" s="19">
        <v>12000</v>
      </c>
      <c r="L2750" s="2">
        <v>0.4</v>
      </c>
      <c r="M2750" s="2" t="s">
        <v>78</v>
      </c>
      <c r="N2750" s="20">
        <f t="shared" si="42"/>
        <v>42000</v>
      </c>
      <c r="O2750" s="21"/>
      <c r="P2750" s="20"/>
    </row>
    <row r="2751" spans="1:16" x14ac:dyDescent="0.35">
      <c r="A2751" s="2" t="s">
        <v>25</v>
      </c>
      <c r="B2751" s="2">
        <v>1197831</v>
      </c>
      <c r="C2751" s="15">
        <v>44306</v>
      </c>
      <c r="D2751" s="2" t="s">
        <v>22</v>
      </c>
      <c r="E2751" s="2" t="s">
        <v>99</v>
      </c>
      <c r="F2751" s="2" t="s">
        <v>100</v>
      </c>
      <c r="G2751" s="3" t="s">
        <v>18</v>
      </c>
      <c r="H2751" s="17">
        <v>40</v>
      </c>
      <c r="I2751" s="2">
        <v>175</v>
      </c>
      <c r="J2751" s="19">
        <v>70000</v>
      </c>
      <c r="K2751" s="19">
        <v>24500</v>
      </c>
      <c r="L2751" s="2">
        <v>0.35</v>
      </c>
      <c r="M2751" s="2" t="s">
        <v>78</v>
      </c>
      <c r="N2751" s="20">
        <f t="shared" si="42"/>
        <v>94500</v>
      </c>
      <c r="O2751" s="21"/>
      <c r="P2751" s="20"/>
    </row>
    <row r="2752" spans="1:16" x14ac:dyDescent="0.35">
      <c r="A2752" s="2" t="s">
        <v>25</v>
      </c>
      <c r="B2752" s="2">
        <v>1197831</v>
      </c>
      <c r="C2752" s="15">
        <v>44306</v>
      </c>
      <c r="D2752" s="2" t="s">
        <v>22</v>
      </c>
      <c r="E2752" s="2" t="s">
        <v>99</v>
      </c>
      <c r="F2752" s="2" t="s">
        <v>100</v>
      </c>
      <c r="G2752" s="3" t="s">
        <v>158</v>
      </c>
      <c r="H2752" s="17">
        <v>30.000000000000004</v>
      </c>
      <c r="I2752" s="2">
        <v>325</v>
      </c>
      <c r="J2752" s="19">
        <v>97500.000000000015</v>
      </c>
      <c r="K2752" s="19">
        <v>39000.000000000007</v>
      </c>
      <c r="L2752" s="2">
        <v>0.4</v>
      </c>
      <c r="M2752" s="2" t="s">
        <v>78</v>
      </c>
      <c r="N2752" s="20">
        <f t="shared" si="42"/>
        <v>136500.00000000003</v>
      </c>
      <c r="O2752" s="21"/>
      <c r="P2752" s="20"/>
    </row>
    <row r="2753" spans="1:16" x14ac:dyDescent="0.35">
      <c r="A2753" s="2" t="s">
        <v>25</v>
      </c>
      <c r="B2753" s="2">
        <v>1197831</v>
      </c>
      <c r="C2753" s="15">
        <v>44335</v>
      </c>
      <c r="D2753" s="2" t="s">
        <v>22</v>
      </c>
      <c r="E2753" s="2" t="s">
        <v>99</v>
      </c>
      <c r="F2753" s="2" t="s">
        <v>100</v>
      </c>
      <c r="G2753" s="3" t="s">
        <v>155</v>
      </c>
      <c r="H2753" s="17">
        <v>40</v>
      </c>
      <c r="I2753" s="2">
        <v>595</v>
      </c>
      <c r="J2753" s="19">
        <v>238000</v>
      </c>
      <c r="K2753" s="19">
        <v>95200</v>
      </c>
      <c r="L2753" s="2">
        <v>0.4</v>
      </c>
      <c r="M2753" s="2" t="s">
        <v>78</v>
      </c>
      <c r="N2753" s="20">
        <f t="shared" si="42"/>
        <v>333200</v>
      </c>
      <c r="O2753" s="21"/>
      <c r="P2753" s="20"/>
    </row>
    <row r="2754" spans="1:16" x14ac:dyDescent="0.35">
      <c r="A2754" s="2" t="s">
        <v>25</v>
      </c>
      <c r="B2754" s="2">
        <v>1197831</v>
      </c>
      <c r="C2754" s="15">
        <v>44335</v>
      </c>
      <c r="D2754" s="2" t="s">
        <v>22</v>
      </c>
      <c r="E2754" s="2" t="s">
        <v>99</v>
      </c>
      <c r="F2754" s="2" t="s">
        <v>100</v>
      </c>
      <c r="G2754" s="3" t="s">
        <v>17</v>
      </c>
      <c r="H2754" s="17">
        <v>40</v>
      </c>
      <c r="I2754" s="2">
        <v>300</v>
      </c>
      <c r="J2754" s="19">
        <v>120000</v>
      </c>
      <c r="K2754" s="19">
        <v>42000</v>
      </c>
      <c r="L2754" s="2">
        <v>0.35</v>
      </c>
      <c r="M2754" s="2" t="s">
        <v>78</v>
      </c>
      <c r="N2754" s="20">
        <f t="shared" si="42"/>
        <v>162000</v>
      </c>
      <c r="O2754" s="21"/>
      <c r="P2754" s="20"/>
    </row>
    <row r="2755" spans="1:16" x14ac:dyDescent="0.35">
      <c r="A2755" s="2" t="s">
        <v>25</v>
      </c>
      <c r="B2755" s="2">
        <v>1197831</v>
      </c>
      <c r="C2755" s="15">
        <v>44335</v>
      </c>
      <c r="D2755" s="2" t="s">
        <v>22</v>
      </c>
      <c r="E2755" s="2" t="s">
        <v>99</v>
      </c>
      <c r="F2755" s="2" t="s">
        <v>100</v>
      </c>
      <c r="G2755" s="3" t="s">
        <v>156</v>
      </c>
      <c r="H2755" s="17">
        <v>35</v>
      </c>
      <c r="I2755" s="2">
        <v>275</v>
      </c>
      <c r="J2755" s="19">
        <v>96250</v>
      </c>
      <c r="K2755" s="19">
        <v>38500</v>
      </c>
      <c r="L2755" s="2">
        <v>0.4</v>
      </c>
      <c r="M2755" s="2" t="s">
        <v>78</v>
      </c>
      <c r="N2755" s="20">
        <f t="shared" ref="N2755:N2818" si="43">SUM(J2755,K2755)</f>
        <v>134750</v>
      </c>
      <c r="O2755" s="21"/>
      <c r="P2755" s="20"/>
    </row>
    <row r="2756" spans="1:16" x14ac:dyDescent="0.35">
      <c r="A2756" s="2" t="s">
        <v>25</v>
      </c>
      <c r="B2756" s="2">
        <v>1197831</v>
      </c>
      <c r="C2756" s="15">
        <v>44335</v>
      </c>
      <c r="D2756" s="2" t="s">
        <v>22</v>
      </c>
      <c r="E2756" s="2" t="s">
        <v>99</v>
      </c>
      <c r="F2756" s="2" t="s">
        <v>100</v>
      </c>
      <c r="G2756" s="3" t="s">
        <v>157</v>
      </c>
      <c r="H2756" s="17">
        <v>35</v>
      </c>
      <c r="I2756" s="2">
        <v>225</v>
      </c>
      <c r="J2756" s="19">
        <v>78750</v>
      </c>
      <c r="K2756" s="19">
        <v>31500</v>
      </c>
      <c r="L2756" s="2">
        <v>0.4</v>
      </c>
      <c r="M2756" s="2" t="s">
        <v>78</v>
      </c>
      <c r="N2756" s="20">
        <f t="shared" si="43"/>
        <v>110250</v>
      </c>
      <c r="O2756" s="21"/>
      <c r="P2756" s="20"/>
    </row>
    <row r="2757" spans="1:16" x14ac:dyDescent="0.35">
      <c r="A2757" s="2" t="s">
        <v>25</v>
      </c>
      <c r="B2757" s="2">
        <v>1197831</v>
      </c>
      <c r="C2757" s="15">
        <v>44335</v>
      </c>
      <c r="D2757" s="2" t="s">
        <v>22</v>
      </c>
      <c r="E2757" s="2" t="s">
        <v>99</v>
      </c>
      <c r="F2757" s="2" t="s">
        <v>100</v>
      </c>
      <c r="G2757" s="3" t="s">
        <v>18</v>
      </c>
      <c r="H2757" s="17">
        <v>44.999999999999993</v>
      </c>
      <c r="I2757" s="2">
        <v>250</v>
      </c>
      <c r="J2757" s="19">
        <v>112499.99999999999</v>
      </c>
      <c r="K2757" s="19">
        <v>39374.999999999993</v>
      </c>
      <c r="L2757" s="2">
        <v>0.35</v>
      </c>
      <c r="M2757" s="2" t="s">
        <v>78</v>
      </c>
      <c r="N2757" s="20">
        <f t="shared" si="43"/>
        <v>151874.99999999997</v>
      </c>
      <c r="O2757" s="21"/>
      <c r="P2757" s="20"/>
    </row>
    <row r="2758" spans="1:16" x14ac:dyDescent="0.35">
      <c r="A2758" s="2" t="s">
        <v>25</v>
      </c>
      <c r="B2758" s="2">
        <v>1197831</v>
      </c>
      <c r="C2758" s="15">
        <v>44335</v>
      </c>
      <c r="D2758" s="2" t="s">
        <v>22</v>
      </c>
      <c r="E2758" s="2" t="s">
        <v>99</v>
      </c>
      <c r="F2758" s="2" t="s">
        <v>100</v>
      </c>
      <c r="G2758" s="3" t="s">
        <v>158</v>
      </c>
      <c r="H2758" s="17">
        <v>44.999999999999993</v>
      </c>
      <c r="I2758" s="2">
        <v>350</v>
      </c>
      <c r="J2758" s="19">
        <v>157499.99999999997</v>
      </c>
      <c r="K2758" s="19">
        <v>62999.999999999993</v>
      </c>
      <c r="L2758" s="2">
        <v>0.4</v>
      </c>
      <c r="M2758" s="2" t="s">
        <v>78</v>
      </c>
      <c r="N2758" s="20">
        <f t="shared" si="43"/>
        <v>220499.99999999997</v>
      </c>
      <c r="O2758" s="21"/>
      <c r="P2758" s="20"/>
    </row>
    <row r="2759" spans="1:16" x14ac:dyDescent="0.35">
      <c r="A2759" s="2" t="s">
        <v>25</v>
      </c>
      <c r="B2759" s="2">
        <v>1197831</v>
      </c>
      <c r="C2759" s="15">
        <v>44368</v>
      </c>
      <c r="D2759" s="2" t="s">
        <v>22</v>
      </c>
      <c r="E2759" s="2" t="s">
        <v>99</v>
      </c>
      <c r="F2759" s="2" t="s">
        <v>100</v>
      </c>
      <c r="G2759" s="3" t="s">
        <v>155</v>
      </c>
      <c r="H2759" s="17">
        <v>40</v>
      </c>
      <c r="I2759" s="2">
        <v>600</v>
      </c>
      <c r="J2759" s="19">
        <v>240000</v>
      </c>
      <c r="K2759" s="19">
        <v>96000</v>
      </c>
      <c r="L2759" s="2">
        <v>0.4</v>
      </c>
      <c r="M2759" s="2" t="s">
        <v>78</v>
      </c>
      <c r="N2759" s="20">
        <f t="shared" si="43"/>
        <v>336000</v>
      </c>
      <c r="O2759" s="21"/>
      <c r="P2759" s="20"/>
    </row>
    <row r="2760" spans="1:16" x14ac:dyDescent="0.35">
      <c r="A2760" s="2" t="s">
        <v>25</v>
      </c>
      <c r="B2760" s="2">
        <v>1197831</v>
      </c>
      <c r="C2760" s="15">
        <v>44368</v>
      </c>
      <c r="D2760" s="2" t="s">
        <v>22</v>
      </c>
      <c r="E2760" s="2" t="s">
        <v>99</v>
      </c>
      <c r="F2760" s="2" t="s">
        <v>100</v>
      </c>
      <c r="G2760" s="3" t="s">
        <v>17</v>
      </c>
      <c r="H2760" s="17">
        <v>35</v>
      </c>
      <c r="I2760" s="2">
        <v>350</v>
      </c>
      <c r="J2760" s="19">
        <v>122500</v>
      </c>
      <c r="K2760" s="19">
        <v>42875</v>
      </c>
      <c r="L2760" s="2">
        <v>0.35</v>
      </c>
      <c r="M2760" s="2" t="s">
        <v>78</v>
      </c>
      <c r="N2760" s="20">
        <f t="shared" si="43"/>
        <v>165375</v>
      </c>
      <c r="O2760" s="21"/>
      <c r="P2760" s="20"/>
    </row>
    <row r="2761" spans="1:16" x14ac:dyDescent="0.35">
      <c r="A2761" s="2" t="s">
        <v>25</v>
      </c>
      <c r="B2761" s="2">
        <v>1197831</v>
      </c>
      <c r="C2761" s="15">
        <v>44368</v>
      </c>
      <c r="D2761" s="2" t="s">
        <v>22</v>
      </c>
      <c r="E2761" s="2" t="s">
        <v>99</v>
      </c>
      <c r="F2761" s="2" t="s">
        <v>100</v>
      </c>
      <c r="G2761" s="3" t="s">
        <v>156</v>
      </c>
      <c r="H2761" s="17">
        <v>40</v>
      </c>
      <c r="I2761" s="2">
        <v>325</v>
      </c>
      <c r="J2761" s="19">
        <v>130000</v>
      </c>
      <c r="K2761" s="19">
        <v>52000</v>
      </c>
      <c r="L2761" s="2">
        <v>0.4</v>
      </c>
      <c r="M2761" s="2" t="s">
        <v>78</v>
      </c>
      <c r="N2761" s="20">
        <f t="shared" si="43"/>
        <v>182000</v>
      </c>
      <c r="O2761" s="21"/>
      <c r="P2761" s="20"/>
    </row>
    <row r="2762" spans="1:16" x14ac:dyDescent="0.35">
      <c r="A2762" s="2" t="s">
        <v>25</v>
      </c>
      <c r="B2762" s="2">
        <v>1197831</v>
      </c>
      <c r="C2762" s="15">
        <v>44368</v>
      </c>
      <c r="D2762" s="2" t="s">
        <v>22</v>
      </c>
      <c r="E2762" s="2" t="s">
        <v>99</v>
      </c>
      <c r="F2762" s="2" t="s">
        <v>100</v>
      </c>
      <c r="G2762" s="3" t="s">
        <v>157</v>
      </c>
      <c r="H2762" s="17">
        <v>40</v>
      </c>
      <c r="I2762" s="2">
        <v>300</v>
      </c>
      <c r="J2762" s="19">
        <v>120000</v>
      </c>
      <c r="K2762" s="19">
        <v>48000</v>
      </c>
      <c r="L2762" s="2">
        <v>0.4</v>
      </c>
      <c r="M2762" s="2" t="s">
        <v>78</v>
      </c>
      <c r="N2762" s="20">
        <f t="shared" si="43"/>
        <v>168000</v>
      </c>
      <c r="O2762" s="21"/>
      <c r="P2762" s="20"/>
    </row>
    <row r="2763" spans="1:16" x14ac:dyDescent="0.35">
      <c r="A2763" s="2" t="s">
        <v>25</v>
      </c>
      <c r="B2763" s="2">
        <v>1197831</v>
      </c>
      <c r="C2763" s="15">
        <v>44368</v>
      </c>
      <c r="D2763" s="2" t="s">
        <v>22</v>
      </c>
      <c r="E2763" s="2" t="s">
        <v>99</v>
      </c>
      <c r="F2763" s="2" t="s">
        <v>100</v>
      </c>
      <c r="G2763" s="3" t="s">
        <v>18</v>
      </c>
      <c r="H2763" s="17">
        <v>54.999999999999993</v>
      </c>
      <c r="I2763" s="2">
        <v>300</v>
      </c>
      <c r="J2763" s="19">
        <v>164999.99999999997</v>
      </c>
      <c r="K2763" s="19">
        <v>57749.999999999985</v>
      </c>
      <c r="L2763" s="2">
        <v>0.35</v>
      </c>
      <c r="M2763" s="2" t="s">
        <v>78</v>
      </c>
      <c r="N2763" s="20">
        <f t="shared" si="43"/>
        <v>222749.99999999994</v>
      </c>
      <c r="O2763" s="21"/>
      <c r="P2763" s="20"/>
    </row>
    <row r="2764" spans="1:16" x14ac:dyDescent="0.35">
      <c r="A2764" s="2" t="s">
        <v>25</v>
      </c>
      <c r="B2764" s="2">
        <v>1197831</v>
      </c>
      <c r="C2764" s="15">
        <v>44368</v>
      </c>
      <c r="D2764" s="2" t="s">
        <v>22</v>
      </c>
      <c r="E2764" s="2" t="s">
        <v>99</v>
      </c>
      <c r="F2764" s="2" t="s">
        <v>100</v>
      </c>
      <c r="G2764" s="3" t="s">
        <v>158</v>
      </c>
      <c r="H2764" s="17">
        <v>60</v>
      </c>
      <c r="I2764" s="2">
        <v>475</v>
      </c>
      <c r="J2764" s="19">
        <v>285000</v>
      </c>
      <c r="K2764" s="19">
        <v>114000</v>
      </c>
      <c r="L2764" s="2">
        <v>0.4</v>
      </c>
      <c r="M2764" s="2" t="s">
        <v>78</v>
      </c>
      <c r="N2764" s="20">
        <f t="shared" si="43"/>
        <v>399000</v>
      </c>
      <c r="O2764" s="21"/>
      <c r="P2764" s="20"/>
    </row>
    <row r="2765" spans="1:16" x14ac:dyDescent="0.35">
      <c r="A2765" s="2" t="s">
        <v>25</v>
      </c>
      <c r="B2765" s="2">
        <v>1197831</v>
      </c>
      <c r="C2765" s="15">
        <v>44396</v>
      </c>
      <c r="D2765" s="2" t="s">
        <v>22</v>
      </c>
      <c r="E2765" s="2" t="s">
        <v>99</v>
      </c>
      <c r="F2765" s="2" t="s">
        <v>100</v>
      </c>
      <c r="G2765" s="3" t="s">
        <v>155</v>
      </c>
      <c r="H2765" s="17">
        <v>54.999999999999993</v>
      </c>
      <c r="I2765" s="2">
        <v>700</v>
      </c>
      <c r="J2765" s="19">
        <v>384999.99999999994</v>
      </c>
      <c r="K2765" s="19">
        <v>153999.99999999997</v>
      </c>
      <c r="L2765" s="2">
        <v>0.4</v>
      </c>
      <c r="M2765" s="2" t="s">
        <v>78</v>
      </c>
      <c r="N2765" s="20">
        <f t="shared" si="43"/>
        <v>538999.99999999988</v>
      </c>
      <c r="O2765" s="21"/>
      <c r="P2765" s="20"/>
    </row>
    <row r="2766" spans="1:16" x14ac:dyDescent="0.35">
      <c r="A2766" s="2" t="s">
        <v>25</v>
      </c>
      <c r="B2766" s="2">
        <v>1197831</v>
      </c>
      <c r="C2766" s="15">
        <v>44396</v>
      </c>
      <c r="D2766" s="2" t="s">
        <v>22</v>
      </c>
      <c r="E2766" s="2" t="s">
        <v>99</v>
      </c>
      <c r="F2766" s="2" t="s">
        <v>100</v>
      </c>
      <c r="G2766" s="3" t="s">
        <v>17</v>
      </c>
      <c r="H2766" s="17">
        <v>50</v>
      </c>
      <c r="I2766" s="2">
        <v>450</v>
      </c>
      <c r="J2766" s="19">
        <v>225000</v>
      </c>
      <c r="K2766" s="19">
        <v>78750</v>
      </c>
      <c r="L2766" s="2">
        <v>0.35</v>
      </c>
      <c r="M2766" s="2" t="s">
        <v>78</v>
      </c>
      <c r="N2766" s="20">
        <f t="shared" si="43"/>
        <v>303750</v>
      </c>
      <c r="O2766" s="21"/>
      <c r="P2766" s="20"/>
    </row>
    <row r="2767" spans="1:16" x14ac:dyDescent="0.35">
      <c r="A2767" s="2" t="s">
        <v>25</v>
      </c>
      <c r="B2767" s="2">
        <v>1197831</v>
      </c>
      <c r="C2767" s="15">
        <v>44396</v>
      </c>
      <c r="D2767" s="2" t="s">
        <v>22</v>
      </c>
      <c r="E2767" s="2" t="s">
        <v>99</v>
      </c>
      <c r="F2767" s="2" t="s">
        <v>100</v>
      </c>
      <c r="G2767" s="3" t="s">
        <v>156</v>
      </c>
      <c r="H2767" s="17">
        <v>45</v>
      </c>
      <c r="I2767" s="2">
        <v>375</v>
      </c>
      <c r="J2767" s="19">
        <v>168750</v>
      </c>
      <c r="K2767" s="19">
        <v>67500</v>
      </c>
      <c r="L2767" s="2">
        <v>0.4</v>
      </c>
      <c r="M2767" s="2" t="s">
        <v>78</v>
      </c>
      <c r="N2767" s="20">
        <f t="shared" si="43"/>
        <v>236250</v>
      </c>
      <c r="O2767" s="21"/>
      <c r="P2767" s="20"/>
    </row>
    <row r="2768" spans="1:16" x14ac:dyDescent="0.35">
      <c r="A2768" s="2" t="s">
        <v>25</v>
      </c>
      <c r="B2768" s="2">
        <v>1197831</v>
      </c>
      <c r="C2768" s="15">
        <v>44396</v>
      </c>
      <c r="D2768" s="2" t="s">
        <v>22</v>
      </c>
      <c r="E2768" s="2" t="s">
        <v>99</v>
      </c>
      <c r="F2768" s="2" t="s">
        <v>100</v>
      </c>
      <c r="G2768" s="3" t="s">
        <v>157</v>
      </c>
      <c r="H2768" s="17">
        <v>45</v>
      </c>
      <c r="I2768" s="2">
        <v>325</v>
      </c>
      <c r="J2768" s="19">
        <v>146250</v>
      </c>
      <c r="K2768" s="19">
        <v>58500</v>
      </c>
      <c r="L2768" s="2">
        <v>0.4</v>
      </c>
      <c r="M2768" s="2" t="s">
        <v>78</v>
      </c>
      <c r="N2768" s="20">
        <f t="shared" si="43"/>
        <v>204750</v>
      </c>
      <c r="O2768" s="21"/>
      <c r="P2768" s="20"/>
    </row>
    <row r="2769" spans="1:16" x14ac:dyDescent="0.35">
      <c r="A2769" s="2" t="s">
        <v>25</v>
      </c>
      <c r="B2769" s="2">
        <v>1197831</v>
      </c>
      <c r="C2769" s="15">
        <v>44396</v>
      </c>
      <c r="D2769" s="2" t="s">
        <v>22</v>
      </c>
      <c r="E2769" s="2" t="s">
        <v>99</v>
      </c>
      <c r="F2769" s="2" t="s">
        <v>100</v>
      </c>
      <c r="G2769" s="3" t="s">
        <v>18</v>
      </c>
      <c r="H2769" s="17">
        <v>60</v>
      </c>
      <c r="I2769" s="2">
        <v>350</v>
      </c>
      <c r="J2769" s="19">
        <v>210000</v>
      </c>
      <c r="K2769" s="19">
        <v>73500</v>
      </c>
      <c r="L2769" s="2">
        <v>0.35</v>
      </c>
      <c r="M2769" s="2" t="s">
        <v>78</v>
      </c>
      <c r="N2769" s="20">
        <f t="shared" si="43"/>
        <v>283500</v>
      </c>
      <c r="O2769" s="21"/>
      <c r="P2769" s="20"/>
    </row>
    <row r="2770" spans="1:16" x14ac:dyDescent="0.35">
      <c r="A2770" s="2" t="s">
        <v>25</v>
      </c>
      <c r="B2770" s="2">
        <v>1197831</v>
      </c>
      <c r="C2770" s="15">
        <v>44396</v>
      </c>
      <c r="D2770" s="2" t="s">
        <v>22</v>
      </c>
      <c r="E2770" s="2" t="s">
        <v>99</v>
      </c>
      <c r="F2770" s="2" t="s">
        <v>100</v>
      </c>
      <c r="G2770" s="3" t="s">
        <v>158</v>
      </c>
      <c r="H2770" s="17">
        <v>65</v>
      </c>
      <c r="I2770" s="2">
        <v>525</v>
      </c>
      <c r="J2770" s="19">
        <v>341250</v>
      </c>
      <c r="K2770" s="19">
        <v>136500</v>
      </c>
      <c r="L2770" s="2">
        <v>0.4</v>
      </c>
      <c r="M2770" s="2" t="s">
        <v>78</v>
      </c>
      <c r="N2770" s="20">
        <f t="shared" si="43"/>
        <v>477750</v>
      </c>
      <c r="O2770" s="21"/>
      <c r="P2770" s="20"/>
    </row>
    <row r="2771" spans="1:16" x14ac:dyDescent="0.35">
      <c r="A2771" s="2" t="s">
        <v>25</v>
      </c>
      <c r="B2771" s="2">
        <v>1197831</v>
      </c>
      <c r="C2771" s="15">
        <v>44428</v>
      </c>
      <c r="D2771" s="2" t="s">
        <v>22</v>
      </c>
      <c r="E2771" s="2" t="s">
        <v>99</v>
      </c>
      <c r="F2771" s="2" t="s">
        <v>100</v>
      </c>
      <c r="G2771" s="3" t="s">
        <v>155</v>
      </c>
      <c r="H2771" s="17">
        <v>60</v>
      </c>
      <c r="I2771" s="2">
        <v>675</v>
      </c>
      <c r="J2771" s="19">
        <v>405000</v>
      </c>
      <c r="K2771" s="19">
        <v>162000</v>
      </c>
      <c r="L2771" s="2">
        <v>0.4</v>
      </c>
      <c r="M2771" s="2" t="s">
        <v>78</v>
      </c>
      <c r="N2771" s="20">
        <f t="shared" si="43"/>
        <v>567000</v>
      </c>
      <c r="O2771" s="21"/>
      <c r="P2771" s="20"/>
    </row>
    <row r="2772" spans="1:16" x14ac:dyDescent="0.35">
      <c r="A2772" s="2" t="s">
        <v>25</v>
      </c>
      <c r="B2772" s="2">
        <v>1197831</v>
      </c>
      <c r="C2772" s="15">
        <v>44428</v>
      </c>
      <c r="D2772" s="2" t="s">
        <v>22</v>
      </c>
      <c r="E2772" s="2" t="s">
        <v>99</v>
      </c>
      <c r="F2772" s="2" t="s">
        <v>100</v>
      </c>
      <c r="G2772" s="3" t="s">
        <v>17</v>
      </c>
      <c r="H2772" s="17">
        <v>55.000000000000007</v>
      </c>
      <c r="I2772" s="2">
        <v>450</v>
      </c>
      <c r="J2772" s="19">
        <v>247500.00000000003</v>
      </c>
      <c r="K2772" s="19">
        <v>86625</v>
      </c>
      <c r="L2772" s="2">
        <v>0.35</v>
      </c>
      <c r="M2772" s="2" t="s">
        <v>78</v>
      </c>
      <c r="N2772" s="20">
        <f t="shared" si="43"/>
        <v>334125</v>
      </c>
      <c r="O2772" s="21"/>
      <c r="P2772" s="20"/>
    </row>
    <row r="2773" spans="1:16" x14ac:dyDescent="0.35">
      <c r="A2773" s="2" t="s">
        <v>25</v>
      </c>
      <c r="B2773" s="2">
        <v>1197831</v>
      </c>
      <c r="C2773" s="15">
        <v>44428</v>
      </c>
      <c r="D2773" s="2" t="s">
        <v>22</v>
      </c>
      <c r="E2773" s="2" t="s">
        <v>99</v>
      </c>
      <c r="F2773" s="2" t="s">
        <v>100</v>
      </c>
      <c r="G2773" s="3" t="s">
        <v>156</v>
      </c>
      <c r="H2773" s="17">
        <v>50</v>
      </c>
      <c r="I2773" s="2">
        <v>375</v>
      </c>
      <c r="J2773" s="19">
        <v>187500</v>
      </c>
      <c r="K2773" s="19">
        <v>75000</v>
      </c>
      <c r="L2773" s="2">
        <v>0.4</v>
      </c>
      <c r="M2773" s="2" t="s">
        <v>78</v>
      </c>
      <c r="N2773" s="20">
        <f t="shared" si="43"/>
        <v>262500</v>
      </c>
      <c r="O2773" s="21"/>
      <c r="P2773" s="20"/>
    </row>
    <row r="2774" spans="1:16" x14ac:dyDescent="0.35">
      <c r="A2774" s="2" t="s">
        <v>25</v>
      </c>
      <c r="B2774" s="2">
        <v>1197831</v>
      </c>
      <c r="C2774" s="15">
        <v>44428</v>
      </c>
      <c r="D2774" s="2" t="s">
        <v>22</v>
      </c>
      <c r="E2774" s="2" t="s">
        <v>99</v>
      </c>
      <c r="F2774" s="2" t="s">
        <v>100</v>
      </c>
      <c r="G2774" s="3" t="s">
        <v>157</v>
      </c>
      <c r="H2774" s="17">
        <v>40</v>
      </c>
      <c r="I2774" s="2">
        <v>325</v>
      </c>
      <c r="J2774" s="19">
        <v>130000</v>
      </c>
      <c r="K2774" s="19">
        <v>52000</v>
      </c>
      <c r="L2774" s="2">
        <v>0.4</v>
      </c>
      <c r="M2774" s="2" t="s">
        <v>78</v>
      </c>
      <c r="N2774" s="20">
        <f t="shared" si="43"/>
        <v>182000</v>
      </c>
      <c r="O2774" s="21"/>
      <c r="P2774" s="20"/>
    </row>
    <row r="2775" spans="1:16" x14ac:dyDescent="0.35">
      <c r="A2775" s="2" t="s">
        <v>25</v>
      </c>
      <c r="B2775" s="2">
        <v>1197831</v>
      </c>
      <c r="C2775" s="15">
        <v>44428</v>
      </c>
      <c r="D2775" s="2" t="s">
        <v>22</v>
      </c>
      <c r="E2775" s="2" t="s">
        <v>99</v>
      </c>
      <c r="F2775" s="2" t="s">
        <v>100</v>
      </c>
      <c r="G2775" s="3" t="s">
        <v>18</v>
      </c>
      <c r="H2775" s="17">
        <v>50</v>
      </c>
      <c r="I2775" s="2">
        <v>300</v>
      </c>
      <c r="J2775" s="19">
        <v>150000</v>
      </c>
      <c r="K2775" s="19">
        <v>52500</v>
      </c>
      <c r="L2775" s="2">
        <v>0.35</v>
      </c>
      <c r="M2775" s="2" t="s">
        <v>78</v>
      </c>
      <c r="N2775" s="20">
        <f t="shared" si="43"/>
        <v>202500</v>
      </c>
      <c r="O2775" s="21"/>
      <c r="P2775" s="20"/>
    </row>
    <row r="2776" spans="1:16" x14ac:dyDescent="0.35">
      <c r="A2776" s="2" t="s">
        <v>25</v>
      </c>
      <c r="B2776" s="2">
        <v>1197831</v>
      </c>
      <c r="C2776" s="15">
        <v>44428</v>
      </c>
      <c r="D2776" s="2" t="s">
        <v>22</v>
      </c>
      <c r="E2776" s="2" t="s">
        <v>99</v>
      </c>
      <c r="F2776" s="2" t="s">
        <v>100</v>
      </c>
      <c r="G2776" s="3" t="s">
        <v>158</v>
      </c>
      <c r="H2776" s="17">
        <v>55.000000000000007</v>
      </c>
      <c r="I2776" s="2">
        <v>475</v>
      </c>
      <c r="J2776" s="19">
        <v>261250.00000000003</v>
      </c>
      <c r="K2776" s="19">
        <v>104500.00000000001</v>
      </c>
      <c r="L2776" s="2">
        <v>0.4</v>
      </c>
      <c r="M2776" s="2" t="s">
        <v>78</v>
      </c>
      <c r="N2776" s="20">
        <f t="shared" si="43"/>
        <v>365750.00000000006</v>
      </c>
      <c r="O2776" s="21"/>
      <c r="P2776" s="20"/>
    </row>
    <row r="2777" spans="1:16" x14ac:dyDescent="0.35">
      <c r="A2777" s="2" t="s">
        <v>25</v>
      </c>
      <c r="B2777" s="2">
        <v>1197831</v>
      </c>
      <c r="C2777" s="15">
        <v>44458</v>
      </c>
      <c r="D2777" s="2" t="s">
        <v>22</v>
      </c>
      <c r="E2777" s="2" t="s">
        <v>99</v>
      </c>
      <c r="F2777" s="2" t="s">
        <v>100</v>
      </c>
      <c r="G2777" s="3" t="s">
        <v>155</v>
      </c>
      <c r="H2777" s="17">
        <v>50</v>
      </c>
      <c r="I2777" s="2">
        <v>575</v>
      </c>
      <c r="J2777" s="19">
        <v>287500</v>
      </c>
      <c r="K2777" s="19">
        <v>115000</v>
      </c>
      <c r="L2777" s="2">
        <v>0.4</v>
      </c>
      <c r="M2777" s="2" t="s">
        <v>78</v>
      </c>
      <c r="N2777" s="20">
        <f t="shared" si="43"/>
        <v>402500</v>
      </c>
      <c r="O2777" s="21"/>
      <c r="P2777" s="20"/>
    </row>
    <row r="2778" spans="1:16" x14ac:dyDescent="0.35">
      <c r="A2778" s="2" t="s">
        <v>25</v>
      </c>
      <c r="B2778" s="2">
        <v>1197831</v>
      </c>
      <c r="C2778" s="15">
        <v>44458</v>
      </c>
      <c r="D2778" s="2" t="s">
        <v>22</v>
      </c>
      <c r="E2778" s="2" t="s">
        <v>99</v>
      </c>
      <c r="F2778" s="2" t="s">
        <v>100</v>
      </c>
      <c r="G2778" s="3" t="s">
        <v>17</v>
      </c>
      <c r="H2778" s="17">
        <v>40.000000000000014</v>
      </c>
      <c r="I2778" s="2">
        <v>375</v>
      </c>
      <c r="J2778" s="19">
        <v>150000.00000000006</v>
      </c>
      <c r="K2778" s="19">
        <v>52500.000000000015</v>
      </c>
      <c r="L2778" s="2">
        <v>0.35</v>
      </c>
      <c r="M2778" s="2" t="s">
        <v>78</v>
      </c>
      <c r="N2778" s="20">
        <f t="shared" si="43"/>
        <v>202500.00000000006</v>
      </c>
      <c r="O2778" s="21"/>
      <c r="P2778" s="20"/>
    </row>
    <row r="2779" spans="1:16" x14ac:dyDescent="0.35">
      <c r="A2779" s="2" t="s">
        <v>25</v>
      </c>
      <c r="B2779" s="2">
        <v>1197831</v>
      </c>
      <c r="C2779" s="15">
        <v>44458</v>
      </c>
      <c r="D2779" s="2" t="s">
        <v>22</v>
      </c>
      <c r="E2779" s="2" t="s">
        <v>99</v>
      </c>
      <c r="F2779" s="2" t="s">
        <v>100</v>
      </c>
      <c r="G2779" s="3" t="s">
        <v>156</v>
      </c>
      <c r="H2779" s="17">
        <v>15.000000000000007</v>
      </c>
      <c r="I2779" s="2">
        <v>275</v>
      </c>
      <c r="J2779" s="19">
        <v>41250.000000000022</v>
      </c>
      <c r="K2779" s="19">
        <v>16500.000000000011</v>
      </c>
      <c r="L2779" s="2">
        <v>0.4</v>
      </c>
      <c r="M2779" s="2" t="s">
        <v>78</v>
      </c>
      <c r="N2779" s="20">
        <f t="shared" si="43"/>
        <v>57750.000000000029</v>
      </c>
      <c r="O2779" s="21"/>
      <c r="P2779" s="20"/>
    </row>
    <row r="2780" spans="1:16" x14ac:dyDescent="0.35">
      <c r="A2780" s="2" t="s">
        <v>25</v>
      </c>
      <c r="B2780" s="2">
        <v>1197831</v>
      </c>
      <c r="C2780" s="15">
        <v>44458</v>
      </c>
      <c r="D2780" s="2" t="s">
        <v>22</v>
      </c>
      <c r="E2780" s="2" t="s">
        <v>99</v>
      </c>
      <c r="F2780" s="2" t="s">
        <v>100</v>
      </c>
      <c r="G2780" s="3" t="s">
        <v>157</v>
      </c>
      <c r="H2780" s="17">
        <v>15.000000000000007</v>
      </c>
      <c r="I2780" s="2">
        <v>250</v>
      </c>
      <c r="J2780" s="19">
        <v>37500.000000000015</v>
      </c>
      <c r="K2780" s="19">
        <v>15000.000000000007</v>
      </c>
      <c r="L2780" s="2">
        <v>0.4</v>
      </c>
      <c r="M2780" s="2" t="s">
        <v>78</v>
      </c>
      <c r="N2780" s="20">
        <f t="shared" si="43"/>
        <v>52500.000000000022</v>
      </c>
      <c r="O2780" s="21"/>
      <c r="P2780" s="20"/>
    </row>
    <row r="2781" spans="1:16" x14ac:dyDescent="0.35">
      <c r="A2781" s="2" t="s">
        <v>25</v>
      </c>
      <c r="B2781" s="2">
        <v>1197831</v>
      </c>
      <c r="C2781" s="15">
        <v>44458</v>
      </c>
      <c r="D2781" s="2" t="s">
        <v>22</v>
      </c>
      <c r="E2781" s="2" t="s">
        <v>99</v>
      </c>
      <c r="F2781" s="2" t="s">
        <v>100</v>
      </c>
      <c r="G2781" s="3" t="s">
        <v>18</v>
      </c>
      <c r="H2781" s="17">
        <v>25.000000000000007</v>
      </c>
      <c r="I2781" s="2">
        <v>250</v>
      </c>
      <c r="J2781" s="19">
        <v>62500.000000000015</v>
      </c>
      <c r="K2781" s="19">
        <v>21875.000000000004</v>
      </c>
      <c r="L2781" s="2">
        <v>0.35</v>
      </c>
      <c r="M2781" s="2" t="s">
        <v>78</v>
      </c>
      <c r="N2781" s="20">
        <f t="shared" si="43"/>
        <v>84375.000000000015</v>
      </c>
      <c r="O2781" s="21"/>
      <c r="P2781" s="20"/>
    </row>
    <row r="2782" spans="1:16" x14ac:dyDescent="0.35">
      <c r="A2782" s="2" t="s">
        <v>25</v>
      </c>
      <c r="B2782" s="2">
        <v>1197831</v>
      </c>
      <c r="C2782" s="15">
        <v>44458</v>
      </c>
      <c r="D2782" s="2" t="s">
        <v>22</v>
      </c>
      <c r="E2782" s="2" t="s">
        <v>99</v>
      </c>
      <c r="F2782" s="2" t="s">
        <v>100</v>
      </c>
      <c r="G2782" s="3" t="s">
        <v>158</v>
      </c>
      <c r="H2782" s="17">
        <v>30.000000000000011</v>
      </c>
      <c r="I2782" s="2">
        <v>350</v>
      </c>
      <c r="J2782" s="19">
        <v>105000.00000000004</v>
      </c>
      <c r="K2782" s="19">
        <v>42000.000000000022</v>
      </c>
      <c r="L2782" s="2">
        <v>0.4</v>
      </c>
      <c r="M2782" s="2" t="s">
        <v>78</v>
      </c>
      <c r="N2782" s="20">
        <f t="shared" si="43"/>
        <v>147000.00000000006</v>
      </c>
      <c r="O2782" s="21"/>
      <c r="P2782" s="20"/>
    </row>
    <row r="2783" spans="1:16" x14ac:dyDescent="0.35">
      <c r="A2783" s="2" t="s">
        <v>25</v>
      </c>
      <c r="B2783" s="2">
        <v>1197831</v>
      </c>
      <c r="C2783" s="15">
        <v>44490</v>
      </c>
      <c r="D2783" s="2" t="s">
        <v>22</v>
      </c>
      <c r="E2783" s="2" t="s">
        <v>99</v>
      </c>
      <c r="F2783" s="2" t="s">
        <v>100</v>
      </c>
      <c r="G2783" s="3" t="s">
        <v>155</v>
      </c>
      <c r="H2783" s="17">
        <v>30.000000000000011</v>
      </c>
      <c r="I2783" s="2">
        <v>525</v>
      </c>
      <c r="J2783" s="19">
        <v>157500.00000000006</v>
      </c>
      <c r="K2783" s="19">
        <v>63000.000000000029</v>
      </c>
      <c r="L2783" s="2">
        <v>0.4</v>
      </c>
      <c r="M2783" s="2" t="s">
        <v>78</v>
      </c>
      <c r="N2783" s="20">
        <f t="shared" si="43"/>
        <v>220500.00000000009</v>
      </c>
      <c r="O2783" s="21"/>
      <c r="P2783" s="20"/>
    </row>
    <row r="2784" spans="1:16" x14ac:dyDescent="0.35">
      <c r="A2784" s="2" t="s">
        <v>25</v>
      </c>
      <c r="B2784" s="2">
        <v>1197831</v>
      </c>
      <c r="C2784" s="15">
        <v>44490</v>
      </c>
      <c r="D2784" s="2" t="s">
        <v>22</v>
      </c>
      <c r="E2784" s="2" t="s">
        <v>99</v>
      </c>
      <c r="F2784" s="2" t="s">
        <v>100</v>
      </c>
      <c r="G2784" s="3" t="s">
        <v>17</v>
      </c>
      <c r="H2784" s="17">
        <v>20.000000000000011</v>
      </c>
      <c r="I2784" s="2">
        <v>350</v>
      </c>
      <c r="J2784" s="19">
        <v>70000.000000000044</v>
      </c>
      <c r="K2784" s="19">
        <v>24500.000000000015</v>
      </c>
      <c r="L2784" s="2">
        <v>0.35</v>
      </c>
      <c r="M2784" s="2" t="s">
        <v>78</v>
      </c>
      <c r="N2784" s="20">
        <f t="shared" si="43"/>
        <v>94500.000000000058</v>
      </c>
      <c r="O2784" s="21"/>
      <c r="P2784" s="20"/>
    </row>
    <row r="2785" spans="1:16" x14ac:dyDescent="0.35">
      <c r="A2785" s="2" t="s">
        <v>25</v>
      </c>
      <c r="B2785" s="2">
        <v>1197831</v>
      </c>
      <c r="C2785" s="15">
        <v>44490</v>
      </c>
      <c r="D2785" s="2" t="s">
        <v>22</v>
      </c>
      <c r="E2785" s="2" t="s">
        <v>99</v>
      </c>
      <c r="F2785" s="2" t="s">
        <v>100</v>
      </c>
      <c r="G2785" s="3" t="s">
        <v>156</v>
      </c>
      <c r="H2785" s="17">
        <v>20.000000000000011</v>
      </c>
      <c r="I2785" s="2">
        <v>225</v>
      </c>
      <c r="J2785" s="19">
        <v>45000.000000000022</v>
      </c>
      <c r="K2785" s="19">
        <v>18000.000000000011</v>
      </c>
      <c r="L2785" s="2">
        <v>0.4</v>
      </c>
      <c r="M2785" s="2" t="s">
        <v>78</v>
      </c>
      <c r="N2785" s="20">
        <f t="shared" si="43"/>
        <v>63000.000000000029</v>
      </c>
      <c r="O2785" s="21"/>
      <c r="P2785" s="20"/>
    </row>
    <row r="2786" spans="1:16" x14ac:dyDescent="0.35">
      <c r="A2786" s="2" t="s">
        <v>25</v>
      </c>
      <c r="B2786" s="2">
        <v>1197831</v>
      </c>
      <c r="C2786" s="15">
        <v>44490</v>
      </c>
      <c r="D2786" s="2" t="s">
        <v>22</v>
      </c>
      <c r="E2786" s="2" t="s">
        <v>99</v>
      </c>
      <c r="F2786" s="2" t="s">
        <v>100</v>
      </c>
      <c r="G2786" s="3" t="s">
        <v>157</v>
      </c>
      <c r="H2786" s="17">
        <v>20.000000000000011</v>
      </c>
      <c r="I2786" s="2">
        <v>200</v>
      </c>
      <c r="J2786" s="19">
        <v>40000.000000000022</v>
      </c>
      <c r="K2786" s="19">
        <v>16000.000000000009</v>
      </c>
      <c r="L2786" s="2">
        <v>0.4</v>
      </c>
      <c r="M2786" s="2" t="s">
        <v>78</v>
      </c>
      <c r="N2786" s="20">
        <f t="shared" si="43"/>
        <v>56000.000000000029</v>
      </c>
      <c r="O2786" s="21"/>
      <c r="P2786" s="20"/>
    </row>
    <row r="2787" spans="1:16" x14ac:dyDescent="0.35">
      <c r="A2787" s="2" t="s">
        <v>25</v>
      </c>
      <c r="B2787" s="2">
        <v>1197831</v>
      </c>
      <c r="C2787" s="15">
        <v>44490</v>
      </c>
      <c r="D2787" s="2" t="s">
        <v>22</v>
      </c>
      <c r="E2787" s="2" t="s">
        <v>99</v>
      </c>
      <c r="F2787" s="2" t="s">
        <v>100</v>
      </c>
      <c r="G2787" s="3" t="s">
        <v>18</v>
      </c>
      <c r="H2787" s="17">
        <v>30.000000000000011</v>
      </c>
      <c r="I2787" s="2">
        <v>200</v>
      </c>
      <c r="J2787" s="19">
        <v>60000.000000000022</v>
      </c>
      <c r="K2787" s="19">
        <v>21000.000000000007</v>
      </c>
      <c r="L2787" s="2">
        <v>0.35</v>
      </c>
      <c r="M2787" s="2" t="s">
        <v>78</v>
      </c>
      <c r="N2787" s="20">
        <f t="shared" si="43"/>
        <v>81000.000000000029</v>
      </c>
      <c r="O2787" s="21"/>
      <c r="P2787" s="20"/>
    </row>
    <row r="2788" spans="1:16" x14ac:dyDescent="0.35">
      <c r="A2788" s="2" t="s">
        <v>29</v>
      </c>
      <c r="B2788" s="2">
        <v>1197831</v>
      </c>
      <c r="C2788" s="15">
        <v>44490</v>
      </c>
      <c r="D2788" s="2" t="s">
        <v>22</v>
      </c>
      <c r="E2788" s="2" t="s">
        <v>99</v>
      </c>
      <c r="F2788" s="2" t="s">
        <v>100</v>
      </c>
      <c r="G2788" s="3" t="s">
        <v>158</v>
      </c>
      <c r="H2788" s="17">
        <v>30.000000000000004</v>
      </c>
      <c r="I2788" s="2">
        <v>325</v>
      </c>
      <c r="J2788" s="19">
        <v>97500.000000000015</v>
      </c>
      <c r="K2788" s="19">
        <v>39000.000000000007</v>
      </c>
      <c r="L2788" s="2">
        <v>0.4</v>
      </c>
      <c r="M2788" s="2" t="s">
        <v>78</v>
      </c>
      <c r="N2788" s="20">
        <f t="shared" si="43"/>
        <v>136500.00000000003</v>
      </c>
      <c r="O2788" s="21"/>
      <c r="P2788" s="20"/>
    </row>
    <row r="2789" spans="1:16" x14ac:dyDescent="0.35">
      <c r="A2789" s="2" t="s">
        <v>29</v>
      </c>
      <c r="B2789" s="2">
        <v>1197831</v>
      </c>
      <c r="C2789" s="15">
        <v>44520</v>
      </c>
      <c r="D2789" s="2" t="s">
        <v>22</v>
      </c>
      <c r="E2789" s="2" t="s">
        <v>99</v>
      </c>
      <c r="F2789" s="2" t="s">
        <v>100</v>
      </c>
      <c r="G2789" s="3" t="s">
        <v>155</v>
      </c>
      <c r="H2789" s="17">
        <v>25.000000000000011</v>
      </c>
      <c r="I2789" s="2">
        <v>475</v>
      </c>
      <c r="J2789" s="19">
        <v>118750.00000000004</v>
      </c>
      <c r="K2789" s="19">
        <v>47500.000000000022</v>
      </c>
      <c r="L2789" s="2">
        <v>0.4</v>
      </c>
      <c r="M2789" s="2" t="s">
        <v>78</v>
      </c>
      <c r="N2789" s="20">
        <f t="shared" si="43"/>
        <v>166250.00000000006</v>
      </c>
      <c r="O2789" s="21"/>
      <c r="P2789" s="20"/>
    </row>
    <row r="2790" spans="1:16" x14ac:dyDescent="0.35">
      <c r="A2790" s="2" t="s">
        <v>29</v>
      </c>
      <c r="B2790" s="2">
        <v>1197831</v>
      </c>
      <c r="C2790" s="15">
        <v>44520</v>
      </c>
      <c r="D2790" s="2" t="s">
        <v>22</v>
      </c>
      <c r="E2790" s="2" t="s">
        <v>99</v>
      </c>
      <c r="F2790" s="2" t="s">
        <v>100</v>
      </c>
      <c r="G2790" s="3" t="s">
        <v>17</v>
      </c>
      <c r="H2790" s="17">
        <v>15.000000000000014</v>
      </c>
      <c r="I2790" s="2">
        <v>300</v>
      </c>
      <c r="J2790" s="19">
        <v>45000.000000000044</v>
      </c>
      <c r="K2790" s="19">
        <v>15750.000000000015</v>
      </c>
      <c r="L2790" s="2">
        <v>0.35</v>
      </c>
      <c r="M2790" s="2" t="s">
        <v>78</v>
      </c>
      <c r="N2790" s="20">
        <f t="shared" si="43"/>
        <v>60750.000000000058</v>
      </c>
      <c r="O2790" s="21"/>
      <c r="P2790" s="20"/>
    </row>
    <row r="2791" spans="1:16" x14ac:dyDescent="0.35">
      <c r="A2791" s="2" t="s">
        <v>29</v>
      </c>
      <c r="B2791" s="2">
        <v>1197831</v>
      </c>
      <c r="C2791" s="15">
        <v>44520</v>
      </c>
      <c r="D2791" s="2" t="s">
        <v>22</v>
      </c>
      <c r="E2791" s="2" t="s">
        <v>99</v>
      </c>
      <c r="F2791" s="2" t="s">
        <v>100</v>
      </c>
      <c r="G2791" s="3" t="s">
        <v>156</v>
      </c>
      <c r="H2791" s="17">
        <v>25.000000000000018</v>
      </c>
      <c r="I2791" s="2">
        <v>245</v>
      </c>
      <c r="J2791" s="19">
        <v>61250.000000000044</v>
      </c>
      <c r="K2791" s="19">
        <v>24500.000000000018</v>
      </c>
      <c r="L2791" s="2">
        <v>0.4</v>
      </c>
      <c r="M2791" s="2" t="s">
        <v>78</v>
      </c>
      <c r="N2791" s="20">
        <f t="shared" si="43"/>
        <v>85750.000000000058</v>
      </c>
      <c r="O2791" s="21"/>
      <c r="P2791" s="20"/>
    </row>
    <row r="2792" spans="1:16" x14ac:dyDescent="0.35">
      <c r="A2792" s="2" t="s">
        <v>29</v>
      </c>
      <c r="B2792" s="2">
        <v>1197831</v>
      </c>
      <c r="C2792" s="15">
        <v>44520</v>
      </c>
      <c r="D2792" s="2" t="s">
        <v>22</v>
      </c>
      <c r="E2792" s="2" t="s">
        <v>99</v>
      </c>
      <c r="F2792" s="2" t="s">
        <v>100</v>
      </c>
      <c r="G2792" s="3" t="s">
        <v>157</v>
      </c>
      <c r="H2792" s="17">
        <v>55.000000000000014</v>
      </c>
      <c r="I2792" s="2">
        <v>300</v>
      </c>
      <c r="J2792" s="19">
        <v>165000.00000000003</v>
      </c>
      <c r="K2792" s="19">
        <v>66000.000000000015</v>
      </c>
      <c r="L2792" s="2">
        <v>0.4</v>
      </c>
      <c r="M2792" s="2" t="s">
        <v>78</v>
      </c>
      <c r="N2792" s="20">
        <f t="shared" si="43"/>
        <v>231000.00000000006</v>
      </c>
      <c r="O2792" s="21"/>
      <c r="P2792" s="20"/>
    </row>
    <row r="2793" spans="1:16" x14ac:dyDescent="0.35">
      <c r="A2793" s="2" t="s">
        <v>29</v>
      </c>
      <c r="B2793" s="2">
        <v>1197831</v>
      </c>
      <c r="C2793" s="15">
        <v>44520</v>
      </c>
      <c r="D2793" s="2" t="s">
        <v>22</v>
      </c>
      <c r="E2793" s="2" t="s">
        <v>99</v>
      </c>
      <c r="F2793" s="2" t="s">
        <v>100</v>
      </c>
      <c r="G2793" s="3" t="s">
        <v>18</v>
      </c>
      <c r="H2793" s="17">
        <v>75.000000000000014</v>
      </c>
      <c r="I2793" s="2">
        <v>275</v>
      </c>
      <c r="J2793" s="19">
        <v>206250.00000000003</v>
      </c>
      <c r="K2793" s="19">
        <v>72187.5</v>
      </c>
      <c r="L2793" s="2">
        <v>0.35</v>
      </c>
      <c r="M2793" s="2" t="s">
        <v>78</v>
      </c>
      <c r="N2793" s="20">
        <f t="shared" si="43"/>
        <v>278437.5</v>
      </c>
      <c r="O2793" s="21"/>
      <c r="P2793" s="20"/>
    </row>
    <row r="2794" spans="1:16" x14ac:dyDescent="0.35">
      <c r="A2794" s="2" t="s">
        <v>29</v>
      </c>
      <c r="B2794" s="2">
        <v>1197831</v>
      </c>
      <c r="C2794" s="15">
        <v>44520</v>
      </c>
      <c r="D2794" s="2" t="s">
        <v>22</v>
      </c>
      <c r="E2794" s="2" t="s">
        <v>99</v>
      </c>
      <c r="F2794" s="2" t="s">
        <v>100</v>
      </c>
      <c r="G2794" s="3" t="s">
        <v>158</v>
      </c>
      <c r="H2794" s="17">
        <v>75</v>
      </c>
      <c r="I2794" s="2">
        <v>375</v>
      </c>
      <c r="J2794" s="19">
        <v>281250</v>
      </c>
      <c r="K2794" s="19">
        <v>112500</v>
      </c>
      <c r="L2794" s="2">
        <v>0.4</v>
      </c>
      <c r="M2794" s="2" t="s">
        <v>78</v>
      </c>
      <c r="N2794" s="20">
        <f t="shared" si="43"/>
        <v>393750</v>
      </c>
      <c r="O2794" s="21"/>
      <c r="P2794" s="20"/>
    </row>
    <row r="2795" spans="1:16" x14ac:dyDescent="0.35">
      <c r="A2795" s="2" t="s">
        <v>29</v>
      </c>
      <c r="B2795" s="2">
        <v>1197831</v>
      </c>
      <c r="C2795" s="15">
        <v>44549</v>
      </c>
      <c r="D2795" s="2" t="s">
        <v>22</v>
      </c>
      <c r="E2795" s="2" t="s">
        <v>99</v>
      </c>
      <c r="F2795" s="2" t="s">
        <v>100</v>
      </c>
      <c r="G2795" s="3" t="s">
        <v>155</v>
      </c>
      <c r="H2795" s="17">
        <v>70</v>
      </c>
      <c r="I2795" s="2">
        <v>625</v>
      </c>
      <c r="J2795" s="19">
        <v>437500</v>
      </c>
      <c r="K2795" s="19">
        <v>175000</v>
      </c>
      <c r="L2795" s="2">
        <v>0.4</v>
      </c>
      <c r="M2795" s="2" t="s">
        <v>78</v>
      </c>
      <c r="N2795" s="20">
        <f t="shared" si="43"/>
        <v>612500</v>
      </c>
      <c r="O2795" s="21"/>
      <c r="P2795" s="20"/>
    </row>
    <row r="2796" spans="1:16" x14ac:dyDescent="0.35">
      <c r="A2796" s="2" t="s">
        <v>29</v>
      </c>
      <c r="B2796" s="2">
        <v>1197831</v>
      </c>
      <c r="C2796" s="15">
        <v>44549</v>
      </c>
      <c r="D2796" s="2" t="s">
        <v>22</v>
      </c>
      <c r="E2796" s="2" t="s">
        <v>99</v>
      </c>
      <c r="F2796" s="2" t="s">
        <v>100</v>
      </c>
      <c r="G2796" s="3" t="s">
        <v>17</v>
      </c>
      <c r="H2796" s="17">
        <v>60.000000000000007</v>
      </c>
      <c r="I2796" s="2">
        <v>425</v>
      </c>
      <c r="J2796" s="19">
        <v>255000.00000000003</v>
      </c>
      <c r="K2796" s="19">
        <v>89250</v>
      </c>
      <c r="L2796" s="2">
        <v>0.35</v>
      </c>
      <c r="M2796" s="2" t="s">
        <v>78</v>
      </c>
      <c r="N2796" s="20">
        <f t="shared" si="43"/>
        <v>344250</v>
      </c>
      <c r="O2796" s="21"/>
      <c r="P2796" s="20"/>
    </row>
    <row r="2797" spans="1:16" x14ac:dyDescent="0.35">
      <c r="A2797" s="2" t="s">
        <v>29</v>
      </c>
      <c r="B2797" s="2">
        <v>1197831</v>
      </c>
      <c r="C2797" s="15">
        <v>44549</v>
      </c>
      <c r="D2797" s="2" t="s">
        <v>22</v>
      </c>
      <c r="E2797" s="2" t="s">
        <v>99</v>
      </c>
      <c r="F2797" s="2" t="s">
        <v>100</v>
      </c>
      <c r="G2797" s="3" t="s">
        <v>156</v>
      </c>
      <c r="H2797" s="17">
        <v>60.000000000000007</v>
      </c>
      <c r="I2797" s="2">
        <v>375</v>
      </c>
      <c r="J2797" s="19">
        <v>225000.00000000003</v>
      </c>
      <c r="K2797" s="19">
        <v>90000.000000000015</v>
      </c>
      <c r="L2797" s="2">
        <v>0.4</v>
      </c>
      <c r="M2797" s="2" t="s">
        <v>78</v>
      </c>
      <c r="N2797" s="20">
        <f t="shared" si="43"/>
        <v>315000.00000000006</v>
      </c>
      <c r="O2797" s="21"/>
      <c r="P2797" s="20"/>
    </row>
    <row r="2798" spans="1:16" x14ac:dyDescent="0.35">
      <c r="A2798" s="2" t="s">
        <v>29</v>
      </c>
      <c r="B2798" s="2">
        <v>1197831</v>
      </c>
      <c r="C2798" s="15">
        <v>44549</v>
      </c>
      <c r="D2798" s="2" t="s">
        <v>22</v>
      </c>
      <c r="E2798" s="2" t="s">
        <v>99</v>
      </c>
      <c r="F2798" s="2" t="s">
        <v>100</v>
      </c>
      <c r="G2798" s="3" t="s">
        <v>157</v>
      </c>
      <c r="H2798" s="17">
        <v>60.000000000000007</v>
      </c>
      <c r="I2798" s="2">
        <v>325</v>
      </c>
      <c r="J2798" s="19">
        <v>195000.00000000003</v>
      </c>
      <c r="K2798" s="19">
        <v>78000.000000000015</v>
      </c>
      <c r="L2798" s="2">
        <v>0.4</v>
      </c>
      <c r="M2798" s="2" t="s">
        <v>78</v>
      </c>
      <c r="N2798" s="20">
        <f t="shared" si="43"/>
        <v>273000.00000000006</v>
      </c>
      <c r="O2798" s="21"/>
      <c r="P2798" s="20"/>
    </row>
    <row r="2799" spans="1:16" x14ac:dyDescent="0.35">
      <c r="A2799" s="2" t="s">
        <v>29</v>
      </c>
      <c r="B2799" s="2">
        <v>1197831</v>
      </c>
      <c r="C2799" s="15">
        <v>44549</v>
      </c>
      <c r="D2799" s="2" t="s">
        <v>22</v>
      </c>
      <c r="E2799" s="2" t="s">
        <v>99</v>
      </c>
      <c r="F2799" s="2" t="s">
        <v>100</v>
      </c>
      <c r="G2799" s="3" t="s">
        <v>18</v>
      </c>
      <c r="H2799" s="17">
        <v>70</v>
      </c>
      <c r="I2799" s="2">
        <v>325</v>
      </c>
      <c r="J2799" s="19">
        <v>227500</v>
      </c>
      <c r="K2799" s="19">
        <v>79625</v>
      </c>
      <c r="L2799" s="2">
        <v>0.35</v>
      </c>
      <c r="M2799" s="2" t="s">
        <v>78</v>
      </c>
      <c r="N2799" s="20">
        <f t="shared" si="43"/>
        <v>307125</v>
      </c>
      <c r="O2799" s="21"/>
      <c r="P2799" s="20"/>
    </row>
    <row r="2800" spans="1:16" x14ac:dyDescent="0.35">
      <c r="A2800" s="2" t="s">
        <v>29</v>
      </c>
      <c r="B2800" s="2">
        <v>1197831</v>
      </c>
      <c r="C2800" s="15">
        <v>44549</v>
      </c>
      <c r="D2800" s="2" t="s">
        <v>22</v>
      </c>
      <c r="E2800" s="2" t="s">
        <v>99</v>
      </c>
      <c r="F2800" s="2" t="s">
        <v>100</v>
      </c>
      <c r="G2800" s="3" t="s">
        <v>158</v>
      </c>
      <c r="H2800" s="17">
        <v>75</v>
      </c>
      <c r="I2800" s="2">
        <v>425</v>
      </c>
      <c r="J2800" s="19">
        <v>318750</v>
      </c>
      <c r="K2800" s="19">
        <v>127500</v>
      </c>
      <c r="L2800" s="2">
        <v>0.4</v>
      </c>
      <c r="M2800" s="2" t="s">
        <v>78</v>
      </c>
      <c r="N2800" s="20">
        <f t="shared" si="43"/>
        <v>446250</v>
      </c>
      <c r="O2800" s="21"/>
      <c r="P2800" s="20"/>
    </row>
    <row r="2801" spans="1:16" x14ac:dyDescent="0.35">
      <c r="A2801" s="2" t="s">
        <v>29</v>
      </c>
      <c r="B2801" s="2">
        <v>1197831</v>
      </c>
      <c r="C2801" s="15">
        <v>44212</v>
      </c>
      <c r="D2801" s="2" t="s">
        <v>22</v>
      </c>
      <c r="E2801" s="2" t="s">
        <v>99</v>
      </c>
      <c r="F2801" s="2" t="s">
        <v>100</v>
      </c>
      <c r="G2801" s="3" t="s">
        <v>155</v>
      </c>
      <c r="H2801" s="17">
        <v>25.000000000000007</v>
      </c>
      <c r="I2801" s="2">
        <v>550</v>
      </c>
      <c r="J2801" s="19">
        <v>137500.00000000003</v>
      </c>
      <c r="K2801" s="19">
        <v>48125.000000000007</v>
      </c>
      <c r="L2801" s="2">
        <v>0.35</v>
      </c>
      <c r="M2801" s="2" t="s">
        <v>78</v>
      </c>
      <c r="N2801" s="20">
        <f t="shared" si="43"/>
        <v>185625.00000000003</v>
      </c>
      <c r="O2801" s="21"/>
      <c r="P2801" s="20"/>
    </row>
    <row r="2802" spans="1:16" x14ac:dyDescent="0.35">
      <c r="A2802" s="2" t="s">
        <v>29</v>
      </c>
      <c r="B2802" s="2">
        <v>1197831</v>
      </c>
      <c r="C2802" s="15">
        <v>44212</v>
      </c>
      <c r="D2802" s="2" t="s">
        <v>22</v>
      </c>
      <c r="E2802" s="2" t="s">
        <v>99</v>
      </c>
      <c r="F2802" s="2" t="s">
        <v>100</v>
      </c>
      <c r="G2802" s="3" t="s">
        <v>17</v>
      </c>
      <c r="H2802" s="17">
        <v>25.000000000000007</v>
      </c>
      <c r="I2802" s="2">
        <v>350</v>
      </c>
      <c r="J2802" s="19">
        <v>87500.000000000029</v>
      </c>
      <c r="K2802" s="19">
        <v>30625.000000000007</v>
      </c>
      <c r="L2802" s="2">
        <v>0.35</v>
      </c>
      <c r="M2802" s="2" t="s">
        <v>78</v>
      </c>
      <c r="N2802" s="20">
        <f t="shared" si="43"/>
        <v>118125.00000000003</v>
      </c>
      <c r="O2802" s="21"/>
      <c r="P2802" s="20"/>
    </row>
    <row r="2803" spans="1:16" x14ac:dyDescent="0.35">
      <c r="A2803" s="2" t="s">
        <v>29</v>
      </c>
      <c r="B2803" s="2">
        <v>1197831</v>
      </c>
      <c r="C2803" s="15">
        <v>44212</v>
      </c>
      <c r="D2803" s="2" t="s">
        <v>22</v>
      </c>
      <c r="E2803" s="2" t="s">
        <v>99</v>
      </c>
      <c r="F2803" s="2" t="s">
        <v>100</v>
      </c>
      <c r="G2803" s="3" t="s">
        <v>156</v>
      </c>
      <c r="H2803" s="17">
        <v>15.000000000000007</v>
      </c>
      <c r="I2803" s="2">
        <v>350</v>
      </c>
      <c r="J2803" s="19">
        <v>52500.000000000022</v>
      </c>
      <c r="K2803" s="19">
        <v>18375.000000000007</v>
      </c>
      <c r="L2803" s="2">
        <v>0.35</v>
      </c>
      <c r="M2803" s="2" t="s">
        <v>78</v>
      </c>
      <c r="N2803" s="20">
        <f t="shared" si="43"/>
        <v>70875.000000000029</v>
      </c>
      <c r="O2803" s="21"/>
      <c r="P2803" s="20"/>
    </row>
    <row r="2804" spans="1:16" x14ac:dyDescent="0.35">
      <c r="A2804" s="2" t="s">
        <v>29</v>
      </c>
      <c r="B2804" s="2">
        <v>1197831</v>
      </c>
      <c r="C2804" s="15">
        <v>44212</v>
      </c>
      <c r="D2804" s="2" t="s">
        <v>22</v>
      </c>
      <c r="E2804" s="2" t="s">
        <v>99</v>
      </c>
      <c r="F2804" s="2" t="s">
        <v>100</v>
      </c>
      <c r="G2804" s="3" t="s">
        <v>157</v>
      </c>
      <c r="H2804" s="17">
        <v>20</v>
      </c>
      <c r="I2804" s="2">
        <v>200</v>
      </c>
      <c r="J2804" s="19">
        <v>40000</v>
      </c>
      <c r="K2804" s="19">
        <v>14000</v>
      </c>
      <c r="L2804" s="2">
        <v>0.35</v>
      </c>
      <c r="M2804" s="2" t="s">
        <v>78</v>
      </c>
      <c r="N2804" s="20">
        <f t="shared" si="43"/>
        <v>54000</v>
      </c>
      <c r="O2804" s="21"/>
      <c r="P2804" s="20"/>
    </row>
    <row r="2805" spans="1:16" x14ac:dyDescent="0.35">
      <c r="A2805" s="2" t="s">
        <v>29</v>
      </c>
      <c r="B2805" s="2">
        <v>1197831</v>
      </c>
      <c r="C2805" s="15">
        <v>44212</v>
      </c>
      <c r="D2805" s="2" t="s">
        <v>22</v>
      </c>
      <c r="E2805" s="2" t="s">
        <v>99</v>
      </c>
      <c r="F2805" s="2" t="s">
        <v>100</v>
      </c>
      <c r="G2805" s="3" t="s">
        <v>18</v>
      </c>
      <c r="H2805" s="17">
        <v>35</v>
      </c>
      <c r="I2805" s="2">
        <v>250</v>
      </c>
      <c r="J2805" s="19">
        <v>87500</v>
      </c>
      <c r="K2805" s="19">
        <v>30624.999999999996</v>
      </c>
      <c r="L2805" s="2">
        <v>0.35</v>
      </c>
      <c r="M2805" s="2" t="s">
        <v>78</v>
      </c>
      <c r="N2805" s="20">
        <f t="shared" si="43"/>
        <v>118125</v>
      </c>
      <c r="O2805" s="21"/>
      <c r="P2805" s="20"/>
    </row>
    <row r="2806" spans="1:16" x14ac:dyDescent="0.35">
      <c r="A2806" s="2" t="s">
        <v>29</v>
      </c>
      <c r="B2806" s="2">
        <v>1197831</v>
      </c>
      <c r="C2806" s="15">
        <v>44212</v>
      </c>
      <c r="D2806" s="2" t="s">
        <v>22</v>
      </c>
      <c r="E2806" s="2" t="s">
        <v>99</v>
      </c>
      <c r="F2806" s="2" t="s">
        <v>100</v>
      </c>
      <c r="G2806" s="3" t="s">
        <v>158</v>
      </c>
      <c r="H2806" s="17">
        <v>25.000000000000007</v>
      </c>
      <c r="I2806" s="2">
        <v>350</v>
      </c>
      <c r="J2806" s="19">
        <v>87500.000000000029</v>
      </c>
      <c r="K2806" s="19">
        <v>30625.000000000007</v>
      </c>
      <c r="L2806" s="2">
        <v>0.35</v>
      </c>
      <c r="M2806" s="2" t="s">
        <v>78</v>
      </c>
      <c r="N2806" s="20">
        <f t="shared" si="43"/>
        <v>118125.00000000003</v>
      </c>
      <c r="O2806" s="21"/>
      <c r="P2806" s="20"/>
    </row>
    <row r="2807" spans="1:16" x14ac:dyDescent="0.35">
      <c r="A2807" s="2" t="s">
        <v>29</v>
      </c>
      <c r="B2807" s="2">
        <v>1197831</v>
      </c>
      <c r="C2807" s="15">
        <v>44241</v>
      </c>
      <c r="D2807" s="2" t="s">
        <v>22</v>
      </c>
      <c r="E2807" s="2" t="s">
        <v>99</v>
      </c>
      <c r="F2807" s="2" t="s">
        <v>100</v>
      </c>
      <c r="G2807" s="3" t="s">
        <v>155</v>
      </c>
      <c r="H2807" s="17">
        <v>25.000000000000007</v>
      </c>
      <c r="I2807" s="2">
        <v>600</v>
      </c>
      <c r="J2807" s="19">
        <v>150000.00000000003</v>
      </c>
      <c r="K2807" s="19">
        <v>52500.000000000007</v>
      </c>
      <c r="L2807" s="2">
        <v>0.35</v>
      </c>
      <c r="M2807" s="2" t="s">
        <v>78</v>
      </c>
      <c r="N2807" s="20">
        <f t="shared" si="43"/>
        <v>202500.00000000003</v>
      </c>
      <c r="O2807" s="21"/>
      <c r="P2807" s="20"/>
    </row>
    <row r="2808" spans="1:16" x14ac:dyDescent="0.35">
      <c r="A2808" s="2" t="s">
        <v>29</v>
      </c>
      <c r="B2808" s="2">
        <v>1197831</v>
      </c>
      <c r="C2808" s="15">
        <v>44241</v>
      </c>
      <c r="D2808" s="2" t="s">
        <v>22</v>
      </c>
      <c r="E2808" s="2" t="s">
        <v>99</v>
      </c>
      <c r="F2808" s="2" t="s">
        <v>100</v>
      </c>
      <c r="G2808" s="3" t="s">
        <v>17</v>
      </c>
      <c r="H2808" s="17">
        <v>25.000000000000007</v>
      </c>
      <c r="I2808" s="2">
        <v>250</v>
      </c>
      <c r="J2808" s="19">
        <v>62500.000000000015</v>
      </c>
      <c r="K2808" s="19">
        <v>21875.000000000004</v>
      </c>
      <c r="L2808" s="2">
        <v>0.35</v>
      </c>
      <c r="M2808" s="2" t="s">
        <v>78</v>
      </c>
      <c r="N2808" s="20">
        <f t="shared" si="43"/>
        <v>84375.000000000015</v>
      </c>
      <c r="O2808" s="21"/>
      <c r="P2808" s="20"/>
    </row>
    <row r="2809" spans="1:16" x14ac:dyDescent="0.35">
      <c r="A2809" s="2" t="s">
        <v>29</v>
      </c>
      <c r="B2809" s="2">
        <v>1197831</v>
      </c>
      <c r="C2809" s="15">
        <v>44241</v>
      </c>
      <c r="D2809" s="2" t="s">
        <v>22</v>
      </c>
      <c r="E2809" s="2" t="s">
        <v>99</v>
      </c>
      <c r="F2809" s="2" t="s">
        <v>100</v>
      </c>
      <c r="G2809" s="3" t="s">
        <v>156</v>
      </c>
      <c r="H2809" s="17">
        <v>15.000000000000007</v>
      </c>
      <c r="I2809" s="2">
        <v>300</v>
      </c>
      <c r="J2809" s="19">
        <v>45000.000000000022</v>
      </c>
      <c r="K2809" s="19">
        <v>15750.000000000007</v>
      </c>
      <c r="L2809" s="2">
        <v>0.35</v>
      </c>
      <c r="M2809" s="2" t="s">
        <v>78</v>
      </c>
      <c r="N2809" s="20">
        <f t="shared" si="43"/>
        <v>60750.000000000029</v>
      </c>
      <c r="O2809" s="21"/>
      <c r="P2809" s="20"/>
    </row>
    <row r="2810" spans="1:16" x14ac:dyDescent="0.35">
      <c r="A2810" s="2" t="s">
        <v>29</v>
      </c>
      <c r="B2810" s="2">
        <v>1197831</v>
      </c>
      <c r="C2810" s="15">
        <v>44241</v>
      </c>
      <c r="D2810" s="2" t="s">
        <v>31</v>
      </c>
      <c r="E2810" s="2" t="s">
        <v>101</v>
      </c>
      <c r="F2810" s="2" t="s">
        <v>102</v>
      </c>
      <c r="G2810" s="3" t="s">
        <v>157</v>
      </c>
      <c r="H2810" s="17">
        <v>20</v>
      </c>
      <c r="I2810" s="2">
        <v>150</v>
      </c>
      <c r="J2810" s="19">
        <v>30000</v>
      </c>
      <c r="K2810" s="19">
        <v>10500</v>
      </c>
      <c r="L2810" s="2">
        <v>0.35</v>
      </c>
      <c r="M2810" s="2" t="s">
        <v>78</v>
      </c>
      <c r="N2810" s="20">
        <f t="shared" si="43"/>
        <v>40500</v>
      </c>
      <c r="O2810" s="21"/>
      <c r="P2810" s="20"/>
    </row>
    <row r="2811" spans="1:16" x14ac:dyDescent="0.35">
      <c r="A2811" s="2" t="s">
        <v>29</v>
      </c>
      <c r="B2811" s="2">
        <v>1197831</v>
      </c>
      <c r="C2811" s="15">
        <v>44241</v>
      </c>
      <c r="D2811" s="2" t="s">
        <v>31</v>
      </c>
      <c r="E2811" s="2" t="s">
        <v>101</v>
      </c>
      <c r="F2811" s="2" t="s">
        <v>102</v>
      </c>
      <c r="G2811" s="3" t="s">
        <v>18</v>
      </c>
      <c r="H2811" s="17">
        <v>35</v>
      </c>
      <c r="I2811" s="2">
        <v>225</v>
      </c>
      <c r="J2811" s="19">
        <v>78750</v>
      </c>
      <c r="K2811" s="19">
        <v>27562.5</v>
      </c>
      <c r="L2811" s="2">
        <v>0.35</v>
      </c>
      <c r="M2811" s="2" t="s">
        <v>78</v>
      </c>
      <c r="N2811" s="20">
        <f t="shared" si="43"/>
        <v>106312.5</v>
      </c>
      <c r="O2811" s="21"/>
      <c r="P2811" s="20"/>
    </row>
    <row r="2812" spans="1:16" x14ac:dyDescent="0.35">
      <c r="A2812" s="2" t="s">
        <v>29</v>
      </c>
      <c r="B2812" s="2">
        <v>1197831</v>
      </c>
      <c r="C2812" s="15">
        <v>44241</v>
      </c>
      <c r="D2812" s="2" t="s">
        <v>31</v>
      </c>
      <c r="E2812" s="2" t="s">
        <v>101</v>
      </c>
      <c r="F2812" s="2" t="s">
        <v>102</v>
      </c>
      <c r="G2812" s="3" t="s">
        <v>158</v>
      </c>
      <c r="H2812" s="17">
        <v>20</v>
      </c>
      <c r="I2812" s="2">
        <v>325</v>
      </c>
      <c r="J2812" s="19">
        <v>65000</v>
      </c>
      <c r="K2812" s="19">
        <v>22750</v>
      </c>
      <c r="L2812" s="2">
        <v>0.35</v>
      </c>
      <c r="M2812" s="2" t="s">
        <v>78</v>
      </c>
      <c r="N2812" s="20">
        <f t="shared" si="43"/>
        <v>87750</v>
      </c>
      <c r="O2812" s="21"/>
      <c r="P2812" s="20"/>
    </row>
    <row r="2813" spans="1:16" x14ac:dyDescent="0.35">
      <c r="A2813" s="2" t="s">
        <v>29</v>
      </c>
      <c r="B2813" s="2">
        <v>1197831</v>
      </c>
      <c r="C2813" s="15">
        <v>44267</v>
      </c>
      <c r="D2813" s="2" t="s">
        <v>31</v>
      </c>
      <c r="E2813" s="2" t="s">
        <v>101</v>
      </c>
      <c r="F2813" s="2" t="s">
        <v>102</v>
      </c>
      <c r="G2813" s="3" t="s">
        <v>155</v>
      </c>
      <c r="H2813" s="17">
        <v>20</v>
      </c>
      <c r="I2813" s="2">
        <v>545</v>
      </c>
      <c r="J2813" s="19">
        <v>109000</v>
      </c>
      <c r="K2813" s="19">
        <v>38150</v>
      </c>
      <c r="L2813" s="2">
        <v>0.35</v>
      </c>
      <c r="M2813" s="2" t="s">
        <v>78</v>
      </c>
      <c r="N2813" s="20">
        <f t="shared" si="43"/>
        <v>147150</v>
      </c>
      <c r="O2813" s="21"/>
      <c r="P2813" s="20"/>
    </row>
    <row r="2814" spans="1:16" x14ac:dyDescent="0.35">
      <c r="A2814" s="2" t="s">
        <v>29</v>
      </c>
      <c r="B2814" s="2">
        <v>1197831</v>
      </c>
      <c r="C2814" s="15">
        <v>44267</v>
      </c>
      <c r="D2814" s="2" t="s">
        <v>31</v>
      </c>
      <c r="E2814" s="2" t="s">
        <v>101</v>
      </c>
      <c r="F2814" s="2" t="s">
        <v>102</v>
      </c>
      <c r="G2814" s="3" t="s">
        <v>17</v>
      </c>
      <c r="H2814" s="17">
        <v>20</v>
      </c>
      <c r="I2814" s="2">
        <v>225</v>
      </c>
      <c r="J2814" s="19">
        <v>45000</v>
      </c>
      <c r="K2814" s="19">
        <v>15749.999999999998</v>
      </c>
      <c r="L2814" s="2">
        <v>0.35</v>
      </c>
      <c r="M2814" s="2" t="s">
        <v>78</v>
      </c>
      <c r="N2814" s="20">
        <f t="shared" si="43"/>
        <v>60750</v>
      </c>
      <c r="O2814" s="21"/>
      <c r="P2814" s="20"/>
    </row>
    <row r="2815" spans="1:16" x14ac:dyDescent="0.35">
      <c r="A2815" s="2" t="s">
        <v>29</v>
      </c>
      <c r="B2815" s="2">
        <v>1197831</v>
      </c>
      <c r="C2815" s="15">
        <v>44267</v>
      </c>
      <c r="D2815" s="2" t="s">
        <v>31</v>
      </c>
      <c r="E2815" s="2" t="s">
        <v>101</v>
      </c>
      <c r="F2815" s="2" t="s">
        <v>102</v>
      </c>
      <c r="G2815" s="3" t="s">
        <v>156</v>
      </c>
      <c r="H2815" s="17">
        <v>10.000000000000002</v>
      </c>
      <c r="I2815" s="2">
        <v>250</v>
      </c>
      <c r="J2815" s="19">
        <v>25000.000000000004</v>
      </c>
      <c r="K2815" s="19">
        <v>8750</v>
      </c>
      <c r="L2815" s="2">
        <v>0.35</v>
      </c>
      <c r="M2815" s="2" t="s">
        <v>78</v>
      </c>
      <c r="N2815" s="20">
        <f t="shared" si="43"/>
        <v>33750</v>
      </c>
      <c r="O2815" s="21"/>
      <c r="P2815" s="20"/>
    </row>
    <row r="2816" spans="1:16" x14ac:dyDescent="0.35">
      <c r="A2816" s="2" t="s">
        <v>29</v>
      </c>
      <c r="B2816" s="2">
        <v>1197831</v>
      </c>
      <c r="C2816" s="15">
        <v>44267</v>
      </c>
      <c r="D2816" s="2" t="s">
        <v>31</v>
      </c>
      <c r="E2816" s="2" t="s">
        <v>101</v>
      </c>
      <c r="F2816" s="2" t="s">
        <v>102</v>
      </c>
      <c r="G2816" s="3" t="s">
        <v>157</v>
      </c>
      <c r="H2816" s="17">
        <v>19.999999999999996</v>
      </c>
      <c r="I2816" s="2">
        <v>100</v>
      </c>
      <c r="J2816" s="19">
        <v>19999.999999999996</v>
      </c>
      <c r="K2816" s="19">
        <v>6999.9999999999982</v>
      </c>
      <c r="L2816" s="2">
        <v>0.35</v>
      </c>
      <c r="M2816" s="2" t="s">
        <v>78</v>
      </c>
      <c r="N2816" s="20">
        <f t="shared" si="43"/>
        <v>26999.999999999993</v>
      </c>
      <c r="O2816" s="21"/>
      <c r="P2816" s="20"/>
    </row>
    <row r="2817" spans="1:16" x14ac:dyDescent="0.35">
      <c r="A2817" s="2" t="s">
        <v>29</v>
      </c>
      <c r="B2817" s="2">
        <v>1197831</v>
      </c>
      <c r="C2817" s="15">
        <v>44267</v>
      </c>
      <c r="D2817" s="2" t="s">
        <v>31</v>
      </c>
      <c r="E2817" s="2" t="s">
        <v>101</v>
      </c>
      <c r="F2817" s="2" t="s">
        <v>102</v>
      </c>
      <c r="G2817" s="3" t="s">
        <v>18</v>
      </c>
      <c r="H2817" s="17">
        <v>35.000000000000007</v>
      </c>
      <c r="I2817" s="2">
        <v>150</v>
      </c>
      <c r="J2817" s="19">
        <v>52500.000000000007</v>
      </c>
      <c r="K2817" s="19">
        <v>18375</v>
      </c>
      <c r="L2817" s="2">
        <v>0.35</v>
      </c>
      <c r="M2817" s="2" t="s">
        <v>78</v>
      </c>
      <c r="N2817" s="20">
        <f t="shared" si="43"/>
        <v>70875</v>
      </c>
      <c r="O2817" s="21"/>
      <c r="P2817" s="20"/>
    </row>
    <row r="2818" spans="1:16" x14ac:dyDescent="0.35">
      <c r="A2818" s="2" t="s">
        <v>29</v>
      </c>
      <c r="B2818" s="2">
        <v>1197831</v>
      </c>
      <c r="C2818" s="15">
        <v>44267</v>
      </c>
      <c r="D2818" s="2" t="s">
        <v>31</v>
      </c>
      <c r="E2818" s="2" t="s">
        <v>101</v>
      </c>
      <c r="F2818" s="2" t="s">
        <v>102</v>
      </c>
      <c r="G2818" s="3" t="s">
        <v>158</v>
      </c>
      <c r="H2818" s="17">
        <v>25</v>
      </c>
      <c r="I2818" s="2">
        <v>250</v>
      </c>
      <c r="J2818" s="19">
        <v>62500</v>
      </c>
      <c r="K2818" s="19">
        <v>21875</v>
      </c>
      <c r="L2818" s="2">
        <v>0.35</v>
      </c>
      <c r="M2818" s="2" t="s">
        <v>78</v>
      </c>
      <c r="N2818" s="20">
        <f t="shared" si="43"/>
        <v>84375</v>
      </c>
      <c r="O2818" s="21"/>
      <c r="P2818" s="20"/>
    </row>
    <row r="2819" spans="1:16" x14ac:dyDescent="0.35">
      <c r="A2819" s="2" t="s">
        <v>29</v>
      </c>
      <c r="B2819" s="2">
        <v>1197831</v>
      </c>
      <c r="C2819" s="15">
        <v>44299</v>
      </c>
      <c r="D2819" s="2" t="s">
        <v>31</v>
      </c>
      <c r="E2819" s="2" t="s">
        <v>101</v>
      </c>
      <c r="F2819" s="2" t="s">
        <v>102</v>
      </c>
      <c r="G2819" s="3" t="s">
        <v>155</v>
      </c>
      <c r="H2819" s="17">
        <v>25</v>
      </c>
      <c r="I2819" s="2">
        <v>500</v>
      </c>
      <c r="J2819" s="19">
        <v>125000</v>
      </c>
      <c r="K2819" s="19">
        <v>43750</v>
      </c>
      <c r="L2819" s="2">
        <v>0.35</v>
      </c>
      <c r="M2819" s="2" t="s">
        <v>78</v>
      </c>
      <c r="N2819" s="20">
        <f t="shared" ref="N2819:N2882" si="44">SUM(J2819,K2819)</f>
        <v>168750</v>
      </c>
      <c r="O2819" s="21"/>
      <c r="P2819" s="20"/>
    </row>
    <row r="2820" spans="1:16" x14ac:dyDescent="0.35">
      <c r="A2820" s="2" t="s">
        <v>29</v>
      </c>
      <c r="B2820" s="2">
        <v>1197831</v>
      </c>
      <c r="C2820" s="15">
        <v>44299</v>
      </c>
      <c r="D2820" s="2" t="s">
        <v>31</v>
      </c>
      <c r="E2820" s="2" t="s">
        <v>101</v>
      </c>
      <c r="F2820" s="2" t="s">
        <v>102</v>
      </c>
      <c r="G2820" s="3" t="s">
        <v>17</v>
      </c>
      <c r="H2820" s="17">
        <v>25</v>
      </c>
      <c r="I2820" s="2">
        <v>200</v>
      </c>
      <c r="J2820" s="19">
        <v>50000</v>
      </c>
      <c r="K2820" s="19">
        <v>17500</v>
      </c>
      <c r="L2820" s="2">
        <v>0.35</v>
      </c>
      <c r="M2820" s="2" t="s">
        <v>78</v>
      </c>
      <c r="N2820" s="20">
        <f t="shared" si="44"/>
        <v>67500</v>
      </c>
      <c r="O2820" s="21"/>
      <c r="P2820" s="20"/>
    </row>
    <row r="2821" spans="1:16" x14ac:dyDescent="0.35">
      <c r="A2821" s="2" t="s">
        <v>29</v>
      </c>
      <c r="B2821" s="2">
        <v>1197831</v>
      </c>
      <c r="C2821" s="15">
        <v>44299</v>
      </c>
      <c r="D2821" s="2" t="s">
        <v>31</v>
      </c>
      <c r="E2821" s="2" t="s">
        <v>101</v>
      </c>
      <c r="F2821" s="2" t="s">
        <v>102</v>
      </c>
      <c r="G2821" s="3" t="s">
        <v>156</v>
      </c>
      <c r="H2821" s="17">
        <v>15.000000000000002</v>
      </c>
      <c r="I2821" s="2">
        <v>200</v>
      </c>
      <c r="J2821" s="19">
        <v>30000.000000000004</v>
      </c>
      <c r="K2821" s="19">
        <v>10500</v>
      </c>
      <c r="L2821" s="2">
        <v>0.35</v>
      </c>
      <c r="M2821" s="2" t="s">
        <v>78</v>
      </c>
      <c r="N2821" s="20">
        <f t="shared" si="44"/>
        <v>40500</v>
      </c>
      <c r="O2821" s="21"/>
      <c r="P2821" s="20"/>
    </row>
    <row r="2822" spans="1:16" x14ac:dyDescent="0.35">
      <c r="A2822" s="2" t="s">
        <v>29</v>
      </c>
      <c r="B2822" s="2">
        <v>1197831</v>
      </c>
      <c r="C2822" s="15">
        <v>44299</v>
      </c>
      <c r="D2822" s="2" t="s">
        <v>31</v>
      </c>
      <c r="E2822" s="2" t="s">
        <v>101</v>
      </c>
      <c r="F2822" s="2" t="s">
        <v>102</v>
      </c>
      <c r="G2822" s="3" t="s">
        <v>157</v>
      </c>
      <c r="H2822" s="17">
        <v>19.999999999999996</v>
      </c>
      <c r="I2822" s="2">
        <v>125</v>
      </c>
      <c r="J2822" s="19">
        <v>24999.999999999996</v>
      </c>
      <c r="K2822" s="19">
        <v>8749.9999999999982</v>
      </c>
      <c r="L2822" s="2">
        <v>0.35</v>
      </c>
      <c r="M2822" s="2" t="s">
        <v>78</v>
      </c>
      <c r="N2822" s="20">
        <f t="shared" si="44"/>
        <v>33749.999999999993</v>
      </c>
      <c r="O2822" s="21"/>
      <c r="P2822" s="20"/>
    </row>
    <row r="2823" spans="1:16" x14ac:dyDescent="0.35">
      <c r="A2823" s="2" t="s">
        <v>29</v>
      </c>
      <c r="B2823" s="2">
        <v>1197831</v>
      </c>
      <c r="C2823" s="15">
        <v>44299</v>
      </c>
      <c r="D2823" s="2" t="s">
        <v>31</v>
      </c>
      <c r="E2823" s="2" t="s">
        <v>101</v>
      </c>
      <c r="F2823" s="2" t="s">
        <v>102</v>
      </c>
      <c r="G2823" s="3" t="s">
        <v>18</v>
      </c>
      <c r="H2823" s="17">
        <v>40</v>
      </c>
      <c r="I2823" s="2">
        <v>150</v>
      </c>
      <c r="J2823" s="19">
        <v>60000</v>
      </c>
      <c r="K2823" s="19">
        <v>21000</v>
      </c>
      <c r="L2823" s="2">
        <v>0.35</v>
      </c>
      <c r="M2823" s="2" t="s">
        <v>78</v>
      </c>
      <c r="N2823" s="20">
        <f t="shared" si="44"/>
        <v>81000</v>
      </c>
      <c r="O2823" s="21"/>
      <c r="P2823" s="20"/>
    </row>
    <row r="2824" spans="1:16" x14ac:dyDescent="0.35">
      <c r="A2824" s="2" t="s">
        <v>29</v>
      </c>
      <c r="B2824" s="2">
        <v>1197831</v>
      </c>
      <c r="C2824" s="15">
        <v>44299</v>
      </c>
      <c r="D2824" s="2" t="s">
        <v>31</v>
      </c>
      <c r="E2824" s="2" t="s">
        <v>101</v>
      </c>
      <c r="F2824" s="2" t="s">
        <v>102</v>
      </c>
      <c r="G2824" s="3" t="s">
        <v>158</v>
      </c>
      <c r="H2824" s="17">
        <v>30.000000000000004</v>
      </c>
      <c r="I2824" s="2">
        <v>300</v>
      </c>
      <c r="J2824" s="19">
        <v>90000.000000000015</v>
      </c>
      <c r="K2824" s="19">
        <v>31500.000000000004</v>
      </c>
      <c r="L2824" s="2">
        <v>0.35</v>
      </c>
      <c r="M2824" s="2" t="s">
        <v>78</v>
      </c>
      <c r="N2824" s="20">
        <f t="shared" si="44"/>
        <v>121500.00000000001</v>
      </c>
      <c r="O2824" s="21"/>
      <c r="P2824" s="20"/>
    </row>
    <row r="2825" spans="1:16" x14ac:dyDescent="0.35">
      <c r="A2825" s="2" t="s">
        <v>29</v>
      </c>
      <c r="B2825" s="2">
        <v>1197831</v>
      </c>
      <c r="C2825" s="15">
        <v>44328</v>
      </c>
      <c r="D2825" s="2" t="s">
        <v>31</v>
      </c>
      <c r="E2825" s="2" t="s">
        <v>101</v>
      </c>
      <c r="F2825" s="2" t="s">
        <v>102</v>
      </c>
      <c r="G2825" s="3" t="s">
        <v>155</v>
      </c>
      <c r="H2825" s="17">
        <v>40</v>
      </c>
      <c r="I2825" s="2">
        <v>570</v>
      </c>
      <c r="J2825" s="19">
        <v>228000</v>
      </c>
      <c r="K2825" s="19">
        <v>79800</v>
      </c>
      <c r="L2825" s="2">
        <v>0.35</v>
      </c>
      <c r="M2825" s="2" t="s">
        <v>78</v>
      </c>
      <c r="N2825" s="20">
        <f t="shared" si="44"/>
        <v>307800</v>
      </c>
      <c r="O2825" s="21"/>
      <c r="P2825" s="20"/>
    </row>
    <row r="2826" spans="1:16" x14ac:dyDescent="0.35">
      <c r="A2826" s="2" t="s">
        <v>29</v>
      </c>
      <c r="B2826" s="2">
        <v>1197831</v>
      </c>
      <c r="C2826" s="15">
        <v>44328</v>
      </c>
      <c r="D2826" s="2" t="s">
        <v>31</v>
      </c>
      <c r="E2826" s="2" t="s">
        <v>101</v>
      </c>
      <c r="F2826" s="2" t="s">
        <v>102</v>
      </c>
      <c r="G2826" s="3" t="s">
        <v>17</v>
      </c>
      <c r="H2826" s="17">
        <v>40</v>
      </c>
      <c r="I2826" s="2">
        <v>275</v>
      </c>
      <c r="J2826" s="19">
        <v>110000</v>
      </c>
      <c r="K2826" s="19">
        <v>38500</v>
      </c>
      <c r="L2826" s="2">
        <v>0.35</v>
      </c>
      <c r="M2826" s="2" t="s">
        <v>78</v>
      </c>
      <c r="N2826" s="20">
        <f t="shared" si="44"/>
        <v>148500</v>
      </c>
      <c r="O2826" s="21"/>
      <c r="P2826" s="20"/>
    </row>
    <row r="2827" spans="1:16" x14ac:dyDescent="0.35">
      <c r="A2827" s="2" t="s">
        <v>29</v>
      </c>
      <c r="B2827" s="2">
        <v>1197831</v>
      </c>
      <c r="C2827" s="15">
        <v>44328</v>
      </c>
      <c r="D2827" s="2" t="s">
        <v>31</v>
      </c>
      <c r="E2827" s="2" t="s">
        <v>101</v>
      </c>
      <c r="F2827" s="2" t="s">
        <v>102</v>
      </c>
      <c r="G2827" s="3" t="s">
        <v>156</v>
      </c>
      <c r="H2827" s="17">
        <v>35</v>
      </c>
      <c r="I2827" s="2">
        <v>250</v>
      </c>
      <c r="J2827" s="19">
        <v>87500</v>
      </c>
      <c r="K2827" s="19">
        <v>30624.999999999996</v>
      </c>
      <c r="L2827" s="2">
        <v>0.35</v>
      </c>
      <c r="M2827" s="2" t="s">
        <v>78</v>
      </c>
      <c r="N2827" s="20">
        <f t="shared" si="44"/>
        <v>118125</v>
      </c>
      <c r="O2827" s="21"/>
      <c r="P2827" s="20"/>
    </row>
    <row r="2828" spans="1:16" x14ac:dyDescent="0.35">
      <c r="A2828" s="2" t="s">
        <v>29</v>
      </c>
      <c r="B2828" s="2">
        <v>1197831</v>
      </c>
      <c r="C2828" s="15">
        <v>44328</v>
      </c>
      <c r="D2828" s="2" t="s">
        <v>31</v>
      </c>
      <c r="E2828" s="2" t="s">
        <v>101</v>
      </c>
      <c r="F2828" s="2" t="s">
        <v>102</v>
      </c>
      <c r="G2828" s="3" t="s">
        <v>157</v>
      </c>
      <c r="H2828" s="17">
        <v>35</v>
      </c>
      <c r="I2828" s="2">
        <v>200</v>
      </c>
      <c r="J2828" s="19">
        <v>70000</v>
      </c>
      <c r="K2828" s="19">
        <v>24500</v>
      </c>
      <c r="L2828" s="2">
        <v>0.35</v>
      </c>
      <c r="M2828" s="2" t="s">
        <v>78</v>
      </c>
      <c r="N2828" s="20">
        <f t="shared" si="44"/>
        <v>94500</v>
      </c>
      <c r="O2828" s="21"/>
      <c r="P2828" s="20"/>
    </row>
    <row r="2829" spans="1:16" x14ac:dyDescent="0.35">
      <c r="A2829" s="2" t="s">
        <v>29</v>
      </c>
      <c r="B2829" s="2">
        <v>1197831</v>
      </c>
      <c r="C2829" s="15">
        <v>44328</v>
      </c>
      <c r="D2829" s="2" t="s">
        <v>31</v>
      </c>
      <c r="E2829" s="2" t="s">
        <v>101</v>
      </c>
      <c r="F2829" s="2" t="s">
        <v>102</v>
      </c>
      <c r="G2829" s="3" t="s">
        <v>18</v>
      </c>
      <c r="H2829" s="17">
        <v>44.999999999999993</v>
      </c>
      <c r="I2829" s="2">
        <v>225</v>
      </c>
      <c r="J2829" s="19">
        <v>101249.99999999999</v>
      </c>
      <c r="K2829" s="19">
        <v>35437.499999999993</v>
      </c>
      <c r="L2829" s="2">
        <v>0.35</v>
      </c>
      <c r="M2829" s="2" t="s">
        <v>78</v>
      </c>
      <c r="N2829" s="20">
        <f t="shared" si="44"/>
        <v>136687.49999999997</v>
      </c>
      <c r="O2829" s="21"/>
      <c r="P2829" s="20"/>
    </row>
    <row r="2830" spans="1:16" x14ac:dyDescent="0.35">
      <c r="A2830" s="2" t="s">
        <v>29</v>
      </c>
      <c r="B2830" s="2">
        <v>1197831</v>
      </c>
      <c r="C2830" s="15">
        <v>44328</v>
      </c>
      <c r="D2830" s="2" t="s">
        <v>31</v>
      </c>
      <c r="E2830" s="2" t="s">
        <v>101</v>
      </c>
      <c r="F2830" s="2" t="s">
        <v>102</v>
      </c>
      <c r="G2830" s="3" t="s">
        <v>158</v>
      </c>
      <c r="H2830" s="17">
        <v>44.999999999999993</v>
      </c>
      <c r="I2830" s="2">
        <v>325</v>
      </c>
      <c r="J2830" s="19">
        <v>146249.99999999997</v>
      </c>
      <c r="K2830" s="19">
        <v>51187.499999999985</v>
      </c>
      <c r="L2830" s="2">
        <v>0.35</v>
      </c>
      <c r="M2830" s="2" t="s">
        <v>78</v>
      </c>
      <c r="N2830" s="20">
        <f t="shared" si="44"/>
        <v>197437.49999999994</v>
      </c>
      <c r="O2830" s="21"/>
      <c r="P2830" s="20"/>
    </row>
    <row r="2831" spans="1:16" x14ac:dyDescent="0.35">
      <c r="A2831" s="2" t="s">
        <v>29</v>
      </c>
      <c r="B2831" s="2">
        <v>1197831</v>
      </c>
      <c r="C2831" s="15">
        <v>44361</v>
      </c>
      <c r="D2831" s="2" t="s">
        <v>31</v>
      </c>
      <c r="E2831" s="2" t="s">
        <v>101</v>
      </c>
      <c r="F2831" s="2" t="s">
        <v>102</v>
      </c>
      <c r="G2831" s="3" t="s">
        <v>155</v>
      </c>
      <c r="H2831" s="17">
        <v>40</v>
      </c>
      <c r="I2831" s="2">
        <v>575</v>
      </c>
      <c r="J2831" s="19">
        <v>230000</v>
      </c>
      <c r="K2831" s="19">
        <v>80500</v>
      </c>
      <c r="L2831" s="2">
        <v>0.35</v>
      </c>
      <c r="M2831" s="2" t="s">
        <v>78</v>
      </c>
      <c r="N2831" s="20">
        <f t="shared" si="44"/>
        <v>310500</v>
      </c>
      <c r="O2831" s="21"/>
      <c r="P2831" s="20"/>
    </row>
    <row r="2832" spans="1:16" x14ac:dyDescent="0.35">
      <c r="A2832" s="2" t="s">
        <v>29</v>
      </c>
      <c r="B2832" s="2">
        <v>1197831</v>
      </c>
      <c r="C2832" s="15">
        <v>44361</v>
      </c>
      <c r="D2832" s="2" t="s">
        <v>31</v>
      </c>
      <c r="E2832" s="2" t="s">
        <v>101</v>
      </c>
      <c r="F2832" s="2" t="s">
        <v>102</v>
      </c>
      <c r="G2832" s="3" t="s">
        <v>17</v>
      </c>
      <c r="H2832" s="17">
        <v>35</v>
      </c>
      <c r="I2832" s="2">
        <v>325</v>
      </c>
      <c r="J2832" s="19">
        <v>113750</v>
      </c>
      <c r="K2832" s="19">
        <v>39812.5</v>
      </c>
      <c r="L2832" s="2">
        <v>0.35</v>
      </c>
      <c r="M2832" s="2" t="s">
        <v>78</v>
      </c>
      <c r="N2832" s="20">
        <f t="shared" si="44"/>
        <v>153562.5</v>
      </c>
      <c r="O2832" s="21"/>
      <c r="P2832" s="20"/>
    </row>
    <row r="2833" spans="1:16" x14ac:dyDescent="0.35">
      <c r="A2833" s="2" t="s">
        <v>29</v>
      </c>
      <c r="B2833" s="2">
        <v>1197831</v>
      </c>
      <c r="C2833" s="15">
        <v>44361</v>
      </c>
      <c r="D2833" s="2" t="s">
        <v>31</v>
      </c>
      <c r="E2833" s="2" t="s">
        <v>101</v>
      </c>
      <c r="F2833" s="2" t="s">
        <v>102</v>
      </c>
      <c r="G2833" s="3" t="s">
        <v>156</v>
      </c>
      <c r="H2833" s="17">
        <v>40</v>
      </c>
      <c r="I2833" s="2">
        <v>300</v>
      </c>
      <c r="J2833" s="19">
        <v>120000</v>
      </c>
      <c r="K2833" s="19">
        <v>42000</v>
      </c>
      <c r="L2833" s="2">
        <v>0.35</v>
      </c>
      <c r="M2833" s="2" t="s">
        <v>78</v>
      </c>
      <c r="N2833" s="20">
        <f t="shared" si="44"/>
        <v>162000</v>
      </c>
      <c r="O2833" s="21"/>
      <c r="P2833" s="20"/>
    </row>
    <row r="2834" spans="1:16" x14ac:dyDescent="0.35">
      <c r="A2834" s="2" t="s">
        <v>29</v>
      </c>
      <c r="B2834" s="2">
        <v>1197831</v>
      </c>
      <c r="C2834" s="15">
        <v>44361</v>
      </c>
      <c r="D2834" s="2" t="s">
        <v>31</v>
      </c>
      <c r="E2834" s="2" t="s">
        <v>101</v>
      </c>
      <c r="F2834" s="2" t="s">
        <v>102</v>
      </c>
      <c r="G2834" s="3" t="s">
        <v>157</v>
      </c>
      <c r="H2834" s="17">
        <v>40</v>
      </c>
      <c r="I2834" s="2">
        <v>275</v>
      </c>
      <c r="J2834" s="19">
        <v>110000</v>
      </c>
      <c r="K2834" s="19">
        <v>38500</v>
      </c>
      <c r="L2834" s="2">
        <v>0.35</v>
      </c>
      <c r="M2834" s="2" t="s">
        <v>78</v>
      </c>
      <c r="N2834" s="20">
        <f t="shared" si="44"/>
        <v>148500</v>
      </c>
      <c r="O2834" s="21"/>
      <c r="P2834" s="20"/>
    </row>
    <row r="2835" spans="1:16" x14ac:dyDescent="0.35">
      <c r="A2835" s="2" t="s">
        <v>29</v>
      </c>
      <c r="B2835" s="2">
        <v>1197831</v>
      </c>
      <c r="C2835" s="15">
        <v>44361</v>
      </c>
      <c r="D2835" s="2" t="s">
        <v>31</v>
      </c>
      <c r="E2835" s="2" t="s">
        <v>101</v>
      </c>
      <c r="F2835" s="2" t="s">
        <v>102</v>
      </c>
      <c r="G2835" s="3" t="s">
        <v>18</v>
      </c>
      <c r="H2835" s="17">
        <v>54.999999999999993</v>
      </c>
      <c r="I2835" s="2">
        <v>275</v>
      </c>
      <c r="J2835" s="19">
        <v>151249.99999999997</v>
      </c>
      <c r="K2835" s="19">
        <v>52937.499999999985</v>
      </c>
      <c r="L2835" s="2">
        <v>0.35</v>
      </c>
      <c r="M2835" s="2" t="s">
        <v>78</v>
      </c>
      <c r="N2835" s="20">
        <f t="shared" si="44"/>
        <v>204187.49999999994</v>
      </c>
      <c r="O2835" s="21"/>
      <c r="P2835" s="20"/>
    </row>
    <row r="2836" spans="1:16" x14ac:dyDescent="0.35">
      <c r="A2836" s="2" t="s">
        <v>29</v>
      </c>
      <c r="B2836" s="2">
        <v>1197831</v>
      </c>
      <c r="C2836" s="15">
        <v>44361</v>
      </c>
      <c r="D2836" s="2" t="s">
        <v>31</v>
      </c>
      <c r="E2836" s="2" t="s">
        <v>101</v>
      </c>
      <c r="F2836" s="2" t="s">
        <v>102</v>
      </c>
      <c r="G2836" s="3" t="s">
        <v>158</v>
      </c>
      <c r="H2836" s="17">
        <v>60</v>
      </c>
      <c r="I2836" s="2">
        <v>450</v>
      </c>
      <c r="J2836" s="19">
        <v>270000</v>
      </c>
      <c r="K2836" s="19">
        <v>94500</v>
      </c>
      <c r="L2836" s="2">
        <v>0.35</v>
      </c>
      <c r="M2836" s="2" t="s">
        <v>78</v>
      </c>
      <c r="N2836" s="20">
        <f t="shared" si="44"/>
        <v>364500</v>
      </c>
      <c r="O2836" s="21"/>
      <c r="P2836" s="20"/>
    </row>
    <row r="2837" spans="1:16" x14ac:dyDescent="0.35">
      <c r="A2837" s="2" t="s">
        <v>29</v>
      </c>
      <c r="B2837" s="2">
        <v>1197831</v>
      </c>
      <c r="C2837" s="15">
        <v>44389</v>
      </c>
      <c r="D2837" s="2" t="s">
        <v>31</v>
      </c>
      <c r="E2837" s="2" t="s">
        <v>101</v>
      </c>
      <c r="F2837" s="2" t="s">
        <v>102</v>
      </c>
      <c r="G2837" s="3" t="s">
        <v>155</v>
      </c>
      <c r="H2837" s="17">
        <v>54.999999999999993</v>
      </c>
      <c r="I2837" s="2">
        <v>675</v>
      </c>
      <c r="J2837" s="19">
        <v>371249.99999999994</v>
      </c>
      <c r="K2837" s="19">
        <v>129937.49999999997</v>
      </c>
      <c r="L2837" s="2">
        <v>0.35</v>
      </c>
      <c r="M2837" s="2" t="s">
        <v>78</v>
      </c>
      <c r="N2837" s="20">
        <f t="shared" si="44"/>
        <v>501187.49999999988</v>
      </c>
      <c r="O2837" s="21"/>
      <c r="P2837" s="20"/>
    </row>
    <row r="2838" spans="1:16" x14ac:dyDescent="0.35">
      <c r="A2838" s="2" t="s">
        <v>29</v>
      </c>
      <c r="B2838" s="2">
        <v>1197831</v>
      </c>
      <c r="C2838" s="15">
        <v>44389</v>
      </c>
      <c r="D2838" s="2" t="s">
        <v>31</v>
      </c>
      <c r="E2838" s="2" t="s">
        <v>101</v>
      </c>
      <c r="F2838" s="2" t="s">
        <v>102</v>
      </c>
      <c r="G2838" s="3" t="s">
        <v>17</v>
      </c>
      <c r="H2838" s="17">
        <v>50</v>
      </c>
      <c r="I2838" s="2">
        <v>425</v>
      </c>
      <c r="J2838" s="19">
        <v>212500</v>
      </c>
      <c r="K2838" s="19">
        <v>74375</v>
      </c>
      <c r="L2838" s="2">
        <v>0.35</v>
      </c>
      <c r="M2838" s="2" t="s">
        <v>78</v>
      </c>
      <c r="N2838" s="20">
        <f t="shared" si="44"/>
        <v>286875</v>
      </c>
      <c r="O2838" s="21"/>
      <c r="P2838" s="20"/>
    </row>
    <row r="2839" spans="1:16" x14ac:dyDescent="0.35">
      <c r="A2839" s="2" t="s">
        <v>29</v>
      </c>
      <c r="B2839" s="2">
        <v>1197831</v>
      </c>
      <c r="C2839" s="15">
        <v>44389</v>
      </c>
      <c r="D2839" s="2" t="s">
        <v>31</v>
      </c>
      <c r="E2839" s="2" t="s">
        <v>101</v>
      </c>
      <c r="F2839" s="2" t="s">
        <v>102</v>
      </c>
      <c r="G2839" s="3" t="s">
        <v>156</v>
      </c>
      <c r="H2839" s="17">
        <v>45</v>
      </c>
      <c r="I2839" s="2">
        <v>350</v>
      </c>
      <c r="J2839" s="19">
        <v>157500</v>
      </c>
      <c r="K2839" s="19">
        <v>55125</v>
      </c>
      <c r="L2839" s="2">
        <v>0.35</v>
      </c>
      <c r="M2839" s="2" t="s">
        <v>78</v>
      </c>
      <c r="N2839" s="20">
        <f t="shared" si="44"/>
        <v>212625</v>
      </c>
      <c r="O2839" s="21"/>
      <c r="P2839" s="20"/>
    </row>
    <row r="2840" spans="1:16" x14ac:dyDescent="0.35">
      <c r="A2840" s="2" t="s">
        <v>29</v>
      </c>
      <c r="B2840" s="2">
        <v>1197831</v>
      </c>
      <c r="C2840" s="15">
        <v>44389</v>
      </c>
      <c r="D2840" s="2" t="s">
        <v>31</v>
      </c>
      <c r="E2840" s="2" t="s">
        <v>101</v>
      </c>
      <c r="F2840" s="2" t="s">
        <v>102</v>
      </c>
      <c r="G2840" s="3" t="s">
        <v>157</v>
      </c>
      <c r="H2840" s="17">
        <v>45</v>
      </c>
      <c r="I2840" s="2">
        <v>300</v>
      </c>
      <c r="J2840" s="19">
        <v>135000</v>
      </c>
      <c r="K2840" s="19">
        <v>47250</v>
      </c>
      <c r="L2840" s="2">
        <v>0.35</v>
      </c>
      <c r="M2840" s="2" t="s">
        <v>78</v>
      </c>
      <c r="N2840" s="20">
        <f t="shared" si="44"/>
        <v>182250</v>
      </c>
      <c r="O2840" s="21"/>
      <c r="P2840" s="20"/>
    </row>
    <row r="2841" spans="1:16" x14ac:dyDescent="0.35">
      <c r="A2841" s="2" t="s">
        <v>29</v>
      </c>
      <c r="B2841" s="2">
        <v>1197831</v>
      </c>
      <c r="C2841" s="15">
        <v>44389</v>
      </c>
      <c r="D2841" s="2" t="s">
        <v>31</v>
      </c>
      <c r="E2841" s="2" t="s">
        <v>101</v>
      </c>
      <c r="F2841" s="2" t="s">
        <v>102</v>
      </c>
      <c r="G2841" s="3" t="s">
        <v>18</v>
      </c>
      <c r="H2841" s="17">
        <v>60</v>
      </c>
      <c r="I2841" s="2">
        <v>325</v>
      </c>
      <c r="J2841" s="19">
        <v>195000</v>
      </c>
      <c r="K2841" s="19">
        <v>68250</v>
      </c>
      <c r="L2841" s="2">
        <v>0.35</v>
      </c>
      <c r="M2841" s="2" t="s">
        <v>78</v>
      </c>
      <c r="N2841" s="20">
        <f t="shared" si="44"/>
        <v>263250</v>
      </c>
      <c r="O2841" s="21"/>
      <c r="P2841" s="20"/>
    </row>
    <row r="2842" spans="1:16" x14ac:dyDescent="0.35">
      <c r="A2842" s="2" t="s">
        <v>29</v>
      </c>
      <c r="B2842" s="2">
        <v>1197831</v>
      </c>
      <c r="C2842" s="15">
        <v>44389</v>
      </c>
      <c r="D2842" s="2" t="s">
        <v>31</v>
      </c>
      <c r="E2842" s="2" t="s">
        <v>101</v>
      </c>
      <c r="F2842" s="2" t="s">
        <v>102</v>
      </c>
      <c r="G2842" s="3" t="s">
        <v>158</v>
      </c>
      <c r="H2842" s="17">
        <v>65</v>
      </c>
      <c r="I2842" s="2">
        <v>500</v>
      </c>
      <c r="J2842" s="19">
        <v>325000</v>
      </c>
      <c r="K2842" s="19">
        <v>113750</v>
      </c>
      <c r="L2842" s="2">
        <v>0.35</v>
      </c>
      <c r="M2842" s="2" t="s">
        <v>78</v>
      </c>
      <c r="N2842" s="20">
        <f t="shared" si="44"/>
        <v>438750</v>
      </c>
      <c r="O2842" s="21"/>
      <c r="P2842" s="20"/>
    </row>
    <row r="2843" spans="1:16" x14ac:dyDescent="0.35">
      <c r="A2843" s="2" t="s">
        <v>29</v>
      </c>
      <c r="B2843" s="2">
        <v>1197831</v>
      </c>
      <c r="C2843" s="15">
        <v>44421</v>
      </c>
      <c r="D2843" s="2" t="s">
        <v>31</v>
      </c>
      <c r="E2843" s="2" t="s">
        <v>101</v>
      </c>
      <c r="F2843" s="2" t="s">
        <v>102</v>
      </c>
      <c r="G2843" s="3" t="s">
        <v>155</v>
      </c>
      <c r="H2843" s="17">
        <v>60</v>
      </c>
      <c r="I2843" s="2">
        <v>650</v>
      </c>
      <c r="J2843" s="19">
        <v>390000</v>
      </c>
      <c r="K2843" s="19">
        <v>136500</v>
      </c>
      <c r="L2843" s="2">
        <v>0.35</v>
      </c>
      <c r="M2843" s="2" t="s">
        <v>78</v>
      </c>
      <c r="N2843" s="20">
        <f t="shared" si="44"/>
        <v>526500</v>
      </c>
      <c r="O2843" s="21"/>
      <c r="P2843" s="20"/>
    </row>
    <row r="2844" spans="1:16" x14ac:dyDescent="0.35">
      <c r="A2844" s="2" t="s">
        <v>29</v>
      </c>
      <c r="B2844" s="2">
        <v>1197831</v>
      </c>
      <c r="C2844" s="15">
        <v>44421</v>
      </c>
      <c r="D2844" s="2" t="s">
        <v>31</v>
      </c>
      <c r="E2844" s="2" t="s">
        <v>101</v>
      </c>
      <c r="F2844" s="2" t="s">
        <v>102</v>
      </c>
      <c r="G2844" s="3" t="s">
        <v>17</v>
      </c>
      <c r="H2844" s="17">
        <v>55.000000000000007</v>
      </c>
      <c r="I2844" s="2">
        <v>425</v>
      </c>
      <c r="J2844" s="19">
        <v>233750.00000000003</v>
      </c>
      <c r="K2844" s="19">
        <v>81812.5</v>
      </c>
      <c r="L2844" s="2">
        <v>0.35</v>
      </c>
      <c r="M2844" s="2" t="s">
        <v>78</v>
      </c>
      <c r="N2844" s="20">
        <f t="shared" si="44"/>
        <v>315562.5</v>
      </c>
      <c r="O2844" s="21"/>
      <c r="P2844" s="20"/>
    </row>
    <row r="2845" spans="1:16" x14ac:dyDescent="0.35">
      <c r="A2845" s="2" t="s">
        <v>29</v>
      </c>
      <c r="B2845" s="2">
        <v>1197831</v>
      </c>
      <c r="C2845" s="15">
        <v>44421</v>
      </c>
      <c r="D2845" s="2" t="s">
        <v>31</v>
      </c>
      <c r="E2845" s="2" t="s">
        <v>101</v>
      </c>
      <c r="F2845" s="2" t="s">
        <v>102</v>
      </c>
      <c r="G2845" s="3" t="s">
        <v>156</v>
      </c>
      <c r="H2845" s="17">
        <v>50</v>
      </c>
      <c r="I2845" s="2">
        <v>350</v>
      </c>
      <c r="J2845" s="19">
        <v>175000</v>
      </c>
      <c r="K2845" s="19">
        <v>61249.999999999993</v>
      </c>
      <c r="L2845" s="2">
        <v>0.35</v>
      </c>
      <c r="M2845" s="2" t="s">
        <v>78</v>
      </c>
      <c r="N2845" s="20">
        <f t="shared" si="44"/>
        <v>236250</v>
      </c>
      <c r="O2845" s="21"/>
      <c r="P2845" s="20"/>
    </row>
    <row r="2846" spans="1:16" x14ac:dyDescent="0.35">
      <c r="A2846" s="2" t="s">
        <v>29</v>
      </c>
      <c r="B2846" s="2">
        <v>1197831</v>
      </c>
      <c r="C2846" s="15">
        <v>44421</v>
      </c>
      <c r="D2846" s="2" t="s">
        <v>31</v>
      </c>
      <c r="E2846" s="2" t="s">
        <v>101</v>
      </c>
      <c r="F2846" s="2" t="s">
        <v>102</v>
      </c>
      <c r="G2846" s="3" t="s">
        <v>157</v>
      </c>
      <c r="H2846" s="17">
        <v>40</v>
      </c>
      <c r="I2846" s="2">
        <v>300</v>
      </c>
      <c r="J2846" s="19">
        <v>120000</v>
      </c>
      <c r="K2846" s="19">
        <v>42000</v>
      </c>
      <c r="L2846" s="2">
        <v>0.35</v>
      </c>
      <c r="M2846" s="2" t="s">
        <v>78</v>
      </c>
      <c r="N2846" s="20">
        <f t="shared" si="44"/>
        <v>162000</v>
      </c>
      <c r="O2846" s="21"/>
      <c r="P2846" s="20"/>
    </row>
    <row r="2847" spans="1:16" x14ac:dyDescent="0.35">
      <c r="A2847" s="2" t="s">
        <v>29</v>
      </c>
      <c r="B2847" s="2">
        <v>1197831</v>
      </c>
      <c r="C2847" s="15">
        <v>44421</v>
      </c>
      <c r="D2847" s="2" t="s">
        <v>31</v>
      </c>
      <c r="E2847" s="2" t="s">
        <v>101</v>
      </c>
      <c r="F2847" s="2" t="s">
        <v>102</v>
      </c>
      <c r="G2847" s="3" t="s">
        <v>18</v>
      </c>
      <c r="H2847" s="17">
        <v>50</v>
      </c>
      <c r="I2847" s="2">
        <v>275</v>
      </c>
      <c r="J2847" s="19">
        <v>137500</v>
      </c>
      <c r="K2847" s="19">
        <v>48125</v>
      </c>
      <c r="L2847" s="2">
        <v>0.35</v>
      </c>
      <c r="M2847" s="2" t="s">
        <v>78</v>
      </c>
      <c r="N2847" s="20">
        <f t="shared" si="44"/>
        <v>185625</v>
      </c>
      <c r="O2847" s="21"/>
      <c r="P2847" s="20"/>
    </row>
    <row r="2848" spans="1:16" x14ac:dyDescent="0.35">
      <c r="A2848" s="2" t="s">
        <v>29</v>
      </c>
      <c r="B2848" s="2">
        <v>1197831</v>
      </c>
      <c r="C2848" s="15">
        <v>44421</v>
      </c>
      <c r="D2848" s="2" t="s">
        <v>31</v>
      </c>
      <c r="E2848" s="2" t="s">
        <v>101</v>
      </c>
      <c r="F2848" s="2" t="s">
        <v>102</v>
      </c>
      <c r="G2848" s="3" t="s">
        <v>158</v>
      </c>
      <c r="H2848" s="17">
        <v>55.000000000000007</v>
      </c>
      <c r="I2848" s="2">
        <v>450</v>
      </c>
      <c r="J2848" s="19">
        <v>247500.00000000003</v>
      </c>
      <c r="K2848" s="19">
        <v>86625</v>
      </c>
      <c r="L2848" s="2">
        <v>0.35</v>
      </c>
      <c r="M2848" s="2" t="s">
        <v>78</v>
      </c>
      <c r="N2848" s="20">
        <f t="shared" si="44"/>
        <v>334125</v>
      </c>
      <c r="O2848" s="21"/>
      <c r="P2848" s="20"/>
    </row>
    <row r="2849" spans="1:16" x14ac:dyDescent="0.35">
      <c r="A2849" s="2" t="s">
        <v>29</v>
      </c>
      <c r="B2849" s="2">
        <v>1197831</v>
      </c>
      <c r="C2849" s="15">
        <v>44451</v>
      </c>
      <c r="D2849" s="2" t="s">
        <v>31</v>
      </c>
      <c r="E2849" s="2" t="s">
        <v>101</v>
      </c>
      <c r="F2849" s="2" t="s">
        <v>102</v>
      </c>
      <c r="G2849" s="3" t="s">
        <v>155</v>
      </c>
      <c r="H2849" s="17">
        <v>50</v>
      </c>
      <c r="I2849" s="2">
        <v>550</v>
      </c>
      <c r="J2849" s="19">
        <v>275000</v>
      </c>
      <c r="K2849" s="19">
        <v>96250</v>
      </c>
      <c r="L2849" s="2">
        <v>0.35</v>
      </c>
      <c r="M2849" s="2" t="s">
        <v>78</v>
      </c>
      <c r="N2849" s="20">
        <f t="shared" si="44"/>
        <v>371250</v>
      </c>
      <c r="O2849" s="21"/>
      <c r="P2849" s="20"/>
    </row>
    <row r="2850" spans="1:16" x14ac:dyDescent="0.35">
      <c r="A2850" s="2" t="s">
        <v>29</v>
      </c>
      <c r="B2850" s="2">
        <v>1197831</v>
      </c>
      <c r="C2850" s="15">
        <v>44451</v>
      </c>
      <c r="D2850" s="2" t="s">
        <v>31</v>
      </c>
      <c r="E2850" s="2" t="s">
        <v>101</v>
      </c>
      <c r="F2850" s="2" t="s">
        <v>102</v>
      </c>
      <c r="G2850" s="3" t="s">
        <v>17</v>
      </c>
      <c r="H2850" s="17">
        <v>40.000000000000014</v>
      </c>
      <c r="I2850" s="2">
        <v>350</v>
      </c>
      <c r="J2850" s="19">
        <v>140000.00000000006</v>
      </c>
      <c r="K2850" s="19">
        <v>49000.000000000015</v>
      </c>
      <c r="L2850" s="2">
        <v>0.35</v>
      </c>
      <c r="M2850" s="2" t="s">
        <v>78</v>
      </c>
      <c r="N2850" s="20">
        <f t="shared" si="44"/>
        <v>189000.00000000006</v>
      </c>
      <c r="O2850" s="21"/>
      <c r="P2850" s="20"/>
    </row>
    <row r="2851" spans="1:16" x14ac:dyDescent="0.35">
      <c r="A2851" s="2" t="s">
        <v>29</v>
      </c>
      <c r="B2851" s="2">
        <v>1197831</v>
      </c>
      <c r="C2851" s="15">
        <v>44451</v>
      </c>
      <c r="D2851" s="2" t="s">
        <v>31</v>
      </c>
      <c r="E2851" s="2" t="s">
        <v>101</v>
      </c>
      <c r="F2851" s="2" t="s">
        <v>102</v>
      </c>
      <c r="G2851" s="3" t="s">
        <v>156</v>
      </c>
      <c r="H2851" s="17">
        <v>15.000000000000007</v>
      </c>
      <c r="I2851" s="2">
        <v>250</v>
      </c>
      <c r="J2851" s="19">
        <v>37500.000000000015</v>
      </c>
      <c r="K2851" s="19">
        <v>13125.000000000004</v>
      </c>
      <c r="L2851" s="2">
        <v>0.35</v>
      </c>
      <c r="M2851" s="2" t="s">
        <v>78</v>
      </c>
      <c r="N2851" s="20">
        <f t="shared" si="44"/>
        <v>50625.000000000015</v>
      </c>
      <c r="O2851" s="21"/>
      <c r="P2851" s="20"/>
    </row>
    <row r="2852" spans="1:16" x14ac:dyDescent="0.35">
      <c r="A2852" s="2" t="s">
        <v>29</v>
      </c>
      <c r="B2852" s="2">
        <v>1197831</v>
      </c>
      <c r="C2852" s="15">
        <v>44451</v>
      </c>
      <c r="D2852" s="2" t="s">
        <v>31</v>
      </c>
      <c r="E2852" s="2" t="s">
        <v>101</v>
      </c>
      <c r="F2852" s="2" t="s">
        <v>102</v>
      </c>
      <c r="G2852" s="3" t="s">
        <v>157</v>
      </c>
      <c r="H2852" s="17">
        <v>15.000000000000007</v>
      </c>
      <c r="I2852" s="2">
        <v>225</v>
      </c>
      <c r="J2852" s="19">
        <v>33750.000000000015</v>
      </c>
      <c r="K2852" s="19">
        <v>11812.500000000004</v>
      </c>
      <c r="L2852" s="2">
        <v>0.35</v>
      </c>
      <c r="M2852" s="2" t="s">
        <v>78</v>
      </c>
      <c r="N2852" s="20">
        <f t="shared" si="44"/>
        <v>45562.500000000015</v>
      </c>
      <c r="O2852" s="21"/>
      <c r="P2852" s="20"/>
    </row>
    <row r="2853" spans="1:16" x14ac:dyDescent="0.35">
      <c r="A2853" s="2" t="s">
        <v>29</v>
      </c>
      <c r="B2853" s="2">
        <v>1197831</v>
      </c>
      <c r="C2853" s="15">
        <v>44451</v>
      </c>
      <c r="D2853" s="2" t="s">
        <v>31</v>
      </c>
      <c r="E2853" s="2" t="s">
        <v>101</v>
      </c>
      <c r="F2853" s="2" t="s">
        <v>102</v>
      </c>
      <c r="G2853" s="3" t="s">
        <v>18</v>
      </c>
      <c r="H2853" s="17">
        <v>25.000000000000007</v>
      </c>
      <c r="I2853" s="2">
        <v>225</v>
      </c>
      <c r="J2853" s="19">
        <v>56250.000000000015</v>
      </c>
      <c r="K2853" s="19">
        <v>19687.500000000004</v>
      </c>
      <c r="L2853" s="2">
        <v>0.35</v>
      </c>
      <c r="M2853" s="2" t="s">
        <v>78</v>
      </c>
      <c r="N2853" s="20">
        <f t="shared" si="44"/>
        <v>75937.500000000015</v>
      </c>
      <c r="O2853" s="21"/>
      <c r="P2853" s="20"/>
    </row>
    <row r="2854" spans="1:16" x14ac:dyDescent="0.35">
      <c r="A2854" s="2" t="s">
        <v>29</v>
      </c>
      <c r="B2854" s="2">
        <v>1197831</v>
      </c>
      <c r="C2854" s="15">
        <v>44451</v>
      </c>
      <c r="D2854" s="2" t="s">
        <v>31</v>
      </c>
      <c r="E2854" s="2" t="s">
        <v>101</v>
      </c>
      <c r="F2854" s="2" t="s">
        <v>102</v>
      </c>
      <c r="G2854" s="3" t="s">
        <v>158</v>
      </c>
      <c r="H2854" s="17">
        <v>30.000000000000011</v>
      </c>
      <c r="I2854" s="2">
        <v>325</v>
      </c>
      <c r="J2854" s="19">
        <v>97500.000000000029</v>
      </c>
      <c r="K2854" s="19">
        <v>34125.000000000007</v>
      </c>
      <c r="L2854" s="2">
        <v>0.35</v>
      </c>
      <c r="M2854" s="2" t="s">
        <v>78</v>
      </c>
      <c r="N2854" s="20">
        <f t="shared" si="44"/>
        <v>131625.00000000003</v>
      </c>
      <c r="O2854" s="21"/>
      <c r="P2854" s="20"/>
    </row>
    <row r="2855" spans="1:16" x14ac:dyDescent="0.35">
      <c r="A2855" s="2" t="s">
        <v>29</v>
      </c>
      <c r="B2855" s="2">
        <v>1197831</v>
      </c>
      <c r="C2855" s="15">
        <v>44483</v>
      </c>
      <c r="D2855" s="2" t="s">
        <v>31</v>
      </c>
      <c r="E2855" s="2" t="s">
        <v>101</v>
      </c>
      <c r="F2855" s="2" t="s">
        <v>102</v>
      </c>
      <c r="G2855" s="3" t="s">
        <v>155</v>
      </c>
      <c r="H2855" s="17">
        <v>30.000000000000011</v>
      </c>
      <c r="I2855" s="2">
        <v>500</v>
      </c>
      <c r="J2855" s="19">
        <v>150000.00000000006</v>
      </c>
      <c r="K2855" s="19">
        <v>52500.000000000015</v>
      </c>
      <c r="L2855" s="2">
        <v>0.35</v>
      </c>
      <c r="M2855" s="2" t="s">
        <v>78</v>
      </c>
      <c r="N2855" s="20">
        <f t="shared" si="44"/>
        <v>202500.00000000006</v>
      </c>
      <c r="O2855" s="21"/>
      <c r="P2855" s="20"/>
    </row>
    <row r="2856" spans="1:16" x14ac:dyDescent="0.35">
      <c r="A2856" s="2" t="s">
        <v>29</v>
      </c>
      <c r="B2856" s="2">
        <v>1197831</v>
      </c>
      <c r="C2856" s="15">
        <v>44483</v>
      </c>
      <c r="D2856" s="2" t="s">
        <v>31</v>
      </c>
      <c r="E2856" s="2" t="s">
        <v>101</v>
      </c>
      <c r="F2856" s="2" t="s">
        <v>102</v>
      </c>
      <c r="G2856" s="3" t="s">
        <v>17</v>
      </c>
      <c r="H2856" s="17">
        <v>20.000000000000011</v>
      </c>
      <c r="I2856" s="2">
        <v>325</v>
      </c>
      <c r="J2856" s="19">
        <v>65000.000000000036</v>
      </c>
      <c r="K2856" s="19">
        <v>22750.000000000011</v>
      </c>
      <c r="L2856" s="2">
        <v>0.35</v>
      </c>
      <c r="M2856" s="2" t="s">
        <v>78</v>
      </c>
      <c r="N2856" s="20">
        <f t="shared" si="44"/>
        <v>87750.000000000044</v>
      </c>
      <c r="O2856" s="21"/>
      <c r="P2856" s="20"/>
    </row>
    <row r="2857" spans="1:16" x14ac:dyDescent="0.35">
      <c r="A2857" s="2" t="s">
        <v>29</v>
      </c>
      <c r="B2857" s="2">
        <v>1197831</v>
      </c>
      <c r="C2857" s="15">
        <v>44483</v>
      </c>
      <c r="D2857" s="2" t="s">
        <v>31</v>
      </c>
      <c r="E2857" s="2" t="s">
        <v>101</v>
      </c>
      <c r="F2857" s="2" t="s">
        <v>102</v>
      </c>
      <c r="G2857" s="3" t="s">
        <v>156</v>
      </c>
      <c r="H2857" s="17">
        <v>20.000000000000011</v>
      </c>
      <c r="I2857" s="2">
        <v>200</v>
      </c>
      <c r="J2857" s="19">
        <v>40000.000000000022</v>
      </c>
      <c r="K2857" s="19">
        <v>14000.000000000007</v>
      </c>
      <c r="L2857" s="2">
        <v>0.35</v>
      </c>
      <c r="M2857" s="2" t="s">
        <v>78</v>
      </c>
      <c r="N2857" s="20">
        <f t="shared" si="44"/>
        <v>54000.000000000029</v>
      </c>
      <c r="O2857" s="21"/>
      <c r="P2857" s="20"/>
    </row>
    <row r="2858" spans="1:16" x14ac:dyDescent="0.35">
      <c r="A2858" s="2" t="s">
        <v>29</v>
      </c>
      <c r="B2858" s="2">
        <v>1197831</v>
      </c>
      <c r="C2858" s="15">
        <v>44483</v>
      </c>
      <c r="D2858" s="2" t="s">
        <v>31</v>
      </c>
      <c r="E2858" s="2" t="s">
        <v>101</v>
      </c>
      <c r="F2858" s="2" t="s">
        <v>102</v>
      </c>
      <c r="G2858" s="3" t="s">
        <v>157</v>
      </c>
      <c r="H2858" s="17">
        <v>20.000000000000011</v>
      </c>
      <c r="I2858" s="2">
        <v>175</v>
      </c>
      <c r="J2858" s="19">
        <v>35000.000000000022</v>
      </c>
      <c r="K2858" s="19">
        <v>12250.000000000007</v>
      </c>
      <c r="L2858" s="2">
        <v>0.35</v>
      </c>
      <c r="M2858" s="2" t="s">
        <v>78</v>
      </c>
      <c r="N2858" s="20">
        <f t="shared" si="44"/>
        <v>47250.000000000029</v>
      </c>
      <c r="O2858" s="21"/>
      <c r="P2858" s="20"/>
    </row>
    <row r="2859" spans="1:16" x14ac:dyDescent="0.35">
      <c r="A2859" s="2" t="s">
        <v>29</v>
      </c>
      <c r="B2859" s="2">
        <v>1197831</v>
      </c>
      <c r="C2859" s="15">
        <v>44483</v>
      </c>
      <c r="D2859" s="2" t="s">
        <v>31</v>
      </c>
      <c r="E2859" s="2" t="s">
        <v>101</v>
      </c>
      <c r="F2859" s="2" t="s">
        <v>102</v>
      </c>
      <c r="G2859" s="3" t="s">
        <v>18</v>
      </c>
      <c r="H2859" s="17">
        <v>30.000000000000011</v>
      </c>
      <c r="I2859" s="2">
        <v>175</v>
      </c>
      <c r="J2859" s="19">
        <v>52500.000000000022</v>
      </c>
      <c r="K2859" s="19">
        <v>18375.000000000007</v>
      </c>
      <c r="L2859" s="2">
        <v>0.35</v>
      </c>
      <c r="M2859" s="2" t="s">
        <v>78</v>
      </c>
      <c r="N2859" s="20">
        <f t="shared" si="44"/>
        <v>70875.000000000029</v>
      </c>
      <c r="O2859" s="21"/>
      <c r="P2859" s="20"/>
    </row>
    <row r="2860" spans="1:16" x14ac:dyDescent="0.35">
      <c r="A2860" s="2" t="s">
        <v>13</v>
      </c>
      <c r="B2860" s="2">
        <v>1197831</v>
      </c>
      <c r="C2860" s="15">
        <v>44483</v>
      </c>
      <c r="D2860" s="2" t="s">
        <v>31</v>
      </c>
      <c r="E2860" s="2" t="s">
        <v>101</v>
      </c>
      <c r="F2860" s="2" t="s">
        <v>102</v>
      </c>
      <c r="G2860" s="3" t="s">
        <v>158</v>
      </c>
      <c r="H2860" s="17">
        <v>30.000000000000004</v>
      </c>
      <c r="I2860" s="2">
        <v>300</v>
      </c>
      <c r="J2860" s="19">
        <v>90000.000000000015</v>
      </c>
      <c r="K2860" s="19">
        <v>31500.000000000004</v>
      </c>
      <c r="L2860" s="2">
        <v>0.35</v>
      </c>
      <c r="M2860" s="2" t="s">
        <v>78</v>
      </c>
      <c r="N2860" s="20">
        <f t="shared" si="44"/>
        <v>121500.00000000001</v>
      </c>
      <c r="O2860" s="21"/>
      <c r="P2860" s="20"/>
    </row>
    <row r="2861" spans="1:16" x14ac:dyDescent="0.35">
      <c r="A2861" s="2" t="s">
        <v>13</v>
      </c>
      <c r="B2861" s="2">
        <v>1197831</v>
      </c>
      <c r="C2861" s="15">
        <v>44513</v>
      </c>
      <c r="D2861" s="2" t="s">
        <v>31</v>
      </c>
      <c r="E2861" s="2" t="s">
        <v>101</v>
      </c>
      <c r="F2861" s="2" t="s">
        <v>102</v>
      </c>
      <c r="G2861" s="3" t="s">
        <v>155</v>
      </c>
      <c r="H2861" s="17">
        <v>25.000000000000011</v>
      </c>
      <c r="I2861" s="2">
        <v>450</v>
      </c>
      <c r="J2861" s="19">
        <v>112500.00000000004</v>
      </c>
      <c r="K2861" s="19">
        <v>39375.000000000015</v>
      </c>
      <c r="L2861" s="2">
        <v>0.35</v>
      </c>
      <c r="M2861" s="2" t="s">
        <v>78</v>
      </c>
      <c r="N2861" s="20">
        <f t="shared" si="44"/>
        <v>151875.00000000006</v>
      </c>
      <c r="O2861" s="21"/>
      <c r="P2861" s="20"/>
    </row>
    <row r="2862" spans="1:16" x14ac:dyDescent="0.35">
      <c r="A2862" s="2" t="s">
        <v>13</v>
      </c>
      <c r="B2862" s="2">
        <v>1197831</v>
      </c>
      <c r="C2862" s="15">
        <v>44513</v>
      </c>
      <c r="D2862" s="2" t="s">
        <v>31</v>
      </c>
      <c r="E2862" s="2" t="s">
        <v>101</v>
      </c>
      <c r="F2862" s="2" t="s">
        <v>102</v>
      </c>
      <c r="G2862" s="3" t="s">
        <v>17</v>
      </c>
      <c r="H2862" s="17">
        <v>15.000000000000014</v>
      </c>
      <c r="I2862" s="2">
        <v>275</v>
      </c>
      <c r="J2862" s="19">
        <v>41250.000000000036</v>
      </c>
      <c r="K2862" s="19">
        <v>14437.500000000011</v>
      </c>
      <c r="L2862" s="2">
        <v>0.35</v>
      </c>
      <c r="M2862" s="2" t="s">
        <v>78</v>
      </c>
      <c r="N2862" s="20">
        <f t="shared" si="44"/>
        <v>55687.500000000044</v>
      </c>
      <c r="O2862" s="21"/>
      <c r="P2862" s="20"/>
    </row>
    <row r="2863" spans="1:16" x14ac:dyDescent="0.35">
      <c r="A2863" s="2" t="s">
        <v>13</v>
      </c>
      <c r="B2863" s="2">
        <v>1197831</v>
      </c>
      <c r="C2863" s="15">
        <v>44513</v>
      </c>
      <c r="D2863" s="2" t="s">
        <v>31</v>
      </c>
      <c r="E2863" s="2" t="s">
        <v>101</v>
      </c>
      <c r="F2863" s="2" t="s">
        <v>102</v>
      </c>
      <c r="G2863" s="3" t="s">
        <v>156</v>
      </c>
      <c r="H2863" s="17">
        <v>25.000000000000018</v>
      </c>
      <c r="I2863" s="2">
        <v>220</v>
      </c>
      <c r="J2863" s="19">
        <v>55000.000000000036</v>
      </c>
      <c r="K2863" s="19">
        <v>19250.000000000011</v>
      </c>
      <c r="L2863" s="2">
        <v>0.35</v>
      </c>
      <c r="M2863" s="2" t="s">
        <v>78</v>
      </c>
      <c r="N2863" s="20">
        <f t="shared" si="44"/>
        <v>74250.000000000044</v>
      </c>
      <c r="O2863" s="21"/>
      <c r="P2863" s="20"/>
    </row>
    <row r="2864" spans="1:16" x14ac:dyDescent="0.35">
      <c r="A2864" s="2" t="s">
        <v>13</v>
      </c>
      <c r="B2864" s="2">
        <v>1197831</v>
      </c>
      <c r="C2864" s="15">
        <v>44513</v>
      </c>
      <c r="D2864" s="2" t="s">
        <v>31</v>
      </c>
      <c r="E2864" s="2" t="s">
        <v>101</v>
      </c>
      <c r="F2864" s="2" t="s">
        <v>102</v>
      </c>
      <c r="G2864" s="3" t="s">
        <v>157</v>
      </c>
      <c r="H2864" s="17">
        <v>55.000000000000014</v>
      </c>
      <c r="I2864" s="2">
        <v>275</v>
      </c>
      <c r="J2864" s="19">
        <v>151250.00000000003</v>
      </c>
      <c r="K2864" s="19">
        <v>52937.500000000007</v>
      </c>
      <c r="L2864" s="2">
        <v>0.35</v>
      </c>
      <c r="M2864" s="2" t="s">
        <v>78</v>
      </c>
      <c r="N2864" s="20">
        <f t="shared" si="44"/>
        <v>204187.50000000003</v>
      </c>
      <c r="O2864" s="21"/>
      <c r="P2864" s="20"/>
    </row>
    <row r="2865" spans="1:16" x14ac:dyDescent="0.35">
      <c r="A2865" s="2" t="s">
        <v>13</v>
      </c>
      <c r="B2865" s="2">
        <v>1197831</v>
      </c>
      <c r="C2865" s="15">
        <v>44513</v>
      </c>
      <c r="D2865" s="2" t="s">
        <v>31</v>
      </c>
      <c r="E2865" s="2" t="s">
        <v>101</v>
      </c>
      <c r="F2865" s="2" t="s">
        <v>102</v>
      </c>
      <c r="G2865" s="3" t="s">
        <v>18</v>
      </c>
      <c r="H2865" s="17">
        <v>75.000000000000014</v>
      </c>
      <c r="I2865" s="2">
        <v>250</v>
      </c>
      <c r="J2865" s="19">
        <v>187500.00000000003</v>
      </c>
      <c r="K2865" s="19">
        <v>65625</v>
      </c>
      <c r="L2865" s="2">
        <v>0.35</v>
      </c>
      <c r="M2865" s="2" t="s">
        <v>78</v>
      </c>
      <c r="N2865" s="20">
        <f t="shared" si="44"/>
        <v>253125.00000000003</v>
      </c>
      <c r="O2865" s="21"/>
      <c r="P2865" s="20"/>
    </row>
    <row r="2866" spans="1:16" x14ac:dyDescent="0.35">
      <c r="A2866" s="2" t="s">
        <v>13</v>
      </c>
      <c r="B2866" s="2">
        <v>1197831</v>
      </c>
      <c r="C2866" s="15">
        <v>44513</v>
      </c>
      <c r="D2866" s="2" t="s">
        <v>31</v>
      </c>
      <c r="E2866" s="2" t="s">
        <v>101</v>
      </c>
      <c r="F2866" s="2" t="s">
        <v>102</v>
      </c>
      <c r="G2866" s="3" t="s">
        <v>158</v>
      </c>
      <c r="H2866" s="17">
        <v>75</v>
      </c>
      <c r="I2866" s="2">
        <v>350</v>
      </c>
      <c r="J2866" s="19">
        <v>262500</v>
      </c>
      <c r="K2866" s="19">
        <v>91875</v>
      </c>
      <c r="L2866" s="2">
        <v>0.35</v>
      </c>
      <c r="M2866" s="2" t="s">
        <v>78</v>
      </c>
      <c r="N2866" s="20">
        <f t="shared" si="44"/>
        <v>354375</v>
      </c>
      <c r="O2866" s="21"/>
      <c r="P2866" s="20"/>
    </row>
    <row r="2867" spans="1:16" x14ac:dyDescent="0.35">
      <c r="A2867" s="2" t="s">
        <v>13</v>
      </c>
      <c r="B2867" s="2">
        <v>1197831</v>
      </c>
      <c r="C2867" s="15">
        <v>44542</v>
      </c>
      <c r="D2867" s="2" t="s">
        <v>31</v>
      </c>
      <c r="E2867" s="2" t="s">
        <v>101</v>
      </c>
      <c r="F2867" s="2" t="s">
        <v>102</v>
      </c>
      <c r="G2867" s="3" t="s">
        <v>155</v>
      </c>
      <c r="H2867" s="17">
        <v>70</v>
      </c>
      <c r="I2867" s="2">
        <v>600</v>
      </c>
      <c r="J2867" s="19">
        <v>420000</v>
      </c>
      <c r="K2867" s="19">
        <v>147000</v>
      </c>
      <c r="L2867" s="2">
        <v>0.35</v>
      </c>
      <c r="M2867" s="2" t="s">
        <v>78</v>
      </c>
      <c r="N2867" s="20">
        <f t="shared" si="44"/>
        <v>567000</v>
      </c>
      <c r="O2867" s="21"/>
      <c r="P2867" s="20"/>
    </row>
    <row r="2868" spans="1:16" x14ac:dyDescent="0.35">
      <c r="A2868" s="2" t="s">
        <v>13</v>
      </c>
      <c r="B2868" s="2">
        <v>1197831</v>
      </c>
      <c r="C2868" s="15">
        <v>44542</v>
      </c>
      <c r="D2868" s="2" t="s">
        <v>31</v>
      </c>
      <c r="E2868" s="2" t="s">
        <v>101</v>
      </c>
      <c r="F2868" s="2" t="s">
        <v>102</v>
      </c>
      <c r="G2868" s="3" t="s">
        <v>17</v>
      </c>
      <c r="H2868" s="17">
        <v>60.000000000000007</v>
      </c>
      <c r="I2868" s="2">
        <v>400</v>
      </c>
      <c r="J2868" s="19">
        <v>240000.00000000003</v>
      </c>
      <c r="K2868" s="19">
        <v>84000</v>
      </c>
      <c r="L2868" s="2">
        <v>0.35</v>
      </c>
      <c r="M2868" s="2" t="s">
        <v>78</v>
      </c>
      <c r="N2868" s="20">
        <f t="shared" si="44"/>
        <v>324000</v>
      </c>
      <c r="O2868" s="21"/>
      <c r="P2868" s="20"/>
    </row>
    <row r="2869" spans="1:16" x14ac:dyDescent="0.35">
      <c r="A2869" s="2" t="s">
        <v>13</v>
      </c>
      <c r="B2869" s="2">
        <v>1197831</v>
      </c>
      <c r="C2869" s="15">
        <v>44542</v>
      </c>
      <c r="D2869" s="2" t="s">
        <v>31</v>
      </c>
      <c r="E2869" s="2" t="s">
        <v>101</v>
      </c>
      <c r="F2869" s="2" t="s">
        <v>102</v>
      </c>
      <c r="G2869" s="3" t="s">
        <v>156</v>
      </c>
      <c r="H2869" s="17">
        <v>60.000000000000007</v>
      </c>
      <c r="I2869" s="2">
        <v>350</v>
      </c>
      <c r="J2869" s="19">
        <v>210000.00000000003</v>
      </c>
      <c r="K2869" s="19">
        <v>73500</v>
      </c>
      <c r="L2869" s="2">
        <v>0.35</v>
      </c>
      <c r="M2869" s="2" t="s">
        <v>78</v>
      </c>
      <c r="N2869" s="20">
        <f t="shared" si="44"/>
        <v>283500</v>
      </c>
      <c r="O2869" s="21"/>
      <c r="P2869" s="20"/>
    </row>
    <row r="2870" spans="1:16" x14ac:dyDescent="0.35">
      <c r="A2870" s="2" t="s">
        <v>13</v>
      </c>
      <c r="B2870" s="2">
        <v>1197831</v>
      </c>
      <c r="C2870" s="15">
        <v>44542</v>
      </c>
      <c r="D2870" s="2" t="s">
        <v>31</v>
      </c>
      <c r="E2870" s="2" t="s">
        <v>101</v>
      </c>
      <c r="F2870" s="2" t="s">
        <v>102</v>
      </c>
      <c r="G2870" s="3" t="s">
        <v>157</v>
      </c>
      <c r="H2870" s="17">
        <v>60.000000000000007</v>
      </c>
      <c r="I2870" s="2">
        <v>300</v>
      </c>
      <c r="J2870" s="19">
        <v>180000.00000000003</v>
      </c>
      <c r="K2870" s="19">
        <v>63000.000000000007</v>
      </c>
      <c r="L2870" s="2">
        <v>0.35</v>
      </c>
      <c r="M2870" s="2" t="s">
        <v>78</v>
      </c>
      <c r="N2870" s="20">
        <f t="shared" si="44"/>
        <v>243000.00000000003</v>
      </c>
      <c r="O2870" s="21"/>
      <c r="P2870" s="20"/>
    </row>
    <row r="2871" spans="1:16" x14ac:dyDescent="0.35">
      <c r="A2871" s="2" t="s">
        <v>13</v>
      </c>
      <c r="B2871" s="2">
        <v>1197831</v>
      </c>
      <c r="C2871" s="15">
        <v>44542</v>
      </c>
      <c r="D2871" s="2" t="s">
        <v>31</v>
      </c>
      <c r="E2871" s="2" t="s">
        <v>101</v>
      </c>
      <c r="F2871" s="2" t="s">
        <v>102</v>
      </c>
      <c r="G2871" s="3" t="s">
        <v>18</v>
      </c>
      <c r="H2871" s="17">
        <v>70</v>
      </c>
      <c r="I2871" s="2">
        <v>300</v>
      </c>
      <c r="J2871" s="19">
        <v>210000</v>
      </c>
      <c r="K2871" s="19">
        <v>73500</v>
      </c>
      <c r="L2871" s="2">
        <v>0.35</v>
      </c>
      <c r="M2871" s="2" t="s">
        <v>78</v>
      </c>
      <c r="N2871" s="20">
        <f t="shared" si="44"/>
        <v>283500</v>
      </c>
      <c r="O2871" s="21"/>
      <c r="P2871" s="20"/>
    </row>
    <row r="2872" spans="1:16" x14ac:dyDescent="0.35">
      <c r="A2872" s="2" t="s">
        <v>13</v>
      </c>
      <c r="B2872" s="2">
        <v>1197831</v>
      </c>
      <c r="C2872" s="15">
        <v>44542</v>
      </c>
      <c r="D2872" s="2" t="s">
        <v>31</v>
      </c>
      <c r="E2872" s="2" t="s">
        <v>101</v>
      </c>
      <c r="F2872" s="2" t="s">
        <v>102</v>
      </c>
      <c r="G2872" s="3" t="s">
        <v>158</v>
      </c>
      <c r="H2872" s="17">
        <v>75</v>
      </c>
      <c r="I2872" s="2">
        <v>400</v>
      </c>
      <c r="J2872" s="19">
        <v>300000</v>
      </c>
      <c r="K2872" s="19">
        <v>105000</v>
      </c>
      <c r="L2872" s="2">
        <v>0.35</v>
      </c>
      <c r="M2872" s="2" t="s">
        <v>78</v>
      </c>
      <c r="N2872" s="20">
        <f t="shared" si="44"/>
        <v>405000</v>
      </c>
      <c r="O2872" s="21"/>
      <c r="P2872" s="20"/>
    </row>
    <row r="2873" spans="1:16" x14ac:dyDescent="0.35">
      <c r="A2873" s="2" t="s">
        <v>13</v>
      </c>
      <c r="B2873" s="2">
        <v>1185732</v>
      </c>
      <c r="C2873" s="15">
        <v>44208</v>
      </c>
      <c r="D2873" s="2" t="s">
        <v>31</v>
      </c>
      <c r="E2873" s="2" t="s">
        <v>101</v>
      </c>
      <c r="F2873" s="2" t="s">
        <v>102</v>
      </c>
      <c r="G2873" s="3" t="s">
        <v>155</v>
      </c>
      <c r="H2873" s="17">
        <v>40</v>
      </c>
      <c r="I2873" s="2">
        <v>475</v>
      </c>
      <c r="J2873" s="19">
        <v>190000</v>
      </c>
      <c r="K2873" s="19">
        <v>66500</v>
      </c>
      <c r="L2873" s="2">
        <v>0.35</v>
      </c>
      <c r="M2873" s="2" t="s">
        <v>78</v>
      </c>
      <c r="N2873" s="20">
        <f t="shared" si="44"/>
        <v>256500</v>
      </c>
      <c r="O2873" s="21"/>
      <c r="P2873" s="20"/>
    </row>
    <row r="2874" spans="1:16" x14ac:dyDescent="0.35">
      <c r="A2874" s="2" t="s">
        <v>13</v>
      </c>
      <c r="B2874" s="2">
        <v>1185732</v>
      </c>
      <c r="C2874" s="15">
        <v>44208</v>
      </c>
      <c r="D2874" s="2" t="s">
        <v>31</v>
      </c>
      <c r="E2874" s="2" t="s">
        <v>101</v>
      </c>
      <c r="F2874" s="2" t="s">
        <v>102</v>
      </c>
      <c r="G2874" s="3" t="s">
        <v>17</v>
      </c>
      <c r="H2874" s="17">
        <v>40</v>
      </c>
      <c r="I2874" s="2">
        <v>275</v>
      </c>
      <c r="J2874" s="19">
        <v>110000</v>
      </c>
      <c r="K2874" s="19">
        <v>33000</v>
      </c>
      <c r="L2874" s="2">
        <v>0.3</v>
      </c>
      <c r="M2874" s="2" t="s">
        <v>78</v>
      </c>
      <c r="N2874" s="20">
        <f t="shared" si="44"/>
        <v>143000</v>
      </c>
      <c r="O2874" s="21"/>
      <c r="P2874" s="20"/>
    </row>
    <row r="2875" spans="1:16" x14ac:dyDescent="0.35">
      <c r="A2875" s="2" t="s">
        <v>13</v>
      </c>
      <c r="B2875" s="2">
        <v>1185732</v>
      </c>
      <c r="C2875" s="15">
        <v>44208</v>
      </c>
      <c r="D2875" s="2" t="s">
        <v>31</v>
      </c>
      <c r="E2875" s="2" t="s">
        <v>101</v>
      </c>
      <c r="F2875" s="2" t="s">
        <v>102</v>
      </c>
      <c r="G2875" s="3" t="s">
        <v>156</v>
      </c>
      <c r="H2875" s="17">
        <v>30.000000000000004</v>
      </c>
      <c r="I2875" s="2">
        <v>275</v>
      </c>
      <c r="J2875" s="19">
        <v>82500.000000000015</v>
      </c>
      <c r="K2875" s="19">
        <v>24750.000000000004</v>
      </c>
      <c r="L2875" s="2">
        <v>0.3</v>
      </c>
      <c r="M2875" s="2" t="s">
        <v>78</v>
      </c>
      <c r="N2875" s="20">
        <f t="shared" si="44"/>
        <v>107250.00000000001</v>
      </c>
      <c r="O2875" s="21"/>
      <c r="P2875" s="20"/>
    </row>
    <row r="2876" spans="1:16" x14ac:dyDescent="0.35">
      <c r="A2876" s="2" t="s">
        <v>13</v>
      </c>
      <c r="B2876" s="2">
        <v>1185732</v>
      </c>
      <c r="C2876" s="15">
        <v>44208</v>
      </c>
      <c r="D2876" s="2" t="s">
        <v>31</v>
      </c>
      <c r="E2876" s="2" t="s">
        <v>101</v>
      </c>
      <c r="F2876" s="2" t="s">
        <v>102</v>
      </c>
      <c r="G2876" s="3" t="s">
        <v>157</v>
      </c>
      <c r="H2876" s="17">
        <v>35</v>
      </c>
      <c r="I2876" s="2">
        <v>125</v>
      </c>
      <c r="J2876" s="19">
        <v>43750</v>
      </c>
      <c r="K2876" s="19">
        <v>13125</v>
      </c>
      <c r="L2876" s="2">
        <v>0.3</v>
      </c>
      <c r="M2876" s="2" t="s">
        <v>78</v>
      </c>
      <c r="N2876" s="20">
        <f t="shared" si="44"/>
        <v>56875</v>
      </c>
      <c r="O2876" s="21"/>
      <c r="P2876" s="20"/>
    </row>
    <row r="2877" spans="1:16" x14ac:dyDescent="0.35">
      <c r="A2877" s="2" t="s">
        <v>13</v>
      </c>
      <c r="B2877" s="2">
        <v>1185732</v>
      </c>
      <c r="C2877" s="15">
        <v>44208</v>
      </c>
      <c r="D2877" s="2" t="s">
        <v>31</v>
      </c>
      <c r="E2877" s="2" t="s">
        <v>101</v>
      </c>
      <c r="F2877" s="2" t="s">
        <v>102</v>
      </c>
      <c r="G2877" s="3" t="s">
        <v>18</v>
      </c>
      <c r="H2877" s="17">
        <v>49.999999999999993</v>
      </c>
      <c r="I2877" s="2">
        <v>175</v>
      </c>
      <c r="J2877" s="19">
        <v>87499.999999999985</v>
      </c>
      <c r="K2877" s="19">
        <v>30624.999999999993</v>
      </c>
      <c r="L2877" s="2">
        <v>0.35</v>
      </c>
      <c r="M2877" s="2" t="s">
        <v>78</v>
      </c>
      <c r="N2877" s="20">
        <f t="shared" si="44"/>
        <v>118124.99999999997</v>
      </c>
      <c r="O2877" s="21"/>
      <c r="P2877" s="20"/>
    </row>
    <row r="2878" spans="1:16" x14ac:dyDescent="0.35">
      <c r="A2878" s="2" t="s">
        <v>13</v>
      </c>
      <c r="B2878" s="2">
        <v>1185732</v>
      </c>
      <c r="C2878" s="15">
        <v>44208</v>
      </c>
      <c r="D2878" s="2" t="s">
        <v>31</v>
      </c>
      <c r="E2878" s="2" t="s">
        <v>101</v>
      </c>
      <c r="F2878" s="2" t="s">
        <v>102</v>
      </c>
      <c r="G2878" s="3" t="s">
        <v>158</v>
      </c>
      <c r="H2878" s="17">
        <v>40</v>
      </c>
      <c r="I2878" s="2">
        <v>275</v>
      </c>
      <c r="J2878" s="19">
        <v>110000</v>
      </c>
      <c r="K2878" s="19">
        <v>44000</v>
      </c>
      <c r="L2878" s="2">
        <v>0.4</v>
      </c>
      <c r="M2878" s="2" t="s">
        <v>78</v>
      </c>
      <c r="N2878" s="20">
        <f t="shared" si="44"/>
        <v>154000</v>
      </c>
      <c r="O2878" s="21"/>
      <c r="P2878" s="20"/>
    </row>
    <row r="2879" spans="1:16" x14ac:dyDescent="0.35">
      <c r="A2879" s="2" t="s">
        <v>13</v>
      </c>
      <c r="B2879" s="2">
        <v>1185732</v>
      </c>
      <c r="C2879" s="15">
        <v>44239</v>
      </c>
      <c r="D2879" s="2" t="s">
        <v>31</v>
      </c>
      <c r="E2879" s="2" t="s">
        <v>101</v>
      </c>
      <c r="F2879" s="2" t="s">
        <v>102</v>
      </c>
      <c r="G2879" s="3" t="s">
        <v>155</v>
      </c>
      <c r="H2879" s="17">
        <v>40</v>
      </c>
      <c r="I2879" s="2">
        <v>525</v>
      </c>
      <c r="J2879" s="19">
        <v>210000</v>
      </c>
      <c r="K2879" s="19">
        <v>73500</v>
      </c>
      <c r="L2879" s="2">
        <v>0.35</v>
      </c>
      <c r="M2879" s="2" t="s">
        <v>78</v>
      </c>
      <c r="N2879" s="20">
        <f t="shared" si="44"/>
        <v>283500</v>
      </c>
      <c r="O2879" s="21"/>
      <c r="P2879" s="20"/>
    </row>
    <row r="2880" spans="1:16" x14ac:dyDescent="0.35">
      <c r="A2880" s="2" t="s">
        <v>13</v>
      </c>
      <c r="B2880" s="2">
        <v>1185732</v>
      </c>
      <c r="C2880" s="15">
        <v>44239</v>
      </c>
      <c r="D2880" s="2" t="s">
        <v>31</v>
      </c>
      <c r="E2880" s="2" t="s">
        <v>101</v>
      </c>
      <c r="F2880" s="2" t="s">
        <v>102</v>
      </c>
      <c r="G2880" s="3" t="s">
        <v>17</v>
      </c>
      <c r="H2880" s="17">
        <v>40</v>
      </c>
      <c r="I2880" s="2">
        <v>175</v>
      </c>
      <c r="J2880" s="19">
        <v>70000</v>
      </c>
      <c r="K2880" s="19">
        <v>21000</v>
      </c>
      <c r="L2880" s="2">
        <v>0.3</v>
      </c>
      <c r="M2880" s="2" t="s">
        <v>78</v>
      </c>
      <c r="N2880" s="20">
        <f t="shared" si="44"/>
        <v>91000</v>
      </c>
      <c r="O2880" s="21"/>
      <c r="P2880" s="20"/>
    </row>
    <row r="2881" spans="1:16" x14ac:dyDescent="0.35">
      <c r="A2881" s="2" t="s">
        <v>13</v>
      </c>
      <c r="B2881" s="2">
        <v>1185732</v>
      </c>
      <c r="C2881" s="15">
        <v>44239</v>
      </c>
      <c r="D2881" s="2" t="s">
        <v>31</v>
      </c>
      <c r="E2881" s="2" t="s">
        <v>101</v>
      </c>
      <c r="F2881" s="2" t="s">
        <v>102</v>
      </c>
      <c r="G2881" s="3" t="s">
        <v>156</v>
      </c>
      <c r="H2881" s="17">
        <v>30.000000000000004</v>
      </c>
      <c r="I2881" s="2">
        <v>225</v>
      </c>
      <c r="J2881" s="19">
        <v>67500.000000000015</v>
      </c>
      <c r="K2881" s="19">
        <v>20250.000000000004</v>
      </c>
      <c r="L2881" s="2">
        <v>0.3</v>
      </c>
      <c r="M2881" s="2" t="s">
        <v>78</v>
      </c>
      <c r="N2881" s="20">
        <f t="shared" si="44"/>
        <v>87750.000000000015</v>
      </c>
      <c r="O2881" s="21"/>
      <c r="P2881" s="20"/>
    </row>
    <row r="2882" spans="1:16" x14ac:dyDescent="0.35">
      <c r="A2882" s="2" t="s">
        <v>13</v>
      </c>
      <c r="B2882" s="2">
        <v>1185732</v>
      </c>
      <c r="C2882" s="15">
        <v>44239</v>
      </c>
      <c r="D2882" s="2" t="s">
        <v>31</v>
      </c>
      <c r="E2882" s="2" t="s">
        <v>103</v>
      </c>
      <c r="F2882" s="2" t="s">
        <v>104</v>
      </c>
      <c r="G2882" s="3" t="s">
        <v>157</v>
      </c>
      <c r="H2882" s="17">
        <v>35</v>
      </c>
      <c r="I2882" s="2">
        <v>100</v>
      </c>
      <c r="J2882" s="19">
        <v>35000</v>
      </c>
      <c r="K2882" s="19">
        <v>10500</v>
      </c>
      <c r="L2882" s="2">
        <v>0.3</v>
      </c>
      <c r="M2882" s="2" t="s">
        <v>78</v>
      </c>
      <c r="N2882" s="20">
        <f t="shared" si="44"/>
        <v>45500</v>
      </c>
      <c r="O2882" s="21"/>
      <c r="P2882" s="20"/>
    </row>
    <row r="2883" spans="1:16" x14ac:dyDescent="0.35">
      <c r="A2883" s="2" t="s">
        <v>13</v>
      </c>
      <c r="B2883" s="2">
        <v>1185732</v>
      </c>
      <c r="C2883" s="15">
        <v>44239</v>
      </c>
      <c r="D2883" s="2" t="s">
        <v>31</v>
      </c>
      <c r="E2883" s="2" t="s">
        <v>103</v>
      </c>
      <c r="F2883" s="2" t="s">
        <v>104</v>
      </c>
      <c r="G2883" s="3" t="s">
        <v>18</v>
      </c>
      <c r="H2883" s="17">
        <v>49.999999999999993</v>
      </c>
      <c r="I2883" s="2">
        <v>175</v>
      </c>
      <c r="J2883" s="19">
        <v>87499.999999999985</v>
      </c>
      <c r="K2883" s="19">
        <v>30624.999999999993</v>
      </c>
      <c r="L2883" s="2">
        <v>0.35</v>
      </c>
      <c r="M2883" s="2" t="s">
        <v>78</v>
      </c>
      <c r="N2883" s="20">
        <f t="shared" ref="N2883:N2946" si="45">SUM(J2883,K2883)</f>
        <v>118124.99999999997</v>
      </c>
      <c r="O2883" s="21"/>
      <c r="P2883" s="20"/>
    </row>
    <row r="2884" spans="1:16" x14ac:dyDescent="0.35">
      <c r="A2884" s="2" t="s">
        <v>13</v>
      </c>
      <c r="B2884" s="2">
        <v>1185732</v>
      </c>
      <c r="C2884" s="15">
        <v>44239</v>
      </c>
      <c r="D2884" s="2" t="s">
        <v>31</v>
      </c>
      <c r="E2884" s="2" t="s">
        <v>103</v>
      </c>
      <c r="F2884" s="2" t="s">
        <v>104</v>
      </c>
      <c r="G2884" s="3" t="s">
        <v>158</v>
      </c>
      <c r="H2884" s="17">
        <v>35</v>
      </c>
      <c r="I2884" s="2">
        <v>275</v>
      </c>
      <c r="J2884" s="19">
        <v>96250</v>
      </c>
      <c r="K2884" s="19">
        <v>38500</v>
      </c>
      <c r="L2884" s="2">
        <v>0.4</v>
      </c>
      <c r="M2884" s="2" t="s">
        <v>78</v>
      </c>
      <c r="N2884" s="20">
        <f t="shared" si="45"/>
        <v>134750</v>
      </c>
      <c r="O2884" s="21"/>
      <c r="P2884" s="20"/>
    </row>
    <row r="2885" spans="1:16" x14ac:dyDescent="0.35">
      <c r="A2885" s="2" t="s">
        <v>13</v>
      </c>
      <c r="B2885" s="2">
        <v>1185732</v>
      </c>
      <c r="C2885" s="15">
        <v>44266</v>
      </c>
      <c r="D2885" s="2" t="s">
        <v>31</v>
      </c>
      <c r="E2885" s="2" t="s">
        <v>103</v>
      </c>
      <c r="F2885" s="2" t="s">
        <v>104</v>
      </c>
      <c r="G2885" s="3" t="s">
        <v>155</v>
      </c>
      <c r="H2885" s="17">
        <v>40</v>
      </c>
      <c r="I2885" s="2">
        <v>495</v>
      </c>
      <c r="J2885" s="19">
        <v>198000</v>
      </c>
      <c r="K2885" s="19">
        <v>69300</v>
      </c>
      <c r="L2885" s="2">
        <v>0.35</v>
      </c>
      <c r="M2885" s="2" t="s">
        <v>78</v>
      </c>
      <c r="N2885" s="20">
        <f t="shared" si="45"/>
        <v>267300</v>
      </c>
      <c r="O2885" s="21"/>
      <c r="P2885" s="20"/>
    </row>
    <row r="2886" spans="1:16" x14ac:dyDescent="0.35">
      <c r="A2886" s="2" t="s">
        <v>13</v>
      </c>
      <c r="B2886" s="2">
        <v>1185732</v>
      </c>
      <c r="C2886" s="15">
        <v>44266</v>
      </c>
      <c r="D2886" s="2" t="s">
        <v>31</v>
      </c>
      <c r="E2886" s="2" t="s">
        <v>103</v>
      </c>
      <c r="F2886" s="2" t="s">
        <v>104</v>
      </c>
      <c r="G2886" s="3" t="s">
        <v>17</v>
      </c>
      <c r="H2886" s="17">
        <v>40</v>
      </c>
      <c r="I2886" s="2">
        <v>200</v>
      </c>
      <c r="J2886" s="19">
        <v>80000</v>
      </c>
      <c r="K2886" s="19">
        <v>24000</v>
      </c>
      <c r="L2886" s="2">
        <v>0.3</v>
      </c>
      <c r="M2886" s="2" t="s">
        <v>78</v>
      </c>
      <c r="N2886" s="20">
        <f t="shared" si="45"/>
        <v>104000</v>
      </c>
      <c r="O2886" s="21"/>
      <c r="P2886" s="20"/>
    </row>
    <row r="2887" spans="1:16" x14ac:dyDescent="0.35">
      <c r="A2887" s="2" t="s">
        <v>13</v>
      </c>
      <c r="B2887" s="2">
        <v>1185732</v>
      </c>
      <c r="C2887" s="15">
        <v>44266</v>
      </c>
      <c r="D2887" s="2" t="s">
        <v>31</v>
      </c>
      <c r="E2887" s="2" t="s">
        <v>103</v>
      </c>
      <c r="F2887" s="2" t="s">
        <v>104</v>
      </c>
      <c r="G2887" s="3" t="s">
        <v>156</v>
      </c>
      <c r="H2887" s="17">
        <v>30.000000000000004</v>
      </c>
      <c r="I2887" s="2">
        <v>225</v>
      </c>
      <c r="J2887" s="19">
        <v>67500.000000000015</v>
      </c>
      <c r="K2887" s="19">
        <v>20250.000000000004</v>
      </c>
      <c r="L2887" s="2">
        <v>0.3</v>
      </c>
      <c r="M2887" s="2" t="s">
        <v>78</v>
      </c>
      <c r="N2887" s="20">
        <f t="shared" si="45"/>
        <v>87750.000000000015</v>
      </c>
      <c r="O2887" s="21"/>
      <c r="P2887" s="20"/>
    </row>
    <row r="2888" spans="1:16" x14ac:dyDescent="0.35">
      <c r="A2888" s="2" t="s">
        <v>13</v>
      </c>
      <c r="B2888" s="2">
        <v>1185732</v>
      </c>
      <c r="C2888" s="15">
        <v>44266</v>
      </c>
      <c r="D2888" s="2" t="s">
        <v>31</v>
      </c>
      <c r="E2888" s="2" t="s">
        <v>103</v>
      </c>
      <c r="F2888" s="2" t="s">
        <v>104</v>
      </c>
      <c r="G2888" s="3" t="s">
        <v>157</v>
      </c>
      <c r="H2888" s="17">
        <v>35</v>
      </c>
      <c r="I2888" s="2">
        <v>75</v>
      </c>
      <c r="J2888" s="19">
        <v>26250</v>
      </c>
      <c r="K2888" s="19">
        <v>7875</v>
      </c>
      <c r="L2888" s="2">
        <v>0.3</v>
      </c>
      <c r="M2888" s="2" t="s">
        <v>78</v>
      </c>
      <c r="N2888" s="20">
        <f t="shared" si="45"/>
        <v>34125</v>
      </c>
      <c r="O2888" s="21"/>
      <c r="P2888" s="20"/>
    </row>
    <row r="2889" spans="1:16" x14ac:dyDescent="0.35">
      <c r="A2889" s="2" t="s">
        <v>13</v>
      </c>
      <c r="B2889" s="2">
        <v>1185732</v>
      </c>
      <c r="C2889" s="15">
        <v>44266</v>
      </c>
      <c r="D2889" s="2" t="s">
        <v>31</v>
      </c>
      <c r="E2889" s="2" t="s">
        <v>103</v>
      </c>
      <c r="F2889" s="2" t="s">
        <v>104</v>
      </c>
      <c r="G2889" s="3" t="s">
        <v>18</v>
      </c>
      <c r="H2889" s="17">
        <v>50</v>
      </c>
      <c r="I2889" s="2">
        <v>125</v>
      </c>
      <c r="J2889" s="19">
        <v>62500</v>
      </c>
      <c r="K2889" s="19">
        <v>21875</v>
      </c>
      <c r="L2889" s="2">
        <v>0.35</v>
      </c>
      <c r="M2889" s="2" t="s">
        <v>78</v>
      </c>
      <c r="N2889" s="20">
        <f t="shared" si="45"/>
        <v>84375</v>
      </c>
      <c r="O2889" s="21"/>
      <c r="P2889" s="20"/>
    </row>
    <row r="2890" spans="1:16" x14ac:dyDescent="0.35">
      <c r="A2890" s="2" t="s">
        <v>13</v>
      </c>
      <c r="B2890" s="2">
        <v>1185732</v>
      </c>
      <c r="C2890" s="15">
        <v>44266</v>
      </c>
      <c r="D2890" s="2" t="s">
        <v>31</v>
      </c>
      <c r="E2890" s="2" t="s">
        <v>103</v>
      </c>
      <c r="F2890" s="2" t="s">
        <v>104</v>
      </c>
      <c r="G2890" s="3" t="s">
        <v>158</v>
      </c>
      <c r="H2890" s="17">
        <v>40</v>
      </c>
      <c r="I2890" s="2">
        <v>225</v>
      </c>
      <c r="J2890" s="19">
        <v>90000</v>
      </c>
      <c r="K2890" s="19">
        <v>36000</v>
      </c>
      <c r="L2890" s="2">
        <v>0.4</v>
      </c>
      <c r="M2890" s="2" t="s">
        <v>78</v>
      </c>
      <c r="N2890" s="20">
        <f t="shared" si="45"/>
        <v>126000</v>
      </c>
      <c r="O2890" s="21"/>
      <c r="P2890" s="20"/>
    </row>
    <row r="2891" spans="1:16" x14ac:dyDescent="0.35">
      <c r="A2891" s="2" t="s">
        <v>13</v>
      </c>
      <c r="B2891" s="2">
        <v>1185732</v>
      </c>
      <c r="C2891" s="15">
        <v>44298</v>
      </c>
      <c r="D2891" s="2" t="s">
        <v>31</v>
      </c>
      <c r="E2891" s="2" t="s">
        <v>103</v>
      </c>
      <c r="F2891" s="2" t="s">
        <v>104</v>
      </c>
      <c r="G2891" s="3" t="s">
        <v>155</v>
      </c>
      <c r="H2891" s="17">
        <v>40</v>
      </c>
      <c r="I2891" s="2">
        <v>450</v>
      </c>
      <c r="J2891" s="19">
        <v>180000</v>
      </c>
      <c r="K2891" s="19">
        <v>62999.999999999993</v>
      </c>
      <c r="L2891" s="2">
        <v>0.35</v>
      </c>
      <c r="M2891" s="2" t="s">
        <v>78</v>
      </c>
      <c r="N2891" s="20">
        <f t="shared" si="45"/>
        <v>243000</v>
      </c>
      <c r="O2891" s="21"/>
      <c r="P2891" s="20"/>
    </row>
    <row r="2892" spans="1:16" x14ac:dyDescent="0.35">
      <c r="A2892" s="2" t="s">
        <v>13</v>
      </c>
      <c r="B2892" s="2">
        <v>1185732</v>
      </c>
      <c r="C2892" s="15">
        <v>44298</v>
      </c>
      <c r="D2892" s="2" t="s">
        <v>31</v>
      </c>
      <c r="E2892" s="2" t="s">
        <v>103</v>
      </c>
      <c r="F2892" s="2" t="s">
        <v>104</v>
      </c>
      <c r="G2892" s="3" t="s">
        <v>17</v>
      </c>
      <c r="H2892" s="17">
        <v>40</v>
      </c>
      <c r="I2892" s="2">
        <v>150</v>
      </c>
      <c r="J2892" s="19">
        <v>60000</v>
      </c>
      <c r="K2892" s="19">
        <v>18000</v>
      </c>
      <c r="L2892" s="2">
        <v>0.3</v>
      </c>
      <c r="M2892" s="2" t="s">
        <v>78</v>
      </c>
      <c r="N2892" s="20">
        <f t="shared" si="45"/>
        <v>78000</v>
      </c>
      <c r="O2892" s="21"/>
      <c r="P2892" s="20"/>
    </row>
    <row r="2893" spans="1:16" x14ac:dyDescent="0.35">
      <c r="A2893" s="2" t="s">
        <v>13</v>
      </c>
      <c r="B2893" s="2">
        <v>1185732</v>
      </c>
      <c r="C2893" s="15">
        <v>44298</v>
      </c>
      <c r="D2893" s="2" t="s">
        <v>31</v>
      </c>
      <c r="E2893" s="2" t="s">
        <v>103</v>
      </c>
      <c r="F2893" s="2" t="s">
        <v>104</v>
      </c>
      <c r="G2893" s="3" t="s">
        <v>156</v>
      </c>
      <c r="H2893" s="17">
        <v>30.000000000000004</v>
      </c>
      <c r="I2893" s="2">
        <v>150</v>
      </c>
      <c r="J2893" s="19">
        <v>45000.000000000007</v>
      </c>
      <c r="K2893" s="19">
        <v>13500.000000000002</v>
      </c>
      <c r="L2893" s="2">
        <v>0.3</v>
      </c>
      <c r="M2893" s="2" t="s">
        <v>78</v>
      </c>
      <c r="N2893" s="20">
        <f t="shared" si="45"/>
        <v>58500.000000000007</v>
      </c>
      <c r="O2893" s="21"/>
      <c r="P2893" s="20"/>
    </row>
    <row r="2894" spans="1:16" x14ac:dyDescent="0.35">
      <c r="A2894" s="2" t="s">
        <v>13</v>
      </c>
      <c r="B2894" s="2">
        <v>1185732</v>
      </c>
      <c r="C2894" s="15">
        <v>44298</v>
      </c>
      <c r="D2894" s="2" t="s">
        <v>31</v>
      </c>
      <c r="E2894" s="2" t="s">
        <v>103</v>
      </c>
      <c r="F2894" s="2" t="s">
        <v>104</v>
      </c>
      <c r="G2894" s="3" t="s">
        <v>157</v>
      </c>
      <c r="H2894" s="17">
        <v>35</v>
      </c>
      <c r="I2894" s="2">
        <v>75</v>
      </c>
      <c r="J2894" s="19">
        <v>26250</v>
      </c>
      <c r="K2894" s="19">
        <v>7875</v>
      </c>
      <c r="L2894" s="2">
        <v>0.3</v>
      </c>
      <c r="M2894" s="2" t="s">
        <v>78</v>
      </c>
      <c r="N2894" s="20">
        <f t="shared" si="45"/>
        <v>34125</v>
      </c>
      <c r="O2894" s="21"/>
      <c r="P2894" s="20"/>
    </row>
    <row r="2895" spans="1:16" x14ac:dyDescent="0.35">
      <c r="A2895" s="2" t="s">
        <v>13</v>
      </c>
      <c r="B2895" s="2">
        <v>1185732</v>
      </c>
      <c r="C2895" s="15">
        <v>44298</v>
      </c>
      <c r="D2895" s="2" t="s">
        <v>31</v>
      </c>
      <c r="E2895" s="2" t="s">
        <v>103</v>
      </c>
      <c r="F2895" s="2" t="s">
        <v>104</v>
      </c>
      <c r="G2895" s="3" t="s">
        <v>18</v>
      </c>
      <c r="H2895" s="17">
        <v>60</v>
      </c>
      <c r="I2895" s="2">
        <v>100</v>
      </c>
      <c r="J2895" s="19">
        <v>60000</v>
      </c>
      <c r="K2895" s="19">
        <v>21000</v>
      </c>
      <c r="L2895" s="2">
        <v>0.35</v>
      </c>
      <c r="M2895" s="2" t="s">
        <v>78</v>
      </c>
      <c r="N2895" s="20">
        <f t="shared" si="45"/>
        <v>81000</v>
      </c>
      <c r="O2895" s="21"/>
      <c r="P2895" s="20"/>
    </row>
    <row r="2896" spans="1:16" x14ac:dyDescent="0.35">
      <c r="A2896" s="2" t="s">
        <v>13</v>
      </c>
      <c r="B2896" s="2">
        <v>1185732</v>
      </c>
      <c r="C2896" s="15">
        <v>44298</v>
      </c>
      <c r="D2896" s="2" t="s">
        <v>31</v>
      </c>
      <c r="E2896" s="2" t="s">
        <v>103</v>
      </c>
      <c r="F2896" s="2" t="s">
        <v>104</v>
      </c>
      <c r="G2896" s="3" t="s">
        <v>158</v>
      </c>
      <c r="H2896" s="17">
        <v>50</v>
      </c>
      <c r="I2896" s="2">
        <v>225</v>
      </c>
      <c r="J2896" s="19">
        <v>112500</v>
      </c>
      <c r="K2896" s="19">
        <v>45000</v>
      </c>
      <c r="L2896" s="2">
        <v>0.4</v>
      </c>
      <c r="M2896" s="2" t="s">
        <v>78</v>
      </c>
      <c r="N2896" s="20">
        <f t="shared" si="45"/>
        <v>157500</v>
      </c>
      <c r="O2896" s="21"/>
      <c r="P2896" s="20"/>
    </row>
    <row r="2897" spans="1:16" x14ac:dyDescent="0.35">
      <c r="A2897" s="2" t="s">
        <v>13</v>
      </c>
      <c r="B2897" s="2">
        <v>1185732</v>
      </c>
      <c r="C2897" s="15">
        <v>44329</v>
      </c>
      <c r="D2897" s="2" t="s">
        <v>31</v>
      </c>
      <c r="E2897" s="2" t="s">
        <v>103</v>
      </c>
      <c r="F2897" s="2" t="s">
        <v>104</v>
      </c>
      <c r="G2897" s="3" t="s">
        <v>155</v>
      </c>
      <c r="H2897" s="17">
        <v>60</v>
      </c>
      <c r="I2897" s="2">
        <v>495</v>
      </c>
      <c r="J2897" s="19">
        <v>297000</v>
      </c>
      <c r="K2897" s="19">
        <v>103950</v>
      </c>
      <c r="L2897" s="2">
        <v>0.35</v>
      </c>
      <c r="M2897" s="2" t="s">
        <v>78</v>
      </c>
      <c r="N2897" s="20">
        <f t="shared" si="45"/>
        <v>400950</v>
      </c>
      <c r="O2897" s="21"/>
      <c r="P2897" s="20"/>
    </row>
    <row r="2898" spans="1:16" x14ac:dyDescent="0.35">
      <c r="A2898" s="2" t="s">
        <v>13</v>
      </c>
      <c r="B2898" s="2">
        <v>1185732</v>
      </c>
      <c r="C2898" s="15">
        <v>44329</v>
      </c>
      <c r="D2898" s="2" t="s">
        <v>31</v>
      </c>
      <c r="E2898" s="2" t="s">
        <v>103</v>
      </c>
      <c r="F2898" s="2" t="s">
        <v>104</v>
      </c>
      <c r="G2898" s="3" t="s">
        <v>17</v>
      </c>
      <c r="H2898" s="17">
        <v>50</v>
      </c>
      <c r="I2898" s="2">
        <v>200</v>
      </c>
      <c r="J2898" s="19">
        <v>100000</v>
      </c>
      <c r="K2898" s="19">
        <v>30000</v>
      </c>
      <c r="L2898" s="2">
        <v>0.3</v>
      </c>
      <c r="M2898" s="2" t="s">
        <v>78</v>
      </c>
      <c r="N2898" s="20">
        <f t="shared" si="45"/>
        <v>130000</v>
      </c>
      <c r="O2898" s="21"/>
      <c r="P2898" s="20"/>
    </row>
    <row r="2899" spans="1:16" x14ac:dyDescent="0.35">
      <c r="A2899" s="2" t="s">
        <v>13</v>
      </c>
      <c r="B2899" s="2">
        <v>1185732</v>
      </c>
      <c r="C2899" s="15">
        <v>44329</v>
      </c>
      <c r="D2899" s="2" t="s">
        <v>31</v>
      </c>
      <c r="E2899" s="2" t="s">
        <v>103</v>
      </c>
      <c r="F2899" s="2" t="s">
        <v>104</v>
      </c>
      <c r="G2899" s="3" t="s">
        <v>156</v>
      </c>
      <c r="H2899" s="17">
        <v>45</v>
      </c>
      <c r="I2899" s="2">
        <v>175</v>
      </c>
      <c r="J2899" s="19">
        <v>78750</v>
      </c>
      <c r="K2899" s="19">
        <v>23625</v>
      </c>
      <c r="L2899" s="2">
        <v>0.3</v>
      </c>
      <c r="M2899" s="2" t="s">
        <v>78</v>
      </c>
      <c r="N2899" s="20">
        <f t="shared" si="45"/>
        <v>102375</v>
      </c>
      <c r="O2899" s="21"/>
      <c r="P2899" s="20"/>
    </row>
    <row r="2900" spans="1:16" x14ac:dyDescent="0.35">
      <c r="A2900" s="2" t="s">
        <v>13</v>
      </c>
      <c r="B2900" s="2">
        <v>1185732</v>
      </c>
      <c r="C2900" s="15">
        <v>44329</v>
      </c>
      <c r="D2900" s="2" t="s">
        <v>31</v>
      </c>
      <c r="E2900" s="2" t="s">
        <v>103</v>
      </c>
      <c r="F2900" s="2" t="s">
        <v>104</v>
      </c>
      <c r="G2900" s="3" t="s">
        <v>157</v>
      </c>
      <c r="H2900" s="17">
        <v>45</v>
      </c>
      <c r="I2900" s="2">
        <v>100</v>
      </c>
      <c r="J2900" s="19">
        <v>45000</v>
      </c>
      <c r="K2900" s="19">
        <v>13500</v>
      </c>
      <c r="L2900" s="2">
        <v>0.3</v>
      </c>
      <c r="M2900" s="2" t="s">
        <v>78</v>
      </c>
      <c r="N2900" s="20">
        <f t="shared" si="45"/>
        <v>58500</v>
      </c>
      <c r="O2900" s="21"/>
      <c r="P2900" s="20"/>
    </row>
    <row r="2901" spans="1:16" x14ac:dyDescent="0.35">
      <c r="A2901" s="2" t="s">
        <v>13</v>
      </c>
      <c r="B2901" s="2">
        <v>1185732</v>
      </c>
      <c r="C2901" s="15">
        <v>44329</v>
      </c>
      <c r="D2901" s="2" t="s">
        <v>31</v>
      </c>
      <c r="E2901" s="2" t="s">
        <v>103</v>
      </c>
      <c r="F2901" s="2" t="s">
        <v>104</v>
      </c>
      <c r="G2901" s="3" t="s">
        <v>18</v>
      </c>
      <c r="H2901" s="17">
        <v>54.999999999999993</v>
      </c>
      <c r="I2901" s="2">
        <v>125</v>
      </c>
      <c r="J2901" s="19">
        <v>68749.999999999985</v>
      </c>
      <c r="K2901" s="19">
        <v>24062.499999999993</v>
      </c>
      <c r="L2901" s="2">
        <v>0.35</v>
      </c>
      <c r="M2901" s="2" t="s">
        <v>78</v>
      </c>
      <c r="N2901" s="20">
        <f t="shared" si="45"/>
        <v>92812.499999999971</v>
      </c>
      <c r="O2901" s="21"/>
      <c r="P2901" s="20"/>
    </row>
    <row r="2902" spans="1:16" x14ac:dyDescent="0.35">
      <c r="A2902" s="2" t="s">
        <v>13</v>
      </c>
      <c r="B2902" s="2">
        <v>1185732</v>
      </c>
      <c r="C2902" s="15">
        <v>44329</v>
      </c>
      <c r="D2902" s="2" t="s">
        <v>31</v>
      </c>
      <c r="E2902" s="2" t="s">
        <v>103</v>
      </c>
      <c r="F2902" s="2" t="s">
        <v>104</v>
      </c>
      <c r="G2902" s="3" t="s">
        <v>158</v>
      </c>
      <c r="H2902" s="17">
        <v>60</v>
      </c>
      <c r="I2902" s="2">
        <v>250</v>
      </c>
      <c r="J2902" s="19">
        <v>150000</v>
      </c>
      <c r="K2902" s="19">
        <v>60000</v>
      </c>
      <c r="L2902" s="2">
        <v>0.4</v>
      </c>
      <c r="M2902" s="2" t="s">
        <v>78</v>
      </c>
      <c r="N2902" s="20">
        <f t="shared" si="45"/>
        <v>210000</v>
      </c>
      <c r="O2902" s="21"/>
      <c r="P2902" s="20"/>
    </row>
    <row r="2903" spans="1:16" x14ac:dyDescent="0.35">
      <c r="A2903" s="2" t="s">
        <v>13</v>
      </c>
      <c r="B2903" s="2">
        <v>1185732</v>
      </c>
      <c r="C2903" s="15">
        <v>44359</v>
      </c>
      <c r="D2903" s="2" t="s">
        <v>31</v>
      </c>
      <c r="E2903" s="2" t="s">
        <v>103</v>
      </c>
      <c r="F2903" s="2" t="s">
        <v>104</v>
      </c>
      <c r="G2903" s="3" t="s">
        <v>155</v>
      </c>
      <c r="H2903" s="17">
        <v>45</v>
      </c>
      <c r="I2903" s="2">
        <v>500</v>
      </c>
      <c r="J2903" s="19">
        <v>225000</v>
      </c>
      <c r="K2903" s="19">
        <v>78750</v>
      </c>
      <c r="L2903" s="2">
        <v>0.35</v>
      </c>
      <c r="M2903" s="2" t="s">
        <v>78</v>
      </c>
      <c r="N2903" s="20">
        <f t="shared" si="45"/>
        <v>303750</v>
      </c>
      <c r="O2903" s="21"/>
      <c r="P2903" s="20"/>
    </row>
    <row r="2904" spans="1:16" x14ac:dyDescent="0.35">
      <c r="A2904" s="2" t="s">
        <v>13</v>
      </c>
      <c r="B2904" s="2">
        <v>1185732</v>
      </c>
      <c r="C2904" s="15">
        <v>44359</v>
      </c>
      <c r="D2904" s="2" t="s">
        <v>31</v>
      </c>
      <c r="E2904" s="2" t="s">
        <v>103</v>
      </c>
      <c r="F2904" s="2" t="s">
        <v>104</v>
      </c>
      <c r="G2904" s="3" t="s">
        <v>17</v>
      </c>
      <c r="H2904" s="17">
        <v>40.000000000000007</v>
      </c>
      <c r="I2904" s="2">
        <v>250</v>
      </c>
      <c r="J2904" s="19">
        <v>100000.00000000001</v>
      </c>
      <c r="K2904" s="19">
        <v>30000.000000000004</v>
      </c>
      <c r="L2904" s="2">
        <v>0.3</v>
      </c>
      <c r="M2904" s="2" t="s">
        <v>78</v>
      </c>
      <c r="N2904" s="20">
        <f t="shared" si="45"/>
        <v>130000.00000000001</v>
      </c>
      <c r="O2904" s="21"/>
      <c r="P2904" s="20"/>
    </row>
    <row r="2905" spans="1:16" x14ac:dyDescent="0.35">
      <c r="A2905" s="2" t="s">
        <v>13</v>
      </c>
      <c r="B2905" s="2">
        <v>1185732</v>
      </c>
      <c r="C2905" s="15">
        <v>44359</v>
      </c>
      <c r="D2905" s="2" t="s">
        <v>31</v>
      </c>
      <c r="E2905" s="2" t="s">
        <v>103</v>
      </c>
      <c r="F2905" s="2" t="s">
        <v>104</v>
      </c>
      <c r="G2905" s="3" t="s">
        <v>156</v>
      </c>
      <c r="H2905" s="17">
        <v>35</v>
      </c>
      <c r="I2905" s="2">
        <v>200</v>
      </c>
      <c r="J2905" s="19">
        <v>70000</v>
      </c>
      <c r="K2905" s="19">
        <v>21000</v>
      </c>
      <c r="L2905" s="2">
        <v>0.3</v>
      </c>
      <c r="M2905" s="2" t="s">
        <v>78</v>
      </c>
      <c r="N2905" s="20">
        <f t="shared" si="45"/>
        <v>91000</v>
      </c>
      <c r="O2905" s="21"/>
      <c r="P2905" s="20"/>
    </row>
    <row r="2906" spans="1:16" x14ac:dyDescent="0.35">
      <c r="A2906" s="2" t="s">
        <v>13</v>
      </c>
      <c r="B2906" s="2">
        <v>1185732</v>
      </c>
      <c r="C2906" s="15">
        <v>44359</v>
      </c>
      <c r="D2906" s="2" t="s">
        <v>31</v>
      </c>
      <c r="E2906" s="2" t="s">
        <v>103</v>
      </c>
      <c r="F2906" s="2" t="s">
        <v>104</v>
      </c>
      <c r="G2906" s="3" t="s">
        <v>157</v>
      </c>
      <c r="H2906" s="17">
        <v>35</v>
      </c>
      <c r="I2906" s="2">
        <v>175</v>
      </c>
      <c r="J2906" s="19">
        <v>61250</v>
      </c>
      <c r="K2906" s="19">
        <v>18375</v>
      </c>
      <c r="L2906" s="2">
        <v>0.3</v>
      </c>
      <c r="M2906" s="2" t="s">
        <v>78</v>
      </c>
      <c r="N2906" s="20">
        <f t="shared" si="45"/>
        <v>79625</v>
      </c>
      <c r="O2906" s="21"/>
      <c r="P2906" s="20"/>
    </row>
    <row r="2907" spans="1:16" x14ac:dyDescent="0.35">
      <c r="A2907" s="2" t="s">
        <v>13</v>
      </c>
      <c r="B2907" s="2">
        <v>1185732</v>
      </c>
      <c r="C2907" s="15">
        <v>44359</v>
      </c>
      <c r="D2907" s="2" t="s">
        <v>31</v>
      </c>
      <c r="E2907" s="2" t="s">
        <v>103</v>
      </c>
      <c r="F2907" s="2" t="s">
        <v>104</v>
      </c>
      <c r="G2907" s="3" t="s">
        <v>18</v>
      </c>
      <c r="H2907" s="17">
        <v>45</v>
      </c>
      <c r="I2907" s="2">
        <v>175</v>
      </c>
      <c r="J2907" s="19">
        <v>78750</v>
      </c>
      <c r="K2907" s="19">
        <v>27562.5</v>
      </c>
      <c r="L2907" s="2">
        <v>0.35</v>
      </c>
      <c r="M2907" s="2" t="s">
        <v>78</v>
      </c>
      <c r="N2907" s="20">
        <f t="shared" si="45"/>
        <v>106312.5</v>
      </c>
      <c r="O2907" s="21"/>
      <c r="P2907" s="20"/>
    </row>
    <row r="2908" spans="1:16" x14ac:dyDescent="0.35">
      <c r="A2908" s="2" t="s">
        <v>13</v>
      </c>
      <c r="B2908" s="2">
        <v>1185732</v>
      </c>
      <c r="C2908" s="15">
        <v>44359</v>
      </c>
      <c r="D2908" s="2" t="s">
        <v>31</v>
      </c>
      <c r="E2908" s="2" t="s">
        <v>103</v>
      </c>
      <c r="F2908" s="2" t="s">
        <v>104</v>
      </c>
      <c r="G2908" s="3" t="s">
        <v>158</v>
      </c>
      <c r="H2908" s="17">
        <v>55.000000000000007</v>
      </c>
      <c r="I2908" s="2">
        <v>325</v>
      </c>
      <c r="J2908" s="19">
        <v>178750.00000000003</v>
      </c>
      <c r="K2908" s="19">
        <v>71500.000000000015</v>
      </c>
      <c r="L2908" s="2">
        <v>0.4</v>
      </c>
      <c r="M2908" s="2" t="s">
        <v>78</v>
      </c>
      <c r="N2908" s="20">
        <f t="shared" si="45"/>
        <v>250250.00000000006</v>
      </c>
      <c r="O2908" s="21"/>
      <c r="P2908" s="20"/>
    </row>
    <row r="2909" spans="1:16" x14ac:dyDescent="0.35">
      <c r="A2909" s="2" t="s">
        <v>13</v>
      </c>
      <c r="B2909" s="2">
        <v>1185732</v>
      </c>
      <c r="C2909" s="15">
        <v>44388</v>
      </c>
      <c r="D2909" s="2" t="s">
        <v>31</v>
      </c>
      <c r="E2909" s="2" t="s">
        <v>103</v>
      </c>
      <c r="F2909" s="2" t="s">
        <v>104</v>
      </c>
      <c r="G2909" s="3" t="s">
        <v>155</v>
      </c>
      <c r="H2909" s="17">
        <v>50</v>
      </c>
      <c r="I2909" s="2">
        <v>550</v>
      </c>
      <c r="J2909" s="19">
        <v>275000</v>
      </c>
      <c r="K2909" s="19">
        <v>96250</v>
      </c>
      <c r="L2909" s="2">
        <v>0.35</v>
      </c>
      <c r="M2909" s="2" t="s">
        <v>78</v>
      </c>
      <c r="N2909" s="20">
        <f t="shared" si="45"/>
        <v>371250</v>
      </c>
      <c r="O2909" s="21"/>
      <c r="P2909" s="20"/>
    </row>
    <row r="2910" spans="1:16" x14ac:dyDescent="0.35">
      <c r="A2910" s="2" t="s">
        <v>13</v>
      </c>
      <c r="B2910" s="2">
        <v>1185732</v>
      </c>
      <c r="C2910" s="15">
        <v>44388</v>
      </c>
      <c r="D2910" s="2" t="s">
        <v>31</v>
      </c>
      <c r="E2910" s="2" t="s">
        <v>103</v>
      </c>
      <c r="F2910" s="2" t="s">
        <v>104</v>
      </c>
      <c r="G2910" s="3" t="s">
        <v>17</v>
      </c>
      <c r="H2910" s="17">
        <v>45.000000000000007</v>
      </c>
      <c r="I2910" s="2">
        <v>300</v>
      </c>
      <c r="J2910" s="19">
        <v>135000.00000000003</v>
      </c>
      <c r="K2910" s="19">
        <v>40500.000000000007</v>
      </c>
      <c r="L2910" s="2">
        <v>0.3</v>
      </c>
      <c r="M2910" s="2" t="s">
        <v>78</v>
      </c>
      <c r="N2910" s="20">
        <f t="shared" si="45"/>
        <v>175500.00000000003</v>
      </c>
      <c r="O2910" s="21"/>
      <c r="P2910" s="20"/>
    </row>
    <row r="2911" spans="1:16" x14ac:dyDescent="0.35">
      <c r="A2911" s="2" t="s">
        <v>13</v>
      </c>
      <c r="B2911" s="2">
        <v>1185732</v>
      </c>
      <c r="C2911" s="15">
        <v>44388</v>
      </c>
      <c r="D2911" s="2" t="s">
        <v>31</v>
      </c>
      <c r="E2911" s="2" t="s">
        <v>103</v>
      </c>
      <c r="F2911" s="2" t="s">
        <v>104</v>
      </c>
      <c r="G2911" s="3" t="s">
        <v>156</v>
      </c>
      <c r="H2911" s="17">
        <v>40</v>
      </c>
      <c r="I2911" s="2">
        <v>225</v>
      </c>
      <c r="J2911" s="19">
        <v>90000</v>
      </c>
      <c r="K2911" s="19">
        <v>27000</v>
      </c>
      <c r="L2911" s="2">
        <v>0.3</v>
      </c>
      <c r="M2911" s="2" t="s">
        <v>78</v>
      </c>
      <c r="N2911" s="20">
        <f t="shared" si="45"/>
        <v>117000</v>
      </c>
      <c r="O2911" s="21"/>
      <c r="P2911" s="20"/>
    </row>
    <row r="2912" spans="1:16" x14ac:dyDescent="0.35">
      <c r="A2912" s="2" t="s">
        <v>13</v>
      </c>
      <c r="B2912" s="2">
        <v>1185732</v>
      </c>
      <c r="C2912" s="15">
        <v>44388</v>
      </c>
      <c r="D2912" s="2" t="s">
        <v>31</v>
      </c>
      <c r="E2912" s="2" t="s">
        <v>103</v>
      </c>
      <c r="F2912" s="2" t="s">
        <v>104</v>
      </c>
      <c r="G2912" s="3" t="s">
        <v>157</v>
      </c>
      <c r="H2912" s="17">
        <v>40</v>
      </c>
      <c r="I2912" s="2">
        <v>175</v>
      </c>
      <c r="J2912" s="19">
        <v>70000</v>
      </c>
      <c r="K2912" s="19">
        <v>21000</v>
      </c>
      <c r="L2912" s="2">
        <v>0.3</v>
      </c>
      <c r="M2912" s="2" t="s">
        <v>78</v>
      </c>
      <c r="N2912" s="20">
        <f t="shared" si="45"/>
        <v>91000</v>
      </c>
      <c r="O2912" s="21"/>
      <c r="P2912" s="20"/>
    </row>
    <row r="2913" spans="1:16" x14ac:dyDescent="0.35">
      <c r="A2913" s="2" t="s">
        <v>13</v>
      </c>
      <c r="B2913" s="2">
        <v>1185732</v>
      </c>
      <c r="C2913" s="15">
        <v>44388</v>
      </c>
      <c r="D2913" s="2" t="s">
        <v>31</v>
      </c>
      <c r="E2913" s="2" t="s">
        <v>103</v>
      </c>
      <c r="F2913" s="2" t="s">
        <v>104</v>
      </c>
      <c r="G2913" s="3" t="s">
        <v>18</v>
      </c>
      <c r="H2913" s="17">
        <v>50</v>
      </c>
      <c r="I2913" s="2">
        <v>200</v>
      </c>
      <c r="J2913" s="19">
        <v>100000</v>
      </c>
      <c r="K2913" s="19">
        <v>35000</v>
      </c>
      <c r="L2913" s="2">
        <v>0.35</v>
      </c>
      <c r="M2913" s="2" t="s">
        <v>78</v>
      </c>
      <c r="N2913" s="20">
        <f t="shared" si="45"/>
        <v>135000</v>
      </c>
      <c r="O2913" s="21"/>
      <c r="P2913" s="20"/>
    </row>
    <row r="2914" spans="1:16" x14ac:dyDescent="0.35">
      <c r="A2914" s="2" t="s">
        <v>13</v>
      </c>
      <c r="B2914" s="2">
        <v>1185732</v>
      </c>
      <c r="C2914" s="15">
        <v>44388</v>
      </c>
      <c r="D2914" s="2" t="s">
        <v>31</v>
      </c>
      <c r="E2914" s="2" t="s">
        <v>103</v>
      </c>
      <c r="F2914" s="2" t="s">
        <v>104</v>
      </c>
      <c r="G2914" s="3" t="s">
        <v>158</v>
      </c>
      <c r="H2914" s="17">
        <v>55.000000000000007</v>
      </c>
      <c r="I2914" s="2">
        <v>375</v>
      </c>
      <c r="J2914" s="19">
        <v>206250.00000000003</v>
      </c>
      <c r="K2914" s="19">
        <v>82500.000000000015</v>
      </c>
      <c r="L2914" s="2">
        <v>0.4</v>
      </c>
      <c r="M2914" s="2" t="s">
        <v>78</v>
      </c>
      <c r="N2914" s="20">
        <f t="shared" si="45"/>
        <v>288750.00000000006</v>
      </c>
      <c r="O2914" s="21"/>
      <c r="P2914" s="20"/>
    </row>
    <row r="2915" spans="1:16" x14ac:dyDescent="0.35">
      <c r="A2915" s="2" t="s">
        <v>13</v>
      </c>
      <c r="B2915" s="2">
        <v>1185732</v>
      </c>
      <c r="C2915" s="15">
        <v>44420</v>
      </c>
      <c r="D2915" s="2" t="s">
        <v>31</v>
      </c>
      <c r="E2915" s="2" t="s">
        <v>103</v>
      </c>
      <c r="F2915" s="2" t="s">
        <v>104</v>
      </c>
      <c r="G2915" s="3" t="s">
        <v>155</v>
      </c>
      <c r="H2915" s="17">
        <v>50</v>
      </c>
      <c r="I2915" s="2">
        <v>525</v>
      </c>
      <c r="J2915" s="19">
        <v>262500</v>
      </c>
      <c r="K2915" s="19">
        <v>91875</v>
      </c>
      <c r="L2915" s="2">
        <v>0.35</v>
      </c>
      <c r="M2915" s="2" t="s">
        <v>78</v>
      </c>
      <c r="N2915" s="20">
        <f t="shared" si="45"/>
        <v>354375</v>
      </c>
      <c r="O2915" s="21"/>
      <c r="P2915" s="20"/>
    </row>
    <row r="2916" spans="1:16" x14ac:dyDescent="0.35">
      <c r="A2916" s="2" t="s">
        <v>13</v>
      </c>
      <c r="B2916" s="2">
        <v>1185732</v>
      </c>
      <c r="C2916" s="15">
        <v>44420</v>
      </c>
      <c r="D2916" s="2" t="s">
        <v>31</v>
      </c>
      <c r="E2916" s="2" t="s">
        <v>103</v>
      </c>
      <c r="F2916" s="2" t="s">
        <v>104</v>
      </c>
      <c r="G2916" s="3" t="s">
        <v>17</v>
      </c>
      <c r="H2916" s="17">
        <v>45.000000000000007</v>
      </c>
      <c r="I2916" s="2">
        <v>300</v>
      </c>
      <c r="J2916" s="19">
        <v>135000.00000000003</v>
      </c>
      <c r="K2916" s="19">
        <v>40500.000000000007</v>
      </c>
      <c r="L2916" s="2">
        <v>0.3</v>
      </c>
      <c r="M2916" s="2" t="s">
        <v>78</v>
      </c>
      <c r="N2916" s="20">
        <f t="shared" si="45"/>
        <v>175500.00000000003</v>
      </c>
      <c r="O2916" s="21"/>
      <c r="P2916" s="20"/>
    </row>
    <row r="2917" spans="1:16" x14ac:dyDescent="0.35">
      <c r="A2917" s="2" t="s">
        <v>13</v>
      </c>
      <c r="B2917" s="2">
        <v>1185732</v>
      </c>
      <c r="C2917" s="15">
        <v>44420</v>
      </c>
      <c r="D2917" s="2" t="s">
        <v>31</v>
      </c>
      <c r="E2917" s="2" t="s">
        <v>103</v>
      </c>
      <c r="F2917" s="2" t="s">
        <v>104</v>
      </c>
      <c r="G2917" s="3" t="s">
        <v>156</v>
      </c>
      <c r="H2917" s="17">
        <v>40</v>
      </c>
      <c r="I2917" s="2">
        <v>225</v>
      </c>
      <c r="J2917" s="19">
        <v>90000</v>
      </c>
      <c r="K2917" s="19">
        <v>27000</v>
      </c>
      <c r="L2917" s="2">
        <v>0.3</v>
      </c>
      <c r="M2917" s="2" t="s">
        <v>78</v>
      </c>
      <c r="N2917" s="20">
        <f t="shared" si="45"/>
        <v>117000</v>
      </c>
      <c r="O2917" s="21"/>
      <c r="P2917" s="20"/>
    </row>
    <row r="2918" spans="1:16" x14ac:dyDescent="0.35">
      <c r="A2918" s="2" t="s">
        <v>13</v>
      </c>
      <c r="B2918" s="2">
        <v>1185732</v>
      </c>
      <c r="C2918" s="15">
        <v>44420</v>
      </c>
      <c r="D2918" s="2" t="s">
        <v>31</v>
      </c>
      <c r="E2918" s="2" t="s">
        <v>103</v>
      </c>
      <c r="F2918" s="2" t="s">
        <v>104</v>
      </c>
      <c r="G2918" s="3" t="s">
        <v>157</v>
      </c>
      <c r="H2918" s="17">
        <v>40</v>
      </c>
      <c r="I2918" s="2">
        <v>200</v>
      </c>
      <c r="J2918" s="19">
        <v>80000</v>
      </c>
      <c r="K2918" s="19">
        <v>24000</v>
      </c>
      <c r="L2918" s="2">
        <v>0.3</v>
      </c>
      <c r="M2918" s="2" t="s">
        <v>78</v>
      </c>
      <c r="N2918" s="20">
        <f t="shared" si="45"/>
        <v>104000</v>
      </c>
      <c r="O2918" s="21"/>
      <c r="P2918" s="20"/>
    </row>
    <row r="2919" spans="1:16" x14ac:dyDescent="0.35">
      <c r="A2919" s="2" t="s">
        <v>13</v>
      </c>
      <c r="B2919" s="2">
        <v>1185732</v>
      </c>
      <c r="C2919" s="15">
        <v>44420</v>
      </c>
      <c r="D2919" s="2" t="s">
        <v>31</v>
      </c>
      <c r="E2919" s="2" t="s">
        <v>103</v>
      </c>
      <c r="F2919" s="2" t="s">
        <v>104</v>
      </c>
      <c r="G2919" s="3" t="s">
        <v>18</v>
      </c>
      <c r="H2919" s="17">
        <v>50</v>
      </c>
      <c r="I2919" s="2">
        <v>175</v>
      </c>
      <c r="J2919" s="19">
        <v>87500</v>
      </c>
      <c r="K2919" s="19">
        <v>30624.999999999996</v>
      </c>
      <c r="L2919" s="2">
        <v>0.35</v>
      </c>
      <c r="M2919" s="2" t="s">
        <v>78</v>
      </c>
      <c r="N2919" s="20">
        <f t="shared" si="45"/>
        <v>118125</v>
      </c>
      <c r="O2919" s="21"/>
      <c r="P2919" s="20"/>
    </row>
    <row r="2920" spans="1:16" x14ac:dyDescent="0.35">
      <c r="A2920" s="2" t="s">
        <v>13</v>
      </c>
      <c r="B2920" s="2">
        <v>1185732</v>
      </c>
      <c r="C2920" s="15">
        <v>44420</v>
      </c>
      <c r="D2920" s="2" t="s">
        <v>31</v>
      </c>
      <c r="E2920" s="2" t="s">
        <v>103</v>
      </c>
      <c r="F2920" s="2" t="s">
        <v>104</v>
      </c>
      <c r="G2920" s="3" t="s">
        <v>158</v>
      </c>
      <c r="H2920" s="17">
        <v>55.000000000000007</v>
      </c>
      <c r="I2920" s="2">
        <v>350</v>
      </c>
      <c r="J2920" s="19">
        <v>192500.00000000003</v>
      </c>
      <c r="K2920" s="19">
        <v>77000.000000000015</v>
      </c>
      <c r="L2920" s="2">
        <v>0.4</v>
      </c>
      <c r="M2920" s="2" t="s">
        <v>78</v>
      </c>
      <c r="N2920" s="20">
        <f t="shared" si="45"/>
        <v>269500.00000000006</v>
      </c>
      <c r="O2920" s="21"/>
      <c r="P2920" s="20"/>
    </row>
    <row r="2921" spans="1:16" x14ac:dyDescent="0.35">
      <c r="A2921" s="2" t="s">
        <v>13</v>
      </c>
      <c r="B2921" s="2">
        <v>1185732</v>
      </c>
      <c r="C2921" s="15">
        <v>44452</v>
      </c>
      <c r="D2921" s="2" t="s">
        <v>31</v>
      </c>
      <c r="E2921" s="2" t="s">
        <v>103</v>
      </c>
      <c r="F2921" s="2" t="s">
        <v>104</v>
      </c>
      <c r="G2921" s="3" t="s">
        <v>155</v>
      </c>
      <c r="H2921" s="17">
        <v>45</v>
      </c>
      <c r="I2921" s="2">
        <v>475</v>
      </c>
      <c r="J2921" s="19">
        <v>213750</v>
      </c>
      <c r="K2921" s="19">
        <v>74812.5</v>
      </c>
      <c r="L2921" s="2">
        <v>0.35</v>
      </c>
      <c r="M2921" s="2" t="s">
        <v>78</v>
      </c>
      <c r="N2921" s="20">
        <f t="shared" si="45"/>
        <v>288562.5</v>
      </c>
      <c r="O2921" s="21"/>
      <c r="P2921" s="20"/>
    </row>
    <row r="2922" spans="1:16" x14ac:dyDescent="0.35">
      <c r="A2922" s="2" t="s">
        <v>13</v>
      </c>
      <c r="B2922" s="2">
        <v>1185732</v>
      </c>
      <c r="C2922" s="15">
        <v>44452</v>
      </c>
      <c r="D2922" s="2" t="s">
        <v>31</v>
      </c>
      <c r="E2922" s="2" t="s">
        <v>103</v>
      </c>
      <c r="F2922" s="2" t="s">
        <v>104</v>
      </c>
      <c r="G2922" s="3" t="s">
        <v>17</v>
      </c>
      <c r="H2922" s="17">
        <v>40.000000000000007</v>
      </c>
      <c r="I2922" s="2">
        <v>275</v>
      </c>
      <c r="J2922" s="19">
        <v>110000.00000000001</v>
      </c>
      <c r="K2922" s="19">
        <v>33000</v>
      </c>
      <c r="L2922" s="2">
        <v>0.3</v>
      </c>
      <c r="M2922" s="2" t="s">
        <v>78</v>
      </c>
      <c r="N2922" s="20">
        <f t="shared" si="45"/>
        <v>143000</v>
      </c>
      <c r="O2922" s="21"/>
      <c r="P2922" s="20"/>
    </row>
    <row r="2923" spans="1:16" x14ac:dyDescent="0.35">
      <c r="A2923" s="2" t="s">
        <v>13</v>
      </c>
      <c r="B2923" s="2">
        <v>1185732</v>
      </c>
      <c r="C2923" s="15">
        <v>44452</v>
      </c>
      <c r="D2923" s="2" t="s">
        <v>31</v>
      </c>
      <c r="E2923" s="2" t="s">
        <v>103</v>
      </c>
      <c r="F2923" s="2" t="s">
        <v>104</v>
      </c>
      <c r="G2923" s="3" t="s">
        <v>156</v>
      </c>
      <c r="H2923" s="17">
        <v>35</v>
      </c>
      <c r="I2923" s="2">
        <v>175</v>
      </c>
      <c r="J2923" s="19">
        <v>61250</v>
      </c>
      <c r="K2923" s="19">
        <v>18375</v>
      </c>
      <c r="L2923" s="2">
        <v>0.3</v>
      </c>
      <c r="M2923" s="2" t="s">
        <v>78</v>
      </c>
      <c r="N2923" s="20">
        <f t="shared" si="45"/>
        <v>79625</v>
      </c>
      <c r="O2923" s="21"/>
      <c r="P2923" s="20"/>
    </row>
    <row r="2924" spans="1:16" x14ac:dyDescent="0.35">
      <c r="A2924" s="2" t="s">
        <v>13</v>
      </c>
      <c r="B2924" s="2">
        <v>1185732</v>
      </c>
      <c r="C2924" s="15">
        <v>44452</v>
      </c>
      <c r="D2924" s="2" t="s">
        <v>31</v>
      </c>
      <c r="E2924" s="2" t="s">
        <v>103</v>
      </c>
      <c r="F2924" s="2" t="s">
        <v>104</v>
      </c>
      <c r="G2924" s="3" t="s">
        <v>157</v>
      </c>
      <c r="H2924" s="17">
        <v>35</v>
      </c>
      <c r="I2924" s="2">
        <v>150</v>
      </c>
      <c r="J2924" s="19">
        <v>52500</v>
      </c>
      <c r="K2924" s="19">
        <v>15750</v>
      </c>
      <c r="L2924" s="2">
        <v>0.3</v>
      </c>
      <c r="M2924" s="2" t="s">
        <v>78</v>
      </c>
      <c r="N2924" s="20">
        <f t="shared" si="45"/>
        <v>68250</v>
      </c>
      <c r="O2924" s="21"/>
      <c r="P2924" s="20"/>
    </row>
    <row r="2925" spans="1:16" x14ac:dyDescent="0.35">
      <c r="A2925" s="2" t="s">
        <v>13</v>
      </c>
      <c r="B2925" s="2">
        <v>1185732</v>
      </c>
      <c r="C2925" s="15">
        <v>44452</v>
      </c>
      <c r="D2925" s="2" t="s">
        <v>31</v>
      </c>
      <c r="E2925" s="2" t="s">
        <v>103</v>
      </c>
      <c r="F2925" s="2" t="s">
        <v>104</v>
      </c>
      <c r="G2925" s="3" t="s">
        <v>18</v>
      </c>
      <c r="H2925" s="17">
        <v>45</v>
      </c>
      <c r="I2925" s="2">
        <v>150</v>
      </c>
      <c r="J2925" s="19">
        <v>67500</v>
      </c>
      <c r="K2925" s="19">
        <v>23625</v>
      </c>
      <c r="L2925" s="2">
        <v>0.35</v>
      </c>
      <c r="M2925" s="2" t="s">
        <v>78</v>
      </c>
      <c r="N2925" s="20">
        <f t="shared" si="45"/>
        <v>91125</v>
      </c>
      <c r="O2925" s="21"/>
      <c r="P2925" s="20"/>
    </row>
    <row r="2926" spans="1:16" x14ac:dyDescent="0.35">
      <c r="A2926" s="2" t="s">
        <v>13</v>
      </c>
      <c r="B2926" s="2">
        <v>1185732</v>
      </c>
      <c r="C2926" s="15">
        <v>44452</v>
      </c>
      <c r="D2926" s="2" t="s">
        <v>31</v>
      </c>
      <c r="E2926" s="2" t="s">
        <v>103</v>
      </c>
      <c r="F2926" s="2" t="s">
        <v>104</v>
      </c>
      <c r="G2926" s="3" t="s">
        <v>158</v>
      </c>
      <c r="H2926" s="17">
        <v>50</v>
      </c>
      <c r="I2926" s="2">
        <v>225</v>
      </c>
      <c r="J2926" s="19">
        <v>112500</v>
      </c>
      <c r="K2926" s="19">
        <v>45000</v>
      </c>
      <c r="L2926" s="2">
        <v>0.4</v>
      </c>
      <c r="M2926" s="2" t="s">
        <v>78</v>
      </c>
      <c r="N2926" s="20">
        <f t="shared" si="45"/>
        <v>157500</v>
      </c>
      <c r="O2926" s="21"/>
      <c r="P2926" s="20"/>
    </row>
    <row r="2927" spans="1:16" x14ac:dyDescent="0.35">
      <c r="A2927" s="2" t="s">
        <v>13</v>
      </c>
      <c r="B2927" s="2">
        <v>1185732</v>
      </c>
      <c r="C2927" s="15">
        <v>44481</v>
      </c>
      <c r="D2927" s="2" t="s">
        <v>31</v>
      </c>
      <c r="E2927" s="2" t="s">
        <v>103</v>
      </c>
      <c r="F2927" s="2" t="s">
        <v>104</v>
      </c>
      <c r="G2927" s="3" t="s">
        <v>155</v>
      </c>
      <c r="H2927" s="17">
        <v>54.999999999999993</v>
      </c>
      <c r="I2927" s="2">
        <v>400</v>
      </c>
      <c r="J2927" s="19">
        <v>219999.99999999997</v>
      </c>
      <c r="K2927" s="19">
        <v>76999.999999999985</v>
      </c>
      <c r="L2927" s="2">
        <v>0.35</v>
      </c>
      <c r="M2927" s="2" t="s">
        <v>78</v>
      </c>
      <c r="N2927" s="20">
        <f t="shared" si="45"/>
        <v>296999.99999999994</v>
      </c>
      <c r="O2927" s="21"/>
      <c r="P2927" s="20"/>
    </row>
    <row r="2928" spans="1:16" x14ac:dyDescent="0.35">
      <c r="A2928" s="2" t="s">
        <v>13</v>
      </c>
      <c r="B2928" s="2">
        <v>1185732</v>
      </c>
      <c r="C2928" s="15">
        <v>44481</v>
      </c>
      <c r="D2928" s="2" t="s">
        <v>31</v>
      </c>
      <c r="E2928" s="2" t="s">
        <v>103</v>
      </c>
      <c r="F2928" s="2" t="s">
        <v>104</v>
      </c>
      <c r="G2928" s="3" t="s">
        <v>17</v>
      </c>
      <c r="H2928" s="17">
        <v>45</v>
      </c>
      <c r="I2928" s="2">
        <v>250</v>
      </c>
      <c r="J2928" s="19">
        <v>112500</v>
      </c>
      <c r="K2928" s="19">
        <v>33750</v>
      </c>
      <c r="L2928" s="2">
        <v>0.3</v>
      </c>
      <c r="M2928" s="2" t="s">
        <v>78</v>
      </c>
      <c r="N2928" s="20">
        <f t="shared" si="45"/>
        <v>146250</v>
      </c>
      <c r="O2928" s="21"/>
      <c r="P2928" s="20"/>
    </row>
    <row r="2929" spans="1:16" x14ac:dyDescent="0.35">
      <c r="A2929" s="2" t="s">
        <v>13</v>
      </c>
      <c r="B2929" s="2">
        <v>1185732</v>
      </c>
      <c r="C2929" s="15">
        <v>44481</v>
      </c>
      <c r="D2929" s="2" t="s">
        <v>31</v>
      </c>
      <c r="E2929" s="2" t="s">
        <v>103</v>
      </c>
      <c r="F2929" s="2" t="s">
        <v>104</v>
      </c>
      <c r="G2929" s="3" t="s">
        <v>156</v>
      </c>
      <c r="H2929" s="17">
        <v>45</v>
      </c>
      <c r="I2929" s="2">
        <v>150</v>
      </c>
      <c r="J2929" s="19">
        <v>67500</v>
      </c>
      <c r="K2929" s="19">
        <v>20250</v>
      </c>
      <c r="L2929" s="2">
        <v>0.3</v>
      </c>
      <c r="M2929" s="2" t="s">
        <v>78</v>
      </c>
      <c r="N2929" s="20">
        <f t="shared" si="45"/>
        <v>87750</v>
      </c>
      <c r="O2929" s="21"/>
      <c r="P2929" s="20"/>
    </row>
    <row r="2930" spans="1:16" x14ac:dyDescent="0.35">
      <c r="A2930" s="2" t="s">
        <v>13</v>
      </c>
      <c r="B2930" s="2">
        <v>1185732</v>
      </c>
      <c r="C2930" s="15">
        <v>44481</v>
      </c>
      <c r="D2930" s="2" t="s">
        <v>31</v>
      </c>
      <c r="E2930" s="2" t="s">
        <v>103</v>
      </c>
      <c r="F2930" s="2" t="s">
        <v>104</v>
      </c>
      <c r="G2930" s="3" t="s">
        <v>157</v>
      </c>
      <c r="H2930" s="17">
        <v>45</v>
      </c>
      <c r="I2930" s="2">
        <v>125</v>
      </c>
      <c r="J2930" s="19">
        <v>56250</v>
      </c>
      <c r="K2930" s="19">
        <v>16875</v>
      </c>
      <c r="L2930" s="2">
        <v>0.3</v>
      </c>
      <c r="M2930" s="2" t="s">
        <v>78</v>
      </c>
      <c r="N2930" s="20">
        <f t="shared" si="45"/>
        <v>73125</v>
      </c>
      <c r="O2930" s="21"/>
      <c r="P2930" s="20"/>
    </row>
    <row r="2931" spans="1:16" x14ac:dyDescent="0.35">
      <c r="A2931" s="2" t="s">
        <v>13</v>
      </c>
      <c r="B2931" s="2">
        <v>1185732</v>
      </c>
      <c r="C2931" s="15">
        <v>44481</v>
      </c>
      <c r="D2931" s="2" t="s">
        <v>31</v>
      </c>
      <c r="E2931" s="2" t="s">
        <v>103</v>
      </c>
      <c r="F2931" s="2" t="s">
        <v>104</v>
      </c>
      <c r="G2931" s="3" t="s">
        <v>18</v>
      </c>
      <c r="H2931" s="17">
        <v>54.999999999999993</v>
      </c>
      <c r="I2931" s="2">
        <v>125</v>
      </c>
      <c r="J2931" s="19">
        <v>68749.999999999985</v>
      </c>
      <c r="K2931" s="19">
        <v>24062.499999999993</v>
      </c>
      <c r="L2931" s="2">
        <v>0.35</v>
      </c>
      <c r="M2931" s="2" t="s">
        <v>78</v>
      </c>
      <c r="N2931" s="20">
        <f t="shared" si="45"/>
        <v>92812.499999999971</v>
      </c>
      <c r="O2931" s="21"/>
      <c r="P2931" s="20"/>
    </row>
    <row r="2932" spans="1:16" x14ac:dyDescent="0.35">
      <c r="A2932" s="2" t="s">
        <v>21</v>
      </c>
      <c r="B2932" s="2">
        <v>1185732</v>
      </c>
      <c r="C2932" s="15">
        <v>44481</v>
      </c>
      <c r="D2932" s="2" t="s">
        <v>31</v>
      </c>
      <c r="E2932" s="2" t="s">
        <v>103</v>
      </c>
      <c r="F2932" s="2" t="s">
        <v>104</v>
      </c>
      <c r="G2932" s="3" t="s">
        <v>158</v>
      </c>
      <c r="H2932" s="17">
        <v>59.999999999999986</v>
      </c>
      <c r="I2932" s="2">
        <v>250</v>
      </c>
      <c r="J2932" s="19">
        <v>149999.99999999997</v>
      </c>
      <c r="K2932" s="19">
        <v>59999.999999999993</v>
      </c>
      <c r="L2932" s="2">
        <v>0.4</v>
      </c>
      <c r="M2932" s="2" t="s">
        <v>78</v>
      </c>
      <c r="N2932" s="20">
        <f t="shared" si="45"/>
        <v>209999.99999999997</v>
      </c>
      <c r="O2932" s="21"/>
      <c r="P2932" s="20"/>
    </row>
    <row r="2933" spans="1:16" x14ac:dyDescent="0.35">
      <c r="A2933" s="2" t="s">
        <v>21</v>
      </c>
      <c r="B2933" s="2">
        <v>1185732</v>
      </c>
      <c r="C2933" s="15">
        <v>44512</v>
      </c>
      <c r="D2933" s="2" t="s">
        <v>31</v>
      </c>
      <c r="E2933" s="2" t="s">
        <v>103</v>
      </c>
      <c r="F2933" s="2" t="s">
        <v>104</v>
      </c>
      <c r="G2933" s="3" t="s">
        <v>155</v>
      </c>
      <c r="H2933" s="17">
        <v>54.999999999999993</v>
      </c>
      <c r="I2933" s="2">
        <v>400</v>
      </c>
      <c r="J2933" s="19">
        <v>219999.99999999997</v>
      </c>
      <c r="K2933" s="19">
        <v>76999.999999999985</v>
      </c>
      <c r="L2933" s="2">
        <v>0.35</v>
      </c>
      <c r="M2933" s="2" t="s">
        <v>78</v>
      </c>
      <c r="N2933" s="20">
        <f t="shared" si="45"/>
        <v>296999.99999999994</v>
      </c>
      <c r="O2933" s="21"/>
      <c r="P2933" s="20"/>
    </row>
    <row r="2934" spans="1:16" x14ac:dyDescent="0.35">
      <c r="A2934" s="2" t="s">
        <v>21</v>
      </c>
      <c r="B2934" s="2">
        <v>1185732</v>
      </c>
      <c r="C2934" s="15">
        <v>44512</v>
      </c>
      <c r="D2934" s="2" t="s">
        <v>31</v>
      </c>
      <c r="E2934" s="2" t="s">
        <v>103</v>
      </c>
      <c r="F2934" s="2" t="s">
        <v>104</v>
      </c>
      <c r="G2934" s="3" t="s">
        <v>17</v>
      </c>
      <c r="H2934" s="17">
        <v>45</v>
      </c>
      <c r="I2934" s="2">
        <v>250</v>
      </c>
      <c r="J2934" s="19">
        <v>112500</v>
      </c>
      <c r="K2934" s="19">
        <v>33750</v>
      </c>
      <c r="L2934" s="2">
        <v>0.3</v>
      </c>
      <c r="M2934" s="2" t="s">
        <v>78</v>
      </c>
      <c r="N2934" s="20">
        <f t="shared" si="45"/>
        <v>146250</v>
      </c>
      <c r="O2934" s="21"/>
      <c r="P2934" s="20"/>
    </row>
    <row r="2935" spans="1:16" x14ac:dyDescent="0.35">
      <c r="A2935" s="2" t="s">
        <v>21</v>
      </c>
      <c r="B2935" s="2">
        <v>1185732</v>
      </c>
      <c r="C2935" s="15">
        <v>44512</v>
      </c>
      <c r="D2935" s="2" t="s">
        <v>31</v>
      </c>
      <c r="E2935" s="2" t="s">
        <v>103</v>
      </c>
      <c r="F2935" s="2" t="s">
        <v>104</v>
      </c>
      <c r="G2935" s="3" t="s">
        <v>156</v>
      </c>
      <c r="H2935" s="17">
        <v>45</v>
      </c>
      <c r="I2935" s="2">
        <v>195</v>
      </c>
      <c r="J2935" s="19">
        <v>87750</v>
      </c>
      <c r="K2935" s="19">
        <v>26325</v>
      </c>
      <c r="L2935" s="2">
        <v>0.3</v>
      </c>
      <c r="M2935" s="2" t="s">
        <v>78</v>
      </c>
      <c r="N2935" s="20">
        <f t="shared" si="45"/>
        <v>114075</v>
      </c>
      <c r="O2935" s="21"/>
      <c r="P2935" s="20"/>
    </row>
    <row r="2936" spans="1:16" x14ac:dyDescent="0.35">
      <c r="A2936" s="2" t="s">
        <v>21</v>
      </c>
      <c r="B2936" s="2">
        <v>1185732</v>
      </c>
      <c r="C2936" s="15">
        <v>44512</v>
      </c>
      <c r="D2936" s="2" t="s">
        <v>31</v>
      </c>
      <c r="E2936" s="2" t="s">
        <v>103</v>
      </c>
      <c r="F2936" s="2" t="s">
        <v>104</v>
      </c>
      <c r="G2936" s="3" t="s">
        <v>157</v>
      </c>
      <c r="H2936" s="17">
        <v>45</v>
      </c>
      <c r="I2936" s="2">
        <v>175</v>
      </c>
      <c r="J2936" s="19">
        <v>78750</v>
      </c>
      <c r="K2936" s="19">
        <v>23625</v>
      </c>
      <c r="L2936" s="2">
        <v>0.3</v>
      </c>
      <c r="M2936" s="2" t="s">
        <v>78</v>
      </c>
      <c r="N2936" s="20">
        <f t="shared" si="45"/>
        <v>102375</v>
      </c>
      <c r="O2936" s="21"/>
      <c r="P2936" s="20"/>
    </row>
    <row r="2937" spans="1:16" x14ac:dyDescent="0.35">
      <c r="A2937" s="2" t="s">
        <v>21</v>
      </c>
      <c r="B2937" s="2">
        <v>1185732</v>
      </c>
      <c r="C2937" s="15">
        <v>44512</v>
      </c>
      <c r="D2937" s="2" t="s">
        <v>31</v>
      </c>
      <c r="E2937" s="2" t="s">
        <v>103</v>
      </c>
      <c r="F2937" s="2" t="s">
        <v>104</v>
      </c>
      <c r="G2937" s="3" t="s">
        <v>18</v>
      </c>
      <c r="H2937" s="17">
        <v>60</v>
      </c>
      <c r="I2937" s="2">
        <v>150</v>
      </c>
      <c r="J2937" s="19">
        <v>90000</v>
      </c>
      <c r="K2937" s="19">
        <v>31499.999999999996</v>
      </c>
      <c r="L2937" s="2">
        <v>0.35</v>
      </c>
      <c r="M2937" s="2" t="s">
        <v>78</v>
      </c>
      <c r="N2937" s="20">
        <f t="shared" si="45"/>
        <v>121500</v>
      </c>
      <c r="O2937" s="21"/>
      <c r="P2937" s="20"/>
    </row>
    <row r="2938" spans="1:16" x14ac:dyDescent="0.35">
      <c r="A2938" s="2" t="s">
        <v>21</v>
      </c>
      <c r="B2938" s="2">
        <v>1185732</v>
      </c>
      <c r="C2938" s="15">
        <v>44512</v>
      </c>
      <c r="D2938" s="2" t="s">
        <v>31</v>
      </c>
      <c r="E2938" s="2" t="s">
        <v>103</v>
      </c>
      <c r="F2938" s="2" t="s">
        <v>104</v>
      </c>
      <c r="G2938" s="3" t="s">
        <v>158</v>
      </c>
      <c r="H2938" s="17">
        <v>64.999999999999986</v>
      </c>
      <c r="I2938" s="2">
        <v>250</v>
      </c>
      <c r="J2938" s="19">
        <v>162499.99999999997</v>
      </c>
      <c r="K2938" s="19">
        <v>64999.999999999993</v>
      </c>
      <c r="L2938" s="2">
        <v>0.4</v>
      </c>
      <c r="M2938" s="2" t="s">
        <v>78</v>
      </c>
      <c r="N2938" s="20">
        <f t="shared" si="45"/>
        <v>227499.99999999997</v>
      </c>
      <c r="O2938" s="21"/>
      <c r="P2938" s="20"/>
    </row>
    <row r="2939" spans="1:16" x14ac:dyDescent="0.35">
      <c r="A2939" s="2" t="s">
        <v>21</v>
      </c>
      <c r="B2939" s="2">
        <v>1185732</v>
      </c>
      <c r="C2939" s="15">
        <v>44541</v>
      </c>
      <c r="D2939" s="2" t="s">
        <v>31</v>
      </c>
      <c r="E2939" s="2" t="s">
        <v>103</v>
      </c>
      <c r="F2939" s="2" t="s">
        <v>104</v>
      </c>
      <c r="G2939" s="3" t="s">
        <v>155</v>
      </c>
      <c r="H2939" s="17">
        <v>60</v>
      </c>
      <c r="I2939" s="2">
        <v>500</v>
      </c>
      <c r="J2939" s="19">
        <v>300000</v>
      </c>
      <c r="K2939" s="19">
        <v>105000</v>
      </c>
      <c r="L2939" s="2">
        <v>0.35</v>
      </c>
      <c r="M2939" s="2" t="s">
        <v>78</v>
      </c>
      <c r="N2939" s="20">
        <f t="shared" si="45"/>
        <v>405000</v>
      </c>
      <c r="O2939" s="21"/>
      <c r="P2939" s="20"/>
    </row>
    <row r="2940" spans="1:16" x14ac:dyDescent="0.35">
      <c r="A2940" s="2" t="s">
        <v>21</v>
      </c>
      <c r="B2940" s="2">
        <v>1185732</v>
      </c>
      <c r="C2940" s="15">
        <v>44541</v>
      </c>
      <c r="D2940" s="2" t="s">
        <v>31</v>
      </c>
      <c r="E2940" s="2" t="s">
        <v>103</v>
      </c>
      <c r="F2940" s="2" t="s">
        <v>104</v>
      </c>
      <c r="G2940" s="3" t="s">
        <v>17</v>
      </c>
      <c r="H2940" s="17">
        <v>50</v>
      </c>
      <c r="I2940" s="2">
        <v>300</v>
      </c>
      <c r="J2940" s="19">
        <v>150000</v>
      </c>
      <c r="K2940" s="19">
        <v>45000</v>
      </c>
      <c r="L2940" s="2">
        <v>0.3</v>
      </c>
      <c r="M2940" s="2" t="s">
        <v>78</v>
      </c>
      <c r="N2940" s="20">
        <f t="shared" si="45"/>
        <v>195000</v>
      </c>
      <c r="O2940" s="21"/>
      <c r="P2940" s="20"/>
    </row>
    <row r="2941" spans="1:16" x14ac:dyDescent="0.35">
      <c r="A2941" s="2" t="s">
        <v>21</v>
      </c>
      <c r="B2941" s="2">
        <v>1185732</v>
      </c>
      <c r="C2941" s="15">
        <v>44541</v>
      </c>
      <c r="D2941" s="2" t="s">
        <v>31</v>
      </c>
      <c r="E2941" s="2" t="s">
        <v>103</v>
      </c>
      <c r="F2941" s="2" t="s">
        <v>104</v>
      </c>
      <c r="G2941" s="3" t="s">
        <v>156</v>
      </c>
      <c r="H2941" s="17">
        <v>50</v>
      </c>
      <c r="I2941" s="2">
        <v>250</v>
      </c>
      <c r="J2941" s="19">
        <v>125000</v>
      </c>
      <c r="K2941" s="19">
        <v>37500</v>
      </c>
      <c r="L2941" s="2">
        <v>0.3</v>
      </c>
      <c r="M2941" s="2" t="s">
        <v>78</v>
      </c>
      <c r="N2941" s="20">
        <f t="shared" si="45"/>
        <v>162500</v>
      </c>
      <c r="O2941" s="21"/>
      <c r="P2941" s="20"/>
    </row>
    <row r="2942" spans="1:16" x14ac:dyDescent="0.35">
      <c r="A2942" s="2" t="s">
        <v>21</v>
      </c>
      <c r="B2942" s="2">
        <v>1185732</v>
      </c>
      <c r="C2942" s="15">
        <v>44541</v>
      </c>
      <c r="D2942" s="2" t="s">
        <v>31</v>
      </c>
      <c r="E2942" s="2" t="s">
        <v>103</v>
      </c>
      <c r="F2942" s="2" t="s">
        <v>104</v>
      </c>
      <c r="G2942" s="3" t="s">
        <v>157</v>
      </c>
      <c r="H2942" s="17">
        <v>50</v>
      </c>
      <c r="I2942" s="2">
        <v>200</v>
      </c>
      <c r="J2942" s="19">
        <v>100000</v>
      </c>
      <c r="K2942" s="19">
        <v>30000</v>
      </c>
      <c r="L2942" s="2">
        <v>0.3</v>
      </c>
      <c r="M2942" s="2" t="s">
        <v>78</v>
      </c>
      <c r="N2942" s="20">
        <f t="shared" si="45"/>
        <v>130000</v>
      </c>
      <c r="O2942" s="21"/>
      <c r="P2942" s="20"/>
    </row>
    <row r="2943" spans="1:16" x14ac:dyDescent="0.35">
      <c r="A2943" s="2" t="s">
        <v>21</v>
      </c>
      <c r="B2943" s="2">
        <v>1185732</v>
      </c>
      <c r="C2943" s="15">
        <v>44541</v>
      </c>
      <c r="D2943" s="2" t="s">
        <v>31</v>
      </c>
      <c r="E2943" s="2" t="s">
        <v>103</v>
      </c>
      <c r="F2943" s="2" t="s">
        <v>104</v>
      </c>
      <c r="G2943" s="3" t="s">
        <v>18</v>
      </c>
      <c r="H2943" s="17">
        <v>60</v>
      </c>
      <c r="I2943" s="2">
        <v>200</v>
      </c>
      <c r="J2943" s="19">
        <v>120000</v>
      </c>
      <c r="K2943" s="19">
        <v>42000</v>
      </c>
      <c r="L2943" s="2">
        <v>0.35</v>
      </c>
      <c r="M2943" s="2" t="s">
        <v>78</v>
      </c>
      <c r="N2943" s="20">
        <f t="shared" si="45"/>
        <v>162000</v>
      </c>
      <c r="O2943" s="21"/>
      <c r="P2943" s="20"/>
    </row>
    <row r="2944" spans="1:16" x14ac:dyDescent="0.35">
      <c r="A2944" s="2" t="s">
        <v>21</v>
      </c>
      <c r="B2944" s="2">
        <v>1185732</v>
      </c>
      <c r="C2944" s="15">
        <v>44541</v>
      </c>
      <c r="D2944" s="2" t="s">
        <v>31</v>
      </c>
      <c r="E2944" s="2" t="s">
        <v>103</v>
      </c>
      <c r="F2944" s="2" t="s">
        <v>104</v>
      </c>
      <c r="G2944" s="3" t="s">
        <v>158</v>
      </c>
      <c r="H2944" s="17">
        <v>64.999999999999986</v>
      </c>
      <c r="I2944" s="2">
        <v>300</v>
      </c>
      <c r="J2944" s="19">
        <v>194999.99999999997</v>
      </c>
      <c r="K2944" s="19">
        <v>77999.999999999985</v>
      </c>
      <c r="L2944" s="2">
        <v>0.4</v>
      </c>
      <c r="M2944" s="2" t="s">
        <v>78</v>
      </c>
      <c r="N2944" s="20">
        <f t="shared" si="45"/>
        <v>272999.99999999994</v>
      </c>
      <c r="O2944" s="21"/>
      <c r="P2944" s="20"/>
    </row>
    <row r="2945" spans="1:16" x14ac:dyDescent="0.35">
      <c r="A2945" s="2" t="s">
        <v>21</v>
      </c>
      <c r="B2945" s="2">
        <v>1185732</v>
      </c>
      <c r="C2945" s="15">
        <v>44205</v>
      </c>
      <c r="D2945" s="2" t="s">
        <v>31</v>
      </c>
      <c r="E2945" s="2" t="s">
        <v>103</v>
      </c>
      <c r="F2945" s="2" t="s">
        <v>104</v>
      </c>
      <c r="G2945" s="3" t="s">
        <v>155</v>
      </c>
      <c r="H2945" s="17">
        <v>35</v>
      </c>
      <c r="I2945" s="2">
        <v>475</v>
      </c>
      <c r="J2945" s="19">
        <v>166250</v>
      </c>
      <c r="K2945" s="19">
        <v>58187.499999999993</v>
      </c>
      <c r="L2945" s="2">
        <v>0.35</v>
      </c>
      <c r="M2945" s="2" t="s">
        <v>78</v>
      </c>
      <c r="N2945" s="20">
        <f t="shared" si="45"/>
        <v>224437.5</v>
      </c>
      <c r="O2945" s="21"/>
      <c r="P2945" s="20"/>
    </row>
    <row r="2946" spans="1:16" x14ac:dyDescent="0.35">
      <c r="A2946" s="2" t="s">
        <v>21</v>
      </c>
      <c r="B2946" s="2">
        <v>1185732</v>
      </c>
      <c r="C2946" s="15">
        <v>44205</v>
      </c>
      <c r="D2946" s="2" t="s">
        <v>31</v>
      </c>
      <c r="E2946" s="2" t="s">
        <v>103</v>
      </c>
      <c r="F2946" s="2" t="s">
        <v>104</v>
      </c>
      <c r="G2946" s="3" t="s">
        <v>17</v>
      </c>
      <c r="H2946" s="17">
        <v>35</v>
      </c>
      <c r="I2946" s="2">
        <v>275</v>
      </c>
      <c r="J2946" s="19">
        <v>96250</v>
      </c>
      <c r="K2946" s="19">
        <v>28875</v>
      </c>
      <c r="L2946" s="2">
        <v>0.3</v>
      </c>
      <c r="M2946" s="2" t="s">
        <v>78</v>
      </c>
      <c r="N2946" s="20">
        <f t="shared" si="45"/>
        <v>125125</v>
      </c>
      <c r="O2946" s="21"/>
      <c r="P2946" s="20"/>
    </row>
    <row r="2947" spans="1:16" x14ac:dyDescent="0.35">
      <c r="A2947" s="2" t="s">
        <v>21</v>
      </c>
      <c r="B2947" s="2">
        <v>1185732</v>
      </c>
      <c r="C2947" s="15">
        <v>44205</v>
      </c>
      <c r="D2947" s="2" t="s">
        <v>31</v>
      </c>
      <c r="E2947" s="2" t="s">
        <v>103</v>
      </c>
      <c r="F2947" s="2" t="s">
        <v>104</v>
      </c>
      <c r="G2947" s="3" t="s">
        <v>156</v>
      </c>
      <c r="H2947" s="17">
        <v>25.000000000000007</v>
      </c>
      <c r="I2947" s="2">
        <v>275</v>
      </c>
      <c r="J2947" s="19">
        <v>68750.000000000015</v>
      </c>
      <c r="K2947" s="19">
        <v>20625.000000000004</v>
      </c>
      <c r="L2947" s="2">
        <v>0.3</v>
      </c>
      <c r="M2947" s="2" t="s">
        <v>78</v>
      </c>
      <c r="N2947" s="20">
        <f t="shared" ref="N2947:N3010" si="46">SUM(J2947,K2947)</f>
        <v>89375.000000000015</v>
      </c>
      <c r="O2947" s="21"/>
      <c r="P2947" s="20"/>
    </row>
    <row r="2948" spans="1:16" x14ac:dyDescent="0.35">
      <c r="A2948" s="2" t="s">
        <v>21</v>
      </c>
      <c r="B2948" s="2">
        <v>1185732</v>
      </c>
      <c r="C2948" s="15">
        <v>44205</v>
      </c>
      <c r="D2948" s="2" t="s">
        <v>31</v>
      </c>
      <c r="E2948" s="2" t="s">
        <v>103</v>
      </c>
      <c r="F2948" s="2" t="s">
        <v>104</v>
      </c>
      <c r="G2948" s="3" t="s">
        <v>157</v>
      </c>
      <c r="H2948" s="17">
        <v>30.000000000000004</v>
      </c>
      <c r="I2948" s="2">
        <v>125</v>
      </c>
      <c r="J2948" s="19">
        <v>37500.000000000007</v>
      </c>
      <c r="K2948" s="19">
        <v>11250.000000000002</v>
      </c>
      <c r="L2948" s="2">
        <v>0.3</v>
      </c>
      <c r="M2948" s="2" t="s">
        <v>78</v>
      </c>
      <c r="N2948" s="20">
        <f t="shared" si="46"/>
        <v>48750.000000000007</v>
      </c>
      <c r="O2948" s="21"/>
      <c r="P2948" s="20"/>
    </row>
    <row r="2949" spans="1:16" x14ac:dyDescent="0.35">
      <c r="A2949" s="2" t="s">
        <v>21</v>
      </c>
      <c r="B2949" s="2">
        <v>1185732</v>
      </c>
      <c r="C2949" s="15">
        <v>44205</v>
      </c>
      <c r="D2949" s="2" t="s">
        <v>31</v>
      </c>
      <c r="E2949" s="2" t="s">
        <v>103</v>
      </c>
      <c r="F2949" s="2" t="s">
        <v>104</v>
      </c>
      <c r="G2949" s="3" t="s">
        <v>18</v>
      </c>
      <c r="H2949" s="17">
        <v>44.999999999999993</v>
      </c>
      <c r="I2949" s="2">
        <v>175</v>
      </c>
      <c r="J2949" s="19">
        <v>78749.999999999985</v>
      </c>
      <c r="K2949" s="19">
        <v>27562.499999999993</v>
      </c>
      <c r="L2949" s="2">
        <v>0.35</v>
      </c>
      <c r="M2949" s="2" t="s">
        <v>78</v>
      </c>
      <c r="N2949" s="20">
        <f t="shared" si="46"/>
        <v>106312.49999999997</v>
      </c>
      <c r="O2949" s="21"/>
      <c r="P2949" s="20"/>
    </row>
    <row r="2950" spans="1:16" x14ac:dyDescent="0.35">
      <c r="A2950" s="2" t="s">
        <v>21</v>
      </c>
      <c r="B2950" s="2">
        <v>1185732</v>
      </c>
      <c r="C2950" s="15">
        <v>44205</v>
      </c>
      <c r="D2950" s="2" t="s">
        <v>31</v>
      </c>
      <c r="E2950" s="2" t="s">
        <v>103</v>
      </c>
      <c r="F2950" s="2" t="s">
        <v>104</v>
      </c>
      <c r="G2950" s="3" t="s">
        <v>158</v>
      </c>
      <c r="H2950" s="17">
        <v>35</v>
      </c>
      <c r="I2950" s="2">
        <v>275</v>
      </c>
      <c r="J2950" s="19">
        <v>96250</v>
      </c>
      <c r="K2950" s="19">
        <v>38500</v>
      </c>
      <c r="L2950" s="2">
        <v>0.4</v>
      </c>
      <c r="M2950" s="2" t="s">
        <v>78</v>
      </c>
      <c r="N2950" s="20">
        <f t="shared" si="46"/>
        <v>134750</v>
      </c>
      <c r="O2950" s="21"/>
      <c r="P2950" s="20"/>
    </row>
    <row r="2951" spans="1:16" x14ac:dyDescent="0.35">
      <c r="A2951" s="2" t="s">
        <v>21</v>
      </c>
      <c r="B2951" s="2">
        <v>1185732</v>
      </c>
      <c r="C2951" s="15">
        <v>44236</v>
      </c>
      <c r="D2951" s="2" t="s">
        <v>31</v>
      </c>
      <c r="E2951" s="2" t="s">
        <v>103</v>
      </c>
      <c r="F2951" s="2" t="s">
        <v>104</v>
      </c>
      <c r="G2951" s="3" t="s">
        <v>155</v>
      </c>
      <c r="H2951" s="17">
        <v>35</v>
      </c>
      <c r="I2951" s="2">
        <v>525</v>
      </c>
      <c r="J2951" s="19">
        <v>183750</v>
      </c>
      <c r="K2951" s="19">
        <v>64312.499999999993</v>
      </c>
      <c r="L2951" s="2">
        <v>0.35</v>
      </c>
      <c r="M2951" s="2" t="s">
        <v>78</v>
      </c>
      <c r="N2951" s="20">
        <f t="shared" si="46"/>
        <v>248062.5</v>
      </c>
      <c r="O2951" s="21"/>
      <c r="P2951" s="20"/>
    </row>
    <row r="2952" spans="1:16" x14ac:dyDescent="0.35">
      <c r="A2952" s="2" t="s">
        <v>21</v>
      </c>
      <c r="B2952" s="2">
        <v>1185732</v>
      </c>
      <c r="C2952" s="15">
        <v>44236</v>
      </c>
      <c r="D2952" s="2" t="s">
        <v>31</v>
      </c>
      <c r="E2952" s="2" t="s">
        <v>103</v>
      </c>
      <c r="F2952" s="2" t="s">
        <v>104</v>
      </c>
      <c r="G2952" s="3" t="s">
        <v>17</v>
      </c>
      <c r="H2952" s="17">
        <v>35</v>
      </c>
      <c r="I2952" s="2">
        <v>175</v>
      </c>
      <c r="J2952" s="19">
        <v>61250</v>
      </c>
      <c r="K2952" s="19">
        <v>18375</v>
      </c>
      <c r="L2952" s="2">
        <v>0.3</v>
      </c>
      <c r="M2952" s="2" t="s">
        <v>78</v>
      </c>
      <c r="N2952" s="20">
        <f t="shared" si="46"/>
        <v>79625</v>
      </c>
      <c r="O2952" s="21"/>
      <c r="P2952" s="20"/>
    </row>
    <row r="2953" spans="1:16" x14ac:dyDescent="0.35">
      <c r="A2953" s="2" t="s">
        <v>21</v>
      </c>
      <c r="B2953" s="2">
        <v>1185732</v>
      </c>
      <c r="C2953" s="15">
        <v>44236</v>
      </c>
      <c r="D2953" s="2" t="s">
        <v>31</v>
      </c>
      <c r="E2953" s="2" t="s">
        <v>103</v>
      </c>
      <c r="F2953" s="2" t="s">
        <v>104</v>
      </c>
      <c r="G2953" s="3" t="s">
        <v>156</v>
      </c>
      <c r="H2953" s="17">
        <v>25.000000000000007</v>
      </c>
      <c r="I2953" s="2">
        <v>225</v>
      </c>
      <c r="J2953" s="19">
        <v>56250.000000000015</v>
      </c>
      <c r="K2953" s="19">
        <v>16875.000000000004</v>
      </c>
      <c r="L2953" s="2">
        <v>0.3</v>
      </c>
      <c r="M2953" s="2" t="s">
        <v>78</v>
      </c>
      <c r="N2953" s="20">
        <f t="shared" si="46"/>
        <v>73125.000000000015</v>
      </c>
      <c r="O2953" s="21"/>
      <c r="P2953" s="20"/>
    </row>
    <row r="2954" spans="1:16" x14ac:dyDescent="0.35">
      <c r="A2954" s="2" t="s">
        <v>21</v>
      </c>
      <c r="B2954" s="2">
        <v>1185732</v>
      </c>
      <c r="C2954" s="15">
        <v>44236</v>
      </c>
      <c r="D2954" s="2" t="s">
        <v>31</v>
      </c>
      <c r="E2954" s="2" t="s">
        <v>105</v>
      </c>
      <c r="F2954" s="2" t="s">
        <v>106</v>
      </c>
      <c r="G2954" s="3" t="s">
        <v>157</v>
      </c>
      <c r="H2954" s="17">
        <v>30.000000000000004</v>
      </c>
      <c r="I2954" s="2">
        <v>100</v>
      </c>
      <c r="J2954" s="19">
        <v>30000.000000000004</v>
      </c>
      <c r="K2954" s="19">
        <v>9000</v>
      </c>
      <c r="L2954" s="2">
        <v>0.3</v>
      </c>
      <c r="M2954" s="2" t="s">
        <v>78</v>
      </c>
      <c r="N2954" s="20">
        <f t="shared" si="46"/>
        <v>39000</v>
      </c>
      <c r="O2954" s="21"/>
      <c r="P2954" s="20"/>
    </row>
    <row r="2955" spans="1:16" x14ac:dyDescent="0.35">
      <c r="A2955" s="2" t="s">
        <v>21</v>
      </c>
      <c r="B2955" s="2">
        <v>1185732</v>
      </c>
      <c r="C2955" s="15">
        <v>44236</v>
      </c>
      <c r="D2955" s="2" t="s">
        <v>31</v>
      </c>
      <c r="E2955" s="2" t="s">
        <v>105</v>
      </c>
      <c r="F2955" s="2" t="s">
        <v>106</v>
      </c>
      <c r="G2955" s="3" t="s">
        <v>18</v>
      </c>
      <c r="H2955" s="17">
        <v>44.999999999999993</v>
      </c>
      <c r="I2955" s="2">
        <v>175</v>
      </c>
      <c r="J2955" s="19">
        <v>78749.999999999985</v>
      </c>
      <c r="K2955" s="19">
        <v>27562.499999999993</v>
      </c>
      <c r="L2955" s="2">
        <v>0.35</v>
      </c>
      <c r="M2955" s="2" t="s">
        <v>78</v>
      </c>
      <c r="N2955" s="20">
        <f t="shared" si="46"/>
        <v>106312.49999999997</v>
      </c>
      <c r="O2955" s="21"/>
      <c r="P2955" s="20"/>
    </row>
    <row r="2956" spans="1:16" x14ac:dyDescent="0.35">
      <c r="A2956" s="2" t="s">
        <v>21</v>
      </c>
      <c r="B2956" s="2">
        <v>1185732</v>
      </c>
      <c r="C2956" s="15">
        <v>44236</v>
      </c>
      <c r="D2956" s="2" t="s">
        <v>31</v>
      </c>
      <c r="E2956" s="2" t="s">
        <v>105</v>
      </c>
      <c r="F2956" s="2" t="s">
        <v>106</v>
      </c>
      <c r="G2956" s="3" t="s">
        <v>158</v>
      </c>
      <c r="H2956" s="17">
        <v>24.999999999999996</v>
      </c>
      <c r="I2956" s="2">
        <v>275</v>
      </c>
      <c r="J2956" s="19">
        <v>68749.999999999985</v>
      </c>
      <c r="K2956" s="19">
        <v>27499.999999999996</v>
      </c>
      <c r="L2956" s="2">
        <v>0.4</v>
      </c>
      <c r="M2956" s="2" t="s">
        <v>78</v>
      </c>
      <c r="N2956" s="20">
        <f t="shared" si="46"/>
        <v>96249.999999999985</v>
      </c>
      <c r="O2956" s="21"/>
      <c r="P2956" s="20"/>
    </row>
    <row r="2957" spans="1:16" x14ac:dyDescent="0.35">
      <c r="A2957" s="2" t="s">
        <v>21</v>
      </c>
      <c r="B2957" s="2">
        <v>1185732</v>
      </c>
      <c r="C2957" s="15">
        <v>44263</v>
      </c>
      <c r="D2957" s="2" t="s">
        <v>31</v>
      </c>
      <c r="E2957" s="2" t="s">
        <v>105</v>
      </c>
      <c r="F2957" s="2" t="s">
        <v>106</v>
      </c>
      <c r="G2957" s="3" t="s">
        <v>155</v>
      </c>
      <c r="H2957" s="17">
        <v>30.000000000000004</v>
      </c>
      <c r="I2957" s="2">
        <v>495</v>
      </c>
      <c r="J2957" s="19">
        <v>148500.00000000003</v>
      </c>
      <c r="K2957" s="19">
        <v>51975.000000000007</v>
      </c>
      <c r="L2957" s="2">
        <v>0.35</v>
      </c>
      <c r="M2957" s="2" t="s">
        <v>78</v>
      </c>
      <c r="N2957" s="20">
        <f t="shared" si="46"/>
        <v>200475.00000000003</v>
      </c>
      <c r="O2957" s="21"/>
      <c r="P2957" s="20"/>
    </row>
    <row r="2958" spans="1:16" x14ac:dyDescent="0.35">
      <c r="A2958" s="2" t="s">
        <v>21</v>
      </c>
      <c r="B2958" s="2">
        <v>1185732</v>
      </c>
      <c r="C2958" s="15">
        <v>44263</v>
      </c>
      <c r="D2958" s="2" t="s">
        <v>31</v>
      </c>
      <c r="E2958" s="2" t="s">
        <v>105</v>
      </c>
      <c r="F2958" s="2" t="s">
        <v>106</v>
      </c>
      <c r="G2958" s="3" t="s">
        <v>17</v>
      </c>
      <c r="H2958" s="17">
        <v>30.000000000000004</v>
      </c>
      <c r="I2958" s="2">
        <v>200</v>
      </c>
      <c r="J2958" s="19">
        <v>60000.000000000007</v>
      </c>
      <c r="K2958" s="19">
        <v>18000</v>
      </c>
      <c r="L2958" s="2">
        <v>0.3</v>
      </c>
      <c r="M2958" s="2" t="s">
        <v>78</v>
      </c>
      <c r="N2958" s="20">
        <f t="shared" si="46"/>
        <v>78000</v>
      </c>
      <c r="O2958" s="21"/>
      <c r="P2958" s="20"/>
    </row>
    <row r="2959" spans="1:16" x14ac:dyDescent="0.35">
      <c r="A2959" s="2" t="s">
        <v>21</v>
      </c>
      <c r="B2959" s="2">
        <v>1185732</v>
      </c>
      <c r="C2959" s="15">
        <v>44263</v>
      </c>
      <c r="D2959" s="2" t="s">
        <v>31</v>
      </c>
      <c r="E2959" s="2" t="s">
        <v>105</v>
      </c>
      <c r="F2959" s="2" t="s">
        <v>106</v>
      </c>
      <c r="G2959" s="3" t="s">
        <v>156</v>
      </c>
      <c r="H2959" s="17">
        <v>20.000000000000004</v>
      </c>
      <c r="I2959" s="2">
        <v>225</v>
      </c>
      <c r="J2959" s="19">
        <v>45000.000000000007</v>
      </c>
      <c r="K2959" s="19">
        <v>13500.000000000002</v>
      </c>
      <c r="L2959" s="2">
        <v>0.3</v>
      </c>
      <c r="M2959" s="2" t="s">
        <v>78</v>
      </c>
      <c r="N2959" s="20">
        <f t="shared" si="46"/>
        <v>58500.000000000007</v>
      </c>
      <c r="O2959" s="21"/>
      <c r="P2959" s="20"/>
    </row>
    <row r="2960" spans="1:16" x14ac:dyDescent="0.35">
      <c r="A2960" s="2" t="s">
        <v>21</v>
      </c>
      <c r="B2960" s="2">
        <v>1185732</v>
      </c>
      <c r="C2960" s="15">
        <v>44263</v>
      </c>
      <c r="D2960" s="2" t="s">
        <v>31</v>
      </c>
      <c r="E2960" s="2" t="s">
        <v>105</v>
      </c>
      <c r="F2960" s="2" t="s">
        <v>106</v>
      </c>
      <c r="G2960" s="3" t="s">
        <v>157</v>
      </c>
      <c r="H2960" s="17">
        <v>24.999999999999996</v>
      </c>
      <c r="I2960" s="2">
        <v>75</v>
      </c>
      <c r="J2960" s="19">
        <v>18749.999999999996</v>
      </c>
      <c r="K2960" s="19">
        <v>5624.9999999999991</v>
      </c>
      <c r="L2960" s="2">
        <v>0.3</v>
      </c>
      <c r="M2960" s="2" t="s">
        <v>78</v>
      </c>
      <c r="N2960" s="20">
        <f t="shared" si="46"/>
        <v>24374.999999999996</v>
      </c>
      <c r="O2960" s="21"/>
      <c r="P2960" s="20"/>
    </row>
    <row r="2961" spans="1:16" x14ac:dyDescent="0.35">
      <c r="A2961" s="2" t="s">
        <v>21</v>
      </c>
      <c r="B2961" s="2">
        <v>1185732</v>
      </c>
      <c r="C2961" s="15">
        <v>44263</v>
      </c>
      <c r="D2961" s="2" t="s">
        <v>31</v>
      </c>
      <c r="E2961" s="2" t="s">
        <v>105</v>
      </c>
      <c r="F2961" s="2" t="s">
        <v>106</v>
      </c>
      <c r="G2961" s="3" t="s">
        <v>18</v>
      </c>
      <c r="H2961" s="17">
        <v>40</v>
      </c>
      <c r="I2961" s="2">
        <v>125</v>
      </c>
      <c r="J2961" s="19">
        <v>50000</v>
      </c>
      <c r="K2961" s="19">
        <v>17500</v>
      </c>
      <c r="L2961" s="2">
        <v>0.35</v>
      </c>
      <c r="M2961" s="2" t="s">
        <v>78</v>
      </c>
      <c r="N2961" s="20">
        <f t="shared" si="46"/>
        <v>67500</v>
      </c>
      <c r="O2961" s="21"/>
      <c r="P2961" s="20"/>
    </row>
    <row r="2962" spans="1:16" x14ac:dyDescent="0.35">
      <c r="A2962" s="2" t="s">
        <v>21</v>
      </c>
      <c r="B2962" s="2">
        <v>1185732</v>
      </c>
      <c r="C2962" s="15">
        <v>44263</v>
      </c>
      <c r="D2962" s="2" t="s">
        <v>31</v>
      </c>
      <c r="E2962" s="2" t="s">
        <v>105</v>
      </c>
      <c r="F2962" s="2" t="s">
        <v>106</v>
      </c>
      <c r="G2962" s="3" t="s">
        <v>158</v>
      </c>
      <c r="H2962" s="17">
        <v>30.000000000000004</v>
      </c>
      <c r="I2962" s="2">
        <v>225</v>
      </c>
      <c r="J2962" s="19">
        <v>67500.000000000015</v>
      </c>
      <c r="K2962" s="19">
        <v>27000.000000000007</v>
      </c>
      <c r="L2962" s="2">
        <v>0.4</v>
      </c>
      <c r="M2962" s="2" t="s">
        <v>78</v>
      </c>
      <c r="N2962" s="20">
        <f t="shared" si="46"/>
        <v>94500.000000000029</v>
      </c>
      <c r="O2962" s="21"/>
      <c r="P2962" s="20"/>
    </row>
    <row r="2963" spans="1:16" x14ac:dyDescent="0.35">
      <c r="A2963" s="2" t="s">
        <v>21</v>
      </c>
      <c r="B2963" s="2">
        <v>1185732</v>
      </c>
      <c r="C2963" s="15">
        <v>44295</v>
      </c>
      <c r="D2963" s="2" t="s">
        <v>31</v>
      </c>
      <c r="E2963" s="2" t="s">
        <v>105</v>
      </c>
      <c r="F2963" s="2" t="s">
        <v>106</v>
      </c>
      <c r="G2963" s="3" t="s">
        <v>155</v>
      </c>
      <c r="H2963" s="17">
        <v>30.000000000000004</v>
      </c>
      <c r="I2963" s="2">
        <v>450</v>
      </c>
      <c r="J2963" s="19">
        <v>135000.00000000003</v>
      </c>
      <c r="K2963" s="19">
        <v>47250.000000000007</v>
      </c>
      <c r="L2963" s="2">
        <v>0.35</v>
      </c>
      <c r="M2963" s="2" t="s">
        <v>78</v>
      </c>
      <c r="N2963" s="20">
        <f t="shared" si="46"/>
        <v>182250.00000000003</v>
      </c>
      <c r="O2963" s="21"/>
      <c r="P2963" s="20"/>
    </row>
    <row r="2964" spans="1:16" x14ac:dyDescent="0.35">
      <c r="A2964" s="2" t="s">
        <v>21</v>
      </c>
      <c r="B2964" s="2">
        <v>1185732</v>
      </c>
      <c r="C2964" s="15">
        <v>44295</v>
      </c>
      <c r="D2964" s="2" t="s">
        <v>31</v>
      </c>
      <c r="E2964" s="2" t="s">
        <v>105</v>
      </c>
      <c r="F2964" s="2" t="s">
        <v>106</v>
      </c>
      <c r="G2964" s="3" t="s">
        <v>17</v>
      </c>
      <c r="H2964" s="17">
        <v>30.000000000000004</v>
      </c>
      <c r="I2964" s="2">
        <v>150</v>
      </c>
      <c r="J2964" s="19">
        <v>45000.000000000007</v>
      </c>
      <c r="K2964" s="19">
        <v>13500.000000000002</v>
      </c>
      <c r="L2964" s="2">
        <v>0.3</v>
      </c>
      <c r="M2964" s="2" t="s">
        <v>78</v>
      </c>
      <c r="N2964" s="20">
        <f t="shared" si="46"/>
        <v>58500.000000000007</v>
      </c>
      <c r="O2964" s="21"/>
      <c r="P2964" s="20"/>
    </row>
    <row r="2965" spans="1:16" x14ac:dyDescent="0.35">
      <c r="A2965" s="2" t="s">
        <v>21</v>
      </c>
      <c r="B2965" s="2">
        <v>1185732</v>
      </c>
      <c r="C2965" s="15">
        <v>44295</v>
      </c>
      <c r="D2965" s="2" t="s">
        <v>31</v>
      </c>
      <c r="E2965" s="2" t="s">
        <v>105</v>
      </c>
      <c r="F2965" s="2" t="s">
        <v>106</v>
      </c>
      <c r="G2965" s="3" t="s">
        <v>156</v>
      </c>
      <c r="H2965" s="17">
        <v>20.000000000000004</v>
      </c>
      <c r="I2965" s="2">
        <v>150</v>
      </c>
      <c r="J2965" s="19">
        <v>30000.000000000004</v>
      </c>
      <c r="K2965" s="19">
        <v>9000</v>
      </c>
      <c r="L2965" s="2">
        <v>0.3</v>
      </c>
      <c r="M2965" s="2" t="s">
        <v>78</v>
      </c>
      <c r="N2965" s="20">
        <f t="shared" si="46"/>
        <v>39000</v>
      </c>
      <c r="O2965" s="21"/>
      <c r="P2965" s="20"/>
    </row>
    <row r="2966" spans="1:16" x14ac:dyDescent="0.35">
      <c r="A2966" s="2" t="s">
        <v>21</v>
      </c>
      <c r="B2966" s="2">
        <v>1185732</v>
      </c>
      <c r="C2966" s="15">
        <v>44295</v>
      </c>
      <c r="D2966" s="2" t="s">
        <v>31</v>
      </c>
      <c r="E2966" s="2" t="s">
        <v>105</v>
      </c>
      <c r="F2966" s="2" t="s">
        <v>106</v>
      </c>
      <c r="G2966" s="3" t="s">
        <v>157</v>
      </c>
      <c r="H2966" s="17">
        <v>24.999999999999996</v>
      </c>
      <c r="I2966" s="2">
        <v>75</v>
      </c>
      <c r="J2966" s="19">
        <v>18749.999999999996</v>
      </c>
      <c r="K2966" s="19">
        <v>5624.9999999999991</v>
      </c>
      <c r="L2966" s="2">
        <v>0.3</v>
      </c>
      <c r="M2966" s="2" t="s">
        <v>78</v>
      </c>
      <c r="N2966" s="20">
        <f t="shared" si="46"/>
        <v>24374.999999999996</v>
      </c>
      <c r="O2966" s="21"/>
      <c r="P2966" s="20"/>
    </row>
    <row r="2967" spans="1:16" x14ac:dyDescent="0.35">
      <c r="A2967" s="2" t="s">
        <v>21</v>
      </c>
      <c r="B2967" s="2">
        <v>1185732</v>
      </c>
      <c r="C2967" s="15">
        <v>44295</v>
      </c>
      <c r="D2967" s="2" t="s">
        <v>31</v>
      </c>
      <c r="E2967" s="2" t="s">
        <v>105</v>
      </c>
      <c r="F2967" s="2" t="s">
        <v>106</v>
      </c>
      <c r="G2967" s="3" t="s">
        <v>18</v>
      </c>
      <c r="H2967" s="17">
        <v>60</v>
      </c>
      <c r="I2967" s="2">
        <v>100</v>
      </c>
      <c r="J2967" s="19">
        <v>60000</v>
      </c>
      <c r="K2967" s="19">
        <v>21000</v>
      </c>
      <c r="L2967" s="2">
        <v>0.35</v>
      </c>
      <c r="M2967" s="2" t="s">
        <v>16</v>
      </c>
      <c r="N2967" s="20">
        <f t="shared" si="46"/>
        <v>81000</v>
      </c>
      <c r="O2967" s="21"/>
      <c r="P2967" s="20"/>
    </row>
    <row r="2968" spans="1:16" x14ac:dyDescent="0.35">
      <c r="A2968" s="2" t="s">
        <v>21</v>
      </c>
      <c r="B2968" s="2">
        <v>1185732</v>
      </c>
      <c r="C2968" s="15">
        <v>44295</v>
      </c>
      <c r="D2968" s="2" t="s">
        <v>31</v>
      </c>
      <c r="E2968" s="2" t="s">
        <v>105</v>
      </c>
      <c r="F2968" s="2" t="s">
        <v>106</v>
      </c>
      <c r="G2968" s="3" t="s">
        <v>158</v>
      </c>
      <c r="H2968" s="17">
        <v>50</v>
      </c>
      <c r="I2968" s="2">
        <v>225</v>
      </c>
      <c r="J2968" s="19">
        <v>112500</v>
      </c>
      <c r="K2968" s="19">
        <v>45000</v>
      </c>
      <c r="L2968" s="2">
        <v>0.4</v>
      </c>
      <c r="M2968" s="2" t="s">
        <v>16</v>
      </c>
      <c r="N2968" s="20">
        <f t="shared" si="46"/>
        <v>157500</v>
      </c>
      <c r="O2968" s="21"/>
      <c r="P2968" s="20"/>
    </row>
    <row r="2969" spans="1:16" x14ac:dyDescent="0.35">
      <c r="A2969" s="2" t="s">
        <v>21</v>
      </c>
      <c r="B2969" s="2">
        <v>1185732</v>
      </c>
      <c r="C2969" s="15">
        <v>44326</v>
      </c>
      <c r="D2969" s="2" t="s">
        <v>31</v>
      </c>
      <c r="E2969" s="2" t="s">
        <v>105</v>
      </c>
      <c r="F2969" s="2" t="s">
        <v>106</v>
      </c>
      <c r="G2969" s="3" t="s">
        <v>155</v>
      </c>
      <c r="H2969" s="17">
        <v>60</v>
      </c>
      <c r="I2969" s="2">
        <v>495</v>
      </c>
      <c r="J2969" s="19">
        <v>297000</v>
      </c>
      <c r="K2969" s="19">
        <v>103950</v>
      </c>
      <c r="L2969" s="2">
        <v>0.35</v>
      </c>
      <c r="M2969" s="2" t="s">
        <v>16</v>
      </c>
      <c r="N2969" s="20">
        <f t="shared" si="46"/>
        <v>400950</v>
      </c>
      <c r="O2969" s="21"/>
      <c r="P2969" s="20"/>
    </row>
    <row r="2970" spans="1:16" x14ac:dyDescent="0.35">
      <c r="A2970" s="2" t="s">
        <v>21</v>
      </c>
      <c r="B2970" s="2">
        <v>1185732</v>
      </c>
      <c r="C2970" s="15">
        <v>44326</v>
      </c>
      <c r="D2970" s="2" t="s">
        <v>31</v>
      </c>
      <c r="E2970" s="2" t="s">
        <v>105</v>
      </c>
      <c r="F2970" s="2" t="s">
        <v>106</v>
      </c>
      <c r="G2970" s="3" t="s">
        <v>17</v>
      </c>
      <c r="H2970" s="17">
        <v>45</v>
      </c>
      <c r="I2970" s="2">
        <v>200</v>
      </c>
      <c r="J2970" s="19">
        <v>90000</v>
      </c>
      <c r="K2970" s="19">
        <v>27000</v>
      </c>
      <c r="L2970" s="2">
        <v>0.3</v>
      </c>
      <c r="M2970" s="2" t="s">
        <v>16</v>
      </c>
      <c r="N2970" s="20">
        <f t="shared" si="46"/>
        <v>117000</v>
      </c>
      <c r="O2970" s="21"/>
      <c r="P2970" s="20"/>
    </row>
    <row r="2971" spans="1:16" x14ac:dyDescent="0.35">
      <c r="A2971" s="2" t="s">
        <v>21</v>
      </c>
      <c r="B2971" s="2">
        <v>1185732</v>
      </c>
      <c r="C2971" s="15">
        <v>44326</v>
      </c>
      <c r="D2971" s="2" t="s">
        <v>31</v>
      </c>
      <c r="E2971" s="2" t="s">
        <v>105</v>
      </c>
      <c r="F2971" s="2" t="s">
        <v>106</v>
      </c>
      <c r="G2971" s="3" t="s">
        <v>156</v>
      </c>
      <c r="H2971" s="17">
        <v>40</v>
      </c>
      <c r="I2971" s="2">
        <v>175</v>
      </c>
      <c r="J2971" s="19">
        <v>70000</v>
      </c>
      <c r="K2971" s="19">
        <v>21000</v>
      </c>
      <c r="L2971" s="2">
        <v>0.3</v>
      </c>
      <c r="M2971" s="2" t="s">
        <v>16</v>
      </c>
      <c r="N2971" s="20">
        <f t="shared" si="46"/>
        <v>91000</v>
      </c>
      <c r="O2971" s="21"/>
      <c r="P2971" s="20"/>
    </row>
    <row r="2972" spans="1:16" x14ac:dyDescent="0.35">
      <c r="A2972" s="2" t="s">
        <v>21</v>
      </c>
      <c r="B2972" s="2">
        <v>1185732</v>
      </c>
      <c r="C2972" s="15">
        <v>44326</v>
      </c>
      <c r="D2972" s="2" t="s">
        <v>31</v>
      </c>
      <c r="E2972" s="2" t="s">
        <v>105</v>
      </c>
      <c r="F2972" s="2" t="s">
        <v>106</v>
      </c>
      <c r="G2972" s="3" t="s">
        <v>157</v>
      </c>
      <c r="H2972" s="17">
        <v>40</v>
      </c>
      <c r="I2972" s="2">
        <v>100</v>
      </c>
      <c r="J2972" s="19">
        <v>40000</v>
      </c>
      <c r="K2972" s="19">
        <v>12000</v>
      </c>
      <c r="L2972" s="2">
        <v>0.3</v>
      </c>
      <c r="M2972" s="2" t="s">
        <v>16</v>
      </c>
      <c r="N2972" s="20">
        <f t="shared" si="46"/>
        <v>52000</v>
      </c>
      <c r="O2972" s="21"/>
      <c r="P2972" s="20"/>
    </row>
    <row r="2973" spans="1:16" x14ac:dyDescent="0.35">
      <c r="A2973" s="2" t="s">
        <v>21</v>
      </c>
      <c r="B2973" s="2">
        <v>1185732</v>
      </c>
      <c r="C2973" s="15">
        <v>44326</v>
      </c>
      <c r="D2973" s="2" t="s">
        <v>31</v>
      </c>
      <c r="E2973" s="2" t="s">
        <v>105</v>
      </c>
      <c r="F2973" s="2" t="s">
        <v>106</v>
      </c>
      <c r="G2973" s="3" t="s">
        <v>18</v>
      </c>
      <c r="H2973" s="17">
        <v>49.999999999999993</v>
      </c>
      <c r="I2973" s="2">
        <v>125</v>
      </c>
      <c r="J2973" s="19">
        <v>62499.999999999993</v>
      </c>
      <c r="K2973" s="19">
        <v>21874.999999999996</v>
      </c>
      <c r="L2973" s="2">
        <v>0.35</v>
      </c>
      <c r="M2973" s="2" t="s">
        <v>16</v>
      </c>
      <c r="N2973" s="20">
        <f t="shared" si="46"/>
        <v>84374.999999999985</v>
      </c>
      <c r="O2973" s="21"/>
      <c r="P2973" s="20"/>
    </row>
    <row r="2974" spans="1:16" x14ac:dyDescent="0.35">
      <c r="A2974" s="2" t="s">
        <v>21</v>
      </c>
      <c r="B2974" s="2">
        <v>1185732</v>
      </c>
      <c r="C2974" s="15">
        <v>44326</v>
      </c>
      <c r="D2974" s="2" t="s">
        <v>31</v>
      </c>
      <c r="E2974" s="2" t="s">
        <v>105</v>
      </c>
      <c r="F2974" s="2" t="s">
        <v>106</v>
      </c>
      <c r="G2974" s="3" t="s">
        <v>158</v>
      </c>
      <c r="H2974" s="17">
        <v>54.999999999999993</v>
      </c>
      <c r="I2974" s="2">
        <v>250</v>
      </c>
      <c r="J2974" s="19">
        <v>137499.99999999997</v>
      </c>
      <c r="K2974" s="19">
        <v>54999.999999999993</v>
      </c>
      <c r="L2974" s="2">
        <v>0.4</v>
      </c>
      <c r="M2974" s="2" t="s">
        <v>16</v>
      </c>
      <c r="N2974" s="20">
        <f t="shared" si="46"/>
        <v>192499.99999999997</v>
      </c>
      <c r="O2974" s="21"/>
      <c r="P2974" s="20"/>
    </row>
    <row r="2975" spans="1:16" x14ac:dyDescent="0.35">
      <c r="A2975" s="2" t="s">
        <v>21</v>
      </c>
      <c r="B2975" s="2">
        <v>1185732</v>
      </c>
      <c r="C2975" s="15">
        <v>44356</v>
      </c>
      <c r="D2975" s="2" t="s">
        <v>31</v>
      </c>
      <c r="E2975" s="2" t="s">
        <v>105</v>
      </c>
      <c r="F2975" s="2" t="s">
        <v>106</v>
      </c>
      <c r="G2975" s="3" t="s">
        <v>155</v>
      </c>
      <c r="H2975" s="17">
        <v>40</v>
      </c>
      <c r="I2975" s="2">
        <v>500</v>
      </c>
      <c r="J2975" s="19">
        <v>200000</v>
      </c>
      <c r="K2975" s="19">
        <v>70000</v>
      </c>
      <c r="L2975" s="2">
        <v>0.35</v>
      </c>
      <c r="M2975" s="2" t="s">
        <v>16</v>
      </c>
      <c r="N2975" s="20">
        <f t="shared" si="46"/>
        <v>270000</v>
      </c>
      <c r="O2975" s="21"/>
      <c r="P2975" s="20"/>
    </row>
    <row r="2976" spans="1:16" x14ac:dyDescent="0.35">
      <c r="A2976" s="2" t="s">
        <v>21</v>
      </c>
      <c r="B2976" s="2">
        <v>1185732</v>
      </c>
      <c r="C2976" s="15">
        <v>44356</v>
      </c>
      <c r="D2976" s="2" t="s">
        <v>31</v>
      </c>
      <c r="E2976" s="2" t="s">
        <v>105</v>
      </c>
      <c r="F2976" s="2" t="s">
        <v>106</v>
      </c>
      <c r="G2976" s="3" t="s">
        <v>17</v>
      </c>
      <c r="H2976" s="17">
        <v>35.000000000000007</v>
      </c>
      <c r="I2976" s="2">
        <v>250</v>
      </c>
      <c r="J2976" s="19">
        <v>87500.000000000015</v>
      </c>
      <c r="K2976" s="19">
        <v>26250.000000000004</v>
      </c>
      <c r="L2976" s="2">
        <v>0.3</v>
      </c>
      <c r="M2976" s="2" t="s">
        <v>16</v>
      </c>
      <c r="N2976" s="20">
        <f t="shared" si="46"/>
        <v>113750.00000000001</v>
      </c>
      <c r="O2976" s="21"/>
      <c r="P2976" s="20"/>
    </row>
    <row r="2977" spans="1:16" x14ac:dyDescent="0.35">
      <c r="A2977" s="2" t="s">
        <v>21</v>
      </c>
      <c r="B2977" s="2">
        <v>1185732</v>
      </c>
      <c r="C2977" s="15">
        <v>44356</v>
      </c>
      <c r="D2977" s="2" t="s">
        <v>31</v>
      </c>
      <c r="E2977" s="2" t="s">
        <v>105</v>
      </c>
      <c r="F2977" s="2" t="s">
        <v>106</v>
      </c>
      <c r="G2977" s="3" t="s">
        <v>156</v>
      </c>
      <c r="H2977" s="17">
        <v>30.000000000000004</v>
      </c>
      <c r="I2977" s="2">
        <v>200</v>
      </c>
      <c r="J2977" s="19">
        <v>60000.000000000007</v>
      </c>
      <c r="K2977" s="19">
        <v>18000</v>
      </c>
      <c r="L2977" s="2">
        <v>0.3</v>
      </c>
      <c r="M2977" s="2" t="s">
        <v>16</v>
      </c>
      <c r="N2977" s="20">
        <f t="shared" si="46"/>
        <v>78000</v>
      </c>
      <c r="O2977" s="21"/>
      <c r="P2977" s="20"/>
    </row>
    <row r="2978" spans="1:16" x14ac:dyDescent="0.35">
      <c r="A2978" s="2" t="s">
        <v>21</v>
      </c>
      <c r="B2978" s="2">
        <v>1185732</v>
      </c>
      <c r="C2978" s="15">
        <v>44356</v>
      </c>
      <c r="D2978" s="2" t="s">
        <v>31</v>
      </c>
      <c r="E2978" s="2" t="s">
        <v>105</v>
      </c>
      <c r="F2978" s="2" t="s">
        <v>106</v>
      </c>
      <c r="G2978" s="3" t="s">
        <v>157</v>
      </c>
      <c r="H2978" s="17">
        <v>30.000000000000004</v>
      </c>
      <c r="I2978" s="2">
        <v>175</v>
      </c>
      <c r="J2978" s="19">
        <v>52500.000000000007</v>
      </c>
      <c r="K2978" s="19">
        <v>15750.000000000002</v>
      </c>
      <c r="L2978" s="2">
        <v>0.3</v>
      </c>
      <c r="M2978" s="2" t="s">
        <v>16</v>
      </c>
      <c r="N2978" s="20">
        <f t="shared" si="46"/>
        <v>68250.000000000015</v>
      </c>
      <c r="O2978" s="21"/>
      <c r="P2978" s="20"/>
    </row>
    <row r="2979" spans="1:16" x14ac:dyDescent="0.35">
      <c r="A2979" s="2" t="s">
        <v>21</v>
      </c>
      <c r="B2979" s="2">
        <v>1185732</v>
      </c>
      <c r="C2979" s="15">
        <v>44356</v>
      </c>
      <c r="D2979" s="2" t="s">
        <v>31</v>
      </c>
      <c r="E2979" s="2" t="s">
        <v>105</v>
      </c>
      <c r="F2979" s="2" t="s">
        <v>106</v>
      </c>
      <c r="G2979" s="3" t="s">
        <v>18</v>
      </c>
      <c r="H2979" s="17">
        <v>40</v>
      </c>
      <c r="I2979" s="2">
        <v>175</v>
      </c>
      <c r="J2979" s="19">
        <v>70000</v>
      </c>
      <c r="K2979" s="19">
        <v>24500</v>
      </c>
      <c r="L2979" s="2">
        <v>0.35</v>
      </c>
      <c r="M2979" s="2" t="s">
        <v>16</v>
      </c>
      <c r="N2979" s="20">
        <f t="shared" si="46"/>
        <v>94500</v>
      </c>
      <c r="O2979" s="21"/>
      <c r="P2979" s="20"/>
    </row>
    <row r="2980" spans="1:16" x14ac:dyDescent="0.35">
      <c r="A2980" s="2" t="s">
        <v>21</v>
      </c>
      <c r="B2980" s="2">
        <v>1185732</v>
      </c>
      <c r="C2980" s="15">
        <v>44356</v>
      </c>
      <c r="D2980" s="2" t="s">
        <v>31</v>
      </c>
      <c r="E2980" s="2" t="s">
        <v>105</v>
      </c>
      <c r="F2980" s="2" t="s">
        <v>106</v>
      </c>
      <c r="G2980" s="3" t="s">
        <v>158</v>
      </c>
      <c r="H2980" s="17">
        <v>55.000000000000007</v>
      </c>
      <c r="I2980" s="2">
        <v>325</v>
      </c>
      <c r="J2980" s="19">
        <v>178750.00000000003</v>
      </c>
      <c r="K2980" s="19">
        <v>71500.000000000015</v>
      </c>
      <c r="L2980" s="2">
        <v>0.4</v>
      </c>
      <c r="M2980" s="2" t="s">
        <v>16</v>
      </c>
      <c r="N2980" s="20">
        <f t="shared" si="46"/>
        <v>250250.00000000006</v>
      </c>
      <c r="O2980" s="21"/>
      <c r="P2980" s="20"/>
    </row>
    <row r="2981" spans="1:16" x14ac:dyDescent="0.35">
      <c r="A2981" s="2" t="s">
        <v>21</v>
      </c>
      <c r="B2981" s="2">
        <v>1185732</v>
      </c>
      <c r="C2981" s="15">
        <v>44385</v>
      </c>
      <c r="D2981" s="2" t="s">
        <v>31</v>
      </c>
      <c r="E2981" s="2" t="s">
        <v>105</v>
      </c>
      <c r="F2981" s="2" t="s">
        <v>106</v>
      </c>
      <c r="G2981" s="3" t="s">
        <v>155</v>
      </c>
      <c r="H2981" s="17">
        <v>50</v>
      </c>
      <c r="I2981" s="2">
        <v>550</v>
      </c>
      <c r="J2981" s="19">
        <v>275000</v>
      </c>
      <c r="K2981" s="19">
        <v>96250</v>
      </c>
      <c r="L2981" s="2">
        <v>0.35</v>
      </c>
      <c r="M2981" s="2" t="s">
        <v>16</v>
      </c>
      <c r="N2981" s="20">
        <f t="shared" si="46"/>
        <v>371250</v>
      </c>
      <c r="O2981" s="21"/>
      <c r="P2981" s="20"/>
    </row>
    <row r="2982" spans="1:16" x14ac:dyDescent="0.35">
      <c r="A2982" s="2" t="s">
        <v>21</v>
      </c>
      <c r="B2982" s="2">
        <v>1185732</v>
      </c>
      <c r="C2982" s="15">
        <v>44385</v>
      </c>
      <c r="D2982" s="2" t="s">
        <v>31</v>
      </c>
      <c r="E2982" s="2" t="s">
        <v>105</v>
      </c>
      <c r="F2982" s="2" t="s">
        <v>106</v>
      </c>
      <c r="G2982" s="3" t="s">
        <v>17</v>
      </c>
      <c r="H2982" s="17">
        <v>45.000000000000007</v>
      </c>
      <c r="I2982" s="2">
        <v>300</v>
      </c>
      <c r="J2982" s="19">
        <v>135000.00000000003</v>
      </c>
      <c r="K2982" s="19">
        <v>40500.000000000007</v>
      </c>
      <c r="L2982" s="2">
        <v>0.3</v>
      </c>
      <c r="M2982" s="2" t="s">
        <v>16</v>
      </c>
      <c r="N2982" s="20">
        <f t="shared" si="46"/>
        <v>175500.00000000003</v>
      </c>
      <c r="O2982" s="21"/>
      <c r="P2982" s="20"/>
    </row>
    <row r="2983" spans="1:16" x14ac:dyDescent="0.35">
      <c r="A2983" s="2" t="s">
        <v>21</v>
      </c>
      <c r="B2983" s="2">
        <v>1185732</v>
      </c>
      <c r="C2983" s="15">
        <v>44385</v>
      </c>
      <c r="D2983" s="2" t="s">
        <v>31</v>
      </c>
      <c r="E2983" s="2" t="s">
        <v>105</v>
      </c>
      <c r="F2983" s="2" t="s">
        <v>106</v>
      </c>
      <c r="G2983" s="3" t="s">
        <v>156</v>
      </c>
      <c r="H2983" s="17">
        <v>40</v>
      </c>
      <c r="I2983" s="2">
        <v>225</v>
      </c>
      <c r="J2983" s="19">
        <v>90000</v>
      </c>
      <c r="K2983" s="19">
        <v>27000</v>
      </c>
      <c r="L2983" s="2">
        <v>0.3</v>
      </c>
      <c r="M2983" s="2" t="s">
        <v>16</v>
      </c>
      <c r="N2983" s="20">
        <f t="shared" si="46"/>
        <v>117000</v>
      </c>
      <c r="O2983" s="21"/>
      <c r="P2983" s="20"/>
    </row>
    <row r="2984" spans="1:16" x14ac:dyDescent="0.35">
      <c r="A2984" s="2" t="s">
        <v>21</v>
      </c>
      <c r="B2984" s="2">
        <v>1185732</v>
      </c>
      <c r="C2984" s="15">
        <v>44385</v>
      </c>
      <c r="D2984" s="2" t="s">
        <v>31</v>
      </c>
      <c r="E2984" s="2" t="s">
        <v>105</v>
      </c>
      <c r="F2984" s="2" t="s">
        <v>106</v>
      </c>
      <c r="G2984" s="3" t="s">
        <v>157</v>
      </c>
      <c r="H2984" s="17">
        <v>40</v>
      </c>
      <c r="I2984" s="2">
        <v>175</v>
      </c>
      <c r="J2984" s="19">
        <v>70000</v>
      </c>
      <c r="K2984" s="19">
        <v>21000</v>
      </c>
      <c r="L2984" s="2">
        <v>0.3</v>
      </c>
      <c r="M2984" s="2" t="s">
        <v>16</v>
      </c>
      <c r="N2984" s="20">
        <f t="shared" si="46"/>
        <v>91000</v>
      </c>
      <c r="O2984" s="21"/>
      <c r="P2984" s="20"/>
    </row>
    <row r="2985" spans="1:16" x14ac:dyDescent="0.35">
      <c r="A2985" s="2" t="s">
        <v>21</v>
      </c>
      <c r="B2985" s="2">
        <v>1185732</v>
      </c>
      <c r="C2985" s="15">
        <v>44385</v>
      </c>
      <c r="D2985" s="2" t="s">
        <v>31</v>
      </c>
      <c r="E2985" s="2" t="s">
        <v>105</v>
      </c>
      <c r="F2985" s="2" t="s">
        <v>106</v>
      </c>
      <c r="G2985" s="3" t="s">
        <v>18</v>
      </c>
      <c r="H2985" s="17">
        <v>50</v>
      </c>
      <c r="I2985" s="2">
        <v>200</v>
      </c>
      <c r="J2985" s="19">
        <v>100000</v>
      </c>
      <c r="K2985" s="19">
        <v>35000</v>
      </c>
      <c r="L2985" s="2">
        <v>0.35</v>
      </c>
      <c r="M2985" s="2" t="s">
        <v>16</v>
      </c>
      <c r="N2985" s="20">
        <f t="shared" si="46"/>
        <v>135000</v>
      </c>
      <c r="O2985" s="21"/>
      <c r="P2985" s="20"/>
    </row>
    <row r="2986" spans="1:16" x14ac:dyDescent="0.35">
      <c r="A2986" s="2" t="s">
        <v>21</v>
      </c>
      <c r="B2986" s="2">
        <v>1185732</v>
      </c>
      <c r="C2986" s="15">
        <v>44385</v>
      </c>
      <c r="D2986" s="2" t="s">
        <v>31</v>
      </c>
      <c r="E2986" s="2" t="s">
        <v>105</v>
      </c>
      <c r="F2986" s="2" t="s">
        <v>106</v>
      </c>
      <c r="G2986" s="3" t="s">
        <v>158</v>
      </c>
      <c r="H2986" s="17">
        <v>55.000000000000007</v>
      </c>
      <c r="I2986" s="2">
        <v>375</v>
      </c>
      <c r="J2986" s="19">
        <v>206250.00000000003</v>
      </c>
      <c r="K2986" s="19">
        <v>82500.000000000015</v>
      </c>
      <c r="L2986" s="2">
        <v>0.4</v>
      </c>
      <c r="M2986" s="2" t="s">
        <v>16</v>
      </c>
      <c r="N2986" s="20">
        <f t="shared" si="46"/>
        <v>288750.00000000006</v>
      </c>
      <c r="O2986" s="21"/>
      <c r="P2986" s="20"/>
    </row>
    <row r="2987" spans="1:16" x14ac:dyDescent="0.35">
      <c r="A2987" s="2" t="s">
        <v>21</v>
      </c>
      <c r="B2987" s="2">
        <v>1185732</v>
      </c>
      <c r="C2987" s="15">
        <v>44417</v>
      </c>
      <c r="D2987" s="2" t="s">
        <v>31</v>
      </c>
      <c r="E2987" s="2" t="s">
        <v>105</v>
      </c>
      <c r="F2987" s="2" t="s">
        <v>106</v>
      </c>
      <c r="G2987" s="3" t="s">
        <v>155</v>
      </c>
      <c r="H2987" s="17">
        <v>50</v>
      </c>
      <c r="I2987" s="2">
        <v>525</v>
      </c>
      <c r="J2987" s="19">
        <v>262500</v>
      </c>
      <c r="K2987" s="19">
        <v>91875</v>
      </c>
      <c r="L2987" s="2">
        <v>0.35</v>
      </c>
      <c r="M2987" s="2" t="s">
        <v>16</v>
      </c>
      <c r="N2987" s="20">
        <f t="shared" si="46"/>
        <v>354375</v>
      </c>
      <c r="O2987" s="21"/>
      <c r="P2987" s="20"/>
    </row>
    <row r="2988" spans="1:16" x14ac:dyDescent="0.35">
      <c r="A2988" s="2" t="s">
        <v>21</v>
      </c>
      <c r="B2988" s="2">
        <v>1185732</v>
      </c>
      <c r="C2988" s="15">
        <v>44417</v>
      </c>
      <c r="D2988" s="2" t="s">
        <v>31</v>
      </c>
      <c r="E2988" s="2" t="s">
        <v>105</v>
      </c>
      <c r="F2988" s="2" t="s">
        <v>106</v>
      </c>
      <c r="G2988" s="3" t="s">
        <v>17</v>
      </c>
      <c r="H2988" s="17">
        <v>45.000000000000007</v>
      </c>
      <c r="I2988" s="2">
        <v>300</v>
      </c>
      <c r="J2988" s="19">
        <v>135000.00000000003</v>
      </c>
      <c r="K2988" s="19">
        <v>40500.000000000007</v>
      </c>
      <c r="L2988" s="2">
        <v>0.3</v>
      </c>
      <c r="M2988" s="2" t="s">
        <v>16</v>
      </c>
      <c r="N2988" s="20">
        <f t="shared" si="46"/>
        <v>175500.00000000003</v>
      </c>
      <c r="O2988" s="21"/>
      <c r="P2988" s="20"/>
    </row>
    <row r="2989" spans="1:16" x14ac:dyDescent="0.35">
      <c r="A2989" s="2" t="s">
        <v>21</v>
      </c>
      <c r="B2989" s="2">
        <v>1185732</v>
      </c>
      <c r="C2989" s="15">
        <v>44417</v>
      </c>
      <c r="D2989" s="2" t="s">
        <v>31</v>
      </c>
      <c r="E2989" s="2" t="s">
        <v>105</v>
      </c>
      <c r="F2989" s="2" t="s">
        <v>106</v>
      </c>
      <c r="G2989" s="3" t="s">
        <v>156</v>
      </c>
      <c r="H2989" s="17">
        <v>40</v>
      </c>
      <c r="I2989" s="2">
        <v>225</v>
      </c>
      <c r="J2989" s="19">
        <v>90000</v>
      </c>
      <c r="K2989" s="19">
        <v>27000</v>
      </c>
      <c r="L2989" s="2">
        <v>0.3</v>
      </c>
      <c r="M2989" s="2" t="s">
        <v>16</v>
      </c>
      <c r="N2989" s="20">
        <f t="shared" si="46"/>
        <v>117000</v>
      </c>
      <c r="O2989" s="21"/>
      <c r="P2989" s="20"/>
    </row>
    <row r="2990" spans="1:16" x14ac:dyDescent="0.35">
      <c r="A2990" s="2" t="s">
        <v>21</v>
      </c>
      <c r="B2990" s="2">
        <v>1185732</v>
      </c>
      <c r="C2990" s="15">
        <v>44417</v>
      </c>
      <c r="D2990" s="2" t="s">
        <v>31</v>
      </c>
      <c r="E2990" s="2" t="s">
        <v>105</v>
      </c>
      <c r="F2990" s="2" t="s">
        <v>106</v>
      </c>
      <c r="G2990" s="3" t="s">
        <v>157</v>
      </c>
      <c r="H2990" s="17">
        <v>40</v>
      </c>
      <c r="I2990" s="2">
        <v>200</v>
      </c>
      <c r="J2990" s="19">
        <v>80000</v>
      </c>
      <c r="K2990" s="19">
        <v>24000</v>
      </c>
      <c r="L2990" s="2">
        <v>0.3</v>
      </c>
      <c r="M2990" s="2" t="s">
        <v>16</v>
      </c>
      <c r="N2990" s="20">
        <f t="shared" si="46"/>
        <v>104000</v>
      </c>
      <c r="O2990" s="21"/>
      <c r="P2990" s="20"/>
    </row>
    <row r="2991" spans="1:16" x14ac:dyDescent="0.35">
      <c r="A2991" s="2" t="s">
        <v>21</v>
      </c>
      <c r="B2991" s="2">
        <v>1185732</v>
      </c>
      <c r="C2991" s="15">
        <v>44417</v>
      </c>
      <c r="D2991" s="2" t="s">
        <v>31</v>
      </c>
      <c r="E2991" s="2" t="s">
        <v>105</v>
      </c>
      <c r="F2991" s="2" t="s">
        <v>106</v>
      </c>
      <c r="G2991" s="3" t="s">
        <v>18</v>
      </c>
      <c r="H2991" s="17">
        <v>50</v>
      </c>
      <c r="I2991" s="2">
        <v>175</v>
      </c>
      <c r="J2991" s="19">
        <v>87500</v>
      </c>
      <c r="K2991" s="19">
        <v>30624.999999999996</v>
      </c>
      <c r="L2991" s="2">
        <v>0.35</v>
      </c>
      <c r="M2991" s="2" t="s">
        <v>16</v>
      </c>
      <c r="N2991" s="20">
        <f t="shared" si="46"/>
        <v>118125</v>
      </c>
      <c r="O2991" s="21"/>
      <c r="P2991" s="20"/>
    </row>
    <row r="2992" spans="1:16" x14ac:dyDescent="0.35">
      <c r="A2992" s="2" t="s">
        <v>21</v>
      </c>
      <c r="B2992" s="2">
        <v>1185732</v>
      </c>
      <c r="C2992" s="15">
        <v>44417</v>
      </c>
      <c r="D2992" s="2" t="s">
        <v>31</v>
      </c>
      <c r="E2992" s="2" t="s">
        <v>105</v>
      </c>
      <c r="F2992" s="2" t="s">
        <v>106</v>
      </c>
      <c r="G2992" s="3" t="s">
        <v>158</v>
      </c>
      <c r="H2992" s="17">
        <v>55.000000000000007</v>
      </c>
      <c r="I2992" s="2">
        <v>350</v>
      </c>
      <c r="J2992" s="19">
        <v>192500.00000000003</v>
      </c>
      <c r="K2992" s="19">
        <v>77000.000000000015</v>
      </c>
      <c r="L2992" s="2">
        <v>0.4</v>
      </c>
      <c r="M2992" s="2" t="s">
        <v>16</v>
      </c>
      <c r="N2992" s="20">
        <f t="shared" si="46"/>
        <v>269500.00000000006</v>
      </c>
      <c r="O2992" s="21"/>
      <c r="P2992" s="20"/>
    </row>
    <row r="2993" spans="1:16" x14ac:dyDescent="0.35">
      <c r="A2993" s="2" t="s">
        <v>21</v>
      </c>
      <c r="B2993" s="2">
        <v>1185732</v>
      </c>
      <c r="C2993" s="15">
        <v>44449</v>
      </c>
      <c r="D2993" s="2" t="s">
        <v>31</v>
      </c>
      <c r="E2993" s="2" t="s">
        <v>105</v>
      </c>
      <c r="F2993" s="2" t="s">
        <v>106</v>
      </c>
      <c r="G2993" s="3" t="s">
        <v>155</v>
      </c>
      <c r="H2993" s="17">
        <v>40</v>
      </c>
      <c r="I2993" s="2">
        <v>475</v>
      </c>
      <c r="J2993" s="19">
        <v>190000</v>
      </c>
      <c r="K2993" s="19">
        <v>66500</v>
      </c>
      <c r="L2993" s="2">
        <v>0.35</v>
      </c>
      <c r="M2993" s="2" t="s">
        <v>16</v>
      </c>
      <c r="N2993" s="20">
        <f t="shared" si="46"/>
        <v>256500</v>
      </c>
      <c r="O2993" s="21"/>
      <c r="P2993" s="20"/>
    </row>
    <row r="2994" spans="1:16" x14ac:dyDescent="0.35">
      <c r="A2994" s="2" t="s">
        <v>21</v>
      </c>
      <c r="B2994" s="2">
        <v>1185732</v>
      </c>
      <c r="C2994" s="15">
        <v>44449</v>
      </c>
      <c r="D2994" s="2" t="s">
        <v>31</v>
      </c>
      <c r="E2994" s="2" t="s">
        <v>105</v>
      </c>
      <c r="F2994" s="2" t="s">
        <v>106</v>
      </c>
      <c r="G2994" s="3" t="s">
        <v>17</v>
      </c>
      <c r="H2994" s="17">
        <v>35.000000000000007</v>
      </c>
      <c r="I2994" s="2">
        <v>275</v>
      </c>
      <c r="J2994" s="19">
        <v>96250.000000000015</v>
      </c>
      <c r="K2994" s="19">
        <v>28875.000000000004</v>
      </c>
      <c r="L2994" s="2">
        <v>0.3</v>
      </c>
      <c r="M2994" s="2" t="s">
        <v>16</v>
      </c>
      <c r="N2994" s="20">
        <f t="shared" si="46"/>
        <v>125125.00000000001</v>
      </c>
      <c r="O2994" s="21"/>
      <c r="P2994" s="20"/>
    </row>
    <row r="2995" spans="1:16" x14ac:dyDescent="0.35">
      <c r="A2995" s="2" t="s">
        <v>21</v>
      </c>
      <c r="B2995" s="2">
        <v>1185732</v>
      </c>
      <c r="C2995" s="15">
        <v>44449</v>
      </c>
      <c r="D2995" s="2" t="s">
        <v>31</v>
      </c>
      <c r="E2995" s="2" t="s">
        <v>105</v>
      </c>
      <c r="F2995" s="2" t="s">
        <v>106</v>
      </c>
      <c r="G2995" s="3" t="s">
        <v>156</v>
      </c>
      <c r="H2995" s="17">
        <v>30.000000000000004</v>
      </c>
      <c r="I2995" s="2">
        <v>175</v>
      </c>
      <c r="J2995" s="19">
        <v>52500.000000000007</v>
      </c>
      <c r="K2995" s="19">
        <v>15750.000000000002</v>
      </c>
      <c r="L2995" s="2">
        <v>0.3</v>
      </c>
      <c r="M2995" s="2" t="s">
        <v>16</v>
      </c>
      <c r="N2995" s="20">
        <f t="shared" si="46"/>
        <v>68250.000000000015</v>
      </c>
      <c r="O2995" s="21"/>
      <c r="P2995" s="20"/>
    </row>
    <row r="2996" spans="1:16" x14ac:dyDescent="0.35">
      <c r="A2996" s="2" t="s">
        <v>21</v>
      </c>
      <c r="B2996" s="2">
        <v>1185732</v>
      </c>
      <c r="C2996" s="15">
        <v>44449</v>
      </c>
      <c r="D2996" s="2" t="s">
        <v>31</v>
      </c>
      <c r="E2996" s="2" t="s">
        <v>105</v>
      </c>
      <c r="F2996" s="2" t="s">
        <v>106</v>
      </c>
      <c r="G2996" s="3" t="s">
        <v>157</v>
      </c>
      <c r="H2996" s="17">
        <v>30.000000000000004</v>
      </c>
      <c r="I2996" s="2">
        <v>150</v>
      </c>
      <c r="J2996" s="19">
        <v>45000.000000000007</v>
      </c>
      <c r="K2996" s="19">
        <v>13500.000000000002</v>
      </c>
      <c r="L2996" s="2">
        <v>0.3</v>
      </c>
      <c r="M2996" s="2" t="s">
        <v>16</v>
      </c>
      <c r="N2996" s="20">
        <f t="shared" si="46"/>
        <v>58500.000000000007</v>
      </c>
      <c r="O2996" s="21"/>
      <c r="P2996" s="20"/>
    </row>
    <row r="2997" spans="1:16" x14ac:dyDescent="0.35">
      <c r="A2997" s="2" t="s">
        <v>21</v>
      </c>
      <c r="B2997" s="2">
        <v>1185732</v>
      </c>
      <c r="C2997" s="15">
        <v>44449</v>
      </c>
      <c r="D2997" s="2" t="s">
        <v>31</v>
      </c>
      <c r="E2997" s="2" t="s">
        <v>105</v>
      </c>
      <c r="F2997" s="2" t="s">
        <v>106</v>
      </c>
      <c r="G2997" s="3" t="s">
        <v>18</v>
      </c>
      <c r="H2997" s="17">
        <v>40</v>
      </c>
      <c r="I2997" s="2">
        <v>150</v>
      </c>
      <c r="J2997" s="19">
        <v>60000</v>
      </c>
      <c r="K2997" s="19">
        <v>21000</v>
      </c>
      <c r="L2997" s="2">
        <v>0.35</v>
      </c>
      <c r="M2997" s="2" t="s">
        <v>16</v>
      </c>
      <c r="N2997" s="20">
        <f t="shared" si="46"/>
        <v>81000</v>
      </c>
      <c r="O2997" s="21"/>
      <c r="P2997" s="20"/>
    </row>
    <row r="2998" spans="1:16" x14ac:dyDescent="0.35">
      <c r="A2998" s="2" t="s">
        <v>21</v>
      </c>
      <c r="B2998" s="2">
        <v>1185732</v>
      </c>
      <c r="C2998" s="15">
        <v>44449</v>
      </c>
      <c r="D2998" s="2" t="s">
        <v>31</v>
      </c>
      <c r="E2998" s="2" t="s">
        <v>105</v>
      </c>
      <c r="F2998" s="2" t="s">
        <v>106</v>
      </c>
      <c r="G2998" s="3" t="s">
        <v>158</v>
      </c>
      <c r="H2998" s="17">
        <v>45</v>
      </c>
      <c r="I2998" s="2">
        <v>225</v>
      </c>
      <c r="J2998" s="19">
        <v>101250</v>
      </c>
      <c r="K2998" s="19">
        <v>40500</v>
      </c>
      <c r="L2998" s="2">
        <v>0.4</v>
      </c>
      <c r="M2998" s="2" t="s">
        <v>16</v>
      </c>
      <c r="N2998" s="20">
        <f t="shared" si="46"/>
        <v>141750</v>
      </c>
      <c r="O2998" s="21"/>
      <c r="P2998" s="20"/>
    </row>
    <row r="2999" spans="1:16" x14ac:dyDescent="0.35">
      <c r="A2999" s="2" t="s">
        <v>21</v>
      </c>
      <c r="B2999" s="2">
        <v>1185732</v>
      </c>
      <c r="C2999" s="15">
        <v>44478</v>
      </c>
      <c r="D2999" s="2" t="s">
        <v>31</v>
      </c>
      <c r="E2999" s="2" t="s">
        <v>105</v>
      </c>
      <c r="F2999" s="2" t="s">
        <v>106</v>
      </c>
      <c r="G2999" s="3" t="s">
        <v>155</v>
      </c>
      <c r="H2999" s="17">
        <v>49.999999999999993</v>
      </c>
      <c r="I2999" s="2">
        <v>400</v>
      </c>
      <c r="J2999" s="19">
        <v>199999.99999999997</v>
      </c>
      <c r="K2999" s="19">
        <v>69999.999999999985</v>
      </c>
      <c r="L2999" s="2">
        <v>0.35</v>
      </c>
      <c r="M2999" s="2" t="s">
        <v>16</v>
      </c>
      <c r="N2999" s="20">
        <f t="shared" si="46"/>
        <v>269999.99999999994</v>
      </c>
      <c r="O2999" s="21"/>
      <c r="P2999" s="20"/>
    </row>
    <row r="3000" spans="1:16" x14ac:dyDescent="0.35">
      <c r="A3000" s="2" t="s">
        <v>21</v>
      </c>
      <c r="B3000" s="2">
        <v>1185732</v>
      </c>
      <c r="C3000" s="15">
        <v>44478</v>
      </c>
      <c r="D3000" s="2" t="s">
        <v>31</v>
      </c>
      <c r="E3000" s="2" t="s">
        <v>105</v>
      </c>
      <c r="F3000" s="2" t="s">
        <v>106</v>
      </c>
      <c r="G3000" s="3" t="s">
        <v>17</v>
      </c>
      <c r="H3000" s="17">
        <v>40</v>
      </c>
      <c r="I3000" s="2">
        <v>250</v>
      </c>
      <c r="J3000" s="19">
        <v>100000</v>
      </c>
      <c r="K3000" s="19">
        <v>30000</v>
      </c>
      <c r="L3000" s="2">
        <v>0.3</v>
      </c>
      <c r="M3000" s="2" t="s">
        <v>16</v>
      </c>
      <c r="N3000" s="20">
        <f t="shared" si="46"/>
        <v>130000</v>
      </c>
      <c r="O3000" s="21"/>
      <c r="P3000" s="20"/>
    </row>
    <row r="3001" spans="1:16" x14ac:dyDescent="0.35">
      <c r="A3001" s="2" t="s">
        <v>21</v>
      </c>
      <c r="B3001" s="2">
        <v>1185732</v>
      </c>
      <c r="C3001" s="15">
        <v>44478</v>
      </c>
      <c r="D3001" s="2" t="s">
        <v>31</v>
      </c>
      <c r="E3001" s="2" t="s">
        <v>105</v>
      </c>
      <c r="F3001" s="2" t="s">
        <v>106</v>
      </c>
      <c r="G3001" s="3" t="s">
        <v>156</v>
      </c>
      <c r="H3001" s="17">
        <v>40</v>
      </c>
      <c r="I3001" s="2">
        <v>150</v>
      </c>
      <c r="J3001" s="19">
        <v>60000</v>
      </c>
      <c r="K3001" s="19">
        <v>18000</v>
      </c>
      <c r="L3001" s="2">
        <v>0.3</v>
      </c>
      <c r="M3001" s="2" t="s">
        <v>16</v>
      </c>
      <c r="N3001" s="20">
        <f t="shared" si="46"/>
        <v>78000</v>
      </c>
      <c r="O3001" s="21"/>
      <c r="P3001" s="20"/>
    </row>
    <row r="3002" spans="1:16" x14ac:dyDescent="0.35">
      <c r="A3002" s="2" t="s">
        <v>21</v>
      </c>
      <c r="B3002" s="2">
        <v>1185732</v>
      </c>
      <c r="C3002" s="15">
        <v>44478</v>
      </c>
      <c r="D3002" s="2" t="s">
        <v>31</v>
      </c>
      <c r="E3002" s="2" t="s">
        <v>105</v>
      </c>
      <c r="F3002" s="2" t="s">
        <v>106</v>
      </c>
      <c r="G3002" s="3" t="s">
        <v>157</v>
      </c>
      <c r="H3002" s="17">
        <v>40</v>
      </c>
      <c r="I3002" s="2">
        <v>125</v>
      </c>
      <c r="J3002" s="19">
        <v>50000</v>
      </c>
      <c r="K3002" s="19">
        <v>15000</v>
      </c>
      <c r="L3002" s="2">
        <v>0.3</v>
      </c>
      <c r="M3002" s="2" t="s">
        <v>16</v>
      </c>
      <c r="N3002" s="20">
        <f t="shared" si="46"/>
        <v>65000</v>
      </c>
      <c r="O3002" s="21"/>
      <c r="P3002" s="20"/>
    </row>
    <row r="3003" spans="1:16" x14ac:dyDescent="0.35">
      <c r="A3003" s="2" t="s">
        <v>21</v>
      </c>
      <c r="B3003" s="2">
        <v>1185732</v>
      </c>
      <c r="C3003" s="15">
        <v>44478</v>
      </c>
      <c r="D3003" s="2" t="s">
        <v>31</v>
      </c>
      <c r="E3003" s="2" t="s">
        <v>105</v>
      </c>
      <c r="F3003" s="2" t="s">
        <v>106</v>
      </c>
      <c r="G3003" s="3" t="s">
        <v>18</v>
      </c>
      <c r="H3003" s="17">
        <v>49.999999999999993</v>
      </c>
      <c r="I3003" s="2">
        <v>125</v>
      </c>
      <c r="J3003" s="19">
        <v>62499.999999999993</v>
      </c>
      <c r="K3003" s="19">
        <v>21874.999999999996</v>
      </c>
      <c r="L3003" s="2">
        <v>0.35</v>
      </c>
      <c r="M3003" s="2" t="s">
        <v>16</v>
      </c>
      <c r="N3003" s="20">
        <f t="shared" si="46"/>
        <v>84374.999999999985</v>
      </c>
      <c r="O3003" s="21"/>
      <c r="P3003" s="20"/>
    </row>
    <row r="3004" spans="1:16" x14ac:dyDescent="0.35">
      <c r="A3004" s="2" t="s">
        <v>13</v>
      </c>
      <c r="B3004" s="2">
        <v>1185732</v>
      </c>
      <c r="C3004" s="15">
        <v>44478</v>
      </c>
      <c r="D3004" s="2" t="s">
        <v>31</v>
      </c>
      <c r="E3004" s="2" t="s">
        <v>105</v>
      </c>
      <c r="F3004" s="2" t="s">
        <v>106</v>
      </c>
      <c r="G3004" s="3" t="s">
        <v>158</v>
      </c>
      <c r="H3004" s="17">
        <v>54.999999999999986</v>
      </c>
      <c r="I3004" s="2">
        <v>250</v>
      </c>
      <c r="J3004" s="19">
        <v>137499.99999999997</v>
      </c>
      <c r="K3004" s="19">
        <v>54999.999999999993</v>
      </c>
      <c r="L3004" s="2">
        <v>0.4</v>
      </c>
      <c r="M3004" s="2" t="s">
        <v>16</v>
      </c>
      <c r="N3004" s="20">
        <f t="shared" si="46"/>
        <v>192499.99999999997</v>
      </c>
      <c r="O3004" s="21"/>
      <c r="P3004" s="20"/>
    </row>
    <row r="3005" spans="1:16" x14ac:dyDescent="0.35">
      <c r="A3005" s="2" t="s">
        <v>13</v>
      </c>
      <c r="B3005" s="2">
        <v>1185732</v>
      </c>
      <c r="C3005" s="15">
        <v>44509</v>
      </c>
      <c r="D3005" s="2" t="s">
        <v>31</v>
      </c>
      <c r="E3005" s="2" t="s">
        <v>105</v>
      </c>
      <c r="F3005" s="2" t="s">
        <v>106</v>
      </c>
      <c r="G3005" s="3" t="s">
        <v>155</v>
      </c>
      <c r="H3005" s="17">
        <v>49.999999999999993</v>
      </c>
      <c r="I3005" s="2">
        <v>400</v>
      </c>
      <c r="J3005" s="19">
        <v>199999.99999999997</v>
      </c>
      <c r="K3005" s="19">
        <v>69999.999999999985</v>
      </c>
      <c r="L3005" s="2">
        <v>0.35</v>
      </c>
      <c r="M3005" s="2" t="s">
        <v>16</v>
      </c>
      <c r="N3005" s="20">
        <f t="shared" si="46"/>
        <v>269999.99999999994</v>
      </c>
      <c r="O3005" s="21"/>
      <c r="P3005" s="20"/>
    </row>
    <row r="3006" spans="1:16" x14ac:dyDescent="0.35">
      <c r="A3006" s="2" t="s">
        <v>13</v>
      </c>
      <c r="B3006" s="2">
        <v>1185732</v>
      </c>
      <c r="C3006" s="15">
        <v>44509</v>
      </c>
      <c r="D3006" s="2" t="s">
        <v>31</v>
      </c>
      <c r="E3006" s="2" t="s">
        <v>105</v>
      </c>
      <c r="F3006" s="2" t="s">
        <v>106</v>
      </c>
      <c r="G3006" s="3" t="s">
        <v>17</v>
      </c>
      <c r="H3006" s="17">
        <v>40</v>
      </c>
      <c r="I3006" s="2">
        <v>250</v>
      </c>
      <c r="J3006" s="19">
        <v>100000</v>
      </c>
      <c r="K3006" s="19">
        <v>30000</v>
      </c>
      <c r="L3006" s="2">
        <v>0.3</v>
      </c>
      <c r="M3006" s="2" t="s">
        <v>16</v>
      </c>
      <c r="N3006" s="20">
        <f t="shared" si="46"/>
        <v>130000</v>
      </c>
      <c r="O3006" s="21"/>
      <c r="P3006" s="20"/>
    </row>
    <row r="3007" spans="1:16" x14ac:dyDescent="0.35">
      <c r="A3007" s="2" t="s">
        <v>13</v>
      </c>
      <c r="B3007" s="2">
        <v>1185732</v>
      </c>
      <c r="C3007" s="15">
        <v>44509</v>
      </c>
      <c r="D3007" s="2" t="s">
        <v>31</v>
      </c>
      <c r="E3007" s="2" t="s">
        <v>105</v>
      </c>
      <c r="F3007" s="2" t="s">
        <v>106</v>
      </c>
      <c r="G3007" s="3" t="s">
        <v>156</v>
      </c>
      <c r="H3007" s="17">
        <v>40</v>
      </c>
      <c r="I3007" s="2">
        <v>195</v>
      </c>
      <c r="J3007" s="19">
        <v>78000</v>
      </c>
      <c r="K3007" s="19">
        <v>23400</v>
      </c>
      <c r="L3007" s="2">
        <v>0.3</v>
      </c>
      <c r="M3007" s="2" t="s">
        <v>16</v>
      </c>
      <c r="N3007" s="20">
        <f t="shared" si="46"/>
        <v>101400</v>
      </c>
      <c r="O3007" s="21"/>
      <c r="P3007" s="20"/>
    </row>
    <row r="3008" spans="1:16" x14ac:dyDescent="0.35">
      <c r="A3008" s="2" t="s">
        <v>13</v>
      </c>
      <c r="B3008" s="2">
        <v>1185732</v>
      </c>
      <c r="C3008" s="15">
        <v>44509</v>
      </c>
      <c r="D3008" s="2" t="s">
        <v>31</v>
      </c>
      <c r="E3008" s="2" t="s">
        <v>105</v>
      </c>
      <c r="F3008" s="2" t="s">
        <v>106</v>
      </c>
      <c r="G3008" s="3" t="s">
        <v>157</v>
      </c>
      <c r="H3008" s="17">
        <v>40</v>
      </c>
      <c r="I3008" s="2">
        <v>175</v>
      </c>
      <c r="J3008" s="19">
        <v>70000</v>
      </c>
      <c r="K3008" s="19">
        <v>21000</v>
      </c>
      <c r="L3008" s="2">
        <v>0.3</v>
      </c>
      <c r="M3008" s="2" t="s">
        <v>16</v>
      </c>
      <c r="N3008" s="20">
        <f t="shared" si="46"/>
        <v>91000</v>
      </c>
      <c r="O3008" s="21"/>
      <c r="P3008" s="20"/>
    </row>
    <row r="3009" spans="1:16" x14ac:dyDescent="0.35">
      <c r="A3009" s="2" t="s">
        <v>13</v>
      </c>
      <c r="B3009" s="2">
        <v>1185732</v>
      </c>
      <c r="C3009" s="15">
        <v>44509</v>
      </c>
      <c r="D3009" s="2" t="s">
        <v>31</v>
      </c>
      <c r="E3009" s="2" t="s">
        <v>105</v>
      </c>
      <c r="F3009" s="2" t="s">
        <v>106</v>
      </c>
      <c r="G3009" s="3" t="s">
        <v>18</v>
      </c>
      <c r="H3009" s="17">
        <v>60</v>
      </c>
      <c r="I3009" s="2">
        <v>150</v>
      </c>
      <c r="J3009" s="19">
        <v>90000</v>
      </c>
      <c r="K3009" s="19">
        <v>31499.999999999996</v>
      </c>
      <c r="L3009" s="2">
        <v>0.35</v>
      </c>
      <c r="M3009" s="2" t="s">
        <v>16</v>
      </c>
      <c r="N3009" s="20">
        <f t="shared" si="46"/>
        <v>121500</v>
      </c>
      <c r="O3009" s="21"/>
      <c r="P3009" s="20"/>
    </row>
    <row r="3010" spans="1:16" x14ac:dyDescent="0.35">
      <c r="A3010" s="2" t="s">
        <v>13</v>
      </c>
      <c r="B3010" s="2">
        <v>1185732</v>
      </c>
      <c r="C3010" s="15">
        <v>44509</v>
      </c>
      <c r="D3010" s="2" t="s">
        <v>31</v>
      </c>
      <c r="E3010" s="2" t="s">
        <v>105</v>
      </c>
      <c r="F3010" s="2" t="s">
        <v>106</v>
      </c>
      <c r="G3010" s="3" t="s">
        <v>158</v>
      </c>
      <c r="H3010" s="17">
        <v>64.999999999999986</v>
      </c>
      <c r="I3010" s="2">
        <v>250</v>
      </c>
      <c r="J3010" s="19">
        <v>162499.99999999997</v>
      </c>
      <c r="K3010" s="19">
        <v>64999.999999999993</v>
      </c>
      <c r="L3010" s="2">
        <v>0.4</v>
      </c>
      <c r="M3010" s="2" t="s">
        <v>16</v>
      </c>
      <c r="N3010" s="20">
        <f t="shared" si="46"/>
        <v>227499.99999999997</v>
      </c>
      <c r="O3010" s="21"/>
      <c r="P3010" s="20"/>
    </row>
    <row r="3011" spans="1:16" x14ac:dyDescent="0.35">
      <c r="A3011" s="2" t="s">
        <v>13</v>
      </c>
      <c r="B3011" s="2">
        <v>1185732</v>
      </c>
      <c r="C3011" s="15">
        <v>44538</v>
      </c>
      <c r="D3011" s="2" t="s">
        <v>31</v>
      </c>
      <c r="E3011" s="2" t="s">
        <v>105</v>
      </c>
      <c r="F3011" s="2" t="s">
        <v>106</v>
      </c>
      <c r="G3011" s="3" t="s">
        <v>155</v>
      </c>
      <c r="H3011" s="17">
        <v>60</v>
      </c>
      <c r="I3011" s="2">
        <v>500</v>
      </c>
      <c r="J3011" s="19">
        <v>300000</v>
      </c>
      <c r="K3011" s="19">
        <v>105000</v>
      </c>
      <c r="L3011" s="2">
        <v>0.35</v>
      </c>
      <c r="M3011" s="2" t="s">
        <v>16</v>
      </c>
      <c r="N3011" s="20">
        <f t="shared" ref="N3011:N3074" si="47">SUM(J3011,K3011)</f>
        <v>405000</v>
      </c>
      <c r="O3011" s="21"/>
      <c r="P3011" s="20"/>
    </row>
    <row r="3012" spans="1:16" x14ac:dyDescent="0.35">
      <c r="A3012" s="2" t="s">
        <v>13</v>
      </c>
      <c r="B3012" s="2">
        <v>1185732</v>
      </c>
      <c r="C3012" s="15">
        <v>44538</v>
      </c>
      <c r="D3012" s="2" t="s">
        <v>31</v>
      </c>
      <c r="E3012" s="2" t="s">
        <v>105</v>
      </c>
      <c r="F3012" s="2" t="s">
        <v>106</v>
      </c>
      <c r="G3012" s="3" t="s">
        <v>17</v>
      </c>
      <c r="H3012" s="17">
        <v>50</v>
      </c>
      <c r="I3012" s="2">
        <v>300</v>
      </c>
      <c r="J3012" s="19">
        <v>150000</v>
      </c>
      <c r="K3012" s="19">
        <v>45000</v>
      </c>
      <c r="L3012" s="2">
        <v>0.3</v>
      </c>
      <c r="M3012" s="2" t="s">
        <v>16</v>
      </c>
      <c r="N3012" s="20">
        <f t="shared" si="47"/>
        <v>195000</v>
      </c>
      <c r="O3012" s="21"/>
      <c r="P3012" s="20"/>
    </row>
    <row r="3013" spans="1:16" x14ac:dyDescent="0.35">
      <c r="A3013" s="2" t="s">
        <v>13</v>
      </c>
      <c r="B3013" s="2">
        <v>1185732</v>
      </c>
      <c r="C3013" s="15">
        <v>44538</v>
      </c>
      <c r="D3013" s="2" t="s">
        <v>31</v>
      </c>
      <c r="E3013" s="2" t="s">
        <v>105</v>
      </c>
      <c r="F3013" s="2" t="s">
        <v>106</v>
      </c>
      <c r="G3013" s="3" t="s">
        <v>156</v>
      </c>
      <c r="H3013" s="17">
        <v>50</v>
      </c>
      <c r="I3013" s="2">
        <v>250</v>
      </c>
      <c r="J3013" s="19">
        <v>125000</v>
      </c>
      <c r="K3013" s="19">
        <v>37500</v>
      </c>
      <c r="L3013" s="2">
        <v>0.3</v>
      </c>
      <c r="M3013" s="2" t="s">
        <v>16</v>
      </c>
      <c r="N3013" s="20">
        <f t="shared" si="47"/>
        <v>162500</v>
      </c>
      <c r="O3013" s="21"/>
      <c r="P3013" s="20"/>
    </row>
    <row r="3014" spans="1:16" x14ac:dyDescent="0.35">
      <c r="A3014" s="2" t="s">
        <v>13</v>
      </c>
      <c r="B3014" s="2">
        <v>1185732</v>
      </c>
      <c r="C3014" s="15">
        <v>44538</v>
      </c>
      <c r="D3014" s="2" t="s">
        <v>31</v>
      </c>
      <c r="E3014" s="2" t="s">
        <v>105</v>
      </c>
      <c r="F3014" s="2" t="s">
        <v>106</v>
      </c>
      <c r="G3014" s="3" t="s">
        <v>157</v>
      </c>
      <c r="H3014" s="17">
        <v>50</v>
      </c>
      <c r="I3014" s="2">
        <v>200</v>
      </c>
      <c r="J3014" s="19">
        <v>100000</v>
      </c>
      <c r="K3014" s="19">
        <v>30000</v>
      </c>
      <c r="L3014" s="2">
        <v>0.3</v>
      </c>
      <c r="M3014" s="2" t="s">
        <v>16</v>
      </c>
      <c r="N3014" s="20">
        <f t="shared" si="47"/>
        <v>130000</v>
      </c>
      <c r="O3014" s="21"/>
      <c r="P3014" s="20"/>
    </row>
    <row r="3015" spans="1:16" x14ac:dyDescent="0.35">
      <c r="A3015" s="2" t="s">
        <v>13</v>
      </c>
      <c r="B3015" s="2">
        <v>1185732</v>
      </c>
      <c r="C3015" s="15">
        <v>44538</v>
      </c>
      <c r="D3015" s="2" t="s">
        <v>31</v>
      </c>
      <c r="E3015" s="2" t="s">
        <v>105</v>
      </c>
      <c r="F3015" s="2" t="s">
        <v>106</v>
      </c>
      <c r="G3015" s="3" t="s">
        <v>18</v>
      </c>
      <c r="H3015" s="17">
        <v>60</v>
      </c>
      <c r="I3015" s="2">
        <v>200</v>
      </c>
      <c r="J3015" s="19">
        <v>120000</v>
      </c>
      <c r="K3015" s="19">
        <v>42000</v>
      </c>
      <c r="L3015" s="2">
        <v>0.35</v>
      </c>
      <c r="M3015" s="2" t="s">
        <v>16</v>
      </c>
      <c r="N3015" s="20">
        <f t="shared" si="47"/>
        <v>162000</v>
      </c>
      <c r="O3015" s="21"/>
      <c r="P3015" s="20"/>
    </row>
    <row r="3016" spans="1:16" x14ac:dyDescent="0.35">
      <c r="A3016" s="2" t="s">
        <v>13</v>
      </c>
      <c r="B3016" s="2">
        <v>1185732</v>
      </c>
      <c r="C3016" s="15">
        <v>44538</v>
      </c>
      <c r="D3016" s="2" t="s">
        <v>31</v>
      </c>
      <c r="E3016" s="2" t="s">
        <v>105</v>
      </c>
      <c r="F3016" s="2" t="s">
        <v>106</v>
      </c>
      <c r="G3016" s="3" t="s">
        <v>158</v>
      </c>
      <c r="H3016" s="17">
        <v>64.999999999999986</v>
      </c>
      <c r="I3016" s="2">
        <v>300</v>
      </c>
      <c r="J3016" s="19">
        <v>194999.99999999997</v>
      </c>
      <c r="K3016" s="19">
        <v>77999.999999999985</v>
      </c>
      <c r="L3016" s="2">
        <v>0.4</v>
      </c>
      <c r="M3016" s="2" t="s">
        <v>16</v>
      </c>
      <c r="N3016" s="20">
        <f t="shared" si="47"/>
        <v>272999.99999999994</v>
      </c>
      <c r="O3016" s="21"/>
      <c r="P3016" s="20"/>
    </row>
    <row r="3017" spans="1:16" x14ac:dyDescent="0.35">
      <c r="A3017" s="2" t="s">
        <v>13</v>
      </c>
      <c r="B3017" s="2">
        <v>1185732</v>
      </c>
      <c r="C3017" s="15">
        <v>44202</v>
      </c>
      <c r="D3017" s="2" t="s">
        <v>31</v>
      </c>
      <c r="E3017" s="2" t="s">
        <v>105</v>
      </c>
      <c r="F3017" s="2" t="s">
        <v>106</v>
      </c>
      <c r="G3017" s="3" t="s">
        <v>155</v>
      </c>
      <c r="H3017" s="17">
        <v>30.000000000000004</v>
      </c>
      <c r="I3017" s="2">
        <v>450</v>
      </c>
      <c r="J3017" s="19">
        <v>135000.00000000003</v>
      </c>
      <c r="K3017" s="19">
        <v>40500.000000000007</v>
      </c>
      <c r="L3017" s="2">
        <v>0.3</v>
      </c>
      <c r="M3017" s="2" t="s">
        <v>16</v>
      </c>
      <c r="N3017" s="20">
        <f t="shared" si="47"/>
        <v>175500.00000000003</v>
      </c>
      <c r="O3017" s="21"/>
      <c r="P3017" s="20"/>
    </row>
    <row r="3018" spans="1:16" x14ac:dyDescent="0.35">
      <c r="A3018" s="2" t="s">
        <v>13</v>
      </c>
      <c r="B3018" s="2">
        <v>1185732</v>
      </c>
      <c r="C3018" s="15">
        <v>44202</v>
      </c>
      <c r="D3018" s="2" t="s">
        <v>31</v>
      </c>
      <c r="E3018" s="2" t="s">
        <v>105</v>
      </c>
      <c r="F3018" s="2" t="s">
        <v>106</v>
      </c>
      <c r="G3018" s="3" t="s">
        <v>17</v>
      </c>
      <c r="H3018" s="17">
        <v>30.000000000000004</v>
      </c>
      <c r="I3018" s="2">
        <v>250</v>
      </c>
      <c r="J3018" s="19">
        <v>75000.000000000015</v>
      </c>
      <c r="K3018" s="19">
        <v>26250.000000000004</v>
      </c>
      <c r="L3018" s="2">
        <v>0.35</v>
      </c>
      <c r="M3018" s="2" t="s">
        <v>16</v>
      </c>
      <c r="N3018" s="20">
        <f t="shared" si="47"/>
        <v>101250.00000000001</v>
      </c>
      <c r="O3018" s="21"/>
      <c r="P3018" s="20"/>
    </row>
    <row r="3019" spans="1:16" x14ac:dyDescent="0.35">
      <c r="A3019" s="2" t="s">
        <v>13</v>
      </c>
      <c r="B3019" s="2">
        <v>1185732</v>
      </c>
      <c r="C3019" s="15">
        <v>44202</v>
      </c>
      <c r="D3019" s="2" t="s">
        <v>31</v>
      </c>
      <c r="E3019" s="2" t="s">
        <v>105</v>
      </c>
      <c r="F3019" s="2" t="s">
        <v>106</v>
      </c>
      <c r="G3019" s="3" t="s">
        <v>156</v>
      </c>
      <c r="H3019" s="17">
        <v>20.000000000000007</v>
      </c>
      <c r="I3019" s="2">
        <v>250</v>
      </c>
      <c r="J3019" s="19">
        <v>50000.000000000015</v>
      </c>
      <c r="K3019" s="19">
        <v>15000.000000000004</v>
      </c>
      <c r="L3019" s="2">
        <v>0.3</v>
      </c>
      <c r="M3019" s="2" t="s">
        <v>16</v>
      </c>
      <c r="N3019" s="20">
        <f t="shared" si="47"/>
        <v>65000.000000000015</v>
      </c>
      <c r="O3019" s="21"/>
      <c r="P3019" s="20"/>
    </row>
    <row r="3020" spans="1:16" x14ac:dyDescent="0.35">
      <c r="A3020" s="2" t="s">
        <v>13</v>
      </c>
      <c r="B3020" s="2">
        <v>1185732</v>
      </c>
      <c r="C3020" s="15">
        <v>44202</v>
      </c>
      <c r="D3020" s="2" t="s">
        <v>31</v>
      </c>
      <c r="E3020" s="2" t="s">
        <v>105</v>
      </c>
      <c r="F3020" s="2" t="s">
        <v>106</v>
      </c>
      <c r="G3020" s="3" t="s">
        <v>157</v>
      </c>
      <c r="H3020" s="17">
        <v>25.000000000000007</v>
      </c>
      <c r="I3020" s="2">
        <v>100</v>
      </c>
      <c r="J3020" s="19">
        <v>25000.000000000007</v>
      </c>
      <c r="K3020" s="19">
        <v>7500.0000000000018</v>
      </c>
      <c r="L3020" s="2">
        <v>0.3</v>
      </c>
      <c r="M3020" s="2" t="s">
        <v>16</v>
      </c>
      <c r="N3020" s="20">
        <f t="shared" si="47"/>
        <v>32500.000000000007</v>
      </c>
      <c r="O3020" s="21"/>
      <c r="P3020" s="20"/>
    </row>
    <row r="3021" spans="1:16" x14ac:dyDescent="0.35">
      <c r="A3021" s="2" t="s">
        <v>13</v>
      </c>
      <c r="B3021" s="2">
        <v>1185732</v>
      </c>
      <c r="C3021" s="15">
        <v>44202</v>
      </c>
      <c r="D3021" s="2" t="s">
        <v>31</v>
      </c>
      <c r="E3021" s="2" t="s">
        <v>105</v>
      </c>
      <c r="F3021" s="2" t="s">
        <v>106</v>
      </c>
      <c r="G3021" s="3" t="s">
        <v>18</v>
      </c>
      <c r="H3021" s="17">
        <v>40</v>
      </c>
      <c r="I3021" s="2">
        <v>150</v>
      </c>
      <c r="J3021" s="19">
        <v>60000</v>
      </c>
      <c r="K3021" s="19">
        <v>30000</v>
      </c>
      <c r="L3021" s="2">
        <v>0.5</v>
      </c>
      <c r="M3021" s="2" t="s">
        <v>16</v>
      </c>
      <c r="N3021" s="20">
        <f t="shared" si="47"/>
        <v>90000</v>
      </c>
      <c r="O3021" s="21"/>
      <c r="P3021" s="20"/>
    </row>
    <row r="3022" spans="1:16" x14ac:dyDescent="0.35">
      <c r="A3022" s="2" t="s">
        <v>13</v>
      </c>
      <c r="B3022" s="2">
        <v>1185732</v>
      </c>
      <c r="C3022" s="15">
        <v>44202</v>
      </c>
      <c r="D3022" s="2" t="s">
        <v>31</v>
      </c>
      <c r="E3022" s="2" t="s">
        <v>105</v>
      </c>
      <c r="F3022" s="2" t="s">
        <v>106</v>
      </c>
      <c r="G3022" s="3" t="s">
        <v>158</v>
      </c>
      <c r="H3022" s="17">
        <v>30.000000000000004</v>
      </c>
      <c r="I3022" s="2">
        <v>250</v>
      </c>
      <c r="J3022" s="19">
        <v>75000.000000000015</v>
      </c>
      <c r="K3022" s="19">
        <v>30000.000000000007</v>
      </c>
      <c r="L3022" s="2">
        <v>0.4</v>
      </c>
      <c r="M3022" s="2" t="s">
        <v>16</v>
      </c>
      <c r="N3022" s="20">
        <f t="shared" si="47"/>
        <v>105000.00000000003</v>
      </c>
      <c r="O3022" s="21"/>
      <c r="P3022" s="20"/>
    </row>
    <row r="3023" spans="1:16" x14ac:dyDescent="0.35">
      <c r="A3023" s="2" t="s">
        <v>13</v>
      </c>
      <c r="B3023" s="2">
        <v>1185732</v>
      </c>
      <c r="C3023" s="15">
        <v>44233</v>
      </c>
      <c r="D3023" s="2" t="s">
        <v>31</v>
      </c>
      <c r="E3023" s="2" t="s">
        <v>105</v>
      </c>
      <c r="F3023" s="2" t="s">
        <v>106</v>
      </c>
      <c r="G3023" s="3" t="s">
        <v>155</v>
      </c>
      <c r="H3023" s="17">
        <v>30.000000000000004</v>
      </c>
      <c r="I3023" s="2">
        <v>500</v>
      </c>
      <c r="J3023" s="19">
        <v>150000.00000000003</v>
      </c>
      <c r="K3023" s="19">
        <v>45000.000000000007</v>
      </c>
      <c r="L3023" s="2">
        <v>0.3</v>
      </c>
      <c r="M3023" s="2" t="s">
        <v>16</v>
      </c>
      <c r="N3023" s="20">
        <f t="shared" si="47"/>
        <v>195000.00000000003</v>
      </c>
      <c r="O3023" s="21"/>
      <c r="P3023" s="20"/>
    </row>
    <row r="3024" spans="1:16" x14ac:dyDescent="0.35">
      <c r="A3024" s="2" t="s">
        <v>13</v>
      </c>
      <c r="B3024" s="2">
        <v>1185732</v>
      </c>
      <c r="C3024" s="15">
        <v>44233</v>
      </c>
      <c r="D3024" s="2" t="s">
        <v>31</v>
      </c>
      <c r="E3024" s="2" t="s">
        <v>105</v>
      </c>
      <c r="F3024" s="2" t="s">
        <v>106</v>
      </c>
      <c r="G3024" s="3" t="s">
        <v>17</v>
      </c>
      <c r="H3024" s="17">
        <v>30.000000000000004</v>
      </c>
      <c r="I3024" s="2">
        <v>150</v>
      </c>
      <c r="J3024" s="19">
        <v>45000.000000000007</v>
      </c>
      <c r="K3024" s="19">
        <v>15750.000000000002</v>
      </c>
      <c r="L3024" s="2">
        <v>0.35</v>
      </c>
      <c r="M3024" s="2" t="s">
        <v>16</v>
      </c>
      <c r="N3024" s="20">
        <f t="shared" si="47"/>
        <v>60750.000000000007</v>
      </c>
      <c r="O3024" s="21"/>
      <c r="P3024" s="20"/>
    </row>
    <row r="3025" spans="1:16" x14ac:dyDescent="0.35">
      <c r="A3025" s="2" t="s">
        <v>13</v>
      </c>
      <c r="B3025" s="2">
        <v>1185732</v>
      </c>
      <c r="C3025" s="15">
        <v>44233</v>
      </c>
      <c r="D3025" s="2" t="s">
        <v>31</v>
      </c>
      <c r="E3025" s="2" t="s">
        <v>105</v>
      </c>
      <c r="F3025" s="2" t="s">
        <v>106</v>
      </c>
      <c r="G3025" s="3" t="s">
        <v>156</v>
      </c>
      <c r="H3025" s="17">
        <v>20.000000000000007</v>
      </c>
      <c r="I3025" s="2">
        <v>200</v>
      </c>
      <c r="J3025" s="19">
        <v>40000.000000000015</v>
      </c>
      <c r="K3025" s="19">
        <v>12000.000000000004</v>
      </c>
      <c r="L3025" s="2">
        <v>0.3</v>
      </c>
      <c r="M3025" s="2" t="s">
        <v>16</v>
      </c>
      <c r="N3025" s="20">
        <f t="shared" si="47"/>
        <v>52000.000000000015</v>
      </c>
      <c r="O3025" s="21"/>
      <c r="P3025" s="20"/>
    </row>
    <row r="3026" spans="1:16" x14ac:dyDescent="0.35">
      <c r="A3026" s="2" t="s">
        <v>13</v>
      </c>
      <c r="B3026" s="2">
        <v>1185732</v>
      </c>
      <c r="C3026" s="15">
        <v>44233</v>
      </c>
      <c r="D3026" s="2" t="s">
        <v>31</v>
      </c>
      <c r="E3026" s="2" t="s">
        <v>107</v>
      </c>
      <c r="F3026" s="2" t="s">
        <v>108</v>
      </c>
      <c r="G3026" s="3" t="s">
        <v>157</v>
      </c>
      <c r="H3026" s="17">
        <v>25.000000000000007</v>
      </c>
      <c r="I3026" s="2">
        <v>75</v>
      </c>
      <c r="J3026" s="19">
        <v>18750.000000000004</v>
      </c>
      <c r="K3026" s="19">
        <v>5625.0000000000009</v>
      </c>
      <c r="L3026" s="2">
        <v>0.3</v>
      </c>
      <c r="M3026" s="2" t="s">
        <v>16</v>
      </c>
      <c r="N3026" s="20">
        <f t="shared" si="47"/>
        <v>24375.000000000004</v>
      </c>
      <c r="O3026" s="21"/>
      <c r="P3026" s="20"/>
    </row>
    <row r="3027" spans="1:16" x14ac:dyDescent="0.35">
      <c r="A3027" s="2" t="s">
        <v>13</v>
      </c>
      <c r="B3027" s="2">
        <v>1185732</v>
      </c>
      <c r="C3027" s="15">
        <v>44233</v>
      </c>
      <c r="D3027" s="2" t="s">
        <v>31</v>
      </c>
      <c r="E3027" s="2" t="s">
        <v>107</v>
      </c>
      <c r="F3027" s="2" t="s">
        <v>108</v>
      </c>
      <c r="G3027" s="3" t="s">
        <v>18</v>
      </c>
      <c r="H3027" s="17">
        <v>40</v>
      </c>
      <c r="I3027" s="2">
        <v>150</v>
      </c>
      <c r="J3027" s="19">
        <v>60000</v>
      </c>
      <c r="K3027" s="19">
        <v>30000</v>
      </c>
      <c r="L3027" s="2">
        <v>0.5</v>
      </c>
      <c r="M3027" s="2" t="s">
        <v>16</v>
      </c>
      <c r="N3027" s="20">
        <f t="shared" si="47"/>
        <v>90000</v>
      </c>
      <c r="O3027" s="21"/>
      <c r="P3027" s="20"/>
    </row>
    <row r="3028" spans="1:16" x14ac:dyDescent="0.35">
      <c r="A3028" s="2" t="s">
        <v>13</v>
      </c>
      <c r="B3028" s="2">
        <v>1185732</v>
      </c>
      <c r="C3028" s="15">
        <v>44233</v>
      </c>
      <c r="D3028" s="2" t="s">
        <v>31</v>
      </c>
      <c r="E3028" s="2" t="s">
        <v>107</v>
      </c>
      <c r="F3028" s="2" t="s">
        <v>108</v>
      </c>
      <c r="G3028" s="3" t="s">
        <v>158</v>
      </c>
      <c r="H3028" s="17">
        <v>14.999999999999996</v>
      </c>
      <c r="I3028" s="2">
        <v>250</v>
      </c>
      <c r="J3028" s="19">
        <v>37499.999999999993</v>
      </c>
      <c r="K3028" s="19">
        <v>14999.999999999998</v>
      </c>
      <c r="L3028" s="2">
        <v>0.4</v>
      </c>
      <c r="M3028" s="2" t="s">
        <v>16</v>
      </c>
      <c r="N3028" s="20">
        <f t="shared" si="47"/>
        <v>52499.999999999993</v>
      </c>
      <c r="O3028" s="21"/>
      <c r="P3028" s="20"/>
    </row>
    <row r="3029" spans="1:16" x14ac:dyDescent="0.35">
      <c r="A3029" s="2" t="s">
        <v>13</v>
      </c>
      <c r="B3029" s="2">
        <v>1185732</v>
      </c>
      <c r="C3029" s="15">
        <v>44260</v>
      </c>
      <c r="D3029" s="2" t="s">
        <v>31</v>
      </c>
      <c r="E3029" s="2" t="s">
        <v>107</v>
      </c>
      <c r="F3029" s="2" t="s">
        <v>108</v>
      </c>
      <c r="G3029" s="3" t="s">
        <v>155</v>
      </c>
      <c r="H3029" s="17">
        <v>20.000000000000004</v>
      </c>
      <c r="I3029" s="2">
        <v>470</v>
      </c>
      <c r="J3029" s="19">
        <v>94000.000000000015</v>
      </c>
      <c r="K3029" s="19">
        <v>28200.000000000004</v>
      </c>
      <c r="L3029" s="2">
        <v>0.3</v>
      </c>
      <c r="M3029" s="2" t="s">
        <v>16</v>
      </c>
      <c r="N3029" s="20">
        <f t="shared" si="47"/>
        <v>122200.00000000001</v>
      </c>
      <c r="O3029" s="21"/>
      <c r="P3029" s="20"/>
    </row>
    <row r="3030" spans="1:16" x14ac:dyDescent="0.35">
      <c r="A3030" s="2" t="s">
        <v>13</v>
      </c>
      <c r="B3030" s="2">
        <v>1185732</v>
      </c>
      <c r="C3030" s="15">
        <v>44260</v>
      </c>
      <c r="D3030" s="2" t="s">
        <v>31</v>
      </c>
      <c r="E3030" s="2" t="s">
        <v>107</v>
      </c>
      <c r="F3030" s="2" t="s">
        <v>108</v>
      </c>
      <c r="G3030" s="3" t="s">
        <v>17</v>
      </c>
      <c r="H3030" s="17">
        <v>20.000000000000004</v>
      </c>
      <c r="I3030" s="2">
        <v>175</v>
      </c>
      <c r="J3030" s="19">
        <v>35000.000000000007</v>
      </c>
      <c r="K3030" s="19">
        <v>12250.000000000002</v>
      </c>
      <c r="L3030" s="2">
        <v>0.35</v>
      </c>
      <c r="M3030" s="2" t="s">
        <v>16</v>
      </c>
      <c r="N3030" s="20">
        <f t="shared" si="47"/>
        <v>47250.000000000007</v>
      </c>
      <c r="O3030" s="21"/>
      <c r="P3030" s="20"/>
    </row>
    <row r="3031" spans="1:16" x14ac:dyDescent="0.35">
      <c r="A3031" s="2" t="s">
        <v>13</v>
      </c>
      <c r="B3031" s="2">
        <v>1185732</v>
      </c>
      <c r="C3031" s="15">
        <v>44260</v>
      </c>
      <c r="D3031" s="2" t="s">
        <v>31</v>
      </c>
      <c r="E3031" s="2" t="s">
        <v>107</v>
      </c>
      <c r="F3031" s="2" t="s">
        <v>108</v>
      </c>
      <c r="G3031" s="3" t="s">
        <v>156</v>
      </c>
      <c r="H3031" s="17">
        <v>10.000000000000004</v>
      </c>
      <c r="I3031" s="2">
        <v>225</v>
      </c>
      <c r="J3031" s="19">
        <v>22500.000000000007</v>
      </c>
      <c r="K3031" s="19">
        <v>6750.0000000000018</v>
      </c>
      <c r="L3031" s="2">
        <v>0.3</v>
      </c>
      <c r="M3031" s="2" t="s">
        <v>16</v>
      </c>
      <c r="N3031" s="20">
        <f t="shared" si="47"/>
        <v>29250.000000000007</v>
      </c>
      <c r="O3031" s="21"/>
      <c r="P3031" s="20"/>
    </row>
    <row r="3032" spans="1:16" x14ac:dyDescent="0.35">
      <c r="A3032" s="2" t="s">
        <v>13</v>
      </c>
      <c r="B3032" s="2">
        <v>1185732</v>
      </c>
      <c r="C3032" s="15">
        <v>44260</v>
      </c>
      <c r="D3032" s="2" t="s">
        <v>31</v>
      </c>
      <c r="E3032" s="2" t="s">
        <v>107</v>
      </c>
      <c r="F3032" s="2" t="s">
        <v>108</v>
      </c>
      <c r="G3032" s="3" t="s">
        <v>157</v>
      </c>
      <c r="H3032" s="17">
        <v>14.999999999999996</v>
      </c>
      <c r="I3032" s="2">
        <v>100</v>
      </c>
      <c r="J3032" s="19">
        <v>14999.999999999996</v>
      </c>
      <c r="K3032" s="19">
        <v>4499.9999999999991</v>
      </c>
      <c r="L3032" s="2">
        <v>0.3</v>
      </c>
      <c r="M3032" s="2" t="s">
        <v>16</v>
      </c>
      <c r="N3032" s="20">
        <f t="shared" si="47"/>
        <v>19499.999999999996</v>
      </c>
      <c r="O3032" s="21"/>
      <c r="P3032" s="20"/>
    </row>
    <row r="3033" spans="1:16" x14ac:dyDescent="0.35">
      <c r="A3033" s="2" t="s">
        <v>13</v>
      </c>
      <c r="B3033" s="2">
        <v>1185732</v>
      </c>
      <c r="C3033" s="15">
        <v>44260</v>
      </c>
      <c r="D3033" s="2" t="s">
        <v>31</v>
      </c>
      <c r="E3033" s="2" t="s">
        <v>107</v>
      </c>
      <c r="F3033" s="2" t="s">
        <v>108</v>
      </c>
      <c r="G3033" s="3" t="s">
        <v>18</v>
      </c>
      <c r="H3033" s="17">
        <v>30.000000000000004</v>
      </c>
      <c r="I3033" s="2">
        <v>150</v>
      </c>
      <c r="J3033" s="19">
        <v>45000.000000000007</v>
      </c>
      <c r="K3033" s="19">
        <v>22500.000000000004</v>
      </c>
      <c r="L3033" s="2">
        <v>0.5</v>
      </c>
      <c r="M3033" s="2" t="s">
        <v>16</v>
      </c>
      <c r="N3033" s="20">
        <f t="shared" si="47"/>
        <v>67500.000000000015</v>
      </c>
      <c r="O3033" s="21"/>
      <c r="P3033" s="20"/>
    </row>
    <row r="3034" spans="1:16" x14ac:dyDescent="0.35">
      <c r="A3034" s="2" t="s">
        <v>13</v>
      </c>
      <c r="B3034" s="2">
        <v>1185732</v>
      </c>
      <c r="C3034" s="15">
        <v>44260</v>
      </c>
      <c r="D3034" s="2" t="s">
        <v>31</v>
      </c>
      <c r="E3034" s="2" t="s">
        <v>107</v>
      </c>
      <c r="F3034" s="2" t="s">
        <v>108</v>
      </c>
      <c r="G3034" s="3" t="s">
        <v>158</v>
      </c>
      <c r="H3034" s="17">
        <v>20.000000000000004</v>
      </c>
      <c r="I3034" s="2">
        <v>250</v>
      </c>
      <c r="J3034" s="19">
        <v>50000.000000000007</v>
      </c>
      <c r="K3034" s="19">
        <v>20000.000000000004</v>
      </c>
      <c r="L3034" s="2">
        <v>0.4</v>
      </c>
      <c r="M3034" s="2" t="s">
        <v>16</v>
      </c>
      <c r="N3034" s="20">
        <f t="shared" si="47"/>
        <v>70000.000000000015</v>
      </c>
      <c r="O3034" s="21"/>
      <c r="P3034" s="20"/>
    </row>
    <row r="3035" spans="1:16" x14ac:dyDescent="0.35">
      <c r="A3035" s="2" t="s">
        <v>13</v>
      </c>
      <c r="B3035" s="2">
        <v>1185732</v>
      </c>
      <c r="C3035" s="15">
        <v>44292</v>
      </c>
      <c r="D3035" s="2" t="s">
        <v>31</v>
      </c>
      <c r="E3035" s="2" t="s">
        <v>107</v>
      </c>
      <c r="F3035" s="2" t="s">
        <v>108</v>
      </c>
      <c r="G3035" s="3" t="s">
        <v>155</v>
      </c>
      <c r="H3035" s="17">
        <v>20.000000000000004</v>
      </c>
      <c r="I3035" s="2">
        <v>475</v>
      </c>
      <c r="J3035" s="19">
        <v>95000.000000000015</v>
      </c>
      <c r="K3035" s="19">
        <v>28500.000000000004</v>
      </c>
      <c r="L3035" s="2">
        <v>0.3</v>
      </c>
      <c r="M3035" s="2" t="s">
        <v>16</v>
      </c>
      <c r="N3035" s="20">
        <f t="shared" si="47"/>
        <v>123500.00000000001</v>
      </c>
      <c r="O3035" s="21"/>
      <c r="P3035" s="20"/>
    </row>
    <row r="3036" spans="1:16" x14ac:dyDescent="0.35">
      <c r="A3036" s="2" t="s">
        <v>13</v>
      </c>
      <c r="B3036" s="2">
        <v>1185732</v>
      </c>
      <c r="C3036" s="15">
        <v>44292</v>
      </c>
      <c r="D3036" s="2" t="s">
        <v>31</v>
      </c>
      <c r="E3036" s="2" t="s">
        <v>107</v>
      </c>
      <c r="F3036" s="2" t="s">
        <v>108</v>
      </c>
      <c r="G3036" s="3" t="s">
        <v>17</v>
      </c>
      <c r="H3036" s="17">
        <v>20.000000000000004</v>
      </c>
      <c r="I3036" s="2">
        <v>175</v>
      </c>
      <c r="J3036" s="19">
        <v>35000.000000000007</v>
      </c>
      <c r="K3036" s="19">
        <v>12250.000000000002</v>
      </c>
      <c r="L3036" s="2">
        <v>0.35</v>
      </c>
      <c r="M3036" s="2" t="s">
        <v>16</v>
      </c>
      <c r="N3036" s="20">
        <f t="shared" si="47"/>
        <v>47250.000000000007</v>
      </c>
      <c r="O3036" s="21"/>
      <c r="P3036" s="20"/>
    </row>
    <row r="3037" spans="1:16" x14ac:dyDescent="0.35">
      <c r="A3037" s="2" t="s">
        <v>13</v>
      </c>
      <c r="B3037" s="2">
        <v>1185732</v>
      </c>
      <c r="C3037" s="15">
        <v>44292</v>
      </c>
      <c r="D3037" s="2" t="s">
        <v>31</v>
      </c>
      <c r="E3037" s="2" t="s">
        <v>107</v>
      </c>
      <c r="F3037" s="2" t="s">
        <v>108</v>
      </c>
      <c r="G3037" s="3" t="s">
        <v>156</v>
      </c>
      <c r="H3037" s="17">
        <v>10.000000000000004</v>
      </c>
      <c r="I3037" s="2">
        <v>175</v>
      </c>
      <c r="J3037" s="19">
        <v>17500.000000000007</v>
      </c>
      <c r="K3037" s="19">
        <v>5250.0000000000018</v>
      </c>
      <c r="L3037" s="2">
        <v>0.3</v>
      </c>
      <c r="M3037" s="2" t="s">
        <v>16</v>
      </c>
      <c r="N3037" s="20">
        <f t="shared" si="47"/>
        <v>22750.000000000007</v>
      </c>
      <c r="O3037" s="21"/>
      <c r="P3037" s="20"/>
    </row>
    <row r="3038" spans="1:16" x14ac:dyDescent="0.35">
      <c r="A3038" s="2" t="s">
        <v>13</v>
      </c>
      <c r="B3038" s="2">
        <v>1185732</v>
      </c>
      <c r="C3038" s="15">
        <v>44292</v>
      </c>
      <c r="D3038" s="2" t="s">
        <v>31</v>
      </c>
      <c r="E3038" s="2" t="s">
        <v>107</v>
      </c>
      <c r="F3038" s="2" t="s">
        <v>108</v>
      </c>
      <c r="G3038" s="3" t="s">
        <v>157</v>
      </c>
      <c r="H3038" s="17">
        <v>14.999999999999996</v>
      </c>
      <c r="I3038" s="2">
        <v>100</v>
      </c>
      <c r="J3038" s="19">
        <v>14999.999999999996</v>
      </c>
      <c r="K3038" s="19">
        <v>4499.9999999999991</v>
      </c>
      <c r="L3038" s="2">
        <v>0.3</v>
      </c>
      <c r="M3038" s="2" t="s">
        <v>16</v>
      </c>
      <c r="N3038" s="20">
        <f t="shared" si="47"/>
        <v>19499.999999999996</v>
      </c>
      <c r="O3038" s="21"/>
      <c r="P3038" s="20"/>
    </row>
    <row r="3039" spans="1:16" x14ac:dyDescent="0.35">
      <c r="A3039" s="2" t="s">
        <v>13</v>
      </c>
      <c r="B3039" s="2">
        <v>1185732</v>
      </c>
      <c r="C3039" s="15">
        <v>44292</v>
      </c>
      <c r="D3039" s="2" t="s">
        <v>31</v>
      </c>
      <c r="E3039" s="2" t="s">
        <v>107</v>
      </c>
      <c r="F3039" s="2" t="s">
        <v>108</v>
      </c>
      <c r="G3039" s="3" t="s">
        <v>18</v>
      </c>
      <c r="H3039" s="17">
        <v>60</v>
      </c>
      <c r="I3039" s="2">
        <v>125</v>
      </c>
      <c r="J3039" s="19">
        <v>75000</v>
      </c>
      <c r="K3039" s="19">
        <v>37500</v>
      </c>
      <c r="L3039" s="2">
        <v>0.5</v>
      </c>
      <c r="M3039" s="2" t="s">
        <v>16</v>
      </c>
      <c r="N3039" s="20">
        <f t="shared" si="47"/>
        <v>112500</v>
      </c>
      <c r="O3039" s="21"/>
      <c r="P3039" s="20"/>
    </row>
    <row r="3040" spans="1:16" x14ac:dyDescent="0.35">
      <c r="A3040" s="2" t="s">
        <v>13</v>
      </c>
      <c r="B3040" s="2">
        <v>1185732</v>
      </c>
      <c r="C3040" s="15">
        <v>44292</v>
      </c>
      <c r="D3040" s="2" t="s">
        <v>31</v>
      </c>
      <c r="E3040" s="2" t="s">
        <v>107</v>
      </c>
      <c r="F3040" s="2" t="s">
        <v>108</v>
      </c>
      <c r="G3040" s="3" t="s">
        <v>158</v>
      </c>
      <c r="H3040" s="17">
        <v>50</v>
      </c>
      <c r="I3040" s="2">
        <v>250</v>
      </c>
      <c r="J3040" s="19">
        <v>125000</v>
      </c>
      <c r="K3040" s="19">
        <v>50000</v>
      </c>
      <c r="L3040" s="2">
        <v>0.4</v>
      </c>
      <c r="M3040" s="2" t="s">
        <v>16</v>
      </c>
      <c r="N3040" s="20">
        <f t="shared" si="47"/>
        <v>175000</v>
      </c>
      <c r="O3040" s="21"/>
      <c r="P3040" s="20"/>
    </row>
    <row r="3041" spans="1:16" x14ac:dyDescent="0.35">
      <c r="A3041" s="2" t="s">
        <v>13</v>
      </c>
      <c r="B3041" s="2">
        <v>1185732</v>
      </c>
      <c r="C3041" s="15">
        <v>44323</v>
      </c>
      <c r="D3041" s="2" t="s">
        <v>31</v>
      </c>
      <c r="E3041" s="2" t="s">
        <v>107</v>
      </c>
      <c r="F3041" s="2" t="s">
        <v>108</v>
      </c>
      <c r="G3041" s="3" t="s">
        <v>155</v>
      </c>
      <c r="H3041" s="17">
        <v>60</v>
      </c>
      <c r="I3041" s="2">
        <v>520</v>
      </c>
      <c r="J3041" s="19">
        <v>312000</v>
      </c>
      <c r="K3041" s="19">
        <v>93600</v>
      </c>
      <c r="L3041" s="2">
        <v>0.3</v>
      </c>
      <c r="M3041" s="2" t="s">
        <v>16</v>
      </c>
      <c r="N3041" s="20">
        <f t="shared" si="47"/>
        <v>405600</v>
      </c>
      <c r="O3041" s="21"/>
      <c r="P3041" s="20"/>
    </row>
    <row r="3042" spans="1:16" x14ac:dyDescent="0.35">
      <c r="A3042" s="2" t="s">
        <v>13</v>
      </c>
      <c r="B3042" s="2">
        <v>1185732</v>
      </c>
      <c r="C3042" s="15">
        <v>44323</v>
      </c>
      <c r="D3042" s="2" t="s">
        <v>31</v>
      </c>
      <c r="E3042" s="2" t="s">
        <v>107</v>
      </c>
      <c r="F3042" s="2" t="s">
        <v>108</v>
      </c>
      <c r="G3042" s="3" t="s">
        <v>17</v>
      </c>
      <c r="H3042" s="17">
        <v>40</v>
      </c>
      <c r="I3042" s="2">
        <v>225</v>
      </c>
      <c r="J3042" s="19">
        <v>90000</v>
      </c>
      <c r="K3042" s="19">
        <v>31499.999999999996</v>
      </c>
      <c r="L3042" s="2">
        <v>0.35</v>
      </c>
      <c r="M3042" s="2" t="s">
        <v>16</v>
      </c>
      <c r="N3042" s="20">
        <f t="shared" si="47"/>
        <v>121500</v>
      </c>
      <c r="O3042" s="21"/>
      <c r="P3042" s="20"/>
    </row>
    <row r="3043" spans="1:16" x14ac:dyDescent="0.35">
      <c r="A3043" s="2" t="s">
        <v>13</v>
      </c>
      <c r="B3043" s="2">
        <v>1185732</v>
      </c>
      <c r="C3043" s="15">
        <v>44323</v>
      </c>
      <c r="D3043" s="2" t="s">
        <v>31</v>
      </c>
      <c r="E3043" s="2" t="s">
        <v>107</v>
      </c>
      <c r="F3043" s="2" t="s">
        <v>108</v>
      </c>
      <c r="G3043" s="3" t="s">
        <v>156</v>
      </c>
      <c r="H3043" s="17">
        <v>35</v>
      </c>
      <c r="I3043" s="2">
        <v>200</v>
      </c>
      <c r="J3043" s="19">
        <v>70000</v>
      </c>
      <c r="K3043" s="19">
        <v>21000</v>
      </c>
      <c r="L3043" s="2">
        <v>0.3</v>
      </c>
      <c r="M3043" s="2" t="s">
        <v>16</v>
      </c>
      <c r="N3043" s="20">
        <f t="shared" si="47"/>
        <v>91000</v>
      </c>
      <c r="O3043" s="21"/>
      <c r="P3043" s="20"/>
    </row>
    <row r="3044" spans="1:16" x14ac:dyDescent="0.35">
      <c r="A3044" s="2" t="s">
        <v>13</v>
      </c>
      <c r="B3044" s="2">
        <v>1185732</v>
      </c>
      <c r="C3044" s="15">
        <v>44323</v>
      </c>
      <c r="D3044" s="2" t="s">
        <v>31</v>
      </c>
      <c r="E3044" s="2" t="s">
        <v>107</v>
      </c>
      <c r="F3044" s="2" t="s">
        <v>108</v>
      </c>
      <c r="G3044" s="3" t="s">
        <v>157</v>
      </c>
      <c r="H3044" s="17">
        <v>35</v>
      </c>
      <c r="I3044" s="2">
        <v>125</v>
      </c>
      <c r="J3044" s="19">
        <v>43750</v>
      </c>
      <c r="K3044" s="19">
        <v>13125</v>
      </c>
      <c r="L3044" s="2">
        <v>0.3</v>
      </c>
      <c r="M3044" s="2" t="s">
        <v>16</v>
      </c>
      <c r="N3044" s="20">
        <f t="shared" si="47"/>
        <v>56875</v>
      </c>
      <c r="O3044" s="21"/>
      <c r="P3044" s="20"/>
    </row>
    <row r="3045" spans="1:16" x14ac:dyDescent="0.35">
      <c r="A3045" s="2" t="s">
        <v>13</v>
      </c>
      <c r="B3045" s="2">
        <v>1185732</v>
      </c>
      <c r="C3045" s="15">
        <v>44323</v>
      </c>
      <c r="D3045" s="2" t="s">
        <v>31</v>
      </c>
      <c r="E3045" s="2" t="s">
        <v>107</v>
      </c>
      <c r="F3045" s="2" t="s">
        <v>108</v>
      </c>
      <c r="G3045" s="3" t="s">
        <v>18</v>
      </c>
      <c r="H3045" s="17">
        <v>44.999999999999993</v>
      </c>
      <c r="I3045" s="2">
        <v>150</v>
      </c>
      <c r="J3045" s="19">
        <v>67499.999999999985</v>
      </c>
      <c r="K3045" s="19">
        <v>33749.999999999993</v>
      </c>
      <c r="L3045" s="2">
        <v>0.5</v>
      </c>
      <c r="M3045" s="2" t="s">
        <v>16</v>
      </c>
      <c r="N3045" s="20">
        <f t="shared" si="47"/>
        <v>101249.99999999997</v>
      </c>
      <c r="O3045" s="21"/>
      <c r="P3045" s="20"/>
    </row>
    <row r="3046" spans="1:16" x14ac:dyDescent="0.35">
      <c r="A3046" s="2" t="s">
        <v>13</v>
      </c>
      <c r="B3046" s="2">
        <v>1185732</v>
      </c>
      <c r="C3046" s="15">
        <v>44323</v>
      </c>
      <c r="D3046" s="2" t="s">
        <v>31</v>
      </c>
      <c r="E3046" s="2" t="s">
        <v>107</v>
      </c>
      <c r="F3046" s="2" t="s">
        <v>108</v>
      </c>
      <c r="G3046" s="3" t="s">
        <v>158</v>
      </c>
      <c r="H3046" s="17">
        <v>49.999999999999993</v>
      </c>
      <c r="I3046" s="2">
        <v>275</v>
      </c>
      <c r="J3046" s="19">
        <v>137499.99999999997</v>
      </c>
      <c r="K3046" s="19">
        <v>54999.999999999993</v>
      </c>
      <c r="L3046" s="2">
        <v>0.4</v>
      </c>
      <c r="M3046" s="2" t="s">
        <v>16</v>
      </c>
      <c r="N3046" s="20">
        <f t="shared" si="47"/>
        <v>192499.99999999997</v>
      </c>
      <c r="O3046" s="21"/>
      <c r="P3046" s="20"/>
    </row>
    <row r="3047" spans="1:16" x14ac:dyDescent="0.35">
      <c r="A3047" s="2" t="s">
        <v>13</v>
      </c>
      <c r="B3047" s="2">
        <v>1185732</v>
      </c>
      <c r="C3047" s="15">
        <v>44353</v>
      </c>
      <c r="D3047" s="2" t="s">
        <v>31</v>
      </c>
      <c r="E3047" s="2" t="s">
        <v>107</v>
      </c>
      <c r="F3047" s="2" t="s">
        <v>108</v>
      </c>
      <c r="G3047" s="3" t="s">
        <v>155</v>
      </c>
      <c r="H3047" s="17">
        <v>35</v>
      </c>
      <c r="I3047" s="2">
        <v>525</v>
      </c>
      <c r="J3047" s="19">
        <v>183750</v>
      </c>
      <c r="K3047" s="19">
        <v>55125</v>
      </c>
      <c r="L3047" s="2">
        <v>0.3</v>
      </c>
      <c r="M3047" s="2" t="s">
        <v>16</v>
      </c>
      <c r="N3047" s="20">
        <f t="shared" si="47"/>
        <v>238875</v>
      </c>
      <c r="O3047" s="21"/>
      <c r="P3047" s="20"/>
    </row>
    <row r="3048" spans="1:16" x14ac:dyDescent="0.35">
      <c r="A3048" s="2" t="s">
        <v>13</v>
      </c>
      <c r="B3048" s="2">
        <v>1185732</v>
      </c>
      <c r="C3048" s="15">
        <v>44353</v>
      </c>
      <c r="D3048" s="2" t="s">
        <v>31</v>
      </c>
      <c r="E3048" s="2" t="s">
        <v>107</v>
      </c>
      <c r="F3048" s="2" t="s">
        <v>108</v>
      </c>
      <c r="G3048" s="3" t="s">
        <v>17</v>
      </c>
      <c r="H3048" s="17">
        <v>30.000000000000011</v>
      </c>
      <c r="I3048" s="2">
        <v>275</v>
      </c>
      <c r="J3048" s="19">
        <v>82500.000000000029</v>
      </c>
      <c r="K3048" s="19">
        <v>28875.000000000007</v>
      </c>
      <c r="L3048" s="2">
        <v>0.35</v>
      </c>
      <c r="M3048" s="2" t="s">
        <v>16</v>
      </c>
      <c r="N3048" s="20">
        <f t="shared" si="47"/>
        <v>111375.00000000003</v>
      </c>
      <c r="O3048" s="21"/>
      <c r="P3048" s="20"/>
    </row>
    <row r="3049" spans="1:16" x14ac:dyDescent="0.35">
      <c r="A3049" s="2" t="s">
        <v>13</v>
      </c>
      <c r="B3049" s="2">
        <v>1185732</v>
      </c>
      <c r="C3049" s="15">
        <v>44353</v>
      </c>
      <c r="D3049" s="2" t="s">
        <v>31</v>
      </c>
      <c r="E3049" s="2" t="s">
        <v>107</v>
      </c>
      <c r="F3049" s="2" t="s">
        <v>108</v>
      </c>
      <c r="G3049" s="3" t="s">
        <v>156</v>
      </c>
      <c r="H3049" s="17">
        <v>25.000000000000007</v>
      </c>
      <c r="I3049" s="2">
        <v>200</v>
      </c>
      <c r="J3049" s="19">
        <v>50000.000000000015</v>
      </c>
      <c r="K3049" s="19">
        <v>15000.000000000004</v>
      </c>
      <c r="L3049" s="2">
        <v>0.3</v>
      </c>
      <c r="M3049" s="2" t="s">
        <v>16</v>
      </c>
      <c r="N3049" s="20">
        <f t="shared" si="47"/>
        <v>65000.000000000015</v>
      </c>
      <c r="O3049" s="21"/>
      <c r="P3049" s="20"/>
    </row>
    <row r="3050" spans="1:16" x14ac:dyDescent="0.35">
      <c r="A3050" s="2" t="s">
        <v>13</v>
      </c>
      <c r="B3050" s="2">
        <v>1185732</v>
      </c>
      <c r="C3050" s="15">
        <v>44353</v>
      </c>
      <c r="D3050" s="2" t="s">
        <v>31</v>
      </c>
      <c r="E3050" s="2" t="s">
        <v>107</v>
      </c>
      <c r="F3050" s="2" t="s">
        <v>108</v>
      </c>
      <c r="G3050" s="3" t="s">
        <v>157</v>
      </c>
      <c r="H3050" s="17">
        <v>25.000000000000007</v>
      </c>
      <c r="I3050" s="2">
        <v>175</v>
      </c>
      <c r="J3050" s="19">
        <v>43750.000000000015</v>
      </c>
      <c r="K3050" s="19">
        <v>13125.000000000004</v>
      </c>
      <c r="L3050" s="2">
        <v>0.3</v>
      </c>
      <c r="M3050" s="2" t="s">
        <v>16</v>
      </c>
      <c r="N3050" s="20">
        <f t="shared" si="47"/>
        <v>56875.000000000015</v>
      </c>
      <c r="O3050" s="21"/>
      <c r="P3050" s="20"/>
    </row>
    <row r="3051" spans="1:16" x14ac:dyDescent="0.35">
      <c r="A3051" s="2" t="s">
        <v>13</v>
      </c>
      <c r="B3051" s="2">
        <v>1185732</v>
      </c>
      <c r="C3051" s="15">
        <v>44353</v>
      </c>
      <c r="D3051" s="2" t="s">
        <v>31</v>
      </c>
      <c r="E3051" s="2" t="s">
        <v>107</v>
      </c>
      <c r="F3051" s="2" t="s">
        <v>108</v>
      </c>
      <c r="G3051" s="3" t="s">
        <v>18</v>
      </c>
      <c r="H3051" s="17">
        <v>35</v>
      </c>
      <c r="I3051" s="2">
        <v>175</v>
      </c>
      <c r="J3051" s="19">
        <v>61250</v>
      </c>
      <c r="K3051" s="19">
        <v>30625</v>
      </c>
      <c r="L3051" s="2">
        <v>0.5</v>
      </c>
      <c r="M3051" s="2" t="s">
        <v>16</v>
      </c>
      <c r="N3051" s="20">
        <f t="shared" si="47"/>
        <v>91875</v>
      </c>
      <c r="O3051" s="21"/>
      <c r="P3051" s="20"/>
    </row>
    <row r="3052" spans="1:16" x14ac:dyDescent="0.35">
      <c r="A3052" s="2" t="s">
        <v>13</v>
      </c>
      <c r="B3052" s="2">
        <v>1185732</v>
      </c>
      <c r="C3052" s="15">
        <v>44353</v>
      </c>
      <c r="D3052" s="2" t="s">
        <v>31</v>
      </c>
      <c r="E3052" s="2" t="s">
        <v>107</v>
      </c>
      <c r="F3052" s="2" t="s">
        <v>108</v>
      </c>
      <c r="G3052" s="3" t="s">
        <v>158</v>
      </c>
      <c r="H3052" s="17">
        <v>55.000000000000007</v>
      </c>
      <c r="I3052" s="2">
        <v>325</v>
      </c>
      <c r="J3052" s="19">
        <v>178750.00000000003</v>
      </c>
      <c r="K3052" s="19">
        <v>71500.000000000015</v>
      </c>
      <c r="L3052" s="2">
        <v>0.4</v>
      </c>
      <c r="M3052" s="2" t="s">
        <v>16</v>
      </c>
      <c r="N3052" s="20">
        <f t="shared" si="47"/>
        <v>250250.00000000006</v>
      </c>
      <c r="O3052" s="21"/>
      <c r="P3052" s="20"/>
    </row>
    <row r="3053" spans="1:16" x14ac:dyDescent="0.35">
      <c r="A3053" s="2" t="s">
        <v>13</v>
      </c>
      <c r="B3053" s="2">
        <v>1185732</v>
      </c>
      <c r="C3053" s="15">
        <v>44382</v>
      </c>
      <c r="D3053" s="2" t="s">
        <v>31</v>
      </c>
      <c r="E3053" s="2" t="s">
        <v>107</v>
      </c>
      <c r="F3053" s="2" t="s">
        <v>108</v>
      </c>
      <c r="G3053" s="3" t="s">
        <v>155</v>
      </c>
      <c r="H3053" s="17">
        <v>50</v>
      </c>
      <c r="I3053" s="2">
        <v>550</v>
      </c>
      <c r="J3053" s="19">
        <v>275000</v>
      </c>
      <c r="K3053" s="19">
        <v>82500</v>
      </c>
      <c r="L3053" s="2">
        <v>0.3</v>
      </c>
      <c r="M3053" s="2" t="s">
        <v>16</v>
      </c>
      <c r="N3053" s="20">
        <f t="shared" si="47"/>
        <v>357500</v>
      </c>
      <c r="O3053" s="21"/>
      <c r="P3053" s="20"/>
    </row>
    <row r="3054" spans="1:16" x14ac:dyDescent="0.35">
      <c r="A3054" s="2" t="s">
        <v>13</v>
      </c>
      <c r="B3054" s="2">
        <v>1185732</v>
      </c>
      <c r="C3054" s="15">
        <v>44382</v>
      </c>
      <c r="D3054" s="2" t="s">
        <v>31</v>
      </c>
      <c r="E3054" s="2" t="s">
        <v>107</v>
      </c>
      <c r="F3054" s="2" t="s">
        <v>108</v>
      </c>
      <c r="G3054" s="3" t="s">
        <v>17</v>
      </c>
      <c r="H3054" s="17">
        <v>45.000000000000007</v>
      </c>
      <c r="I3054" s="2">
        <v>300</v>
      </c>
      <c r="J3054" s="19">
        <v>135000.00000000003</v>
      </c>
      <c r="K3054" s="19">
        <v>47250.000000000007</v>
      </c>
      <c r="L3054" s="2">
        <v>0.35</v>
      </c>
      <c r="M3054" s="2" t="s">
        <v>16</v>
      </c>
      <c r="N3054" s="20">
        <f t="shared" si="47"/>
        <v>182250.00000000003</v>
      </c>
      <c r="O3054" s="21"/>
      <c r="P3054" s="20"/>
    </row>
    <row r="3055" spans="1:16" x14ac:dyDescent="0.35">
      <c r="A3055" s="2" t="s">
        <v>13</v>
      </c>
      <c r="B3055" s="2">
        <v>1185732</v>
      </c>
      <c r="C3055" s="15">
        <v>44382</v>
      </c>
      <c r="D3055" s="2" t="s">
        <v>31</v>
      </c>
      <c r="E3055" s="2" t="s">
        <v>107</v>
      </c>
      <c r="F3055" s="2" t="s">
        <v>108</v>
      </c>
      <c r="G3055" s="3" t="s">
        <v>156</v>
      </c>
      <c r="H3055" s="17">
        <v>40</v>
      </c>
      <c r="I3055" s="2">
        <v>225</v>
      </c>
      <c r="J3055" s="19">
        <v>90000</v>
      </c>
      <c r="K3055" s="19">
        <v>27000</v>
      </c>
      <c r="L3055" s="2">
        <v>0.3</v>
      </c>
      <c r="M3055" s="2" t="s">
        <v>16</v>
      </c>
      <c r="N3055" s="20">
        <f t="shared" si="47"/>
        <v>117000</v>
      </c>
      <c r="O3055" s="21"/>
      <c r="P3055" s="20"/>
    </row>
    <row r="3056" spans="1:16" x14ac:dyDescent="0.35">
      <c r="A3056" s="2" t="s">
        <v>13</v>
      </c>
      <c r="B3056" s="2">
        <v>1185732</v>
      </c>
      <c r="C3056" s="15">
        <v>44382</v>
      </c>
      <c r="D3056" s="2" t="s">
        <v>31</v>
      </c>
      <c r="E3056" s="2" t="s">
        <v>107</v>
      </c>
      <c r="F3056" s="2" t="s">
        <v>108</v>
      </c>
      <c r="G3056" s="3" t="s">
        <v>157</v>
      </c>
      <c r="H3056" s="17">
        <v>40</v>
      </c>
      <c r="I3056" s="2">
        <v>175</v>
      </c>
      <c r="J3056" s="19">
        <v>70000</v>
      </c>
      <c r="K3056" s="19">
        <v>21000</v>
      </c>
      <c r="L3056" s="2">
        <v>0.3</v>
      </c>
      <c r="M3056" s="2" t="s">
        <v>16</v>
      </c>
      <c r="N3056" s="20">
        <f t="shared" si="47"/>
        <v>91000</v>
      </c>
      <c r="O3056" s="21"/>
      <c r="P3056" s="20"/>
    </row>
    <row r="3057" spans="1:16" x14ac:dyDescent="0.35">
      <c r="A3057" s="2" t="s">
        <v>13</v>
      </c>
      <c r="B3057" s="2">
        <v>1185732</v>
      </c>
      <c r="C3057" s="15">
        <v>44382</v>
      </c>
      <c r="D3057" s="2" t="s">
        <v>31</v>
      </c>
      <c r="E3057" s="2" t="s">
        <v>107</v>
      </c>
      <c r="F3057" s="2" t="s">
        <v>108</v>
      </c>
      <c r="G3057" s="3" t="s">
        <v>18</v>
      </c>
      <c r="H3057" s="17">
        <v>50</v>
      </c>
      <c r="I3057" s="2">
        <v>200</v>
      </c>
      <c r="J3057" s="19">
        <v>100000</v>
      </c>
      <c r="K3057" s="19">
        <v>50000</v>
      </c>
      <c r="L3057" s="2">
        <v>0.5</v>
      </c>
      <c r="M3057" s="2" t="s">
        <v>16</v>
      </c>
      <c r="N3057" s="20">
        <f t="shared" si="47"/>
        <v>150000</v>
      </c>
      <c r="O3057" s="21"/>
      <c r="P3057" s="20"/>
    </row>
    <row r="3058" spans="1:16" x14ac:dyDescent="0.35">
      <c r="A3058" s="2" t="s">
        <v>13</v>
      </c>
      <c r="B3058" s="2">
        <v>1185732</v>
      </c>
      <c r="C3058" s="15">
        <v>44382</v>
      </c>
      <c r="D3058" s="2" t="s">
        <v>31</v>
      </c>
      <c r="E3058" s="2" t="s">
        <v>107</v>
      </c>
      <c r="F3058" s="2" t="s">
        <v>108</v>
      </c>
      <c r="G3058" s="3" t="s">
        <v>158</v>
      </c>
      <c r="H3058" s="17">
        <v>55.000000000000007</v>
      </c>
      <c r="I3058" s="2">
        <v>375</v>
      </c>
      <c r="J3058" s="19">
        <v>206250.00000000003</v>
      </c>
      <c r="K3058" s="19">
        <v>82500.000000000015</v>
      </c>
      <c r="L3058" s="2">
        <v>0.4</v>
      </c>
      <c r="M3058" s="2" t="s">
        <v>16</v>
      </c>
      <c r="N3058" s="20">
        <f t="shared" si="47"/>
        <v>288750.00000000006</v>
      </c>
      <c r="O3058" s="21"/>
      <c r="P3058" s="20"/>
    </row>
    <row r="3059" spans="1:16" x14ac:dyDescent="0.35">
      <c r="A3059" s="2" t="s">
        <v>13</v>
      </c>
      <c r="B3059" s="2">
        <v>1185732</v>
      </c>
      <c r="C3059" s="15">
        <v>44414</v>
      </c>
      <c r="D3059" s="2" t="s">
        <v>31</v>
      </c>
      <c r="E3059" s="2" t="s">
        <v>107</v>
      </c>
      <c r="F3059" s="2" t="s">
        <v>108</v>
      </c>
      <c r="G3059" s="3" t="s">
        <v>155</v>
      </c>
      <c r="H3059" s="17">
        <v>50</v>
      </c>
      <c r="I3059" s="2">
        <v>525</v>
      </c>
      <c r="J3059" s="19">
        <v>262500</v>
      </c>
      <c r="K3059" s="19">
        <v>78750</v>
      </c>
      <c r="L3059" s="2">
        <v>0.3</v>
      </c>
      <c r="M3059" s="2" t="s">
        <v>16</v>
      </c>
      <c r="N3059" s="20">
        <f t="shared" si="47"/>
        <v>341250</v>
      </c>
      <c r="O3059" s="21"/>
      <c r="P3059" s="20"/>
    </row>
    <row r="3060" spans="1:16" x14ac:dyDescent="0.35">
      <c r="A3060" s="2" t="s">
        <v>13</v>
      </c>
      <c r="B3060" s="2">
        <v>1185732</v>
      </c>
      <c r="C3060" s="15">
        <v>44414</v>
      </c>
      <c r="D3060" s="2" t="s">
        <v>31</v>
      </c>
      <c r="E3060" s="2" t="s">
        <v>107</v>
      </c>
      <c r="F3060" s="2" t="s">
        <v>108</v>
      </c>
      <c r="G3060" s="3" t="s">
        <v>17</v>
      </c>
      <c r="H3060" s="17">
        <v>45.000000000000007</v>
      </c>
      <c r="I3060" s="2">
        <v>300</v>
      </c>
      <c r="J3060" s="19">
        <v>135000.00000000003</v>
      </c>
      <c r="K3060" s="19">
        <v>47250.000000000007</v>
      </c>
      <c r="L3060" s="2">
        <v>0.35</v>
      </c>
      <c r="M3060" s="2" t="s">
        <v>16</v>
      </c>
      <c r="N3060" s="20">
        <f t="shared" si="47"/>
        <v>182250.00000000003</v>
      </c>
      <c r="O3060" s="21"/>
      <c r="P3060" s="20"/>
    </row>
    <row r="3061" spans="1:16" x14ac:dyDescent="0.35">
      <c r="A3061" s="2" t="s">
        <v>13</v>
      </c>
      <c r="B3061" s="2">
        <v>1185732</v>
      </c>
      <c r="C3061" s="15">
        <v>44414</v>
      </c>
      <c r="D3061" s="2" t="s">
        <v>31</v>
      </c>
      <c r="E3061" s="2" t="s">
        <v>107</v>
      </c>
      <c r="F3061" s="2" t="s">
        <v>108</v>
      </c>
      <c r="G3061" s="3" t="s">
        <v>156</v>
      </c>
      <c r="H3061" s="17">
        <v>40</v>
      </c>
      <c r="I3061" s="2">
        <v>225</v>
      </c>
      <c r="J3061" s="19">
        <v>90000</v>
      </c>
      <c r="K3061" s="19">
        <v>27000</v>
      </c>
      <c r="L3061" s="2">
        <v>0.3</v>
      </c>
      <c r="M3061" s="2" t="s">
        <v>16</v>
      </c>
      <c r="N3061" s="20">
        <f t="shared" si="47"/>
        <v>117000</v>
      </c>
      <c r="O3061" s="21"/>
      <c r="P3061" s="20"/>
    </row>
    <row r="3062" spans="1:16" x14ac:dyDescent="0.35">
      <c r="A3062" s="2" t="s">
        <v>13</v>
      </c>
      <c r="B3062" s="2">
        <v>1185732</v>
      </c>
      <c r="C3062" s="15">
        <v>44414</v>
      </c>
      <c r="D3062" s="2" t="s">
        <v>31</v>
      </c>
      <c r="E3062" s="2" t="s">
        <v>107</v>
      </c>
      <c r="F3062" s="2" t="s">
        <v>108</v>
      </c>
      <c r="G3062" s="3" t="s">
        <v>157</v>
      </c>
      <c r="H3062" s="17">
        <v>40</v>
      </c>
      <c r="I3062" s="2">
        <v>200</v>
      </c>
      <c r="J3062" s="19">
        <v>80000</v>
      </c>
      <c r="K3062" s="19">
        <v>24000</v>
      </c>
      <c r="L3062" s="2">
        <v>0.3</v>
      </c>
      <c r="M3062" s="2" t="s">
        <v>16</v>
      </c>
      <c r="N3062" s="20">
        <f t="shared" si="47"/>
        <v>104000</v>
      </c>
      <c r="O3062" s="21"/>
      <c r="P3062" s="20"/>
    </row>
    <row r="3063" spans="1:16" x14ac:dyDescent="0.35">
      <c r="A3063" s="2" t="s">
        <v>13</v>
      </c>
      <c r="B3063" s="2">
        <v>1185732</v>
      </c>
      <c r="C3063" s="15">
        <v>44414</v>
      </c>
      <c r="D3063" s="2" t="s">
        <v>31</v>
      </c>
      <c r="E3063" s="2" t="s">
        <v>107</v>
      </c>
      <c r="F3063" s="2" t="s">
        <v>108</v>
      </c>
      <c r="G3063" s="3" t="s">
        <v>18</v>
      </c>
      <c r="H3063" s="17">
        <v>50</v>
      </c>
      <c r="I3063" s="2">
        <v>175</v>
      </c>
      <c r="J3063" s="19">
        <v>87500</v>
      </c>
      <c r="K3063" s="19">
        <v>43750</v>
      </c>
      <c r="L3063" s="2">
        <v>0.5</v>
      </c>
      <c r="M3063" s="2" t="s">
        <v>16</v>
      </c>
      <c r="N3063" s="20">
        <f t="shared" si="47"/>
        <v>131250</v>
      </c>
      <c r="O3063" s="21"/>
      <c r="P3063" s="20"/>
    </row>
    <row r="3064" spans="1:16" x14ac:dyDescent="0.35">
      <c r="A3064" s="2" t="s">
        <v>13</v>
      </c>
      <c r="B3064" s="2">
        <v>1185732</v>
      </c>
      <c r="C3064" s="15">
        <v>44414</v>
      </c>
      <c r="D3064" s="2" t="s">
        <v>31</v>
      </c>
      <c r="E3064" s="2" t="s">
        <v>107</v>
      </c>
      <c r="F3064" s="2" t="s">
        <v>108</v>
      </c>
      <c r="G3064" s="3" t="s">
        <v>158</v>
      </c>
      <c r="H3064" s="17">
        <v>55.000000000000007</v>
      </c>
      <c r="I3064" s="2">
        <v>350</v>
      </c>
      <c r="J3064" s="19">
        <v>192500.00000000003</v>
      </c>
      <c r="K3064" s="19">
        <v>77000.000000000015</v>
      </c>
      <c r="L3064" s="2">
        <v>0.4</v>
      </c>
      <c r="M3064" s="2" t="s">
        <v>16</v>
      </c>
      <c r="N3064" s="20">
        <f t="shared" si="47"/>
        <v>269500.00000000006</v>
      </c>
      <c r="O3064" s="21"/>
      <c r="P3064" s="20"/>
    </row>
    <row r="3065" spans="1:16" x14ac:dyDescent="0.35">
      <c r="A3065" s="2" t="s">
        <v>13</v>
      </c>
      <c r="B3065" s="2">
        <v>1185732</v>
      </c>
      <c r="C3065" s="15">
        <v>44446</v>
      </c>
      <c r="D3065" s="2" t="s">
        <v>31</v>
      </c>
      <c r="E3065" s="2" t="s">
        <v>107</v>
      </c>
      <c r="F3065" s="2" t="s">
        <v>108</v>
      </c>
      <c r="G3065" s="3" t="s">
        <v>155</v>
      </c>
      <c r="H3065" s="17">
        <v>35</v>
      </c>
      <c r="I3065" s="2">
        <v>475</v>
      </c>
      <c r="J3065" s="19">
        <v>166250</v>
      </c>
      <c r="K3065" s="19">
        <v>49875</v>
      </c>
      <c r="L3065" s="2">
        <v>0.3</v>
      </c>
      <c r="M3065" s="2" t="s">
        <v>16</v>
      </c>
      <c r="N3065" s="20">
        <f t="shared" si="47"/>
        <v>216125</v>
      </c>
      <c r="O3065" s="21"/>
      <c r="P3065" s="20"/>
    </row>
    <row r="3066" spans="1:16" x14ac:dyDescent="0.35">
      <c r="A3066" s="2" t="s">
        <v>13</v>
      </c>
      <c r="B3066" s="2">
        <v>1185732</v>
      </c>
      <c r="C3066" s="15">
        <v>44446</v>
      </c>
      <c r="D3066" s="2" t="s">
        <v>31</v>
      </c>
      <c r="E3066" s="2" t="s">
        <v>107</v>
      </c>
      <c r="F3066" s="2" t="s">
        <v>108</v>
      </c>
      <c r="G3066" s="3" t="s">
        <v>17</v>
      </c>
      <c r="H3066" s="17">
        <v>30.000000000000011</v>
      </c>
      <c r="I3066" s="2">
        <v>275</v>
      </c>
      <c r="J3066" s="19">
        <v>82500.000000000029</v>
      </c>
      <c r="K3066" s="19">
        <v>28875.000000000007</v>
      </c>
      <c r="L3066" s="2">
        <v>0.35</v>
      </c>
      <c r="M3066" s="2" t="s">
        <v>16</v>
      </c>
      <c r="N3066" s="20">
        <f t="shared" si="47"/>
        <v>111375.00000000003</v>
      </c>
      <c r="O3066" s="21"/>
      <c r="P3066" s="20"/>
    </row>
    <row r="3067" spans="1:16" x14ac:dyDescent="0.35">
      <c r="A3067" s="2" t="s">
        <v>13</v>
      </c>
      <c r="B3067" s="2">
        <v>1185732</v>
      </c>
      <c r="C3067" s="15">
        <v>44446</v>
      </c>
      <c r="D3067" s="2" t="s">
        <v>31</v>
      </c>
      <c r="E3067" s="2" t="s">
        <v>107</v>
      </c>
      <c r="F3067" s="2" t="s">
        <v>108</v>
      </c>
      <c r="G3067" s="3" t="s">
        <v>156</v>
      </c>
      <c r="H3067" s="17">
        <v>25.000000000000007</v>
      </c>
      <c r="I3067" s="2">
        <v>175</v>
      </c>
      <c r="J3067" s="19">
        <v>43750.000000000015</v>
      </c>
      <c r="K3067" s="19">
        <v>13125.000000000004</v>
      </c>
      <c r="L3067" s="2">
        <v>0.3</v>
      </c>
      <c r="M3067" s="2" t="s">
        <v>16</v>
      </c>
      <c r="N3067" s="20">
        <f t="shared" si="47"/>
        <v>56875.000000000015</v>
      </c>
      <c r="O3067" s="21"/>
      <c r="P3067" s="20"/>
    </row>
    <row r="3068" spans="1:16" x14ac:dyDescent="0.35">
      <c r="A3068" s="2" t="s">
        <v>13</v>
      </c>
      <c r="B3068" s="2">
        <v>1185732</v>
      </c>
      <c r="C3068" s="15">
        <v>44446</v>
      </c>
      <c r="D3068" s="2" t="s">
        <v>31</v>
      </c>
      <c r="E3068" s="2" t="s">
        <v>107</v>
      </c>
      <c r="F3068" s="2" t="s">
        <v>108</v>
      </c>
      <c r="G3068" s="3" t="s">
        <v>157</v>
      </c>
      <c r="H3068" s="17">
        <v>25.000000000000007</v>
      </c>
      <c r="I3068" s="2">
        <v>150</v>
      </c>
      <c r="J3068" s="19">
        <v>37500.000000000007</v>
      </c>
      <c r="K3068" s="19">
        <v>11250.000000000002</v>
      </c>
      <c r="L3068" s="2">
        <v>0.3</v>
      </c>
      <c r="M3068" s="2" t="s">
        <v>16</v>
      </c>
      <c r="N3068" s="20">
        <f t="shared" si="47"/>
        <v>48750.000000000007</v>
      </c>
      <c r="O3068" s="21"/>
      <c r="P3068" s="20"/>
    </row>
    <row r="3069" spans="1:16" x14ac:dyDescent="0.35">
      <c r="A3069" s="2" t="s">
        <v>13</v>
      </c>
      <c r="B3069" s="2">
        <v>1185732</v>
      </c>
      <c r="C3069" s="15">
        <v>44446</v>
      </c>
      <c r="D3069" s="2" t="s">
        <v>31</v>
      </c>
      <c r="E3069" s="2" t="s">
        <v>107</v>
      </c>
      <c r="F3069" s="2" t="s">
        <v>108</v>
      </c>
      <c r="G3069" s="3" t="s">
        <v>18</v>
      </c>
      <c r="H3069" s="17">
        <v>35</v>
      </c>
      <c r="I3069" s="2">
        <v>150</v>
      </c>
      <c r="J3069" s="19">
        <v>52500</v>
      </c>
      <c r="K3069" s="19">
        <v>26250</v>
      </c>
      <c r="L3069" s="2">
        <v>0.5</v>
      </c>
      <c r="M3069" s="2" t="s">
        <v>16</v>
      </c>
      <c r="N3069" s="20">
        <f t="shared" si="47"/>
        <v>78750</v>
      </c>
      <c r="O3069" s="21"/>
      <c r="P3069" s="20"/>
    </row>
    <row r="3070" spans="1:16" x14ac:dyDescent="0.35">
      <c r="A3070" s="2" t="s">
        <v>13</v>
      </c>
      <c r="B3070" s="2">
        <v>1185732</v>
      </c>
      <c r="C3070" s="15">
        <v>44446</v>
      </c>
      <c r="D3070" s="2" t="s">
        <v>31</v>
      </c>
      <c r="E3070" s="2" t="s">
        <v>107</v>
      </c>
      <c r="F3070" s="2" t="s">
        <v>108</v>
      </c>
      <c r="G3070" s="3" t="s">
        <v>158</v>
      </c>
      <c r="H3070" s="17">
        <v>40</v>
      </c>
      <c r="I3070" s="2">
        <v>225</v>
      </c>
      <c r="J3070" s="19">
        <v>90000</v>
      </c>
      <c r="K3070" s="19">
        <v>36000</v>
      </c>
      <c r="L3070" s="2">
        <v>0.4</v>
      </c>
      <c r="M3070" s="2" t="s">
        <v>16</v>
      </c>
      <c r="N3070" s="20">
        <f t="shared" si="47"/>
        <v>126000</v>
      </c>
      <c r="O3070" s="21"/>
      <c r="P3070" s="20"/>
    </row>
    <row r="3071" spans="1:16" x14ac:dyDescent="0.35">
      <c r="A3071" s="2" t="s">
        <v>13</v>
      </c>
      <c r="B3071" s="2">
        <v>1185732</v>
      </c>
      <c r="C3071" s="15">
        <v>44475</v>
      </c>
      <c r="D3071" s="2" t="s">
        <v>31</v>
      </c>
      <c r="E3071" s="2" t="s">
        <v>107</v>
      </c>
      <c r="F3071" s="2" t="s">
        <v>108</v>
      </c>
      <c r="G3071" s="3" t="s">
        <v>155</v>
      </c>
      <c r="H3071" s="17">
        <v>44.999999999999993</v>
      </c>
      <c r="I3071" s="2">
        <v>400</v>
      </c>
      <c r="J3071" s="19">
        <v>179999.99999999997</v>
      </c>
      <c r="K3071" s="19">
        <v>53999.999999999993</v>
      </c>
      <c r="L3071" s="2">
        <v>0.3</v>
      </c>
      <c r="M3071" s="2" t="s">
        <v>16</v>
      </c>
      <c r="N3071" s="20">
        <f t="shared" si="47"/>
        <v>233999.99999999997</v>
      </c>
      <c r="O3071" s="21"/>
      <c r="P3071" s="20"/>
    </row>
    <row r="3072" spans="1:16" x14ac:dyDescent="0.35">
      <c r="A3072" s="2" t="s">
        <v>13</v>
      </c>
      <c r="B3072" s="2">
        <v>1185732</v>
      </c>
      <c r="C3072" s="15">
        <v>44475</v>
      </c>
      <c r="D3072" s="2" t="s">
        <v>31</v>
      </c>
      <c r="E3072" s="2" t="s">
        <v>107</v>
      </c>
      <c r="F3072" s="2" t="s">
        <v>108</v>
      </c>
      <c r="G3072" s="3" t="s">
        <v>17</v>
      </c>
      <c r="H3072" s="17">
        <v>35</v>
      </c>
      <c r="I3072" s="2">
        <v>250</v>
      </c>
      <c r="J3072" s="19">
        <v>87500</v>
      </c>
      <c r="K3072" s="19">
        <v>30624.999999999996</v>
      </c>
      <c r="L3072" s="2">
        <v>0.35</v>
      </c>
      <c r="M3072" s="2" t="s">
        <v>16</v>
      </c>
      <c r="N3072" s="20">
        <f t="shared" si="47"/>
        <v>118125</v>
      </c>
      <c r="O3072" s="21"/>
      <c r="P3072" s="20"/>
    </row>
    <row r="3073" spans="1:16" x14ac:dyDescent="0.35">
      <c r="A3073" s="2" t="s">
        <v>13</v>
      </c>
      <c r="B3073" s="2">
        <v>1185732</v>
      </c>
      <c r="C3073" s="15">
        <v>44475</v>
      </c>
      <c r="D3073" s="2" t="s">
        <v>31</v>
      </c>
      <c r="E3073" s="2" t="s">
        <v>107</v>
      </c>
      <c r="F3073" s="2" t="s">
        <v>108</v>
      </c>
      <c r="G3073" s="3" t="s">
        <v>156</v>
      </c>
      <c r="H3073" s="17">
        <v>35</v>
      </c>
      <c r="I3073" s="2">
        <v>150</v>
      </c>
      <c r="J3073" s="19">
        <v>52500</v>
      </c>
      <c r="K3073" s="19">
        <v>15750</v>
      </c>
      <c r="L3073" s="2">
        <v>0.3</v>
      </c>
      <c r="M3073" s="2" t="s">
        <v>16</v>
      </c>
      <c r="N3073" s="20">
        <f t="shared" si="47"/>
        <v>68250</v>
      </c>
      <c r="O3073" s="21"/>
      <c r="P3073" s="20"/>
    </row>
    <row r="3074" spans="1:16" x14ac:dyDescent="0.35">
      <c r="A3074" s="2" t="s">
        <v>13</v>
      </c>
      <c r="B3074" s="2">
        <v>1185732</v>
      </c>
      <c r="C3074" s="15">
        <v>44475</v>
      </c>
      <c r="D3074" s="2" t="s">
        <v>31</v>
      </c>
      <c r="E3074" s="2" t="s">
        <v>107</v>
      </c>
      <c r="F3074" s="2" t="s">
        <v>108</v>
      </c>
      <c r="G3074" s="3" t="s">
        <v>157</v>
      </c>
      <c r="H3074" s="17">
        <v>35</v>
      </c>
      <c r="I3074" s="2">
        <v>125</v>
      </c>
      <c r="J3074" s="19">
        <v>43750</v>
      </c>
      <c r="K3074" s="19">
        <v>13125</v>
      </c>
      <c r="L3074" s="2">
        <v>0.3</v>
      </c>
      <c r="M3074" s="2" t="s">
        <v>16</v>
      </c>
      <c r="N3074" s="20">
        <f t="shared" si="47"/>
        <v>56875</v>
      </c>
      <c r="O3074" s="21"/>
      <c r="P3074" s="20"/>
    </row>
    <row r="3075" spans="1:16" x14ac:dyDescent="0.35">
      <c r="A3075" s="2" t="s">
        <v>13</v>
      </c>
      <c r="B3075" s="2">
        <v>1185732</v>
      </c>
      <c r="C3075" s="15">
        <v>44475</v>
      </c>
      <c r="D3075" s="2" t="s">
        <v>31</v>
      </c>
      <c r="E3075" s="2" t="s">
        <v>107</v>
      </c>
      <c r="F3075" s="2" t="s">
        <v>108</v>
      </c>
      <c r="G3075" s="3" t="s">
        <v>18</v>
      </c>
      <c r="H3075" s="17">
        <v>44.999999999999993</v>
      </c>
      <c r="I3075" s="2">
        <v>125</v>
      </c>
      <c r="J3075" s="19">
        <v>56249.999999999993</v>
      </c>
      <c r="K3075" s="19">
        <v>28124.999999999996</v>
      </c>
      <c r="L3075" s="2">
        <v>0.5</v>
      </c>
      <c r="M3075" s="2" t="s">
        <v>16</v>
      </c>
      <c r="N3075" s="20">
        <f t="shared" ref="N3075:N3138" si="48">SUM(J3075,K3075)</f>
        <v>84374.999999999985</v>
      </c>
      <c r="O3075" s="21"/>
      <c r="P3075" s="20"/>
    </row>
    <row r="3076" spans="1:16" x14ac:dyDescent="0.35">
      <c r="A3076" s="2" t="s">
        <v>25</v>
      </c>
      <c r="B3076" s="2">
        <v>1185732</v>
      </c>
      <c r="C3076" s="15">
        <v>44475</v>
      </c>
      <c r="D3076" s="2" t="s">
        <v>31</v>
      </c>
      <c r="E3076" s="2" t="s">
        <v>107</v>
      </c>
      <c r="F3076" s="2" t="s">
        <v>108</v>
      </c>
      <c r="G3076" s="3" t="s">
        <v>158</v>
      </c>
      <c r="H3076" s="17">
        <v>49.999999999999986</v>
      </c>
      <c r="I3076" s="2">
        <v>250</v>
      </c>
      <c r="J3076" s="19">
        <v>124999.99999999997</v>
      </c>
      <c r="K3076" s="19">
        <v>49999.999999999993</v>
      </c>
      <c r="L3076" s="2">
        <v>0.4</v>
      </c>
      <c r="M3076" s="2" t="s">
        <v>16</v>
      </c>
      <c r="N3076" s="20">
        <f t="shared" si="48"/>
        <v>174999.99999999997</v>
      </c>
      <c r="O3076" s="21"/>
      <c r="P3076" s="20"/>
    </row>
    <row r="3077" spans="1:16" x14ac:dyDescent="0.35">
      <c r="A3077" s="2" t="s">
        <v>25</v>
      </c>
      <c r="B3077" s="2">
        <v>1185732</v>
      </c>
      <c r="C3077" s="15">
        <v>44506</v>
      </c>
      <c r="D3077" s="2" t="s">
        <v>31</v>
      </c>
      <c r="E3077" s="2" t="s">
        <v>107</v>
      </c>
      <c r="F3077" s="2" t="s">
        <v>108</v>
      </c>
      <c r="G3077" s="3" t="s">
        <v>155</v>
      </c>
      <c r="H3077" s="17">
        <v>44.999999999999993</v>
      </c>
      <c r="I3077" s="2">
        <v>400</v>
      </c>
      <c r="J3077" s="19">
        <v>179999.99999999997</v>
      </c>
      <c r="K3077" s="19">
        <v>53999.999999999993</v>
      </c>
      <c r="L3077" s="2">
        <v>0.3</v>
      </c>
      <c r="M3077" s="2" t="s">
        <v>16</v>
      </c>
      <c r="N3077" s="20">
        <f t="shared" si="48"/>
        <v>233999.99999999997</v>
      </c>
      <c r="O3077" s="21"/>
      <c r="P3077" s="20"/>
    </row>
    <row r="3078" spans="1:16" x14ac:dyDescent="0.35">
      <c r="A3078" s="2" t="s">
        <v>25</v>
      </c>
      <c r="B3078" s="2">
        <v>1185732</v>
      </c>
      <c r="C3078" s="15">
        <v>44506</v>
      </c>
      <c r="D3078" s="2" t="s">
        <v>31</v>
      </c>
      <c r="E3078" s="2" t="s">
        <v>107</v>
      </c>
      <c r="F3078" s="2" t="s">
        <v>108</v>
      </c>
      <c r="G3078" s="3" t="s">
        <v>17</v>
      </c>
      <c r="H3078" s="17">
        <v>35</v>
      </c>
      <c r="I3078" s="2">
        <v>275</v>
      </c>
      <c r="J3078" s="19">
        <v>96250</v>
      </c>
      <c r="K3078" s="19">
        <v>33687.5</v>
      </c>
      <c r="L3078" s="2">
        <v>0.35</v>
      </c>
      <c r="M3078" s="2" t="s">
        <v>16</v>
      </c>
      <c r="N3078" s="20">
        <f t="shared" si="48"/>
        <v>129937.5</v>
      </c>
      <c r="O3078" s="21"/>
      <c r="P3078" s="20"/>
    </row>
    <row r="3079" spans="1:16" x14ac:dyDescent="0.35">
      <c r="A3079" s="2" t="s">
        <v>25</v>
      </c>
      <c r="B3079" s="2">
        <v>1185732</v>
      </c>
      <c r="C3079" s="15">
        <v>44506</v>
      </c>
      <c r="D3079" s="2" t="s">
        <v>31</v>
      </c>
      <c r="E3079" s="2" t="s">
        <v>107</v>
      </c>
      <c r="F3079" s="2" t="s">
        <v>108</v>
      </c>
      <c r="G3079" s="3" t="s">
        <v>156</v>
      </c>
      <c r="H3079" s="17">
        <v>35</v>
      </c>
      <c r="I3079" s="2">
        <v>220</v>
      </c>
      <c r="J3079" s="19">
        <v>77000</v>
      </c>
      <c r="K3079" s="19">
        <v>23100</v>
      </c>
      <c r="L3079" s="2">
        <v>0.3</v>
      </c>
      <c r="M3079" s="2" t="s">
        <v>16</v>
      </c>
      <c r="N3079" s="20">
        <f t="shared" si="48"/>
        <v>100100</v>
      </c>
      <c r="O3079" s="21"/>
      <c r="P3079" s="20"/>
    </row>
    <row r="3080" spans="1:16" x14ac:dyDescent="0.35">
      <c r="A3080" s="2" t="s">
        <v>25</v>
      </c>
      <c r="B3080" s="2">
        <v>1185732</v>
      </c>
      <c r="C3080" s="15">
        <v>44506</v>
      </c>
      <c r="D3080" s="2" t="s">
        <v>31</v>
      </c>
      <c r="E3080" s="2" t="s">
        <v>107</v>
      </c>
      <c r="F3080" s="2" t="s">
        <v>108</v>
      </c>
      <c r="G3080" s="3" t="s">
        <v>157</v>
      </c>
      <c r="H3080" s="17">
        <v>35</v>
      </c>
      <c r="I3080" s="2">
        <v>200</v>
      </c>
      <c r="J3080" s="19">
        <v>70000</v>
      </c>
      <c r="K3080" s="19">
        <v>21000</v>
      </c>
      <c r="L3080" s="2">
        <v>0.3</v>
      </c>
      <c r="M3080" s="2" t="s">
        <v>16</v>
      </c>
      <c r="N3080" s="20">
        <f t="shared" si="48"/>
        <v>91000</v>
      </c>
      <c r="O3080" s="21"/>
      <c r="P3080" s="20"/>
    </row>
    <row r="3081" spans="1:16" x14ac:dyDescent="0.35">
      <c r="A3081" s="2" t="s">
        <v>25</v>
      </c>
      <c r="B3081" s="2">
        <v>1185732</v>
      </c>
      <c r="C3081" s="15">
        <v>44506</v>
      </c>
      <c r="D3081" s="2" t="s">
        <v>31</v>
      </c>
      <c r="E3081" s="2" t="s">
        <v>107</v>
      </c>
      <c r="F3081" s="2" t="s">
        <v>108</v>
      </c>
      <c r="G3081" s="3" t="s">
        <v>18</v>
      </c>
      <c r="H3081" s="17">
        <v>60</v>
      </c>
      <c r="I3081" s="2">
        <v>175</v>
      </c>
      <c r="J3081" s="19">
        <v>105000</v>
      </c>
      <c r="K3081" s="19">
        <v>52500</v>
      </c>
      <c r="L3081" s="2">
        <v>0.5</v>
      </c>
      <c r="M3081" s="2" t="s">
        <v>16</v>
      </c>
      <c r="N3081" s="20">
        <f t="shared" si="48"/>
        <v>157500</v>
      </c>
      <c r="O3081" s="21"/>
      <c r="P3081" s="20"/>
    </row>
    <row r="3082" spans="1:16" x14ac:dyDescent="0.35">
      <c r="A3082" s="2" t="s">
        <v>25</v>
      </c>
      <c r="B3082" s="2">
        <v>1185732</v>
      </c>
      <c r="C3082" s="15">
        <v>44506</v>
      </c>
      <c r="D3082" s="2" t="s">
        <v>31</v>
      </c>
      <c r="E3082" s="2" t="s">
        <v>107</v>
      </c>
      <c r="F3082" s="2" t="s">
        <v>108</v>
      </c>
      <c r="G3082" s="3" t="s">
        <v>158</v>
      </c>
      <c r="H3082" s="17">
        <v>64.999999999999986</v>
      </c>
      <c r="I3082" s="2">
        <v>275</v>
      </c>
      <c r="J3082" s="19">
        <v>178749.99999999997</v>
      </c>
      <c r="K3082" s="19">
        <v>71499.999999999985</v>
      </c>
      <c r="L3082" s="2">
        <v>0.4</v>
      </c>
      <c r="M3082" s="2" t="s">
        <v>16</v>
      </c>
      <c r="N3082" s="20">
        <f t="shared" si="48"/>
        <v>250249.99999999994</v>
      </c>
      <c r="O3082" s="21"/>
      <c r="P3082" s="20"/>
    </row>
    <row r="3083" spans="1:16" x14ac:dyDescent="0.35">
      <c r="A3083" s="2" t="s">
        <v>25</v>
      </c>
      <c r="B3083" s="2">
        <v>1185732</v>
      </c>
      <c r="C3083" s="15">
        <v>44535</v>
      </c>
      <c r="D3083" s="2" t="s">
        <v>31</v>
      </c>
      <c r="E3083" s="2" t="s">
        <v>107</v>
      </c>
      <c r="F3083" s="2" t="s">
        <v>108</v>
      </c>
      <c r="G3083" s="3" t="s">
        <v>155</v>
      </c>
      <c r="H3083" s="17">
        <v>60</v>
      </c>
      <c r="I3083" s="2">
        <v>525</v>
      </c>
      <c r="J3083" s="19">
        <v>315000</v>
      </c>
      <c r="K3083" s="19">
        <v>94500</v>
      </c>
      <c r="L3083" s="2">
        <v>0.3</v>
      </c>
      <c r="M3083" s="2" t="s">
        <v>16</v>
      </c>
      <c r="N3083" s="20">
        <f t="shared" si="48"/>
        <v>409500</v>
      </c>
      <c r="O3083" s="21"/>
      <c r="P3083" s="20"/>
    </row>
    <row r="3084" spans="1:16" x14ac:dyDescent="0.35">
      <c r="A3084" s="2" t="s">
        <v>25</v>
      </c>
      <c r="B3084" s="2">
        <v>1185732</v>
      </c>
      <c r="C3084" s="15">
        <v>44535</v>
      </c>
      <c r="D3084" s="2" t="s">
        <v>31</v>
      </c>
      <c r="E3084" s="2" t="s">
        <v>107</v>
      </c>
      <c r="F3084" s="2" t="s">
        <v>108</v>
      </c>
      <c r="G3084" s="3" t="s">
        <v>17</v>
      </c>
      <c r="H3084" s="17">
        <v>50</v>
      </c>
      <c r="I3084" s="2">
        <v>325</v>
      </c>
      <c r="J3084" s="19">
        <v>162500</v>
      </c>
      <c r="K3084" s="19">
        <v>56875</v>
      </c>
      <c r="L3084" s="2">
        <v>0.35</v>
      </c>
      <c r="M3084" s="2" t="s">
        <v>16</v>
      </c>
      <c r="N3084" s="20">
        <f t="shared" si="48"/>
        <v>219375</v>
      </c>
      <c r="O3084" s="21"/>
      <c r="P3084" s="20"/>
    </row>
    <row r="3085" spans="1:16" x14ac:dyDescent="0.35">
      <c r="A3085" s="2" t="s">
        <v>25</v>
      </c>
      <c r="B3085" s="2">
        <v>1185732</v>
      </c>
      <c r="C3085" s="15">
        <v>44535</v>
      </c>
      <c r="D3085" s="2" t="s">
        <v>31</v>
      </c>
      <c r="E3085" s="2" t="s">
        <v>107</v>
      </c>
      <c r="F3085" s="2" t="s">
        <v>108</v>
      </c>
      <c r="G3085" s="3" t="s">
        <v>156</v>
      </c>
      <c r="H3085" s="17">
        <v>50</v>
      </c>
      <c r="I3085" s="2">
        <v>275</v>
      </c>
      <c r="J3085" s="19">
        <v>137500</v>
      </c>
      <c r="K3085" s="19">
        <v>41250</v>
      </c>
      <c r="L3085" s="2">
        <v>0.3</v>
      </c>
      <c r="M3085" s="2" t="s">
        <v>16</v>
      </c>
      <c r="N3085" s="20">
        <f t="shared" si="48"/>
        <v>178750</v>
      </c>
      <c r="O3085" s="21"/>
      <c r="P3085" s="20"/>
    </row>
    <row r="3086" spans="1:16" x14ac:dyDescent="0.35">
      <c r="A3086" s="2" t="s">
        <v>25</v>
      </c>
      <c r="B3086" s="2">
        <v>1185732</v>
      </c>
      <c r="C3086" s="15">
        <v>44535</v>
      </c>
      <c r="D3086" s="2" t="s">
        <v>31</v>
      </c>
      <c r="E3086" s="2" t="s">
        <v>107</v>
      </c>
      <c r="F3086" s="2" t="s">
        <v>108</v>
      </c>
      <c r="G3086" s="3" t="s">
        <v>157</v>
      </c>
      <c r="H3086" s="17">
        <v>50</v>
      </c>
      <c r="I3086" s="2">
        <v>225</v>
      </c>
      <c r="J3086" s="19">
        <v>112500</v>
      </c>
      <c r="K3086" s="19">
        <v>33750</v>
      </c>
      <c r="L3086" s="2">
        <v>0.3</v>
      </c>
      <c r="M3086" s="2" t="s">
        <v>16</v>
      </c>
      <c r="N3086" s="20">
        <f t="shared" si="48"/>
        <v>146250</v>
      </c>
      <c r="O3086" s="21"/>
      <c r="P3086" s="20"/>
    </row>
    <row r="3087" spans="1:16" x14ac:dyDescent="0.35">
      <c r="A3087" s="2" t="s">
        <v>25</v>
      </c>
      <c r="B3087" s="2">
        <v>1185732</v>
      </c>
      <c r="C3087" s="15">
        <v>44535</v>
      </c>
      <c r="D3087" s="2" t="s">
        <v>31</v>
      </c>
      <c r="E3087" s="2" t="s">
        <v>107</v>
      </c>
      <c r="F3087" s="2" t="s">
        <v>108</v>
      </c>
      <c r="G3087" s="3" t="s">
        <v>18</v>
      </c>
      <c r="H3087" s="17">
        <v>60</v>
      </c>
      <c r="I3087" s="2">
        <v>225</v>
      </c>
      <c r="J3087" s="19">
        <v>135000</v>
      </c>
      <c r="K3087" s="19">
        <v>67500</v>
      </c>
      <c r="L3087" s="2">
        <v>0.5</v>
      </c>
      <c r="M3087" s="2" t="s">
        <v>16</v>
      </c>
      <c r="N3087" s="20">
        <f t="shared" si="48"/>
        <v>202500</v>
      </c>
      <c r="O3087" s="21"/>
      <c r="P3087" s="20"/>
    </row>
    <row r="3088" spans="1:16" x14ac:dyDescent="0.35">
      <c r="A3088" s="2" t="s">
        <v>25</v>
      </c>
      <c r="B3088" s="2">
        <v>1185732</v>
      </c>
      <c r="C3088" s="15">
        <v>44535</v>
      </c>
      <c r="D3088" s="2" t="s">
        <v>31</v>
      </c>
      <c r="E3088" s="2" t="s">
        <v>107</v>
      </c>
      <c r="F3088" s="2" t="s">
        <v>108</v>
      </c>
      <c r="G3088" s="3" t="s">
        <v>158</v>
      </c>
      <c r="H3088" s="17">
        <v>64.999999999999986</v>
      </c>
      <c r="I3088" s="2">
        <v>325</v>
      </c>
      <c r="J3088" s="19">
        <v>211249.99999999994</v>
      </c>
      <c r="K3088" s="19">
        <v>84499.999999999985</v>
      </c>
      <c r="L3088" s="2">
        <v>0.4</v>
      </c>
      <c r="M3088" s="2" t="s">
        <v>16</v>
      </c>
      <c r="N3088" s="20">
        <f t="shared" si="48"/>
        <v>295749.99999999994</v>
      </c>
      <c r="O3088" s="21"/>
      <c r="P3088" s="20"/>
    </row>
    <row r="3089" spans="1:16" x14ac:dyDescent="0.35">
      <c r="A3089" s="2" t="s">
        <v>25</v>
      </c>
      <c r="B3089" s="2">
        <v>1185732</v>
      </c>
      <c r="C3089" s="15">
        <v>44199</v>
      </c>
      <c r="D3089" s="2" t="s">
        <v>31</v>
      </c>
      <c r="E3089" s="2" t="s">
        <v>107</v>
      </c>
      <c r="F3089" s="2" t="s">
        <v>108</v>
      </c>
      <c r="G3089" s="3" t="s">
        <v>155</v>
      </c>
      <c r="H3089" s="17">
        <v>30.000000000000004</v>
      </c>
      <c r="I3089" s="2">
        <v>450</v>
      </c>
      <c r="J3089" s="19">
        <v>135000.00000000003</v>
      </c>
      <c r="K3089" s="19">
        <v>40500.000000000007</v>
      </c>
      <c r="L3089" s="2">
        <v>0.3</v>
      </c>
      <c r="M3089" s="2" t="s">
        <v>16</v>
      </c>
      <c r="N3089" s="20">
        <f t="shared" si="48"/>
        <v>175500.00000000003</v>
      </c>
      <c r="O3089" s="21"/>
      <c r="P3089" s="20"/>
    </row>
    <row r="3090" spans="1:16" x14ac:dyDescent="0.35">
      <c r="A3090" s="2" t="s">
        <v>25</v>
      </c>
      <c r="B3090" s="2">
        <v>1185732</v>
      </c>
      <c r="C3090" s="15">
        <v>44199</v>
      </c>
      <c r="D3090" s="2" t="s">
        <v>31</v>
      </c>
      <c r="E3090" s="2" t="s">
        <v>107</v>
      </c>
      <c r="F3090" s="2" t="s">
        <v>108</v>
      </c>
      <c r="G3090" s="3" t="s">
        <v>17</v>
      </c>
      <c r="H3090" s="17">
        <v>30.000000000000004</v>
      </c>
      <c r="I3090" s="2">
        <v>250</v>
      </c>
      <c r="J3090" s="19">
        <v>75000.000000000015</v>
      </c>
      <c r="K3090" s="19">
        <v>26250.000000000004</v>
      </c>
      <c r="L3090" s="2">
        <v>0.35</v>
      </c>
      <c r="M3090" s="2" t="s">
        <v>16</v>
      </c>
      <c r="N3090" s="20">
        <f t="shared" si="48"/>
        <v>101250.00000000001</v>
      </c>
      <c r="O3090" s="21"/>
      <c r="P3090" s="20"/>
    </row>
    <row r="3091" spans="1:16" x14ac:dyDescent="0.35">
      <c r="A3091" s="2" t="s">
        <v>25</v>
      </c>
      <c r="B3091" s="2">
        <v>1185732</v>
      </c>
      <c r="C3091" s="15">
        <v>44199</v>
      </c>
      <c r="D3091" s="2" t="s">
        <v>31</v>
      </c>
      <c r="E3091" s="2" t="s">
        <v>107</v>
      </c>
      <c r="F3091" s="2" t="s">
        <v>108</v>
      </c>
      <c r="G3091" s="3" t="s">
        <v>156</v>
      </c>
      <c r="H3091" s="17">
        <v>20.000000000000007</v>
      </c>
      <c r="I3091" s="2">
        <v>250</v>
      </c>
      <c r="J3091" s="19">
        <v>50000.000000000015</v>
      </c>
      <c r="K3091" s="19">
        <v>15000.000000000004</v>
      </c>
      <c r="L3091" s="2">
        <v>0.3</v>
      </c>
      <c r="M3091" s="2" t="s">
        <v>16</v>
      </c>
      <c r="N3091" s="20">
        <f t="shared" si="48"/>
        <v>65000.000000000015</v>
      </c>
      <c r="O3091" s="21"/>
      <c r="P3091" s="20"/>
    </row>
    <row r="3092" spans="1:16" x14ac:dyDescent="0.35">
      <c r="A3092" s="2" t="s">
        <v>25</v>
      </c>
      <c r="B3092" s="2">
        <v>1185732</v>
      </c>
      <c r="C3092" s="15">
        <v>44199</v>
      </c>
      <c r="D3092" s="2" t="s">
        <v>31</v>
      </c>
      <c r="E3092" s="2" t="s">
        <v>107</v>
      </c>
      <c r="F3092" s="2" t="s">
        <v>108</v>
      </c>
      <c r="G3092" s="3" t="s">
        <v>157</v>
      </c>
      <c r="H3092" s="17">
        <v>25.000000000000007</v>
      </c>
      <c r="I3092" s="2">
        <v>100</v>
      </c>
      <c r="J3092" s="19">
        <v>25000.000000000007</v>
      </c>
      <c r="K3092" s="19">
        <v>7500.0000000000018</v>
      </c>
      <c r="L3092" s="2">
        <v>0.3</v>
      </c>
      <c r="M3092" s="2" t="s">
        <v>16</v>
      </c>
      <c r="N3092" s="20">
        <f t="shared" si="48"/>
        <v>32500.000000000007</v>
      </c>
      <c r="O3092" s="21"/>
      <c r="P3092" s="20"/>
    </row>
    <row r="3093" spans="1:16" x14ac:dyDescent="0.35">
      <c r="A3093" s="2" t="s">
        <v>25</v>
      </c>
      <c r="B3093" s="2">
        <v>1185732</v>
      </c>
      <c r="C3093" s="15">
        <v>44199</v>
      </c>
      <c r="D3093" s="2" t="s">
        <v>31</v>
      </c>
      <c r="E3093" s="2" t="s">
        <v>107</v>
      </c>
      <c r="F3093" s="2" t="s">
        <v>108</v>
      </c>
      <c r="G3093" s="3" t="s">
        <v>18</v>
      </c>
      <c r="H3093" s="17">
        <v>40</v>
      </c>
      <c r="I3093" s="2">
        <v>150</v>
      </c>
      <c r="J3093" s="19">
        <v>60000</v>
      </c>
      <c r="K3093" s="19">
        <v>30000</v>
      </c>
      <c r="L3093" s="2">
        <v>0.5</v>
      </c>
      <c r="M3093" s="2" t="s">
        <v>16</v>
      </c>
      <c r="N3093" s="20">
        <f t="shared" si="48"/>
        <v>90000</v>
      </c>
      <c r="O3093" s="21"/>
      <c r="P3093" s="20"/>
    </row>
    <row r="3094" spans="1:16" x14ac:dyDescent="0.35">
      <c r="A3094" s="2" t="s">
        <v>25</v>
      </c>
      <c r="B3094" s="2">
        <v>1185732</v>
      </c>
      <c r="C3094" s="15">
        <v>44199</v>
      </c>
      <c r="D3094" s="2" t="s">
        <v>31</v>
      </c>
      <c r="E3094" s="2" t="s">
        <v>107</v>
      </c>
      <c r="F3094" s="2" t="s">
        <v>108</v>
      </c>
      <c r="G3094" s="3" t="s">
        <v>158</v>
      </c>
      <c r="H3094" s="17">
        <v>30.000000000000004</v>
      </c>
      <c r="I3094" s="2">
        <v>250</v>
      </c>
      <c r="J3094" s="19">
        <v>75000.000000000015</v>
      </c>
      <c r="K3094" s="19">
        <v>30000.000000000007</v>
      </c>
      <c r="L3094" s="2">
        <v>0.4</v>
      </c>
      <c r="M3094" s="2" t="s">
        <v>16</v>
      </c>
      <c r="N3094" s="20">
        <f t="shared" si="48"/>
        <v>105000.00000000003</v>
      </c>
      <c r="O3094" s="21"/>
      <c r="P3094" s="20"/>
    </row>
    <row r="3095" spans="1:16" x14ac:dyDescent="0.35">
      <c r="A3095" s="2" t="s">
        <v>25</v>
      </c>
      <c r="B3095" s="2">
        <v>1185732</v>
      </c>
      <c r="C3095" s="15">
        <v>44230</v>
      </c>
      <c r="D3095" s="2" t="s">
        <v>31</v>
      </c>
      <c r="E3095" s="2" t="s">
        <v>107</v>
      </c>
      <c r="F3095" s="2" t="s">
        <v>108</v>
      </c>
      <c r="G3095" s="3" t="s">
        <v>155</v>
      </c>
      <c r="H3095" s="17">
        <v>30.000000000000004</v>
      </c>
      <c r="I3095" s="2">
        <v>500</v>
      </c>
      <c r="J3095" s="19">
        <v>150000.00000000003</v>
      </c>
      <c r="K3095" s="19">
        <v>45000.000000000007</v>
      </c>
      <c r="L3095" s="2">
        <v>0.3</v>
      </c>
      <c r="M3095" s="2" t="s">
        <v>16</v>
      </c>
      <c r="N3095" s="20">
        <f t="shared" si="48"/>
        <v>195000.00000000003</v>
      </c>
      <c r="O3095" s="21"/>
      <c r="P3095" s="20"/>
    </row>
    <row r="3096" spans="1:16" x14ac:dyDescent="0.35">
      <c r="A3096" s="2" t="s">
        <v>25</v>
      </c>
      <c r="B3096" s="2">
        <v>1185732</v>
      </c>
      <c r="C3096" s="15">
        <v>44230</v>
      </c>
      <c r="D3096" s="2" t="s">
        <v>31</v>
      </c>
      <c r="E3096" s="2" t="s">
        <v>107</v>
      </c>
      <c r="F3096" s="2" t="s">
        <v>108</v>
      </c>
      <c r="G3096" s="3" t="s">
        <v>17</v>
      </c>
      <c r="H3096" s="17">
        <v>30.000000000000004</v>
      </c>
      <c r="I3096" s="2">
        <v>150</v>
      </c>
      <c r="J3096" s="19">
        <v>45000.000000000007</v>
      </c>
      <c r="K3096" s="19">
        <v>15750.000000000002</v>
      </c>
      <c r="L3096" s="2">
        <v>0.35</v>
      </c>
      <c r="M3096" s="2" t="s">
        <v>16</v>
      </c>
      <c r="N3096" s="20">
        <f t="shared" si="48"/>
        <v>60750.000000000007</v>
      </c>
      <c r="O3096" s="21"/>
      <c r="P3096" s="20"/>
    </row>
    <row r="3097" spans="1:16" x14ac:dyDescent="0.35">
      <c r="A3097" s="2" t="s">
        <v>25</v>
      </c>
      <c r="B3097" s="2">
        <v>1185732</v>
      </c>
      <c r="C3097" s="15">
        <v>44230</v>
      </c>
      <c r="D3097" s="2" t="s">
        <v>31</v>
      </c>
      <c r="E3097" s="2" t="s">
        <v>107</v>
      </c>
      <c r="F3097" s="2" t="s">
        <v>108</v>
      </c>
      <c r="G3097" s="3" t="s">
        <v>156</v>
      </c>
      <c r="H3097" s="17">
        <v>20.000000000000007</v>
      </c>
      <c r="I3097" s="2">
        <v>200</v>
      </c>
      <c r="J3097" s="19">
        <v>40000.000000000015</v>
      </c>
      <c r="K3097" s="19">
        <v>12000.000000000004</v>
      </c>
      <c r="L3097" s="2">
        <v>0.3</v>
      </c>
      <c r="M3097" s="2" t="s">
        <v>16</v>
      </c>
      <c r="N3097" s="20">
        <f t="shared" si="48"/>
        <v>52000.000000000015</v>
      </c>
      <c r="O3097" s="21"/>
      <c r="P3097" s="20"/>
    </row>
    <row r="3098" spans="1:16" x14ac:dyDescent="0.35">
      <c r="A3098" s="2" t="s">
        <v>25</v>
      </c>
      <c r="B3098" s="2">
        <v>1185732</v>
      </c>
      <c r="C3098" s="15">
        <v>44230</v>
      </c>
      <c r="D3098" s="2" t="s">
        <v>31</v>
      </c>
      <c r="E3098" s="2" t="s">
        <v>109</v>
      </c>
      <c r="F3098" s="2" t="s">
        <v>110</v>
      </c>
      <c r="G3098" s="3" t="s">
        <v>157</v>
      </c>
      <c r="H3098" s="17">
        <v>25.000000000000007</v>
      </c>
      <c r="I3098" s="2">
        <v>75</v>
      </c>
      <c r="J3098" s="19">
        <v>18750.000000000004</v>
      </c>
      <c r="K3098" s="19">
        <v>5625.0000000000009</v>
      </c>
      <c r="L3098" s="2">
        <v>0.3</v>
      </c>
      <c r="M3098" s="2" t="s">
        <v>16</v>
      </c>
      <c r="N3098" s="20">
        <f t="shared" si="48"/>
        <v>24375.000000000004</v>
      </c>
      <c r="O3098" s="21"/>
      <c r="P3098" s="20"/>
    </row>
    <row r="3099" spans="1:16" x14ac:dyDescent="0.35">
      <c r="A3099" s="2" t="s">
        <v>25</v>
      </c>
      <c r="B3099" s="2">
        <v>1185732</v>
      </c>
      <c r="C3099" s="15">
        <v>44230</v>
      </c>
      <c r="D3099" s="2" t="s">
        <v>31</v>
      </c>
      <c r="E3099" s="2" t="s">
        <v>109</v>
      </c>
      <c r="F3099" s="2" t="s">
        <v>110</v>
      </c>
      <c r="G3099" s="3" t="s">
        <v>18</v>
      </c>
      <c r="H3099" s="17">
        <v>40</v>
      </c>
      <c r="I3099" s="2">
        <v>150</v>
      </c>
      <c r="J3099" s="19">
        <v>60000</v>
      </c>
      <c r="K3099" s="19">
        <v>30000</v>
      </c>
      <c r="L3099" s="2">
        <v>0.5</v>
      </c>
      <c r="M3099" s="2" t="s">
        <v>16</v>
      </c>
      <c r="N3099" s="20">
        <f t="shared" si="48"/>
        <v>90000</v>
      </c>
      <c r="O3099" s="21"/>
      <c r="P3099" s="20"/>
    </row>
    <row r="3100" spans="1:16" x14ac:dyDescent="0.35">
      <c r="A3100" s="2" t="s">
        <v>25</v>
      </c>
      <c r="B3100" s="2">
        <v>1185732</v>
      </c>
      <c r="C3100" s="15">
        <v>44230</v>
      </c>
      <c r="D3100" s="2" t="s">
        <v>31</v>
      </c>
      <c r="E3100" s="2" t="s">
        <v>109</v>
      </c>
      <c r="F3100" s="2" t="s">
        <v>110</v>
      </c>
      <c r="G3100" s="3" t="s">
        <v>158</v>
      </c>
      <c r="H3100" s="17">
        <v>14.999999999999996</v>
      </c>
      <c r="I3100" s="2">
        <v>250</v>
      </c>
      <c r="J3100" s="19">
        <v>37499.999999999993</v>
      </c>
      <c r="K3100" s="19">
        <v>14999.999999999998</v>
      </c>
      <c r="L3100" s="2">
        <v>0.4</v>
      </c>
      <c r="M3100" s="2" t="s">
        <v>16</v>
      </c>
      <c r="N3100" s="20">
        <f t="shared" si="48"/>
        <v>52499.999999999993</v>
      </c>
      <c r="O3100" s="21"/>
      <c r="P3100" s="20"/>
    </row>
    <row r="3101" spans="1:16" x14ac:dyDescent="0.35">
      <c r="A3101" s="2" t="s">
        <v>25</v>
      </c>
      <c r="B3101" s="2">
        <v>1185732</v>
      </c>
      <c r="C3101" s="15">
        <v>44257</v>
      </c>
      <c r="D3101" s="2" t="s">
        <v>31</v>
      </c>
      <c r="E3101" s="2" t="s">
        <v>109</v>
      </c>
      <c r="F3101" s="2" t="s">
        <v>110</v>
      </c>
      <c r="G3101" s="3" t="s">
        <v>155</v>
      </c>
      <c r="H3101" s="17">
        <v>20.000000000000004</v>
      </c>
      <c r="I3101" s="2">
        <v>470</v>
      </c>
      <c r="J3101" s="19">
        <v>94000.000000000015</v>
      </c>
      <c r="K3101" s="19">
        <v>28200.000000000004</v>
      </c>
      <c r="L3101" s="2">
        <v>0.3</v>
      </c>
      <c r="M3101" s="2" t="s">
        <v>16</v>
      </c>
      <c r="N3101" s="20">
        <f t="shared" si="48"/>
        <v>122200.00000000001</v>
      </c>
      <c r="O3101" s="21"/>
      <c r="P3101" s="20"/>
    </row>
    <row r="3102" spans="1:16" x14ac:dyDescent="0.35">
      <c r="A3102" s="2" t="s">
        <v>25</v>
      </c>
      <c r="B3102" s="2">
        <v>1185732</v>
      </c>
      <c r="C3102" s="15">
        <v>44257</v>
      </c>
      <c r="D3102" s="2" t="s">
        <v>31</v>
      </c>
      <c r="E3102" s="2" t="s">
        <v>109</v>
      </c>
      <c r="F3102" s="2" t="s">
        <v>110</v>
      </c>
      <c r="G3102" s="3" t="s">
        <v>17</v>
      </c>
      <c r="H3102" s="17">
        <v>20.000000000000004</v>
      </c>
      <c r="I3102" s="2">
        <v>175</v>
      </c>
      <c r="J3102" s="19">
        <v>35000.000000000007</v>
      </c>
      <c r="K3102" s="19">
        <v>12250.000000000002</v>
      </c>
      <c r="L3102" s="2">
        <v>0.35</v>
      </c>
      <c r="M3102" s="2" t="s">
        <v>16</v>
      </c>
      <c r="N3102" s="20">
        <f t="shared" si="48"/>
        <v>47250.000000000007</v>
      </c>
      <c r="O3102" s="21"/>
      <c r="P3102" s="20"/>
    </row>
    <row r="3103" spans="1:16" x14ac:dyDescent="0.35">
      <c r="A3103" s="2" t="s">
        <v>25</v>
      </c>
      <c r="B3103" s="2">
        <v>1185732</v>
      </c>
      <c r="C3103" s="15">
        <v>44257</v>
      </c>
      <c r="D3103" s="2" t="s">
        <v>31</v>
      </c>
      <c r="E3103" s="2" t="s">
        <v>109</v>
      </c>
      <c r="F3103" s="2" t="s">
        <v>110</v>
      </c>
      <c r="G3103" s="3" t="s">
        <v>156</v>
      </c>
      <c r="H3103" s="17">
        <v>10.000000000000004</v>
      </c>
      <c r="I3103" s="2">
        <v>225</v>
      </c>
      <c r="J3103" s="19">
        <v>22500.000000000007</v>
      </c>
      <c r="K3103" s="19">
        <v>6750.0000000000018</v>
      </c>
      <c r="L3103" s="2">
        <v>0.3</v>
      </c>
      <c r="M3103" s="2" t="s">
        <v>16</v>
      </c>
      <c r="N3103" s="20">
        <f t="shared" si="48"/>
        <v>29250.000000000007</v>
      </c>
      <c r="O3103" s="21"/>
      <c r="P3103" s="20"/>
    </row>
    <row r="3104" spans="1:16" x14ac:dyDescent="0.35">
      <c r="A3104" s="2" t="s">
        <v>25</v>
      </c>
      <c r="B3104" s="2">
        <v>1185732</v>
      </c>
      <c r="C3104" s="15">
        <v>44257</v>
      </c>
      <c r="D3104" s="2" t="s">
        <v>31</v>
      </c>
      <c r="E3104" s="2" t="s">
        <v>109</v>
      </c>
      <c r="F3104" s="2" t="s">
        <v>110</v>
      </c>
      <c r="G3104" s="3" t="s">
        <v>157</v>
      </c>
      <c r="H3104" s="17">
        <v>14.999999999999996</v>
      </c>
      <c r="I3104" s="2">
        <v>75</v>
      </c>
      <c r="J3104" s="19">
        <v>11249.999999999998</v>
      </c>
      <c r="K3104" s="19">
        <v>3374.9999999999995</v>
      </c>
      <c r="L3104" s="2">
        <v>0.3</v>
      </c>
      <c r="M3104" s="2" t="s">
        <v>16</v>
      </c>
      <c r="N3104" s="20">
        <f t="shared" si="48"/>
        <v>14624.999999999998</v>
      </c>
      <c r="O3104" s="21"/>
      <c r="P3104" s="20"/>
    </row>
    <row r="3105" spans="1:16" x14ac:dyDescent="0.35">
      <c r="A3105" s="2" t="s">
        <v>25</v>
      </c>
      <c r="B3105" s="2">
        <v>1185732</v>
      </c>
      <c r="C3105" s="15">
        <v>44257</v>
      </c>
      <c r="D3105" s="2" t="s">
        <v>31</v>
      </c>
      <c r="E3105" s="2" t="s">
        <v>109</v>
      </c>
      <c r="F3105" s="2" t="s">
        <v>110</v>
      </c>
      <c r="G3105" s="3" t="s">
        <v>18</v>
      </c>
      <c r="H3105" s="17">
        <v>30.000000000000004</v>
      </c>
      <c r="I3105" s="2">
        <v>125</v>
      </c>
      <c r="J3105" s="19">
        <v>37500.000000000007</v>
      </c>
      <c r="K3105" s="19">
        <v>18750.000000000004</v>
      </c>
      <c r="L3105" s="2">
        <v>0.5</v>
      </c>
      <c r="M3105" s="2" t="s">
        <v>16</v>
      </c>
      <c r="N3105" s="20">
        <f t="shared" si="48"/>
        <v>56250.000000000015</v>
      </c>
      <c r="O3105" s="21"/>
      <c r="P3105" s="20"/>
    </row>
    <row r="3106" spans="1:16" x14ac:dyDescent="0.35">
      <c r="A3106" s="2" t="s">
        <v>25</v>
      </c>
      <c r="B3106" s="2">
        <v>1185732</v>
      </c>
      <c r="C3106" s="15">
        <v>44257</v>
      </c>
      <c r="D3106" s="2" t="s">
        <v>31</v>
      </c>
      <c r="E3106" s="2" t="s">
        <v>109</v>
      </c>
      <c r="F3106" s="2" t="s">
        <v>110</v>
      </c>
      <c r="G3106" s="3" t="s">
        <v>158</v>
      </c>
      <c r="H3106" s="17">
        <v>20.000000000000004</v>
      </c>
      <c r="I3106" s="2">
        <v>225</v>
      </c>
      <c r="J3106" s="19">
        <v>45000.000000000007</v>
      </c>
      <c r="K3106" s="19">
        <v>18000.000000000004</v>
      </c>
      <c r="L3106" s="2">
        <v>0.4</v>
      </c>
      <c r="M3106" s="2" t="s">
        <v>16</v>
      </c>
      <c r="N3106" s="20">
        <f t="shared" si="48"/>
        <v>63000.000000000015</v>
      </c>
      <c r="O3106" s="21"/>
      <c r="P3106" s="20"/>
    </row>
    <row r="3107" spans="1:16" x14ac:dyDescent="0.35">
      <c r="A3107" s="2" t="s">
        <v>25</v>
      </c>
      <c r="B3107" s="2">
        <v>1185732</v>
      </c>
      <c r="C3107" s="15">
        <v>44289</v>
      </c>
      <c r="D3107" s="2" t="s">
        <v>31</v>
      </c>
      <c r="E3107" s="2" t="s">
        <v>109</v>
      </c>
      <c r="F3107" s="2" t="s">
        <v>110</v>
      </c>
      <c r="G3107" s="3" t="s">
        <v>155</v>
      </c>
      <c r="H3107" s="17">
        <v>20.000000000000004</v>
      </c>
      <c r="I3107" s="2">
        <v>450</v>
      </c>
      <c r="J3107" s="19">
        <v>90000.000000000015</v>
      </c>
      <c r="K3107" s="19">
        <v>27000.000000000004</v>
      </c>
      <c r="L3107" s="2">
        <v>0.3</v>
      </c>
      <c r="M3107" s="2" t="s">
        <v>16</v>
      </c>
      <c r="N3107" s="20">
        <f t="shared" si="48"/>
        <v>117000.00000000001</v>
      </c>
      <c r="O3107" s="21"/>
      <c r="P3107" s="20"/>
    </row>
    <row r="3108" spans="1:16" x14ac:dyDescent="0.35">
      <c r="A3108" s="2" t="s">
        <v>25</v>
      </c>
      <c r="B3108" s="2">
        <v>1185732</v>
      </c>
      <c r="C3108" s="15">
        <v>44289</v>
      </c>
      <c r="D3108" s="2" t="s">
        <v>31</v>
      </c>
      <c r="E3108" s="2" t="s">
        <v>109</v>
      </c>
      <c r="F3108" s="2" t="s">
        <v>110</v>
      </c>
      <c r="G3108" s="3" t="s">
        <v>17</v>
      </c>
      <c r="H3108" s="17">
        <v>20.000000000000004</v>
      </c>
      <c r="I3108" s="2">
        <v>150</v>
      </c>
      <c r="J3108" s="19">
        <v>30000.000000000004</v>
      </c>
      <c r="K3108" s="19">
        <v>10500</v>
      </c>
      <c r="L3108" s="2">
        <v>0.35</v>
      </c>
      <c r="M3108" s="2" t="s">
        <v>16</v>
      </c>
      <c r="N3108" s="20">
        <f t="shared" si="48"/>
        <v>40500</v>
      </c>
      <c r="O3108" s="21"/>
      <c r="P3108" s="20"/>
    </row>
    <row r="3109" spans="1:16" x14ac:dyDescent="0.35">
      <c r="A3109" s="2" t="s">
        <v>25</v>
      </c>
      <c r="B3109" s="2">
        <v>1185732</v>
      </c>
      <c r="C3109" s="15">
        <v>44289</v>
      </c>
      <c r="D3109" s="2" t="s">
        <v>31</v>
      </c>
      <c r="E3109" s="2" t="s">
        <v>109</v>
      </c>
      <c r="F3109" s="2" t="s">
        <v>110</v>
      </c>
      <c r="G3109" s="3" t="s">
        <v>156</v>
      </c>
      <c r="H3109" s="17">
        <v>10.000000000000004</v>
      </c>
      <c r="I3109" s="2">
        <v>150</v>
      </c>
      <c r="J3109" s="19">
        <v>15000.000000000005</v>
      </c>
      <c r="K3109" s="19">
        <v>4500.0000000000018</v>
      </c>
      <c r="L3109" s="2">
        <v>0.3</v>
      </c>
      <c r="M3109" s="2" t="s">
        <v>16</v>
      </c>
      <c r="N3109" s="20">
        <f t="shared" si="48"/>
        <v>19500.000000000007</v>
      </c>
      <c r="O3109" s="21"/>
      <c r="P3109" s="20"/>
    </row>
    <row r="3110" spans="1:16" x14ac:dyDescent="0.35">
      <c r="A3110" s="2" t="s">
        <v>25</v>
      </c>
      <c r="B3110" s="2">
        <v>1185732</v>
      </c>
      <c r="C3110" s="15">
        <v>44289</v>
      </c>
      <c r="D3110" s="2" t="s">
        <v>31</v>
      </c>
      <c r="E3110" s="2" t="s">
        <v>109</v>
      </c>
      <c r="F3110" s="2" t="s">
        <v>110</v>
      </c>
      <c r="G3110" s="3" t="s">
        <v>157</v>
      </c>
      <c r="H3110" s="17">
        <v>14.999999999999996</v>
      </c>
      <c r="I3110" s="2">
        <v>75</v>
      </c>
      <c r="J3110" s="19">
        <v>11249.999999999998</v>
      </c>
      <c r="K3110" s="19">
        <v>3374.9999999999995</v>
      </c>
      <c r="L3110" s="2">
        <v>0.3</v>
      </c>
      <c r="M3110" s="2" t="s">
        <v>16</v>
      </c>
      <c r="N3110" s="20">
        <f t="shared" si="48"/>
        <v>14624.999999999998</v>
      </c>
      <c r="O3110" s="21"/>
      <c r="P3110" s="20"/>
    </row>
    <row r="3111" spans="1:16" x14ac:dyDescent="0.35">
      <c r="A3111" s="2" t="s">
        <v>25</v>
      </c>
      <c r="B3111" s="2">
        <v>1185732</v>
      </c>
      <c r="C3111" s="15">
        <v>44289</v>
      </c>
      <c r="D3111" s="2" t="s">
        <v>31</v>
      </c>
      <c r="E3111" s="2" t="s">
        <v>109</v>
      </c>
      <c r="F3111" s="2" t="s">
        <v>110</v>
      </c>
      <c r="G3111" s="3" t="s">
        <v>18</v>
      </c>
      <c r="H3111" s="17">
        <v>60</v>
      </c>
      <c r="I3111" s="2">
        <v>100</v>
      </c>
      <c r="J3111" s="19">
        <v>60000</v>
      </c>
      <c r="K3111" s="19">
        <v>30000</v>
      </c>
      <c r="L3111" s="2">
        <v>0.5</v>
      </c>
      <c r="M3111" s="2" t="s">
        <v>16</v>
      </c>
      <c r="N3111" s="20">
        <f t="shared" si="48"/>
        <v>90000</v>
      </c>
      <c r="O3111" s="21"/>
      <c r="P3111" s="20"/>
    </row>
    <row r="3112" spans="1:16" x14ac:dyDescent="0.35">
      <c r="A3112" s="2" t="s">
        <v>25</v>
      </c>
      <c r="B3112" s="2">
        <v>1185732</v>
      </c>
      <c r="C3112" s="15">
        <v>44289</v>
      </c>
      <c r="D3112" s="2" t="s">
        <v>31</v>
      </c>
      <c r="E3112" s="2" t="s">
        <v>109</v>
      </c>
      <c r="F3112" s="2" t="s">
        <v>110</v>
      </c>
      <c r="G3112" s="3" t="s">
        <v>158</v>
      </c>
      <c r="H3112" s="17">
        <v>50</v>
      </c>
      <c r="I3112" s="2">
        <v>225</v>
      </c>
      <c r="J3112" s="19">
        <v>112500</v>
      </c>
      <c r="K3112" s="19">
        <v>45000</v>
      </c>
      <c r="L3112" s="2">
        <v>0.4</v>
      </c>
      <c r="M3112" s="2" t="s">
        <v>16</v>
      </c>
      <c r="N3112" s="20">
        <f t="shared" si="48"/>
        <v>157500</v>
      </c>
      <c r="O3112" s="21"/>
      <c r="P3112" s="20"/>
    </row>
    <row r="3113" spans="1:16" x14ac:dyDescent="0.35">
      <c r="A3113" s="2" t="s">
        <v>25</v>
      </c>
      <c r="B3113" s="2">
        <v>1185732</v>
      </c>
      <c r="C3113" s="15">
        <v>44320</v>
      </c>
      <c r="D3113" s="2" t="s">
        <v>31</v>
      </c>
      <c r="E3113" s="2" t="s">
        <v>109</v>
      </c>
      <c r="F3113" s="2" t="s">
        <v>110</v>
      </c>
      <c r="G3113" s="3" t="s">
        <v>155</v>
      </c>
      <c r="H3113" s="17">
        <v>60</v>
      </c>
      <c r="I3113" s="2">
        <v>495</v>
      </c>
      <c r="J3113" s="19">
        <v>297000</v>
      </c>
      <c r="K3113" s="19">
        <v>89100</v>
      </c>
      <c r="L3113" s="2">
        <v>0.3</v>
      </c>
      <c r="M3113" s="2" t="s">
        <v>16</v>
      </c>
      <c r="N3113" s="20">
        <f t="shared" si="48"/>
        <v>386100</v>
      </c>
      <c r="O3113" s="21"/>
      <c r="P3113" s="20"/>
    </row>
    <row r="3114" spans="1:16" x14ac:dyDescent="0.35">
      <c r="A3114" s="2" t="s">
        <v>25</v>
      </c>
      <c r="B3114" s="2">
        <v>1185732</v>
      </c>
      <c r="C3114" s="15">
        <v>44320</v>
      </c>
      <c r="D3114" s="2" t="s">
        <v>31</v>
      </c>
      <c r="E3114" s="2" t="s">
        <v>109</v>
      </c>
      <c r="F3114" s="2" t="s">
        <v>110</v>
      </c>
      <c r="G3114" s="3" t="s">
        <v>17</v>
      </c>
      <c r="H3114" s="17">
        <v>40</v>
      </c>
      <c r="I3114" s="2">
        <v>200</v>
      </c>
      <c r="J3114" s="19">
        <v>80000</v>
      </c>
      <c r="K3114" s="19">
        <v>28000</v>
      </c>
      <c r="L3114" s="2">
        <v>0.35</v>
      </c>
      <c r="M3114" s="2" t="s">
        <v>16</v>
      </c>
      <c r="N3114" s="20">
        <f t="shared" si="48"/>
        <v>108000</v>
      </c>
      <c r="O3114" s="21"/>
      <c r="P3114" s="20"/>
    </row>
    <row r="3115" spans="1:16" x14ac:dyDescent="0.35">
      <c r="A3115" s="2" t="s">
        <v>25</v>
      </c>
      <c r="B3115" s="2">
        <v>1185732</v>
      </c>
      <c r="C3115" s="15">
        <v>44320</v>
      </c>
      <c r="D3115" s="2" t="s">
        <v>31</v>
      </c>
      <c r="E3115" s="2" t="s">
        <v>109</v>
      </c>
      <c r="F3115" s="2" t="s">
        <v>110</v>
      </c>
      <c r="G3115" s="3" t="s">
        <v>156</v>
      </c>
      <c r="H3115" s="17">
        <v>35</v>
      </c>
      <c r="I3115" s="2">
        <v>175</v>
      </c>
      <c r="J3115" s="19">
        <v>61250</v>
      </c>
      <c r="K3115" s="19">
        <v>18375</v>
      </c>
      <c r="L3115" s="2">
        <v>0.3</v>
      </c>
      <c r="M3115" s="2" t="s">
        <v>16</v>
      </c>
      <c r="N3115" s="20">
        <f t="shared" si="48"/>
        <v>79625</v>
      </c>
      <c r="O3115" s="21"/>
      <c r="P3115" s="20"/>
    </row>
    <row r="3116" spans="1:16" x14ac:dyDescent="0.35">
      <c r="A3116" s="2" t="s">
        <v>25</v>
      </c>
      <c r="B3116" s="2">
        <v>1185732</v>
      </c>
      <c r="C3116" s="15">
        <v>44320</v>
      </c>
      <c r="D3116" s="2" t="s">
        <v>31</v>
      </c>
      <c r="E3116" s="2" t="s">
        <v>109</v>
      </c>
      <c r="F3116" s="2" t="s">
        <v>110</v>
      </c>
      <c r="G3116" s="3" t="s">
        <v>157</v>
      </c>
      <c r="H3116" s="17">
        <v>35</v>
      </c>
      <c r="I3116" s="2">
        <v>150</v>
      </c>
      <c r="J3116" s="19">
        <v>52500</v>
      </c>
      <c r="K3116" s="19">
        <v>15750</v>
      </c>
      <c r="L3116" s="2">
        <v>0.3</v>
      </c>
      <c r="M3116" s="2" t="s">
        <v>16</v>
      </c>
      <c r="N3116" s="20">
        <f t="shared" si="48"/>
        <v>68250</v>
      </c>
      <c r="O3116" s="21"/>
      <c r="P3116" s="20"/>
    </row>
    <row r="3117" spans="1:16" x14ac:dyDescent="0.35">
      <c r="A3117" s="2" t="s">
        <v>25</v>
      </c>
      <c r="B3117" s="2">
        <v>1185732</v>
      </c>
      <c r="C3117" s="15">
        <v>44320</v>
      </c>
      <c r="D3117" s="2" t="s">
        <v>31</v>
      </c>
      <c r="E3117" s="2" t="s">
        <v>109</v>
      </c>
      <c r="F3117" s="2" t="s">
        <v>110</v>
      </c>
      <c r="G3117" s="3" t="s">
        <v>18</v>
      </c>
      <c r="H3117" s="17">
        <v>44.999999999999993</v>
      </c>
      <c r="I3117" s="2">
        <v>175</v>
      </c>
      <c r="J3117" s="19">
        <v>78749.999999999985</v>
      </c>
      <c r="K3117" s="19">
        <v>39374.999999999993</v>
      </c>
      <c r="L3117" s="2">
        <v>0.5</v>
      </c>
      <c r="M3117" s="2" t="s">
        <v>16</v>
      </c>
      <c r="N3117" s="20">
        <f t="shared" si="48"/>
        <v>118124.99999999997</v>
      </c>
      <c r="O3117" s="21"/>
      <c r="P3117" s="20"/>
    </row>
    <row r="3118" spans="1:16" x14ac:dyDescent="0.35">
      <c r="A3118" s="2" t="s">
        <v>25</v>
      </c>
      <c r="B3118" s="2">
        <v>1185732</v>
      </c>
      <c r="C3118" s="15">
        <v>44320</v>
      </c>
      <c r="D3118" s="2" t="s">
        <v>31</v>
      </c>
      <c r="E3118" s="2" t="s">
        <v>109</v>
      </c>
      <c r="F3118" s="2" t="s">
        <v>110</v>
      </c>
      <c r="G3118" s="3" t="s">
        <v>158</v>
      </c>
      <c r="H3118" s="17">
        <v>49.999999999999993</v>
      </c>
      <c r="I3118" s="2">
        <v>300</v>
      </c>
      <c r="J3118" s="19">
        <v>149999.99999999997</v>
      </c>
      <c r="K3118" s="19">
        <v>59999.999999999993</v>
      </c>
      <c r="L3118" s="2">
        <v>0.4</v>
      </c>
      <c r="M3118" s="2" t="s">
        <v>16</v>
      </c>
      <c r="N3118" s="20">
        <f t="shared" si="48"/>
        <v>209999.99999999997</v>
      </c>
      <c r="O3118" s="21"/>
      <c r="P3118" s="20"/>
    </row>
    <row r="3119" spans="1:16" x14ac:dyDescent="0.35">
      <c r="A3119" s="2" t="s">
        <v>25</v>
      </c>
      <c r="B3119" s="2">
        <v>1185732</v>
      </c>
      <c r="C3119" s="15">
        <v>44350</v>
      </c>
      <c r="D3119" s="2" t="s">
        <v>31</v>
      </c>
      <c r="E3119" s="2" t="s">
        <v>109</v>
      </c>
      <c r="F3119" s="2" t="s">
        <v>110</v>
      </c>
      <c r="G3119" s="3" t="s">
        <v>155</v>
      </c>
      <c r="H3119" s="17">
        <v>35</v>
      </c>
      <c r="I3119" s="2">
        <v>550</v>
      </c>
      <c r="J3119" s="19">
        <v>192500</v>
      </c>
      <c r="K3119" s="19">
        <v>57750</v>
      </c>
      <c r="L3119" s="2">
        <v>0.3</v>
      </c>
      <c r="M3119" s="2" t="s">
        <v>16</v>
      </c>
      <c r="N3119" s="20">
        <f t="shared" si="48"/>
        <v>250250</v>
      </c>
      <c r="O3119" s="21"/>
      <c r="P3119" s="20"/>
    </row>
    <row r="3120" spans="1:16" x14ac:dyDescent="0.35">
      <c r="A3120" s="2" t="s">
        <v>25</v>
      </c>
      <c r="B3120" s="2">
        <v>1185732</v>
      </c>
      <c r="C3120" s="15">
        <v>44350</v>
      </c>
      <c r="D3120" s="2" t="s">
        <v>31</v>
      </c>
      <c r="E3120" s="2" t="s">
        <v>109</v>
      </c>
      <c r="F3120" s="2" t="s">
        <v>110</v>
      </c>
      <c r="G3120" s="3" t="s">
        <v>17</v>
      </c>
      <c r="H3120" s="17">
        <v>30.000000000000011</v>
      </c>
      <c r="I3120" s="2">
        <v>300</v>
      </c>
      <c r="J3120" s="19">
        <v>90000.000000000029</v>
      </c>
      <c r="K3120" s="19">
        <v>31500.000000000007</v>
      </c>
      <c r="L3120" s="2">
        <v>0.35</v>
      </c>
      <c r="M3120" s="2" t="s">
        <v>16</v>
      </c>
      <c r="N3120" s="20">
        <f t="shared" si="48"/>
        <v>121500.00000000003</v>
      </c>
      <c r="O3120" s="21"/>
      <c r="P3120" s="20"/>
    </row>
    <row r="3121" spans="1:16" x14ac:dyDescent="0.35">
      <c r="A3121" s="2" t="s">
        <v>25</v>
      </c>
      <c r="B3121" s="2">
        <v>1185732</v>
      </c>
      <c r="C3121" s="15">
        <v>44350</v>
      </c>
      <c r="D3121" s="2" t="s">
        <v>31</v>
      </c>
      <c r="E3121" s="2" t="s">
        <v>109</v>
      </c>
      <c r="F3121" s="2" t="s">
        <v>110</v>
      </c>
      <c r="G3121" s="3" t="s">
        <v>156</v>
      </c>
      <c r="H3121" s="17">
        <v>25.000000000000007</v>
      </c>
      <c r="I3121" s="2">
        <v>200</v>
      </c>
      <c r="J3121" s="19">
        <v>50000.000000000015</v>
      </c>
      <c r="K3121" s="19">
        <v>15000.000000000004</v>
      </c>
      <c r="L3121" s="2">
        <v>0.3</v>
      </c>
      <c r="M3121" s="2" t="s">
        <v>16</v>
      </c>
      <c r="N3121" s="20">
        <f t="shared" si="48"/>
        <v>65000.000000000015</v>
      </c>
      <c r="O3121" s="21"/>
      <c r="P3121" s="20"/>
    </row>
    <row r="3122" spans="1:16" x14ac:dyDescent="0.35">
      <c r="A3122" s="2" t="s">
        <v>25</v>
      </c>
      <c r="B3122" s="2">
        <v>1185732</v>
      </c>
      <c r="C3122" s="15">
        <v>44350</v>
      </c>
      <c r="D3122" s="2" t="s">
        <v>31</v>
      </c>
      <c r="E3122" s="2" t="s">
        <v>109</v>
      </c>
      <c r="F3122" s="2" t="s">
        <v>110</v>
      </c>
      <c r="G3122" s="3" t="s">
        <v>157</v>
      </c>
      <c r="H3122" s="17">
        <v>25.000000000000007</v>
      </c>
      <c r="I3122" s="2">
        <v>175</v>
      </c>
      <c r="J3122" s="19">
        <v>43750.000000000015</v>
      </c>
      <c r="K3122" s="19">
        <v>13125.000000000004</v>
      </c>
      <c r="L3122" s="2">
        <v>0.3</v>
      </c>
      <c r="M3122" s="2" t="s">
        <v>16</v>
      </c>
      <c r="N3122" s="20">
        <f t="shared" si="48"/>
        <v>56875.000000000015</v>
      </c>
      <c r="O3122" s="21"/>
      <c r="P3122" s="20"/>
    </row>
    <row r="3123" spans="1:16" x14ac:dyDescent="0.35">
      <c r="A3123" s="2" t="s">
        <v>25</v>
      </c>
      <c r="B3123" s="2">
        <v>1185732</v>
      </c>
      <c r="C3123" s="15">
        <v>44350</v>
      </c>
      <c r="D3123" s="2" t="s">
        <v>31</v>
      </c>
      <c r="E3123" s="2" t="s">
        <v>109</v>
      </c>
      <c r="F3123" s="2" t="s">
        <v>110</v>
      </c>
      <c r="G3123" s="3" t="s">
        <v>18</v>
      </c>
      <c r="H3123" s="17">
        <v>35</v>
      </c>
      <c r="I3123" s="2">
        <v>175</v>
      </c>
      <c r="J3123" s="19">
        <v>61250</v>
      </c>
      <c r="K3123" s="19">
        <v>30625</v>
      </c>
      <c r="L3123" s="2">
        <v>0.5</v>
      </c>
      <c r="M3123" s="2" t="s">
        <v>16</v>
      </c>
      <c r="N3123" s="20">
        <f t="shared" si="48"/>
        <v>91875</v>
      </c>
      <c r="O3123" s="21"/>
      <c r="P3123" s="20"/>
    </row>
    <row r="3124" spans="1:16" x14ac:dyDescent="0.35">
      <c r="A3124" s="2" t="s">
        <v>25</v>
      </c>
      <c r="B3124" s="2">
        <v>1185732</v>
      </c>
      <c r="C3124" s="15">
        <v>44350</v>
      </c>
      <c r="D3124" s="2" t="s">
        <v>31</v>
      </c>
      <c r="E3124" s="2" t="s">
        <v>109</v>
      </c>
      <c r="F3124" s="2" t="s">
        <v>110</v>
      </c>
      <c r="G3124" s="3" t="s">
        <v>158</v>
      </c>
      <c r="H3124" s="17">
        <v>55.000000000000007</v>
      </c>
      <c r="I3124" s="2">
        <v>325</v>
      </c>
      <c r="J3124" s="19">
        <v>178750.00000000003</v>
      </c>
      <c r="K3124" s="19">
        <v>71500.000000000015</v>
      </c>
      <c r="L3124" s="2">
        <v>0.4</v>
      </c>
      <c r="M3124" s="2" t="s">
        <v>16</v>
      </c>
      <c r="N3124" s="20">
        <f t="shared" si="48"/>
        <v>250250.00000000006</v>
      </c>
      <c r="O3124" s="21"/>
      <c r="P3124" s="20"/>
    </row>
    <row r="3125" spans="1:16" x14ac:dyDescent="0.35">
      <c r="A3125" s="2" t="s">
        <v>25</v>
      </c>
      <c r="B3125" s="2">
        <v>1185732</v>
      </c>
      <c r="C3125" s="15">
        <v>44379</v>
      </c>
      <c r="D3125" s="2" t="s">
        <v>31</v>
      </c>
      <c r="E3125" s="2" t="s">
        <v>109</v>
      </c>
      <c r="F3125" s="2" t="s">
        <v>110</v>
      </c>
      <c r="G3125" s="3" t="s">
        <v>155</v>
      </c>
      <c r="H3125" s="17">
        <v>50</v>
      </c>
      <c r="I3125" s="2">
        <v>550</v>
      </c>
      <c r="J3125" s="19">
        <v>275000</v>
      </c>
      <c r="K3125" s="19">
        <v>82500</v>
      </c>
      <c r="L3125" s="2">
        <v>0.3</v>
      </c>
      <c r="M3125" s="2" t="s">
        <v>16</v>
      </c>
      <c r="N3125" s="20">
        <f t="shared" si="48"/>
        <v>357500</v>
      </c>
      <c r="O3125" s="21"/>
      <c r="P3125" s="20"/>
    </row>
    <row r="3126" spans="1:16" x14ac:dyDescent="0.35">
      <c r="A3126" s="2" t="s">
        <v>25</v>
      </c>
      <c r="B3126" s="2">
        <v>1185732</v>
      </c>
      <c r="C3126" s="15">
        <v>44379</v>
      </c>
      <c r="D3126" s="2" t="s">
        <v>31</v>
      </c>
      <c r="E3126" s="2" t="s">
        <v>109</v>
      </c>
      <c r="F3126" s="2" t="s">
        <v>110</v>
      </c>
      <c r="G3126" s="3" t="s">
        <v>17</v>
      </c>
      <c r="H3126" s="17">
        <v>45.000000000000007</v>
      </c>
      <c r="I3126" s="2">
        <v>300</v>
      </c>
      <c r="J3126" s="19">
        <v>135000.00000000003</v>
      </c>
      <c r="K3126" s="19">
        <v>47250.000000000007</v>
      </c>
      <c r="L3126" s="2">
        <v>0.35</v>
      </c>
      <c r="M3126" s="2" t="s">
        <v>16</v>
      </c>
      <c r="N3126" s="20">
        <f t="shared" si="48"/>
        <v>182250.00000000003</v>
      </c>
      <c r="O3126" s="21"/>
      <c r="P3126" s="20"/>
    </row>
    <row r="3127" spans="1:16" x14ac:dyDescent="0.35">
      <c r="A3127" s="2" t="s">
        <v>25</v>
      </c>
      <c r="B3127" s="2">
        <v>1185732</v>
      </c>
      <c r="C3127" s="15">
        <v>44379</v>
      </c>
      <c r="D3127" s="2" t="s">
        <v>31</v>
      </c>
      <c r="E3127" s="2" t="s">
        <v>109</v>
      </c>
      <c r="F3127" s="2" t="s">
        <v>110</v>
      </c>
      <c r="G3127" s="3" t="s">
        <v>156</v>
      </c>
      <c r="H3127" s="17">
        <v>40</v>
      </c>
      <c r="I3127" s="2">
        <v>225</v>
      </c>
      <c r="J3127" s="19">
        <v>90000</v>
      </c>
      <c r="K3127" s="19">
        <v>27000</v>
      </c>
      <c r="L3127" s="2">
        <v>0.3</v>
      </c>
      <c r="M3127" s="2" t="s">
        <v>16</v>
      </c>
      <c r="N3127" s="20">
        <f t="shared" si="48"/>
        <v>117000</v>
      </c>
      <c r="O3127" s="21"/>
      <c r="P3127" s="20"/>
    </row>
    <row r="3128" spans="1:16" x14ac:dyDescent="0.35">
      <c r="A3128" s="2" t="s">
        <v>25</v>
      </c>
      <c r="B3128" s="2">
        <v>1185732</v>
      </c>
      <c r="C3128" s="15">
        <v>44379</v>
      </c>
      <c r="D3128" s="2" t="s">
        <v>31</v>
      </c>
      <c r="E3128" s="2" t="s">
        <v>109</v>
      </c>
      <c r="F3128" s="2" t="s">
        <v>110</v>
      </c>
      <c r="G3128" s="3" t="s">
        <v>157</v>
      </c>
      <c r="H3128" s="17">
        <v>40</v>
      </c>
      <c r="I3128" s="2">
        <v>175</v>
      </c>
      <c r="J3128" s="19">
        <v>70000</v>
      </c>
      <c r="K3128" s="19">
        <v>21000</v>
      </c>
      <c r="L3128" s="2">
        <v>0.3</v>
      </c>
      <c r="M3128" s="2" t="s">
        <v>16</v>
      </c>
      <c r="N3128" s="20">
        <f t="shared" si="48"/>
        <v>91000</v>
      </c>
      <c r="O3128" s="21"/>
      <c r="P3128" s="20"/>
    </row>
    <row r="3129" spans="1:16" x14ac:dyDescent="0.35">
      <c r="A3129" s="2" t="s">
        <v>25</v>
      </c>
      <c r="B3129" s="2">
        <v>1185732</v>
      </c>
      <c r="C3129" s="15">
        <v>44379</v>
      </c>
      <c r="D3129" s="2" t="s">
        <v>31</v>
      </c>
      <c r="E3129" s="2" t="s">
        <v>109</v>
      </c>
      <c r="F3129" s="2" t="s">
        <v>110</v>
      </c>
      <c r="G3129" s="3" t="s">
        <v>18</v>
      </c>
      <c r="H3129" s="17">
        <v>50</v>
      </c>
      <c r="I3129" s="2">
        <v>200</v>
      </c>
      <c r="J3129" s="19">
        <v>100000</v>
      </c>
      <c r="K3129" s="19">
        <v>50000</v>
      </c>
      <c r="L3129" s="2">
        <v>0.5</v>
      </c>
      <c r="M3129" s="2" t="s">
        <v>16</v>
      </c>
      <c r="N3129" s="20">
        <f t="shared" si="48"/>
        <v>150000</v>
      </c>
      <c r="O3129" s="21"/>
      <c r="P3129" s="20"/>
    </row>
    <row r="3130" spans="1:16" x14ac:dyDescent="0.35">
      <c r="A3130" s="2" t="s">
        <v>25</v>
      </c>
      <c r="B3130" s="2">
        <v>1185732</v>
      </c>
      <c r="C3130" s="15">
        <v>44379</v>
      </c>
      <c r="D3130" s="2" t="s">
        <v>31</v>
      </c>
      <c r="E3130" s="2" t="s">
        <v>109</v>
      </c>
      <c r="F3130" s="2" t="s">
        <v>110</v>
      </c>
      <c r="G3130" s="3" t="s">
        <v>158</v>
      </c>
      <c r="H3130" s="17">
        <v>55.000000000000007</v>
      </c>
      <c r="I3130" s="2">
        <v>375</v>
      </c>
      <c r="J3130" s="19">
        <v>206250.00000000003</v>
      </c>
      <c r="K3130" s="19">
        <v>82500.000000000015</v>
      </c>
      <c r="L3130" s="2">
        <v>0.4</v>
      </c>
      <c r="M3130" s="2" t="s">
        <v>16</v>
      </c>
      <c r="N3130" s="20">
        <f t="shared" si="48"/>
        <v>288750.00000000006</v>
      </c>
      <c r="O3130" s="21"/>
      <c r="P3130" s="20"/>
    </row>
    <row r="3131" spans="1:16" x14ac:dyDescent="0.35">
      <c r="A3131" s="2" t="s">
        <v>25</v>
      </c>
      <c r="B3131" s="2">
        <v>1185732</v>
      </c>
      <c r="C3131" s="15">
        <v>44411</v>
      </c>
      <c r="D3131" s="2" t="s">
        <v>31</v>
      </c>
      <c r="E3131" s="2" t="s">
        <v>109</v>
      </c>
      <c r="F3131" s="2" t="s">
        <v>110</v>
      </c>
      <c r="G3131" s="3" t="s">
        <v>155</v>
      </c>
      <c r="H3131" s="17">
        <v>50</v>
      </c>
      <c r="I3131" s="2">
        <v>525</v>
      </c>
      <c r="J3131" s="19">
        <v>262500</v>
      </c>
      <c r="K3131" s="19">
        <v>78750</v>
      </c>
      <c r="L3131" s="2">
        <v>0.3</v>
      </c>
      <c r="M3131" s="2" t="s">
        <v>16</v>
      </c>
      <c r="N3131" s="20">
        <f t="shared" si="48"/>
        <v>341250</v>
      </c>
      <c r="O3131" s="21"/>
      <c r="P3131" s="20"/>
    </row>
    <row r="3132" spans="1:16" x14ac:dyDescent="0.35">
      <c r="A3132" s="2" t="s">
        <v>25</v>
      </c>
      <c r="B3132" s="2">
        <v>1185732</v>
      </c>
      <c r="C3132" s="15">
        <v>44411</v>
      </c>
      <c r="D3132" s="2" t="s">
        <v>31</v>
      </c>
      <c r="E3132" s="2" t="s">
        <v>109</v>
      </c>
      <c r="F3132" s="2" t="s">
        <v>110</v>
      </c>
      <c r="G3132" s="3" t="s">
        <v>17</v>
      </c>
      <c r="H3132" s="17">
        <v>45.000000000000007</v>
      </c>
      <c r="I3132" s="2">
        <v>300</v>
      </c>
      <c r="J3132" s="19">
        <v>135000.00000000003</v>
      </c>
      <c r="K3132" s="19">
        <v>47250.000000000007</v>
      </c>
      <c r="L3132" s="2">
        <v>0.35</v>
      </c>
      <c r="M3132" s="2" t="s">
        <v>16</v>
      </c>
      <c r="N3132" s="20">
        <f t="shared" si="48"/>
        <v>182250.00000000003</v>
      </c>
      <c r="O3132" s="21"/>
      <c r="P3132" s="20"/>
    </row>
    <row r="3133" spans="1:16" x14ac:dyDescent="0.35">
      <c r="A3133" s="2" t="s">
        <v>25</v>
      </c>
      <c r="B3133" s="2">
        <v>1185732</v>
      </c>
      <c r="C3133" s="15">
        <v>44411</v>
      </c>
      <c r="D3133" s="2" t="s">
        <v>31</v>
      </c>
      <c r="E3133" s="2" t="s">
        <v>109</v>
      </c>
      <c r="F3133" s="2" t="s">
        <v>110</v>
      </c>
      <c r="G3133" s="3" t="s">
        <v>156</v>
      </c>
      <c r="H3133" s="17">
        <v>40</v>
      </c>
      <c r="I3133" s="2">
        <v>225</v>
      </c>
      <c r="J3133" s="19">
        <v>90000</v>
      </c>
      <c r="K3133" s="19">
        <v>27000</v>
      </c>
      <c r="L3133" s="2">
        <v>0.3</v>
      </c>
      <c r="M3133" s="2" t="s">
        <v>16</v>
      </c>
      <c r="N3133" s="20">
        <f t="shared" si="48"/>
        <v>117000</v>
      </c>
      <c r="O3133" s="21"/>
      <c r="P3133" s="20"/>
    </row>
    <row r="3134" spans="1:16" x14ac:dyDescent="0.35">
      <c r="A3134" s="2" t="s">
        <v>25</v>
      </c>
      <c r="B3134" s="2">
        <v>1185732</v>
      </c>
      <c r="C3134" s="15">
        <v>44411</v>
      </c>
      <c r="D3134" s="2" t="s">
        <v>31</v>
      </c>
      <c r="E3134" s="2" t="s">
        <v>109</v>
      </c>
      <c r="F3134" s="2" t="s">
        <v>110</v>
      </c>
      <c r="G3134" s="3" t="s">
        <v>157</v>
      </c>
      <c r="H3134" s="17">
        <v>40</v>
      </c>
      <c r="I3134" s="2">
        <v>200</v>
      </c>
      <c r="J3134" s="19">
        <v>80000</v>
      </c>
      <c r="K3134" s="19">
        <v>24000</v>
      </c>
      <c r="L3134" s="2">
        <v>0.3</v>
      </c>
      <c r="M3134" s="2" t="s">
        <v>16</v>
      </c>
      <c r="N3134" s="20">
        <f t="shared" si="48"/>
        <v>104000</v>
      </c>
      <c r="O3134" s="21"/>
      <c r="P3134" s="20"/>
    </row>
    <row r="3135" spans="1:16" x14ac:dyDescent="0.35">
      <c r="A3135" s="2" t="s">
        <v>25</v>
      </c>
      <c r="B3135" s="2">
        <v>1185732</v>
      </c>
      <c r="C3135" s="15">
        <v>44411</v>
      </c>
      <c r="D3135" s="2" t="s">
        <v>31</v>
      </c>
      <c r="E3135" s="2" t="s">
        <v>109</v>
      </c>
      <c r="F3135" s="2" t="s">
        <v>110</v>
      </c>
      <c r="G3135" s="3" t="s">
        <v>18</v>
      </c>
      <c r="H3135" s="17">
        <v>50</v>
      </c>
      <c r="I3135" s="2">
        <v>175</v>
      </c>
      <c r="J3135" s="19">
        <v>87500</v>
      </c>
      <c r="K3135" s="19">
        <v>43750</v>
      </c>
      <c r="L3135" s="2">
        <v>0.5</v>
      </c>
      <c r="M3135" s="2" t="s">
        <v>16</v>
      </c>
      <c r="N3135" s="20">
        <f t="shared" si="48"/>
        <v>131250</v>
      </c>
      <c r="O3135" s="21"/>
      <c r="P3135" s="20"/>
    </row>
    <row r="3136" spans="1:16" x14ac:dyDescent="0.35">
      <c r="A3136" s="2" t="s">
        <v>25</v>
      </c>
      <c r="B3136" s="2">
        <v>1185732</v>
      </c>
      <c r="C3136" s="15">
        <v>44411</v>
      </c>
      <c r="D3136" s="2" t="s">
        <v>31</v>
      </c>
      <c r="E3136" s="2" t="s">
        <v>109</v>
      </c>
      <c r="F3136" s="2" t="s">
        <v>110</v>
      </c>
      <c r="G3136" s="3" t="s">
        <v>158</v>
      </c>
      <c r="H3136" s="17">
        <v>55.000000000000007</v>
      </c>
      <c r="I3136" s="2">
        <v>350</v>
      </c>
      <c r="J3136" s="19">
        <v>192500.00000000003</v>
      </c>
      <c r="K3136" s="19">
        <v>77000.000000000015</v>
      </c>
      <c r="L3136" s="2">
        <v>0.4</v>
      </c>
      <c r="M3136" s="2" t="s">
        <v>16</v>
      </c>
      <c r="N3136" s="20">
        <f t="shared" si="48"/>
        <v>269500.00000000006</v>
      </c>
      <c r="O3136" s="21"/>
      <c r="P3136" s="20"/>
    </row>
    <row r="3137" spans="1:16" x14ac:dyDescent="0.35">
      <c r="A3137" s="2" t="s">
        <v>25</v>
      </c>
      <c r="B3137" s="2">
        <v>1185732</v>
      </c>
      <c r="C3137" s="15">
        <v>44443</v>
      </c>
      <c r="D3137" s="2" t="s">
        <v>31</v>
      </c>
      <c r="E3137" s="2" t="s">
        <v>109</v>
      </c>
      <c r="F3137" s="2" t="s">
        <v>110</v>
      </c>
      <c r="G3137" s="3" t="s">
        <v>155</v>
      </c>
      <c r="H3137" s="17">
        <v>35</v>
      </c>
      <c r="I3137" s="2">
        <v>475</v>
      </c>
      <c r="J3137" s="19">
        <v>166250</v>
      </c>
      <c r="K3137" s="19">
        <v>49875</v>
      </c>
      <c r="L3137" s="2">
        <v>0.3</v>
      </c>
      <c r="M3137" s="2" t="s">
        <v>16</v>
      </c>
      <c r="N3137" s="20">
        <f t="shared" si="48"/>
        <v>216125</v>
      </c>
      <c r="O3137" s="21"/>
      <c r="P3137" s="20"/>
    </row>
    <row r="3138" spans="1:16" x14ac:dyDescent="0.35">
      <c r="A3138" s="2" t="s">
        <v>25</v>
      </c>
      <c r="B3138" s="2">
        <v>1185732</v>
      </c>
      <c r="C3138" s="15">
        <v>44443</v>
      </c>
      <c r="D3138" s="2" t="s">
        <v>31</v>
      </c>
      <c r="E3138" s="2" t="s">
        <v>109</v>
      </c>
      <c r="F3138" s="2" t="s">
        <v>110</v>
      </c>
      <c r="G3138" s="3" t="s">
        <v>17</v>
      </c>
      <c r="H3138" s="17">
        <v>30.000000000000011</v>
      </c>
      <c r="I3138" s="2">
        <v>250</v>
      </c>
      <c r="J3138" s="19">
        <v>75000.000000000029</v>
      </c>
      <c r="K3138" s="19">
        <v>26250.000000000007</v>
      </c>
      <c r="L3138" s="2">
        <v>0.35</v>
      </c>
      <c r="M3138" s="2" t="s">
        <v>16</v>
      </c>
      <c r="N3138" s="20">
        <f t="shared" si="48"/>
        <v>101250.00000000003</v>
      </c>
      <c r="O3138" s="21"/>
      <c r="P3138" s="20"/>
    </row>
    <row r="3139" spans="1:16" x14ac:dyDescent="0.35">
      <c r="A3139" s="2" t="s">
        <v>25</v>
      </c>
      <c r="B3139" s="2">
        <v>1185732</v>
      </c>
      <c r="C3139" s="15">
        <v>44443</v>
      </c>
      <c r="D3139" s="2" t="s">
        <v>31</v>
      </c>
      <c r="E3139" s="2" t="s">
        <v>109</v>
      </c>
      <c r="F3139" s="2" t="s">
        <v>110</v>
      </c>
      <c r="G3139" s="3" t="s">
        <v>156</v>
      </c>
      <c r="H3139" s="17">
        <v>25.000000000000007</v>
      </c>
      <c r="I3139" s="2">
        <v>150</v>
      </c>
      <c r="J3139" s="19">
        <v>37500.000000000007</v>
      </c>
      <c r="K3139" s="19">
        <v>11250.000000000002</v>
      </c>
      <c r="L3139" s="2">
        <v>0.3</v>
      </c>
      <c r="M3139" s="2" t="s">
        <v>16</v>
      </c>
      <c r="N3139" s="20">
        <f t="shared" ref="N3139:N3202" si="49">SUM(J3139,K3139)</f>
        <v>48750.000000000007</v>
      </c>
      <c r="O3139" s="21"/>
      <c r="P3139" s="20"/>
    </row>
    <row r="3140" spans="1:16" x14ac:dyDescent="0.35">
      <c r="A3140" s="2" t="s">
        <v>25</v>
      </c>
      <c r="B3140" s="2">
        <v>1185732</v>
      </c>
      <c r="C3140" s="15">
        <v>44443</v>
      </c>
      <c r="D3140" s="2" t="s">
        <v>31</v>
      </c>
      <c r="E3140" s="2" t="s">
        <v>109</v>
      </c>
      <c r="F3140" s="2" t="s">
        <v>110</v>
      </c>
      <c r="G3140" s="3" t="s">
        <v>157</v>
      </c>
      <c r="H3140" s="17">
        <v>25.000000000000007</v>
      </c>
      <c r="I3140" s="2">
        <v>125</v>
      </c>
      <c r="J3140" s="19">
        <v>31250.000000000007</v>
      </c>
      <c r="K3140" s="19">
        <v>9375.0000000000018</v>
      </c>
      <c r="L3140" s="2">
        <v>0.3</v>
      </c>
      <c r="M3140" s="2" t="s">
        <v>16</v>
      </c>
      <c r="N3140" s="20">
        <f t="shared" si="49"/>
        <v>40625.000000000007</v>
      </c>
      <c r="O3140" s="21"/>
      <c r="P3140" s="20"/>
    </row>
    <row r="3141" spans="1:16" x14ac:dyDescent="0.35">
      <c r="A3141" s="2" t="s">
        <v>25</v>
      </c>
      <c r="B3141" s="2">
        <v>1185732</v>
      </c>
      <c r="C3141" s="15">
        <v>44443</v>
      </c>
      <c r="D3141" s="2" t="s">
        <v>31</v>
      </c>
      <c r="E3141" s="2" t="s">
        <v>109</v>
      </c>
      <c r="F3141" s="2" t="s">
        <v>110</v>
      </c>
      <c r="G3141" s="3" t="s">
        <v>18</v>
      </c>
      <c r="H3141" s="17">
        <v>35</v>
      </c>
      <c r="I3141" s="2">
        <v>125</v>
      </c>
      <c r="J3141" s="19">
        <v>43750</v>
      </c>
      <c r="K3141" s="19">
        <v>21875</v>
      </c>
      <c r="L3141" s="2">
        <v>0.5</v>
      </c>
      <c r="M3141" s="2" t="s">
        <v>16</v>
      </c>
      <c r="N3141" s="20">
        <f t="shared" si="49"/>
        <v>65625</v>
      </c>
      <c r="O3141" s="21"/>
      <c r="P3141" s="20"/>
    </row>
    <row r="3142" spans="1:16" x14ac:dyDescent="0.35">
      <c r="A3142" s="2" t="s">
        <v>25</v>
      </c>
      <c r="B3142" s="2">
        <v>1185732</v>
      </c>
      <c r="C3142" s="15">
        <v>44443</v>
      </c>
      <c r="D3142" s="2" t="s">
        <v>31</v>
      </c>
      <c r="E3142" s="2" t="s">
        <v>109</v>
      </c>
      <c r="F3142" s="2" t="s">
        <v>110</v>
      </c>
      <c r="G3142" s="3" t="s">
        <v>158</v>
      </c>
      <c r="H3142" s="17">
        <v>40</v>
      </c>
      <c r="I3142" s="2">
        <v>200</v>
      </c>
      <c r="J3142" s="19">
        <v>80000</v>
      </c>
      <c r="K3142" s="19">
        <v>32000</v>
      </c>
      <c r="L3142" s="2">
        <v>0.4</v>
      </c>
      <c r="M3142" s="2" t="s">
        <v>16</v>
      </c>
      <c r="N3142" s="20">
        <f t="shared" si="49"/>
        <v>112000</v>
      </c>
      <c r="O3142" s="21"/>
      <c r="P3142" s="20"/>
    </row>
    <row r="3143" spans="1:16" x14ac:dyDescent="0.35">
      <c r="A3143" s="2" t="s">
        <v>25</v>
      </c>
      <c r="B3143" s="2">
        <v>1185732</v>
      </c>
      <c r="C3143" s="15">
        <v>44472</v>
      </c>
      <c r="D3143" s="2" t="s">
        <v>31</v>
      </c>
      <c r="E3143" s="2" t="s">
        <v>109</v>
      </c>
      <c r="F3143" s="2" t="s">
        <v>110</v>
      </c>
      <c r="G3143" s="3" t="s">
        <v>155</v>
      </c>
      <c r="H3143" s="17">
        <v>44.999999999999993</v>
      </c>
      <c r="I3143" s="2">
        <v>375</v>
      </c>
      <c r="J3143" s="19">
        <v>168749.99999999997</v>
      </c>
      <c r="K3143" s="19">
        <v>50624.999999999993</v>
      </c>
      <c r="L3143" s="2">
        <v>0.3</v>
      </c>
      <c r="M3143" s="2" t="s">
        <v>16</v>
      </c>
      <c r="N3143" s="20">
        <f t="shared" si="49"/>
        <v>219374.99999999997</v>
      </c>
      <c r="O3143" s="21"/>
      <c r="P3143" s="20"/>
    </row>
    <row r="3144" spans="1:16" x14ac:dyDescent="0.35">
      <c r="A3144" s="2" t="s">
        <v>25</v>
      </c>
      <c r="B3144" s="2">
        <v>1185732</v>
      </c>
      <c r="C3144" s="15">
        <v>44472</v>
      </c>
      <c r="D3144" s="2" t="s">
        <v>31</v>
      </c>
      <c r="E3144" s="2" t="s">
        <v>109</v>
      </c>
      <c r="F3144" s="2" t="s">
        <v>110</v>
      </c>
      <c r="G3144" s="3" t="s">
        <v>17</v>
      </c>
      <c r="H3144" s="17">
        <v>35</v>
      </c>
      <c r="I3144" s="2">
        <v>225</v>
      </c>
      <c r="J3144" s="19">
        <v>78750</v>
      </c>
      <c r="K3144" s="19">
        <v>27562.5</v>
      </c>
      <c r="L3144" s="2">
        <v>0.35</v>
      </c>
      <c r="M3144" s="2" t="s">
        <v>16</v>
      </c>
      <c r="N3144" s="20">
        <f t="shared" si="49"/>
        <v>106312.5</v>
      </c>
      <c r="O3144" s="21"/>
      <c r="P3144" s="20"/>
    </row>
    <row r="3145" spans="1:16" x14ac:dyDescent="0.35">
      <c r="A3145" s="2" t="s">
        <v>25</v>
      </c>
      <c r="B3145" s="2">
        <v>1185732</v>
      </c>
      <c r="C3145" s="15">
        <v>44472</v>
      </c>
      <c r="D3145" s="2" t="s">
        <v>31</v>
      </c>
      <c r="E3145" s="2" t="s">
        <v>109</v>
      </c>
      <c r="F3145" s="2" t="s">
        <v>110</v>
      </c>
      <c r="G3145" s="3" t="s">
        <v>156</v>
      </c>
      <c r="H3145" s="17">
        <v>35</v>
      </c>
      <c r="I3145" s="2">
        <v>125</v>
      </c>
      <c r="J3145" s="19">
        <v>43750</v>
      </c>
      <c r="K3145" s="19">
        <v>13125</v>
      </c>
      <c r="L3145" s="2">
        <v>0.3</v>
      </c>
      <c r="M3145" s="2" t="s">
        <v>16</v>
      </c>
      <c r="N3145" s="20">
        <f t="shared" si="49"/>
        <v>56875</v>
      </c>
      <c r="O3145" s="21"/>
      <c r="P3145" s="20"/>
    </row>
    <row r="3146" spans="1:16" x14ac:dyDescent="0.35">
      <c r="A3146" s="2" t="s">
        <v>25</v>
      </c>
      <c r="B3146" s="2">
        <v>1185732</v>
      </c>
      <c r="C3146" s="15">
        <v>44472</v>
      </c>
      <c r="D3146" s="2" t="s">
        <v>31</v>
      </c>
      <c r="E3146" s="2" t="s">
        <v>109</v>
      </c>
      <c r="F3146" s="2" t="s">
        <v>110</v>
      </c>
      <c r="G3146" s="3" t="s">
        <v>157</v>
      </c>
      <c r="H3146" s="17">
        <v>35</v>
      </c>
      <c r="I3146" s="2">
        <v>125</v>
      </c>
      <c r="J3146" s="19">
        <v>43750</v>
      </c>
      <c r="K3146" s="19">
        <v>13125</v>
      </c>
      <c r="L3146" s="2">
        <v>0.3</v>
      </c>
      <c r="M3146" s="2" t="s">
        <v>16</v>
      </c>
      <c r="N3146" s="20">
        <f t="shared" si="49"/>
        <v>56875</v>
      </c>
      <c r="O3146" s="21"/>
      <c r="P3146" s="20"/>
    </row>
    <row r="3147" spans="1:16" x14ac:dyDescent="0.35">
      <c r="A3147" s="2" t="s">
        <v>25</v>
      </c>
      <c r="B3147" s="2">
        <v>1185732</v>
      </c>
      <c r="C3147" s="15">
        <v>44472</v>
      </c>
      <c r="D3147" s="2" t="s">
        <v>31</v>
      </c>
      <c r="E3147" s="2" t="s">
        <v>109</v>
      </c>
      <c r="F3147" s="2" t="s">
        <v>110</v>
      </c>
      <c r="G3147" s="3" t="s">
        <v>18</v>
      </c>
      <c r="H3147" s="17">
        <v>44.999999999999993</v>
      </c>
      <c r="I3147" s="2">
        <v>125</v>
      </c>
      <c r="J3147" s="19">
        <v>56249.999999999993</v>
      </c>
      <c r="K3147" s="19">
        <v>28124.999999999996</v>
      </c>
      <c r="L3147" s="2">
        <v>0.5</v>
      </c>
      <c r="M3147" s="2" t="s">
        <v>16</v>
      </c>
      <c r="N3147" s="20">
        <f t="shared" si="49"/>
        <v>84374.999999999985</v>
      </c>
      <c r="O3147" s="21"/>
      <c r="P3147" s="20"/>
    </row>
    <row r="3148" spans="1:16" x14ac:dyDescent="0.35">
      <c r="A3148" s="2" t="s">
        <v>25</v>
      </c>
      <c r="B3148" s="2">
        <v>1185732</v>
      </c>
      <c r="C3148" s="15">
        <v>44472</v>
      </c>
      <c r="D3148" s="2" t="s">
        <v>31</v>
      </c>
      <c r="E3148" s="2" t="s">
        <v>109</v>
      </c>
      <c r="F3148" s="2" t="s">
        <v>110</v>
      </c>
      <c r="G3148" s="3" t="s">
        <v>158</v>
      </c>
      <c r="H3148" s="17">
        <v>49.999999999999986</v>
      </c>
      <c r="I3148" s="2">
        <v>250</v>
      </c>
      <c r="J3148" s="19">
        <v>124999.99999999997</v>
      </c>
      <c r="K3148" s="19">
        <v>49999.999999999993</v>
      </c>
      <c r="L3148" s="2">
        <v>0.4</v>
      </c>
      <c r="M3148" s="2" t="s">
        <v>16</v>
      </c>
      <c r="N3148" s="20">
        <f t="shared" si="49"/>
        <v>174999.99999999997</v>
      </c>
      <c r="O3148" s="21"/>
      <c r="P3148" s="20"/>
    </row>
    <row r="3149" spans="1:16" x14ac:dyDescent="0.35">
      <c r="A3149" s="2" t="s">
        <v>25</v>
      </c>
      <c r="B3149" s="2">
        <v>1185732</v>
      </c>
      <c r="C3149" s="15">
        <v>44503</v>
      </c>
      <c r="D3149" s="2" t="s">
        <v>31</v>
      </c>
      <c r="E3149" s="2" t="s">
        <v>109</v>
      </c>
      <c r="F3149" s="2" t="s">
        <v>110</v>
      </c>
      <c r="G3149" s="3" t="s">
        <v>155</v>
      </c>
      <c r="H3149" s="17">
        <v>44.999999999999993</v>
      </c>
      <c r="I3149" s="2">
        <v>400</v>
      </c>
      <c r="J3149" s="19">
        <v>179999.99999999997</v>
      </c>
      <c r="K3149" s="19">
        <v>53999.999999999993</v>
      </c>
      <c r="L3149" s="2">
        <v>0.3</v>
      </c>
      <c r="M3149" s="2" t="s">
        <v>16</v>
      </c>
      <c r="N3149" s="20">
        <f t="shared" si="49"/>
        <v>233999.99999999997</v>
      </c>
      <c r="O3149" s="21"/>
      <c r="P3149" s="20"/>
    </row>
    <row r="3150" spans="1:16" x14ac:dyDescent="0.35">
      <c r="A3150" s="2" t="s">
        <v>25</v>
      </c>
      <c r="B3150" s="2">
        <v>1185732</v>
      </c>
      <c r="C3150" s="15">
        <v>44503</v>
      </c>
      <c r="D3150" s="2" t="s">
        <v>31</v>
      </c>
      <c r="E3150" s="2" t="s">
        <v>109</v>
      </c>
      <c r="F3150" s="2" t="s">
        <v>110</v>
      </c>
      <c r="G3150" s="3" t="s">
        <v>17</v>
      </c>
      <c r="H3150" s="17">
        <v>35</v>
      </c>
      <c r="I3150" s="2">
        <v>300</v>
      </c>
      <c r="J3150" s="19">
        <v>105000</v>
      </c>
      <c r="K3150" s="19">
        <v>36750</v>
      </c>
      <c r="L3150" s="2">
        <v>0.35</v>
      </c>
      <c r="M3150" s="2" t="s">
        <v>16</v>
      </c>
      <c r="N3150" s="20">
        <f t="shared" si="49"/>
        <v>141750</v>
      </c>
      <c r="O3150" s="21"/>
      <c r="P3150" s="20"/>
    </row>
    <row r="3151" spans="1:16" x14ac:dyDescent="0.35">
      <c r="A3151" s="2" t="s">
        <v>25</v>
      </c>
      <c r="B3151" s="2">
        <v>1185732</v>
      </c>
      <c r="C3151" s="15">
        <v>44503</v>
      </c>
      <c r="D3151" s="2" t="s">
        <v>31</v>
      </c>
      <c r="E3151" s="2" t="s">
        <v>109</v>
      </c>
      <c r="F3151" s="2" t="s">
        <v>110</v>
      </c>
      <c r="G3151" s="3" t="s">
        <v>156</v>
      </c>
      <c r="H3151" s="17">
        <v>35</v>
      </c>
      <c r="I3151" s="2">
        <v>245</v>
      </c>
      <c r="J3151" s="19">
        <v>85750</v>
      </c>
      <c r="K3151" s="19">
        <v>25725</v>
      </c>
      <c r="L3151" s="2">
        <v>0.3</v>
      </c>
      <c r="M3151" s="2" t="s">
        <v>16</v>
      </c>
      <c r="N3151" s="20">
        <f t="shared" si="49"/>
        <v>111475</v>
      </c>
      <c r="O3151" s="21"/>
      <c r="P3151" s="20"/>
    </row>
    <row r="3152" spans="1:16" x14ac:dyDescent="0.35">
      <c r="A3152" s="2" t="s">
        <v>25</v>
      </c>
      <c r="B3152" s="2">
        <v>1185732</v>
      </c>
      <c r="C3152" s="15">
        <v>44503</v>
      </c>
      <c r="D3152" s="2" t="s">
        <v>31</v>
      </c>
      <c r="E3152" s="2" t="s">
        <v>109</v>
      </c>
      <c r="F3152" s="2" t="s">
        <v>110</v>
      </c>
      <c r="G3152" s="3" t="s">
        <v>157</v>
      </c>
      <c r="H3152" s="17">
        <v>35</v>
      </c>
      <c r="I3152" s="2">
        <v>225</v>
      </c>
      <c r="J3152" s="19">
        <v>78750</v>
      </c>
      <c r="K3152" s="19">
        <v>23625</v>
      </c>
      <c r="L3152" s="2">
        <v>0.3</v>
      </c>
      <c r="M3152" s="2" t="s">
        <v>16</v>
      </c>
      <c r="N3152" s="20">
        <f t="shared" si="49"/>
        <v>102375</v>
      </c>
      <c r="O3152" s="21"/>
      <c r="P3152" s="20"/>
    </row>
    <row r="3153" spans="1:16" x14ac:dyDescent="0.35">
      <c r="A3153" s="2" t="s">
        <v>25</v>
      </c>
      <c r="B3153" s="2">
        <v>1185732</v>
      </c>
      <c r="C3153" s="15">
        <v>44503</v>
      </c>
      <c r="D3153" s="2" t="s">
        <v>31</v>
      </c>
      <c r="E3153" s="2" t="s">
        <v>109</v>
      </c>
      <c r="F3153" s="2" t="s">
        <v>110</v>
      </c>
      <c r="G3153" s="3" t="s">
        <v>18</v>
      </c>
      <c r="H3153" s="17">
        <v>60</v>
      </c>
      <c r="I3153" s="2">
        <v>200</v>
      </c>
      <c r="J3153" s="19">
        <v>120000</v>
      </c>
      <c r="K3153" s="19">
        <v>60000</v>
      </c>
      <c r="L3153" s="2">
        <v>0.5</v>
      </c>
      <c r="M3153" s="2" t="s">
        <v>16</v>
      </c>
      <c r="N3153" s="20">
        <f t="shared" si="49"/>
        <v>180000</v>
      </c>
      <c r="O3153" s="21"/>
      <c r="P3153" s="20"/>
    </row>
    <row r="3154" spans="1:16" x14ac:dyDescent="0.35">
      <c r="A3154" s="2" t="s">
        <v>25</v>
      </c>
      <c r="B3154" s="2">
        <v>1185732</v>
      </c>
      <c r="C3154" s="15">
        <v>44503</v>
      </c>
      <c r="D3154" s="2" t="s">
        <v>31</v>
      </c>
      <c r="E3154" s="2" t="s">
        <v>109</v>
      </c>
      <c r="F3154" s="2" t="s">
        <v>110</v>
      </c>
      <c r="G3154" s="3" t="s">
        <v>158</v>
      </c>
      <c r="H3154" s="17">
        <v>64.999999999999986</v>
      </c>
      <c r="I3154" s="2">
        <v>300</v>
      </c>
      <c r="J3154" s="19">
        <v>194999.99999999997</v>
      </c>
      <c r="K3154" s="19">
        <v>77999.999999999985</v>
      </c>
      <c r="L3154" s="2">
        <v>0.4</v>
      </c>
      <c r="M3154" s="2" t="s">
        <v>16</v>
      </c>
      <c r="N3154" s="20">
        <f t="shared" si="49"/>
        <v>272999.99999999994</v>
      </c>
      <c r="O3154" s="21"/>
      <c r="P3154" s="20"/>
    </row>
    <row r="3155" spans="1:16" x14ac:dyDescent="0.35">
      <c r="A3155" s="2" t="s">
        <v>25</v>
      </c>
      <c r="B3155" s="2">
        <v>1185732</v>
      </c>
      <c r="C3155" s="15">
        <v>44532</v>
      </c>
      <c r="D3155" s="2" t="s">
        <v>31</v>
      </c>
      <c r="E3155" s="2" t="s">
        <v>109</v>
      </c>
      <c r="F3155" s="2" t="s">
        <v>110</v>
      </c>
      <c r="G3155" s="3" t="s">
        <v>155</v>
      </c>
      <c r="H3155" s="17">
        <v>60</v>
      </c>
      <c r="I3155" s="2">
        <v>550</v>
      </c>
      <c r="J3155" s="19">
        <v>330000</v>
      </c>
      <c r="K3155" s="19">
        <v>99000</v>
      </c>
      <c r="L3155" s="2">
        <v>0.3</v>
      </c>
      <c r="M3155" s="2" t="s">
        <v>16</v>
      </c>
      <c r="N3155" s="20">
        <f t="shared" si="49"/>
        <v>429000</v>
      </c>
      <c r="O3155" s="21"/>
      <c r="P3155" s="20"/>
    </row>
    <row r="3156" spans="1:16" x14ac:dyDescent="0.35">
      <c r="A3156" s="2" t="s">
        <v>25</v>
      </c>
      <c r="B3156" s="2">
        <v>1185732</v>
      </c>
      <c r="C3156" s="15">
        <v>44532</v>
      </c>
      <c r="D3156" s="2" t="s">
        <v>31</v>
      </c>
      <c r="E3156" s="2" t="s">
        <v>109</v>
      </c>
      <c r="F3156" s="2" t="s">
        <v>110</v>
      </c>
      <c r="G3156" s="3" t="s">
        <v>17</v>
      </c>
      <c r="H3156" s="17">
        <v>50</v>
      </c>
      <c r="I3156" s="2">
        <v>350</v>
      </c>
      <c r="J3156" s="19">
        <v>175000</v>
      </c>
      <c r="K3156" s="19">
        <v>61249.999999999993</v>
      </c>
      <c r="L3156" s="2">
        <v>0.35</v>
      </c>
      <c r="M3156" s="2" t="s">
        <v>16</v>
      </c>
      <c r="N3156" s="20">
        <f t="shared" si="49"/>
        <v>236250</v>
      </c>
      <c r="O3156" s="21"/>
      <c r="P3156" s="20"/>
    </row>
    <row r="3157" spans="1:16" x14ac:dyDescent="0.35">
      <c r="A3157" s="2" t="s">
        <v>25</v>
      </c>
      <c r="B3157" s="2">
        <v>1185732</v>
      </c>
      <c r="C3157" s="15">
        <v>44532</v>
      </c>
      <c r="D3157" s="2" t="s">
        <v>31</v>
      </c>
      <c r="E3157" s="2" t="s">
        <v>109</v>
      </c>
      <c r="F3157" s="2" t="s">
        <v>110</v>
      </c>
      <c r="G3157" s="3" t="s">
        <v>156</v>
      </c>
      <c r="H3157" s="17">
        <v>50</v>
      </c>
      <c r="I3157" s="2">
        <v>300</v>
      </c>
      <c r="J3157" s="19">
        <v>150000</v>
      </c>
      <c r="K3157" s="19">
        <v>45000</v>
      </c>
      <c r="L3157" s="2">
        <v>0.3</v>
      </c>
      <c r="M3157" s="2" t="s">
        <v>16</v>
      </c>
      <c r="N3157" s="20">
        <f t="shared" si="49"/>
        <v>195000</v>
      </c>
      <c r="O3157" s="21"/>
      <c r="P3157" s="20"/>
    </row>
    <row r="3158" spans="1:16" x14ac:dyDescent="0.35">
      <c r="A3158" s="2" t="s">
        <v>25</v>
      </c>
      <c r="B3158" s="2">
        <v>1185732</v>
      </c>
      <c r="C3158" s="15">
        <v>44532</v>
      </c>
      <c r="D3158" s="2" t="s">
        <v>31</v>
      </c>
      <c r="E3158" s="2" t="s">
        <v>109</v>
      </c>
      <c r="F3158" s="2" t="s">
        <v>110</v>
      </c>
      <c r="G3158" s="3" t="s">
        <v>157</v>
      </c>
      <c r="H3158" s="17">
        <v>50</v>
      </c>
      <c r="I3158" s="2">
        <v>250</v>
      </c>
      <c r="J3158" s="19">
        <v>125000</v>
      </c>
      <c r="K3158" s="19">
        <v>37500</v>
      </c>
      <c r="L3158" s="2">
        <v>0.3</v>
      </c>
      <c r="M3158" s="2" t="s">
        <v>16</v>
      </c>
      <c r="N3158" s="20">
        <f t="shared" si="49"/>
        <v>162500</v>
      </c>
      <c r="O3158" s="21"/>
      <c r="P3158" s="20"/>
    </row>
    <row r="3159" spans="1:16" x14ac:dyDescent="0.35">
      <c r="A3159" s="2" t="s">
        <v>25</v>
      </c>
      <c r="B3159" s="2">
        <v>1185732</v>
      </c>
      <c r="C3159" s="15">
        <v>44532</v>
      </c>
      <c r="D3159" s="2" t="s">
        <v>31</v>
      </c>
      <c r="E3159" s="2" t="s">
        <v>109</v>
      </c>
      <c r="F3159" s="2" t="s">
        <v>110</v>
      </c>
      <c r="G3159" s="3" t="s">
        <v>18</v>
      </c>
      <c r="H3159" s="17">
        <v>60</v>
      </c>
      <c r="I3159" s="2">
        <v>250</v>
      </c>
      <c r="J3159" s="19">
        <v>150000</v>
      </c>
      <c r="K3159" s="19">
        <v>75000</v>
      </c>
      <c r="L3159" s="2">
        <v>0.5</v>
      </c>
      <c r="M3159" s="2" t="s">
        <v>16</v>
      </c>
      <c r="N3159" s="20">
        <f t="shared" si="49"/>
        <v>225000</v>
      </c>
      <c r="O3159" s="21"/>
      <c r="P3159" s="20"/>
    </row>
    <row r="3160" spans="1:16" x14ac:dyDescent="0.35">
      <c r="A3160" s="2" t="s">
        <v>25</v>
      </c>
      <c r="B3160" s="2">
        <v>1185732</v>
      </c>
      <c r="C3160" s="15">
        <v>44532</v>
      </c>
      <c r="D3160" s="2" t="s">
        <v>31</v>
      </c>
      <c r="E3160" s="2" t="s">
        <v>109</v>
      </c>
      <c r="F3160" s="2" t="s">
        <v>110</v>
      </c>
      <c r="G3160" s="3" t="s">
        <v>158</v>
      </c>
      <c r="H3160" s="17">
        <v>64.999999999999986</v>
      </c>
      <c r="I3160" s="2">
        <v>350</v>
      </c>
      <c r="J3160" s="19">
        <v>227499.99999999994</v>
      </c>
      <c r="K3160" s="19">
        <v>90999.999999999985</v>
      </c>
      <c r="L3160" s="2">
        <v>0.4</v>
      </c>
      <c r="M3160" s="2" t="s">
        <v>16</v>
      </c>
      <c r="N3160" s="20">
        <f t="shared" si="49"/>
        <v>318499.99999999994</v>
      </c>
      <c r="O3160" s="21"/>
      <c r="P3160" s="20"/>
    </row>
    <row r="3161" spans="1:16" x14ac:dyDescent="0.35">
      <c r="A3161" s="2" t="s">
        <v>25</v>
      </c>
      <c r="B3161" s="2">
        <v>1185732</v>
      </c>
      <c r="C3161" s="15">
        <v>44206</v>
      </c>
      <c r="D3161" s="2" t="s">
        <v>31</v>
      </c>
      <c r="E3161" s="2" t="s">
        <v>109</v>
      </c>
      <c r="F3161" s="2" t="s">
        <v>110</v>
      </c>
      <c r="G3161" s="3" t="s">
        <v>155</v>
      </c>
      <c r="H3161" s="17">
        <v>35</v>
      </c>
      <c r="I3161" s="2">
        <v>500</v>
      </c>
      <c r="J3161" s="19">
        <v>175000</v>
      </c>
      <c r="K3161" s="19">
        <v>70000</v>
      </c>
      <c r="L3161" s="2">
        <v>0.4</v>
      </c>
      <c r="M3161" s="2" t="s">
        <v>16</v>
      </c>
      <c r="N3161" s="20">
        <f t="shared" si="49"/>
        <v>245000</v>
      </c>
      <c r="O3161" s="21"/>
      <c r="P3161" s="20"/>
    </row>
    <row r="3162" spans="1:16" x14ac:dyDescent="0.35">
      <c r="A3162" s="2" t="s">
        <v>25</v>
      </c>
      <c r="B3162" s="2">
        <v>1185732</v>
      </c>
      <c r="C3162" s="15">
        <v>44206</v>
      </c>
      <c r="D3162" s="2" t="s">
        <v>31</v>
      </c>
      <c r="E3162" s="2" t="s">
        <v>109</v>
      </c>
      <c r="F3162" s="2" t="s">
        <v>110</v>
      </c>
      <c r="G3162" s="3" t="s">
        <v>17</v>
      </c>
      <c r="H3162" s="17">
        <v>35</v>
      </c>
      <c r="I3162" s="2">
        <v>300</v>
      </c>
      <c r="J3162" s="19">
        <v>105000</v>
      </c>
      <c r="K3162" s="19">
        <v>42000</v>
      </c>
      <c r="L3162" s="2">
        <v>0.4</v>
      </c>
      <c r="M3162" s="2" t="s">
        <v>16</v>
      </c>
      <c r="N3162" s="20">
        <f t="shared" si="49"/>
        <v>147000</v>
      </c>
      <c r="O3162" s="21"/>
      <c r="P3162" s="20"/>
    </row>
    <row r="3163" spans="1:16" x14ac:dyDescent="0.35">
      <c r="A3163" s="2" t="s">
        <v>25</v>
      </c>
      <c r="B3163" s="2">
        <v>1185732</v>
      </c>
      <c r="C3163" s="15">
        <v>44206</v>
      </c>
      <c r="D3163" s="2" t="s">
        <v>31</v>
      </c>
      <c r="E3163" s="2" t="s">
        <v>109</v>
      </c>
      <c r="F3163" s="2" t="s">
        <v>110</v>
      </c>
      <c r="G3163" s="3" t="s">
        <v>156</v>
      </c>
      <c r="H3163" s="17">
        <v>25.000000000000007</v>
      </c>
      <c r="I3163" s="2">
        <v>300</v>
      </c>
      <c r="J3163" s="19">
        <v>75000.000000000015</v>
      </c>
      <c r="K3163" s="19">
        <v>26250.000000000004</v>
      </c>
      <c r="L3163" s="2">
        <v>0.35</v>
      </c>
      <c r="M3163" s="2" t="s">
        <v>16</v>
      </c>
      <c r="N3163" s="20">
        <f t="shared" si="49"/>
        <v>101250.00000000001</v>
      </c>
      <c r="O3163" s="21"/>
      <c r="P3163" s="20"/>
    </row>
    <row r="3164" spans="1:16" x14ac:dyDescent="0.35">
      <c r="A3164" s="2" t="s">
        <v>25</v>
      </c>
      <c r="B3164" s="2">
        <v>1185732</v>
      </c>
      <c r="C3164" s="15">
        <v>44206</v>
      </c>
      <c r="D3164" s="2" t="s">
        <v>31</v>
      </c>
      <c r="E3164" s="2" t="s">
        <v>109</v>
      </c>
      <c r="F3164" s="2" t="s">
        <v>110</v>
      </c>
      <c r="G3164" s="3" t="s">
        <v>157</v>
      </c>
      <c r="H3164" s="17">
        <v>30.000000000000004</v>
      </c>
      <c r="I3164" s="2">
        <v>150</v>
      </c>
      <c r="J3164" s="19">
        <v>45000.000000000007</v>
      </c>
      <c r="K3164" s="19">
        <v>15750.000000000002</v>
      </c>
      <c r="L3164" s="2">
        <v>0.35</v>
      </c>
      <c r="M3164" s="2" t="s">
        <v>16</v>
      </c>
      <c r="N3164" s="20">
        <f t="shared" si="49"/>
        <v>60750.000000000007</v>
      </c>
      <c r="O3164" s="21"/>
      <c r="P3164" s="20"/>
    </row>
    <row r="3165" spans="1:16" x14ac:dyDescent="0.35">
      <c r="A3165" s="2" t="s">
        <v>25</v>
      </c>
      <c r="B3165" s="2">
        <v>1185732</v>
      </c>
      <c r="C3165" s="15">
        <v>44206</v>
      </c>
      <c r="D3165" s="2" t="s">
        <v>31</v>
      </c>
      <c r="E3165" s="2" t="s">
        <v>109</v>
      </c>
      <c r="F3165" s="2" t="s">
        <v>110</v>
      </c>
      <c r="G3165" s="3" t="s">
        <v>18</v>
      </c>
      <c r="H3165" s="17">
        <v>44.999999999999993</v>
      </c>
      <c r="I3165" s="2">
        <v>200</v>
      </c>
      <c r="J3165" s="19">
        <v>89999.999999999985</v>
      </c>
      <c r="K3165" s="19">
        <v>26999.999999999996</v>
      </c>
      <c r="L3165" s="2">
        <v>0.3</v>
      </c>
      <c r="M3165" s="2" t="s">
        <v>16</v>
      </c>
      <c r="N3165" s="20">
        <f t="shared" si="49"/>
        <v>116999.99999999999</v>
      </c>
      <c r="O3165" s="21"/>
      <c r="P3165" s="20"/>
    </row>
    <row r="3166" spans="1:16" x14ac:dyDescent="0.35">
      <c r="A3166" s="2" t="s">
        <v>25</v>
      </c>
      <c r="B3166" s="2">
        <v>1185732</v>
      </c>
      <c r="C3166" s="15">
        <v>44206</v>
      </c>
      <c r="D3166" s="2" t="s">
        <v>31</v>
      </c>
      <c r="E3166" s="2" t="s">
        <v>109</v>
      </c>
      <c r="F3166" s="2" t="s">
        <v>110</v>
      </c>
      <c r="G3166" s="3" t="s">
        <v>158</v>
      </c>
      <c r="H3166" s="17">
        <v>35</v>
      </c>
      <c r="I3166" s="2">
        <v>300</v>
      </c>
      <c r="J3166" s="19">
        <v>105000</v>
      </c>
      <c r="K3166" s="19">
        <v>42000</v>
      </c>
      <c r="L3166" s="2">
        <v>0.4</v>
      </c>
      <c r="M3166" s="2" t="s">
        <v>16</v>
      </c>
      <c r="N3166" s="20">
        <f t="shared" si="49"/>
        <v>147000</v>
      </c>
      <c r="O3166" s="21"/>
      <c r="P3166" s="20"/>
    </row>
    <row r="3167" spans="1:16" x14ac:dyDescent="0.35">
      <c r="A3167" s="2" t="s">
        <v>25</v>
      </c>
      <c r="B3167" s="2">
        <v>1185732</v>
      </c>
      <c r="C3167" s="15">
        <v>44237</v>
      </c>
      <c r="D3167" s="2" t="s">
        <v>31</v>
      </c>
      <c r="E3167" s="2" t="s">
        <v>109</v>
      </c>
      <c r="F3167" s="2" t="s">
        <v>110</v>
      </c>
      <c r="G3167" s="3" t="s">
        <v>155</v>
      </c>
      <c r="H3167" s="17">
        <v>35</v>
      </c>
      <c r="I3167" s="2">
        <v>550</v>
      </c>
      <c r="J3167" s="19">
        <v>192500</v>
      </c>
      <c r="K3167" s="19">
        <v>77000</v>
      </c>
      <c r="L3167" s="2">
        <v>0.4</v>
      </c>
      <c r="M3167" s="2" t="s">
        <v>16</v>
      </c>
      <c r="N3167" s="20">
        <f t="shared" si="49"/>
        <v>269500</v>
      </c>
      <c r="O3167" s="21"/>
      <c r="P3167" s="20"/>
    </row>
    <row r="3168" spans="1:16" x14ac:dyDescent="0.35">
      <c r="A3168" s="2" t="s">
        <v>25</v>
      </c>
      <c r="B3168" s="2">
        <v>1185732</v>
      </c>
      <c r="C3168" s="15">
        <v>44237</v>
      </c>
      <c r="D3168" s="2" t="s">
        <v>31</v>
      </c>
      <c r="E3168" s="2" t="s">
        <v>109</v>
      </c>
      <c r="F3168" s="2" t="s">
        <v>110</v>
      </c>
      <c r="G3168" s="3" t="s">
        <v>17</v>
      </c>
      <c r="H3168" s="17">
        <v>35</v>
      </c>
      <c r="I3168" s="2">
        <v>200</v>
      </c>
      <c r="J3168" s="19">
        <v>70000</v>
      </c>
      <c r="K3168" s="19">
        <v>28000</v>
      </c>
      <c r="L3168" s="2">
        <v>0.4</v>
      </c>
      <c r="M3168" s="2" t="s">
        <v>16</v>
      </c>
      <c r="N3168" s="20">
        <f t="shared" si="49"/>
        <v>98000</v>
      </c>
      <c r="O3168" s="21"/>
      <c r="P3168" s="20"/>
    </row>
    <row r="3169" spans="1:16" x14ac:dyDescent="0.35">
      <c r="A3169" s="2" t="s">
        <v>25</v>
      </c>
      <c r="B3169" s="2">
        <v>1185732</v>
      </c>
      <c r="C3169" s="15">
        <v>44237</v>
      </c>
      <c r="D3169" s="2" t="s">
        <v>31</v>
      </c>
      <c r="E3169" s="2" t="s">
        <v>109</v>
      </c>
      <c r="F3169" s="2" t="s">
        <v>110</v>
      </c>
      <c r="G3169" s="3" t="s">
        <v>156</v>
      </c>
      <c r="H3169" s="17">
        <v>25.000000000000007</v>
      </c>
      <c r="I3169" s="2">
        <v>250</v>
      </c>
      <c r="J3169" s="19">
        <v>62500.000000000015</v>
      </c>
      <c r="K3169" s="19">
        <v>21875.000000000004</v>
      </c>
      <c r="L3169" s="2">
        <v>0.35</v>
      </c>
      <c r="M3169" s="2" t="s">
        <v>16</v>
      </c>
      <c r="N3169" s="20">
        <f t="shared" si="49"/>
        <v>84375.000000000015</v>
      </c>
      <c r="O3169" s="21"/>
      <c r="P3169" s="20"/>
    </row>
    <row r="3170" spans="1:16" x14ac:dyDescent="0.35">
      <c r="A3170" s="2" t="s">
        <v>25</v>
      </c>
      <c r="B3170" s="2">
        <v>1185732</v>
      </c>
      <c r="C3170" s="15">
        <v>44237</v>
      </c>
      <c r="D3170" s="2" t="s">
        <v>31</v>
      </c>
      <c r="E3170" s="2" t="s">
        <v>111</v>
      </c>
      <c r="F3170" s="2" t="s">
        <v>112</v>
      </c>
      <c r="G3170" s="3" t="s">
        <v>157</v>
      </c>
      <c r="H3170" s="17">
        <v>30.000000000000004</v>
      </c>
      <c r="I3170" s="2">
        <v>125</v>
      </c>
      <c r="J3170" s="19">
        <v>37500.000000000007</v>
      </c>
      <c r="K3170" s="19">
        <v>13125.000000000002</v>
      </c>
      <c r="L3170" s="2">
        <v>0.35</v>
      </c>
      <c r="M3170" s="2" t="s">
        <v>16</v>
      </c>
      <c r="N3170" s="20">
        <f t="shared" si="49"/>
        <v>50625.000000000007</v>
      </c>
      <c r="O3170" s="21"/>
      <c r="P3170" s="20"/>
    </row>
    <row r="3171" spans="1:16" x14ac:dyDescent="0.35">
      <c r="A3171" s="2" t="s">
        <v>25</v>
      </c>
      <c r="B3171" s="2">
        <v>1185732</v>
      </c>
      <c r="C3171" s="15">
        <v>44237</v>
      </c>
      <c r="D3171" s="2" t="s">
        <v>31</v>
      </c>
      <c r="E3171" s="2" t="s">
        <v>111</v>
      </c>
      <c r="F3171" s="2" t="s">
        <v>112</v>
      </c>
      <c r="G3171" s="3" t="s">
        <v>18</v>
      </c>
      <c r="H3171" s="17">
        <v>44.999999999999993</v>
      </c>
      <c r="I3171" s="2">
        <v>200</v>
      </c>
      <c r="J3171" s="19">
        <v>89999.999999999985</v>
      </c>
      <c r="K3171" s="19">
        <v>26999.999999999996</v>
      </c>
      <c r="L3171" s="2">
        <v>0.3</v>
      </c>
      <c r="M3171" s="2" t="s">
        <v>16</v>
      </c>
      <c r="N3171" s="20">
        <f t="shared" si="49"/>
        <v>116999.99999999999</v>
      </c>
      <c r="O3171" s="21"/>
      <c r="P3171" s="20"/>
    </row>
    <row r="3172" spans="1:16" x14ac:dyDescent="0.35">
      <c r="A3172" s="2" t="s">
        <v>25</v>
      </c>
      <c r="B3172" s="2">
        <v>1185732</v>
      </c>
      <c r="C3172" s="15">
        <v>44237</v>
      </c>
      <c r="D3172" s="2" t="s">
        <v>31</v>
      </c>
      <c r="E3172" s="2" t="s">
        <v>111</v>
      </c>
      <c r="F3172" s="2" t="s">
        <v>112</v>
      </c>
      <c r="G3172" s="3" t="s">
        <v>158</v>
      </c>
      <c r="H3172" s="17">
        <v>19.999999999999996</v>
      </c>
      <c r="I3172" s="2">
        <v>300</v>
      </c>
      <c r="J3172" s="19">
        <v>59999.999999999993</v>
      </c>
      <c r="K3172" s="19">
        <v>24000</v>
      </c>
      <c r="L3172" s="2">
        <v>0.4</v>
      </c>
      <c r="M3172" s="2" t="s">
        <v>16</v>
      </c>
      <c r="N3172" s="20">
        <f t="shared" si="49"/>
        <v>84000</v>
      </c>
      <c r="O3172" s="21"/>
      <c r="P3172" s="20"/>
    </row>
    <row r="3173" spans="1:16" x14ac:dyDescent="0.35">
      <c r="A3173" s="2" t="s">
        <v>25</v>
      </c>
      <c r="B3173" s="2">
        <v>1185732</v>
      </c>
      <c r="C3173" s="15">
        <v>44264</v>
      </c>
      <c r="D3173" s="2" t="s">
        <v>31</v>
      </c>
      <c r="E3173" s="2" t="s">
        <v>111</v>
      </c>
      <c r="F3173" s="2" t="s">
        <v>112</v>
      </c>
      <c r="G3173" s="3" t="s">
        <v>155</v>
      </c>
      <c r="H3173" s="17">
        <v>25.000000000000007</v>
      </c>
      <c r="I3173" s="2">
        <v>520</v>
      </c>
      <c r="J3173" s="19">
        <v>130000.00000000004</v>
      </c>
      <c r="K3173" s="19">
        <v>52000.000000000022</v>
      </c>
      <c r="L3173" s="2">
        <v>0.4</v>
      </c>
      <c r="M3173" s="2" t="s">
        <v>16</v>
      </c>
      <c r="N3173" s="20">
        <f t="shared" si="49"/>
        <v>182000.00000000006</v>
      </c>
      <c r="O3173" s="21"/>
      <c r="P3173" s="20"/>
    </row>
    <row r="3174" spans="1:16" x14ac:dyDescent="0.35">
      <c r="A3174" s="2" t="s">
        <v>25</v>
      </c>
      <c r="B3174" s="2">
        <v>1185732</v>
      </c>
      <c r="C3174" s="15">
        <v>44264</v>
      </c>
      <c r="D3174" s="2" t="s">
        <v>31</v>
      </c>
      <c r="E3174" s="2" t="s">
        <v>111</v>
      </c>
      <c r="F3174" s="2" t="s">
        <v>112</v>
      </c>
      <c r="G3174" s="3" t="s">
        <v>17</v>
      </c>
      <c r="H3174" s="17">
        <v>25.000000000000007</v>
      </c>
      <c r="I3174" s="2">
        <v>225</v>
      </c>
      <c r="J3174" s="19">
        <v>56250.000000000015</v>
      </c>
      <c r="K3174" s="19">
        <v>22500.000000000007</v>
      </c>
      <c r="L3174" s="2">
        <v>0.4</v>
      </c>
      <c r="M3174" s="2" t="s">
        <v>16</v>
      </c>
      <c r="N3174" s="20">
        <f t="shared" si="49"/>
        <v>78750.000000000029</v>
      </c>
      <c r="O3174" s="21"/>
      <c r="P3174" s="20"/>
    </row>
    <row r="3175" spans="1:16" x14ac:dyDescent="0.35">
      <c r="A3175" s="2" t="s">
        <v>25</v>
      </c>
      <c r="B3175" s="2">
        <v>1185732</v>
      </c>
      <c r="C3175" s="15">
        <v>44264</v>
      </c>
      <c r="D3175" s="2" t="s">
        <v>31</v>
      </c>
      <c r="E3175" s="2" t="s">
        <v>111</v>
      </c>
      <c r="F3175" s="2" t="s">
        <v>112</v>
      </c>
      <c r="G3175" s="3" t="s">
        <v>156</v>
      </c>
      <c r="H3175" s="17">
        <v>15.000000000000002</v>
      </c>
      <c r="I3175" s="2">
        <v>275</v>
      </c>
      <c r="J3175" s="19">
        <v>41250.000000000007</v>
      </c>
      <c r="K3175" s="19">
        <v>14437.500000000002</v>
      </c>
      <c r="L3175" s="2">
        <v>0.35</v>
      </c>
      <c r="M3175" s="2" t="s">
        <v>16</v>
      </c>
      <c r="N3175" s="20">
        <f t="shared" si="49"/>
        <v>55687.500000000007</v>
      </c>
      <c r="O3175" s="21"/>
      <c r="P3175" s="20"/>
    </row>
    <row r="3176" spans="1:16" x14ac:dyDescent="0.35">
      <c r="A3176" s="2" t="s">
        <v>25</v>
      </c>
      <c r="B3176" s="2">
        <v>1185732</v>
      </c>
      <c r="C3176" s="15">
        <v>44264</v>
      </c>
      <c r="D3176" s="2" t="s">
        <v>31</v>
      </c>
      <c r="E3176" s="2" t="s">
        <v>111</v>
      </c>
      <c r="F3176" s="2" t="s">
        <v>112</v>
      </c>
      <c r="G3176" s="3" t="s">
        <v>157</v>
      </c>
      <c r="H3176" s="17">
        <v>19.999999999999996</v>
      </c>
      <c r="I3176" s="2">
        <v>125</v>
      </c>
      <c r="J3176" s="19">
        <v>24999.999999999996</v>
      </c>
      <c r="K3176" s="19">
        <v>8749.9999999999982</v>
      </c>
      <c r="L3176" s="2">
        <v>0.35</v>
      </c>
      <c r="M3176" s="2" t="s">
        <v>16</v>
      </c>
      <c r="N3176" s="20">
        <f t="shared" si="49"/>
        <v>33749.999999999993</v>
      </c>
      <c r="O3176" s="21"/>
      <c r="P3176" s="20"/>
    </row>
    <row r="3177" spans="1:16" x14ac:dyDescent="0.35">
      <c r="A3177" s="2" t="s">
        <v>25</v>
      </c>
      <c r="B3177" s="2">
        <v>1185732</v>
      </c>
      <c r="C3177" s="15">
        <v>44264</v>
      </c>
      <c r="D3177" s="2" t="s">
        <v>31</v>
      </c>
      <c r="E3177" s="2" t="s">
        <v>111</v>
      </c>
      <c r="F3177" s="2" t="s">
        <v>112</v>
      </c>
      <c r="G3177" s="3" t="s">
        <v>18</v>
      </c>
      <c r="H3177" s="17">
        <v>35</v>
      </c>
      <c r="I3177" s="2">
        <v>175</v>
      </c>
      <c r="J3177" s="19">
        <v>61250</v>
      </c>
      <c r="K3177" s="19">
        <v>18375</v>
      </c>
      <c r="L3177" s="2">
        <v>0.3</v>
      </c>
      <c r="M3177" s="2" t="s">
        <v>16</v>
      </c>
      <c r="N3177" s="20">
        <f t="shared" si="49"/>
        <v>79625</v>
      </c>
      <c r="O3177" s="21"/>
      <c r="P3177" s="20"/>
    </row>
    <row r="3178" spans="1:16" x14ac:dyDescent="0.35">
      <c r="A3178" s="2" t="s">
        <v>25</v>
      </c>
      <c r="B3178" s="2">
        <v>1185732</v>
      </c>
      <c r="C3178" s="15">
        <v>44264</v>
      </c>
      <c r="D3178" s="2" t="s">
        <v>31</v>
      </c>
      <c r="E3178" s="2" t="s">
        <v>111</v>
      </c>
      <c r="F3178" s="2" t="s">
        <v>112</v>
      </c>
      <c r="G3178" s="3" t="s">
        <v>158</v>
      </c>
      <c r="H3178" s="17">
        <v>25.000000000000007</v>
      </c>
      <c r="I3178" s="2">
        <v>275</v>
      </c>
      <c r="J3178" s="19">
        <v>68750.000000000015</v>
      </c>
      <c r="K3178" s="19">
        <v>27500.000000000007</v>
      </c>
      <c r="L3178" s="2">
        <v>0.4</v>
      </c>
      <c r="M3178" s="2" t="s">
        <v>16</v>
      </c>
      <c r="N3178" s="20">
        <f t="shared" si="49"/>
        <v>96250.000000000029</v>
      </c>
      <c r="O3178" s="21"/>
      <c r="P3178" s="20"/>
    </row>
    <row r="3179" spans="1:16" x14ac:dyDescent="0.35">
      <c r="A3179" s="2" t="s">
        <v>25</v>
      </c>
      <c r="B3179" s="2">
        <v>1185732</v>
      </c>
      <c r="C3179" s="15">
        <v>44296</v>
      </c>
      <c r="D3179" s="2" t="s">
        <v>31</v>
      </c>
      <c r="E3179" s="2" t="s">
        <v>111</v>
      </c>
      <c r="F3179" s="2" t="s">
        <v>112</v>
      </c>
      <c r="G3179" s="3" t="s">
        <v>155</v>
      </c>
      <c r="H3179" s="17">
        <v>25.000000000000007</v>
      </c>
      <c r="I3179" s="2">
        <v>500</v>
      </c>
      <c r="J3179" s="19">
        <v>125000.00000000003</v>
      </c>
      <c r="K3179" s="19">
        <v>50000.000000000015</v>
      </c>
      <c r="L3179" s="2">
        <v>0.4</v>
      </c>
      <c r="M3179" s="2" t="s">
        <v>16</v>
      </c>
      <c r="N3179" s="20">
        <f t="shared" si="49"/>
        <v>175000.00000000006</v>
      </c>
      <c r="O3179" s="21"/>
      <c r="P3179" s="20"/>
    </row>
    <row r="3180" spans="1:16" x14ac:dyDescent="0.35">
      <c r="A3180" s="2" t="s">
        <v>25</v>
      </c>
      <c r="B3180" s="2">
        <v>1185732</v>
      </c>
      <c r="C3180" s="15">
        <v>44296</v>
      </c>
      <c r="D3180" s="2" t="s">
        <v>31</v>
      </c>
      <c r="E3180" s="2" t="s">
        <v>111</v>
      </c>
      <c r="F3180" s="2" t="s">
        <v>112</v>
      </c>
      <c r="G3180" s="3" t="s">
        <v>17</v>
      </c>
      <c r="H3180" s="17">
        <v>25.000000000000007</v>
      </c>
      <c r="I3180" s="2">
        <v>200</v>
      </c>
      <c r="J3180" s="19">
        <v>50000.000000000015</v>
      </c>
      <c r="K3180" s="19">
        <v>20000.000000000007</v>
      </c>
      <c r="L3180" s="2">
        <v>0.4</v>
      </c>
      <c r="M3180" s="2" t="s">
        <v>16</v>
      </c>
      <c r="N3180" s="20">
        <f t="shared" si="49"/>
        <v>70000.000000000029</v>
      </c>
      <c r="O3180" s="21"/>
      <c r="P3180" s="20"/>
    </row>
    <row r="3181" spans="1:16" x14ac:dyDescent="0.35">
      <c r="A3181" s="2" t="s">
        <v>25</v>
      </c>
      <c r="B3181" s="2">
        <v>1185732</v>
      </c>
      <c r="C3181" s="15">
        <v>44296</v>
      </c>
      <c r="D3181" s="2" t="s">
        <v>31</v>
      </c>
      <c r="E3181" s="2" t="s">
        <v>111</v>
      </c>
      <c r="F3181" s="2" t="s">
        <v>112</v>
      </c>
      <c r="G3181" s="3" t="s">
        <v>156</v>
      </c>
      <c r="H3181" s="17">
        <v>15.000000000000002</v>
      </c>
      <c r="I3181" s="2">
        <v>200</v>
      </c>
      <c r="J3181" s="19">
        <v>30000.000000000004</v>
      </c>
      <c r="K3181" s="19">
        <v>10500</v>
      </c>
      <c r="L3181" s="2">
        <v>0.35</v>
      </c>
      <c r="M3181" s="2" t="s">
        <v>16</v>
      </c>
      <c r="N3181" s="20">
        <f t="shared" si="49"/>
        <v>40500</v>
      </c>
      <c r="O3181" s="21"/>
      <c r="P3181" s="20"/>
    </row>
    <row r="3182" spans="1:16" x14ac:dyDescent="0.35">
      <c r="A3182" s="2" t="s">
        <v>25</v>
      </c>
      <c r="B3182" s="2">
        <v>1185732</v>
      </c>
      <c r="C3182" s="15">
        <v>44296</v>
      </c>
      <c r="D3182" s="2" t="s">
        <v>31</v>
      </c>
      <c r="E3182" s="2" t="s">
        <v>111</v>
      </c>
      <c r="F3182" s="2" t="s">
        <v>112</v>
      </c>
      <c r="G3182" s="3" t="s">
        <v>157</v>
      </c>
      <c r="H3182" s="17">
        <v>19.999999999999996</v>
      </c>
      <c r="I3182" s="2">
        <v>125</v>
      </c>
      <c r="J3182" s="19">
        <v>24999.999999999996</v>
      </c>
      <c r="K3182" s="19">
        <v>8749.9999999999982</v>
      </c>
      <c r="L3182" s="2">
        <v>0.35</v>
      </c>
      <c r="M3182" s="2" t="s">
        <v>16</v>
      </c>
      <c r="N3182" s="20">
        <f t="shared" si="49"/>
        <v>33749.999999999993</v>
      </c>
      <c r="O3182" s="21"/>
      <c r="P3182" s="20"/>
    </row>
    <row r="3183" spans="1:16" x14ac:dyDescent="0.35">
      <c r="A3183" s="2" t="s">
        <v>25</v>
      </c>
      <c r="B3183" s="2">
        <v>1185732</v>
      </c>
      <c r="C3183" s="15">
        <v>44296</v>
      </c>
      <c r="D3183" s="2" t="s">
        <v>31</v>
      </c>
      <c r="E3183" s="2" t="s">
        <v>111</v>
      </c>
      <c r="F3183" s="2" t="s">
        <v>112</v>
      </c>
      <c r="G3183" s="3" t="s">
        <v>18</v>
      </c>
      <c r="H3183" s="17">
        <v>65</v>
      </c>
      <c r="I3183" s="2">
        <v>150</v>
      </c>
      <c r="J3183" s="19">
        <v>97500</v>
      </c>
      <c r="K3183" s="19">
        <v>29250</v>
      </c>
      <c r="L3183" s="2">
        <v>0.3</v>
      </c>
      <c r="M3183" s="2" t="s">
        <v>16</v>
      </c>
      <c r="N3183" s="20">
        <f t="shared" si="49"/>
        <v>126750</v>
      </c>
      <c r="O3183" s="21"/>
      <c r="P3183" s="20"/>
    </row>
    <row r="3184" spans="1:16" x14ac:dyDescent="0.35">
      <c r="A3184" s="2" t="s">
        <v>25</v>
      </c>
      <c r="B3184" s="2">
        <v>1185732</v>
      </c>
      <c r="C3184" s="15">
        <v>44296</v>
      </c>
      <c r="D3184" s="2" t="s">
        <v>31</v>
      </c>
      <c r="E3184" s="2" t="s">
        <v>111</v>
      </c>
      <c r="F3184" s="2" t="s">
        <v>112</v>
      </c>
      <c r="G3184" s="3" t="s">
        <v>158</v>
      </c>
      <c r="H3184" s="17">
        <v>50</v>
      </c>
      <c r="I3184" s="2">
        <v>275</v>
      </c>
      <c r="J3184" s="19">
        <v>137500</v>
      </c>
      <c r="K3184" s="19">
        <v>55000</v>
      </c>
      <c r="L3184" s="2">
        <v>0.4</v>
      </c>
      <c r="M3184" s="2" t="s">
        <v>16</v>
      </c>
      <c r="N3184" s="20">
        <f t="shared" si="49"/>
        <v>192500</v>
      </c>
      <c r="O3184" s="21"/>
      <c r="P3184" s="20"/>
    </row>
    <row r="3185" spans="1:16" x14ac:dyDescent="0.35">
      <c r="A3185" s="2" t="s">
        <v>25</v>
      </c>
      <c r="B3185" s="2">
        <v>1185732</v>
      </c>
      <c r="C3185" s="15">
        <v>44327</v>
      </c>
      <c r="D3185" s="2" t="s">
        <v>31</v>
      </c>
      <c r="E3185" s="2" t="s">
        <v>111</v>
      </c>
      <c r="F3185" s="2" t="s">
        <v>112</v>
      </c>
      <c r="G3185" s="3" t="s">
        <v>155</v>
      </c>
      <c r="H3185" s="17">
        <v>60</v>
      </c>
      <c r="I3185" s="2">
        <v>545</v>
      </c>
      <c r="J3185" s="19">
        <v>327000</v>
      </c>
      <c r="K3185" s="19">
        <v>130800</v>
      </c>
      <c r="L3185" s="2">
        <v>0.4</v>
      </c>
      <c r="M3185" s="2" t="s">
        <v>16</v>
      </c>
      <c r="N3185" s="20">
        <f t="shared" si="49"/>
        <v>457800</v>
      </c>
      <c r="O3185" s="21"/>
      <c r="P3185" s="20"/>
    </row>
    <row r="3186" spans="1:16" x14ac:dyDescent="0.35">
      <c r="A3186" s="2" t="s">
        <v>25</v>
      </c>
      <c r="B3186" s="2">
        <v>1185732</v>
      </c>
      <c r="C3186" s="15">
        <v>44327</v>
      </c>
      <c r="D3186" s="2" t="s">
        <v>31</v>
      </c>
      <c r="E3186" s="2" t="s">
        <v>111</v>
      </c>
      <c r="F3186" s="2" t="s">
        <v>112</v>
      </c>
      <c r="G3186" s="3" t="s">
        <v>17</v>
      </c>
      <c r="H3186" s="17">
        <v>40</v>
      </c>
      <c r="I3186" s="2">
        <v>250</v>
      </c>
      <c r="J3186" s="19">
        <v>100000</v>
      </c>
      <c r="K3186" s="19">
        <v>40000</v>
      </c>
      <c r="L3186" s="2">
        <v>0.4</v>
      </c>
      <c r="M3186" s="2" t="s">
        <v>16</v>
      </c>
      <c r="N3186" s="20">
        <f t="shared" si="49"/>
        <v>140000</v>
      </c>
      <c r="O3186" s="21"/>
      <c r="P3186" s="20"/>
    </row>
    <row r="3187" spans="1:16" x14ac:dyDescent="0.35">
      <c r="A3187" s="2" t="s">
        <v>25</v>
      </c>
      <c r="B3187" s="2">
        <v>1185732</v>
      </c>
      <c r="C3187" s="15">
        <v>44327</v>
      </c>
      <c r="D3187" s="2" t="s">
        <v>31</v>
      </c>
      <c r="E3187" s="2" t="s">
        <v>111</v>
      </c>
      <c r="F3187" s="2" t="s">
        <v>112</v>
      </c>
      <c r="G3187" s="3" t="s">
        <v>156</v>
      </c>
      <c r="H3187" s="17">
        <v>35</v>
      </c>
      <c r="I3187" s="2">
        <v>225</v>
      </c>
      <c r="J3187" s="19">
        <v>78750</v>
      </c>
      <c r="K3187" s="19">
        <v>27562.5</v>
      </c>
      <c r="L3187" s="2">
        <v>0.35</v>
      </c>
      <c r="M3187" s="2" t="s">
        <v>16</v>
      </c>
      <c r="N3187" s="20">
        <f t="shared" si="49"/>
        <v>106312.5</v>
      </c>
      <c r="O3187" s="21"/>
      <c r="P3187" s="20"/>
    </row>
    <row r="3188" spans="1:16" x14ac:dyDescent="0.35">
      <c r="A3188" s="2" t="s">
        <v>25</v>
      </c>
      <c r="B3188" s="2">
        <v>1185732</v>
      </c>
      <c r="C3188" s="15">
        <v>44327</v>
      </c>
      <c r="D3188" s="2" t="s">
        <v>31</v>
      </c>
      <c r="E3188" s="2" t="s">
        <v>111</v>
      </c>
      <c r="F3188" s="2" t="s">
        <v>112</v>
      </c>
      <c r="G3188" s="3" t="s">
        <v>157</v>
      </c>
      <c r="H3188" s="17">
        <v>35</v>
      </c>
      <c r="I3188" s="2">
        <v>175</v>
      </c>
      <c r="J3188" s="19">
        <v>61250</v>
      </c>
      <c r="K3188" s="19">
        <v>21437.5</v>
      </c>
      <c r="L3188" s="2">
        <v>0.35</v>
      </c>
      <c r="M3188" s="2" t="s">
        <v>16</v>
      </c>
      <c r="N3188" s="20">
        <f t="shared" si="49"/>
        <v>82687.5</v>
      </c>
      <c r="O3188" s="21"/>
      <c r="P3188" s="20"/>
    </row>
    <row r="3189" spans="1:16" x14ac:dyDescent="0.35">
      <c r="A3189" s="2" t="s">
        <v>25</v>
      </c>
      <c r="B3189" s="2">
        <v>1185732</v>
      </c>
      <c r="C3189" s="15">
        <v>44327</v>
      </c>
      <c r="D3189" s="2" t="s">
        <v>31</v>
      </c>
      <c r="E3189" s="2" t="s">
        <v>111</v>
      </c>
      <c r="F3189" s="2" t="s">
        <v>112</v>
      </c>
      <c r="G3189" s="3" t="s">
        <v>18</v>
      </c>
      <c r="H3189" s="17">
        <v>44.999999999999993</v>
      </c>
      <c r="I3189" s="2">
        <v>200</v>
      </c>
      <c r="J3189" s="19">
        <v>89999.999999999985</v>
      </c>
      <c r="K3189" s="19">
        <v>26999.999999999996</v>
      </c>
      <c r="L3189" s="2">
        <v>0.3</v>
      </c>
      <c r="M3189" s="2" t="s">
        <v>16</v>
      </c>
      <c r="N3189" s="20">
        <f t="shared" si="49"/>
        <v>116999.99999999999</v>
      </c>
      <c r="O3189" s="21"/>
      <c r="P3189" s="20"/>
    </row>
    <row r="3190" spans="1:16" x14ac:dyDescent="0.35">
      <c r="A3190" s="2" t="s">
        <v>25</v>
      </c>
      <c r="B3190" s="2">
        <v>1185732</v>
      </c>
      <c r="C3190" s="15">
        <v>44327</v>
      </c>
      <c r="D3190" s="2" t="s">
        <v>31</v>
      </c>
      <c r="E3190" s="2" t="s">
        <v>111</v>
      </c>
      <c r="F3190" s="2" t="s">
        <v>112</v>
      </c>
      <c r="G3190" s="3" t="s">
        <v>158</v>
      </c>
      <c r="H3190" s="17">
        <v>54.999999999999993</v>
      </c>
      <c r="I3190" s="2">
        <v>325</v>
      </c>
      <c r="J3190" s="19">
        <v>178749.99999999997</v>
      </c>
      <c r="K3190" s="19">
        <v>71499.999999999985</v>
      </c>
      <c r="L3190" s="2">
        <v>0.4</v>
      </c>
      <c r="M3190" s="2" t="s">
        <v>16</v>
      </c>
      <c r="N3190" s="20">
        <f t="shared" si="49"/>
        <v>250249.99999999994</v>
      </c>
      <c r="O3190" s="21"/>
      <c r="P3190" s="20"/>
    </row>
    <row r="3191" spans="1:16" x14ac:dyDescent="0.35">
      <c r="A3191" s="2" t="s">
        <v>25</v>
      </c>
      <c r="B3191" s="2">
        <v>1185732</v>
      </c>
      <c r="C3191" s="15">
        <v>44357</v>
      </c>
      <c r="D3191" s="2" t="s">
        <v>31</v>
      </c>
      <c r="E3191" s="2" t="s">
        <v>111</v>
      </c>
      <c r="F3191" s="2" t="s">
        <v>112</v>
      </c>
      <c r="G3191" s="3" t="s">
        <v>155</v>
      </c>
      <c r="H3191" s="17">
        <v>40</v>
      </c>
      <c r="I3191" s="2">
        <v>575</v>
      </c>
      <c r="J3191" s="19">
        <v>230000</v>
      </c>
      <c r="K3191" s="19">
        <v>92000</v>
      </c>
      <c r="L3191" s="2">
        <v>0.4</v>
      </c>
      <c r="M3191" s="2" t="s">
        <v>16</v>
      </c>
      <c r="N3191" s="20">
        <f t="shared" si="49"/>
        <v>322000</v>
      </c>
      <c r="O3191" s="21"/>
      <c r="P3191" s="20"/>
    </row>
    <row r="3192" spans="1:16" x14ac:dyDescent="0.35">
      <c r="A3192" s="2" t="s">
        <v>25</v>
      </c>
      <c r="B3192" s="2">
        <v>1185732</v>
      </c>
      <c r="C3192" s="15">
        <v>44357</v>
      </c>
      <c r="D3192" s="2" t="s">
        <v>31</v>
      </c>
      <c r="E3192" s="2" t="s">
        <v>111</v>
      </c>
      <c r="F3192" s="2" t="s">
        <v>112</v>
      </c>
      <c r="G3192" s="3" t="s">
        <v>17</v>
      </c>
      <c r="H3192" s="17">
        <v>35.000000000000007</v>
      </c>
      <c r="I3192" s="2">
        <v>325</v>
      </c>
      <c r="J3192" s="19">
        <v>113750.00000000003</v>
      </c>
      <c r="K3192" s="19">
        <v>45500.000000000015</v>
      </c>
      <c r="L3192" s="2">
        <v>0.4</v>
      </c>
      <c r="M3192" s="2" t="s">
        <v>16</v>
      </c>
      <c r="N3192" s="20">
        <f t="shared" si="49"/>
        <v>159250.00000000006</v>
      </c>
      <c r="O3192" s="21"/>
      <c r="P3192" s="20"/>
    </row>
    <row r="3193" spans="1:16" x14ac:dyDescent="0.35">
      <c r="A3193" s="2" t="s">
        <v>25</v>
      </c>
      <c r="B3193" s="2">
        <v>1185732</v>
      </c>
      <c r="C3193" s="15">
        <v>44357</v>
      </c>
      <c r="D3193" s="2" t="s">
        <v>31</v>
      </c>
      <c r="E3193" s="2" t="s">
        <v>111</v>
      </c>
      <c r="F3193" s="2" t="s">
        <v>112</v>
      </c>
      <c r="G3193" s="3" t="s">
        <v>156</v>
      </c>
      <c r="H3193" s="17">
        <v>30.000000000000004</v>
      </c>
      <c r="I3193" s="2">
        <v>200</v>
      </c>
      <c r="J3193" s="19">
        <v>60000.000000000007</v>
      </c>
      <c r="K3193" s="19">
        <v>21000</v>
      </c>
      <c r="L3193" s="2">
        <v>0.35</v>
      </c>
      <c r="M3193" s="2" t="s">
        <v>16</v>
      </c>
      <c r="N3193" s="20">
        <f t="shared" si="49"/>
        <v>81000</v>
      </c>
      <c r="O3193" s="21"/>
      <c r="P3193" s="20"/>
    </row>
    <row r="3194" spans="1:16" x14ac:dyDescent="0.35">
      <c r="A3194" s="2" t="s">
        <v>25</v>
      </c>
      <c r="B3194" s="2">
        <v>1185732</v>
      </c>
      <c r="C3194" s="15">
        <v>44357</v>
      </c>
      <c r="D3194" s="2" t="s">
        <v>31</v>
      </c>
      <c r="E3194" s="2" t="s">
        <v>111</v>
      </c>
      <c r="F3194" s="2" t="s">
        <v>112</v>
      </c>
      <c r="G3194" s="3" t="s">
        <v>157</v>
      </c>
      <c r="H3194" s="17">
        <v>30.000000000000004</v>
      </c>
      <c r="I3194" s="2">
        <v>175</v>
      </c>
      <c r="J3194" s="19">
        <v>52500.000000000007</v>
      </c>
      <c r="K3194" s="19">
        <v>18375</v>
      </c>
      <c r="L3194" s="2">
        <v>0.35</v>
      </c>
      <c r="M3194" s="2" t="s">
        <v>16</v>
      </c>
      <c r="N3194" s="20">
        <f t="shared" si="49"/>
        <v>70875</v>
      </c>
      <c r="O3194" s="21"/>
      <c r="P3194" s="20"/>
    </row>
    <row r="3195" spans="1:16" x14ac:dyDescent="0.35">
      <c r="A3195" s="2" t="s">
        <v>25</v>
      </c>
      <c r="B3195" s="2">
        <v>1185732</v>
      </c>
      <c r="C3195" s="15">
        <v>44357</v>
      </c>
      <c r="D3195" s="2" t="s">
        <v>31</v>
      </c>
      <c r="E3195" s="2" t="s">
        <v>111</v>
      </c>
      <c r="F3195" s="2" t="s">
        <v>112</v>
      </c>
      <c r="G3195" s="3" t="s">
        <v>18</v>
      </c>
      <c r="H3195" s="17">
        <v>40</v>
      </c>
      <c r="I3195" s="2">
        <v>175</v>
      </c>
      <c r="J3195" s="19">
        <v>70000</v>
      </c>
      <c r="K3195" s="19">
        <v>21000</v>
      </c>
      <c r="L3195" s="2">
        <v>0.3</v>
      </c>
      <c r="M3195" s="2" t="s">
        <v>16</v>
      </c>
      <c r="N3195" s="20">
        <f t="shared" si="49"/>
        <v>91000</v>
      </c>
      <c r="O3195" s="21"/>
      <c r="P3195" s="20"/>
    </row>
    <row r="3196" spans="1:16" x14ac:dyDescent="0.35">
      <c r="A3196" s="2" t="s">
        <v>25</v>
      </c>
      <c r="B3196" s="2">
        <v>1185732</v>
      </c>
      <c r="C3196" s="15">
        <v>44357</v>
      </c>
      <c r="D3196" s="2" t="s">
        <v>31</v>
      </c>
      <c r="E3196" s="2" t="s">
        <v>111</v>
      </c>
      <c r="F3196" s="2" t="s">
        <v>112</v>
      </c>
      <c r="G3196" s="3" t="s">
        <v>158</v>
      </c>
      <c r="H3196" s="17">
        <v>60.000000000000007</v>
      </c>
      <c r="I3196" s="2">
        <v>325</v>
      </c>
      <c r="J3196" s="19">
        <v>195000.00000000003</v>
      </c>
      <c r="K3196" s="19">
        <v>78000.000000000015</v>
      </c>
      <c r="L3196" s="2">
        <v>0.4</v>
      </c>
      <c r="M3196" s="2" t="s">
        <v>16</v>
      </c>
      <c r="N3196" s="20">
        <f t="shared" si="49"/>
        <v>273000.00000000006</v>
      </c>
      <c r="O3196" s="21"/>
      <c r="P3196" s="20"/>
    </row>
    <row r="3197" spans="1:16" x14ac:dyDescent="0.35">
      <c r="A3197" s="2" t="s">
        <v>25</v>
      </c>
      <c r="B3197" s="2">
        <v>1185732</v>
      </c>
      <c r="C3197" s="15">
        <v>44386</v>
      </c>
      <c r="D3197" s="2" t="s">
        <v>31</v>
      </c>
      <c r="E3197" s="2" t="s">
        <v>111</v>
      </c>
      <c r="F3197" s="2" t="s">
        <v>112</v>
      </c>
      <c r="G3197" s="3" t="s">
        <v>155</v>
      </c>
      <c r="H3197" s="17">
        <v>55.000000000000007</v>
      </c>
      <c r="I3197" s="2">
        <v>550</v>
      </c>
      <c r="J3197" s="19">
        <v>302500.00000000006</v>
      </c>
      <c r="K3197" s="19">
        <v>121000.00000000003</v>
      </c>
      <c r="L3197" s="2">
        <v>0.4</v>
      </c>
      <c r="M3197" s="2" t="s">
        <v>16</v>
      </c>
      <c r="N3197" s="20">
        <f t="shared" si="49"/>
        <v>423500.00000000012</v>
      </c>
      <c r="O3197" s="21"/>
      <c r="P3197" s="20"/>
    </row>
    <row r="3198" spans="1:16" x14ac:dyDescent="0.35">
      <c r="A3198" s="2" t="s">
        <v>25</v>
      </c>
      <c r="B3198" s="2">
        <v>1185732</v>
      </c>
      <c r="C3198" s="15">
        <v>44386</v>
      </c>
      <c r="D3198" s="2" t="s">
        <v>31</v>
      </c>
      <c r="E3198" s="2" t="s">
        <v>111</v>
      </c>
      <c r="F3198" s="2" t="s">
        <v>112</v>
      </c>
      <c r="G3198" s="3" t="s">
        <v>17</v>
      </c>
      <c r="H3198" s="17">
        <v>50.000000000000014</v>
      </c>
      <c r="I3198" s="2">
        <v>300</v>
      </c>
      <c r="J3198" s="19">
        <v>150000.00000000003</v>
      </c>
      <c r="K3198" s="19">
        <v>60000.000000000015</v>
      </c>
      <c r="L3198" s="2">
        <v>0.4</v>
      </c>
      <c r="M3198" s="2" t="s">
        <v>16</v>
      </c>
      <c r="N3198" s="20">
        <f t="shared" si="49"/>
        <v>210000.00000000006</v>
      </c>
      <c r="O3198" s="21"/>
      <c r="P3198" s="20"/>
    </row>
    <row r="3199" spans="1:16" x14ac:dyDescent="0.35">
      <c r="A3199" s="2" t="s">
        <v>25</v>
      </c>
      <c r="B3199" s="2">
        <v>1185732</v>
      </c>
      <c r="C3199" s="15">
        <v>44386</v>
      </c>
      <c r="D3199" s="2" t="s">
        <v>31</v>
      </c>
      <c r="E3199" s="2" t="s">
        <v>111</v>
      </c>
      <c r="F3199" s="2" t="s">
        <v>112</v>
      </c>
      <c r="G3199" s="3" t="s">
        <v>156</v>
      </c>
      <c r="H3199" s="17">
        <v>45</v>
      </c>
      <c r="I3199" s="2">
        <v>225</v>
      </c>
      <c r="J3199" s="19">
        <v>101250</v>
      </c>
      <c r="K3199" s="19">
        <v>35437.5</v>
      </c>
      <c r="L3199" s="2">
        <v>0.35</v>
      </c>
      <c r="M3199" s="2" t="s">
        <v>16</v>
      </c>
      <c r="N3199" s="20">
        <f t="shared" si="49"/>
        <v>136687.5</v>
      </c>
      <c r="O3199" s="21"/>
      <c r="P3199" s="20"/>
    </row>
    <row r="3200" spans="1:16" x14ac:dyDescent="0.35">
      <c r="A3200" s="2" t="s">
        <v>25</v>
      </c>
      <c r="B3200" s="2">
        <v>1185732</v>
      </c>
      <c r="C3200" s="15">
        <v>44386</v>
      </c>
      <c r="D3200" s="2" t="s">
        <v>31</v>
      </c>
      <c r="E3200" s="2" t="s">
        <v>111</v>
      </c>
      <c r="F3200" s="2" t="s">
        <v>112</v>
      </c>
      <c r="G3200" s="3" t="s">
        <v>157</v>
      </c>
      <c r="H3200" s="17">
        <v>45</v>
      </c>
      <c r="I3200" s="2">
        <v>175</v>
      </c>
      <c r="J3200" s="19">
        <v>78750</v>
      </c>
      <c r="K3200" s="19">
        <v>27562.5</v>
      </c>
      <c r="L3200" s="2">
        <v>0.35</v>
      </c>
      <c r="M3200" s="2" t="s">
        <v>16</v>
      </c>
      <c r="N3200" s="20">
        <f t="shared" si="49"/>
        <v>106312.5</v>
      </c>
      <c r="O3200" s="21"/>
      <c r="P3200" s="20"/>
    </row>
    <row r="3201" spans="1:16" x14ac:dyDescent="0.35">
      <c r="A3201" s="2" t="s">
        <v>25</v>
      </c>
      <c r="B3201" s="2">
        <v>1185732</v>
      </c>
      <c r="C3201" s="15">
        <v>44386</v>
      </c>
      <c r="D3201" s="2" t="s">
        <v>31</v>
      </c>
      <c r="E3201" s="2" t="s">
        <v>111</v>
      </c>
      <c r="F3201" s="2" t="s">
        <v>112</v>
      </c>
      <c r="G3201" s="3" t="s">
        <v>18</v>
      </c>
      <c r="H3201" s="17">
        <v>55.000000000000007</v>
      </c>
      <c r="I3201" s="2">
        <v>200</v>
      </c>
      <c r="J3201" s="19">
        <v>110000.00000000001</v>
      </c>
      <c r="K3201" s="19">
        <v>33000</v>
      </c>
      <c r="L3201" s="2">
        <v>0.3</v>
      </c>
      <c r="M3201" s="2" t="s">
        <v>16</v>
      </c>
      <c r="N3201" s="20">
        <f t="shared" si="49"/>
        <v>143000</v>
      </c>
      <c r="O3201" s="21"/>
      <c r="P3201" s="20"/>
    </row>
    <row r="3202" spans="1:16" x14ac:dyDescent="0.35">
      <c r="A3202" s="2" t="s">
        <v>25</v>
      </c>
      <c r="B3202" s="2">
        <v>1185732</v>
      </c>
      <c r="C3202" s="15">
        <v>44386</v>
      </c>
      <c r="D3202" s="2" t="s">
        <v>31</v>
      </c>
      <c r="E3202" s="2" t="s">
        <v>111</v>
      </c>
      <c r="F3202" s="2" t="s">
        <v>112</v>
      </c>
      <c r="G3202" s="3" t="s">
        <v>158</v>
      </c>
      <c r="H3202" s="17">
        <v>60.000000000000007</v>
      </c>
      <c r="I3202" s="2">
        <v>375</v>
      </c>
      <c r="J3202" s="19">
        <v>225000.00000000003</v>
      </c>
      <c r="K3202" s="19">
        <v>90000.000000000015</v>
      </c>
      <c r="L3202" s="2">
        <v>0.4</v>
      </c>
      <c r="M3202" s="2" t="s">
        <v>16</v>
      </c>
      <c r="N3202" s="20">
        <f t="shared" si="49"/>
        <v>315000.00000000006</v>
      </c>
      <c r="O3202" s="21"/>
      <c r="P3202" s="20"/>
    </row>
    <row r="3203" spans="1:16" x14ac:dyDescent="0.35">
      <c r="A3203" s="2" t="s">
        <v>25</v>
      </c>
      <c r="B3203" s="2">
        <v>1185732</v>
      </c>
      <c r="C3203" s="15">
        <v>44418</v>
      </c>
      <c r="D3203" s="2" t="s">
        <v>31</v>
      </c>
      <c r="E3203" s="2" t="s">
        <v>111</v>
      </c>
      <c r="F3203" s="2" t="s">
        <v>112</v>
      </c>
      <c r="G3203" s="3" t="s">
        <v>155</v>
      </c>
      <c r="H3203" s="17">
        <v>50</v>
      </c>
      <c r="I3203" s="2">
        <v>525</v>
      </c>
      <c r="J3203" s="19">
        <v>262500</v>
      </c>
      <c r="K3203" s="19">
        <v>105000</v>
      </c>
      <c r="L3203" s="2">
        <v>0.4</v>
      </c>
      <c r="M3203" s="2" t="s">
        <v>16</v>
      </c>
      <c r="N3203" s="20">
        <f t="shared" ref="N3203:N3266" si="50">SUM(J3203,K3203)</f>
        <v>367500</v>
      </c>
      <c r="O3203" s="21"/>
      <c r="P3203" s="20"/>
    </row>
    <row r="3204" spans="1:16" x14ac:dyDescent="0.35">
      <c r="A3204" s="2" t="s">
        <v>25</v>
      </c>
      <c r="B3204" s="2">
        <v>1185732</v>
      </c>
      <c r="C3204" s="15">
        <v>44418</v>
      </c>
      <c r="D3204" s="2" t="s">
        <v>31</v>
      </c>
      <c r="E3204" s="2" t="s">
        <v>111</v>
      </c>
      <c r="F3204" s="2" t="s">
        <v>112</v>
      </c>
      <c r="G3204" s="3" t="s">
        <v>17</v>
      </c>
      <c r="H3204" s="17">
        <v>45.000000000000007</v>
      </c>
      <c r="I3204" s="2">
        <v>300</v>
      </c>
      <c r="J3204" s="19">
        <v>135000.00000000003</v>
      </c>
      <c r="K3204" s="19">
        <v>54000.000000000015</v>
      </c>
      <c r="L3204" s="2">
        <v>0.4</v>
      </c>
      <c r="M3204" s="2" t="s">
        <v>16</v>
      </c>
      <c r="N3204" s="20">
        <f t="shared" si="50"/>
        <v>189000.00000000006</v>
      </c>
      <c r="O3204" s="21"/>
      <c r="P3204" s="20"/>
    </row>
    <row r="3205" spans="1:16" x14ac:dyDescent="0.35">
      <c r="A3205" s="2" t="s">
        <v>25</v>
      </c>
      <c r="B3205" s="2">
        <v>1185732</v>
      </c>
      <c r="C3205" s="15">
        <v>44418</v>
      </c>
      <c r="D3205" s="2" t="s">
        <v>31</v>
      </c>
      <c r="E3205" s="2" t="s">
        <v>111</v>
      </c>
      <c r="F3205" s="2" t="s">
        <v>112</v>
      </c>
      <c r="G3205" s="3" t="s">
        <v>156</v>
      </c>
      <c r="H3205" s="17">
        <v>40</v>
      </c>
      <c r="I3205" s="2">
        <v>225</v>
      </c>
      <c r="J3205" s="19">
        <v>90000</v>
      </c>
      <c r="K3205" s="19">
        <v>31499.999999999996</v>
      </c>
      <c r="L3205" s="2">
        <v>0.35</v>
      </c>
      <c r="M3205" s="2" t="s">
        <v>16</v>
      </c>
      <c r="N3205" s="20">
        <f t="shared" si="50"/>
        <v>121500</v>
      </c>
      <c r="O3205" s="21"/>
      <c r="P3205" s="20"/>
    </row>
    <row r="3206" spans="1:16" x14ac:dyDescent="0.35">
      <c r="A3206" s="2" t="s">
        <v>25</v>
      </c>
      <c r="B3206" s="2">
        <v>1185732</v>
      </c>
      <c r="C3206" s="15">
        <v>44418</v>
      </c>
      <c r="D3206" s="2" t="s">
        <v>31</v>
      </c>
      <c r="E3206" s="2" t="s">
        <v>111</v>
      </c>
      <c r="F3206" s="2" t="s">
        <v>112</v>
      </c>
      <c r="G3206" s="3" t="s">
        <v>157</v>
      </c>
      <c r="H3206" s="17">
        <v>40</v>
      </c>
      <c r="I3206" s="2">
        <v>200</v>
      </c>
      <c r="J3206" s="19">
        <v>80000</v>
      </c>
      <c r="K3206" s="19">
        <v>28000</v>
      </c>
      <c r="L3206" s="2">
        <v>0.35</v>
      </c>
      <c r="M3206" s="2" t="s">
        <v>16</v>
      </c>
      <c r="N3206" s="20">
        <f t="shared" si="50"/>
        <v>108000</v>
      </c>
      <c r="O3206" s="21"/>
      <c r="P3206" s="20"/>
    </row>
    <row r="3207" spans="1:16" x14ac:dyDescent="0.35">
      <c r="A3207" s="2" t="s">
        <v>25</v>
      </c>
      <c r="B3207" s="2">
        <v>1185732</v>
      </c>
      <c r="C3207" s="15">
        <v>44418</v>
      </c>
      <c r="D3207" s="2" t="s">
        <v>31</v>
      </c>
      <c r="E3207" s="2" t="s">
        <v>111</v>
      </c>
      <c r="F3207" s="2" t="s">
        <v>112</v>
      </c>
      <c r="G3207" s="3" t="s">
        <v>18</v>
      </c>
      <c r="H3207" s="17">
        <v>50</v>
      </c>
      <c r="I3207" s="2">
        <v>175</v>
      </c>
      <c r="J3207" s="19">
        <v>87500</v>
      </c>
      <c r="K3207" s="19">
        <v>26250</v>
      </c>
      <c r="L3207" s="2">
        <v>0.3</v>
      </c>
      <c r="M3207" s="2" t="s">
        <v>16</v>
      </c>
      <c r="N3207" s="20">
        <f t="shared" si="50"/>
        <v>113750</v>
      </c>
      <c r="O3207" s="21"/>
      <c r="P3207" s="20"/>
    </row>
    <row r="3208" spans="1:16" x14ac:dyDescent="0.35">
      <c r="A3208" s="2" t="s">
        <v>25</v>
      </c>
      <c r="B3208" s="2">
        <v>1185732</v>
      </c>
      <c r="C3208" s="15">
        <v>44418</v>
      </c>
      <c r="D3208" s="2" t="s">
        <v>31</v>
      </c>
      <c r="E3208" s="2" t="s">
        <v>111</v>
      </c>
      <c r="F3208" s="2" t="s">
        <v>112</v>
      </c>
      <c r="G3208" s="3" t="s">
        <v>158</v>
      </c>
      <c r="H3208" s="17">
        <v>55.000000000000007</v>
      </c>
      <c r="I3208" s="2">
        <v>350</v>
      </c>
      <c r="J3208" s="19">
        <v>192500.00000000003</v>
      </c>
      <c r="K3208" s="19">
        <v>77000.000000000015</v>
      </c>
      <c r="L3208" s="2">
        <v>0.4</v>
      </c>
      <c r="M3208" s="2" t="s">
        <v>16</v>
      </c>
      <c r="N3208" s="20">
        <f t="shared" si="50"/>
        <v>269500.00000000006</v>
      </c>
      <c r="O3208" s="21"/>
      <c r="P3208" s="20"/>
    </row>
    <row r="3209" spans="1:16" x14ac:dyDescent="0.35">
      <c r="A3209" s="2" t="s">
        <v>25</v>
      </c>
      <c r="B3209" s="2">
        <v>1185732</v>
      </c>
      <c r="C3209" s="15">
        <v>44450</v>
      </c>
      <c r="D3209" s="2" t="s">
        <v>31</v>
      </c>
      <c r="E3209" s="2" t="s">
        <v>111</v>
      </c>
      <c r="F3209" s="2" t="s">
        <v>112</v>
      </c>
      <c r="G3209" s="3" t="s">
        <v>155</v>
      </c>
      <c r="H3209" s="17">
        <v>35</v>
      </c>
      <c r="I3209" s="2">
        <v>475</v>
      </c>
      <c r="J3209" s="19">
        <v>166250</v>
      </c>
      <c r="K3209" s="19">
        <v>66500</v>
      </c>
      <c r="L3209" s="2">
        <v>0.4</v>
      </c>
      <c r="M3209" s="2" t="s">
        <v>16</v>
      </c>
      <c r="N3209" s="20">
        <f t="shared" si="50"/>
        <v>232750</v>
      </c>
      <c r="O3209" s="21"/>
      <c r="P3209" s="20"/>
    </row>
    <row r="3210" spans="1:16" x14ac:dyDescent="0.35">
      <c r="A3210" s="2" t="s">
        <v>25</v>
      </c>
      <c r="B3210" s="2">
        <v>1185732</v>
      </c>
      <c r="C3210" s="15">
        <v>44450</v>
      </c>
      <c r="D3210" s="2" t="s">
        <v>31</v>
      </c>
      <c r="E3210" s="2" t="s">
        <v>111</v>
      </c>
      <c r="F3210" s="2" t="s">
        <v>112</v>
      </c>
      <c r="G3210" s="3" t="s">
        <v>17</v>
      </c>
      <c r="H3210" s="17">
        <v>30.000000000000011</v>
      </c>
      <c r="I3210" s="2">
        <v>275</v>
      </c>
      <c r="J3210" s="19">
        <v>82500.000000000029</v>
      </c>
      <c r="K3210" s="19">
        <v>33000.000000000015</v>
      </c>
      <c r="L3210" s="2">
        <v>0.4</v>
      </c>
      <c r="M3210" s="2" t="s">
        <v>16</v>
      </c>
      <c r="N3210" s="20">
        <f t="shared" si="50"/>
        <v>115500.00000000004</v>
      </c>
      <c r="O3210" s="21"/>
      <c r="P3210" s="20"/>
    </row>
    <row r="3211" spans="1:16" x14ac:dyDescent="0.35">
      <c r="A3211" s="2" t="s">
        <v>25</v>
      </c>
      <c r="B3211" s="2">
        <v>1185732</v>
      </c>
      <c r="C3211" s="15">
        <v>44450</v>
      </c>
      <c r="D3211" s="2" t="s">
        <v>31</v>
      </c>
      <c r="E3211" s="2" t="s">
        <v>111</v>
      </c>
      <c r="F3211" s="2" t="s">
        <v>112</v>
      </c>
      <c r="G3211" s="3" t="s">
        <v>156</v>
      </c>
      <c r="H3211" s="17">
        <v>25.000000000000007</v>
      </c>
      <c r="I3211" s="2">
        <v>175</v>
      </c>
      <c r="J3211" s="19">
        <v>43750.000000000015</v>
      </c>
      <c r="K3211" s="19">
        <v>15312.500000000004</v>
      </c>
      <c r="L3211" s="2">
        <v>0.35</v>
      </c>
      <c r="M3211" s="2" t="s">
        <v>16</v>
      </c>
      <c r="N3211" s="20">
        <f t="shared" si="50"/>
        <v>59062.500000000015</v>
      </c>
      <c r="O3211" s="21"/>
      <c r="P3211" s="20"/>
    </row>
    <row r="3212" spans="1:16" x14ac:dyDescent="0.35">
      <c r="A3212" s="2" t="s">
        <v>25</v>
      </c>
      <c r="B3212" s="2">
        <v>1185732</v>
      </c>
      <c r="C3212" s="15">
        <v>44450</v>
      </c>
      <c r="D3212" s="2" t="s">
        <v>31</v>
      </c>
      <c r="E3212" s="2" t="s">
        <v>111</v>
      </c>
      <c r="F3212" s="2" t="s">
        <v>112</v>
      </c>
      <c r="G3212" s="3" t="s">
        <v>157</v>
      </c>
      <c r="H3212" s="17">
        <v>25.000000000000007</v>
      </c>
      <c r="I3212" s="2">
        <v>150</v>
      </c>
      <c r="J3212" s="19">
        <v>37500.000000000007</v>
      </c>
      <c r="K3212" s="19">
        <v>13125.000000000002</v>
      </c>
      <c r="L3212" s="2">
        <v>0.35</v>
      </c>
      <c r="M3212" s="2" t="s">
        <v>16</v>
      </c>
      <c r="N3212" s="20">
        <f t="shared" si="50"/>
        <v>50625.000000000007</v>
      </c>
      <c r="O3212" s="21"/>
      <c r="P3212" s="20"/>
    </row>
    <row r="3213" spans="1:16" x14ac:dyDescent="0.35">
      <c r="A3213" s="2" t="s">
        <v>25</v>
      </c>
      <c r="B3213" s="2">
        <v>1185732</v>
      </c>
      <c r="C3213" s="15">
        <v>44450</v>
      </c>
      <c r="D3213" s="2" t="s">
        <v>31</v>
      </c>
      <c r="E3213" s="2" t="s">
        <v>111</v>
      </c>
      <c r="F3213" s="2" t="s">
        <v>112</v>
      </c>
      <c r="G3213" s="3" t="s">
        <v>18</v>
      </c>
      <c r="H3213" s="17">
        <v>35</v>
      </c>
      <c r="I3213" s="2">
        <v>150</v>
      </c>
      <c r="J3213" s="19">
        <v>52500</v>
      </c>
      <c r="K3213" s="19">
        <v>15750</v>
      </c>
      <c r="L3213" s="2">
        <v>0.3</v>
      </c>
      <c r="M3213" s="2" t="s">
        <v>16</v>
      </c>
      <c r="N3213" s="20">
        <f t="shared" si="50"/>
        <v>68250</v>
      </c>
      <c r="O3213" s="21"/>
      <c r="P3213" s="20"/>
    </row>
    <row r="3214" spans="1:16" x14ac:dyDescent="0.35">
      <c r="A3214" s="2" t="s">
        <v>25</v>
      </c>
      <c r="B3214" s="2">
        <v>1185732</v>
      </c>
      <c r="C3214" s="15">
        <v>44450</v>
      </c>
      <c r="D3214" s="2" t="s">
        <v>31</v>
      </c>
      <c r="E3214" s="2" t="s">
        <v>111</v>
      </c>
      <c r="F3214" s="2" t="s">
        <v>112</v>
      </c>
      <c r="G3214" s="3" t="s">
        <v>158</v>
      </c>
      <c r="H3214" s="17">
        <v>40</v>
      </c>
      <c r="I3214" s="2">
        <v>225</v>
      </c>
      <c r="J3214" s="19">
        <v>90000</v>
      </c>
      <c r="K3214" s="19">
        <v>36000</v>
      </c>
      <c r="L3214" s="2">
        <v>0.4</v>
      </c>
      <c r="M3214" s="2" t="s">
        <v>16</v>
      </c>
      <c r="N3214" s="20">
        <f t="shared" si="50"/>
        <v>126000</v>
      </c>
      <c r="O3214" s="21"/>
      <c r="P3214" s="20"/>
    </row>
    <row r="3215" spans="1:16" x14ac:dyDescent="0.35">
      <c r="A3215" s="2" t="s">
        <v>25</v>
      </c>
      <c r="B3215" s="2">
        <v>1185732</v>
      </c>
      <c r="C3215" s="15">
        <v>44479</v>
      </c>
      <c r="D3215" s="2" t="s">
        <v>31</v>
      </c>
      <c r="E3215" s="2" t="s">
        <v>111</v>
      </c>
      <c r="F3215" s="2" t="s">
        <v>112</v>
      </c>
      <c r="G3215" s="3" t="s">
        <v>155</v>
      </c>
      <c r="H3215" s="17">
        <v>44.999999999999993</v>
      </c>
      <c r="I3215" s="2">
        <v>400</v>
      </c>
      <c r="J3215" s="19">
        <v>179999.99999999997</v>
      </c>
      <c r="K3215" s="19">
        <v>71999.999999999985</v>
      </c>
      <c r="L3215" s="2">
        <v>0.4</v>
      </c>
      <c r="M3215" s="2" t="s">
        <v>16</v>
      </c>
      <c r="N3215" s="20">
        <f t="shared" si="50"/>
        <v>251999.99999999994</v>
      </c>
      <c r="O3215" s="21"/>
      <c r="P3215" s="20"/>
    </row>
    <row r="3216" spans="1:16" x14ac:dyDescent="0.35">
      <c r="A3216" s="2" t="s">
        <v>25</v>
      </c>
      <c r="B3216" s="2">
        <v>1185732</v>
      </c>
      <c r="C3216" s="15">
        <v>44479</v>
      </c>
      <c r="D3216" s="2" t="s">
        <v>31</v>
      </c>
      <c r="E3216" s="2" t="s">
        <v>111</v>
      </c>
      <c r="F3216" s="2" t="s">
        <v>112</v>
      </c>
      <c r="G3216" s="3" t="s">
        <v>17</v>
      </c>
      <c r="H3216" s="17">
        <v>35</v>
      </c>
      <c r="I3216" s="2">
        <v>250</v>
      </c>
      <c r="J3216" s="19">
        <v>87500</v>
      </c>
      <c r="K3216" s="19">
        <v>35000</v>
      </c>
      <c r="L3216" s="2">
        <v>0.4</v>
      </c>
      <c r="M3216" s="2" t="s">
        <v>16</v>
      </c>
      <c r="N3216" s="20">
        <f t="shared" si="50"/>
        <v>122500</v>
      </c>
      <c r="O3216" s="21"/>
      <c r="P3216" s="20"/>
    </row>
    <row r="3217" spans="1:16" x14ac:dyDescent="0.35">
      <c r="A3217" s="2" t="s">
        <v>25</v>
      </c>
      <c r="B3217" s="2">
        <v>1185732</v>
      </c>
      <c r="C3217" s="15">
        <v>44479</v>
      </c>
      <c r="D3217" s="2" t="s">
        <v>31</v>
      </c>
      <c r="E3217" s="2" t="s">
        <v>111</v>
      </c>
      <c r="F3217" s="2" t="s">
        <v>112</v>
      </c>
      <c r="G3217" s="3" t="s">
        <v>156</v>
      </c>
      <c r="H3217" s="17">
        <v>35</v>
      </c>
      <c r="I3217" s="2">
        <v>150</v>
      </c>
      <c r="J3217" s="19">
        <v>52500</v>
      </c>
      <c r="K3217" s="19">
        <v>18375</v>
      </c>
      <c r="L3217" s="2">
        <v>0.35</v>
      </c>
      <c r="M3217" s="2" t="s">
        <v>16</v>
      </c>
      <c r="N3217" s="20">
        <f t="shared" si="50"/>
        <v>70875</v>
      </c>
      <c r="O3217" s="21"/>
      <c r="P3217" s="20"/>
    </row>
    <row r="3218" spans="1:16" x14ac:dyDescent="0.35">
      <c r="A3218" s="2" t="s">
        <v>25</v>
      </c>
      <c r="B3218" s="2">
        <v>1185732</v>
      </c>
      <c r="C3218" s="15">
        <v>44479</v>
      </c>
      <c r="D3218" s="2" t="s">
        <v>31</v>
      </c>
      <c r="E3218" s="2" t="s">
        <v>111</v>
      </c>
      <c r="F3218" s="2" t="s">
        <v>112</v>
      </c>
      <c r="G3218" s="3" t="s">
        <v>157</v>
      </c>
      <c r="H3218" s="17">
        <v>35</v>
      </c>
      <c r="I3218" s="2">
        <v>150</v>
      </c>
      <c r="J3218" s="19">
        <v>52500</v>
      </c>
      <c r="K3218" s="19">
        <v>18375</v>
      </c>
      <c r="L3218" s="2">
        <v>0.35</v>
      </c>
      <c r="M3218" s="2" t="s">
        <v>16</v>
      </c>
      <c r="N3218" s="20">
        <f t="shared" si="50"/>
        <v>70875</v>
      </c>
      <c r="O3218" s="21"/>
      <c r="P3218" s="20"/>
    </row>
    <row r="3219" spans="1:16" x14ac:dyDescent="0.35">
      <c r="A3219" s="2" t="s">
        <v>25</v>
      </c>
      <c r="B3219" s="2">
        <v>1185732</v>
      </c>
      <c r="C3219" s="15">
        <v>44479</v>
      </c>
      <c r="D3219" s="2" t="s">
        <v>31</v>
      </c>
      <c r="E3219" s="2" t="s">
        <v>111</v>
      </c>
      <c r="F3219" s="2" t="s">
        <v>112</v>
      </c>
      <c r="G3219" s="3" t="s">
        <v>18</v>
      </c>
      <c r="H3219" s="17">
        <v>44.999999999999993</v>
      </c>
      <c r="I3219" s="2">
        <v>150</v>
      </c>
      <c r="J3219" s="19">
        <v>67499.999999999985</v>
      </c>
      <c r="K3219" s="19">
        <v>20249.999999999996</v>
      </c>
      <c r="L3219" s="2">
        <v>0.3</v>
      </c>
      <c r="M3219" s="2" t="s">
        <v>16</v>
      </c>
      <c r="N3219" s="20">
        <f t="shared" si="50"/>
        <v>87749.999999999985</v>
      </c>
      <c r="O3219" s="21"/>
      <c r="P3219" s="20"/>
    </row>
    <row r="3220" spans="1:16" x14ac:dyDescent="0.35">
      <c r="A3220" s="2" t="s">
        <v>25</v>
      </c>
      <c r="B3220" s="2">
        <v>1185732</v>
      </c>
      <c r="C3220" s="15">
        <v>44479</v>
      </c>
      <c r="D3220" s="2" t="s">
        <v>31</v>
      </c>
      <c r="E3220" s="2" t="s">
        <v>111</v>
      </c>
      <c r="F3220" s="2" t="s">
        <v>112</v>
      </c>
      <c r="G3220" s="3" t="s">
        <v>158</v>
      </c>
      <c r="H3220" s="17">
        <v>49.999999999999986</v>
      </c>
      <c r="I3220" s="2">
        <v>275</v>
      </c>
      <c r="J3220" s="19">
        <v>137499.99999999997</v>
      </c>
      <c r="K3220" s="19">
        <v>54999.999999999993</v>
      </c>
      <c r="L3220" s="2">
        <v>0.4</v>
      </c>
      <c r="M3220" s="2" t="s">
        <v>16</v>
      </c>
      <c r="N3220" s="20">
        <f t="shared" si="50"/>
        <v>192499.99999999997</v>
      </c>
      <c r="O3220" s="21"/>
      <c r="P3220" s="20"/>
    </row>
    <row r="3221" spans="1:16" x14ac:dyDescent="0.35">
      <c r="A3221" s="2" t="s">
        <v>25</v>
      </c>
      <c r="B3221" s="2">
        <v>1185732</v>
      </c>
      <c r="C3221" s="15">
        <v>44510</v>
      </c>
      <c r="D3221" s="2" t="s">
        <v>31</v>
      </c>
      <c r="E3221" s="2" t="s">
        <v>111</v>
      </c>
      <c r="F3221" s="2" t="s">
        <v>112</v>
      </c>
      <c r="G3221" s="3" t="s">
        <v>155</v>
      </c>
      <c r="H3221" s="17">
        <v>44.999999999999993</v>
      </c>
      <c r="I3221" s="2">
        <v>425</v>
      </c>
      <c r="J3221" s="19">
        <v>191249.99999999997</v>
      </c>
      <c r="K3221" s="19">
        <v>76499.999999999985</v>
      </c>
      <c r="L3221" s="2">
        <v>0.4</v>
      </c>
      <c r="M3221" s="2" t="s">
        <v>16</v>
      </c>
      <c r="N3221" s="20">
        <f t="shared" si="50"/>
        <v>267749.99999999994</v>
      </c>
      <c r="O3221" s="21"/>
      <c r="P3221" s="20"/>
    </row>
    <row r="3222" spans="1:16" x14ac:dyDescent="0.35">
      <c r="A3222" s="2" t="s">
        <v>25</v>
      </c>
      <c r="B3222" s="2">
        <v>1185732</v>
      </c>
      <c r="C3222" s="15">
        <v>44510</v>
      </c>
      <c r="D3222" s="2" t="s">
        <v>31</v>
      </c>
      <c r="E3222" s="2" t="s">
        <v>111</v>
      </c>
      <c r="F3222" s="2" t="s">
        <v>112</v>
      </c>
      <c r="G3222" s="3" t="s">
        <v>17</v>
      </c>
      <c r="H3222" s="17">
        <v>35</v>
      </c>
      <c r="I3222" s="2">
        <v>325</v>
      </c>
      <c r="J3222" s="19">
        <v>113750</v>
      </c>
      <c r="K3222" s="19">
        <v>45500</v>
      </c>
      <c r="L3222" s="2">
        <v>0.4</v>
      </c>
      <c r="M3222" s="2" t="s">
        <v>16</v>
      </c>
      <c r="N3222" s="20">
        <f t="shared" si="50"/>
        <v>159250</v>
      </c>
      <c r="O3222" s="21"/>
      <c r="P3222" s="20"/>
    </row>
    <row r="3223" spans="1:16" x14ac:dyDescent="0.35">
      <c r="A3223" s="2" t="s">
        <v>25</v>
      </c>
      <c r="B3223" s="2">
        <v>1185732</v>
      </c>
      <c r="C3223" s="15">
        <v>44510</v>
      </c>
      <c r="D3223" s="2" t="s">
        <v>31</v>
      </c>
      <c r="E3223" s="2" t="s">
        <v>111</v>
      </c>
      <c r="F3223" s="2" t="s">
        <v>112</v>
      </c>
      <c r="G3223" s="3" t="s">
        <v>156</v>
      </c>
      <c r="H3223" s="17">
        <v>35</v>
      </c>
      <c r="I3223" s="2">
        <v>270</v>
      </c>
      <c r="J3223" s="19">
        <v>94500</v>
      </c>
      <c r="K3223" s="19">
        <v>33075</v>
      </c>
      <c r="L3223" s="2">
        <v>0.35</v>
      </c>
      <c r="M3223" s="2" t="s">
        <v>16</v>
      </c>
      <c r="N3223" s="20">
        <f t="shared" si="50"/>
        <v>127575</v>
      </c>
      <c r="O3223" s="21"/>
      <c r="P3223" s="20"/>
    </row>
    <row r="3224" spans="1:16" x14ac:dyDescent="0.35">
      <c r="A3224" s="2" t="s">
        <v>25</v>
      </c>
      <c r="B3224" s="2">
        <v>1185732</v>
      </c>
      <c r="C3224" s="15">
        <v>44510</v>
      </c>
      <c r="D3224" s="2" t="s">
        <v>31</v>
      </c>
      <c r="E3224" s="2" t="s">
        <v>111</v>
      </c>
      <c r="F3224" s="2" t="s">
        <v>112</v>
      </c>
      <c r="G3224" s="3" t="s">
        <v>157</v>
      </c>
      <c r="H3224" s="17">
        <v>35</v>
      </c>
      <c r="I3224" s="2">
        <v>275</v>
      </c>
      <c r="J3224" s="19">
        <v>96250</v>
      </c>
      <c r="K3224" s="19">
        <v>33687.5</v>
      </c>
      <c r="L3224" s="2">
        <v>0.35</v>
      </c>
      <c r="M3224" s="2" t="s">
        <v>16</v>
      </c>
      <c r="N3224" s="20">
        <f t="shared" si="50"/>
        <v>129937.5</v>
      </c>
      <c r="O3224" s="21"/>
      <c r="P3224" s="20"/>
    </row>
    <row r="3225" spans="1:16" x14ac:dyDescent="0.35">
      <c r="A3225" s="2" t="s">
        <v>25</v>
      </c>
      <c r="B3225" s="2">
        <v>1185732</v>
      </c>
      <c r="C3225" s="15">
        <v>44510</v>
      </c>
      <c r="D3225" s="2" t="s">
        <v>31</v>
      </c>
      <c r="E3225" s="2" t="s">
        <v>111</v>
      </c>
      <c r="F3225" s="2" t="s">
        <v>112</v>
      </c>
      <c r="G3225" s="3" t="s">
        <v>18</v>
      </c>
      <c r="H3225" s="17">
        <v>60</v>
      </c>
      <c r="I3225" s="2">
        <v>250</v>
      </c>
      <c r="J3225" s="19">
        <v>150000</v>
      </c>
      <c r="K3225" s="19">
        <v>45000</v>
      </c>
      <c r="L3225" s="2">
        <v>0.3</v>
      </c>
      <c r="M3225" s="2" t="s">
        <v>16</v>
      </c>
      <c r="N3225" s="20">
        <f t="shared" si="50"/>
        <v>195000</v>
      </c>
      <c r="O3225" s="21"/>
      <c r="P3225" s="20"/>
    </row>
    <row r="3226" spans="1:16" x14ac:dyDescent="0.35">
      <c r="A3226" s="2" t="s">
        <v>25</v>
      </c>
      <c r="B3226" s="2">
        <v>1185732</v>
      </c>
      <c r="C3226" s="15">
        <v>44510</v>
      </c>
      <c r="D3226" s="2" t="s">
        <v>31</v>
      </c>
      <c r="E3226" s="2" t="s">
        <v>111</v>
      </c>
      <c r="F3226" s="2" t="s">
        <v>112</v>
      </c>
      <c r="G3226" s="3" t="s">
        <v>158</v>
      </c>
      <c r="H3226" s="17">
        <v>64.999999999999986</v>
      </c>
      <c r="I3226" s="2">
        <v>350</v>
      </c>
      <c r="J3226" s="19">
        <v>227499.99999999994</v>
      </c>
      <c r="K3226" s="19">
        <v>90999.999999999985</v>
      </c>
      <c r="L3226" s="2">
        <v>0.4</v>
      </c>
      <c r="M3226" s="2" t="s">
        <v>16</v>
      </c>
      <c r="N3226" s="20">
        <f t="shared" si="50"/>
        <v>318499.99999999994</v>
      </c>
      <c r="O3226" s="21"/>
      <c r="P3226" s="20"/>
    </row>
    <row r="3227" spans="1:16" x14ac:dyDescent="0.35">
      <c r="A3227" s="2" t="s">
        <v>25</v>
      </c>
      <c r="B3227" s="2">
        <v>1185732</v>
      </c>
      <c r="C3227" s="15">
        <v>44539</v>
      </c>
      <c r="D3227" s="2" t="s">
        <v>31</v>
      </c>
      <c r="E3227" s="2" t="s">
        <v>111</v>
      </c>
      <c r="F3227" s="2" t="s">
        <v>112</v>
      </c>
      <c r="G3227" s="3" t="s">
        <v>155</v>
      </c>
      <c r="H3227" s="17">
        <v>60</v>
      </c>
      <c r="I3227" s="2">
        <v>600</v>
      </c>
      <c r="J3227" s="19">
        <v>360000</v>
      </c>
      <c r="K3227" s="19">
        <v>144000</v>
      </c>
      <c r="L3227" s="2">
        <v>0.4</v>
      </c>
      <c r="M3227" s="2" t="s">
        <v>16</v>
      </c>
      <c r="N3227" s="20">
        <f t="shared" si="50"/>
        <v>504000</v>
      </c>
      <c r="O3227" s="21"/>
      <c r="P3227" s="20"/>
    </row>
    <row r="3228" spans="1:16" x14ac:dyDescent="0.35">
      <c r="A3228" s="2" t="s">
        <v>25</v>
      </c>
      <c r="B3228" s="2">
        <v>1185732</v>
      </c>
      <c r="C3228" s="15">
        <v>44539</v>
      </c>
      <c r="D3228" s="2" t="s">
        <v>31</v>
      </c>
      <c r="E3228" s="2" t="s">
        <v>111</v>
      </c>
      <c r="F3228" s="2" t="s">
        <v>112</v>
      </c>
      <c r="G3228" s="3" t="s">
        <v>17</v>
      </c>
      <c r="H3228" s="17">
        <v>50</v>
      </c>
      <c r="I3228" s="2">
        <v>400</v>
      </c>
      <c r="J3228" s="19">
        <v>200000</v>
      </c>
      <c r="K3228" s="19">
        <v>80000</v>
      </c>
      <c r="L3228" s="2">
        <v>0.4</v>
      </c>
      <c r="M3228" s="2" t="s">
        <v>16</v>
      </c>
      <c r="N3228" s="20">
        <f t="shared" si="50"/>
        <v>280000</v>
      </c>
      <c r="O3228" s="21"/>
      <c r="P3228" s="20"/>
    </row>
    <row r="3229" spans="1:16" x14ac:dyDescent="0.35">
      <c r="A3229" s="2" t="s">
        <v>25</v>
      </c>
      <c r="B3229" s="2">
        <v>1185732</v>
      </c>
      <c r="C3229" s="15">
        <v>44539</v>
      </c>
      <c r="D3229" s="2" t="s">
        <v>31</v>
      </c>
      <c r="E3229" s="2" t="s">
        <v>111</v>
      </c>
      <c r="F3229" s="2" t="s">
        <v>112</v>
      </c>
      <c r="G3229" s="3" t="s">
        <v>156</v>
      </c>
      <c r="H3229" s="17">
        <v>50</v>
      </c>
      <c r="I3229" s="2">
        <v>350</v>
      </c>
      <c r="J3229" s="19">
        <v>175000</v>
      </c>
      <c r="K3229" s="19">
        <v>61249.999999999993</v>
      </c>
      <c r="L3229" s="2">
        <v>0.35</v>
      </c>
      <c r="M3229" s="2" t="s">
        <v>16</v>
      </c>
      <c r="N3229" s="20">
        <f t="shared" si="50"/>
        <v>236250</v>
      </c>
      <c r="O3229" s="21"/>
      <c r="P3229" s="20"/>
    </row>
    <row r="3230" spans="1:16" x14ac:dyDescent="0.35">
      <c r="A3230" s="2" t="s">
        <v>25</v>
      </c>
      <c r="B3230" s="2">
        <v>1185732</v>
      </c>
      <c r="C3230" s="15">
        <v>44539</v>
      </c>
      <c r="D3230" s="2" t="s">
        <v>31</v>
      </c>
      <c r="E3230" s="2" t="s">
        <v>111</v>
      </c>
      <c r="F3230" s="2" t="s">
        <v>112</v>
      </c>
      <c r="G3230" s="3" t="s">
        <v>157</v>
      </c>
      <c r="H3230" s="17">
        <v>50</v>
      </c>
      <c r="I3230" s="2">
        <v>300</v>
      </c>
      <c r="J3230" s="19">
        <v>150000</v>
      </c>
      <c r="K3230" s="19">
        <v>52500</v>
      </c>
      <c r="L3230" s="2">
        <v>0.35</v>
      </c>
      <c r="M3230" s="2" t="s">
        <v>16</v>
      </c>
      <c r="N3230" s="20">
        <f t="shared" si="50"/>
        <v>202500</v>
      </c>
      <c r="O3230" s="21"/>
      <c r="P3230" s="20"/>
    </row>
    <row r="3231" spans="1:16" x14ac:dyDescent="0.35">
      <c r="A3231" s="2" t="s">
        <v>25</v>
      </c>
      <c r="B3231" s="2">
        <v>1185732</v>
      </c>
      <c r="C3231" s="15">
        <v>44539</v>
      </c>
      <c r="D3231" s="2" t="s">
        <v>31</v>
      </c>
      <c r="E3231" s="2" t="s">
        <v>111</v>
      </c>
      <c r="F3231" s="2" t="s">
        <v>112</v>
      </c>
      <c r="G3231" s="3" t="s">
        <v>18</v>
      </c>
      <c r="H3231" s="17">
        <v>60</v>
      </c>
      <c r="I3231" s="2">
        <v>300</v>
      </c>
      <c r="J3231" s="19">
        <v>180000</v>
      </c>
      <c r="K3231" s="19">
        <v>54000</v>
      </c>
      <c r="L3231" s="2">
        <v>0.3</v>
      </c>
      <c r="M3231" s="2" t="s">
        <v>16</v>
      </c>
      <c r="N3231" s="20">
        <f t="shared" si="50"/>
        <v>234000</v>
      </c>
      <c r="O3231" s="21"/>
      <c r="P3231" s="20"/>
    </row>
    <row r="3232" spans="1:16" x14ac:dyDescent="0.35">
      <c r="A3232" s="2" t="s">
        <v>25</v>
      </c>
      <c r="B3232" s="2">
        <v>1185732</v>
      </c>
      <c r="C3232" s="15">
        <v>44539</v>
      </c>
      <c r="D3232" s="2" t="s">
        <v>31</v>
      </c>
      <c r="E3232" s="2" t="s">
        <v>111</v>
      </c>
      <c r="F3232" s="2" t="s">
        <v>112</v>
      </c>
      <c r="G3232" s="3" t="s">
        <v>158</v>
      </c>
      <c r="H3232" s="17">
        <v>64.999999999999986</v>
      </c>
      <c r="I3232" s="2">
        <v>400</v>
      </c>
      <c r="J3232" s="19">
        <v>259999.99999999994</v>
      </c>
      <c r="K3232" s="19">
        <v>103999.99999999999</v>
      </c>
      <c r="L3232" s="2">
        <v>0.4</v>
      </c>
      <c r="M3232" s="2" t="s">
        <v>16</v>
      </c>
      <c r="N3232" s="20">
        <f t="shared" si="50"/>
        <v>363999.99999999994</v>
      </c>
      <c r="O3232" s="21"/>
      <c r="P3232" s="20"/>
    </row>
    <row r="3233" spans="1:16" x14ac:dyDescent="0.35">
      <c r="A3233" s="2" t="s">
        <v>25</v>
      </c>
      <c r="B3233" s="2">
        <v>1185732</v>
      </c>
      <c r="C3233" s="15">
        <v>44213</v>
      </c>
      <c r="D3233" s="2" t="s">
        <v>31</v>
      </c>
      <c r="E3233" s="2" t="s">
        <v>111</v>
      </c>
      <c r="F3233" s="2" t="s">
        <v>112</v>
      </c>
      <c r="G3233" s="3" t="s">
        <v>155</v>
      </c>
      <c r="H3233" s="17">
        <v>35</v>
      </c>
      <c r="I3233" s="2">
        <v>500</v>
      </c>
      <c r="J3233" s="19">
        <v>175000</v>
      </c>
      <c r="K3233" s="19">
        <v>70000</v>
      </c>
      <c r="L3233" s="2">
        <v>0.4</v>
      </c>
      <c r="M3233" s="2" t="s">
        <v>16</v>
      </c>
      <c r="N3233" s="20">
        <f t="shared" si="50"/>
        <v>245000</v>
      </c>
      <c r="O3233" s="21"/>
      <c r="P3233" s="20"/>
    </row>
    <row r="3234" spans="1:16" x14ac:dyDescent="0.35">
      <c r="A3234" s="2" t="s">
        <v>25</v>
      </c>
      <c r="B3234" s="2">
        <v>1185732</v>
      </c>
      <c r="C3234" s="15">
        <v>44213</v>
      </c>
      <c r="D3234" s="2" t="s">
        <v>31</v>
      </c>
      <c r="E3234" s="2" t="s">
        <v>111</v>
      </c>
      <c r="F3234" s="2" t="s">
        <v>112</v>
      </c>
      <c r="G3234" s="3" t="s">
        <v>17</v>
      </c>
      <c r="H3234" s="17">
        <v>35</v>
      </c>
      <c r="I3234" s="2">
        <v>300</v>
      </c>
      <c r="J3234" s="19">
        <v>105000</v>
      </c>
      <c r="K3234" s="19">
        <v>42000</v>
      </c>
      <c r="L3234" s="2">
        <v>0.4</v>
      </c>
      <c r="M3234" s="2" t="s">
        <v>16</v>
      </c>
      <c r="N3234" s="20">
        <f t="shared" si="50"/>
        <v>147000</v>
      </c>
      <c r="O3234" s="21"/>
      <c r="P3234" s="20"/>
    </row>
    <row r="3235" spans="1:16" x14ac:dyDescent="0.35">
      <c r="A3235" s="2" t="s">
        <v>25</v>
      </c>
      <c r="B3235" s="2">
        <v>1185732</v>
      </c>
      <c r="C3235" s="15">
        <v>44213</v>
      </c>
      <c r="D3235" s="2" t="s">
        <v>31</v>
      </c>
      <c r="E3235" s="2" t="s">
        <v>111</v>
      </c>
      <c r="F3235" s="2" t="s">
        <v>112</v>
      </c>
      <c r="G3235" s="3" t="s">
        <v>156</v>
      </c>
      <c r="H3235" s="17">
        <v>25.000000000000007</v>
      </c>
      <c r="I3235" s="2">
        <v>300</v>
      </c>
      <c r="J3235" s="19">
        <v>75000.000000000015</v>
      </c>
      <c r="K3235" s="19">
        <v>30000.000000000007</v>
      </c>
      <c r="L3235" s="2">
        <v>0.4</v>
      </c>
      <c r="M3235" s="2" t="s">
        <v>16</v>
      </c>
      <c r="N3235" s="20">
        <f t="shared" si="50"/>
        <v>105000.00000000003</v>
      </c>
      <c r="O3235" s="21"/>
      <c r="P3235" s="20"/>
    </row>
    <row r="3236" spans="1:16" x14ac:dyDescent="0.35">
      <c r="A3236" s="2" t="s">
        <v>25</v>
      </c>
      <c r="B3236" s="2">
        <v>1185732</v>
      </c>
      <c r="C3236" s="15">
        <v>44213</v>
      </c>
      <c r="D3236" s="2" t="s">
        <v>31</v>
      </c>
      <c r="E3236" s="2" t="s">
        <v>111</v>
      </c>
      <c r="F3236" s="2" t="s">
        <v>112</v>
      </c>
      <c r="G3236" s="3" t="s">
        <v>157</v>
      </c>
      <c r="H3236" s="17">
        <v>30.000000000000004</v>
      </c>
      <c r="I3236" s="2">
        <v>150</v>
      </c>
      <c r="J3236" s="19">
        <v>45000.000000000007</v>
      </c>
      <c r="K3236" s="19">
        <v>18000.000000000004</v>
      </c>
      <c r="L3236" s="2">
        <v>0.4</v>
      </c>
      <c r="M3236" s="2" t="s">
        <v>16</v>
      </c>
      <c r="N3236" s="20">
        <f t="shared" si="50"/>
        <v>63000.000000000015</v>
      </c>
      <c r="O3236" s="21"/>
      <c r="P3236" s="20"/>
    </row>
    <row r="3237" spans="1:16" x14ac:dyDescent="0.35">
      <c r="A3237" s="2" t="s">
        <v>25</v>
      </c>
      <c r="B3237" s="2">
        <v>1185732</v>
      </c>
      <c r="C3237" s="15">
        <v>44213</v>
      </c>
      <c r="D3237" s="2" t="s">
        <v>31</v>
      </c>
      <c r="E3237" s="2" t="s">
        <v>111</v>
      </c>
      <c r="F3237" s="2" t="s">
        <v>112</v>
      </c>
      <c r="G3237" s="3" t="s">
        <v>18</v>
      </c>
      <c r="H3237" s="17">
        <v>44.999999999999993</v>
      </c>
      <c r="I3237" s="2">
        <v>200</v>
      </c>
      <c r="J3237" s="19">
        <v>89999.999999999985</v>
      </c>
      <c r="K3237" s="19">
        <v>35999.999999999993</v>
      </c>
      <c r="L3237" s="2">
        <v>0.4</v>
      </c>
      <c r="M3237" s="2" t="s">
        <v>16</v>
      </c>
      <c r="N3237" s="20">
        <f t="shared" si="50"/>
        <v>125999.99999999997</v>
      </c>
      <c r="O3237" s="21"/>
      <c r="P3237" s="20"/>
    </row>
    <row r="3238" spans="1:16" x14ac:dyDescent="0.35">
      <c r="A3238" s="2" t="s">
        <v>25</v>
      </c>
      <c r="B3238" s="2">
        <v>1185732</v>
      </c>
      <c r="C3238" s="15">
        <v>44213</v>
      </c>
      <c r="D3238" s="2" t="s">
        <v>31</v>
      </c>
      <c r="E3238" s="2" t="s">
        <v>111</v>
      </c>
      <c r="F3238" s="2" t="s">
        <v>112</v>
      </c>
      <c r="G3238" s="3" t="s">
        <v>158</v>
      </c>
      <c r="H3238" s="17">
        <v>35</v>
      </c>
      <c r="I3238" s="2">
        <v>300</v>
      </c>
      <c r="J3238" s="19">
        <v>105000</v>
      </c>
      <c r="K3238" s="19">
        <v>42000</v>
      </c>
      <c r="L3238" s="2">
        <v>0.4</v>
      </c>
      <c r="M3238" s="2" t="s">
        <v>16</v>
      </c>
      <c r="N3238" s="20">
        <f t="shared" si="50"/>
        <v>147000</v>
      </c>
      <c r="O3238" s="21"/>
      <c r="P3238" s="20"/>
    </row>
    <row r="3239" spans="1:16" x14ac:dyDescent="0.35">
      <c r="A3239" s="2" t="s">
        <v>25</v>
      </c>
      <c r="B3239" s="2">
        <v>1185732</v>
      </c>
      <c r="C3239" s="15">
        <v>44244</v>
      </c>
      <c r="D3239" s="2" t="s">
        <v>31</v>
      </c>
      <c r="E3239" s="2" t="s">
        <v>111</v>
      </c>
      <c r="F3239" s="2" t="s">
        <v>112</v>
      </c>
      <c r="G3239" s="3" t="s">
        <v>155</v>
      </c>
      <c r="H3239" s="17">
        <v>35</v>
      </c>
      <c r="I3239" s="2">
        <v>550</v>
      </c>
      <c r="J3239" s="19">
        <v>192500</v>
      </c>
      <c r="K3239" s="19">
        <v>77000</v>
      </c>
      <c r="L3239" s="2">
        <v>0.4</v>
      </c>
      <c r="M3239" s="2" t="s">
        <v>16</v>
      </c>
      <c r="N3239" s="20">
        <f t="shared" si="50"/>
        <v>269500</v>
      </c>
      <c r="O3239" s="21"/>
      <c r="P3239" s="20"/>
    </row>
    <row r="3240" spans="1:16" x14ac:dyDescent="0.35">
      <c r="A3240" s="2" t="s">
        <v>25</v>
      </c>
      <c r="B3240" s="2">
        <v>1185732</v>
      </c>
      <c r="C3240" s="15">
        <v>44244</v>
      </c>
      <c r="D3240" s="2" t="s">
        <v>31</v>
      </c>
      <c r="E3240" s="2" t="s">
        <v>111</v>
      </c>
      <c r="F3240" s="2" t="s">
        <v>112</v>
      </c>
      <c r="G3240" s="3" t="s">
        <v>17</v>
      </c>
      <c r="H3240" s="17">
        <v>40</v>
      </c>
      <c r="I3240" s="2">
        <v>200</v>
      </c>
      <c r="J3240" s="19">
        <v>80000</v>
      </c>
      <c r="K3240" s="19">
        <v>32000</v>
      </c>
      <c r="L3240" s="2">
        <v>0.4</v>
      </c>
      <c r="M3240" s="2" t="s">
        <v>16</v>
      </c>
      <c r="N3240" s="20">
        <f t="shared" si="50"/>
        <v>112000</v>
      </c>
      <c r="O3240" s="21"/>
      <c r="P3240" s="20"/>
    </row>
    <row r="3241" spans="1:16" x14ac:dyDescent="0.35">
      <c r="A3241" s="2" t="s">
        <v>25</v>
      </c>
      <c r="B3241" s="2">
        <v>1185732</v>
      </c>
      <c r="C3241" s="15">
        <v>44244</v>
      </c>
      <c r="D3241" s="2" t="s">
        <v>31</v>
      </c>
      <c r="E3241" s="2" t="s">
        <v>111</v>
      </c>
      <c r="F3241" s="2" t="s">
        <v>112</v>
      </c>
      <c r="G3241" s="3" t="s">
        <v>156</v>
      </c>
      <c r="H3241" s="17">
        <v>30.000000000000004</v>
      </c>
      <c r="I3241" s="2">
        <v>300</v>
      </c>
      <c r="J3241" s="19">
        <v>90000.000000000015</v>
      </c>
      <c r="K3241" s="19">
        <v>36000.000000000007</v>
      </c>
      <c r="L3241" s="2">
        <v>0.4</v>
      </c>
      <c r="M3241" s="2" t="s">
        <v>16</v>
      </c>
      <c r="N3241" s="20">
        <f t="shared" si="50"/>
        <v>126000.00000000003</v>
      </c>
      <c r="O3241" s="21"/>
      <c r="P3241" s="20"/>
    </row>
    <row r="3242" spans="1:16" x14ac:dyDescent="0.35">
      <c r="A3242" s="2" t="s">
        <v>25</v>
      </c>
      <c r="B3242" s="2">
        <v>1185732</v>
      </c>
      <c r="C3242" s="15">
        <v>44244</v>
      </c>
      <c r="D3242" s="2" t="s">
        <v>14</v>
      </c>
      <c r="E3242" s="2" t="s">
        <v>113</v>
      </c>
      <c r="F3242" s="2" t="s">
        <v>88</v>
      </c>
      <c r="G3242" s="3" t="s">
        <v>157</v>
      </c>
      <c r="H3242" s="17">
        <v>35</v>
      </c>
      <c r="I3242" s="2">
        <v>175</v>
      </c>
      <c r="J3242" s="19">
        <v>61250</v>
      </c>
      <c r="K3242" s="19">
        <v>24500</v>
      </c>
      <c r="L3242" s="2">
        <v>0.4</v>
      </c>
      <c r="M3242" s="2" t="s">
        <v>16</v>
      </c>
      <c r="N3242" s="20">
        <f t="shared" si="50"/>
        <v>85750</v>
      </c>
      <c r="O3242" s="21"/>
      <c r="P3242" s="20"/>
    </row>
    <row r="3243" spans="1:16" x14ac:dyDescent="0.35">
      <c r="A3243" s="2" t="s">
        <v>25</v>
      </c>
      <c r="B3243" s="2">
        <v>1185732</v>
      </c>
      <c r="C3243" s="15">
        <v>44244</v>
      </c>
      <c r="D3243" s="2" t="s">
        <v>14</v>
      </c>
      <c r="E3243" s="2" t="s">
        <v>113</v>
      </c>
      <c r="F3243" s="2" t="s">
        <v>88</v>
      </c>
      <c r="G3243" s="3" t="s">
        <v>18</v>
      </c>
      <c r="H3243" s="17">
        <v>49.999999999999993</v>
      </c>
      <c r="I3243" s="2">
        <v>250</v>
      </c>
      <c r="J3243" s="19">
        <v>124999.99999999999</v>
      </c>
      <c r="K3243" s="19">
        <v>50000</v>
      </c>
      <c r="L3243" s="2">
        <v>0.4</v>
      </c>
      <c r="M3243" s="2" t="s">
        <v>16</v>
      </c>
      <c r="N3243" s="20">
        <f t="shared" si="50"/>
        <v>175000</v>
      </c>
      <c r="O3243" s="21"/>
      <c r="P3243" s="20"/>
    </row>
    <row r="3244" spans="1:16" x14ac:dyDescent="0.35">
      <c r="A3244" s="2" t="s">
        <v>25</v>
      </c>
      <c r="B3244" s="2">
        <v>1185732</v>
      </c>
      <c r="C3244" s="15">
        <v>44244</v>
      </c>
      <c r="D3244" s="2" t="s">
        <v>14</v>
      </c>
      <c r="E3244" s="2" t="s">
        <v>113</v>
      </c>
      <c r="F3244" s="2" t="s">
        <v>88</v>
      </c>
      <c r="G3244" s="3" t="s">
        <v>158</v>
      </c>
      <c r="H3244" s="17">
        <v>24.999999999999993</v>
      </c>
      <c r="I3244" s="2">
        <v>350</v>
      </c>
      <c r="J3244" s="19">
        <v>87499.999999999971</v>
      </c>
      <c r="K3244" s="19">
        <v>34999.999999999993</v>
      </c>
      <c r="L3244" s="2">
        <v>0.4</v>
      </c>
      <c r="M3244" s="2" t="s">
        <v>16</v>
      </c>
      <c r="N3244" s="20">
        <f t="shared" si="50"/>
        <v>122499.99999999997</v>
      </c>
      <c r="O3244" s="21"/>
      <c r="P3244" s="20"/>
    </row>
    <row r="3245" spans="1:16" x14ac:dyDescent="0.35">
      <c r="A3245" s="2" t="s">
        <v>25</v>
      </c>
      <c r="B3245" s="2">
        <v>1185732</v>
      </c>
      <c r="C3245" s="15">
        <v>44271</v>
      </c>
      <c r="D3245" s="2" t="s">
        <v>14</v>
      </c>
      <c r="E3245" s="2" t="s">
        <v>113</v>
      </c>
      <c r="F3245" s="2" t="s">
        <v>88</v>
      </c>
      <c r="G3245" s="3" t="s">
        <v>155</v>
      </c>
      <c r="H3245" s="17">
        <v>30.000000000000004</v>
      </c>
      <c r="I3245" s="2">
        <v>570</v>
      </c>
      <c r="J3245" s="19">
        <v>171000.00000000003</v>
      </c>
      <c r="K3245" s="19">
        <v>68400.000000000015</v>
      </c>
      <c r="L3245" s="2">
        <v>0.4</v>
      </c>
      <c r="M3245" s="2" t="s">
        <v>16</v>
      </c>
      <c r="N3245" s="20">
        <f t="shared" si="50"/>
        <v>239400.00000000006</v>
      </c>
      <c r="O3245" s="21"/>
      <c r="P3245" s="20"/>
    </row>
    <row r="3246" spans="1:16" x14ac:dyDescent="0.35">
      <c r="A3246" s="2" t="s">
        <v>25</v>
      </c>
      <c r="B3246" s="2">
        <v>1185732</v>
      </c>
      <c r="C3246" s="15">
        <v>44271</v>
      </c>
      <c r="D3246" s="2" t="s">
        <v>14</v>
      </c>
      <c r="E3246" s="2" t="s">
        <v>113</v>
      </c>
      <c r="F3246" s="2" t="s">
        <v>88</v>
      </c>
      <c r="G3246" s="3" t="s">
        <v>17</v>
      </c>
      <c r="H3246" s="17">
        <v>30.000000000000004</v>
      </c>
      <c r="I3246" s="2">
        <v>275</v>
      </c>
      <c r="J3246" s="19">
        <v>82500.000000000015</v>
      </c>
      <c r="K3246" s="19">
        <v>33000.000000000007</v>
      </c>
      <c r="L3246" s="2">
        <v>0.4</v>
      </c>
      <c r="M3246" s="2" t="s">
        <v>16</v>
      </c>
      <c r="N3246" s="20">
        <f t="shared" si="50"/>
        <v>115500.00000000003</v>
      </c>
      <c r="O3246" s="21"/>
      <c r="P3246" s="20"/>
    </row>
    <row r="3247" spans="1:16" x14ac:dyDescent="0.35">
      <c r="A3247" s="2" t="s">
        <v>25</v>
      </c>
      <c r="B3247" s="2">
        <v>1185732</v>
      </c>
      <c r="C3247" s="15">
        <v>44271</v>
      </c>
      <c r="D3247" s="2" t="s">
        <v>14</v>
      </c>
      <c r="E3247" s="2" t="s">
        <v>113</v>
      </c>
      <c r="F3247" s="2" t="s">
        <v>88</v>
      </c>
      <c r="G3247" s="3" t="s">
        <v>156</v>
      </c>
      <c r="H3247" s="17">
        <v>20</v>
      </c>
      <c r="I3247" s="2">
        <v>325</v>
      </c>
      <c r="J3247" s="19">
        <v>65000</v>
      </c>
      <c r="K3247" s="19">
        <v>26000</v>
      </c>
      <c r="L3247" s="2">
        <v>0.4</v>
      </c>
      <c r="M3247" s="2" t="s">
        <v>16</v>
      </c>
      <c r="N3247" s="20">
        <f t="shared" si="50"/>
        <v>91000</v>
      </c>
      <c r="O3247" s="21"/>
      <c r="P3247" s="20"/>
    </row>
    <row r="3248" spans="1:16" x14ac:dyDescent="0.35">
      <c r="A3248" s="2" t="s">
        <v>25</v>
      </c>
      <c r="B3248" s="2">
        <v>1185732</v>
      </c>
      <c r="C3248" s="15">
        <v>44271</v>
      </c>
      <c r="D3248" s="2" t="s">
        <v>14</v>
      </c>
      <c r="E3248" s="2" t="s">
        <v>113</v>
      </c>
      <c r="F3248" s="2" t="s">
        <v>88</v>
      </c>
      <c r="G3248" s="3" t="s">
        <v>157</v>
      </c>
      <c r="H3248" s="17">
        <v>24.999999999999993</v>
      </c>
      <c r="I3248" s="2">
        <v>175</v>
      </c>
      <c r="J3248" s="19">
        <v>43749.999999999985</v>
      </c>
      <c r="K3248" s="19">
        <v>17499.999999999996</v>
      </c>
      <c r="L3248" s="2">
        <v>0.4</v>
      </c>
      <c r="M3248" s="2" t="s">
        <v>16</v>
      </c>
      <c r="N3248" s="20">
        <f t="shared" si="50"/>
        <v>61249.999999999985</v>
      </c>
      <c r="O3248" s="21"/>
      <c r="P3248" s="20"/>
    </row>
    <row r="3249" spans="1:16" x14ac:dyDescent="0.35">
      <c r="A3249" s="2" t="s">
        <v>25</v>
      </c>
      <c r="B3249" s="2">
        <v>1185732</v>
      </c>
      <c r="C3249" s="15">
        <v>44271</v>
      </c>
      <c r="D3249" s="2" t="s">
        <v>14</v>
      </c>
      <c r="E3249" s="2" t="s">
        <v>113</v>
      </c>
      <c r="F3249" s="2" t="s">
        <v>88</v>
      </c>
      <c r="G3249" s="3" t="s">
        <v>18</v>
      </c>
      <c r="H3249" s="17">
        <v>40</v>
      </c>
      <c r="I3249" s="2">
        <v>225</v>
      </c>
      <c r="J3249" s="19">
        <v>90000</v>
      </c>
      <c r="K3249" s="19">
        <v>36000</v>
      </c>
      <c r="L3249" s="2">
        <v>0.4</v>
      </c>
      <c r="M3249" s="2" t="s">
        <v>16</v>
      </c>
      <c r="N3249" s="20">
        <f t="shared" si="50"/>
        <v>126000</v>
      </c>
      <c r="O3249" s="21"/>
      <c r="P3249" s="20"/>
    </row>
    <row r="3250" spans="1:16" x14ac:dyDescent="0.35">
      <c r="A3250" s="2" t="s">
        <v>25</v>
      </c>
      <c r="B3250" s="2">
        <v>1185732</v>
      </c>
      <c r="C3250" s="15">
        <v>44271</v>
      </c>
      <c r="D3250" s="2" t="s">
        <v>14</v>
      </c>
      <c r="E3250" s="2" t="s">
        <v>113</v>
      </c>
      <c r="F3250" s="2" t="s">
        <v>88</v>
      </c>
      <c r="G3250" s="3" t="s">
        <v>158</v>
      </c>
      <c r="H3250" s="17">
        <v>30.000000000000004</v>
      </c>
      <c r="I3250" s="2">
        <v>325</v>
      </c>
      <c r="J3250" s="19">
        <v>97500.000000000015</v>
      </c>
      <c r="K3250" s="19">
        <v>39000.000000000007</v>
      </c>
      <c r="L3250" s="2">
        <v>0.4</v>
      </c>
      <c r="M3250" s="2" t="s">
        <v>16</v>
      </c>
      <c r="N3250" s="20">
        <f t="shared" si="50"/>
        <v>136500.00000000003</v>
      </c>
      <c r="O3250" s="21"/>
      <c r="P3250" s="20"/>
    </row>
    <row r="3251" spans="1:16" x14ac:dyDescent="0.35">
      <c r="A3251" s="2" t="s">
        <v>25</v>
      </c>
      <c r="B3251" s="2">
        <v>1185732</v>
      </c>
      <c r="C3251" s="15">
        <v>44303</v>
      </c>
      <c r="D3251" s="2" t="s">
        <v>14</v>
      </c>
      <c r="E3251" s="2" t="s">
        <v>113</v>
      </c>
      <c r="F3251" s="2" t="s">
        <v>88</v>
      </c>
      <c r="G3251" s="3" t="s">
        <v>155</v>
      </c>
      <c r="H3251" s="17">
        <v>30.000000000000004</v>
      </c>
      <c r="I3251" s="2">
        <v>550</v>
      </c>
      <c r="J3251" s="19">
        <v>165000.00000000003</v>
      </c>
      <c r="K3251" s="19">
        <v>66000.000000000015</v>
      </c>
      <c r="L3251" s="2">
        <v>0.4</v>
      </c>
      <c r="M3251" s="2" t="s">
        <v>16</v>
      </c>
      <c r="N3251" s="20">
        <f t="shared" si="50"/>
        <v>231000.00000000006</v>
      </c>
      <c r="O3251" s="21"/>
      <c r="P3251" s="20"/>
    </row>
    <row r="3252" spans="1:16" x14ac:dyDescent="0.35">
      <c r="A3252" s="2" t="s">
        <v>25</v>
      </c>
      <c r="B3252" s="2">
        <v>1185732</v>
      </c>
      <c r="C3252" s="15">
        <v>44303</v>
      </c>
      <c r="D3252" s="2" t="s">
        <v>14</v>
      </c>
      <c r="E3252" s="2" t="s">
        <v>113</v>
      </c>
      <c r="F3252" s="2" t="s">
        <v>88</v>
      </c>
      <c r="G3252" s="3" t="s">
        <v>17</v>
      </c>
      <c r="H3252" s="17">
        <v>30.000000000000004</v>
      </c>
      <c r="I3252" s="2">
        <v>250</v>
      </c>
      <c r="J3252" s="19">
        <v>75000.000000000015</v>
      </c>
      <c r="K3252" s="19">
        <v>30000.000000000007</v>
      </c>
      <c r="L3252" s="2">
        <v>0.4</v>
      </c>
      <c r="M3252" s="2" t="s">
        <v>16</v>
      </c>
      <c r="N3252" s="20">
        <f t="shared" si="50"/>
        <v>105000.00000000003</v>
      </c>
      <c r="O3252" s="21"/>
      <c r="P3252" s="20"/>
    </row>
    <row r="3253" spans="1:16" x14ac:dyDescent="0.35">
      <c r="A3253" s="2" t="s">
        <v>25</v>
      </c>
      <c r="B3253" s="2">
        <v>1185732</v>
      </c>
      <c r="C3253" s="15">
        <v>44303</v>
      </c>
      <c r="D3253" s="2" t="s">
        <v>14</v>
      </c>
      <c r="E3253" s="2" t="s">
        <v>113</v>
      </c>
      <c r="F3253" s="2" t="s">
        <v>88</v>
      </c>
      <c r="G3253" s="3" t="s">
        <v>156</v>
      </c>
      <c r="H3253" s="17">
        <v>20</v>
      </c>
      <c r="I3253" s="2">
        <v>250</v>
      </c>
      <c r="J3253" s="19">
        <v>50000</v>
      </c>
      <c r="K3253" s="19">
        <v>20000</v>
      </c>
      <c r="L3253" s="2">
        <v>0.4</v>
      </c>
      <c r="M3253" s="2" t="s">
        <v>16</v>
      </c>
      <c r="N3253" s="20">
        <f t="shared" si="50"/>
        <v>70000</v>
      </c>
      <c r="O3253" s="21"/>
      <c r="P3253" s="20"/>
    </row>
    <row r="3254" spans="1:16" x14ac:dyDescent="0.35">
      <c r="A3254" s="2" t="s">
        <v>25</v>
      </c>
      <c r="B3254" s="2">
        <v>1185732</v>
      </c>
      <c r="C3254" s="15">
        <v>44303</v>
      </c>
      <c r="D3254" s="2" t="s">
        <v>14</v>
      </c>
      <c r="E3254" s="2" t="s">
        <v>113</v>
      </c>
      <c r="F3254" s="2" t="s">
        <v>88</v>
      </c>
      <c r="G3254" s="3" t="s">
        <v>157</v>
      </c>
      <c r="H3254" s="17">
        <v>24.999999999999993</v>
      </c>
      <c r="I3254" s="2">
        <v>175</v>
      </c>
      <c r="J3254" s="19">
        <v>43749.999999999985</v>
      </c>
      <c r="K3254" s="19">
        <v>17499.999999999996</v>
      </c>
      <c r="L3254" s="2">
        <v>0.4</v>
      </c>
      <c r="M3254" s="2" t="s">
        <v>16</v>
      </c>
      <c r="N3254" s="20">
        <f t="shared" si="50"/>
        <v>61249.999999999985</v>
      </c>
      <c r="O3254" s="21"/>
      <c r="P3254" s="20"/>
    </row>
    <row r="3255" spans="1:16" x14ac:dyDescent="0.35">
      <c r="A3255" s="2" t="s">
        <v>25</v>
      </c>
      <c r="B3255" s="2">
        <v>1185732</v>
      </c>
      <c r="C3255" s="15">
        <v>44303</v>
      </c>
      <c r="D3255" s="2" t="s">
        <v>14</v>
      </c>
      <c r="E3255" s="2" t="s">
        <v>113</v>
      </c>
      <c r="F3255" s="2" t="s">
        <v>88</v>
      </c>
      <c r="G3255" s="3" t="s">
        <v>18</v>
      </c>
      <c r="H3255" s="17">
        <v>65</v>
      </c>
      <c r="I3255" s="2">
        <v>200</v>
      </c>
      <c r="J3255" s="19">
        <v>130000</v>
      </c>
      <c r="K3255" s="19">
        <v>52000</v>
      </c>
      <c r="L3255" s="2">
        <v>0.4</v>
      </c>
      <c r="M3255" s="2" t="s">
        <v>16</v>
      </c>
      <c r="N3255" s="20">
        <f t="shared" si="50"/>
        <v>182000</v>
      </c>
      <c r="O3255" s="21"/>
      <c r="P3255" s="20"/>
    </row>
    <row r="3256" spans="1:16" x14ac:dyDescent="0.35">
      <c r="A3256" s="2" t="s">
        <v>25</v>
      </c>
      <c r="B3256" s="2">
        <v>1185732</v>
      </c>
      <c r="C3256" s="15">
        <v>44303</v>
      </c>
      <c r="D3256" s="2" t="s">
        <v>14</v>
      </c>
      <c r="E3256" s="2" t="s">
        <v>113</v>
      </c>
      <c r="F3256" s="2" t="s">
        <v>88</v>
      </c>
      <c r="G3256" s="3" t="s">
        <v>158</v>
      </c>
      <c r="H3256" s="17">
        <v>50</v>
      </c>
      <c r="I3256" s="2">
        <v>325</v>
      </c>
      <c r="J3256" s="19">
        <v>162500</v>
      </c>
      <c r="K3256" s="19">
        <v>65000</v>
      </c>
      <c r="L3256" s="2">
        <v>0.4</v>
      </c>
      <c r="M3256" s="2" t="s">
        <v>16</v>
      </c>
      <c r="N3256" s="20">
        <f t="shared" si="50"/>
        <v>227500</v>
      </c>
      <c r="O3256" s="21"/>
      <c r="P3256" s="20"/>
    </row>
    <row r="3257" spans="1:16" x14ac:dyDescent="0.35">
      <c r="A3257" s="2" t="s">
        <v>25</v>
      </c>
      <c r="B3257" s="2">
        <v>1185732</v>
      </c>
      <c r="C3257" s="15">
        <v>44334</v>
      </c>
      <c r="D3257" s="2" t="s">
        <v>14</v>
      </c>
      <c r="E3257" s="2" t="s">
        <v>113</v>
      </c>
      <c r="F3257" s="2" t="s">
        <v>88</v>
      </c>
      <c r="G3257" s="3" t="s">
        <v>155</v>
      </c>
      <c r="H3257" s="17">
        <v>60</v>
      </c>
      <c r="I3257" s="2">
        <v>595</v>
      </c>
      <c r="J3257" s="19">
        <v>357000</v>
      </c>
      <c r="K3257" s="19">
        <v>142800</v>
      </c>
      <c r="L3257" s="2">
        <v>0.4</v>
      </c>
      <c r="M3257" s="2" t="s">
        <v>16</v>
      </c>
      <c r="N3257" s="20">
        <f t="shared" si="50"/>
        <v>499800</v>
      </c>
      <c r="O3257" s="21"/>
      <c r="P3257" s="20"/>
    </row>
    <row r="3258" spans="1:16" x14ac:dyDescent="0.35">
      <c r="A3258" s="2" t="s">
        <v>25</v>
      </c>
      <c r="B3258" s="2">
        <v>1185732</v>
      </c>
      <c r="C3258" s="15">
        <v>44334</v>
      </c>
      <c r="D3258" s="2" t="s">
        <v>14</v>
      </c>
      <c r="E3258" s="2" t="s">
        <v>113</v>
      </c>
      <c r="F3258" s="2" t="s">
        <v>88</v>
      </c>
      <c r="G3258" s="3" t="s">
        <v>17</v>
      </c>
      <c r="H3258" s="17">
        <v>40</v>
      </c>
      <c r="I3258" s="2">
        <v>300</v>
      </c>
      <c r="J3258" s="19">
        <v>120000</v>
      </c>
      <c r="K3258" s="19">
        <v>48000</v>
      </c>
      <c r="L3258" s="2">
        <v>0.4</v>
      </c>
      <c r="M3258" s="2" t="s">
        <v>16</v>
      </c>
      <c r="N3258" s="20">
        <f t="shared" si="50"/>
        <v>168000</v>
      </c>
      <c r="O3258" s="21"/>
      <c r="P3258" s="20"/>
    </row>
    <row r="3259" spans="1:16" x14ac:dyDescent="0.35">
      <c r="A3259" s="2" t="s">
        <v>25</v>
      </c>
      <c r="B3259" s="2">
        <v>1185732</v>
      </c>
      <c r="C3259" s="15">
        <v>44334</v>
      </c>
      <c r="D3259" s="2" t="s">
        <v>14</v>
      </c>
      <c r="E3259" s="2" t="s">
        <v>113</v>
      </c>
      <c r="F3259" s="2" t="s">
        <v>88</v>
      </c>
      <c r="G3259" s="3" t="s">
        <v>156</v>
      </c>
      <c r="H3259" s="17">
        <v>35</v>
      </c>
      <c r="I3259" s="2">
        <v>275</v>
      </c>
      <c r="J3259" s="19">
        <v>96250</v>
      </c>
      <c r="K3259" s="19">
        <v>38500</v>
      </c>
      <c r="L3259" s="2">
        <v>0.4</v>
      </c>
      <c r="M3259" s="2" t="s">
        <v>16</v>
      </c>
      <c r="N3259" s="20">
        <f t="shared" si="50"/>
        <v>134750</v>
      </c>
      <c r="O3259" s="21"/>
      <c r="P3259" s="20"/>
    </row>
    <row r="3260" spans="1:16" x14ac:dyDescent="0.35">
      <c r="A3260" s="2" t="s">
        <v>25</v>
      </c>
      <c r="B3260" s="2">
        <v>1185732</v>
      </c>
      <c r="C3260" s="15">
        <v>44334</v>
      </c>
      <c r="D3260" s="2" t="s">
        <v>14</v>
      </c>
      <c r="E3260" s="2" t="s">
        <v>113</v>
      </c>
      <c r="F3260" s="2" t="s">
        <v>88</v>
      </c>
      <c r="G3260" s="3" t="s">
        <v>157</v>
      </c>
      <c r="H3260" s="17">
        <v>35</v>
      </c>
      <c r="I3260" s="2">
        <v>200</v>
      </c>
      <c r="J3260" s="19">
        <v>70000</v>
      </c>
      <c r="K3260" s="19">
        <v>28000</v>
      </c>
      <c r="L3260" s="2">
        <v>0.4</v>
      </c>
      <c r="M3260" s="2" t="s">
        <v>16</v>
      </c>
      <c r="N3260" s="20">
        <f t="shared" si="50"/>
        <v>98000</v>
      </c>
      <c r="O3260" s="21"/>
      <c r="P3260" s="20"/>
    </row>
    <row r="3261" spans="1:16" x14ac:dyDescent="0.35">
      <c r="A3261" s="2" t="s">
        <v>25</v>
      </c>
      <c r="B3261" s="2">
        <v>1185732</v>
      </c>
      <c r="C3261" s="15">
        <v>44334</v>
      </c>
      <c r="D3261" s="2" t="s">
        <v>14</v>
      </c>
      <c r="E3261" s="2" t="s">
        <v>113</v>
      </c>
      <c r="F3261" s="2" t="s">
        <v>88</v>
      </c>
      <c r="G3261" s="3" t="s">
        <v>18</v>
      </c>
      <c r="H3261" s="17">
        <v>44.999999999999993</v>
      </c>
      <c r="I3261" s="2">
        <v>225</v>
      </c>
      <c r="J3261" s="19">
        <v>101249.99999999999</v>
      </c>
      <c r="K3261" s="19">
        <v>40500</v>
      </c>
      <c r="L3261" s="2">
        <v>0.4</v>
      </c>
      <c r="M3261" s="2" t="s">
        <v>16</v>
      </c>
      <c r="N3261" s="20">
        <f t="shared" si="50"/>
        <v>141750</v>
      </c>
      <c r="O3261" s="21"/>
      <c r="P3261" s="20"/>
    </row>
    <row r="3262" spans="1:16" x14ac:dyDescent="0.35">
      <c r="A3262" s="2" t="s">
        <v>25</v>
      </c>
      <c r="B3262" s="2">
        <v>1185732</v>
      </c>
      <c r="C3262" s="15">
        <v>44334</v>
      </c>
      <c r="D3262" s="2" t="s">
        <v>14</v>
      </c>
      <c r="E3262" s="2" t="s">
        <v>113</v>
      </c>
      <c r="F3262" s="2" t="s">
        <v>88</v>
      </c>
      <c r="G3262" s="3" t="s">
        <v>158</v>
      </c>
      <c r="H3262" s="17">
        <v>54.999999999999993</v>
      </c>
      <c r="I3262" s="2">
        <v>350</v>
      </c>
      <c r="J3262" s="19">
        <v>192499.99999999997</v>
      </c>
      <c r="K3262" s="19">
        <v>76999.999999999985</v>
      </c>
      <c r="L3262" s="2">
        <v>0.4</v>
      </c>
      <c r="M3262" s="2" t="s">
        <v>16</v>
      </c>
      <c r="N3262" s="20">
        <f t="shared" si="50"/>
        <v>269499.99999999994</v>
      </c>
      <c r="O3262" s="21"/>
      <c r="P3262" s="20"/>
    </row>
    <row r="3263" spans="1:16" x14ac:dyDescent="0.35">
      <c r="A3263" s="2" t="s">
        <v>25</v>
      </c>
      <c r="B3263" s="2">
        <v>1185732</v>
      </c>
      <c r="C3263" s="15">
        <v>44364</v>
      </c>
      <c r="D3263" s="2" t="s">
        <v>14</v>
      </c>
      <c r="E3263" s="2" t="s">
        <v>113</v>
      </c>
      <c r="F3263" s="2" t="s">
        <v>88</v>
      </c>
      <c r="G3263" s="3" t="s">
        <v>155</v>
      </c>
      <c r="H3263" s="17">
        <v>45</v>
      </c>
      <c r="I3263" s="2">
        <v>600</v>
      </c>
      <c r="J3263" s="19">
        <v>270000</v>
      </c>
      <c r="K3263" s="19">
        <v>108000</v>
      </c>
      <c r="L3263" s="2">
        <v>0.4</v>
      </c>
      <c r="M3263" s="2" t="s">
        <v>16</v>
      </c>
      <c r="N3263" s="20">
        <f t="shared" si="50"/>
        <v>378000</v>
      </c>
      <c r="O3263" s="21"/>
      <c r="P3263" s="20"/>
    </row>
    <row r="3264" spans="1:16" x14ac:dyDescent="0.35">
      <c r="A3264" s="2" t="s">
        <v>25</v>
      </c>
      <c r="B3264" s="2">
        <v>1185732</v>
      </c>
      <c r="C3264" s="15">
        <v>44364</v>
      </c>
      <c r="D3264" s="2" t="s">
        <v>14</v>
      </c>
      <c r="E3264" s="2" t="s">
        <v>113</v>
      </c>
      <c r="F3264" s="2" t="s">
        <v>88</v>
      </c>
      <c r="G3264" s="3" t="s">
        <v>17</v>
      </c>
      <c r="H3264" s="17">
        <v>40.000000000000007</v>
      </c>
      <c r="I3264" s="2">
        <v>425</v>
      </c>
      <c r="J3264" s="19">
        <v>170000.00000000003</v>
      </c>
      <c r="K3264" s="19">
        <v>68000.000000000015</v>
      </c>
      <c r="L3264" s="2">
        <v>0.4</v>
      </c>
      <c r="M3264" s="2" t="s">
        <v>16</v>
      </c>
      <c r="N3264" s="20">
        <f t="shared" si="50"/>
        <v>238000.00000000006</v>
      </c>
      <c r="O3264" s="21"/>
      <c r="P3264" s="20"/>
    </row>
    <row r="3265" spans="1:16" x14ac:dyDescent="0.35">
      <c r="A3265" s="2" t="s">
        <v>25</v>
      </c>
      <c r="B3265" s="2">
        <v>1185732</v>
      </c>
      <c r="C3265" s="15">
        <v>44364</v>
      </c>
      <c r="D3265" s="2" t="s">
        <v>14</v>
      </c>
      <c r="E3265" s="2" t="s">
        <v>113</v>
      </c>
      <c r="F3265" s="2" t="s">
        <v>88</v>
      </c>
      <c r="G3265" s="3" t="s">
        <v>156</v>
      </c>
      <c r="H3265" s="17">
        <v>35</v>
      </c>
      <c r="I3265" s="2">
        <v>300</v>
      </c>
      <c r="J3265" s="19">
        <v>105000</v>
      </c>
      <c r="K3265" s="19">
        <v>42000</v>
      </c>
      <c r="L3265" s="2">
        <v>0.4</v>
      </c>
      <c r="M3265" s="2" t="s">
        <v>16</v>
      </c>
      <c r="N3265" s="20">
        <f t="shared" si="50"/>
        <v>147000</v>
      </c>
      <c r="O3265" s="21"/>
      <c r="P3265" s="20"/>
    </row>
    <row r="3266" spans="1:16" x14ac:dyDescent="0.35">
      <c r="A3266" s="2" t="s">
        <v>25</v>
      </c>
      <c r="B3266" s="2">
        <v>1185732</v>
      </c>
      <c r="C3266" s="15">
        <v>44364</v>
      </c>
      <c r="D3266" s="2" t="s">
        <v>14</v>
      </c>
      <c r="E3266" s="2" t="s">
        <v>113</v>
      </c>
      <c r="F3266" s="2" t="s">
        <v>88</v>
      </c>
      <c r="G3266" s="3" t="s">
        <v>157</v>
      </c>
      <c r="H3266" s="17">
        <v>35</v>
      </c>
      <c r="I3266" s="2">
        <v>275</v>
      </c>
      <c r="J3266" s="19">
        <v>96250</v>
      </c>
      <c r="K3266" s="19">
        <v>38500</v>
      </c>
      <c r="L3266" s="2">
        <v>0.4</v>
      </c>
      <c r="M3266" s="2" t="s">
        <v>16</v>
      </c>
      <c r="N3266" s="20">
        <f t="shared" si="50"/>
        <v>134750</v>
      </c>
      <c r="O3266" s="21"/>
      <c r="P3266" s="20"/>
    </row>
    <row r="3267" spans="1:16" x14ac:dyDescent="0.35">
      <c r="A3267" s="2" t="s">
        <v>25</v>
      </c>
      <c r="B3267" s="2">
        <v>1185732</v>
      </c>
      <c r="C3267" s="15">
        <v>44364</v>
      </c>
      <c r="D3267" s="2" t="s">
        <v>14</v>
      </c>
      <c r="E3267" s="2" t="s">
        <v>113</v>
      </c>
      <c r="F3267" s="2" t="s">
        <v>88</v>
      </c>
      <c r="G3267" s="3" t="s">
        <v>18</v>
      </c>
      <c r="H3267" s="17">
        <v>45</v>
      </c>
      <c r="I3267" s="2">
        <v>275</v>
      </c>
      <c r="J3267" s="19">
        <v>123750</v>
      </c>
      <c r="K3267" s="19">
        <v>49500</v>
      </c>
      <c r="L3267" s="2">
        <v>0.4</v>
      </c>
      <c r="M3267" s="2" t="s">
        <v>16</v>
      </c>
      <c r="N3267" s="20">
        <f t="shared" ref="N3267:N3330" si="51">SUM(J3267,K3267)</f>
        <v>173250</v>
      </c>
      <c r="O3267" s="21"/>
      <c r="P3267" s="20"/>
    </row>
    <row r="3268" spans="1:16" x14ac:dyDescent="0.35">
      <c r="A3268" s="2" t="s">
        <v>25</v>
      </c>
      <c r="B3268" s="2">
        <v>1185732</v>
      </c>
      <c r="C3268" s="15">
        <v>44364</v>
      </c>
      <c r="D3268" s="2" t="s">
        <v>14</v>
      </c>
      <c r="E3268" s="2" t="s">
        <v>113</v>
      </c>
      <c r="F3268" s="2" t="s">
        <v>88</v>
      </c>
      <c r="G3268" s="3" t="s">
        <v>158</v>
      </c>
      <c r="H3268" s="17">
        <v>65.000000000000014</v>
      </c>
      <c r="I3268" s="2">
        <v>425</v>
      </c>
      <c r="J3268" s="19">
        <v>276250.00000000006</v>
      </c>
      <c r="K3268" s="19">
        <v>110500.00000000003</v>
      </c>
      <c r="L3268" s="2">
        <v>0.4</v>
      </c>
      <c r="M3268" s="2" t="s">
        <v>16</v>
      </c>
      <c r="N3268" s="20">
        <f t="shared" si="51"/>
        <v>386750.00000000012</v>
      </c>
      <c r="O3268" s="21"/>
      <c r="P3268" s="20"/>
    </row>
    <row r="3269" spans="1:16" x14ac:dyDescent="0.35">
      <c r="A3269" s="2" t="s">
        <v>25</v>
      </c>
      <c r="B3269" s="2">
        <v>1185732</v>
      </c>
      <c r="C3269" s="15">
        <v>44393</v>
      </c>
      <c r="D3269" s="2" t="s">
        <v>14</v>
      </c>
      <c r="E3269" s="2" t="s">
        <v>113</v>
      </c>
      <c r="F3269" s="2" t="s">
        <v>88</v>
      </c>
      <c r="G3269" s="3" t="s">
        <v>155</v>
      </c>
      <c r="H3269" s="17">
        <v>60.000000000000007</v>
      </c>
      <c r="I3269" s="2">
        <v>650</v>
      </c>
      <c r="J3269" s="19">
        <v>390000.00000000006</v>
      </c>
      <c r="K3269" s="19">
        <v>156000.00000000003</v>
      </c>
      <c r="L3269" s="2">
        <v>0.4</v>
      </c>
      <c r="M3269" s="2" t="s">
        <v>16</v>
      </c>
      <c r="N3269" s="20">
        <f t="shared" si="51"/>
        <v>546000.00000000012</v>
      </c>
      <c r="O3269" s="21"/>
      <c r="P3269" s="20"/>
    </row>
    <row r="3270" spans="1:16" x14ac:dyDescent="0.35">
      <c r="A3270" s="2" t="s">
        <v>25</v>
      </c>
      <c r="B3270" s="2">
        <v>1185732</v>
      </c>
      <c r="C3270" s="15">
        <v>44393</v>
      </c>
      <c r="D3270" s="2" t="s">
        <v>14</v>
      </c>
      <c r="E3270" s="2" t="s">
        <v>113</v>
      </c>
      <c r="F3270" s="2" t="s">
        <v>88</v>
      </c>
      <c r="G3270" s="3" t="s">
        <v>17</v>
      </c>
      <c r="H3270" s="17">
        <v>55.000000000000014</v>
      </c>
      <c r="I3270" s="2">
        <v>400</v>
      </c>
      <c r="J3270" s="19">
        <v>220000.00000000006</v>
      </c>
      <c r="K3270" s="19">
        <v>88000.000000000029</v>
      </c>
      <c r="L3270" s="2">
        <v>0.4</v>
      </c>
      <c r="M3270" s="2" t="s">
        <v>16</v>
      </c>
      <c r="N3270" s="20">
        <f t="shared" si="51"/>
        <v>308000.00000000012</v>
      </c>
      <c r="O3270" s="21"/>
      <c r="P3270" s="20"/>
    </row>
    <row r="3271" spans="1:16" x14ac:dyDescent="0.35">
      <c r="A3271" s="2" t="s">
        <v>25</v>
      </c>
      <c r="B3271" s="2">
        <v>1185732</v>
      </c>
      <c r="C3271" s="15">
        <v>44393</v>
      </c>
      <c r="D3271" s="2" t="s">
        <v>14</v>
      </c>
      <c r="E3271" s="2" t="s">
        <v>113</v>
      </c>
      <c r="F3271" s="2" t="s">
        <v>88</v>
      </c>
      <c r="G3271" s="3" t="s">
        <v>156</v>
      </c>
      <c r="H3271" s="17">
        <v>50</v>
      </c>
      <c r="I3271" s="2">
        <v>325</v>
      </c>
      <c r="J3271" s="19">
        <v>162500</v>
      </c>
      <c r="K3271" s="19">
        <v>65000</v>
      </c>
      <c r="L3271" s="2">
        <v>0.4</v>
      </c>
      <c r="M3271" s="2" t="s">
        <v>16</v>
      </c>
      <c r="N3271" s="20">
        <f t="shared" si="51"/>
        <v>227500</v>
      </c>
      <c r="O3271" s="21"/>
      <c r="P3271" s="20"/>
    </row>
    <row r="3272" spans="1:16" x14ac:dyDescent="0.35">
      <c r="A3272" s="2" t="s">
        <v>25</v>
      </c>
      <c r="B3272" s="2">
        <v>1185732</v>
      </c>
      <c r="C3272" s="15">
        <v>44393</v>
      </c>
      <c r="D3272" s="2" t="s">
        <v>14</v>
      </c>
      <c r="E3272" s="2" t="s">
        <v>113</v>
      </c>
      <c r="F3272" s="2" t="s">
        <v>88</v>
      </c>
      <c r="G3272" s="3" t="s">
        <v>157</v>
      </c>
      <c r="H3272" s="17">
        <v>50</v>
      </c>
      <c r="I3272" s="2">
        <v>275</v>
      </c>
      <c r="J3272" s="19">
        <v>137500</v>
      </c>
      <c r="K3272" s="19">
        <v>55000</v>
      </c>
      <c r="L3272" s="2">
        <v>0.4</v>
      </c>
      <c r="M3272" s="2" t="s">
        <v>16</v>
      </c>
      <c r="N3272" s="20">
        <f t="shared" si="51"/>
        <v>192500</v>
      </c>
      <c r="O3272" s="21"/>
      <c r="P3272" s="20"/>
    </row>
    <row r="3273" spans="1:16" x14ac:dyDescent="0.35">
      <c r="A3273" s="2" t="s">
        <v>25</v>
      </c>
      <c r="B3273" s="2">
        <v>1185732</v>
      </c>
      <c r="C3273" s="15">
        <v>44393</v>
      </c>
      <c r="D3273" s="2" t="s">
        <v>14</v>
      </c>
      <c r="E3273" s="2" t="s">
        <v>113</v>
      </c>
      <c r="F3273" s="2" t="s">
        <v>88</v>
      </c>
      <c r="G3273" s="3" t="s">
        <v>18</v>
      </c>
      <c r="H3273" s="17">
        <v>60.000000000000007</v>
      </c>
      <c r="I3273" s="2">
        <v>300</v>
      </c>
      <c r="J3273" s="19">
        <v>180000.00000000003</v>
      </c>
      <c r="K3273" s="19">
        <v>72000.000000000015</v>
      </c>
      <c r="L3273" s="2">
        <v>0.4</v>
      </c>
      <c r="M3273" s="2" t="s">
        <v>16</v>
      </c>
      <c r="N3273" s="20">
        <f t="shared" si="51"/>
        <v>252000.00000000006</v>
      </c>
      <c r="O3273" s="21"/>
      <c r="P3273" s="20"/>
    </row>
    <row r="3274" spans="1:16" x14ac:dyDescent="0.35">
      <c r="A3274" s="2" t="s">
        <v>25</v>
      </c>
      <c r="B3274" s="2">
        <v>1185732</v>
      </c>
      <c r="C3274" s="15">
        <v>44393</v>
      </c>
      <c r="D3274" s="2" t="s">
        <v>14</v>
      </c>
      <c r="E3274" s="2" t="s">
        <v>113</v>
      </c>
      <c r="F3274" s="2" t="s">
        <v>88</v>
      </c>
      <c r="G3274" s="3" t="s">
        <v>158</v>
      </c>
      <c r="H3274" s="17">
        <v>65.000000000000014</v>
      </c>
      <c r="I3274" s="2">
        <v>475</v>
      </c>
      <c r="J3274" s="19">
        <v>308750.00000000006</v>
      </c>
      <c r="K3274" s="19">
        <v>123500.00000000003</v>
      </c>
      <c r="L3274" s="2">
        <v>0.4</v>
      </c>
      <c r="M3274" s="2" t="s">
        <v>16</v>
      </c>
      <c r="N3274" s="20">
        <f t="shared" si="51"/>
        <v>432250.00000000012</v>
      </c>
      <c r="O3274" s="21"/>
      <c r="P3274" s="20"/>
    </row>
    <row r="3275" spans="1:16" x14ac:dyDescent="0.35">
      <c r="A3275" s="2" t="s">
        <v>25</v>
      </c>
      <c r="B3275" s="2">
        <v>1185732</v>
      </c>
      <c r="C3275" s="15">
        <v>44425</v>
      </c>
      <c r="D3275" s="2" t="s">
        <v>14</v>
      </c>
      <c r="E3275" s="2" t="s">
        <v>113</v>
      </c>
      <c r="F3275" s="2" t="s">
        <v>88</v>
      </c>
      <c r="G3275" s="3" t="s">
        <v>155</v>
      </c>
      <c r="H3275" s="17">
        <v>50</v>
      </c>
      <c r="I3275" s="2">
        <v>525</v>
      </c>
      <c r="J3275" s="19">
        <v>262500</v>
      </c>
      <c r="K3275" s="19">
        <v>105000</v>
      </c>
      <c r="L3275" s="2">
        <v>0.4</v>
      </c>
      <c r="M3275" s="2" t="s">
        <v>16</v>
      </c>
      <c r="N3275" s="20">
        <f t="shared" si="51"/>
        <v>367500</v>
      </c>
      <c r="O3275" s="21"/>
      <c r="P3275" s="20"/>
    </row>
    <row r="3276" spans="1:16" x14ac:dyDescent="0.35">
      <c r="A3276" s="2" t="s">
        <v>25</v>
      </c>
      <c r="B3276" s="2">
        <v>1185732</v>
      </c>
      <c r="C3276" s="15">
        <v>44425</v>
      </c>
      <c r="D3276" s="2" t="s">
        <v>14</v>
      </c>
      <c r="E3276" s="2" t="s">
        <v>113</v>
      </c>
      <c r="F3276" s="2" t="s">
        <v>88</v>
      </c>
      <c r="G3276" s="3" t="s">
        <v>17</v>
      </c>
      <c r="H3276" s="17">
        <v>45.000000000000007</v>
      </c>
      <c r="I3276" s="2">
        <v>300</v>
      </c>
      <c r="J3276" s="19">
        <v>135000.00000000003</v>
      </c>
      <c r="K3276" s="19">
        <v>54000.000000000015</v>
      </c>
      <c r="L3276" s="2">
        <v>0.4</v>
      </c>
      <c r="M3276" s="2" t="s">
        <v>16</v>
      </c>
      <c r="N3276" s="20">
        <f t="shared" si="51"/>
        <v>189000.00000000006</v>
      </c>
      <c r="O3276" s="21"/>
      <c r="P3276" s="20"/>
    </row>
    <row r="3277" spans="1:16" x14ac:dyDescent="0.35">
      <c r="A3277" s="2" t="s">
        <v>25</v>
      </c>
      <c r="B3277" s="2">
        <v>1185732</v>
      </c>
      <c r="C3277" s="15">
        <v>44425</v>
      </c>
      <c r="D3277" s="2" t="s">
        <v>14</v>
      </c>
      <c r="E3277" s="2" t="s">
        <v>113</v>
      </c>
      <c r="F3277" s="2" t="s">
        <v>88</v>
      </c>
      <c r="G3277" s="3" t="s">
        <v>156</v>
      </c>
      <c r="H3277" s="17">
        <v>40</v>
      </c>
      <c r="I3277" s="2">
        <v>300</v>
      </c>
      <c r="J3277" s="19">
        <v>120000</v>
      </c>
      <c r="K3277" s="19">
        <v>48000</v>
      </c>
      <c r="L3277" s="2">
        <v>0.4</v>
      </c>
      <c r="M3277" s="2" t="s">
        <v>16</v>
      </c>
      <c r="N3277" s="20">
        <f t="shared" si="51"/>
        <v>168000</v>
      </c>
      <c r="O3277" s="21"/>
      <c r="P3277" s="20"/>
    </row>
    <row r="3278" spans="1:16" x14ac:dyDescent="0.35">
      <c r="A3278" s="2" t="s">
        <v>25</v>
      </c>
      <c r="B3278" s="2">
        <v>1185732</v>
      </c>
      <c r="C3278" s="15">
        <v>44425</v>
      </c>
      <c r="D3278" s="2" t="s">
        <v>14</v>
      </c>
      <c r="E3278" s="2" t="s">
        <v>113</v>
      </c>
      <c r="F3278" s="2" t="s">
        <v>88</v>
      </c>
      <c r="G3278" s="3" t="s">
        <v>157</v>
      </c>
      <c r="H3278" s="17">
        <v>40</v>
      </c>
      <c r="I3278" s="2">
        <v>275</v>
      </c>
      <c r="J3278" s="19">
        <v>110000</v>
      </c>
      <c r="K3278" s="19">
        <v>44000</v>
      </c>
      <c r="L3278" s="2">
        <v>0.4</v>
      </c>
      <c r="M3278" s="2" t="s">
        <v>16</v>
      </c>
      <c r="N3278" s="20">
        <f t="shared" si="51"/>
        <v>154000</v>
      </c>
      <c r="O3278" s="21"/>
      <c r="P3278" s="20"/>
    </row>
    <row r="3279" spans="1:16" x14ac:dyDescent="0.35">
      <c r="A3279" s="2" t="s">
        <v>25</v>
      </c>
      <c r="B3279" s="2">
        <v>1185732</v>
      </c>
      <c r="C3279" s="15">
        <v>44425</v>
      </c>
      <c r="D3279" s="2" t="s">
        <v>14</v>
      </c>
      <c r="E3279" s="2" t="s">
        <v>113</v>
      </c>
      <c r="F3279" s="2" t="s">
        <v>88</v>
      </c>
      <c r="G3279" s="3" t="s">
        <v>18</v>
      </c>
      <c r="H3279" s="17">
        <v>50</v>
      </c>
      <c r="I3279" s="2">
        <v>250</v>
      </c>
      <c r="J3279" s="19">
        <v>125000</v>
      </c>
      <c r="K3279" s="19">
        <v>50000</v>
      </c>
      <c r="L3279" s="2">
        <v>0.4</v>
      </c>
      <c r="M3279" s="2" t="s">
        <v>16</v>
      </c>
      <c r="N3279" s="20">
        <f t="shared" si="51"/>
        <v>175000</v>
      </c>
      <c r="O3279" s="21"/>
      <c r="P3279" s="20"/>
    </row>
    <row r="3280" spans="1:16" x14ac:dyDescent="0.35">
      <c r="A3280" s="2" t="s">
        <v>25</v>
      </c>
      <c r="B3280" s="2">
        <v>1185732</v>
      </c>
      <c r="C3280" s="15">
        <v>44425</v>
      </c>
      <c r="D3280" s="2" t="s">
        <v>14</v>
      </c>
      <c r="E3280" s="2" t="s">
        <v>113</v>
      </c>
      <c r="F3280" s="2" t="s">
        <v>88</v>
      </c>
      <c r="G3280" s="3" t="s">
        <v>158</v>
      </c>
      <c r="H3280" s="17">
        <v>55.000000000000007</v>
      </c>
      <c r="I3280" s="2">
        <v>425</v>
      </c>
      <c r="J3280" s="19">
        <v>233750.00000000003</v>
      </c>
      <c r="K3280" s="19">
        <v>93500.000000000015</v>
      </c>
      <c r="L3280" s="2">
        <v>0.4</v>
      </c>
      <c r="M3280" s="2" t="s">
        <v>16</v>
      </c>
      <c r="N3280" s="20">
        <f t="shared" si="51"/>
        <v>327250.00000000006</v>
      </c>
      <c r="O3280" s="21"/>
      <c r="P3280" s="20"/>
    </row>
    <row r="3281" spans="1:16" x14ac:dyDescent="0.35">
      <c r="A3281" s="2" t="s">
        <v>25</v>
      </c>
      <c r="B3281" s="2">
        <v>1185732</v>
      </c>
      <c r="C3281" s="15">
        <v>44457</v>
      </c>
      <c r="D3281" s="2" t="s">
        <v>14</v>
      </c>
      <c r="E3281" s="2" t="s">
        <v>113</v>
      </c>
      <c r="F3281" s="2" t="s">
        <v>88</v>
      </c>
      <c r="G3281" s="3" t="s">
        <v>155</v>
      </c>
      <c r="H3281" s="17">
        <v>35</v>
      </c>
      <c r="I3281" s="2">
        <v>550</v>
      </c>
      <c r="J3281" s="19">
        <v>192500</v>
      </c>
      <c r="K3281" s="19">
        <v>77000</v>
      </c>
      <c r="L3281" s="2">
        <v>0.4</v>
      </c>
      <c r="M3281" s="2" t="s">
        <v>16</v>
      </c>
      <c r="N3281" s="20">
        <f t="shared" si="51"/>
        <v>269500</v>
      </c>
      <c r="O3281" s="21"/>
      <c r="P3281" s="20"/>
    </row>
    <row r="3282" spans="1:16" x14ac:dyDescent="0.35">
      <c r="A3282" s="2" t="s">
        <v>25</v>
      </c>
      <c r="B3282" s="2">
        <v>1185732</v>
      </c>
      <c r="C3282" s="15">
        <v>44457</v>
      </c>
      <c r="D3282" s="2" t="s">
        <v>14</v>
      </c>
      <c r="E3282" s="2" t="s">
        <v>113</v>
      </c>
      <c r="F3282" s="2" t="s">
        <v>88</v>
      </c>
      <c r="G3282" s="3" t="s">
        <v>17</v>
      </c>
      <c r="H3282" s="17">
        <v>30.000000000000011</v>
      </c>
      <c r="I3282" s="2">
        <v>350</v>
      </c>
      <c r="J3282" s="19">
        <v>105000.00000000004</v>
      </c>
      <c r="K3282" s="19">
        <v>42000.000000000022</v>
      </c>
      <c r="L3282" s="2">
        <v>0.4</v>
      </c>
      <c r="M3282" s="2" t="s">
        <v>16</v>
      </c>
      <c r="N3282" s="20">
        <f t="shared" si="51"/>
        <v>147000.00000000006</v>
      </c>
      <c r="O3282" s="21"/>
      <c r="P3282" s="20"/>
    </row>
    <row r="3283" spans="1:16" x14ac:dyDescent="0.35">
      <c r="A3283" s="2" t="s">
        <v>25</v>
      </c>
      <c r="B3283" s="2">
        <v>1185732</v>
      </c>
      <c r="C3283" s="15">
        <v>44457</v>
      </c>
      <c r="D3283" s="2" t="s">
        <v>14</v>
      </c>
      <c r="E3283" s="2" t="s">
        <v>113</v>
      </c>
      <c r="F3283" s="2" t="s">
        <v>88</v>
      </c>
      <c r="G3283" s="3" t="s">
        <v>156</v>
      </c>
      <c r="H3283" s="17">
        <v>25.000000000000007</v>
      </c>
      <c r="I3283" s="2">
        <v>250</v>
      </c>
      <c r="J3283" s="19">
        <v>62500.000000000015</v>
      </c>
      <c r="K3283" s="19">
        <v>25000.000000000007</v>
      </c>
      <c r="L3283" s="2">
        <v>0.4</v>
      </c>
      <c r="M3283" s="2" t="s">
        <v>16</v>
      </c>
      <c r="N3283" s="20">
        <f t="shared" si="51"/>
        <v>87500.000000000029</v>
      </c>
      <c r="O3283" s="21"/>
      <c r="P3283" s="20"/>
    </row>
    <row r="3284" spans="1:16" x14ac:dyDescent="0.35">
      <c r="A3284" s="2" t="s">
        <v>25</v>
      </c>
      <c r="B3284" s="2">
        <v>1185732</v>
      </c>
      <c r="C3284" s="15">
        <v>44457</v>
      </c>
      <c r="D3284" s="2" t="s">
        <v>14</v>
      </c>
      <c r="E3284" s="2" t="s">
        <v>113</v>
      </c>
      <c r="F3284" s="2" t="s">
        <v>88</v>
      </c>
      <c r="G3284" s="3" t="s">
        <v>157</v>
      </c>
      <c r="H3284" s="17">
        <v>25.000000000000007</v>
      </c>
      <c r="I3284" s="2">
        <v>225</v>
      </c>
      <c r="J3284" s="19">
        <v>56250.000000000015</v>
      </c>
      <c r="K3284" s="19">
        <v>22500.000000000007</v>
      </c>
      <c r="L3284" s="2">
        <v>0.4</v>
      </c>
      <c r="M3284" s="2" t="s">
        <v>16</v>
      </c>
      <c r="N3284" s="20">
        <f t="shared" si="51"/>
        <v>78750.000000000029</v>
      </c>
      <c r="O3284" s="21"/>
      <c r="P3284" s="20"/>
    </row>
    <row r="3285" spans="1:16" x14ac:dyDescent="0.35">
      <c r="A3285" s="2" t="s">
        <v>25</v>
      </c>
      <c r="B3285" s="2">
        <v>1185732</v>
      </c>
      <c r="C3285" s="15">
        <v>44457</v>
      </c>
      <c r="D3285" s="2" t="s">
        <v>14</v>
      </c>
      <c r="E3285" s="2" t="s">
        <v>113</v>
      </c>
      <c r="F3285" s="2" t="s">
        <v>88</v>
      </c>
      <c r="G3285" s="3" t="s">
        <v>18</v>
      </c>
      <c r="H3285" s="17">
        <v>35</v>
      </c>
      <c r="I3285" s="2">
        <v>225</v>
      </c>
      <c r="J3285" s="19">
        <v>78750</v>
      </c>
      <c r="K3285" s="19">
        <v>31500</v>
      </c>
      <c r="L3285" s="2">
        <v>0.4</v>
      </c>
      <c r="M3285" s="2" t="s">
        <v>16</v>
      </c>
      <c r="N3285" s="20">
        <f t="shared" si="51"/>
        <v>110250</v>
      </c>
      <c r="O3285" s="21"/>
      <c r="P3285" s="20"/>
    </row>
    <row r="3286" spans="1:16" x14ac:dyDescent="0.35">
      <c r="A3286" s="2" t="s">
        <v>25</v>
      </c>
      <c r="B3286" s="2">
        <v>1185732</v>
      </c>
      <c r="C3286" s="15">
        <v>44457</v>
      </c>
      <c r="D3286" s="2" t="s">
        <v>14</v>
      </c>
      <c r="E3286" s="2" t="s">
        <v>113</v>
      </c>
      <c r="F3286" s="2" t="s">
        <v>88</v>
      </c>
      <c r="G3286" s="3" t="s">
        <v>158</v>
      </c>
      <c r="H3286" s="17">
        <v>40</v>
      </c>
      <c r="I3286" s="2">
        <v>300</v>
      </c>
      <c r="J3286" s="19">
        <v>120000</v>
      </c>
      <c r="K3286" s="19">
        <v>48000</v>
      </c>
      <c r="L3286" s="2">
        <v>0.4</v>
      </c>
      <c r="M3286" s="2" t="s">
        <v>16</v>
      </c>
      <c r="N3286" s="20">
        <f t="shared" si="51"/>
        <v>168000</v>
      </c>
      <c r="O3286" s="21"/>
      <c r="P3286" s="20"/>
    </row>
    <row r="3287" spans="1:16" x14ac:dyDescent="0.35">
      <c r="A3287" s="2" t="s">
        <v>25</v>
      </c>
      <c r="B3287" s="2">
        <v>1185732</v>
      </c>
      <c r="C3287" s="15">
        <v>44486</v>
      </c>
      <c r="D3287" s="2" t="s">
        <v>14</v>
      </c>
      <c r="E3287" s="2" t="s">
        <v>113</v>
      </c>
      <c r="F3287" s="2" t="s">
        <v>88</v>
      </c>
      <c r="G3287" s="3" t="s">
        <v>155</v>
      </c>
      <c r="H3287" s="17">
        <v>44.999999999999993</v>
      </c>
      <c r="I3287" s="2">
        <v>425</v>
      </c>
      <c r="J3287" s="19">
        <v>191249.99999999997</v>
      </c>
      <c r="K3287" s="19">
        <v>76499.999999999985</v>
      </c>
      <c r="L3287" s="2">
        <v>0.4</v>
      </c>
      <c r="M3287" s="2" t="s">
        <v>16</v>
      </c>
      <c r="N3287" s="20">
        <f t="shared" si="51"/>
        <v>267749.99999999994</v>
      </c>
      <c r="O3287" s="21"/>
      <c r="P3287" s="20"/>
    </row>
    <row r="3288" spans="1:16" x14ac:dyDescent="0.35">
      <c r="A3288" s="2" t="s">
        <v>25</v>
      </c>
      <c r="B3288" s="2">
        <v>1185732</v>
      </c>
      <c r="C3288" s="15">
        <v>44486</v>
      </c>
      <c r="D3288" s="2" t="s">
        <v>14</v>
      </c>
      <c r="E3288" s="2" t="s">
        <v>113</v>
      </c>
      <c r="F3288" s="2" t="s">
        <v>88</v>
      </c>
      <c r="G3288" s="3" t="s">
        <v>17</v>
      </c>
      <c r="H3288" s="17">
        <v>35</v>
      </c>
      <c r="I3288" s="2">
        <v>275</v>
      </c>
      <c r="J3288" s="19">
        <v>96250</v>
      </c>
      <c r="K3288" s="19">
        <v>38500</v>
      </c>
      <c r="L3288" s="2">
        <v>0.4</v>
      </c>
      <c r="M3288" s="2" t="s">
        <v>16</v>
      </c>
      <c r="N3288" s="20">
        <f t="shared" si="51"/>
        <v>134750</v>
      </c>
      <c r="O3288" s="21"/>
      <c r="P3288" s="20"/>
    </row>
    <row r="3289" spans="1:16" x14ac:dyDescent="0.35">
      <c r="A3289" s="2" t="s">
        <v>25</v>
      </c>
      <c r="B3289" s="2">
        <v>1185732</v>
      </c>
      <c r="C3289" s="15">
        <v>44486</v>
      </c>
      <c r="D3289" s="2" t="s">
        <v>14</v>
      </c>
      <c r="E3289" s="2" t="s">
        <v>113</v>
      </c>
      <c r="F3289" s="2" t="s">
        <v>88</v>
      </c>
      <c r="G3289" s="3" t="s">
        <v>156</v>
      </c>
      <c r="H3289" s="17">
        <v>35</v>
      </c>
      <c r="I3289" s="2">
        <v>175</v>
      </c>
      <c r="J3289" s="19">
        <v>61250</v>
      </c>
      <c r="K3289" s="19">
        <v>24500</v>
      </c>
      <c r="L3289" s="2">
        <v>0.4</v>
      </c>
      <c r="M3289" s="2" t="s">
        <v>16</v>
      </c>
      <c r="N3289" s="20">
        <f t="shared" si="51"/>
        <v>85750</v>
      </c>
      <c r="O3289" s="21"/>
      <c r="P3289" s="20"/>
    </row>
    <row r="3290" spans="1:16" x14ac:dyDescent="0.35">
      <c r="A3290" s="2" t="s">
        <v>25</v>
      </c>
      <c r="B3290" s="2">
        <v>1185732</v>
      </c>
      <c r="C3290" s="15">
        <v>44486</v>
      </c>
      <c r="D3290" s="2" t="s">
        <v>14</v>
      </c>
      <c r="E3290" s="2" t="s">
        <v>113</v>
      </c>
      <c r="F3290" s="2" t="s">
        <v>88</v>
      </c>
      <c r="G3290" s="3" t="s">
        <v>157</v>
      </c>
      <c r="H3290" s="17">
        <v>35</v>
      </c>
      <c r="I3290" s="2">
        <v>175</v>
      </c>
      <c r="J3290" s="19">
        <v>61250</v>
      </c>
      <c r="K3290" s="19">
        <v>24500</v>
      </c>
      <c r="L3290" s="2">
        <v>0.4</v>
      </c>
      <c r="M3290" s="2" t="s">
        <v>16</v>
      </c>
      <c r="N3290" s="20">
        <f t="shared" si="51"/>
        <v>85750</v>
      </c>
      <c r="O3290" s="21"/>
      <c r="P3290" s="20"/>
    </row>
    <row r="3291" spans="1:16" x14ac:dyDescent="0.35">
      <c r="A3291" s="2" t="s">
        <v>25</v>
      </c>
      <c r="B3291" s="2">
        <v>1185732</v>
      </c>
      <c r="C3291" s="15">
        <v>44486</v>
      </c>
      <c r="D3291" s="2" t="s">
        <v>14</v>
      </c>
      <c r="E3291" s="2" t="s">
        <v>113</v>
      </c>
      <c r="F3291" s="2" t="s">
        <v>88</v>
      </c>
      <c r="G3291" s="3" t="s">
        <v>18</v>
      </c>
      <c r="H3291" s="17">
        <v>44.999999999999993</v>
      </c>
      <c r="I3291" s="2">
        <v>175</v>
      </c>
      <c r="J3291" s="19">
        <v>78749.999999999985</v>
      </c>
      <c r="K3291" s="19">
        <v>31499.999999999996</v>
      </c>
      <c r="L3291" s="2">
        <v>0.4</v>
      </c>
      <c r="M3291" s="2" t="s">
        <v>16</v>
      </c>
      <c r="N3291" s="20">
        <f t="shared" si="51"/>
        <v>110249.99999999999</v>
      </c>
      <c r="O3291" s="21"/>
      <c r="P3291" s="20"/>
    </row>
    <row r="3292" spans="1:16" x14ac:dyDescent="0.35">
      <c r="A3292" s="2" t="s">
        <v>13</v>
      </c>
      <c r="B3292" s="2">
        <v>1185732</v>
      </c>
      <c r="C3292" s="15">
        <v>44486</v>
      </c>
      <c r="D3292" s="2" t="s">
        <v>14</v>
      </c>
      <c r="E3292" s="2" t="s">
        <v>113</v>
      </c>
      <c r="F3292" s="2" t="s">
        <v>88</v>
      </c>
      <c r="G3292" s="3" t="s">
        <v>158</v>
      </c>
      <c r="H3292" s="17">
        <v>49.999999999999986</v>
      </c>
      <c r="I3292" s="2">
        <v>300</v>
      </c>
      <c r="J3292" s="19">
        <v>149999.99999999997</v>
      </c>
      <c r="K3292" s="19">
        <v>59999.999999999993</v>
      </c>
      <c r="L3292" s="2">
        <v>0.4</v>
      </c>
      <c r="M3292" s="2" t="s">
        <v>16</v>
      </c>
      <c r="N3292" s="20">
        <f t="shared" si="51"/>
        <v>209999.99999999997</v>
      </c>
      <c r="O3292" s="21"/>
      <c r="P3292" s="20"/>
    </row>
    <row r="3293" spans="1:16" x14ac:dyDescent="0.35">
      <c r="A3293" s="2" t="s">
        <v>13</v>
      </c>
      <c r="B3293" s="2">
        <v>1185732</v>
      </c>
      <c r="C3293" s="15">
        <v>44517</v>
      </c>
      <c r="D3293" s="2" t="s">
        <v>14</v>
      </c>
      <c r="E3293" s="2" t="s">
        <v>113</v>
      </c>
      <c r="F3293" s="2" t="s">
        <v>88</v>
      </c>
      <c r="G3293" s="3" t="s">
        <v>155</v>
      </c>
      <c r="H3293" s="17">
        <v>44.999999999999993</v>
      </c>
      <c r="I3293" s="2">
        <v>450</v>
      </c>
      <c r="J3293" s="19">
        <v>202499.99999999997</v>
      </c>
      <c r="K3293" s="19">
        <v>81000</v>
      </c>
      <c r="L3293" s="2">
        <v>0.4</v>
      </c>
      <c r="M3293" s="2" t="s">
        <v>16</v>
      </c>
      <c r="N3293" s="20">
        <f t="shared" si="51"/>
        <v>283500</v>
      </c>
      <c r="O3293" s="21"/>
      <c r="P3293" s="20"/>
    </row>
    <row r="3294" spans="1:16" x14ac:dyDescent="0.35">
      <c r="A3294" s="2" t="s">
        <v>13</v>
      </c>
      <c r="B3294" s="2">
        <v>1185732</v>
      </c>
      <c r="C3294" s="15">
        <v>44517</v>
      </c>
      <c r="D3294" s="2" t="s">
        <v>14</v>
      </c>
      <c r="E3294" s="2" t="s">
        <v>113</v>
      </c>
      <c r="F3294" s="2" t="s">
        <v>88</v>
      </c>
      <c r="G3294" s="3" t="s">
        <v>17</v>
      </c>
      <c r="H3294" s="17">
        <v>35</v>
      </c>
      <c r="I3294" s="2">
        <v>350</v>
      </c>
      <c r="J3294" s="19">
        <v>122500</v>
      </c>
      <c r="K3294" s="19">
        <v>49000</v>
      </c>
      <c r="L3294" s="2">
        <v>0.4</v>
      </c>
      <c r="M3294" s="2" t="s">
        <v>16</v>
      </c>
      <c r="N3294" s="20">
        <f t="shared" si="51"/>
        <v>171500</v>
      </c>
      <c r="O3294" s="21"/>
      <c r="P3294" s="20"/>
    </row>
    <row r="3295" spans="1:16" x14ac:dyDescent="0.35">
      <c r="A3295" s="2" t="s">
        <v>13</v>
      </c>
      <c r="B3295" s="2">
        <v>1185732</v>
      </c>
      <c r="C3295" s="15">
        <v>44517</v>
      </c>
      <c r="D3295" s="2" t="s">
        <v>14</v>
      </c>
      <c r="E3295" s="2" t="s">
        <v>113</v>
      </c>
      <c r="F3295" s="2" t="s">
        <v>88</v>
      </c>
      <c r="G3295" s="3" t="s">
        <v>156</v>
      </c>
      <c r="H3295" s="17">
        <v>35</v>
      </c>
      <c r="I3295" s="2">
        <v>295</v>
      </c>
      <c r="J3295" s="19">
        <v>103250</v>
      </c>
      <c r="K3295" s="19">
        <v>41300</v>
      </c>
      <c r="L3295" s="2">
        <v>0.4</v>
      </c>
      <c r="M3295" s="2" t="s">
        <v>16</v>
      </c>
      <c r="N3295" s="20">
        <f t="shared" si="51"/>
        <v>144550</v>
      </c>
      <c r="O3295" s="21"/>
      <c r="P3295" s="20"/>
    </row>
    <row r="3296" spans="1:16" x14ac:dyDescent="0.35">
      <c r="A3296" s="2" t="s">
        <v>13</v>
      </c>
      <c r="B3296" s="2">
        <v>1185732</v>
      </c>
      <c r="C3296" s="15">
        <v>44517</v>
      </c>
      <c r="D3296" s="2" t="s">
        <v>14</v>
      </c>
      <c r="E3296" s="2" t="s">
        <v>113</v>
      </c>
      <c r="F3296" s="2" t="s">
        <v>88</v>
      </c>
      <c r="G3296" s="3" t="s">
        <v>157</v>
      </c>
      <c r="H3296" s="17">
        <v>40</v>
      </c>
      <c r="I3296" s="2">
        <v>325</v>
      </c>
      <c r="J3296" s="19">
        <v>130000</v>
      </c>
      <c r="K3296" s="19">
        <v>52000</v>
      </c>
      <c r="L3296" s="2">
        <v>0.4</v>
      </c>
      <c r="M3296" s="2" t="s">
        <v>16</v>
      </c>
      <c r="N3296" s="20">
        <f t="shared" si="51"/>
        <v>182000</v>
      </c>
      <c r="O3296" s="21"/>
      <c r="P3296" s="20"/>
    </row>
    <row r="3297" spans="1:16" x14ac:dyDescent="0.35">
      <c r="A3297" s="2" t="s">
        <v>13</v>
      </c>
      <c r="B3297" s="2">
        <v>1185732</v>
      </c>
      <c r="C3297" s="15">
        <v>44517</v>
      </c>
      <c r="D3297" s="2" t="s">
        <v>14</v>
      </c>
      <c r="E3297" s="2" t="s">
        <v>113</v>
      </c>
      <c r="F3297" s="2" t="s">
        <v>88</v>
      </c>
      <c r="G3297" s="3" t="s">
        <v>18</v>
      </c>
      <c r="H3297" s="17">
        <v>65</v>
      </c>
      <c r="I3297" s="2">
        <v>300</v>
      </c>
      <c r="J3297" s="19">
        <v>195000</v>
      </c>
      <c r="K3297" s="19">
        <v>78000</v>
      </c>
      <c r="L3297" s="2">
        <v>0.4</v>
      </c>
      <c r="M3297" s="2" t="s">
        <v>16</v>
      </c>
      <c r="N3297" s="20">
        <f t="shared" si="51"/>
        <v>273000</v>
      </c>
      <c r="O3297" s="21"/>
      <c r="P3297" s="20"/>
    </row>
    <row r="3298" spans="1:16" x14ac:dyDescent="0.35">
      <c r="A3298" s="2" t="s">
        <v>13</v>
      </c>
      <c r="B3298" s="2">
        <v>1185732</v>
      </c>
      <c r="C3298" s="15">
        <v>44517</v>
      </c>
      <c r="D3298" s="2" t="s">
        <v>14</v>
      </c>
      <c r="E3298" s="2" t="s">
        <v>113</v>
      </c>
      <c r="F3298" s="2" t="s">
        <v>88</v>
      </c>
      <c r="G3298" s="3" t="s">
        <v>158</v>
      </c>
      <c r="H3298" s="17">
        <v>70</v>
      </c>
      <c r="I3298" s="2">
        <v>400</v>
      </c>
      <c r="J3298" s="19">
        <v>280000</v>
      </c>
      <c r="K3298" s="19">
        <v>112000</v>
      </c>
      <c r="L3298" s="2">
        <v>0.4</v>
      </c>
      <c r="M3298" s="2" t="s">
        <v>16</v>
      </c>
      <c r="N3298" s="20">
        <f t="shared" si="51"/>
        <v>392000</v>
      </c>
      <c r="O3298" s="21"/>
      <c r="P3298" s="20"/>
    </row>
    <row r="3299" spans="1:16" x14ac:dyDescent="0.35">
      <c r="A3299" s="2" t="s">
        <v>13</v>
      </c>
      <c r="B3299" s="2">
        <v>1185732</v>
      </c>
      <c r="C3299" s="15">
        <v>44546</v>
      </c>
      <c r="D3299" s="2" t="s">
        <v>14</v>
      </c>
      <c r="E3299" s="2" t="s">
        <v>113</v>
      </c>
      <c r="F3299" s="2" t="s">
        <v>88</v>
      </c>
      <c r="G3299" s="3" t="s">
        <v>155</v>
      </c>
      <c r="H3299" s="17">
        <v>65</v>
      </c>
      <c r="I3299" s="2">
        <v>650</v>
      </c>
      <c r="J3299" s="19">
        <v>422500</v>
      </c>
      <c r="K3299" s="19">
        <v>169000</v>
      </c>
      <c r="L3299" s="2">
        <v>0.4</v>
      </c>
      <c r="M3299" s="2" t="s">
        <v>16</v>
      </c>
      <c r="N3299" s="20">
        <f t="shared" si="51"/>
        <v>591500</v>
      </c>
      <c r="O3299" s="21"/>
      <c r="P3299" s="20"/>
    </row>
    <row r="3300" spans="1:16" x14ac:dyDescent="0.35">
      <c r="A3300" s="2" t="s">
        <v>13</v>
      </c>
      <c r="B3300" s="2">
        <v>1185732</v>
      </c>
      <c r="C3300" s="15">
        <v>44546</v>
      </c>
      <c r="D3300" s="2" t="s">
        <v>14</v>
      </c>
      <c r="E3300" s="2" t="s">
        <v>113</v>
      </c>
      <c r="F3300" s="2" t="s">
        <v>88</v>
      </c>
      <c r="G3300" s="3" t="s">
        <v>17</v>
      </c>
      <c r="H3300" s="17">
        <v>55.000000000000007</v>
      </c>
      <c r="I3300" s="2">
        <v>450</v>
      </c>
      <c r="J3300" s="19">
        <v>247500.00000000003</v>
      </c>
      <c r="K3300" s="19">
        <v>99000.000000000015</v>
      </c>
      <c r="L3300" s="2">
        <v>0.4</v>
      </c>
      <c r="M3300" s="2" t="s">
        <v>16</v>
      </c>
      <c r="N3300" s="20">
        <f t="shared" si="51"/>
        <v>346500.00000000006</v>
      </c>
      <c r="O3300" s="21"/>
      <c r="P3300" s="20"/>
    </row>
    <row r="3301" spans="1:16" x14ac:dyDescent="0.35">
      <c r="A3301" s="2" t="s">
        <v>25</v>
      </c>
      <c r="B3301" s="2">
        <v>1185732</v>
      </c>
      <c r="C3301" s="15">
        <v>44546</v>
      </c>
      <c r="D3301" s="2" t="s">
        <v>14</v>
      </c>
      <c r="E3301" s="2" t="s">
        <v>113</v>
      </c>
      <c r="F3301" s="2" t="s">
        <v>88</v>
      </c>
      <c r="G3301" s="3" t="s">
        <v>156</v>
      </c>
      <c r="H3301" s="17">
        <v>55.000000000000007</v>
      </c>
      <c r="I3301" s="2">
        <v>400</v>
      </c>
      <c r="J3301" s="19">
        <v>220000.00000000003</v>
      </c>
      <c r="K3301" s="19">
        <v>88000.000000000015</v>
      </c>
      <c r="L3301" s="2">
        <v>0.4</v>
      </c>
      <c r="M3301" s="2" t="s">
        <v>16</v>
      </c>
      <c r="N3301" s="20">
        <f t="shared" si="51"/>
        <v>308000.00000000006</v>
      </c>
      <c r="O3301" s="21"/>
      <c r="P3301" s="20"/>
    </row>
    <row r="3302" spans="1:16" x14ac:dyDescent="0.35">
      <c r="A3302" s="2" t="s">
        <v>13</v>
      </c>
      <c r="B3302" s="2">
        <v>1185732</v>
      </c>
      <c r="C3302" s="15">
        <v>44546</v>
      </c>
      <c r="D3302" s="2" t="s">
        <v>14</v>
      </c>
      <c r="E3302" s="2" t="s">
        <v>113</v>
      </c>
      <c r="F3302" s="2" t="s">
        <v>88</v>
      </c>
      <c r="G3302" s="3" t="s">
        <v>157</v>
      </c>
      <c r="H3302" s="17">
        <v>55.000000000000007</v>
      </c>
      <c r="I3302" s="2">
        <v>350</v>
      </c>
      <c r="J3302" s="19">
        <v>192500.00000000003</v>
      </c>
      <c r="K3302" s="19">
        <v>77000.000000000015</v>
      </c>
      <c r="L3302" s="2">
        <v>0.4</v>
      </c>
      <c r="M3302" s="2" t="s">
        <v>16</v>
      </c>
      <c r="N3302" s="20">
        <f t="shared" si="51"/>
        <v>269500.00000000006</v>
      </c>
      <c r="O3302" s="21"/>
      <c r="P3302" s="20"/>
    </row>
    <row r="3303" spans="1:16" x14ac:dyDescent="0.35">
      <c r="A3303" s="2" t="s">
        <v>13</v>
      </c>
      <c r="B3303" s="2">
        <v>1185732</v>
      </c>
      <c r="C3303" s="15">
        <v>44546</v>
      </c>
      <c r="D3303" s="2" t="s">
        <v>14</v>
      </c>
      <c r="E3303" s="2" t="s">
        <v>113</v>
      </c>
      <c r="F3303" s="2" t="s">
        <v>88</v>
      </c>
      <c r="G3303" s="3" t="s">
        <v>18</v>
      </c>
      <c r="H3303" s="17">
        <v>65</v>
      </c>
      <c r="I3303" s="2">
        <v>350</v>
      </c>
      <c r="J3303" s="19">
        <v>227500</v>
      </c>
      <c r="K3303" s="19">
        <v>91000</v>
      </c>
      <c r="L3303" s="2">
        <v>0.4</v>
      </c>
      <c r="M3303" s="2" t="s">
        <v>16</v>
      </c>
      <c r="N3303" s="20">
        <f t="shared" si="51"/>
        <v>318500</v>
      </c>
      <c r="O3303" s="21"/>
      <c r="P3303" s="20"/>
    </row>
    <row r="3304" spans="1:16" x14ac:dyDescent="0.35">
      <c r="A3304" s="2" t="s">
        <v>13</v>
      </c>
      <c r="B3304" s="2">
        <v>1185732</v>
      </c>
      <c r="C3304" s="15">
        <v>44546</v>
      </c>
      <c r="D3304" s="2" t="s">
        <v>14</v>
      </c>
      <c r="E3304" s="2" t="s">
        <v>113</v>
      </c>
      <c r="F3304" s="2" t="s">
        <v>88</v>
      </c>
      <c r="G3304" s="3" t="s">
        <v>158</v>
      </c>
      <c r="H3304" s="17">
        <v>70</v>
      </c>
      <c r="I3304" s="2">
        <v>450</v>
      </c>
      <c r="J3304" s="19">
        <v>315000</v>
      </c>
      <c r="K3304" s="19">
        <v>126000</v>
      </c>
      <c r="L3304" s="2">
        <v>0.4</v>
      </c>
      <c r="M3304" s="2" t="s">
        <v>16</v>
      </c>
      <c r="N3304" s="20">
        <f t="shared" si="51"/>
        <v>441000</v>
      </c>
      <c r="O3304" s="21"/>
      <c r="P3304" s="20"/>
    </row>
    <row r="3305" spans="1:16" x14ac:dyDescent="0.35">
      <c r="A3305" s="2" t="s">
        <v>13</v>
      </c>
      <c r="B3305" s="2">
        <v>1185732</v>
      </c>
      <c r="C3305" s="15">
        <v>44220</v>
      </c>
      <c r="D3305" s="2" t="s">
        <v>14</v>
      </c>
      <c r="E3305" s="2" t="s">
        <v>113</v>
      </c>
      <c r="F3305" s="2" t="s">
        <v>88</v>
      </c>
      <c r="G3305" s="3" t="s">
        <v>155</v>
      </c>
      <c r="H3305" s="17">
        <v>35</v>
      </c>
      <c r="I3305" s="2">
        <v>425</v>
      </c>
      <c r="J3305" s="19">
        <v>148750</v>
      </c>
      <c r="K3305" s="19">
        <v>59500</v>
      </c>
      <c r="L3305" s="2">
        <v>0.4</v>
      </c>
      <c r="M3305" s="2" t="s">
        <v>16</v>
      </c>
      <c r="N3305" s="20">
        <f t="shared" si="51"/>
        <v>208250</v>
      </c>
      <c r="O3305" s="21"/>
      <c r="P3305" s="20"/>
    </row>
    <row r="3306" spans="1:16" x14ac:dyDescent="0.35">
      <c r="A3306" s="2" t="s">
        <v>13</v>
      </c>
      <c r="B3306" s="2">
        <v>1185732</v>
      </c>
      <c r="C3306" s="15">
        <v>44220</v>
      </c>
      <c r="D3306" s="2" t="s">
        <v>14</v>
      </c>
      <c r="E3306" s="2" t="s">
        <v>113</v>
      </c>
      <c r="F3306" s="2" t="s">
        <v>88</v>
      </c>
      <c r="G3306" s="3" t="s">
        <v>17</v>
      </c>
      <c r="H3306" s="17">
        <v>35</v>
      </c>
      <c r="I3306" s="2">
        <v>225</v>
      </c>
      <c r="J3306" s="19">
        <v>78750</v>
      </c>
      <c r="K3306" s="19">
        <v>27562.5</v>
      </c>
      <c r="L3306" s="2">
        <v>0.35</v>
      </c>
      <c r="M3306" s="2" t="s">
        <v>16</v>
      </c>
      <c r="N3306" s="20">
        <f t="shared" si="51"/>
        <v>106312.5</v>
      </c>
      <c r="O3306" s="21"/>
      <c r="P3306" s="20"/>
    </row>
    <row r="3307" spans="1:16" x14ac:dyDescent="0.35">
      <c r="A3307" s="2" t="s">
        <v>13</v>
      </c>
      <c r="B3307" s="2">
        <v>1185732</v>
      </c>
      <c r="C3307" s="15">
        <v>44220</v>
      </c>
      <c r="D3307" s="2" t="s">
        <v>14</v>
      </c>
      <c r="E3307" s="2" t="s">
        <v>113</v>
      </c>
      <c r="F3307" s="2" t="s">
        <v>88</v>
      </c>
      <c r="G3307" s="3" t="s">
        <v>156</v>
      </c>
      <c r="H3307" s="17">
        <v>25.000000000000007</v>
      </c>
      <c r="I3307" s="2">
        <v>225</v>
      </c>
      <c r="J3307" s="19">
        <v>56250.000000000015</v>
      </c>
      <c r="K3307" s="19">
        <v>19687.500000000004</v>
      </c>
      <c r="L3307" s="2">
        <v>0.35</v>
      </c>
      <c r="M3307" s="2" t="s">
        <v>16</v>
      </c>
      <c r="N3307" s="20">
        <f t="shared" si="51"/>
        <v>75937.500000000015</v>
      </c>
      <c r="O3307" s="21"/>
      <c r="P3307" s="20"/>
    </row>
    <row r="3308" spans="1:16" x14ac:dyDescent="0.35">
      <c r="A3308" s="2" t="s">
        <v>13</v>
      </c>
      <c r="B3308" s="2">
        <v>1185732</v>
      </c>
      <c r="C3308" s="15">
        <v>44220</v>
      </c>
      <c r="D3308" s="2" t="s">
        <v>14</v>
      </c>
      <c r="E3308" s="2" t="s">
        <v>113</v>
      </c>
      <c r="F3308" s="2" t="s">
        <v>88</v>
      </c>
      <c r="G3308" s="3" t="s">
        <v>157</v>
      </c>
      <c r="H3308" s="17">
        <v>30</v>
      </c>
      <c r="I3308" s="2">
        <v>75</v>
      </c>
      <c r="J3308" s="19">
        <v>22500</v>
      </c>
      <c r="K3308" s="19">
        <v>7874.9999999999991</v>
      </c>
      <c r="L3308" s="2">
        <v>0.35</v>
      </c>
      <c r="M3308" s="2" t="s">
        <v>16</v>
      </c>
      <c r="N3308" s="20">
        <f t="shared" si="51"/>
        <v>30375</v>
      </c>
      <c r="O3308" s="21"/>
      <c r="P3308" s="20"/>
    </row>
    <row r="3309" spans="1:16" x14ac:dyDescent="0.35">
      <c r="A3309" s="2" t="s">
        <v>13</v>
      </c>
      <c r="B3309" s="2">
        <v>1185732</v>
      </c>
      <c r="C3309" s="15">
        <v>44220</v>
      </c>
      <c r="D3309" s="2" t="s">
        <v>14</v>
      </c>
      <c r="E3309" s="2" t="s">
        <v>113</v>
      </c>
      <c r="F3309" s="2" t="s">
        <v>88</v>
      </c>
      <c r="G3309" s="3" t="s">
        <v>18</v>
      </c>
      <c r="H3309" s="17">
        <v>45</v>
      </c>
      <c r="I3309" s="2">
        <v>125</v>
      </c>
      <c r="J3309" s="19">
        <v>56250</v>
      </c>
      <c r="K3309" s="19">
        <v>16875</v>
      </c>
      <c r="L3309" s="2">
        <v>0.3</v>
      </c>
      <c r="M3309" s="2" t="s">
        <v>16</v>
      </c>
      <c r="N3309" s="20">
        <f t="shared" si="51"/>
        <v>73125</v>
      </c>
      <c r="O3309" s="21"/>
      <c r="P3309" s="20"/>
    </row>
    <row r="3310" spans="1:16" x14ac:dyDescent="0.35">
      <c r="A3310" s="2" t="s">
        <v>13</v>
      </c>
      <c r="B3310" s="2">
        <v>1185732</v>
      </c>
      <c r="C3310" s="15">
        <v>44220</v>
      </c>
      <c r="D3310" s="2" t="s">
        <v>14</v>
      </c>
      <c r="E3310" s="2" t="s">
        <v>113</v>
      </c>
      <c r="F3310" s="2" t="s">
        <v>88</v>
      </c>
      <c r="G3310" s="3" t="s">
        <v>158</v>
      </c>
      <c r="H3310" s="17">
        <v>35</v>
      </c>
      <c r="I3310" s="2">
        <v>225</v>
      </c>
      <c r="J3310" s="19">
        <v>78750</v>
      </c>
      <c r="K3310" s="19">
        <v>23625</v>
      </c>
      <c r="L3310" s="2">
        <v>0.3</v>
      </c>
      <c r="M3310" s="2" t="s">
        <v>16</v>
      </c>
      <c r="N3310" s="20">
        <f t="shared" si="51"/>
        <v>102375</v>
      </c>
      <c r="O3310" s="21"/>
      <c r="P3310" s="20"/>
    </row>
    <row r="3311" spans="1:16" x14ac:dyDescent="0.35">
      <c r="A3311" s="2" t="s">
        <v>13</v>
      </c>
      <c r="B3311" s="2">
        <v>1185732</v>
      </c>
      <c r="C3311" s="15">
        <v>44249</v>
      </c>
      <c r="D3311" s="2" t="s">
        <v>14</v>
      </c>
      <c r="E3311" s="2" t="s">
        <v>113</v>
      </c>
      <c r="F3311" s="2" t="s">
        <v>88</v>
      </c>
      <c r="G3311" s="3" t="s">
        <v>155</v>
      </c>
      <c r="H3311" s="17">
        <v>35</v>
      </c>
      <c r="I3311" s="2">
        <v>475</v>
      </c>
      <c r="J3311" s="19">
        <v>166250</v>
      </c>
      <c r="K3311" s="19">
        <v>66500</v>
      </c>
      <c r="L3311" s="2">
        <v>0.4</v>
      </c>
      <c r="M3311" s="2" t="s">
        <v>16</v>
      </c>
      <c r="N3311" s="20">
        <f t="shared" si="51"/>
        <v>232750</v>
      </c>
      <c r="O3311" s="21"/>
      <c r="P3311" s="20"/>
    </row>
    <row r="3312" spans="1:16" x14ac:dyDescent="0.35">
      <c r="A3312" s="2" t="s">
        <v>25</v>
      </c>
      <c r="B3312" s="2">
        <v>1185732</v>
      </c>
      <c r="C3312" s="15">
        <v>44249</v>
      </c>
      <c r="D3312" s="2" t="s">
        <v>14</v>
      </c>
      <c r="E3312" s="2" t="s">
        <v>113</v>
      </c>
      <c r="F3312" s="2" t="s">
        <v>88</v>
      </c>
      <c r="G3312" s="3" t="s">
        <v>17</v>
      </c>
      <c r="H3312" s="17">
        <v>35</v>
      </c>
      <c r="I3312" s="2">
        <v>125</v>
      </c>
      <c r="J3312" s="19">
        <v>43750</v>
      </c>
      <c r="K3312" s="19">
        <v>15312.499999999998</v>
      </c>
      <c r="L3312" s="2">
        <v>0.35</v>
      </c>
      <c r="M3312" s="2" t="s">
        <v>16</v>
      </c>
      <c r="N3312" s="20">
        <f t="shared" si="51"/>
        <v>59062.5</v>
      </c>
      <c r="O3312" s="21"/>
      <c r="P3312" s="20"/>
    </row>
    <row r="3313" spans="1:16" x14ac:dyDescent="0.35">
      <c r="A3313" s="2" t="s">
        <v>25</v>
      </c>
      <c r="B3313" s="2">
        <v>1185732</v>
      </c>
      <c r="C3313" s="15">
        <v>44249</v>
      </c>
      <c r="D3313" s="2" t="s">
        <v>14</v>
      </c>
      <c r="E3313" s="2" t="s">
        <v>113</v>
      </c>
      <c r="F3313" s="2" t="s">
        <v>88</v>
      </c>
      <c r="G3313" s="3" t="s">
        <v>156</v>
      </c>
      <c r="H3313" s="17">
        <v>25.000000000000007</v>
      </c>
      <c r="I3313" s="2">
        <v>175</v>
      </c>
      <c r="J3313" s="19">
        <v>43750.000000000015</v>
      </c>
      <c r="K3313" s="19">
        <v>15312.500000000004</v>
      </c>
      <c r="L3313" s="2">
        <v>0.35</v>
      </c>
      <c r="M3313" s="2" t="s">
        <v>16</v>
      </c>
      <c r="N3313" s="20">
        <f t="shared" si="51"/>
        <v>59062.500000000015</v>
      </c>
      <c r="O3313" s="21"/>
      <c r="P3313" s="20"/>
    </row>
    <row r="3314" spans="1:16" x14ac:dyDescent="0.35">
      <c r="A3314" s="2" t="s">
        <v>25</v>
      </c>
      <c r="B3314" s="2">
        <v>1185732</v>
      </c>
      <c r="C3314" s="15">
        <v>44249</v>
      </c>
      <c r="D3314" s="2" t="s">
        <v>14</v>
      </c>
      <c r="E3314" s="2" t="s">
        <v>114</v>
      </c>
      <c r="F3314" s="2" t="s">
        <v>115</v>
      </c>
      <c r="G3314" s="3" t="s">
        <v>157</v>
      </c>
      <c r="H3314" s="17">
        <v>30</v>
      </c>
      <c r="I3314" s="2">
        <v>50</v>
      </c>
      <c r="J3314" s="19">
        <v>15000</v>
      </c>
      <c r="K3314" s="19">
        <v>5250</v>
      </c>
      <c r="L3314" s="2">
        <v>0.35</v>
      </c>
      <c r="M3314" s="2" t="s">
        <v>16</v>
      </c>
      <c r="N3314" s="20">
        <f t="shared" si="51"/>
        <v>20250</v>
      </c>
      <c r="O3314" s="21"/>
      <c r="P3314" s="20"/>
    </row>
    <row r="3315" spans="1:16" x14ac:dyDescent="0.35">
      <c r="A3315" s="2" t="s">
        <v>25</v>
      </c>
      <c r="B3315" s="2">
        <v>1185732</v>
      </c>
      <c r="C3315" s="15">
        <v>44249</v>
      </c>
      <c r="D3315" s="2" t="s">
        <v>14</v>
      </c>
      <c r="E3315" s="2" t="s">
        <v>114</v>
      </c>
      <c r="F3315" s="2" t="s">
        <v>115</v>
      </c>
      <c r="G3315" s="3" t="s">
        <v>18</v>
      </c>
      <c r="H3315" s="17">
        <v>45</v>
      </c>
      <c r="I3315" s="2">
        <v>125</v>
      </c>
      <c r="J3315" s="19">
        <v>56250</v>
      </c>
      <c r="K3315" s="19">
        <v>16875</v>
      </c>
      <c r="L3315" s="2">
        <v>0.3</v>
      </c>
      <c r="M3315" s="2" t="s">
        <v>16</v>
      </c>
      <c r="N3315" s="20">
        <f t="shared" si="51"/>
        <v>73125</v>
      </c>
      <c r="O3315" s="21"/>
      <c r="P3315" s="20"/>
    </row>
    <row r="3316" spans="1:16" x14ac:dyDescent="0.35">
      <c r="A3316" s="2" t="s">
        <v>25</v>
      </c>
      <c r="B3316" s="2">
        <v>1185732</v>
      </c>
      <c r="C3316" s="15">
        <v>44249</v>
      </c>
      <c r="D3316" s="2" t="s">
        <v>14</v>
      </c>
      <c r="E3316" s="2" t="s">
        <v>114</v>
      </c>
      <c r="F3316" s="2" t="s">
        <v>115</v>
      </c>
      <c r="G3316" s="3" t="s">
        <v>158</v>
      </c>
      <c r="H3316" s="17">
        <v>35</v>
      </c>
      <c r="I3316" s="2">
        <v>225</v>
      </c>
      <c r="J3316" s="19">
        <v>78750</v>
      </c>
      <c r="K3316" s="19">
        <v>23625</v>
      </c>
      <c r="L3316" s="2">
        <v>0.3</v>
      </c>
      <c r="M3316" s="2" t="s">
        <v>16</v>
      </c>
      <c r="N3316" s="20">
        <f t="shared" si="51"/>
        <v>102375</v>
      </c>
      <c r="O3316" s="21"/>
      <c r="P3316" s="20"/>
    </row>
    <row r="3317" spans="1:16" x14ac:dyDescent="0.35">
      <c r="A3317" s="2" t="s">
        <v>25</v>
      </c>
      <c r="B3317" s="2">
        <v>1185732</v>
      </c>
      <c r="C3317" s="15">
        <v>44275</v>
      </c>
      <c r="D3317" s="2" t="s">
        <v>14</v>
      </c>
      <c r="E3317" s="2" t="s">
        <v>114</v>
      </c>
      <c r="F3317" s="2" t="s">
        <v>115</v>
      </c>
      <c r="G3317" s="3" t="s">
        <v>155</v>
      </c>
      <c r="H3317" s="17">
        <v>35</v>
      </c>
      <c r="I3317" s="2">
        <v>445</v>
      </c>
      <c r="J3317" s="19">
        <v>155750</v>
      </c>
      <c r="K3317" s="19">
        <v>62300</v>
      </c>
      <c r="L3317" s="2">
        <v>0.4</v>
      </c>
      <c r="M3317" s="2" t="s">
        <v>16</v>
      </c>
      <c r="N3317" s="20">
        <f t="shared" si="51"/>
        <v>218050</v>
      </c>
      <c r="O3317" s="21"/>
      <c r="P3317" s="20"/>
    </row>
    <row r="3318" spans="1:16" x14ac:dyDescent="0.35">
      <c r="A3318" s="2" t="s">
        <v>25</v>
      </c>
      <c r="B3318" s="2">
        <v>1185732</v>
      </c>
      <c r="C3318" s="15">
        <v>44275</v>
      </c>
      <c r="D3318" s="2" t="s">
        <v>14</v>
      </c>
      <c r="E3318" s="2" t="s">
        <v>114</v>
      </c>
      <c r="F3318" s="2" t="s">
        <v>115</v>
      </c>
      <c r="G3318" s="3" t="s">
        <v>17</v>
      </c>
      <c r="H3318" s="17">
        <v>35</v>
      </c>
      <c r="I3318" s="2">
        <v>150</v>
      </c>
      <c r="J3318" s="19">
        <v>52500</v>
      </c>
      <c r="K3318" s="19">
        <v>18375</v>
      </c>
      <c r="L3318" s="2">
        <v>0.35</v>
      </c>
      <c r="M3318" s="2" t="s">
        <v>16</v>
      </c>
      <c r="N3318" s="20">
        <f t="shared" si="51"/>
        <v>70875</v>
      </c>
      <c r="O3318" s="21"/>
      <c r="P3318" s="20"/>
    </row>
    <row r="3319" spans="1:16" x14ac:dyDescent="0.35">
      <c r="A3319" s="2" t="s">
        <v>25</v>
      </c>
      <c r="B3319" s="2">
        <v>1185732</v>
      </c>
      <c r="C3319" s="15">
        <v>44275</v>
      </c>
      <c r="D3319" s="2" t="s">
        <v>14</v>
      </c>
      <c r="E3319" s="2" t="s">
        <v>114</v>
      </c>
      <c r="F3319" s="2" t="s">
        <v>115</v>
      </c>
      <c r="G3319" s="3" t="s">
        <v>156</v>
      </c>
      <c r="H3319" s="17">
        <v>25.000000000000007</v>
      </c>
      <c r="I3319" s="2">
        <v>175</v>
      </c>
      <c r="J3319" s="19">
        <v>43750.000000000015</v>
      </c>
      <c r="K3319" s="19">
        <v>15312.500000000004</v>
      </c>
      <c r="L3319" s="2">
        <v>0.35</v>
      </c>
      <c r="M3319" s="2" t="s">
        <v>16</v>
      </c>
      <c r="N3319" s="20">
        <f t="shared" si="51"/>
        <v>59062.500000000015</v>
      </c>
      <c r="O3319" s="21"/>
      <c r="P3319" s="20"/>
    </row>
    <row r="3320" spans="1:16" x14ac:dyDescent="0.35">
      <c r="A3320" s="2" t="s">
        <v>25</v>
      </c>
      <c r="B3320" s="2">
        <v>1185732</v>
      </c>
      <c r="C3320" s="15">
        <v>44275</v>
      </c>
      <c r="D3320" s="2" t="s">
        <v>14</v>
      </c>
      <c r="E3320" s="2" t="s">
        <v>114</v>
      </c>
      <c r="F3320" s="2" t="s">
        <v>115</v>
      </c>
      <c r="G3320" s="3" t="s">
        <v>157</v>
      </c>
      <c r="H3320" s="17">
        <v>30</v>
      </c>
      <c r="I3320" s="2">
        <v>25</v>
      </c>
      <c r="J3320" s="19">
        <v>7500</v>
      </c>
      <c r="K3320" s="19">
        <v>2625</v>
      </c>
      <c r="L3320" s="2">
        <v>0.35</v>
      </c>
      <c r="M3320" s="2" t="s">
        <v>16</v>
      </c>
      <c r="N3320" s="20">
        <f t="shared" si="51"/>
        <v>10125</v>
      </c>
      <c r="O3320" s="21"/>
      <c r="P3320" s="20"/>
    </row>
    <row r="3321" spans="1:16" x14ac:dyDescent="0.35">
      <c r="A3321" s="2" t="s">
        <v>25</v>
      </c>
      <c r="B3321" s="2">
        <v>1185732</v>
      </c>
      <c r="C3321" s="15">
        <v>44275</v>
      </c>
      <c r="D3321" s="2" t="s">
        <v>14</v>
      </c>
      <c r="E3321" s="2" t="s">
        <v>114</v>
      </c>
      <c r="F3321" s="2" t="s">
        <v>115</v>
      </c>
      <c r="G3321" s="3" t="s">
        <v>18</v>
      </c>
      <c r="H3321" s="17">
        <v>45</v>
      </c>
      <c r="I3321" s="2">
        <v>75</v>
      </c>
      <c r="J3321" s="19">
        <v>33750</v>
      </c>
      <c r="K3321" s="19">
        <v>10125</v>
      </c>
      <c r="L3321" s="2">
        <v>0.3</v>
      </c>
      <c r="M3321" s="2" t="s">
        <v>16</v>
      </c>
      <c r="N3321" s="20">
        <f t="shared" si="51"/>
        <v>43875</v>
      </c>
      <c r="O3321" s="21"/>
      <c r="P3321" s="20"/>
    </row>
    <row r="3322" spans="1:16" x14ac:dyDescent="0.35">
      <c r="A3322" s="2" t="s">
        <v>25</v>
      </c>
      <c r="B3322" s="2">
        <v>1185732</v>
      </c>
      <c r="C3322" s="15">
        <v>44275</v>
      </c>
      <c r="D3322" s="2" t="s">
        <v>14</v>
      </c>
      <c r="E3322" s="2" t="s">
        <v>114</v>
      </c>
      <c r="F3322" s="2" t="s">
        <v>115</v>
      </c>
      <c r="G3322" s="3" t="s">
        <v>158</v>
      </c>
      <c r="H3322" s="17">
        <v>35</v>
      </c>
      <c r="I3322" s="2">
        <v>175</v>
      </c>
      <c r="J3322" s="19">
        <v>61250</v>
      </c>
      <c r="K3322" s="19">
        <v>18375</v>
      </c>
      <c r="L3322" s="2">
        <v>0.3</v>
      </c>
      <c r="M3322" s="2" t="s">
        <v>16</v>
      </c>
      <c r="N3322" s="20">
        <f t="shared" si="51"/>
        <v>79625</v>
      </c>
      <c r="O3322" s="21"/>
      <c r="P3322" s="20"/>
    </row>
    <row r="3323" spans="1:16" x14ac:dyDescent="0.35">
      <c r="A3323" s="2" t="s">
        <v>25</v>
      </c>
      <c r="B3323" s="2">
        <v>1185732</v>
      </c>
      <c r="C3323" s="15">
        <v>44307</v>
      </c>
      <c r="D3323" s="2" t="s">
        <v>14</v>
      </c>
      <c r="E3323" s="2" t="s">
        <v>114</v>
      </c>
      <c r="F3323" s="2" t="s">
        <v>115</v>
      </c>
      <c r="G3323" s="3" t="s">
        <v>155</v>
      </c>
      <c r="H3323" s="17">
        <v>35</v>
      </c>
      <c r="I3323" s="2">
        <v>425</v>
      </c>
      <c r="J3323" s="19">
        <v>148750</v>
      </c>
      <c r="K3323" s="19">
        <v>59500</v>
      </c>
      <c r="L3323" s="2">
        <v>0.4</v>
      </c>
      <c r="M3323" s="2" t="s">
        <v>16</v>
      </c>
      <c r="N3323" s="20">
        <f t="shared" si="51"/>
        <v>208250</v>
      </c>
      <c r="O3323" s="21"/>
      <c r="P3323" s="20"/>
    </row>
    <row r="3324" spans="1:16" x14ac:dyDescent="0.35">
      <c r="A3324" s="2" t="s">
        <v>25</v>
      </c>
      <c r="B3324" s="2">
        <v>1185732</v>
      </c>
      <c r="C3324" s="15">
        <v>44307</v>
      </c>
      <c r="D3324" s="2" t="s">
        <v>14</v>
      </c>
      <c r="E3324" s="2" t="s">
        <v>114</v>
      </c>
      <c r="F3324" s="2" t="s">
        <v>115</v>
      </c>
      <c r="G3324" s="3" t="s">
        <v>17</v>
      </c>
      <c r="H3324" s="17">
        <v>35</v>
      </c>
      <c r="I3324" s="2">
        <v>125</v>
      </c>
      <c r="J3324" s="19">
        <v>43750</v>
      </c>
      <c r="K3324" s="19">
        <v>15312.499999999998</v>
      </c>
      <c r="L3324" s="2">
        <v>0.35</v>
      </c>
      <c r="M3324" s="2" t="s">
        <v>16</v>
      </c>
      <c r="N3324" s="20">
        <f t="shared" si="51"/>
        <v>59062.5</v>
      </c>
      <c r="O3324" s="21"/>
      <c r="P3324" s="20"/>
    </row>
    <row r="3325" spans="1:16" x14ac:dyDescent="0.35">
      <c r="A3325" s="2" t="s">
        <v>25</v>
      </c>
      <c r="B3325" s="2">
        <v>1185732</v>
      </c>
      <c r="C3325" s="15">
        <v>44307</v>
      </c>
      <c r="D3325" s="2" t="s">
        <v>14</v>
      </c>
      <c r="E3325" s="2" t="s">
        <v>114</v>
      </c>
      <c r="F3325" s="2" t="s">
        <v>115</v>
      </c>
      <c r="G3325" s="3" t="s">
        <v>156</v>
      </c>
      <c r="H3325" s="17">
        <v>25.000000000000007</v>
      </c>
      <c r="I3325" s="2">
        <v>125</v>
      </c>
      <c r="J3325" s="19">
        <v>31250.000000000007</v>
      </c>
      <c r="K3325" s="19">
        <v>10937.500000000002</v>
      </c>
      <c r="L3325" s="2">
        <v>0.35</v>
      </c>
      <c r="M3325" s="2" t="s">
        <v>16</v>
      </c>
      <c r="N3325" s="20">
        <f t="shared" si="51"/>
        <v>42187.500000000007</v>
      </c>
      <c r="O3325" s="21"/>
      <c r="P3325" s="20"/>
    </row>
    <row r="3326" spans="1:16" x14ac:dyDescent="0.35">
      <c r="A3326" s="2" t="s">
        <v>25</v>
      </c>
      <c r="B3326" s="2">
        <v>1185732</v>
      </c>
      <c r="C3326" s="15">
        <v>44307</v>
      </c>
      <c r="D3326" s="2" t="s">
        <v>14</v>
      </c>
      <c r="E3326" s="2" t="s">
        <v>114</v>
      </c>
      <c r="F3326" s="2" t="s">
        <v>115</v>
      </c>
      <c r="G3326" s="3" t="s">
        <v>157</v>
      </c>
      <c r="H3326" s="17">
        <v>30</v>
      </c>
      <c r="I3326" s="2">
        <v>50</v>
      </c>
      <c r="J3326" s="19">
        <v>15000</v>
      </c>
      <c r="K3326" s="19">
        <v>5250</v>
      </c>
      <c r="L3326" s="2">
        <v>0.35</v>
      </c>
      <c r="M3326" s="2" t="s">
        <v>16</v>
      </c>
      <c r="N3326" s="20">
        <f t="shared" si="51"/>
        <v>20250</v>
      </c>
      <c r="O3326" s="21"/>
      <c r="P3326" s="20"/>
    </row>
    <row r="3327" spans="1:16" x14ac:dyDescent="0.35">
      <c r="A3327" s="2" t="s">
        <v>25</v>
      </c>
      <c r="B3327" s="2">
        <v>1185732</v>
      </c>
      <c r="C3327" s="15">
        <v>44307</v>
      </c>
      <c r="D3327" s="2" t="s">
        <v>14</v>
      </c>
      <c r="E3327" s="2" t="s">
        <v>114</v>
      </c>
      <c r="F3327" s="2" t="s">
        <v>115</v>
      </c>
      <c r="G3327" s="3" t="s">
        <v>18</v>
      </c>
      <c r="H3327" s="17">
        <v>45</v>
      </c>
      <c r="I3327" s="2">
        <v>50</v>
      </c>
      <c r="J3327" s="19">
        <v>22500</v>
      </c>
      <c r="K3327" s="19">
        <v>6750</v>
      </c>
      <c r="L3327" s="2">
        <v>0.3</v>
      </c>
      <c r="M3327" s="2" t="s">
        <v>16</v>
      </c>
      <c r="N3327" s="20">
        <f t="shared" si="51"/>
        <v>29250</v>
      </c>
      <c r="O3327" s="21"/>
      <c r="P3327" s="20"/>
    </row>
    <row r="3328" spans="1:16" x14ac:dyDescent="0.35">
      <c r="A3328" s="2" t="s">
        <v>25</v>
      </c>
      <c r="B3328" s="2">
        <v>1185732</v>
      </c>
      <c r="C3328" s="15">
        <v>44307</v>
      </c>
      <c r="D3328" s="2" t="s">
        <v>14</v>
      </c>
      <c r="E3328" s="2" t="s">
        <v>114</v>
      </c>
      <c r="F3328" s="2" t="s">
        <v>115</v>
      </c>
      <c r="G3328" s="3" t="s">
        <v>158</v>
      </c>
      <c r="H3328" s="17">
        <v>35</v>
      </c>
      <c r="I3328" s="2">
        <v>200</v>
      </c>
      <c r="J3328" s="19">
        <v>70000</v>
      </c>
      <c r="K3328" s="19">
        <v>21000</v>
      </c>
      <c r="L3328" s="2">
        <v>0.3</v>
      </c>
      <c r="M3328" s="2" t="s">
        <v>16</v>
      </c>
      <c r="N3328" s="20">
        <f t="shared" si="51"/>
        <v>91000</v>
      </c>
      <c r="O3328" s="21"/>
      <c r="P3328" s="20"/>
    </row>
    <row r="3329" spans="1:16" x14ac:dyDescent="0.35">
      <c r="A3329" s="2" t="s">
        <v>25</v>
      </c>
      <c r="B3329" s="2">
        <v>1185732</v>
      </c>
      <c r="C3329" s="15">
        <v>44336</v>
      </c>
      <c r="D3329" s="2" t="s">
        <v>14</v>
      </c>
      <c r="E3329" s="2" t="s">
        <v>114</v>
      </c>
      <c r="F3329" s="2" t="s">
        <v>115</v>
      </c>
      <c r="G3329" s="3" t="s">
        <v>155</v>
      </c>
      <c r="H3329" s="17">
        <v>49.999999999999993</v>
      </c>
      <c r="I3329" s="2">
        <v>470</v>
      </c>
      <c r="J3329" s="19">
        <v>234999.99999999997</v>
      </c>
      <c r="K3329" s="19">
        <v>94000</v>
      </c>
      <c r="L3329" s="2">
        <v>0.4</v>
      </c>
      <c r="M3329" s="2" t="s">
        <v>16</v>
      </c>
      <c r="N3329" s="20">
        <f t="shared" si="51"/>
        <v>329000</v>
      </c>
      <c r="O3329" s="21"/>
      <c r="P3329" s="20"/>
    </row>
    <row r="3330" spans="1:16" x14ac:dyDescent="0.35">
      <c r="A3330" s="2" t="s">
        <v>25</v>
      </c>
      <c r="B3330" s="2">
        <v>1185732</v>
      </c>
      <c r="C3330" s="15">
        <v>44336</v>
      </c>
      <c r="D3330" s="2" t="s">
        <v>14</v>
      </c>
      <c r="E3330" s="2" t="s">
        <v>114</v>
      </c>
      <c r="F3330" s="2" t="s">
        <v>115</v>
      </c>
      <c r="G3330" s="3" t="s">
        <v>17</v>
      </c>
      <c r="H3330" s="17">
        <v>45</v>
      </c>
      <c r="I3330" s="2">
        <v>175</v>
      </c>
      <c r="J3330" s="19">
        <v>78750</v>
      </c>
      <c r="K3330" s="19">
        <v>27562.5</v>
      </c>
      <c r="L3330" s="2">
        <v>0.35</v>
      </c>
      <c r="M3330" s="2" t="s">
        <v>16</v>
      </c>
      <c r="N3330" s="20">
        <f t="shared" si="51"/>
        <v>106312.5</v>
      </c>
      <c r="O3330" s="21"/>
      <c r="P3330" s="20"/>
    </row>
    <row r="3331" spans="1:16" x14ac:dyDescent="0.35">
      <c r="A3331" s="2" t="s">
        <v>25</v>
      </c>
      <c r="B3331" s="2">
        <v>1185732</v>
      </c>
      <c r="C3331" s="15">
        <v>44336</v>
      </c>
      <c r="D3331" s="2" t="s">
        <v>14</v>
      </c>
      <c r="E3331" s="2" t="s">
        <v>114</v>
      </c>
      <c r="F3331" s="2" t="s">
        <v>115</v>
      </c>
      <c r="G3331" s="3" t="s">
        <v>156</v>
      </c>
      <c r="H3331" s="17">
        <v>40</v>
      </c>
      <c r="I3331" s="2">
        <v>150</v>
      </c>
      <c r="J3331" s="19">
        <v>60000</v>
      </c>
      <c r="K3331" s="19">
        <v>21000</v>
      </c>
      <c r="L3331" s="2">
        <v>0.35</v>
      </c>
      <c r="M3331" s="2" t="s">
        <v>16</v>
      </c>
      <c r="N3331" s="20">
        <f t="shared" ref="N3331:N3394" si="52">SUM(J3331,K3331)</f>
        <v>81000</v>
      </c>
      <c r="O3331" s="21"/>
      <c r="P3331" s="20"/>
    </row>
    <row r="3332" spans="1:16" x14ac:dyDescent="0.35">
      <c r="A3332" s="2" t="s">
        <v>25</v>
      </c>
      <c r="B3332" s="2">
        <v>1185732</v>
      </c>
      <c r="C3332" s="15">
        <v>44336</v>
      </c>
      <c r="D3332" s="2" t="s">
        <v>14</v>
      </c>
      <c r="E3332" s="2" t="s">
        <v>114</v>
      </c>
      <c r="F3332" s="2" t="s">
        <v>115</v>
      </c>
      <c r="G3332" s="3" t="s">
        <v>157</v>
      </c>
      <c r="H3332" s="17">
        <v>40</v>
      </c>
      <c r="I3332" s="2">
        <v>100</v>
      </c>
      <c r="J3332" s="19">
        <v>40000</v>
      </c>
      <c r="K3332" s="19">
        <v>14000</v>
      </c>
      <c r="L3332" s="2">
        <v>0.35</v>
      </c>
      <c r="M3332" s="2" t="s">
        <v>16</v>
      </c>
      <c r="N3332" s="20">
        <f t="shared" si="52"/>
        <v>54000</v>
      </c>
      <c r="O3332" s="21"/>
      <c r="P3332" s="20"/>
    </row>
    <row r="3333" spans="1:16" x14ac:dyDescent="0.35">
      <c r="A3333" s="2" t="s">
        <v>25</v>
      </c>
      <c r="B3333" s="2">
        <v>1185732</v>
      </c>
      <c r="C3333" s="15">
        <v>44336</v>
      </c>
      <c r="D3333" s="2" t="s">
        <v>14</v>
      </c>
      <c r="E3333" s="2" t="s">
        <v>114</v>
      </c>
      <c r="F3333" s="2" t="s">
        <v>115</v>
      </c>
      <c r="G3333" s="3" t="s">
        <v>18</v>
      </c>
      <c r="H3333" s="17">
        <v>49.999999999999993</v>
      </c>
      <c r="I3333" s="2">
        <v>125</v>
      </c>
      <c r="J3333" s="19">
        <v>62499.999999999993</v>
      </c>
      <c r="K3333" s="19">
        <v>18749.999999999996</v>
      </c>
      <c r="L3333" s="2">
        <v>0.3</v>
      </c>
      <c r="M3333" s="2" t="s">
        <v>16</v>
      </c>
      <c r="N3333" s="20">
        <f t="shared" si="52"/>
        <v>81249.999999999985</v>
      </c>
      <c r="O3333" s="21"/>
      <c r="P3333" s="20"/>
    </row>
    <row r="3334" spans="1:16" x14ac:dyDescent="0.35">
      <c r="A3334" s="2" t="s">
        <v>25</v>
      </c>
      <c r="B3334" s="2">
        <v>1185732</v>
      </c>
      <c r="C3334" s="15">
        <v>44336</v>
      </c>
      <c r="D3334" s="2" t="s">
        <v>14</v>
      </c>
      <c r="E3334" s="2" t="s">
        <v>114</v>
      </c>
      <c r="F3334" s="2" t="s">
        <v>115</v>
      </c>
      <c r="G3334" s="3" t="s">
        <v>158</v>
      </c>
      <c r="H3334" s="17">
        <v>54.999999999999993</v>
      </c>
      <c r="I3334" s="2">
        <v>250</v>
      </c>
      <c r="J3334" s="19">
        <v>137499.99999999997</v>
      </c>
      <c r="K3334" s="19">
        <v>41249.999999999993</v>
      </c>
      <c r="L3334" s="2">
        <v>0.3</v>
      </c>
      <c r="M3334" s="2" t="s">
        <v>16</v>
      </c>
      <c r="N3334" s="20">
        <f t="shared" si="52"/>
        <v>178749.99999999997</v>
      </c>
      <c r="O3334" s="21"/>
      <c r="P3334" s="20"/>
    </row>
    <row r="3335" spans="1:16" x14ac:dyDescent="0.35">
      <c r="A3335" s="2" t="s">
        <v>25</v>
      </c>
      <c r="B3335" s="2">
        <v>1185732</v>
      </c>
      <c r="C3335" s="15">
        <v>44369</v>
      </c>
      <c r="D3335" s="2" t="s">
        <v>14</v>
      </c>
      <c r="E3335" s="2" t="s">
        <v>114</v>
      </c>
      <c r="F3335" s="2" t="s">
        <v>115</v>
      </c>
      <c r="G3335" s="3" t="s">
        <v>155</v>
      </c>
      <c r="H3335" s="17">
        <v>49.999999999999993</v>
      </c>
      <c r="I3335" s="2">
        <v>500</v>
      </c>
      <c r="J3335" s="19">
        <v>249999.99999999997</v>
      </c>
      <c r="K3335" s="19">
        <v>100000</v>
      </c>
      <c r="L3335" s="2">
        <v>0.4</v>
      </c>
      <c r="M3335" s="2" t="s">
        <v>16</v>
      </c>
      <c r="N3335" s="20">
        <f t="shared" si="52"/>
        <v>350000</v>
      </c>
      <c r="O3335" s="21"/>
      <c r="P3335" s="20"/>
    </row>
    <row r="3336" spans="1:16" x14ac:dyDescent="0.35">
      <c r="A3336" s="2" t="s">
        <v>25</v>
      </c>
      <c r="B3336" s="2">
        <v>1185732</v>
      </c>
      <c r="C3336" s="15">
        <v>44369</v>
      </c>
      <c r="D3336" s="2" t="s">
        <v>14</v>
      </c>
      <c r="E3336" s="2" t="s">
        <v>114</v>
      </c>
      <c r="F3336" s="2" t="s">
        <v>115</v>
      </c>
      <c r="G3336" s="3" t="s">
        <v>17</v>
      </c>
      <c r="H3336" s="17">
        <v>45</v>
      </c>
      <c r="I3336" s="2">
        <v>250</v>
      </c>
      <c r="J3336" s="19">
        <v>112500</v>
      </c>
      <c r="K3336" s="19">
        <v>39375</v>
      </c>
      <c r="L3336" s="2">
        <v>0.35</v>
      </c>
      <c r="M3336" s="2" t="s">
        <v>16</v>
      </c>
      <c r="N3336" s="20">
        <f t="shared" si="52"/>
        <v>151875</v>
      </c>
      <c r="O3336" s="21"/>
      <c r="P3336" s="20"/>
    </row>
    <row r="3337" spans="1:16" x14ac:dyDescent="0.35">
      <c r="A3337" s="2" t="s">
        <v>13</v>
      </c>
      <c r="B3337" s="2">
        <v>1185732</v>
      </c>
      <c r="C3337" s="15">
        <v>44369</v>
      </c>
      <c r="D3337" s="2" t="s">
        <v>14</v>
      </c>
      <c r="E3337" s="2" t="s">
        <v>114</v>
      </c>
      <c r="F3337" s="2" t="s">
        <v>115</v>
      </c>
      <c r="G3337" s="3" t="s">
        <v>156</v>
      </c>
      <c r="H3337" s="17">
        <v>40</v>
      </c>
      <c r="I3337" s="2">
        <v>175</v>
      </c>
      <c r="J3337" s="19">
        <v>70000</v>
      </c>
      <c r="K3337" s="19">
        <v>24500</v>
      </c>
      <c r="L3337" s="2">
        <v>0.35</v>
      </c>
      <c r="M3337" s="2" t="s">
        <v>16</v>
      </c>
      <c r="N3337" s="20">
        <f t="shared" si="52"/>
        <v>94500</v>
      </c>
      <c r="O3337" s="21"/>
      <c r="P3337" s="20"/>
    </row>
    <row r="3338" spans="1:16" x14ac:dyDescent="0.35">
      <c r="A3338" s="2" t="s">
        <v>13</v>
      </c>
      <c r="B3338" s="2">
        <v>1185732</v>
      </c>
      <c r="C3338" s="15">
        <v>44369</v>
      </c>
      <c r="D3338" s="2" t="s">
        <v>14</v>
      </c>
      <c r="E3338" s="2" t="s">
        <v>114</v>
      </c>
      <c r="F3338" s="2" t="s">
        <v>115</v>
      </c>
      <c r="G3338" s="3" t="s">
        <v>157</v>
      </c>
      <c r="H3338" s="17">
        <v>40</v>
      </c>
      <c r="I3338" s="2">
        <v>150</v>
      </c>
      <c r="J3338" s="19">
        <v>60000</v>
      </c>
      <c r="K3338" s="19">
        <v>21000</v>
      </c>
      <c r="L3338" s="2">
        <v>0.35</v>
      </c>
      <c r="M3338" s="2" t="s">
        <v>16</v>
      </c>
      <c r="N3338" s="20">
        <f t="shared" si="52"/>
        <v>81000</v>
      </c>
      <c r="O3338" s="21"/>
      <c r="P3338" s="20"/>
    </row>
    <row r="3339" spans="1:16" x14ac:dyDescent="0.35">
      <c r="A3339" s="2" t="s">
        <v>13</v>
      </c>
      <c r="B3339" s="2">
        <v>1185732</v>
      </c>
      <c r="C3339" s="15">
        <v>44369</v>
      </c>
      <c r="D3339" s="2" t="s">
        <v>14</v>
      </c>
      <c r="E3339" s="2" t="s">
        <v>114</v>
      </c>
      <c r="F3339" s="2" t="s">
        <v>115</v>
      </c>
      <c r="G3339" s="3" t="s">
        <v>18</v>
      </c>
      <c r="H3339" s="17">
        <v>49.999999999999993</v>
      </c>
      <c r="I3339" s="2">
        <v>150</v>
      </c>
      <c r="J3339" s="19">
        <v>74999.999999999985</v>
      </c>
      <c r="K3339" s="19">
        <v>22499.999999999996</v>
      </c>
      <c r="L3339" s="2">
        <v>0.3</v>
      </c>
      <c r="M3339" s="2" t="s">
        <v>16</v>
      </c>
      <c r="N3339" s="20">
        <f t="shared" si="52"/>
        <v>97499.999999999985</v>
      </c>
      <c r="O3339" s="21"/>
      <c r="P3339" s="20"/>
    </row>
    <row r="3340" spans="1:16" x14ac:dyDescent="0.35">
      <c r="A3340" s="2" t="s">
        <v>13</v>
      </c>
      <c r="B3340" s="2">
        <v>1185732</v>
      </c>
      <c r="C3340" s="15">
        <v>44369</v>
      </c>
      <c r="D3340" s="2" t="s">
        <v>14</v>
      </c>
      <c r="E3340" s="2" t="s">
        <v>114</v>
      </c>
      <c r="F3340" s="2" t="s">
        <v>115</v>
      </c>
      <c r="G3340" s="3" t="s">
        <v>158</v>
      </c>
      <c r="H3340" s="17">
        <v>54.999999999999993</v>
      </c>
      <c r="I3340" s="2">
        <v>300</v>
      </c>
      <c r="J3340" s="19">
        <v>164999.99999999997</v>
      </c>
      <c r="K3340" s="19">
        <v>49499.999999999993</v>
      </c>
      <c r="L3340" s="2">
        <v>0.3</v>
      </c>
      <c r="M3340" s="2" t="s">
        <v>16</v>
      </c>
      <c r="N3340" s="20">
        <f t="shared" si="52"/>
        <v>214499.99999999997</v>
      </c>
      <c r="O3340" s="21"/>
      <c r="P3340" s="20"/>
    </row>
    <row r="3341" spans="1:16" x14ac:dyDescent="0.35">
      <c r="A3341" s="2" t="s">
        <v>13</v>
      </c>
      <c r="B3341" s="2">
        <v>1185732</v>
      </c>
      <c r="C3341" s="15">
        <v>44397</v>
      </c>
      <c r="D3341" s="2" t="s">
        <v>14</v>
      </c>
      <c r="E3341" s="2" t="s">
        <v>114</v>
      </c>
      <c r="F3341" s="2" t="s">
        <v>115</v>
      </c>
      <c r="G3341" s="3" t="s">
        <v>155</v>
      </c>
      <c r="H3341" s="17">
        <v>49.999999999999993</v>
      </c>
      <c r="I3341" s="2">
        <v>525</v>
      </c>
      <c r="J3341" s="19">
        <v>262499.99999999994</v>
      </c>
      <c r="K3341" s="19">
        <v>104999.99999999999</v>
      </c>
      <c r="L3341" s="2">
        <v>0.4</v>
      </c>
      <c r="M3341" s="2" t="s">
        <v>16</v>
      </c>
      <c r="N3341" s="20">
        <f t="shared" si="52"/>
        <v>367499.99999999994</v>
      </c>
      <c r="O3341" s="21"/>
      <c r="P3341" s="20"/>
    </row>
    <row r="3342" spans="1:16" x14ac:dyDescent="0.35">
      <c r="A3342" s="2" t="s">
        <v>21</v>
      </c>
      <c r="B3342" s="2">
        <v>1185732</v>
      </c>
      <c r="C3342" s="15">
        <v>44397</v>
      </c>
      <c r="D3342" s="2" t="s">
        <v>14</v>
      </c>
      <c r="E3342" s="2" t="s">
        <v>114</v>
      </c>
      <c r="F3342" s="2" t="s">
        <v>115</v>
      </c>
      <c r="G3342" s="3" t="s">
        <v>17</v>
      </c>
      <c r="H3342" s="17">
        <v>45</v>
      </c>
      <c r="I3342" s="2">
        <v>275</v>
      </c>
      <c r="J3342" s="19">
        <v>123750</v>
      </c>
      <c r="K3342" s="19">
        <v>43312.5</v>
      </c>
      <c r="L3342" s="2">
        <v>0.35</v>
      </c>
      <c r="M3342" s="2" t="s">
        <v>16</v>
      </c>
      <c r="N3342" s="20">
        <f t="shared" si="52"/>
        <v>167062.5</v>
      </c>
      <c r="O3342" s="21"/>
      <c r="P3342" s="20"/>
    </row>
    <row r="3343" spans="1:16" x14ac:dyDescent="0.35">
      <c r="A3343" s="2" t="s">
        <v>21</v>
      </c>
      <c r="B3343" s="2">
        <v>1185732</v>
      </c>
      <c r="C3343" s="15">
        <v>44397</v>
      </c>
      <c r="D3343" s="2" t="s">
        <v>14</v>
      </c>
      <c r="E3343" s="2" t="s">
        <v>114</v>
      </c>
      <c r="F3343" s="2" t="s">
        <v>115</v>
      </c>
      <c r="G3343" s="3" t="s">
        <v>156</v>
      </c>
      <c r="H3343" s="17">
        <v>40</v>
      </c>
      <c r="I3343" s="2">
        <v>200</v>
      </c>
      <c r="J3343" s="19">
        <v>80000</v>
      </c>
      <c r="K3343" s="19">
        <v>28000</v>
      </c>
      <c r="L3343" s="2">
        <v>0.35</v>
      </c>
      <c r="M3343" s="2" t="s">
        <v>16</v>
      </c>
      <c r="N3343" s="20">
        <f t="shared" si="52"/>
        <v>108000</v>
      </c>
      <c r="O3343" s="21"/>
      <c r="P3343" s="20"/>
    </row>
    <row r="3344" spans="1:16" x14ac:dyDescent="0.35">
      <c r="A3344" s="2" t="s">
        <v>21</v>
      </c>
      <c r="B3344" s="2">
        <v>1185732</v>
      </c>
      <c r="C3344" s="15">
        <v>44397</v>
      </c>
      <c r="D3344" s="2" t="s">
        <v>14</v>
      </c>
      <c r="E3344" s="2" t="s">
        <v>114</v>
      </c>
      <c r="F3344" s="2" t="s">
        <v>115</v>
      </c>
      <c r="G3344" s="3" t="s">
        <v>157</v>
      </c>
      <c r="H3344" s="17">
        <v>40</v>
      </c>
      <c r="I3344" s="2">
        <v>150</v>
      </c>
      <c r="J3344" s="19">
        <v>60000</v>
      </c>
      <c r="K3344" s="19">
        <v>21000</v>
      </c>
      <c r="L3344" s="2">
        <v>0.35</v>
      </c>
      <c r="M3344" s="2" t="s">
        <v>16</v>
      </c>
      <c r="N3344" s="20">
        <f t="shared" si="52"/>
        <v>81000</v>
      </c>
      <c r="O3344" s="21"/>
      <c r="P3344" s="20"/>
    </row>
    <row r="3345" spans="1:16" x14ac:dyDescent="0.35">
      <c r="A3345" s="2" t="s">
        <v>21</v>
      </c>
      <c r="B3345" s="2">
        <v>1185732</v>
      </c>
      <c r="C3345" s="15">
        <v>44397</v>
      </c>
      <c r="D3345" s="2" t="s">
        <v>14</v>
      </c>
      <c r="E3345" s="2" t="s">
        <v>114</v>
      </c>
      <c r="F3345" s="2" t="s">
        <v>115</v>
      </c>
      <c r="G3345" s="3" t="s">
        <v>18</v>
      </c>
      <c r="H3345" s="17">
        <v>49.999999999999993</v>
      </c>
      <c r="I3345" s="2">
        <v>175</v>
      </c>
      <c r="J3345" s="19">
        <v>87499.999999999985</v>
      </c>
      <c r="K3345" s="19">
        <v>26249.999999999996</v>
      </c>
      <c r="L3345" s="2">
        <v>0.3</v>
      </c>
      <c r="M3345" s="2" t="s">
        <v>16</v>
      </c>
      <c r="N3345" s="20">
        <f t="shared" si="52"/>
        <v>113749.99999999999</v>
      </c>
      <c r="O3345" s="21"/>
      <c r="P3345" s="20"/>
    </row>
    <row r="3346" spans="1:16" x14ac:dyDescent="0.35">
      <c r="A3346" s="2" t="s">
        <v>21</v>
      </c>
      <c r="B3346" s="2">
        <v>1185732</v>
      </c>
      <c r="C3346" s="15">
        <v>44397</v>
      </c>
      <c r="D3346" s="2" t="s">
        <v>14</v>
      </c>
      <c r="E3346" s="2" t="s">
        <v>114</v>
      </c>
      <c r="F3346" s="2" t="s">
        <v>115</v>
      </c>
      <c r="G3346" s="3" t="s">
        <v>158</v>
      </c>
      <c r="H3346" s="17">
        <v>54.999999999999993</v>
      </c>
      <c r="I3346" s="2">
        <v>350</v>
      </c>
      <c r="J3346" s="19">
        <v>192499.99999999997</v>
      </c>
      <c r="K3346" s="19">
        <v>57749.999999999993</v>
      </c>
      <c r="L3346" s="2">
        <v>0.3</v>
      </c>
      <c r="M3346" s="2" t="s">
        <v>16</v>
      </c>
      <c r="N3346" s="20">
        <f t="shared" si="52"/>
        <v>250249.99999999997</v>
      </c>
      <c r="O3346" s="21"/>
      <c r="P3346" s="20"/>
    </row>
    <row r="3347" spans="1:16" x14ac:dyDescent="0.35">
      <c r="A3347" s="2" t="s">
        <v>21</v>
      </c>
      <c r="B3347" s="2">
        <v>1185732</v>
      </c>
      <c r="C3347" s="15">
        <v>44429</v>
      </c>
      <c r="D3347" s="2" t="s">
        <v>14</v>
      </c>
      <c r="E3347" s="2" t="s">
        <v>114</v>
      </c>
      <c r="F3347" s="2" t="s">
        <v>115</v>
      </c>
      <c r="G3347" s="3" t="s">
        <v>155</v>
      </c>
      <c r="H3347" s="17">
        <v>49.999999999999993</v>
      </c>
      <c r="I3347" s="2">
        <v>500</v>
      </c>
      <c r="J3347" s="19">
        <v>249999.99999999997</v>
      </c>
      <c r="K3347" s="19">
        <v>100000</v>
      </c>
      <c r="L3347" s="2">
        <v>0.4</v>
      </c>
      <c r="M3347" s="2" t="s">
        <v>16</v>
      </c>
      <c r="N3347" s="20">
        <f t="shared" si="52"/>
        <v>350000</v>
      </c>
      <c r="O3347" s="21"/>
      <c r="P3347" s="20"/>
    </row>
    <row r="3348" spans="1:16" x14ac:dyDescent="0.35">
      <c r="A3348" s="2" t="s">
        <v>21</v>
      </c>
      <c r="B3348" s="2">
        <v>1185732</v>
      </c>
      <c r="C3348" s="15">
        <v>44429</v>
      </c>
      <c r="D3348" s="2" t="s">
        <v>14</v>
      </c>
      <c r="E3348" s="2" t="s">
        <v>114</v>
      </c>
      <c r="F3348" s="2" t="s">
        <v>115</v>
      </c>
      <c r="G3348" s="3" t="s">
        <v>17</v>
      </c>
      <c r="H3348" s="17">
        <v>45</v>
      </c>
      <c r="I3348" s="2">
        <v>275</v>
      </c>
      <c r="J3348" s="19">
        <v>123750</v>
      </c>
      <c r="K3348" s="19">
        <v>43312.5</v>
      </c>
      <c r="L3348" s="2">
        <v>0.35</v>
      </c>
      <c r="M3348" s="2" t="s">
        <v>16</v>
      </c>
      <c r="N3348" s="20">
        <f t="shared" si="52"/>
        <v>167062.5</v>
      </c>
      <c r="O3348" s="21"/>
      <c r="P3348" s="20"/>
    </row>
    <row r="3349" spans="1:16" x14ac:dyDescent="0.35">
      <c r="A3349" s="2" t="s">
        <v>21</v>
      </c>
      <c r="B3349" s="2">
        <v>1185732</v>
      </c>
      <c r="C3349" s="15">
        <v>44429</v>
      </c>
      <c r="D3349" s="2" t="s">
        <v>14</v>
      </c>
      <c r="E3349" s="2" t="s">
        <v>114</v>
      </c>
      <c r="F3349" s="2" t="s">
        <v>115</v>
      </c>
      <c r="G3349" s="3" t="s">
        <v>156</v>
      </c>
      <c r="H3349" s="17">
        <v>40</v>
      </c>
      <c r="I3349" s="2">
        <v>200</v>
      </c>
      <c r="J3349" s="19">
        <v>80000</v>
      </c>
      <c r="K3349" s="19">
        <v>28000</v>
      </c>
      <c r="L3349" s="2">
        <v>0.35</v>
      </c>
      <c r="M3349" s="2" t="s">
        <v>16</v>
      </c>
      <c r="N3349" s="20">
        <f t="shared" si="52"/>
        <v>108000</v>
      </c>
      <c r="O3349" s="21"/>
      <c r="P3349" s="20"/>
    </row>
    <row r="3350" spans="1:16" x14ac:dyDescent="0.35">
      <c r="A3350" s="2" t="s">
        <v>21</v>
      </c>
      <c r="B3350" s="2">
        <v>1185732</v>
      </c>
      <c r="C3350" s="15">
        <v>44429</v>
      </c>
      <c r="D3350" s="2" t="s">
        <v>14</v>
      </c>
      <c r="E3350" s="2" t="s">
        <v>114</v>
      </c>
      <c r="F3350" s="2" t="s">
        <v>115</v>
      </c>
      <c r="G3350" s="3" t="s">
        <v>157</v>
      </c>
      <c r="H3350" s="17">
        <v>40</v>
      </c>
      <c r="I3350" s="2">
        <v>150</v>
      </c>
      <c r="J3350" s="19">
        <v>60000</v>
      </c>
      <c r="K3350" s="19">
        <v>21000</v>
      </c>
      <c r="L3350" s="2">
        <v>0.35</v>
      </c>
      <c r="M3350" s="2" t="s">
        <v>16</v>
      </c>
      <c r="N3350" s="20">
        <f t="shared" si="52"/>
        <v>81000</v>
      </c>
      <c r="O3350" s="21"/>
      <c r="P3350" s="20"/>
    </row>
    <row r="3351" spans="1:16" x14ac:dyDescent="0.35">
      <c r="A3351" s="2" t="s">
        <v>21</v>
      </c>
      <c r="B3351" s="2">
        <v>1185732</v>
      </c>
      <c r="C3351" s="15">
        <v>44429</v>
      </c>
      <c r="D3351" s="2" t="s">
        <v>14</v>
      </c>
      <c r="E3351" s="2" t="s">
        <v>114</v>
      </c>
      <c r="F3351" s="2" t="s">
        <v>115</v>
      </c>
      <c r="G3351" s="3" t="s">
        <v>18</v>
      </c>
      <c r="H3351" s="17">
        <v>49.999999999999993</v>
      </c>
      <c r="I3351" s="2">
        <v>125</v>
      </c>
      <c r="J3351" s="19">
        <v>62499.999999999993</v>
      </c>
      <c r="K3351" s="19">
        <v>18749.999999999996</v>
      </c>
      <c r="L3351" s="2">
        <v>0.3</v>
      </c>
      <c r="M3351" s="2" t="s">
        <v>16</v>
      </c>
      <c r="N3351" s="20">
        <f t="shared" si="52"/>
        <v>81249.999999999985</v>
      </c>
      <c r="O3351" s="21"/>
      <c r="P3351" s="20"/>
    </row>
    <row r="3352" spans="1:16" x14ac:dyDescent="0.35">
      <c r="A3352" s="2" t="s">
        <v>21</v>
      </c>
      <c r="B3352" s="2">
        <v>1185732</v>
      </c>
      <c r="C3352" s="15">
        <v>44429</v>
      </c>
      <c r="D3352" s="2" t="s">
        <v>14</v>
      </c>
      <c r="E3352" s="2" t="s">
        <v>114</v>
      </c>
      <c r="F3352" s="2" t="s">
        <v>115</v>
      </c>
      <c r="G3352" s="3" t="s">
        <v>158</v>
      </c>
      <c r="H3352" s="17">
        <v>54.999999999999993</v>
      </c>
      <c r="I3352" s="2">
        <v>300</v>
      </c>
      <c r="J3352" s="19">
        <v>164999.99999999997</v>
      </c>
      <c r="K3352" s="19">
        <v>49499.999999999993</v>
      </c>
      <c r="L3352" s="2">
        <v>0.3</v>
      </c>
      <c r="M3352" s="2" t="s">
        <v>16</v>
      </c>
      <c r="N3352" s="20">
        <f t="shared" si="52"/>
        <v>214499.99999999997</v>
      </c>
      <c r="O3352" s="21"/>
      <c r="P3352" s="20"/>
    </row>
    <row r="3353" spans="1:16" x14ac:dyDescent="0.35">
      <c r="A3353" s="2" t="s">
        <v>21</v>
      </c>
      <c r="B3353" s="2">
        <v>1185732</v>
      </c>
      <c r="C3353" s="15">
        <v>44459</v>
      </c>
      <c r="D3353" s="2" t="s">
        <v>14</v>
      </c>
      <c r="E3353" s="2" t="s">
        <v>114</v>
      </c>
      <c r="F3353" s="2" t="s">
        <v>115</v>
      </c>
      <c r="G3353" s="3" t="s">
        <v>155</v>
      </c>
      <c r="H3353" s="17">
        <v>49.999999999999993</v>
      </c>
      <c r="I3353" s="2">
        <v>425</v>
      </c>
      <c r="J3353" s="19">
        <v>212499.99999999997</v>
      </c>
      <c r="K3353" s="19">
        <v>85000</v>
      </c>
      <c r="L3353" s="2">
        <v>0.4</v>
      </c>
      <c r="M3353" s="2" t="s">
        <v>16</v>
      </c>
      <c r="N3353" s="20">
        <f t="shared" si="52"/>
        <v>297500</v>
      </c>
      <c r="O3353" s="21"/>
      <c r="P3353" s="20"/>
    </row>
    <row r="3354" spans="1:16" x14ac:dyDescent="0.35">
      <c r="A3354" s="2" t="s">
        <v>21</v>
      </c>
      <c r="B3354" s="2">
        <v>1185732</v>
      </c>
      <c r="C3354" s="15">
        <v>44459</v>
      </c>
      <c r="D3354" s="2" t="s">
        <v>14</v>
      </c>
      <c r="E3354" s="2" t="s">
        <v>114</v>
      </c>
      <c r="F3354" s="2" t="s">
        <v>115</v>
      </c>
      <c r="G3354" s="3" t="s">
        <v>17</v>
      </c>
      <c r="H3354" s="17">
        <v>45</v>
      </c>
      <c r="I3354" s="2">
        <v>225</v>
      </c>
      <c r="J3354" s="19">
        <v>101250</v>
      </c>
      <c r="K3354" s="19">
        <v>35437.5</v>
      </c>
      <c r="L3354" s="2">
        <v>0.35</v>
      </c>
      <c r="M3354" s="2" t="s">
        <v>16</v>
      </c>
      <c r="N3354" s="20">
        <f t="shared" si="52"/>
        <v>136687.5</v>
      </c>
      <c r="O3354" s="21"/>
      <c r="P3354" s="20"/>
    </row>
    <row r="3355" spans="1:16" x14ac:dyDescent="0.35">
      <c r="A3355" s="2" t="s">
        <v>21</v>
      </c>
      <c r="B3355" s="2">
        <v>1185732</v>
      </c>
      <c r="C3355" s="15">
        <v>44459</v>
      </c>
      <c r="D3355" s="2" t="s">
        <v>14</v>
      </c>
      <c r="E3355" s="2" t="s">
        <v>114</v>
      </c>
      <c r="F3355" s="2" t="s">
        <v>115</v>
      </c>
      <c r="G3355" s="3" t="s">
        <v>156</v>
      </c>
      <c r="H3355" s="17">
        <v>40</v>
      </c>
      <c r="I3355" s="2">
        <v>125</v>
      </c>
      <c r="J3355" s="19">
        <v>50000</v>
      </c>
      <c r="K3355" s="19">
        <v>17500</v>
      </c>
      <c r="L3355" s="2">
        <v>0.35</v>
      </c>
      <c r="M3355" s="2" t="s">
        <v>16</v>
      </c>
      <c r="N3355" s="20">
        <f t="shared" si="52"/>
        <v>67500</v>
      </c>
      <c r="O3355" s="21"/>
      <c r="P3355" s="20"/>
    </row>
    <row r="3356" spans="1:16" x14ac:dyDescent="0.35">
      <c r="A3356" s="2" t="s">
        <v>21</v>
      </c>
      <c r="B3356" s="2">
        <v>1185732</v>
      </c>
      <c r="C3356" s="15">
        <v>44459</v>
      </c>
      <c r="D3356" s="2" t="s">
        <v>14</v>
      </c>
      <c r="E3356" s="2" t="s">
        <v>114</v>
      </c>
      <c r="F3356" s="2" t="s">
        <v>115</v>
      </c>
      <c r="G3356" s="3" t="s">
        <v>157</v>
      </c>
      <c r="H3356" s="17">
        <v>40</v>
      </c>
      <c r="I3356" s="2">
        <v>100</v>
      </c>
      <c r="J3356" s="19">
        <v>40000</v>
      </c>
      <c r="K3356" s="19">
        <v>14000</v>
      </c>
      <c r="L3356" s="2">
        <v>0.35</v>
      </c>
      <c r="M3356" s="2" t="s">
        <v>16</v>
      </c>
      <c r="N3356" s="20">
        <f t="shared" si="52"/>
        <v>54000</v>
      </c>
      <c r="O3356" s="21"/>
      <c r="P3356" s="20"/>
    </row>
    <row r="3357" spans="1:16" x14ac:dyDescent="0.35">
      <c r="A3357" s="2" t="s">
        <v>21</v>
      </c>
      <c r="B3357" s="2">
        <v>1185732</v>
      </c>
      <c r="C3357" s="15">
        <v>44459</v>
      </c>
      <c r="D3357" s="2" t="s">
        <v>14</v>
      </c>
      <c r="E3357" s="2" t="s">
        <v>114</v>
      </c>
      <c r="F3357" s="2" t="s">
        <v>115</v>
      </c>
      <c r="G3357" s="3" t="s">
        <v>18</v>
      </c>
      <c r="H3357" s="17">
        <v>49.999999999999993</v>
      </c>
      <c r="I3357" s="2">
        <v>100</v>
      </c>
      <c r="J3357" s="19">
        <v>49999.999999999993</v>
      </c>
      <c r="K3357" s="19">
        <v>14999.999999999996</v>
      </c>
      <c r="L3357" s="2">
        <v>0.3</v>
      </c>
      <c r="M3357" s="2" t="s">
        <v>16</v>
      </c>
      <c r="N3357" s="20">
        <f t="shared" si="52"/>
        <v>64999.999999999985</v>
      </c>
      <c r="O3357" s="21"/>
      <c r="P3357" s="20"/>
    </row>
    <row r="3358" spans="1:16" x14ac:dyDescent="0.35">
      <c r="A3358" s="2" t="s">
        <v>21</v>
      </c>
      <c r="B3358" s="2">
        <v>1185732</v>
      </c>
      <c r="C3358" s="15">
        <v>44459</v>
      </c>
      <c r="D3358" s="2" t="s">
        <v>14</v>
      </c>
      <c r="E3358" s="2" t="s">
        <v>114</v>
      </c>
      <c r="F3358" s="2" t="s">
        <v>115</v>
      </c>
      <c r="G3358" s="3" t="s">
        <v>158</v>
      </c>
      <c r="H3358" s="17">
        <v>54.999999999999993</v>
      </c>
      <c r="I3358" s="2">
        <v>200</v>
      </c>
      <c r="J3358" s="19">
        <v>109999.99999999999</v>
      </c>
      <c r="K3358" s="19">
        <v>32999.999999999993</v>
      </c>
      <c r="L3358" s="2">
        <v>0.3</v>
      </c>
      <c r="M3358" s="2" t="s">
        <v>16</v>
      </c>
      <c r="N3358" s="20">
        <f t="shared" si="52"/>
        <v>142999.99999999997</v>
      </c>
      <c r="O3358" s="21"/>
      <c r="P3358" s="20"/>
    </row>
    <row r="3359" spans="1:16" x14ac:dyDescent="0.35">
      <c r="A3359" s="2" t="s">
        <v>21</v>
      </c>
      <c r="B3359" s="2">
        <v>1185732</v>
      </c>
      <c r="C3359" s="15">
        <v>44491</v>
      </c>
      <c r="D3359" s="2" t="s">
        <v>14</v>
      </c>
      <c r="E3359" s="2" t="s">
        <v>114</v>
      </c>
      <c r="F3359" s="2" t="s">
        <v>115</v>
      </c>
      <c r="G3359" s="3" t="s">
        <v>155</v>
      </c>
      <c r="H3359" s="17">
        <v>54.999999999999993</v>
      </c>
      <c r="I3359" s="2">
        <v>375</v>
      </c>
      <c r="J3359" s="19">
        <v>206249.99999999997</v>
      </c>
      <c r="K3359" s="19">
        <v>82500</v>
      </c>
      <c r="L3359" s="2">
        <v>0.4</v>
      </c>
      <c r="M3359" s="2" t="s">
        <v>16</v>
      </c>
      <c r="N3359" s="20">
        <f t="shared" si="52"/>
        <v>288750</v>
      </c>
      <c r="O3359" s="21"/>
      <c r="P3359" s="20"/>
    </row>
    <row r="3360" spans="1:16" x14ac:dyDescent="0.35">
      <c r="A3360" s="2" t="s">
        <v>21</v>
      </c>
      <c r="B3360" s="2">
        <v>1185732</v>
      </c>
      <c r="C3360" s="15">
        <v>44491</v>
      </c>
      <c r="D3360" s="2" t="s">
        <v>14</v>
      </c>
      <c r="E3360" s="2" t="s">
        <v>114</v>
      </c>
      <c r="F3360" s="2" t="s">
        <v>115</v>
      </c>
      <c r="G3360" s="3" t="s">
        <v>17</v>
      </c>
      <c r="H3360" s="17">
        <v>50</v>
      </c>
      <c r="I3360" s="2">
        <v>200</v>
      </c>
      <c r="J3360" s="19">
        <v>100000</v>
      </c>
      <c r="K3360" s="19">
        <v>35000</v>
      </c>
      <c r="L3360" s="2">
        <v>0.35</v>
      </c>
      <c r="M3360" s="2" t="s">
        <v>16</v>
      </c>
      <c r="N3360" s="20">
        <f t="shared" si="52"/>
        <v>135000</v>
      </c>
      <c r="O3360" s="21"/>
      <c r="P3360" s="20"/>
    </row>
    <row r="3361" spans="1:16" x14ac:dyDescent="0.35">
      <c r="A3361" s="2" t="s">
        <v>21</v>
      </c>
      <c r="B3361" s="2">
        <v>1185732</v>
      </c>
      <c r="C3361" s="15">
        <v>44491</v>
      </c>
      <c r="D3361" s="2" t="s">
        <v>14</v>
      </c>
      <c r="E3361" s="2" t="s">
        <v>114</v>
      </c>
      <c r="F3361" s="2" t="s">
        <v>115</v>
      </c>
      <c r="G3361" s="3" t="s">
        <v>156</v>
      </c>
      <c r="H3361" s="17">
        <v>50</v>
      </c>
      <c r="I3361" s="2">
        <v>100</v>
      </c>
      <c r="J3361" s="19">
        <v>50000</v>
      </c>
      <c r="K3361" s="19">
        <v>17500</v>
      </c>
      <c r="L3361" s="2">
        <v>0.35</v>
      </c>
      <c r="M3361" s="2" t="s">
        <v>16</v>
      </c>
      <c r="N3361" s="20">
        <f t="shared" si="52"/>
        <v>67500</v>
      </c>
      <c r="O3361" s="21"/>
      <c r="P3361" s="20"/>
    </row>
    <row r="3362" spans="1:16" x14ac:dyDescent="0.35">
      <c r="A3362" s="2" t="s">
        <v>13</v>
      </c>
      <c r="B3362" s="2">
        <v>1185732</v>
      </c>
      <c r="C3362" s="15">
        <v>44491</v>
      </c>
      <c r="D3362" s="2" t="s">
        <v>14</v>
      </c>
      <c r="E3362" s="2" t="s">
        <v>114</v>
      </c>
      <c r="F3362" s="2" t="s">
        <v>115</v>
      </c>
      <c r="G3362" s="3" t="s">
        <v>157</v>
      </c>
      <c r="H3362" s="17">
        <v>50</v>
      </c>
      <c r="I3362" s="2">
        <v>75</v>
      </c>
      <c r="J3362" s="19">
        <v>37500</v>
      </c>
      <c r="K3362" s="19">
        <v>13125</v>
      </c>
      <c r="L3362" s="2">
        <v>0.35</v>
      </c>
      <c r="M3362" s="2" t="s">
        <v>16</v>
      </c>
      <c r="N3362" s="20">
        <f t="shared" si="52"/>
        <v>50625</v>
      </c>
      <c r="O3362" s="21"/>
      <c r="P3362" s="20"/>
    </row>
    <row r="3363" spans="1:16" x14ac:dyDescent="0.35">
      <c r="A3363" s="2" t="s">
        <v>13</v>
      </c>
      <c r="B3363" s="2">
        <v>1185732</v>
      </c>
      <c r="C3363" s="15">
        <v>44491</v>
      </c>
      <c r="D3363" s="2" t="s">
        <v>14</v>
      </c>
      <c r="E3363" s="2" t="s">
        <v>114</v>
      </c>
      <c r="F3363" s="2" t="s">
        <v>115</v>
      </c>
      <c r="G3363" s="3" t="s">
        <v>18</v>
      </c>
      <c r="H3363" s="17">
        <v>60</v>
      </c>
      <c r="I3363" s="2">
        <v>75</v>
      </c>
      <c r="J3363" s="19">
        <v>45000</v>
      </c>
      <c r="K3363" s="19">
        <v>13500</v>
      </c>
      <c r="L3363" s="2">
        <v>0.3</v>
      </c>
      <c r="M3363" s="2" t="s">
        <v>16</v>
      </c>
      <c r="N3363" s="20">
        <f t="shared" si="52"/>
        <v>58500</v>
      </c>
      <c r="O3363" s="21"/>
      <c r="P3363" s="20"/>
    </row>
    <row r="3364" spans="1:16" x14ac:dyDescent="0.35">
      <c r="A3364" s="2" t="s">
        <v>13</v>
      </c>
      <c r="B3364" s="2">
        <v>1185732</v>
      </c>
      <c r="C3364" s="15">
        <v>44491</v>
      </c>
      <c r="D3364" s="2" t="s">
        <v>14</v>
      </c>
      <c r="E3364" s="2" t="s">
        <v>114</v>
      </c>
      <c r="F3364" s="2" t="s">
        <v>115</v>
      </c>
      <c r="G3364" s="3" t="s">
        <v>158</v>
      </c>
      <c r="H3364" s="17">
        <v>64.999999999999986</v>
      </c>
      <c r="I3364" s="2">
        <v>200</v>
      </c>
      <c r="J3364" s="19">
        <v>129999.99999999997</v>
      </c>
      <c r="K3364" s="19">
        <v>38999.999999999993</v>
      </c>
      <c r="L3364" s="2">
        <v>0.3</v>
      </c>
      <c r="M3364" s="2" t="s">
        <v>16</v>
      </c>
      <c r="N3364" s="20">
        <f t="shared" si="52"/>
        <v>168999.99999999997</v>
      </c>
      <c r="O3364" s="21"/>
      <c r="P3364" s="20"/>
    </row>
    <row r="3365" spans="1:16" x14ac:dyDescent="0.35">
      <c r="A3365" s="2" t="s">
        <v>13</v>
      </c>
      <c r="B3365" s="2">
        <v>1185732</v>
      </c>
      <c r="C3365" s="15">
        <v>44521</v>
      </c>
      <c r="D3365" s="2" t="s">
        <v>14</v>
      </c>
      <c r="E3365" s="2" t="s">
        <v>114</v>
      </c>
      <c r="F3365" s="2" t="s">
        <v>115</v>
      </c>
      <c r="G3365" s="3" t="s">
        <v>155</v>
      </c>
      <c r="H3365" s="17">
        <v>60</v>
      </c>
      <c r="I3365" s="2">
        <v>350</v>
      </c>
      <c r="J3365" s="19">
        <v>210000</v>
      </c>
      <c r="K3365" s="19">
        <v>84000</v>
      </c>
      <c r="L3365" s="2">
        <v>0.4</v>
      </c>
      <c r="M3365" s="2" t="s">
        <v>16</v>
      </c>
      <c r="N3365" s="20">
        <f t="shared" si="52"/>
        <v>294000</v>
      </c>
      <c r="O3365" s="21"/>
      <c r="P3365" s="20"/>
    </row>
    <row r="3366" spans="1:16" x14ac:dyDescent="0.35">
      <c r="A3366" s="2" t="s">
        <v>13</v>
      </c>
      <c r="B3366" s="2">
        <v>1185732</v>
      </c>
      <c r="C3366" s="15">
        <v>44521</v>
      </c>
      <c r="D3366" s="2" t="s">
        <v>14</v>
      </c>
      <c r="E3366" s="2" t="s">
        <v>114</v>
      </c>
      <c r="F3366" s="2" t="s">
        <v>115</v>
      </c>
      <c r="G3366" s="3" t="s">
        <v>17</v>
      </c>
      <c r="H3366" s="17">
        <v>50</v>
      </c>
      <c r="I3366" s="2">
        <v>175</v>
      </c>
      <c r="J3366" s="19">
        <v>87500</v>
      </c>
      <c r="K3366" s="19">
        <v>30624.999999999996</v>
      </c>
      <c r="L3366" s="2">
        <v>0.35</v>
      </c>
      <c r="M3366" s="2" t="s">
        <v>16</v>
      </c>
      <c r="N3366" s="20">
        <f t="shared" si="52"/>
        <v>118125</v>
      </c>
      <c r="O3366" s="21"/>
      <c r="P3366" s="20"/>
    </row>
    <row r="3367" spans="1:16" x14ac:dyDescent="0.35">
      <c r="A3367" s="2" t="s">
        <v>13</v>
      </c>
      <c r="B3367" s="2">
        <v>1185732</v>
      </c>
      <c r="C3367" s="15">
        <v>44521</v>
      </c>
      <c r="D3367" s="2" t="s">
        <v>14</v>
      </c>
      <c r="E3367" s="2" t="s">
        <v>114</v>
      </c>
      <c r="F3367" s="2" t="s">
        <v>115</v>
      </c>
      <c r="G3367" s="3" t="s">
        <v>156</v>
      </c>
      <c r="H3367" s="17">
        <v>50</v>
      </c>
      <c r="I3367" s="2">
        <v>170</v>
      </c>
      <c r="J3367" s="19">
        <v>85000</v>
      </c>
      <c r="K3367" s="19">
        <v>29749.999999999996</v>
      </c>
      <c r="L3367" s="2">
        <v>0.35</v>
      </c>
      <c r="M3367" s="2" t="s">
        <v>16</v>
      </c>
      <c r="N3367" s="20">
        <f t="shared" si="52"/>
        <v>114750</v>
      </c>
      <c r="O3367" s="21"/>
      <c r="P3367" s="20"/>
    </row>
    <row r="3368" spans="1:16" x14ac:dyDescent="0.35">
      <c r="A3368" s="2" t="s">
        <v>13</v>
      </c>
      <c r="B3368" s="2">
        <v>1185732</v>
      </c>
      <c r="C3368" s="15">
        <v>44521</v>
      </c>
      <c r="D3368" s="2" t="s">
        <v>14</v>
      </c>
      <c r="E3368" s="2" t="s">
        <v>114</v>
      </c>
      <c r="F3368" s="2" t="s">
        <v>115</v>
      </c>
      <c r="G3368" s="3" t="s">
        <v>157</v>
      </c>
      <c r="H3368" s="17">
        <v>50</v>
      </c>
      <c r="I3368" s="2">
        <v>150</v>
      </c>
      <c r="J3368" s="19">
        <v>75000</v>
      </c>
      <c r="K3368" s="19">
        <v>26250</v>
      </c>
      <c r="L3368" s="2">
        <v>0.35</v>
      </c>
      <c r="M3368" s="2" t="s">
        <v>16</v>
      </c>
      <c r="N3368" s="20">
        <f t="shared" si="52"/>
        <v>101250</v>
      </c>
      <c r="O3368" s="21"/>
      <c r="P3368" s="20"/>
    </row>
    <row r="3369" spans="1:16" x14ac:dyDescent="0.35">
      <c r="A3369" s="2" t="s">
        <v>13</v>
      </c>
      <c r="B3369" s="2">
        <v>1185732</v>
      </c>
      <c r="C3369" s="15">
        <v>44521</v>
      </c>
      <c r="D3369" s="2" t="s">
        <v>14</v>
      </c>
      <c r="E3369" s="2" t="s">
        <v>114</v>
      </c>
      <c r="F3369" s="2" t="s">
        <v>115</v>
      </c>
      <c r="G3369" s="3" t="s">
        <v>18</v>
      </c>
      <c r="H3369" s="17">
        <v>60</v>
      </c>
      <c r="I3369" s="2">
        <v>125</v>
      </c>
      <c r="J3369" s="19">
        <v>75000</v>
      </c>
      <c r="K3369" s="19">
        <v>22500</v>
      </c>
      <c r="L3369" s="2">
        <v>0.3</v>
      </c>
      <c r="M3369" s="2" t="s">
        <v>16</v>
      </c>
      <c r="N3369" s="20">
        <f t="shared" si="52"/>
        <v>97500</v>
      </c>
      <c r="O3369" s="21"/>
      <c r="P3369" s="20"/>
    </row>
    <row r="3370" spans="1:16" x14ac:dyDescent="0.35">
      <c r="A3370" s="2" t="s">
        <v>13</v>
      </c>
      <c r="B3370" s="2">
        <v>1185732</v>
      </c>
      <c r="C3370" s="15">
        <v>44521</v>
      </c>
      <c r="D3370" s="2" t="s">
        <v>14</v>
      </c>
      <c r="E3370" s="2" t="s">
        <v>114</v>
      </c>
      <c r="F3370" s="2" t="s">
        <v>115</v>
      </c>
      <c r="G3370" s="3" t="s">
        <v>158</v>
      </c>
      <c r="H3370" s="17">
        <v>64.999999999999986</v>
      </c>
      <c r="I3370" s="2">
        <v>225</v>
      </c>
      <c r="J3370" s="19">
        <v>146249.99999999997</v>
      </c>
      <c r="K3370" s="19">
        <v>43874.999999999993</v>
      </c>
      <c r="L3370" s="2">
        <v>0.3</v>
      </c>
      <c r="M3370" s="2" t="s">
        <v>16</v>
      </c>
      <c r="N3370" s="20">
        <f t="shared" si="52"/>
        <v>190124.99999999997</v>
      </c>
      <c r="O3370" s="21"/>
      <c r="P3370" s="20"/>
    </row>
    <row r="3371" spans="1:16" x14ac:dyDescent="0.35">
      <c r="A3371" s="2" t="s">
        <v>13</v>
      </c>
      <c r="B3371" s="2">
        <v>1185732</v>
      </c>
      <c r="C3371" s="15">
        <v>44550</v>
      </c>
      <c r="D3371" s="2" t="s">
        <v>14</v>
      </c>
      <c r="E3371" s="2" t="s">
        <v>114</v>
      </c>
      <c r="F3371" s="2" t="s">
        <v>115</v>
      </c>
      <c r="G3371" s="3" t="s">
        <v>155</v>
      </c>
      <c r="H3371" s="17">
        <v>60</v>
      </c>
      <c r="I3371" s="2">
        <v>450</v>
      </c>
      <c r="J3371" s="19">
        <v>270000</v>
      </c>
      <c r="K3371" s="19">
        <v>108000</v>
      </c>
      <c r="L3371" s="2">
        <v>0.4</v>
      </c>
      <c r="M3371" s="2" t="s">
        <v>16</v>
      </c>
      <c r="N3371" s="20">
        <f t="shared" si="52"/>
        <v>378000</v>
      </c>
      <c r="O3371" s="21"/>
      <c r="P3371" s="20"/>
    </row>
    <row r="3372" spans="1:16" x14ac:dyDescent="0.35">
      <c r="A3372" s="2" t="s">
        <v>13</v>
      </c>
      <c r="B3372" s="2">
        <v>1185732</v>
      </c>
      <c r="C3372" s="15">
        <v>44550</v>
      </c>
      <c r="D3372" s="2" t="s">
        <v>14</v>
      </c>
      <c r="E3372" s="2" t="s">
        <v>114</v>
      </c>
      <c r="F3372" s="2" t="s">
        <v>115</v>
      </c>
      <c r="G3372" s="3" t="s">
        <v>17</v>
      </c>
      <c r="H3372" s="17">
        <v>50</v>
      </c>
      <c r="I3372" s="2">
        <v>250</v>
      </c>
      <c r="J3372" s="19">
        <v>125000</v>
      </c>
      <c r="K3372" s="19">
        <v>43750</v>
      </c>
      <c r="L3372" s="2">
        <v>0.35</v>
      </c>
      <c r="M3372" s="2" t="s">
        <v>16</v>
      </c>
      <c r="N3372" s="20">
        <f t="shared" si="52"/>
        <v>168750</v>
      </c>
      <c r="O3372" s="21"/>
      <c r="P3372" s="20"/>
    </row>
    <row r="3373" spans="1:16" x14ac:dyDescent="0.35">
      <c r="A3373" s="2" t="s">
        <v>13</v>
      </c>
      <c r="B3373" s="2">
        <v>1185732</v>
      </c>
      <c r="C3373" s="15">
        <v>44550</v>
      </c>
      <c r="D3373" s="2" t="s">
        <v>14</v>
      </c>
      <c r="E3373" s="2" t="s">
        <v>114</v>
      </c>
      <c r="F3373" s="2" t="s">
        <v>115</v>
      </c>
      <c r="G3373" s="3" t="s">
        <v>156</v>
      </c>
      <c r="H3373" s="17">
        <v>50</v>
      </c>
      <c r="I3373" s="2">
        <v>225</v>
      </c>
      <c r="J3373" s="19">
        <v>112500</v>
      </c>
      <c r="K3373" s="19">
        <v>39375</v>
      </c>
      <c r="L3373" s="2">
        <v>0.35</v>
      </c>
      <c r="M3373" s="2" t="s">
        <v>16</v>
      </c>
      <c r="N3373" s="20">
        <f t="shared" si="52"/>
        <v>151875</v>
      </c>
      <c r="O3373" s="21"/>
      <c r="P3373" s="20"/>
    </row>
    <row r="3374" spans="1:16" x14ac:dyDescent="0.35">
      <c r="A3374" s="2" t="s">
        <v>13</v>
      </c>
      <c r="B3374" s="2">
        <v>1185732</v>
      </c>
      <c r="C3374" s="15">
        <v>44550</v>
      </c>
      <c r="D3374" s="2" t="s">
        <v>14</v>
      </c>
      <c r="E3374" s="2" t="s">
        <v>114</v>
      </c>
      <c r="F3374" s="2" t="s">
        <v>115</v>
      </c>
      <c r="G3374" s="3" t="s">
        <v>157</v>
      </c>
      <c r="H3374" s="17">
        <v>50</v>
      </c>
      <c r="I3374" s="2">
        <v>175</v>
      </c>
      <c r="J3374" s="19">
        <v>87500</v>
      </c>
      <c r="K3374" s="19">
        <v>30624.999999999996</v>
      </c>
      <c r="L3374" s="2">
        <v>0.35</v>
      </c>
      <c r="M3374" s="2" t="s">
        <v>16</v>
      </c>
      <c r="N3374" s="20">
        <f t="shared" si="52"/>
        <v>118125</v>
      </c>
      <c r="O3374" s="21"/>
      <c r="P3374" s="20"/>
    </row>
    <row r="3375" spans="1:16" x14ac:dyDescent="0.35">
      <c r="A3375" s="2" t="s">
        <v>13</v>
      </c>
      <c r="B3375" s="2">
        <v>1185732</v>
      </c>
      <c r="C3375" s="15">
        <v>44550</v>
      </c>
      <c r="D3375" s="2" t="s">
        <v>14</v>
      </c>
      <c r="E3375" s="2" t="s">
        <v>114</v>
      </c>
      <c r="F3375" s="2" t="s">
        <v>115</v>
      </c>
      <c r="G3375" s="3" t="s">
        <v>18</v>
      </c>
      <c r="H3375" s="17">
        <v>60</v>
      </c>
      <c r="I3375" s="2">
        <v>175</v>
      </c>
      <c r="J3375" s="19">
        <v>105000</v>
      </c>
      <c r="K3375" s="19">
        <v>31500</v>
      </c>
      <c r="L3375" s="2">
        <v>0.3</v>
      </c>
      <c r="M3375" s="2" t="s">
        <v>16</v>
      </c>
      <c r="N3375" s="20">
        <f t="shared" si="52"/>
        <v>136500</v>
      </c>
      <c r="O3375" s="21"/>
      <c r="P3375" s="20"/>
    </row>
    <row r="3376" spans="1:16" x14ac:dyDescent="0.35">
      <c r="A3376" s="2" t="s">
        <v>13</v>
      </c>
      <c r="B3376" s="2">
        <v>1185732</v>
      </c>
      <c r="C3376" s="15">
        <v>44550</v>
      </c>
      <c r="D3376" s="2" t="s">
        <v>14</v>
      </c>
      <c r="E3376" s="2" t="s">
        <v>114</v>
      </c>
      <c r="F3376" s="2" t="s">
        <v>115</v>
      </c>
      <c r="G3376" s="3" t="s">
        <v>158</v>
      </c>
      <c r="H3376" s="17">
        <v>64.999999999999986</v>
      </c>
      <c r="I3376" s="2">
        <v>275</v>
      </c>
      <c r="J3376" s="19">
        <v>178749.99999999997</v>
      </c>
      <c r="K3376" s="19">
        <v>53624.999999999993</v>
      </c>
      <c r="L3376" s="2">
        <v>0.3</v>
      </c>
      <c r="M3376" s="2" t="s">
        <v>16</v>
      </c>
      <c r="N3376" s="20">
        <f t="shared" si="52"/>
        <v>232374.99999999997</v>
      </c>
      <c r="O3376" s="21"/>
      <c r="P3376" s="20"/>
    </row>
    <row r="3377" spans="1:16" x14ac:dyDescent="0.35">
      <c r="A3377" s="2" t="s">
        <v>13</v>
      </c>
      <c r="B3377" s="2">
        <v>1185732</v>
      </c>
      <c r="C3377" s="15">
        <v>44213</v>
      </c>
      <c r="D3377" s="2" t="s">
        <v>14</v>
      </c>
      <c r="E3377" s="2" t="s">
        <v>114</v>
      </c>
      <c r="F3377" s="2" t="s">
        <v>115</v>
      </c>
      <c r="G3377" s="3" t="s">
        <v>155</v>
      </c>
      <c r="H3377" s="17">
        <v>40</v>
      </c>
      <c r="I3377" s="2">
        <v>525</v>
      </c>
      <c r="J3377" s="19">
        <v>210000</v>
      </c>
      <c r="K3377" s="19">
        <v>73500</v>
      </c>
      <c r="L3377" s="2">
        <v>0.35</v>
      </c>
      <c r="M3377" s="2" t="s">
        <v>16</v>
      </c>
      <c r="N3377" s="20">
        <f t="shared" si="52"/>
        <v>283500</v>
      </c>
      <c r="O3377" s="21"/>
      <c r="P3377" s="20"/>
    </row>
    <row r="3378" spans="1:16" x14ac:dyDescent="0.35">
      <c r="A3378" s="2" t="s">
        <v>13</v>
      </c>
      <c r="B3378" s="2">
        <v>1185732</v>
      </c>
      <c r="C3378" s="15">
        <v>44213</v>
      </c>
      <c r="D3378" s="2" t="s">
        <v>14</v>
      </c>
      <c r="E3378" s="2" t="s">
        <v>114</v>
      </c>
      <c r="F3378" s="2" t="s">
        <v>115</v>
      </c>
      <c r="G3378" s="3" t="s">
        <v>17</v>
      </c>
      <c r="H3378" s="17">
        <v>40</v>
      </c>
      <c r="I3378" s="2">
        <v>325</v>
      </c>
      <c r="J3378" s="19">
        <v>130000</v>
      </c>
      <c r="K3378" s="19">
        <v>45500</v>
      </c>
      <c r="L3378" s="2">
        <v>0.35</v>
      </c>
      <c r="M3378" s="2" t="s">
        <v>16</v>
      </c>
      <c r="N3378" s="20">
        <f t="shared" si="52"/>
        <v>175500</v>
      </c>
      <c r="O3378" s="21"/>
      <c r="P3378" s="20"/>
    </row>
    <row r="3379" spans="1:16" x14ac:dyDescent="0.35">
      <c r="A3379" s="2" t="s">
        <v>13</v>
      </c>
      <c r="B3379" s="2">
        <v>1185732</v>
      </c>
      <c r="C3379" s="15">
        <v>44213</v>
      </c>
      <c r="D3379" s="2" t="s">
        <v>14</v>
      </c>
      <c r="E3379" s="2" t="s">
        <v>114</v>
      </c>
      <c r="F3379" s="2" t="s">
        <v>115</v>
      </c>
      <c r="G3379" s="3" t="s">
        <v>156</v>
      </c>
      <c r="H3379" s="17">
        <v>30.000000000000004</v>
      </c>
      <c r="I3379" s="2">
        <v>325</v>
      </c>
      <c r="J3379" s="19">
        <v>97500.000000000015</v>
      </c>
      <c r="K3379" s="19">
        <v>39000.000000000007</v>
      </c>
      <c r="L3379" s="2">
        <v>0.4</v>
      </c>
      <c r="M3379" s="2" t="s">
        <v>16</v>
      </c>
      <c r="N3379" s="20">
        <f t="shared" si="52"/>
        <v>136500.00000000003</v>
      </c>
      <c r="O3379" s="21"/>
      <c r="P3379" s="20"/>
    </row>
    <row r="3380" spans="1:16" x14ac:dyDescent="0.35">
      <c r="A3380" s="2" t="s">
        <v>13</v>
      </c>
      <c r="B3380" s="2">
        <v>1185732</v>
      </c>
      <c r="C3380" s="15">
        <v>44213</v>
      </c>
      <c r="D3380" s="2" t="s">
        <v>14</v>
      </c>
      <c r="E3380" s="2" t="s">
        <v>114</v>
      </c>
      <c r="F3380" s="2" t="s">
        <v>115</v>
      </c>
      <c r="G3380" s="3" t="s">
        <v>157</v>
      </c>
      <c r="H3380" s="17">
        <v>35</v>
      </c>
      <c r="I3380" s="2">
        <v>175</v>
      </c>
      <c r="J3380" s="19">
        <v>61250</v>
      </c>
      <c r="K3380" s="19">
        <v>24500</v>
      </c>
      <c r="L3380" s="2">
        <v>0.4</v>
      </c>
      <c r="M3380" s="2" t="s">
        <v>16</v>
      </c>
      <c r="N3380" s="20">
        <f t="shared" si="52"/>
        <v>85750</v>
      </c>
      <c r="O3380" s="21"/>
      <c r="P3380" s="20"/>
    </row>
    <row r="3381" spans="1:16" x14ac:dyDescent="0.35">
      <c r="A3381" s="2" t="s">
        <v>13</v>
      </c>
      <c r="B3381" s="2">
        <v>1185732</v>
      </c>
      <c r="C3381" s="15">
        <v>44213</v>
      </c>
      <c r="D3381" s="2" t="s">
        <v>14</v>
      </c>
      <c r="E3381" s="2" t="s">
        <v>114</v>
      </c>
      <c r="F3381" s="2" t="s">
        <v>115</v>
      </c>
      <c r="G3381" s="3" t="s">
        <v>18</v>
      </c>
      <c r="H3381" s="17">
        <v>50</v>
      </c>
      <c r="I3381" s="2">
        <v>225</v>
      </c>
      <c r="J3381" s="19">
        <v>112500</v>
      </c>
      <c r="K3381" s="19">
        <v>33750</v>
      </c>
      <c r="L3381" s="2">
        <v>0.3</v>
      </c>
      <c r="M3381" s="2" t="s">
        <v>16</v>
      </c>
      <c r="N3381" s="20">
        <f t="shared" si="52"/>
        <v>146250</v>
      </c>
      <c r="O3381" s="21"/>
      <c r="P3381" s="20"/>
    </row>
    <row r="3382" spans="1:16" x14ac:dyDescent="0.35">
      <c r="A3382" s="2" t="s">
        <v>13</v>
      </c>
      <c r="B3382" s="2">
        <v>1185732</v>
      </c>
      <c r="C3382" s="15">
        <v>44213</v>
      </c>
      <c r="D3382" s="2" t="s">
        <v>14</v>
      </c>
      <c r="E3382" s="2" t="s">
        <v>114</v>
      </c>
      <c r="F3382" s="2" t="s">
        <v>115</v>
      </c>
      <c r="G3382" s="3" t="s">
        <v>158</v>
      </c>
      <c r="H3382" s="17">
        <v>40</v>
      </c>
      <c r="I3382" s="2">
        <v>325</v>
      </c>
      <c r="J3382" s="19">
        <v>130000</v>
      </c>
      <c r="K3382" s="19">
        <v>52000</v>
      </c>
      <c r="L3382" s="2">
        <v>0.4</v>
      </c>
      <c r="M3382" s="2" t="s">
        <v>16</v>
      </c>
      <c r="N3382" s="20">
        <f t="shared" si="52"/>
        <v>182000</v>
      </c>
      <c r="O3382" s="21"/>
      <c r="P3382" s="20"/>
    </row>
    <row r="3383" spans="1:16" x14ac:dyDescent="0.35">
      <c r="A3383" s="2" t="s">
        <v>13</v>
      </c>
      <c r="B3383" s="2">
        <v>1185732</v>
      </c>
      <c r="C3383" s="15">
        <v>44242</v>
      </c>
      <c r="D3383" s="2" t="s">
        <v>14</v>
      </c>
      <c r="E3383" s="2" t="s">
        <v>114</v>
      </c>
      <c r="F3383" s="2" t="s">
        <v>115</v>
      </c>
      <c r="G3383" s="3" t="s">
        <v>155</v>
      </c>
      <c r="H3383" s="17">
        <v>40</v>
      </c>
      <c r="I3383" s="2">
        <v>575</v>
      </c>
      <c r="J3383" s="19">
        <v>230000</v>
      </c>
      <c r="K3383" s="19">
        <v>80500</v>
      </c>
      <c r="L3383" s="2">
        <v>0.35</v>
      </c>
      <c r="M3383" s="2" t="s">
        <v>16</v>
      </c>
      <c r="N3383" s="20">
        <f t="shared" si="52"/>
        <v>310500</v>
      </c>
      <c r="O3383" s="21"/>
      <c r="P3383" s="20"/>
    </row>
    <row r="3384" spans="1:16" x14ac:dyDescent="0.35">
      <c r="A3384" s="2" t="s">
        <v>13</v>
      </c>
      <c r="B3384" s="2">
        <v>1185732</v>
      </c>
      <c r="C3384" s="15">
        <v>44242</v>
      </c>
      <c r="D3384" s="2" t="s">
        <v>14</v>
      </c>
      <c r="E3384" s="2" t="s">
        <v>114</v>
      </c>
      <c r="F3384" s="2" t="s">
        <v>115</v>
      </c>
      <c r="G3384" s="3" t="s">
        <v>17</v>
      </c>
      <c r="H3384" s="17">
        <v>40</v>
      </c>
      <c r="I3384" s="2">
        <v>225</v>
      </c>
      <c r="J3384" s="19">
        <v>90000</v>
      </c>
      <c r="K3384" s="19">
        <v>31499.999999999996</v>
      </c>
      <c r="L3384" s="2">
        <v>0.35</v>
      </c>
      <c r="M3384" s="2" t="s">
        <v>16</v>
      </c>
      <c r="N3384" s="20">
        <f t="shared" si="52"/>
        <v>121500</v>
      </c>
      <c r="O3384" s="21"/>
      <c r="P3384" s="20"/>
    </row>
    <row r="3385" spans="1:16" x14ac:dyDescent="0.35">
      <c r="A3385" s="2" t="s">
        <v>13</v>
      </c>
      <c r="B3385" s="2">
        <v>1185732</v>
      </c>
      <c r="C3385" s="15">
        <v>44242</v>
      </c>
      <c r="D3385" s="2" t="s">
        <v>14</v>
      </c>
      <c r="E3385" s="2" t="s">
        <v>114</v>
      </c>
      <c r="F3385" s="2" t="s">
        <v>115</v>
      </c>
      <c r="G3385" s="3" t="s">
        <v>156</v>
      </c>
      <c r="H3385" s="17">
        <v>30.000000000000004</v>
      </c>
      <c r="I3385" s="2">
        <v>275</v>
      </c>
      <c r="J3385" s="19">
        <v>82500.000000000015</v>
      </c>
      <c r="K3385" s="19">
        <v>33000.000000000007</v>
      </c>
      <c r="L3385" s="2">
        <v>0.4</v>
      </c>
      <c r="M3385" s="2" t="s">
        <v>16</v>
      </c>
      <c r="N3385" s="20">
        <f t="shared" si="52"/>
        <v>115500.00000000003</v>
      </c>
      <c r="O3385" s="21"/>
      <c r="P3385" s="20"/>
    </row>
    <row r="3386" spans="1:16" x14ac:dyDescent="0.35">
      <c r="A3386" s="2" t="s">
        <v>13</v>
      </c>
      <c r="B3386" s="2">
        <v>1185732</v>
      </c>
      <c r="C3386" s="15">
        <v>44242</v>
      </c>
      <c r="D3386" s="2" t="s">
        <v>14</v>
      </c>
      <c r="E3386" s="2" t="s">
        <v>116</v>
      </c>
      <c r="F3386" s="2" t="s">
        <v>117</v>
      </c>
      <c r="G3386" s="3" t="s">
        <v>157</v>
      </c>
      <c r="H3386" s="17">
        <v>35</v>
      </c>
      <c r="I3386" s="2">
        <v>150</v>
      </c>
      <c r="J3386" s="19">
        <v>52500</v>
      </c>
      <c r="K3386" s="19">
        <v>21000</v>
      </c>
      <c r="L3386" s="2">
        <v>0.4</v>
      </c>
      <c r="M3386" s="2" t="s">
        <v>16</v>
      </c>
      <c r="N3386" s="20">
        <f t="shared" si="52"/>
        <v>73500</v>
      </c>
      <c r="O3386" s="21"/>
      <c r="P3386" s="20"/>
    </row>
    <row r="3387" spans="1:16" x14ac:dyDescent="0.35">
      <c r="A3387" s="2" t="s">
        <v>13</v>
      </c>
      <c r="B3387" s="2">
        <v>1185732</v>
      </c>
      <c r="C3387" s="15">
        <v>44242</v>
      </c>
      <c r="D3387" s="2" t="s">
        <v>14</v>
      </c>
      <c r="E3387" s="2" t="s">
        <v>116</v>
      </c>
      <c r="F3387" s="2" t="s">
        <v>117</v>
      </c>
      <c r="G3387" s="3" t="s">
        <v>18</v>
      </c>
      <c r="H3387" s="17">
        <v>50</v>
      </c>
      <c r="I3387" s="2">
        <v>225</v>
      </c>
      <c r="J3387" s="19">
        <v>112500</v>
      </c>
      <c r="K3387" s="19">
        <v>33750</v>
      </c>
      <c r="L3387" s="2">
        <v>0.3</v>
      </c>
      <c r="M3387" s="2" t="s">
        <v>16</v>
      </c>
      <c r="N3387" s="20">
        <f t="shared" si="52"/>
        <v>146250</v>
      </c>
      <c r="O3387" s="21"/>
      <c r="P3387" s="20"/>
    </row>
    <row r="3388" spans="1:16" x14ac:dyDescent="0.35">
      <c r="A3388" s="2" t="s">
        <v>13</v>
      </c>
      <c r="B3388" s="2">
        <v>1185732</v>
      </c>
      <c r="C3388" s="15">
        <v>44242</v>
      </c>
      <c r="D3388" s="2" t="s">
        <v>14</v>
      </c>
      <c r="E3388" s="2" t="s">
        <v>116</v>
      </c>
      <c r="F3388" s="2" t="s">
        <v>117</v>
      </c>
      <c r="G3388" s="3" t="s">
        <v>158</v>
      </c>
      <c r="H3388" s="17">
        <v>40</v>
      </c>
      <c r="I3388" s="2">
        <v>325</v>
      </c>
      <c r="J3388" s="19">
        <v>130000</v>
      </c>
      <c r="K3388" s="19">
        <v>52000</v>
      </c>
      <c r="L3388" s="2">
        <v>0.4</v>
      </c>
      <c r="M3388" s="2" t="s">
        <v>16</v>
      </c>
      <c r="N3388" s="20">
        <f t="shared" si="52"/>
        <v>182000</v>
      </c>
      <c r="O3388" s="21"/>
      <c r="P3388" s="20"/>
    </row>
    <row r="3389" spans="1:16" x14ac:dyDescent="0.35">
      <c r="A3389" s="2" t="s">
        <v>13</v>
      </c>
      <c r="B3389" s="2">
        <v>1185732</v>
      </c>
      <c r="C3389" s="15">
        <v>44268</v>
      </c>
      <c r="D3389" s="2" t="s">
        <v>14</v>
      </c>
      <c r="E3389" s="2" t="s">
        <v>116</v>
      </c>
      <c r="F3389" s="2" t="s">
        <v>117</v>
      </c>
      <c r="G3389" s="3" t="s">
        <v>155</v>
      </c>
      <c r="H3389" s="17">
        <v>40</v>
      </c>
      <c r="I3389" s="2">
        <v>545</v>
      </c>
      <c r="J3389" s="19">
        <v>218000</v>
      </c>
      <c r="K3389" s="19">
        <v>76300</v>
      </c>
      <c r="L3389" s="2">
        <v>0.35</v>
      </c>
      <c r="M3389" s="2" t="s">
        <v>16</v>
      </c>
      <c r="N3389" s="20">
        <f t="shared" si="52"/>
        <v>294300</v>
      </c>
      <c r="O3389" s="21"/>
      <c r="P3389" s="20"/>
    </row>
    <row r="3390" spans="1:16" x14ac:dyDescent="0.35">
      <c r="A3390" s="2" t="s">
        <v>13</v>
      </c>
      <c r="B3390" s="2">
        <v>1185732</v>
      </c>
      <c r="C3390" s="15">
        <v>44268</v>
      </c>
      <c r="D3390" s="2" t="s">
        <v>14</v>
      </c>
      <c r="E3390" s="2" t="s">
        <v>116</v>
      </c>
      <c r="F3390" s="2" t="s">
        <v>117</v>
      </c>
      <c r="G3390" s="3" t="s">
        <v>17</v>
      </c>
      <c r="H3390" s="17">
        <v>40</v>
      </c>
      <c r="I3390" s="2">
        <v>250</v>
      </c>
      <c r="J3390" s="19">
        <v>100000</v>
      </c>
      <c r="K3390" s="19">
        <v>35000</v>
      </c>
      <c r="L3390" s="2">
        <v>0.35</v>
      </c>
      <c r="M3390" s="2" t="s">
        <v>16</v>
      </c>
      <c r="N3390" s="20">
        <f t="shared" si="52"/>
        <v>135000</v>
      </c>
      <c r="O3390" s="21"/>
      <c r="P3390" s="20"/>
    </row>
    <row r="3391" spans="1:16" x14ac:dyDescent="0.35">
      <c r="A3391" s="2" t="s">
        <v>13</v>
      </c>
      <c r="B3391" s="2">
        <v>1185732</v>
      </c>
      <c r="C3391" s="15">
        <v>44268</v>
      </c>
      <c r="D3391" s="2" t="s">
        <v>14</v>
      </c>
      <c r="E3391" s="2" t="s">
        <v>116</v>
      </c>
      <c r="F3391" s="2" t="s">
        <v>117</v>
      </c>
      <c r="G3391" s="3" t="s">
        <v>156</v>
      </c>
      <c r="H3391" s="17">
        <v>30.000000000000004</v>
      </c>
      <c r="I3391" s="2">
        <v>275</v>
      </c>
      <c r="J3391" s="19">
        <v>82500.000000000015</v>
      </c>
      <c r="K3391" s="19">
        <v>33000.000000000007</v>
      </c>
      <c r="L3391" s="2">
        <v>0.4</v>
      </c>
      <c r="M3391" s="2" t="s">
        <v>16</v>
      </c>
      <c r="N3391" s="20">
        <f t="shared" si="52"/>
        <v>115500.00000000003</v>
      </c>
      <c r="O3391" s="21"/>
      <c r="P3391" s="20"/>
    </row>
    <row r="3392" spans="1:16" x14ac:dyDescent="0.35">
      <c r="A3392" s="2" t="s">
        <v>13</v>
      </c>
      <c r="B3392" s="2">
        <v>1185732</v>
      </c>
      <c r="C3392" s="15">
        <v>44268</v>
      </c>
      <c r="D3392" s="2" t="s">
        <v>14</v>
      </c>
      <c r="E3392" s="2" t="s">
        <v>116</v>
      </c>
      <c r="F3392" s="2" t="s">
        <v>117</v>
      </c>
      <c r="G3392" s="3" t="s">
        <v>157</v>
      </c>
      <c r="H3392" s="17">
        <v>35</v>
      </c>
      <c r="I3392" s="2">
        <v>125</v>
      </c>
      <c r="J3392" s="19">
        <v>43750</v>
      </c>
      <c r="K3392" s="19">
        <v>17500</v>
      </c>
      <c r="L3392" s="2">
        <v>0.4</v>
      </c>
      <c r="M3392" s="2" t="s">
        <v>16</v>
      </c>
      <c r="N3392" s="20">
        <f t="shared" si="52"/>
        <v>61250</v>
      </c>
      <c r="O3392" s="21"/>
      <c r="P3392" s="20"/>
    </row>
    <row r="3393" spans="1:16" x14ac:dyDescent="0.35">
      <c r="A3393" s="2" t="s">
        <v>13</v>
      </c>
      <c r="B3393" s="2">
        <v>1185732</v>
      </c>
      <c r="C3393" s="15">
        <v>44268</v>
      </c>
      <c r="D3393" s="2" t="s">
        <v>14</v>
      </c>
      <c r="E3393" s="2" t="s">
        <v>116</v>
      </c>
      <c r="F3393" s="2" t="s">
        <v>117</v>
      </c>
      <c r="G3393" s="3" t="s">
        <v>18</v>
      </c>
      <c r="H3393" s="17">
        <v>50</v>
      </c>
      <c r="I3393" s="2">
        <v>175</v>
      </c>
      <c r="J3393" s="19">
        <v>87500</v>
      </c>
      <c r="K3393" s="19">
        <v>26250</v>
      </c>
      <c r="L3393" s="2">
        <v>0.3</v>
      </c>
      <c r="M3393" s="2" t="s">
        <v>16</v>
      </c>
      <c r="N3393" s="20">
        <f t="shared" si="52"/>
        <v>113750</v>
      </c>
      <c r="O3393" s="21"/>
      <c r="P3393" s="20"/>
    </row>
    <row r="3394" spans="1:16" x14ac:dyDescent="0.35">
      <c r="A3394" s="2" t="s">
        <v>13</v>
      </c>
      <c r="B3394" s="2">
        <v>1185732</v>
      </c>
      <c r="C3394" s="15">
        <v>44268</v>
      </c>
      <c r="D3394" s="2" t="s">
        <v>14</v>
      </c>
      <c r="E3394" s="2" t="s">
        <v>116</v>
      </c>
      <c r="F3394" s="2" t="s">
        <v>117</v>
      </c>
      <c r="G3394" s="3" t="s">
        <v>158</v>
      </c>
      <c r="H3394" s="17">
        <v>40</v>
      </c>
      <c r="I3394" s="2">
        <v>275</v>
      </c>
      <c r="J3394" s="19">
        <v>110000</v>
      </c>
      <c r="K3394" s="19">
        <v>44000</v>
      </c>
      <c r="L3394" s="2">
        <v>0.4</v>
      </c>
      <c r="M3394" s="2" t="s">
        <v>16</v>
      </c>
      <c r="N3394" s="20">
        <f t="shared" si="52"/>
        <v>154000</v>
      </c>
      <c r="O3394" s="21"/>
      <c r="P3394" s="20"/>
    </row>
    <row r="3395" spans="1:16" x14ac:dyDescent="0.35">
      <c r="A3395" s="2" t="s">
        <v>13</v>
      </c>
      <c r="B3395" s="2">
        <v>1185732</v>
      </c>
      <c r="C3395" s="15">
        <v>44300</v>
      </c>
      <c r="D3395" s="2" t="s">
        <v>14</v>
      </c>
      <c r="E3395" s="2" t="s">
        <v>116</v>
      </c>
      <c r="F3395" s="2" t="s">
        <v>117</v>
      </c>
      <c r="G3395" s="3" t="s">
        <v>155</v>
      </c>
      <c r="H3395" s="17">
        <v>40</v>
      </c>
      <c r="I3395" s="2">
        <v>525</v>
      </c>
      <c r="J3395" s="19">
        <v>210000</v>
      </c>
      <c r="K3395" s="19">
        <v>73500</v>
      </c>
      <c r="L3395" s="2">
        <v>0.35</v>
      </c>
      <c r="M3395" s="2" t="s">
        <v>16</v>
      </c>
      <c r="N3395" s="20">
        <f t="shared" ref="N3395:N3458" si="53">SUM(J3395,K3395)</f>
        <v>283500</v>
      </c>
      <c r="O3395" s="21"/>
      <c r="P3395" s="20"/>
    </row>
    <row r="3396" spans="1:16" x14ac:dyDescent="0.35">
      <c r="A3396" s="2" t="s">
        <v>13</v>
      </c>
      <c r="B3396" s="2">
        <v>1185732</v>
      </c>
      <c r="C3396" s="15">
        <v>44300</v>
      </c>
      <c r="D3396" s="2" t="s">
        <v>14</v>
      </c>
      <c r="E3396" s="2" t="s">
        <v>116</v>
      </c>
      <c r="F3396" s="2" t="s">
        <v>117</v>
      </c>
      <c r="G3396" s="3" t="s">
        <v>17</v>
      </c>
      <c r="H3396" s="17">
        <v>40</v>
      </c>
      <c r="I3396" s="2">
        <v>225</v>
      </c>
      <c r="J3396" s="19">
        <v>90000</v>
      </c>
      <c r="K3396" s="19">
        <v>31499.999999999996</v>
      </c>
      <c r="L3396" s="2">
        <v>0.35</v>
      </c>
      <c r="M3396" s="2" t="s">
        <v>16</v>
      </c>
      <c r="N3396" s="20">
        <f t="shared" si="53"/>
        <v>121500</v>
      </c>
      <c r="O3396" s="21"/>
      <c r="P3396" s="20"/>
    </row>
    <row r="3397" spans="1:16" x14ac:dyDescent="0.35">
      <c r="A3397" s="2" t="s">
        <v>13</v>
      </c>
      <c r="B3397" s="2">
        <v>1185732</v>
      </c>
      <c r="C3397" s="15">
        <v>44300</v>
      </c>
      <c r="D3397" s="2" t="s">
        <v>14</v>
      </c>
      <c r="E3397" s="2" t="s">
        <v>116</v>
      </c>
      <c r="F3397" s="2" t="s">
        <v>117</v>
      </c>
      <c r="G3397" s="3" t="s">
        <v>156</v>
      </c>
      <c r="H3397" s="17">
        <v>30.000000000000004</v>
      </c>
      <c r="I3397" s="2">
        <v>225</v>
      </c>
      <c r="J3397" s="19">
        <v>67500.000000000015</v>
      </c>
      <c r="K3397" s="19">
        <v>27000.000000000007</v>
      </c>
      <c r="L3397" s="2">
        <v>0.4</v>
      </c>
      <c r="M3397" s="2" t="s">
        <v>16</v>
      </c>
      <c r="N3397" s="20">
        <f t="shared" si="53"/>
        <v>94500.000000000029</v>
      </c>
      <c r="O3397" s="21"/>
      <c r="P3397" s="20"/>
    </row>
    <row r="3398" spans="1:16" x14ac:dyDescent="0.35">
      <c r="A3398" s="2" t="s">
        <v>13</v>
      </c>
      <c r="B3398" s="2">
        <v>1185732</v>
      </c>
      <c r="C3398" s="15">
        <v>44300</v>
      </c>
      <c r="D3398" s="2" t="s">
        <v>14</v>
      </c>
      <c r="E3398" s="2" t="s">
        <v>116</v>
      </c>
      <c r="F3398" s="2" t="s">
        <v>117</v>
      </c>
      <c r="G3398" s="3" t="s">
        <v>157</v>
      </c>
      <c r="H3398" s="17">
        <v>35</v>
      </c>
      <c r="I3398" s="2">
        <v>150</v>
      </c>
      <c r="J3398" s="19">
        <v>52500</v>
      </c>
      <c r="K3398" s="19">
        <v>21000</v>
      </c>
      <c r="L3398" s="2">
        <v>0.4</v>
      </c>
      <c r="M3398" s="2" t="s">
        <v>16</v>
      </c>
      <c r="N3398" s="20">
        <f t="shared" si="53"/>
        <v>73500</v>
      </c>
      <c r="O3398" s="21"/>
      <c r="P3398" s="20"/>
    </row>
    <row r="3399" spans="1:16" x14ac:dyDescent="0.35">
      <c r="A3399" s="2" t="s">
        <v>13</v>
      </c>
      <c r="B3399" s="2">
        <v>1185732</v>
      </c>
      <c r="C3399" s="15">
        <v>44300</v>
      </c>
      <c r="D3399" s="2" t="s">
        <v>14</v>
      </c>
      <c r="E3399" s="2" t="s">
        <v>116</v>
      </c>
      <c r="F3399" s="2" t="s">
        <v>117</v>
      </c>
      <c r="G3399" s="3" t="s">
        <v>18</v>
      </c>
      <c r="H3399" s="17">
        <v>50</v>
      </c>
      <c r="I3399" s="2">
        <v>150</v>
      </c>
      <c r="J3399" s="19">
        <v>75000</v>
      </c>
      <c r="K3399" s="19">
        <v>22500</v>
      </c>
      <c r="L3399" s="2">
        <v>0.3</v>
      </c>
      <c r="M3399" s="2" t="s">
        <v>16</v>
      </c>
      <c r="N3399" s="20">
        <f t="shared" si="53"/>
        <v>97500</v>
      </c>
      <c r="O3399" s="21"/>
      <c r="P3399" s="20"/>
    </row>
    <row r="3400" spans="1:16" x14ac:dyDescent="0.35">
      <c r="A3400" s="2" t="s">
        <v>13</v>
      </c>
      <c r="B3400" s="2">
        <v>1185732</v>
      </c>
      <c r="C3400" s="15">
        <v>44300</v>
      </c>
      <c r="D3400" s="2" t="s">
        <v>14</v>
      </c>
      <c r="E3400" s="2" t="s">
        <v>116</v>
      </c>
      <c r="F3400" s="2" t="s">
        <v>117</v>
      </c>
      <c r="G3400" s="3" t="s">
        <v>158</v>
      </c>
      <c r="H3400" s="17">
        <v>40</v>
      </c>
      <c r="I3400" s="2">
        <v>300</v>
      </c>
      <c r="J3400" s="19">
        <v>120000</v>
      </c>
      <c r="K3400" s="19">
        <v>48000</v>
      </c>
      <c r="L3400" s="2">
        <v>0.4</v>
      </c>
      <c r="M3400" s="2" t="s">
        <v>16</v>
      </c>
      <c r="N3400" s="20">
        <f t="shared" si="53"/>
        <v>168000</v>
      </c>
      <c r="O3400" s="21"/>
      <c r="P3400" s="20"/>
    </row>
    <row r="3401" spans="1:16" x14ac:dyDescent="0.35">
      <c r="A3401" s="2" t="s">
        <v>13</v>
      </c>
      <c r="B3401" s="2">
        <v>1185732</v>
      </c>
      <c r="C3401" s="15">
        <v>44329</v>
      </c>
      <c r="D3401" s="2" t="s">
        <v>14</v>
      </c>
      <c r="E3401" s="2" t="s">
        <v>116</v>
      </c>
      <c r="F3401" s="2" t="s">
        <v>117</v>
      </c>
      <c r="G3401" s="3" t="s">
        <v>155</v>
      </c>
      <c r="H3401" s="17">
        <v>54.999999999999993</v>
      </c>
      <c r="I3401" s="2">
        <v>570</v>
      </c>
      <c r="J3401" s="19">
        <v>313499.99999999994</v>
      </c>
      <c r="K3401" s="19">
        <v>109724.99999999997</v>
      </c>
      <c r="L3401" s="2">
        <v>0.35</v>
      </c>
      <c r="M3401" s="2" t="s">
        <v>16</v>
      </c>
      <c r="N3401" s="20">
        <f t="shared" si="53"/>
        <v>423224.99999999988</v>
      </c>
      <c r="O3401" s="21"/>
      <c r="P3401" s="20"/>
    </row>
    <row r="3402" spans="1:16" x14ac:dyDescent="0.35">
      <c r="A3402" s="2" t="s">
        <v>13</v>
      </c>
      <c r="B3402" s="2">
        <v>1185732</v>
      </c>
      <c r="C3402" s="15">
        <v>44329</v>
      </c>
      <c r="D3402" s="2" t="s">
        <v>14</v>
      </c>
      <c r="E3402" s="2" t="s">
        <v>116</v>
      </c>
      <c r="F3402" s="2" t="s">
        <v>117</v>
      </c>
      <c r="G3402" s="3" t="s">
        <v>17</v>
      </c>
      <c r="H3402" s="17">
        <v>50</v>
      </c>
      <c r="I3402" s="2">
        <v>275</v>
      </c>
      <c r="J3402" s="19">
        <v>137500</v>
      </c>
      <c r="K3402" s="19">
        <v>48125</v>
      </c>
      <c r="L3402" s="2">
        <v>0.35</v>
      </c>
      <c r="M3402" s="2" t="s">
        <v>16</v>
      </c>
      <c r="N3402" s="20">
        <f t="shared" si="53"/>
        <v>185625</v>
      </c>
      <c r="O3402" s="21"/>
      <c r="P3402" s="20"/>
    </row>
    <row r="3403" spans="1:16" x14ac:dyDescent="0.35">
      <c r="A3403" s="2" t="s">
        <v>13</v>
      </c>
      <c r="B3403" s="2">
        <v>1185732</v>
      </c>
      <c r="C3403" s="15">
        <v>44329</v>
      </c>
      <c r="D3403" s="2" t="s">
        <v>14</v>
      </c>
      <c r="E3403" s="2" t="s">
        <v>116</v>
      </c>
      <c r="F3403" s="2" t="s">
        <v>117</v>
      </c>
      <c r="G3403" s="3" t="s">
        <v>156</v>
      </c>
      <c r="H3403" s="17">
        <v>45</v>
      </c>
      <c r="I3403" s="2">
        <v>300</v>
      </c>
      <c r="J3403" s="19">
        <v>135000</v>
      </c>
      <c r="K3403" s="19">
        <v>54000</v>
      </c>
      <c r="L3403" s="2">
        <v>0.4</v>
      </c>
      <c r="M3403" s="2" t="s">
        <v>16</v>
      </c>
      <c r="N3403" s="20">
        <f t="shared" si="53"/>
        <v>189000</v>
      </c>
      <c r="O3403" s="21"/>
      <c r="P3403" s="20"/>
    </row>
    <row r="3404" spans="1:16" x14ac:dyDescent="0.35">
      <c r="A3404" s="2" t="s">
        <v>13</v>
      </c>
      <c r="B3404" s="2">
        <v>1185732</v>
      </c>
      <c r="C3404" s="15">
        <v>44329</v>
      </c>
      <c r="D3404" s="2" t="s">
        <v>14</v>
      </c>
      <c r="E3404" s="2" t="s">
        <v>116</v>
      </c>
      <c r="F3404" s="2" t="s">
        <v>117</v>
      </c>
      <c r="G3404" s="3" t="s">
        <v>157</v>
      </c>
      <c r="H3404" s="17">
        <v>45</v>
      </c>
      <c r="I3404" s="2">
        <v>250</v>
      </c>
      <c r="J3404" s="19">
        <v>112500</v>
      </c>
      <c r="K3404" s="19">
        <v>45000</v>
      </c>
      <c r="L3404" s="2">
        <v>0.4</v>
      </c>
      <c r="M3404" s="2" t="s">
        <v>16</v>
      </c>
      <c r="N3404" s="20">
        <f t="shared" si="53"/>
        <v>157500</v>
      </c>
      <c r="O3404" s="21"/>
      <c r="P3404" s="20"/>
    </row>
    <row r="3405" spans="1:16" x14ac:dyDescent="0.35">
      <c r="A3405" s="2" t="s">
        <v>13</v>
      </c>
      <c r="B3405" s="2">
        <v>1185732</v>
      </c>
      <c r="C3405" s="15">
        <v>44329</v>
      </c>
      <c r="D3405" s="2" t="s">
        <v>14</v>
      </c>
      <c r="E3405" s="2" t="s">
        <v>116</v>
      </c>
      <c r="F3405" s="2" t="s">
        <v>117</v>
      </c>
      <c r="G3405" s="3" t="s">
        <v>18</v>
      </c>
      <c r="H3405" s="17">
        <v>54.999999999999993</v>
      </c>
      <c r="I3405" s="2">
        <v>275</v>
      </c>
      <c r="J3405" s="19">
        <v>151249.99999999997</v>
      </c>
      <c r="K3405" s="19">
        <v>45374.999999999993</v>
      </c>
      <c r="L3405" s="2">
        <v>0.3</v>
      </c>
      <c r="M3405" s="2" t="s">
        <v>16</v>
      </c>
      <c r="N3405" s="20">
        <f t="shared" si="53"/>
        <v>196624.99999999997</v>
      </c>
      <c r="O3405" s="21"/>
      <c r="P3405" s="20"/>
    </row>
    <row r="3406" spans="1:16" x14ac:dyDescent="0.35">
      <c r="A3406" s="2" t="s">
        <v>13</v>
      </c>
      <c r="B3406" s="2">
        <v>1185732</v>
      </c>
      <c r="C3406" s="15">
        <v>44329</v>
      </c>
      <c r="D3406" s="2" t="s">
        <v>14</v>
      </c>
      <c r="E3406" s="2" t="s">
        <v>116</v>
      </c>
      <c r="F3406" s="2" t="s">
        <v>117</v>
      </c>
      <c r="G3406" s="3" t="s">
        <v>158</v>
      </c>
      <c r="H3406" s="17">
        <v>60</v>
      </c>
      <c r="I3406" s="2">
        <v>400</v>
      </c>
      <c r="J3406" s="19">
        <v>240000</v>
      </c>
      <c r="K3406" s="19">
        <v>96000</v>
      </c>
      <c r="L3406" s="2">
        <v>0.4</v>
      </c>
      <c r="M3406" s="2" t="s">
        <v>16</v>
      </c>
      <c r="N3406" s="20">
        <f t="shared" si="53"/>
        <v>336000</v>
      </c>
      <c r="O3406" s="21"/>
      <c r="P3406" s="20"/>
    </row>
    <row r="3407" spans="1:16" x14ac:dyDescent="0.35">
      <c r="A3407" s="2" t="s">
        <v>13</v>
      </c>
      <c r="B3407" s="2">
        <v>1185732</v>
      </c>
      <c r="C3407" s="15">
        <v>44362</v>
      </c>
      <c r="D3407" s="2" t="s">
        <v>14</v>
      </c>
      <c r="E3407" s="2" t="s">
        <v>116</v>
      </c>
      <c r="F3407" s="2" t="s">
        <v>117</v>
      </c>
      <c r="G3407" s="3" t="s">
        <v>155</v>
      </c>
      <c r="H3407" s="17">
        <v>54.999999999999993</v>
      </c>
      <c r="I3407" s="2">
        <v>650</v>
      </c>
      <c r="J3407" s="19">
        <v>357499.99999999994</v>
      </c>
      <c r="K3407" s="19">
        <v>125124.99999999997</v>
      </c>
      <c r="L3407" s="2">
        <v>0.35</v>
      </c>
      <c r="M3407" s="2" t="s">
        <v>16</v>
      </c>
      <c r="N3407" s="20">
        <f t="shared" si="53"/>
        <v>482624.99999999988</v>
      </c>
      <c r="O3407" s="21"/>
      <c r="P3407" s="20"/>
    </row>
    <row r="3408" spans="1:16" x14ac:dyDescent="0.35">
      <c r="A3408" s="2" t="s">
        <v>13</v>
      </c>
      <c r="B3408" s="2">
        <v>1185732</v>
      </c>
      <c r="C3408" s="15">
        <v>44362</v>
      </c>
      <c r="D3408" s="2" t="s">
        <v>14</v>
      </c>
      <c r="E3408" s="2" t="s">
        <v>116</v>
      </c>
      <c r="F3408" s="2" t="s">
        <v>117</v>
      </c>
      <c r="G3408" s="3" t="s">
        <v>17</v>
      </c>
      <c r="H3408" s="17">
        <v>50</v>
      </c>
      <c r="I3408" s="2">
        <v>400</v>
      </c>
      <c r="J3408" s="19">
        <v>200000</v>
      </c>
      <c r="K3408" s="19">
        <v>70000</v>
      </c>
      <c r="L3408" s="2">
        <v>0.35</v>
      </c>
      <c r="M3408" s="2" t="s">
        <v>16</v>
      </c>
      <c r="N3408" s="20">
        <f t="shared" si="53"/>
        <v>270000</v>
      </c>
      <c r="O3408" s="21"/>
      <c r="P3408" s="20"/>
    </row>
    <row r="3409" spans="1:16" x14ac:dyDescent="0.35">
      <c r="A3409" s="2" t="s">
        <v>13</v>
      </c>
      <c r="B3409" s="2">
        <v>1185732</v>
      </c>
      <c r="C3409" s="15">
        <v>44362</v>
      </c>
      <c r="D3409" s="2" t="s">
        <v>14</v>
      </c>
      <c r="E3409" s="2" t="s">
        <v>116</v>
      </c>
      <c r="F3409" s="2" t="s">
        <v>117</v>
      </c>
      <c r="G3409" s="3" t="s">
        <v>156</v>
      </c>
      <c r="H3409" s="17">
        <v>45</v>
      </c>
      <c r="I3409" s="2">
        <v>325</v>
      </c>
      <c r="J3409" s="19">
        <v>146250</v>
      </c>
      <c r="K3409" s="19">
        <v>58500</v>
      </c>
      <c r="L3409" s="2">
        <v>0.4</v>
      </c>
      <c r="M3409" s="2" t="s">
        <v>16</v>
      </c>
      <c r="N3409" s="20">
        <f t="shared" si="53"/>
        <v>204750</v>
      </c>
      <c r="O3409" s="21"/>
      <c r="P3409" s="20"/>
    </row>
    <row r="3410" spans="1:16" x14ac:dyDescent="0.35">
      <c r="A3410" s="2" t="s">
        <v>13</v>
      </c>
      <c r="B3410" s="2">
        <v>1185732</v>
      </c>
      <c r="C3410" s="15">
        <v>44362</v>
      </c>
      <c r="D3410" s="2" t="s">
        <v>14</v>
      </c>
      <c r="E3410" s="2" t="s">
        <v>116</v>
      </c>
      <c r="F3410" s="2" t="s">
        <v>117</v>
      </c>
      <c r="G3410" s="3" t="s">
        <v>157</v>
      </c>
      <c r="H3410" s="17">
        <v>45</v>
      </c>
      <c r="I3410" s="2">
        <v>300</v>
      </c>
      <c r="J3410" s="19">
        <v>135000</v>
      </c>
      <c r="K3410" s="19">
        <v>54000</v>
      </c>
      <c r="L3410" s="2">
        <v>0.4</v>
      </c>
      <c r="M3410" s="2" t="s">
        <v>16</v>
      </c>
      <c r="N3410" s="20">
        <f t="shared" si="53"/>
        <v>189000</v>
      </c>
      <c r="O3410" s="21"/>
      <c r="P3410" s="20"/>
    </row>
    <row r="3411" spans="1:16" x14ac:dyDescent="0.35">
      <c r="A3411" s="2" t="s">
        <v>13</v>
      </c>
      <c r="B3411" s="2">
        <v>1185732</v>
      </c>
      <c r="C3411" s="15">
        <v>44362</v>
      </c>
      <c r="D3411" s="2" t="s">
        <v>14</v>
      </c>
      <c r="E3411" s="2" t="s">
        <v>116</v>
      </c>
      <c r="F3411" s="2" t="s">
        <v>117</v>
      </c>
      <c r="G3411" s="3" t="s">
        <v>18</v>
      </c>
      <c r="H3411" s="17">
        <v>54.999999999999993</v>
      </c>
      <c r="I3411" s="2">
        <v>300</v>
      </c>
      <c r="J3411" s="19">
        <v>164999.99999999997</v>
      </c>
      <c r="K3411" s="19">
        <v>49499.999999999993</v>
      </c>
      <c r="L3411" s="2">
        <v>0.3</v>
      </c>
      <c r="M3411" s="2" t="s">
        <v>16</v>
      </c>
      <c r="N3411" s="20">
        <f t="shared" si="53"/>
        <v>214499.99999999997</v>
      </c>
      <c r="O3411" s="21"/>
      <c r="P3411" s="20"/>
    </row>
    <row r="3412" spans="1:16" x14ac:dyDescent="0.35">
      <c r="A3412" s="2" t="s">
        <v>13</v>
      </c>
      <c r="B3412" s="2">
        <v>1185732</v>
      </c>
      <c r="C3412" s="15">
        <v>44362</v>
      </c>
      <c r="D3412" s="2" t="s">
        <v>14</v>
      </c>
      <c r="E3412" s="2" t="s">
        <v>116</v>
      </c>
      <c r="F3412" s="2" t="s">
        <v>117</v>
      </c>
      <c r="G3412" s="3" t="s">
        <v>158</v>
      </c>
      <c r="H3412" s="17">
        <v>60</v>
      </c>
      <c r="I3412" s="2">
        <v>450</v>
      </c>
      <c r="J3412" s="19">
        <v>270000</v>
      </c>
      <c r="K3412" s="19">
        <v>108000</v>
      </c>
      <c r="L3412" s="2">
        <v>0.4</v>
      </c>
      <c r="M3412" s="2" t="s">
        <v>16</v>
      </c>
      <c r="N3412" s="20">
        <f t="shared" si="53"/>
        <v>378000</v>
      </c>
      <c r="O3412" s="21"/>
      <c r="P3412" s="20"/>
    </row>
    <row r="3413" spans="1:16" x14ac:dyDescent="0.35">
      <c r="A3413" s="2" t="s">
        <v>13</v>
      </c>
      <c r="B3413" s="2">
        <v>1185732</v>
      </c>
      <c r="C3413" s="15">
        <v>44390</v>
      </c>
      <c r="D3413" s="2" t="s">
        <v>14</v>
      </c>
      <c r="E3413" s="2" t="s">
        <v>116</v>
      </c>
      <c r="F3413" s="2" t="s">
        <v>117</v>
      </c>
      <c r="G3413" s="3" t="s">
        <v>155</v>
      </c>
      <c r="H3413" s="17">
        <v>54.999999999999993</v>
      </c>
      <c r="I3413" s="2">
        <v>675</v>
      </c>
      <c r="J3413" s="19">
        <v>371249.99999999994</v>
      </c>
      <c r="K3413" s="19">
        <v>129937.49999999997</v>
      </c>
      <c r="L3413" s="2">
        <v>0.35</v>
      </c>
      <c r="M3413" s="2" t="s">
        <v>16</v>
      </c>
      <c r="N3413" s="20">
        <f t="shared" si="53"/>
        <v>501187.49999999988</v>
      </c>
      <c r="O3413" s="21"/>
      <c r="P3413" s="20"/>
    </row>
    <row r="3414" spans="1:16" x14ac:dyDescent="0.35">
      <c r="A3414" s="2" t="s">
        <v>13</v>
      </c>
      <c r="B3414" s="2">
        <v>1185732</v>
      </c>
      <c r="C3414" s="15">
        <v>44390</v>
      </c>
      <c r="D3414" s="2" t="s">
        <v>14</v>
      </c>
      <c r="E3414" s="2" t="s">
        <v>116</v>
      </c>
      <c r="F3414" s="2" t="s">
        <v>117</v>
      </c>
      <c r="G3414" s="3" t="s">
        <v>17</v>
      </c>
      <c r="H3414" s="17">
        <v>50</v>
      </c>
      <c r="I3414" s="2">
        <v>425</v>
      </c>
      <c r="J3414" s="19">
        <v>212500</v>
      </c>
      <c r="K3414" s="19">
        <v>74375</v>
      </c>
      <c r="L3414" s="2">
        <v>0.35</v>
      </c>
      <c r="M3414" s="2" t="s">
        <v>16</v>
      </c>
      <c r="N3414" s="20">
        <f t="shared" si="53"/>
        <v>286875</v>
      </c>
      <c r="O3414" s="21"/>
      <c r="P3414" s="20"/>
    </row>
    <row r="3415" spans="1:16" x14ac:dyDescent="0.35">
      <c r="A3415" s="2" t="s">
        <v>13</v>
      </c>
      <c r="B3415" s="2">
        <v>1185732</v>
      </c>
      <c r="C3415" s="15">
        <v>44390</v>
      </c>
      <c r="D3415" s="2" t="s">
        <v>14</v>
      </c>
      <c r="E3415" s="2" t="s">
        <v>116</v>
      </c>
      <c r="F3415" s="2" t="s">
        <v>117</v>
      </c>
      <c r="G3415" s="3" t="s">
        <v>156</v>
      </c>
      <c r="H3415" s="17">
        <v>45</v>
      </c>
      <c r="I3415" s="2">
        <v>350</v>
      </c>
      <c r="J3415" s="19">
        <v>157500</v>
      </c>
      <c r="K3415" s="19">
        <v>63000</v>
      </c>
      <c r="L3415" s="2">
        <v>0.4</v>
      </c>
      <c r="M3415" s="2" t="s">
        <v>16</v>
      </c>
      <c r="N3415" s="20">
        <f t="shared" si="53"/>
        <v>220500</v>
      </c>
      <c r="O3415" s="21"/>
      <c r="P3415" s="20"/>
    </row>
    <row r="3416" spans="1:16" x14ac:dyDescent="0.35">
      <c r="A3416" s="2" t="s">
        <v>13</v>
      </c>
      <c r="B3416" s="2">
        <v>1185732</v>
      </c>
      <c r="C3416" s="15">
        <v>44390</v>
      </c>
      <c r="D3416" s="2" t="s">
        <v>14</v>
      </c>
      <c r="E3416" s="2" t="s">
        <v>116</v>
      </c>
      <c r="F3416" s="2" t="s">
        <v>117</v>
      </c>
      <c r="G3416" s="3" t="s">
        <v>157</v>
      </c>
      <c r="H3416" s="17">
        <v>45</v>
      </c>
      <c r="I3416" s="2">
        <v>300</v>
      </c>
      <c r="J3416" s="19">
        <v>135000</v>
      </c>
      <c r="K3416" s="19">
        <v>54000</v>
      </c>
      <c r="L3416" s="2">
        <v>0.4</v>
      </c>
      <c r="M3416" s="2" t="s">
        <v>16</v>
      </c>
      <c r="N3416" s="20">
        <f t="shared" si="53"/>
        <v>189000</v>
      </c>
      <c r="O3416" s="21"/>
      <c r="P3416" s="20"/>
    </row>
    <row r="3417" spans="1:16" x14ac:dyDescent="0.35">
      <c r="A3417" s="2" t="s">
        <v>13</v>
      </c>
      <c r="B3417" s="2">
        <v>1185732</v>
      </c>
      <c r="C3417" s="15">
        <v>44390</v>
      </c>
      <c r="D3417" s="2" t="s">
        <v>14</v>
      </c>
      <c r="E3417" s="2" t="s">
        <v>116</v>
      </c>
      <c r="F3417" s="2" t="s">
        <v>117</v>
      </c>
      <c r="G3417" s="3" t="s">
        <v>18</v>
      </c>
      <c r="H3417" s="17">
        <v>54.999999999999993</v>
      </c>
      <c r="I3417" s="2">
        <v>325</v>
      </c>
      <c r="J3417" s="19">
        <v>178749.99999999997</v>
      </c>
      <c r="K3417" s="19">
        <v>53624.999999999993</v>
      </c>
      <c r="L3417" s="2">
        <v>0.3</v>
      </c>
      <c r="M3417" s="2" t="s">
        <v>16</v>
      </c>
      <c r="N3417" s="20">
        <f t="shared" si="53"/>
        <v>232374.99999999997</v>
      </c>
      <c r="O3417" s="21"/>
      <c r="P3417" s="20"/>
    </row>
    <row r="3418" spans="1:16" x14ac:dyDescent="0.35">
      <c r="A3418" s="2" t="s">
        <v>13</v>
      </c>
      <c r="B3418" s="2">
        <v>1185732</v>
      </c>
      <c r="C3418" s="15">
        <v>44390</v>
      </c>
      <c r="D3418" s="2" t="s">
        <v>14</v>
      </c>
      <c r="E3418" s="2" t="s">
        <v>116</v>
      </c>
      <c r="F3418" s="2" t="s">
        <v>117</v>
      </c>
      <c r="G3418" s="3" t="s">
        <v>158</v>
      </c>
      <c r="H3418" s="17">
        <v>60</v>
      </c>
      <c r="I3418" s="2">
        <v>500</v>
      </c>
      <c r="J3418" s="19">
        <v>300000</v>
      </c>
      <c r="K3418" s="19">
        <v>120000</v>
      </c>
      <c r="L3418" s="2">
        <v>0.4</v>
      </c>
      <c r="M3418" s="2" t="s">
        <v>16</v>
      </c>
      <c r="N3418" s="20">
        <f t="shared" si="53"/>
        <v>420000</v>
      </c>
      <c r="O3418" s="21"/>
      <c r="P3418" s="20"/>
    </row>
    <row r="3419" spans="1:16" x14ac:dyDescent="0.35">
      <c r="A3419" s="2" t="s">
        <v>13</v>
      </c>
      <c r="B3419" s="2">
        <v>1185732</v>
      </c>
      <c r="C3419" s="15">
        <v>44422</v>
      </c>
      <c r="D3419" s="2" t="s">
        <v>14</v>
      </c>
      <c r="E3419" s="2" t="s">
        <v>116</v>
      </c>
      <c r="F3419" s="2" t="s">
        <v>117</v>
      </c>
      <c r="G3419" s="3" t="s">
        <v>155</v>
      </c>
      <c r="H3419" s="17">
        <v>54.999999999999993</v>
      </c>
      <c r="I3419" s="2">
        <v>650</v>
      </c>
      <c r="J3419" s="19">
        <v>357499.99999999994</v>
      </c>
      <c r="K3419" s="19">
        <v>125124.99999999997</v>
      </c>
      <c r="L3419" s="2">
        <v>0.35</v>
      </c>
      <c r="M3419" s="2" t="s">
        <v>16</v>
      </c>
      <c r="N3419" s="20">
        <f t="shared" si="53"/>
        <v>482624.99999999988</v>
      </c>
      <c r="O3419" s="21"/>
      <c r="P3419" s="20"/>
    </row>
    <row r="3420" spans="1:16" x14ac:dyDescent="0.35">
      <c r="A3420" s="2" t="s">
        <v>13</v>
      </c>
      <c r="B3420" s="2">
        <v>1185732</v>
      </c>
      <c r="C3420" s="15">
        <v>44422</v>
      </c>
      <c r="D3420" s="2" t="s">
        <v>14</v>
      </c>
      <c r="E3420" s="2" t="s">
        <v>116</v>
      </c>
      <c r="F3420" s="2" t="s">
        <v>117</v>
      </c>
      <c r="G3420" s="3" t="s">
        <v>17</v>
      </c>
      <c r="H3420" s="17">
        <v>50</v>
      </c>
      <c r="I3420" s="2">
        <v>425</v>
      </c>
      <c r="J3420" s="19">
        <v>212500</v>
      </c>
      <c r="K3420" s="19">
        <v>74375</v>
      </c>
      <c r="L3420" s="2">
        <v>0.35</v>
      </c>
      <c r="M3420" s="2" t="s">
        <v>16</v>
      </c>
      <c r="N3420" s="20">
        <f t="shared" si="53"/>
        <v>286875</v>
      </c>
      <c r="O3420" s="21"/>
      <c r="P3420" s="20"/>
    </row>
    <row r="3421" spans="1:16" x14ac:dyDescent="0.35">
      <c r="A3421" s="2" t="s">
        <v>13</v>
      </c>
      <c r="B3421" s="2">
        <v>1185732</v>
      </c>
      <c r="C3421" s="15">
        <v>44422</v>
      </c>
      <c r="D3421" s="2" t="s">
        <v>14</v>
      </c>
      <c r="E3421" s="2" t="s">
        <v>116</v>
      </c>
      <c r="F3421" s="2" t="s">
        <v>117</v>
      </c>
      <c r="G3421" s="3" t="s">
        <v>156</v>
      </c>
      <c r="H3421" s="17">
        <v>45</v>
      </c>
      <c r="I3421" s="2">
        <v>350</v>
      </c>
      <c r="J3421" s="19">
        <v>157500</v>
      </c>
      <c r="K3421" s="19">
        <v>63000</v>
      </c>
      <c r="L3421" s="2">
        <v>0.4</v>
      </c>
      <c r="M3421" s="2" t="s">
        <v>16</v>
      </c>
      <c r="N3421" s="20">
        <f t="shared" si="53"/>
        <v>220500</v>
      </c>
      <c r="O3421" s="21"/>
      <c r="P3421" s="20"/>
    </row>
    <row r="3422" spans="1:16" x14ac:dyDescent="0.35">
      <c r="A3422" s="2" t="s">
        <v>13</v>
      </c>
      <c r="B3422" s="2">
        <v>1185732</v>
      </c>
      <c r="C3422" s="15">
        <v>44422</v>
      </c>
      <c r="D3422" s="2" t="s">
        <v>14</v>
      </c>
      <c r="E3422" s="2" t="s">
        <v>116</v>
      </c>
      <c r="F3422" s="2" t="s">
        <v>117</v>
      </c>
      <c r="G3422" s="3" t="s">
        <v>157</v>
      </c>
      <c r="H3422" s="17">
        <v>45</v>
      </c>
      <c r="I3422" s="2">
        <v>250</v>
      </c>
      <c r="J3422" s="19">
        <v>112500</v>
      </c>
      <c r="K3422" s="19">
        <v>45000</v>
      </c>
      <c r="L3422" s="2">
        <v>0.4</v>
      </c>
      <c r="M3422" s="2" t="s">
        <v>16</v>
      </c>
      <c r="N3422" s="20">
        <f t="shared" si="53"/>
        <v>157500</v>
      </c>
      <c r="O3422" s="21"/>
      <c r="P3422" s="20"/>
    </row>
    <row r="3423" spans="1:16" x14ac:dyDescent="0.35">
      <c r="A3423" s="2" t="s">
        <v>13</v>
      </c>
      <c r="B3423" s="2">
        <v>1185732</v>
      </c>
      <c r="C3423" s="15">
        <v>44422</v>
      </c>
      <c r="D3423" s="2" t="s">
        <v>14</v>
      </c>
      <c r="E3423" s="2" t="s">
        <v>116</v>
      </c>
      <c r="F3423" s="2" t="s">
        <v>117</v>
      </c>
      <c r="G3423" s="3" t="s">
        <v>18</v>
      </c>
      <c r="H3423" s="17">
        <v>54.999999999999993</v>
      </c>
      <c r="I3423" s="2">
        <v>225</v>
      </c>
      <c r="J3423" s="19">
        <v>123749.99999999999</v>
      </c>
      <c r="K3423" s="19">
        <v>37124.999999999993</v>
      </c>
      <c r="L3423" s="2">
        <v>0.3</v>
      </c>
      <c r="M3423" s="2" t="s">
        <v>16</v>
      </c>
      <c r="N3423" s="20">
        <f t="shared" si="53"/>
        <v>160874.99999999997</v>
      </c>
      <c r="O3423" s="21"/>
      <c r="P3423" s="20"/>
    </row>
    <row r="3424" spans="1:16" x14ac:dyDescent="0.35">
      <c r="A3424" s="2" t="s">
        <v>13</v>
      </c>
      <c r="B3424" s="2">
        <v>1185732</v>
      </c>
      <c r="C3424" s="15">
        <v>44422</v>
      </c>
      <c r="D3424" s="2" t="s">
        <v>14</v>
      </c>
      <c r="E3424" s="2" t="s">
        <v>116</v>
      </c>
      <c r="F3424" s="2" t="s">
        <v>117</v>
      </c>
      <c r="G3424" s="3" t="s">
        <v>158</v>
      </c>
      <c r="H3424" s="17">
        <v>60</v>
      </c>
      <c r="I3424" s="2">
        <v>400</v>
      </c>
      <c r="J3424" s="19">
        <v>240000</v>
      </c>
      <c r="K3424" s="19">
        <v>96000</v>
      </c>
      <c r="L3424" s="2">
        <v>0.4</v>
      </c>
      <c r="M3424" s="2" t="s">
        <v>16</v>
      </c>
      <c r="N3424" s="20">
        <f t="shared" si="53"/>
        <v>336000</v>
      </c>
      <c r="O3424" s="21"/>
      <c r="P3424" s="20"/>
    </row>
    <row r="3425" spans="1:16" x14ac:dyDescent="0.35">
      <c r="A3425" s="2" t="s">
        <v>13</v>
      </c>
      <c r="B3425" s="2">
        <v>1185732</v>
      </c>
      <c r="C3425" s="15">
        <v>44452</v>
      </c>
      <c r="D3425" s="2" t="s">
        <v>14</v>
      </c>
      <c r="E3425" s="2" t="s">
        <v>116</v>
      </c>
      <c r="F3425" s="2" t="s">
        <v>117</v>
      </c>
      <c r="G3425" s="3" t="s">
        <v>155</v>
      </c>
      <c r="H3425" s="17">
        <v>54.999999999999993</v>
      </c>
      <c r="I3425" s="2">
        <v>525</v>
      </c>
      <c r="J3425" s="19">
        <v>288749.99999999994</v>
      </c>
      <c r="K3425" s="19">
        <v>101062.49999999997</v>
      </c>
      <c r="L3425" s="2">
        <v>0.35</v>
      </c>
      <c r="M3425" s="2" t="s">
        <v>16</v>
      </c>
      <c r="N3425" s="20">
        <f t="shared" si="53"/>
        <v>389812.49999999988</v>
      </c>
      <c r="O3425" s="21"/>
      <c r="P3425" s="20"/>
    </row>
    <row r="3426" spans="1:16" x14ac:dyDescent="0.35">
      <c r="A3426" s="2" t="s">
        <v>13</v>
      </c>
      <c r="B3426" s="2">
        <v>1185732</v>
      </c>
      <c r="C3426" s="15">
        <v>44452</v>
      </c>
      <c r="D3426" s="2" t="s">
        <v>14</v>
      </c>
      <c r="E3426" s="2" t="s">
        <v>116</v>
      </c>
      <c r="F3426" s="2" t="s">
        <v>117</v>
      </c>
      <c r="G3426" s="3" t="s">
        <v>17</v>
      </c>
      <c r="H3426" s="17">
        <v>50</v>
      </c>
      <c r="I3426" s="2">
        <v>325</v>
      </c>
      <c r="J3426" s="19">
        <v>162500</v>
      </c>
      <c r="K3426" s="19">
        <v>56875</v>
      </c>
      <c r="L3426" s="2">
        <v>0.35</v>
      </c>
      <c r="M3426" s="2" t="s">
        <v>16</v>
      </c>
      <c r="N3426" s="20">
        <f t="shared" si="53"/>
        <v>219375</v>
      </c>
      <c r="O3426" s="21"/>
      <c r="P3426" s="20"/>
    </row>
    <row r="3427" spans="1:16" x14ac:dyDescent="0.35">
      <c r="A3427" s="2" t="s">
        <v>13</v>
      </c>
      <c r="B3427" s="2">
        <v>1185732</v>
      </c>
      <c r="C3427" s="15">
        <v>44452</v>
      </c>
      <c r="D3427" s="2" t="s">
        <v>14</v>
      </c>
      <c r="E3427" s="2" t="s">
        <v>116</v>
      </c>
      <c r="F3427" s="2" t="s">
        <v>117</v>
      </c>
      <c r="G3427" s="3" t="s">
        <v>156</v>
      </c>
      <c r="H3427" s="17">
        <v>45</v>
      </c>
      <c r="I3427" s="2">
        <v>225</v>
      </c>
      <c r="J3427" s="19">
        <v>101250</v>
      </c>
      <c r="K3427" s="19">
        <v>40500</v>
      </c>
      <c r="L3427" s="2">
        <v>0.4</v>
      </c>
      <c r="M3427" s="2" t="s">
        <v>16</v>
      </c>
      <c r="N3427" s="20">
        <f t="shared" si="53"/>
        <v>141750</v>
      </c>
      <c r="O3427" s="21"/>
      <c r="P3427" s="20"/>
    </row>
    <row r="3428" spans="1:16" x14ac:dyDescent="0.35">
      <c r="A3428" s="2" t="s">
        <v>13</v>
      </c>
      <c r="B3428" s="2">
        <v>1185732</v>
      </c>
      <c r="C3428" s="15">
        <v>44452</v>
      </c>
      <c r="D3428" s="2" t="s">
        <v>14</v>
      </c>
      <c r="E3428" s="2" t="s">
        <v>116</v>
      </c>
      <c r="F3428" s="2" t="s">
        <v>117</v>
      </c>
      <c r="G3428" s="3" t="s">
        <v>157</v>
      </c>
      <c r="H3428" s="17">
        <v>45</v>
      </c>
      <c r="I3428" s="2">
        <v>200</v>
      </c>
      <c r="J3428" s="19">
        <v>90000</v>
      </c>
      <c r="K3428" s="19">
        <v>36000</v>
      </c>
      <c r="L3428" s="2">
        <v>0.4</v>
      </c>
      <c r="M3428" s="2" t="s">
        <v>16</v>
      </c>
      <c r="N3428" s="20">
        <f t="shared" si="53"/>
        <v>126000</v>
      </c>
      <c r="O3428" s="21"/>
      <c r="P3428" s="20"/>
    </row>
    <row r="3429" spans="1:16" x14ac:dyDescent="0.35">
      <c r="A3429" s="2" t="s">
        <v>13</v>
      </c>
      <c r="B3429" s="2">
        <v>1185732</v>
      </c>
      <c r="C3429" s="15">
        <v>44452</v>
      </c>
      <c r="D3429" s="2" t="s">
        <v>14</v>
      </c>
      <c r="E3429" s="2" t="s">
        <v>116</v>
      </c>
      <c r="F3429" s="2" t="s">
        <v>117</v>
      </c>
      <c r="G3429" s="3" t="s">
        <v>18</v>
      </c>
      <c r="H3429" s="17">
        <v>54.999999999999993</v>
      </c>
      <c r="I3429" s="2">
        <v>200</v>
      </c>
      <c r="J3429" s="19">
        <v>109999.99999999999</v>
      </c>
      <c r="K3429" s="19">
        <v>32999.999999999993</v>
      </c>
      <c r="L3429" s="2">
        <v>0.3</v>
      </c>
      <c r="M3429" s="2" t="s">
        <v>16</v>
      </c>
      <c r="N3429" s="20">
        <f t="shared" si="53"/>
        <v>142999.99999999997</v>
      </c>
      <c r="O3429" s="21"/>
      <c r="P3429" s="20"/>
    </row>
    <row r="3430" spans="1:16" x14ac:dyDescent="0.35">
      <c r="A3430" s="2" t="s">
        <v>13</v>
      </c>
      <c r="B3430" s="2">
        <v>1185732</v>
      </c>
      <c r="C3430" s="15">
        <v>44452</v>
      </c>
      <c r="D3430" s="2" t="s">
        <v>14</v>
      </c>
      <c r="E3430" s="2" t="s">
        <v>116</v>
      </c>
      <c r="F3430" s="2" t="s">
        <v>117</v>
      </c>
      <c r="G3430" s="3" t="s">
        <v>158</v>
      </c>
      <c r="H3430" s="17">
        <v>60</v>
      </c>
      <c r="I3430" s="2">
        <v>300</v>
      </c>
      <c r="J3430" s="19">
        <v>180000</v>
      </c>
      <c r="K3430" s="19">
        <v>72000</v>
      </c>
      <c r="L3430" s="2">
        <v>0.4</v>
      </c>
      <c r="M3430" s="2" t="s">
        <v>16</v>
      </c>
      <c r="N3430" s="20">
        <f t="shared" si="53"/>
        <v>252000</v>
      </c>
      <c r="O3430" s="21"/>
      <c r="P3430" s="20"/>
    </row>
    <row r="3431" spans="1:16" x14ac:dyDescent="0.35">
      <c r="A3431" s="2" t="s">
        <v>13</v>
      </c>
      <c r="B3431" s="2">
        <v>1185732</v>
      </c>
      <c r="C3431" s="15">
        <v>44484</v>
      </c>
      <c r="D3431" s="2" t="s">
        <v>14</v>
      </c>
      <c r="E3431" s="2" t="s">
        <v>116</v>
      </c>
      <c r="F3431" s="2" t="s">
        <v>117</v>
      </c>
      <c r="G3431" s="3" t="s">
        <v>155</v>
      </c>
      <c r="H3431" s="17">
        <v>60</v>
      </c>
      <c r="I3431" s="2">
        <v>475</v>
      </c>
      <c r="J3431" s="19">
        <v>285000</v>
      </c>
      <c r="K3431" s="19">
        <v>99750</v>
      </c>
      <c r="L3431" s="2">
        <v>0.35</v>
      </c>
      <c r="M3431" s="2" t="s">
        <v>16</v>
      </c>
      <c r="N3431" s="20">
        <f t="shared" si="53"/>
        <v>384750</v>
      </c>
      <c r="O3431" s="21"/>
      <c r="P3431" s="20"/>
    </row>
    <row r="3432" spans="1:16" x14ac:dyDescent="0.35">
      <c r="A3432" s="2" t="s">
        <v>13</v>
      </c>
      <c r="B3432" s="2">
        <v>1185732</v>
      </c>
      <c r="C3432" s="15">
        <v>44484</v>
      </c>
      <c r="D3432" s="2" t="s">
        <v>14</v>
      </c>
      <c r="E3432" s="2" t="s">
        <v>116</v>
      </c>
      <c r="F3432" s="2" t="s">
        <v>117</v>
      </c>
      <c r="G3432" s="3" t="s">
        <v>17</v>
      </c>
      <c r="H3432" s="17">
        <v>55.000000000000007</v>
      </c>
      <c r="I3432" s="2">
        <v>300</v>
      </c>
      <c r="J3432" s="19">
        <v>165000.00000000003</v>
      </c>
      <c r="K3432" s="19">
        <v>57750.000000000007</v>
      </c>
      <c r="L3432" s="2">
        <v>0.35</v>
      </c>
      <c r="M3432" s="2" t="s">
        <v>16</v>
      </c>
      <c r="N3432" s="20">
        <f t="shared" si="53"/>
        <v>222750.00000000003</v>
      </c>
      <c r="O3432" s="21"/>
      <c r="P3432" s="20"/>
    </row>
    <row r="3433" spans="1:16" x14ac:dyDescent="0.35">
      <c r="A3433" s="2" t="s">
        <v>13</v>
      </c>
      <c r="B3433" s="2">
        <v>1185732</v>
      </c>
      <c r="C3433" s="15">
        <v>44484</v>
      </c>
      <c r="D3433" s="2" t="s">
        <v>14</v>
      </c>
      <c r="E3433" s="2" t="s">
        <v>116</v>
      </c>
      <c r="F3433" s="2" t="s">
        <v>117</v>
      </c>
      <c r="G3433" s="3" t="s">
        <v>156</v>
      </c>
      <c r="H3433" s="17">
        <v>55.000000000000007</v>
      </c>
      <c r="I3433" s="2">
        <v>200</v>
      </c>
      <c r="J3433" s="19">
        <v>110000.00000000001</v>
      </c>
      <c r="K3433" s="19">
        <v>44000.000000000007</v>
      </c>
      <c r="L3433" s="2">
        <v>0.4</v>
      </c>
      <c r="M3433" s="2" t="s">
        <v>16</v>
      </c>
      <c r="N3433" s="20">
        <f t="shared" si="53"/>
        <v>154000.00000000003</v>
      </c>
      <c r="O3433" s="21"/>
      <c r="P3433" s="20"/>
    </row>
    <row r="3434" spans="1:16" x14ac:dyDescent="0.35">
      <c r="A3434" s="2" t="s">
        <v>13</v>
      </c>
      <c r="B3434" s="2">
        <v>1185732</v>
      </c>
      <c r="C3434" s="15">
        <v>44484</v>
      </c>
      <c r="D3434" s="2" t="s">
        <v>14</v>
      </c>
      <c r="E3434" s="2" t="s">
        <v>116</v>
      </c>
      <c r="F3434" s="2" t="s">
        <v>117</v>
      </c>
      <c r="G3434" s="3" t="s">
        <v>157</v>
      </c>
      <c r="H3434" s="17">
        <v>55.000000000000007</v>
      </c>
      <c r="I3434" s="2">
        <v>175</v>
      </c>
      <c r="J3434" s="19">
        <v>96250.000000000015</v>
      </c>
      <c r="K3434" s="19">
        <v>38500.000000000007</v>
      </c>
      <c r="L3434" s="2">
        <v>0.4</v>
      </c>
      <c r="M3434" s="2" t="s">
        <v>16</v>
      </c>
      <c r="N3434" s="20">
        <f t="shared" si="53"/>
        <v>134750.00000000003</v>
      </c>
      <c r="O3434" s="21"/>
      <c r="P3434" s="20"/>
    </row>
    <row r="3435" spans="1:16" x14ac:dyDescent="0.35">
      <c r="A3435" s="2" t="s">
        <v>13</v>
      </c>
      <c r="B3435" s="2">
        <v>1185732</v>
      </c>
      <c r="C3435" s="15">
        <v>44484</v>
      </c>
      <c r="D3435" s="2" t="s">
        <v>14</v>
      </c>
      <c r="E3435" s="2" t="s">
        <v>116</v>
      </c>
      <c r="F3435" s="2" t="s">
        <v>117</v>
      </c>
      <c r="G3435" s="3" t="s">
        <v>18</v>
      </c>
      <c r="H3435" s="17">
        <v>65</v>
      </c>
      <c r="I3435" s="2">
        <v>175</v>
      </c>
      <c r="J3435" s="19">
        <v>113750</v>
      </c>
      <c r="K3435" s="19">
        <v>34125</v>
      </c>
      <c r="L3435" s="2">
        <v>0.3</v>
      </c>
      <c r="M3435" s="2" t="s">
        <v>16</v>
      </c>
      <c r="N3435" s="20">
        <f t="shared" si="53"/>
        <v>147875</v>
      </c>
      <c r="O3435" s="21"/>
      <c r="P3435" s="20"/>
    </row>
    <row r="3436" spans="1:16" x14ac:dyDescent="0.35">
      <c r="A3436" s="2" t="s">
        <v>29</v>
      </c>
      <c r="B3436" s="2">
        <v>1185732</v>
      </c>
      <c r="C3436" s="15">
        <v>44484</v>
      </c>
      <c r="D3436" s="2" t="s">
        <v>14</v>
      </c>
      <c r="E3436" s="2" t="s">
        <v>116</v>
      </c>
      <c r="F3436" s="2" t="s">
        <v>117</v>
      </c>
      <c r="G3436" s="3" t="s">
        <v>158</v>
      </c>
      <c r="H3436" s="17">
        <v>70</v>
      </c>
      <c r="I3436" s="2">
        <v>300</v>
      </c>
      <c r="J3436" s="19">
        <v>210000</v>
      </c>
      <c r="K3436" s="19">
        <v>84000</v>
      </c>
      <c r="L3436" s="2">
        <v>0.4</v>
      </c>
      <c r="M3436" s="2" t="s">
        <v>16</v>
      </c>
      <c r="N3436" s="20">
        <f t="shared" si="53"/>
        <v>294000</v>
      </c>
      <c r="O3436" s="21"/>
      <c r="P3436" s="20"/>
    </row>
    <row r="3437" spans="1:16" x14ac:dyDescent="0.35">
      <c r="A3437" s="2" t="s">
        <v>29</v>
      </c>
      <c r="B3437" s="2">
        <v>1185732</v>
      </c>
      <c r="C3437" s="15">
        <v>44514</v>
      </c>
      <c r="D3437" s="2" t="s">
        <v>14</v>
      </c>
      <c r="E3437" s="2" t="s">
        <v>116</v>
      </c>
      <c r="F3437" s="2" t="s">
        <v>117</v>
      </c>
      <c r="G3437" s="3" t="s">
        <v>155</v>
      </c>
      <c r="H3437" s="17">
        <v>65</v>
      </c>
      <c r="I3437" s="2">
        <v>450</v>
      </c>
      <c r="J3437" s="19">
        <v>292500</v>
      </c>
      <c r="K3437" s="19">
        <v>102375</v>
      </c>
      <c r="L3437" s="2">
        <v>0.35</v>
      </c>
      <c r="M3437" s="2" t="s">
        <v>16</v>
      </c>
      <c r="N3437" s="20">
        <f t="shared" si="53"/>
        <v>394875</v>
      </c>
      <c r="O3437" s="21"/>
      <c r="P3437" s="20"/>
    </row>
    <row r="3438" spans="1:16" x14ac:dyDescent="0.35">
      <c r="A3438" s="2" t="s">
        <v>29</v>
      </c>
      <c r="B3438" s="2">
        <v>1185732</v>
      </c>
      <c r="C3438" s="15">
        <v>44514</v>
      </c>
      <c r="D3438" s="2" t="s">
        <v>14</v>
      </c>
      <c r="E3438" s="2" t="s">
        <v>116</v>
      </c>
      <c r="F3438" s="2" t="s">
        <v>117</v>
      </c>
      <c r="G3438" s="3" t="s">
        <v>17</v>
      </c>
      <c r="H3438" s="17">
        <v>55.000000000000007</v>
      </c>
      <c r="I3438" s="2">
        <v>325</v>
      </c>
      <c r="J3438" s="19">
        <v>178750.00000000003</v>
      </c>
      <c r="K3438" s="19">
        <v>62562.500000000007</v>
      </c>
      <c r="L3438" s="2">
        <v>0.35</v>
      </c>
      <c r="M3438" s="2" t="s">
        <v>16</v>
      </c>
      <c r="N3438" s="20">
        <f t="shared" si="53"/>
        <v>241312.50000000003</v>
      </c>
      <c r="O3438" s="21"/>
      <c r="P3438" s="20"/>
    </row>
    <row r="3439" spans="1:16" x14ac:dyDescent="0.35">
      <c r="A3439" s="2" t="s">
        <v>29</v>
      </c>
      <c r="B3439" s="2">
        <v>1185732</v>
      </c>
      <c r="C3439" s="15">
        <v>44514</v>
      </c>
      <c r="D3439" s="2" t="s">
        <v>14</v>
      </c>
      <c r="E3439" s="2" t="s">
        <v>116</v>
      </c>
      <c r="F3439" s="2" t="s">
        <v>117</v>
      </c>
      <c r="G3439" s="3" t="s">
        <v>156</v>
      </c>
      <c r="H3439" s="17">
        <v>55.000000000000007</v>
      </c>
      <c r="I3439" s="2">
        <v>320</v>
      </c>
      <c r="J3439" s="19">
        <v>176000.00000000003</v>
      </c>
      <c r="K3439" s="19">
        <v>70400.000000000015</v>
      </c>
      <c r="L3439" s="2">
        <v>0.4</v>
      </c>
      <c r="M3439" s="2" t="s">
        <v>16</v>
      </c>
      <c r="N3439" s="20">
        <f t="shared" si="53"/>
        <v>246400.00000000006</v>
      </c>
      <c r="O3439" s="21"/>
      <c r="P3439" s="20"/>
    </row>
    <row r="3440" spans="1:16" x14ac:dyDescent="0.35">
      <c r="A3440" s="2" t="s">
        <v>29</v>
      </c>
      <c r="B3440" s="2">
        <v>1185732</v>
      </c>
      <c r="C3440" s="15">
        <v>44514</v>
      </c>
      <c r="D3440" s="2" t="s">
        <v>14</v>
      </c>
      <c r="E3440" s="2" t="s">
        <v>116</v>
      </c>
      <c r="F3440" s="2" t="s">
        <v>117</v>
      </c>
      <c r="G3440" s="3" t="s">
        <v>157</v>
      </c>
      <c r="H3440" s="17">
        <v>55.000000000000007</v>
      </c>
      <c r="I3440" s="2">
        <v>300</v>
      </c>
      <c r="J3440" s="19">
        <v>165000.00000000003</v>
      </c>
      <c r="K3440" s="19">
        <v>66000.000000000015</v>
      </c>
      <c r="L3440" s="2">
        <v>0.4</v>
      </c>
      <c r="M3440" s="2" t="s">
        <v>16</v>
      </c>
      <c r="N3440" s="20">
        <f t="shared" si="53"/>
        <v>231000.00000000006</v>
      </c>
      <c r="O3440" s="21"/>
      <c r="P3440" s="20"/>
    </row>
    <row r="3441" spans="1:16" x14ac:dyDescent="0.35">
      <c r="A3441" s="2" t="s">
        <v>29</v>
      </c>
      <c r="B3441" s="2">
        <v>1185732</v>
      </c>
      <c r="C3441" s="15">
        <v>44514</v>
      </c>
      <c r="D3441" s="2" t="s">
        <v>14</v>
      </c>
      <c r="E3441" s="2" t="s">
        <v>116</v>
      </c>
      <c r="F3441" s="2" t="s">
        <v>117</v>
      </c>
      <c r="G3441" s="3" t="s">
        <v>18</v>
      </c>
      <c r="H3441" s="17">
        <v>65</v>
      </c>
      <c r="I3441" s="2">
        <v>275</v>
      </c>
      <c r="J3441" s="19">
        <v>178750</v>
      </c>
      <c r="K3441" s="19">
        <v>53625</v>
      </c>
      <c r="L3441" s="2">
        <v>0.3</v>
      </c>
      <c r="M3441" s="2" t="s">
        <v>16</v>
      </c>
      <c r="N3441" s="20">
        <f t="shared" si="53"/>
        <v>232375</v>
      </c>
      <c r="O3441" s="21"/>
      <c r="P3441" s="20"/>
    </row>
    <row r="3442" spans="1:16" x14ac:dyDescent="0.35">
      <c r="A3442" s="2" t="s">
        <v>29</v>
      </c>
      <c r="B3442" s="2">
        <v>1185732</v>
      </c>
      <c r="C3442" s="15">
        <v>44514</v>
      </c>
      <c r="D3442" s="2" t="s">
        <v>14</v>
      </c>
      <c r="E3442" s="2" t="s">
        <v>116</v>
      </c>
      <c r="F3442" s="2" t="s">
        <v>117</v>
      </c>
      <c r="G3442" s="3" t="s">
        <v>158</v>
      </c>
      <c r="H3442" s="17">
        <v>70</v>
      </c>
      <c r="I3442" s="2">
        <v>375</v>
      </c>
      <c r="J3442" s="19">
        <v>262500</v>
      </c>
      <c r="K3442" s="19">
        <v>105000</v>
      </c>
      <c r="L3442" s="2">
        <v>0.4</v>
      </c>
      <c r="M3442" s="2" t="s">
        <v>16</v>
      </c>
      <c r="N3442" s="20">
        <f t="shared" si="53"/>
        <v>367500</v>
      </c>
      <c r="O3442" s="21"/>
      <c r="P3442" s="20"/>
    </row>
    <row r="3443" spans="1:16" x14ac:dyDescent="0.35">
      <c r="A3443" s="2" t="s">
        <v>29</v>
      </c>
      <c r="B3443" s="2">
        <v>1185732</v>
      </c>
      <c r="C3443" s="15">
        <v>44543</v>
      </c>
      <c r="D3443" s="2" t="s">
        <v>14</v>
      </c>
      <c r="E3443" s="2" t="s">
        <v>116</v>
      </c>
      <c r="F3443" s="2" t="s">
        <v>117</v>
      </c>
      <c r="G3443" s="3" t="s">
        <v>155</v>
      </c>
      <c r="H3443" s="17">
        <v>65</v>
      </c>
      <c r="I3443" s="2">
        <v>600</v>
      </c>
      <c r="J3443" s="19">
        <v>390000</v>
      </c>
      <c r="K3443" s="19">
        <v>136500</v>
      </c>
      <c r="L3443" s="2">
        <v>0.35</v>
      </c>
      <c r="M3443" s="2" t="s">
        <v>16</v>
      </c>
      <c r="N3443" s="20">
        <f t="shared" si="53"/>
        <v>526500</v>
      </c>
      <c r="O3443" s="21"/>
      <c r="P3443" s="20"/>
    </row>
    <row r="3444" spans="1:16" x14ac:dyDescent="0.35">
      <c r="A3444" s="2" t="s">
        <v>29</v>
      </c>
      <c r="B3444" s="2">
        <v>1185732</v>
      </c>
      <c r="C3444" s="15">
        <v>44543</v>
      </c>
      <c r="D3444" s="2" t="s">
        <v>14</v>
      </c>
      <c r="E3444" s="2" t="s">
        <v>116</v>
      </c>
      <c r="F3444" s="2" t="s">
        <v>117</v>
      </c>
      <c r="G3444" s="3" t="s">
        <v>17</v>
      </c>
      <c r="H3444" s="17">
        <v>55.000000000000007</v>
      </c>
      <c r="I3444" s="2">
        <v>400</v>
      </c>
      <c r="J3444" s="19">
        <v>220000.00000000003</v>
      </c>
      <c r="K3444" s="19">
        <v>77000</v>
      </c>
      <c r="L3444" s="2">
        <v>0.35</v>
      </c>
      <c r="M3444" s="2" t="s">
        <v>16</v>
      </c>
      <c r="N3444" s="20">
        <f t="shared" si="53"/>
        <v>297000</v>
      </c>
      <c r="O3444" s="21"/>
      <c r="P3444" s="20"/>
    </row>
    <row r="3445" spans="1:16" x14ac:dyDescent="0.35">
      <c r="A3445" s="2" t="s">
        <v>29</v>
      </c>
      <c r="B3445" s="2">
        <v>1185732</v>
      </c>
      <c r="C3445" s="15">
        <v>44543</v>
      </c>
      <c r="D3445" s="2" t="s">
        <v>14</v>
      </c>
      <c r="E3445" s="2" t="s">
        <v>116</v>
      </c>
      <c r="F3445" s="2" t="s">
        <v>117</v>
      </c>
      <c r="G3445" s="3" t="s">
        <v>156</v>
      </c>
      <c r="H3445" s="17">
        <v>55.000000000000007</v>
      </c>
      <c r="I3445" s="2">
        <v>375</v>
      </c>
      <c r="J3445" s="19">
        <v>206250.00000000003</v>
      </c>
      <c r="K3445" s="19">
        <v>82500.000000000015</v>
      </c>
      <c r="L3445" s="2">
        <v>0.4</v>
      </c>
      <c r="M3445" s="2" t="s">
        <v>16</v>
      </c>
      <c r="N3445" s="20">
        <f t="shared" si="53"/>
        <v>288750.00000000006</v>
      </c>
      <c r="O3445" s="21"/>
      <c r="P3445" s="20"/>
    </row>
    <row r="3446" spans="1:16" x14ac:dyDescent="0.35">
      <c r="A3446" s="2" t="s">
        <v>29</v>
      </c>
      <c r="B3446" s="2">
        <v>1185732</v>
      </c>
      <c r="C3446" s="15">
        <v>44543</v>
      </c>
      <c r="D3446" s="2" t="s">
        <v>14</v>
      </c>
      <c r="E3446" s="2" t="s">
        <v>116</v>
      </c>
      <c r="F3446" s="2" t="s">
        <v>117</v>
      </c>
      <c r="G3446" s="3" t="s">
        <v>157</v>
      </c>
      <c r="H3446" s="17">
        <v>55.000000000000007</v>
      </c>
      <c r="I3446" s="2">
        <v>325</v>
      </c>
      <c r="J3446" s="19">
        <v>178750.00000000003</v>
      </c>
      <c r="K3446" s="19">
        <v>71500.000000000015</v>
      </c>
      <c r="L3446" s="2">
        <v>0.4</v>
      </c>
      <c r="M3446" s="2" t="s">
        <v>16</v>
      </c>
      <c r="N3446" s="20">
        <f t="shared" si="53"/>
        <v>250250.00000000006</v>
      </c>
      <c r="O3446" s="21"/>
      <c r="P3446" s="20"/>
    </row>
    <row r="3447" spans="1:16" x14ac:dyDescent="0.35">
      <c r="A3447" s="2" t="s">
        <v>29</v>
      </c>
      <c r="B3447" s="2">
        <v>1185732</v>
      </c>
      <c r="C3447" s="15">
        <v>44543</v>
      </c>
      <c r="D3447" s="2" t="s">
        <v>14</v>
      </c>
      <c r="E3447" s="2" t="s">
        <v>116</v>
      </c>
      <c r="F3447" s="2" t="s">
        <v>117</v>
      </c>
      <c r="G3447" s="3" t="s">
        <v>18</v>
      </c>
      <c r="H3447" s="17">
        <v>65</v>
      </c>
      <c r="I3447" s="2">
        <v>325</v>
      </c>
      <c r="J3447" s="19">
        <v>211250</v>
      </c>
      <c r="K3447" s="19">
        <v>63375</v>
      </c>
      <c r="L3447" s="2">
        <v>0.3</v>
      </c>
      <c r="M3447" s="2" t="s">
        <v>16</v>
      </c>
      <c r="N3447" s="20">
        <f t="shared" si="53"/>
        <v>274625</v>
      </c>
      <c r="O3447" s="21"/>
      <c r="P3447" s="20"/>
    </row>
    <row r="3448" spans="1:16" x14ac:dyDescent="0.35">
      <c r="A3448" s="2" t="s">
        <v>29</v>
      </c>
      <c r="B3448" s="2">
        <v>1185732</v>
      </c>
      <c r="C3448" s="15">
        <v>44543</v>
      </c>
      <c r="D3448" s="2" t="s">
        <v>14</v>
      </c>
      <c r="E3448" s="2" t="s">
        <v>116</v>
      </c>
      <c r="F3448" s="2" t="s">
        <v>117</v>
      </c>
      <c r="G3448" s="3" t="s">
        <v>158</v>
      </c>
      <c r="H3448" s="17">
        <v>70</v>
      </c>
      <c r="I3448" s="2">
        <v>425</v>
      </c>
      <c r="J3448" s="19">
        <v>297500</v>
      </c>
      <c r="K3448" s="19">
        <v>119000</v>
      </c>
      <c r="L3448" s="2">
        <v>0.4</v>
      </c>
      <c r="M3448" s="2" t="s">
        <v>16</v>
      </c>
      <c r="N3448" s="20">
        <f t="shared" si="53"/>
        <v>416500</v>
      </c>
      <c r="O3448" s="21"/>
      <c r="P3448" s="20"/>
    </row>
    <row r="3449" spans="1:16" x14ac:dyDescent="0.35">
      <c r="A3449" s="2" t="s">
        <v>29</v>
      </c>
      <c r="B3449" s="2">
        <v>1185732</v>
      </c>
      <c r="C3449" s="15">
        <v>44206</v>
      </c>
      <c r="D3449" s="2" t="s">
        <v>14</v>
      </c>
      <c r="E3449" s="2" t="s">
        <v>116</v>
      </c>
      <c r="F3449" s="2" t="s">
        <v>117</v>
      </c>
      <c r="G3449" s="3" t="s">
        <v>155</v>
      </c>
      <c r="H3449" s="17">
        <v>35</v>
      </c>
      <c r="I3449" s="2">
        <v>475</v>
      </c>
      <c r="J3449" s="19">
        <v>166250</v>
      </c>
      <c r="K3449" s="19">
        <v>58187.499999999993</v>
      </c>
      <c r="L3449" s="2">
        <v>0.35</v>
      </c>
      <c r="M3449" s="2" t="s">
        <v>16</v>
      </c>
      <c r="N3449" s="20">
        <f t="shared" si="53"/>
        <v>224437.5</v>
      </c>
      <c r="O3449" s="21"/>
      <c r="P3449" s="20"/>
    </row>
    <row r="3450" spans="1:16" x14ac:dyDescent="0.35">
      <c r="A3450" s="2" t="s">
        <v>29</v>
      </c>
      <c r="B3450" s="2">
        <v>1185732</v>
      </c>
      <c r="C3450" s="15">
        <v>44206</v>
      </c>
      <c r="D3450" s="2" t="s">
        <v>14</v>
      </c>
      <c r="E3450" s="2" t="s">
        <v>116</v>
      </c>
      <c r="F3450" s="2" t="s">
        <v>117</v>
      </c>
      <c r="G3450" s="3" t="s">
        <v>17</v>
      </c>
      <c r="H3450" s="17">
        <v>35</v>
      </c>
      <c r="I3450" s="2">
        <v>275</v>
      </c>
      <c r="J3450" s="19">
        <v>96250</v>
      </c>
      <c r="K3450" s="19">
        <v>33687.5</v>
      </c>
      <c r="L3450" s="2">
        <v>0.35</v>
      </c>
      <c r="M3450" s="2" t="s">
        <v>16</v>
      </c>
      <c r="N3450" s="20">
        <f t="shared" si="53"/>
        <v>129937.5</v>
      </c>
      <c r="O3450" s="21"/>
      <c r="P3450" s="20"/>
    </row>
    <row r="3451" spans="1:16" x14ac:dyDescent="0.35">
      <c r="A3451" s="2" t="s">
        <v>29</v>
      </c>
      <c r="B3451" s="2">
        <v>1185732</v>
      </c>
      <c r="C3451" s="15">
        <v>44206</v>
      </c>
      <c r="D3451" s="2" t="s">
        <v>14</v>
      </c>
      <c r="E3451" s="2" t="s">
        <v>116</v>
      </c>
      <c r="F3451" s="2" t="s">
        <v>117</v>
      </c>
      <c r="G3451" s="3" t="s">
        <v>156</v>
      </c>
      <c r="H3451" s="17">
        <v>25.000000000000007</v>
      </c>
      <c r="I3451" s="2">
        <v>275</v>
      </c>
      <c r="J3451" s="19">
        <v>68750.000000000015</v>
      </c>
      <c r="K3451" s="19">
        <v>27500.000000000007</v>
      </c>
      <c r="L3451" s="2">
        <v>0.4</v>
      </c>
      <c r="M3451" s="2" t="s">
        <v>16</v>
      </c>
      <c r="N3451" s="20">
        <f t="shared" si="53"/>
        <v>96250.000000000029</v>
      </c>
      <c r="O3451" s="21"/>
      <c r="P3451" s="20"/>
    </row>
    <row r="3452" spans="1:16" x14ac:dyDescent="0.35">
      <c r="A3452" s="2" t="s">
        <v>29</v>
      </c>
      <c r="B3452" s="2">
        <v>1185732</v>
      </c>
      <c r="C3452" s="15">
        <v>44206</v>
      </c>
      <c r="D3452" s="2" t="s">
        <v>14</v>
      </c>
      <c r="E3452" s="2" t="s">
        <v>116</v>
      </c>
      <c r="F3452" s="2" t="s">
        <v>117</v>
      </c>
      <c r="G3452" s="3" t="s">
        <v>157</v>
      </c>
      <c r="H3452" s="17">
        <v>30</v>
      </c>
      <c r="I3452" s="2">
        <v>125</v>
      </c>
      <c r="J3452" s="19">
        <v>37500</v>
      </c>
      <c r="K3452" s="19">
        <v>15000</v>
      </c>
      <c r="L3452" s="2">
        <v>0.4</v>
      </c>
      <c r="M3452" s="2" t="s">
        <v>16</v>
      </c>
      <c r="N3452" s="20">
        <f t="shared" si="53"/>
        <v>52500</v>
      </c>
      <c r="O3452" s="21"/>
      <c r="P3452" s="20"/>
    </row>
    <row r="3453" spans="1:16" x14ac:dyDescent="0.35">
      <c r="A3453" s="2" t="s">
        <v>29</v>
      </c>
      <c r="B3453" s="2">
        <v>1185732</v>
      </c>
      <c r="C3453" s="15">
        <v>44206</v>
      </c>
      <c r="D3453" s="2" t="s">
        <v>14</v>
      </c>
      <c r="E3453" s="2" t="s">
        <v>116</v>
      </c>
      <c r="F3453" s="2" t="s">
        <v>117</v>
      </c>
      <c r="G3453" s="3" t="s">
        <v>18</v>
      </c>
      <c r="H3453" s="17">
        <v>45</v>
      </c>
      <c r="I3453" s="2">
        <v>175</v>
      </c>
      <c r="J3453" s="19">
        <v>78750</v>
      </c>
      <c r="K3453" s="19">
        <v>23625</v>
      </c>
      <c r="L3453" s="2">
        <v>0.3</v>
      </c>
      <c r="M3453" s="2" t="s">
        <v>16</v>
      </c>
      <c r="N3453" s="20">
        <f t="shared" si="53"/>
        <v>102375</v>
      </c>
      <c r="O3453" s="21"/>
      <c r="P3453" s="20"/>
    </row>
    <row r="3454" spans="1:16" x14ac:dyDescent="0.35">
      <c r="A3454" s="2" t="s">
        <v>29</v>
      </c>
      <c r="B3454" s="2">
        <v>1185732</v>
      </c>
      <c r="C3454" s="15">
        <v>44206</v>
      </c>
      <c r="D3454" s="2" t="s">
        <v>14</v>
      </c>
      <c r="E3454" s="2" t="s">
        <v>116</v>
      </c>
      <c r="F3454" s="2" t="s">
        <v>117</v>
      </c>
      <c r="G3454" s="3" t="s">
        <v>158</v>
      </c>
      <c r="H3454" s="17">
        <v>35</v>
      </c>
      <c r="I3454" s="2">
        <v>275</v>
      </c>
      <c r="J3454" s="19">
        <v>96250</v>
      </c>
      <c r="K3454" s="19">
        <v>38500</v>
      </c>
      <c r="L3454" s="2">
        <v>0.4</v>
      </c>
      <c r="M3454" s="2" t="s">
        <v>16</v>
      </c>
      <c r="N3454" s="20">
        <f t="shared" si="53"/>
        <v>134750</v>
      </c>
      <c r="O3454" s="21"/>
      <c r="P3454" s="20"/>
    </row>
    <row r="3455" spans="1:16" x14ac:dyDescent="0.35">
      <c r="A3455" s="2" t="s">
        <v>29</v>
      </c>
      <c r="B3455" s="2">
        <v>1185732</v>
      </c>
      <c r="C3455" s="15">
        <v>44235</v>
      </c>
      <c r="D3455" s="2" t="s">
        <v>14</v>
      </c>
      <c r="E3455" s="2" t="s">
        <v>116</v>
      </c>
      <c r="F3455" s="2" t="s">
        <v>117</v>
      </c>
      <c r="G3455" s="3" t="s">
        <v>155</v>
      </c>
      <c r="H3455" s="17">
        <v>35</v>
      </c>
      <c r="I3455" s="2">
        <v>525</v>
      </c>
      <c r="J3455" s="19">
        <v>183750</v>
      </c>
      <c r="K3455" s="19">
        <v>64312.499999999993</v>
      </c>
      <c r="L3455" s="2">
        <v>0.35</v>
      </c>
      <c r="M3455" s="2" t="s">
        <v>16</v>
      </c>
      <c r="N3455" s="20">
        <f t="shared" si="53"/>
        <v>248062.5</v>
      </c>
      <c r="O3455" s="21"/>
      <c r="P3455" s="20"/>
    </row>
    <row r="3456" spans="1:16" x14ac:dyDescent="0.35">
      <c r="A3456" s="2" t="s">
        <v>29</v>
      </c>
      <c r="B3456" s="2">
        <v>1185732</v>
      </c>
      <c r="C3456" s="15">
        <v>44235</v>
      </c>
      <c r="D3456" s="2" t="s">
        <v>14</v>
      </c>
      <c r="E3456" s="2" t="s">
        <v>116</v>
      </c>
      <c r="F3456" s="2" t="s">
        <v>117</v>
      </c>
      <c r="G3456" s="3" t="s">
        <v>17</v>
      </c>
      <c r="H3456" s="17">
        <v>35</v>
      </c>
      <c r="I3456" s="2">
        <v>175</v>
      </c>
      <c r="J3456" s="19">
        <v>61250</v>
      </c>
      <c r="K3456" s="19">
        <v>21437.5</v>
      </c>
      <c r="L3456" s="2">
        <v>0.35</v>
      </c>
      <c r="M3456" s="2" t="s">
        <v>16</v>
      </c>
      <c r="N3456" s="20">
        <f t="shared" si="53"/>
        <v>82687.5</v>
      </c>
      <c r="O3456" s="21"/>
      <c r="P3456" s="20"/>
    </row>
    <row r="3457" spans="1:16" x14ac:dyDescent="0.35">
      <c r="A3457" s="2" t="s">
        <v>29</v>
      </c>
      <c r="B3457" s="2">
        <v>1185732</v>
      </c>
      <c r="C3457" s="15">
        <v>44235</v>
      </c>
      <c r="D3457" s="2" t="s">
        <v>14</v>
      </c>
      <c r="E3457" s="2" t="s">
        <v>116</v>
      </c>
      <c r="F3457" s="2" t="s">
        <v>117</v>
      </c>
      <c r="G3457" s="3" t="s">
        <v>156</v>
      </c>
      <c r="H3457" s="17">
        <v>25.000000000000007</v>
      </c>
      <c r="I3457" s="2">
        <v>225</v>
      </c>
      <c r="J3457" s="19">
        <v>56250.000000000015</v>
      </c>
      <c r="K3457" s="19">
        <v>22500.000000000007</v>
      </c>
      <c r="L3457" s="2">
        <v>0.4</v>
      </c>
      <c r="M3457" s="2" t="s">
        <v>16</v>
      </c>
      <c r="N3457" s="20">
        <f t="shared" si="53"/>
        <v>78750.000000000029</v>
      </c>
      <c r="O3457" s="21"/>
      <c r="P3457" s="20"/>
    </row>
    <row r="3458" spans="1:16" x14ac:dyDescent="0.35">
      <c r="A3458" s="2" t="s">
        <v>29</v>
      </c>
      <c r="B3458" s="2">
        <v>1185732</v>
      </c>
      <c r="C3458" s="15">
        <v>44235</v>
      </c>
      <c r="D3458" s="2" t="s">
        <v>14</v>
      </c>
      <c r="E3458" s="2" t="s">
        <v>118</v>
      </c>
      <c r="F3458" s="2" t="s">
        <v>119</v>
      </c>
      <c r="G3458" s="3" t="s">
        <v>157</v>
      </c>
      <c r="H3458" s="17">
        <v>30</v>
      </c>
      <c r="I3458" s="2">
        <v>100</v>
      </c>
      <c r="J3458" s="19">
        <v>30000</v>
      </c>
      <c r="K3458" s="19">
        <v>12000</v>
      </c>
      <c r="L3458" s="2">
        <v>0.4</v>
      </c>
      <c r="M3458" s="2" t="s">
        <v>16</v>
      </c>
      <c r="N3458" s="20">
        <f t="shared" si="53"/>
        <v>42000</v>
      </c>
      <c r="O3458" s="21"/>
      <c r="P3458" s="20"/>
    </row>
    <row r="3459" spans="1:16" x14ac:dyDescent="0.35">
      <c r="A3459" s="2" t="s">
        <v>29</v>
      </c>
      <c r="B3459" s="2">
        <v>1185732</v>
      </c>
      <c r="C3459" s="15">
        <v>44235</v>
      </c>
      <c r="D3459" s="2" t="s">
        <v>14</v>
      </c>
      <c r="E3459" s="2" t="s">
        <v>118</v>
      </c>
      <c r="F3459" s="2" t="s">
        <v>119</v>
      </c>
      <c r="G3459" s="3" t="s">
        <v>18</v>
      </c>
      <c r="H3459" s="17">
        <v>45</v>
      </c>
      <c r="I3459" s="2">
        <v>175</v>
      </c>
      <c r="J3459" s="19">
        <v>78750</v>
      </c>
      <c r="K3459" s="19">
        <v>23625</v>
      </c>
      <c r="L3459" s="2">
        <v>0.3</v>
      </c>
      <c r="M3459" s="2" t="s">
        <v>16</v>
      </c>
      <c r="N3459" s="20">
        <f t="shared" ref="N3459:N3522" si="54">SUM(J3459,K3459)</f>
        <v>102375</v>
      </c>
      <c r="O3459" s="21"/>
      <c r="P3459" s="20"/>
    </row>
    <row r="3460" spans="1:16" x14ac:dyDescent="0.35">
      <c r="A3460" s="2" t="s">
        <v>29</v>
      </c>
      <c r="B3460" s="2">
        <v>1185732</v>
      </c>
      <c r="C3460" s="15">
        <v>44235</v>
      </c>
      <c r="D3460" s="2" t="s">
        <v>14</v>
      </c>
      <c r="E3460" s="2" t="s">
        <v>118</v>
      </c>
      <c r="F3460" s="2" t="s">
        <v>119</v>
      </c>
      <c r="G3460" s="3" t="s">
        <v>158</v>
      </c>
      <c r="H3460" s="17">
        <v>35</v>
      </c>
      <c r="I3460" s="2">
        <v>275</v>
      </c>
      <c r="J3460" s="19">
        <v>96250</v>
      </c>
      <c r="K3460" s="19">
        <v>38500</v>
      </c>
      <c r="L3460" s="2">
        <v>0.4</v>
      </c>
      <c r="M3460" s="2" t="s">
        <v>16</v>
      </c>
      <c r="N3460" s="20">
        <f t="shared" si="54"/>
        <v>134750</v>
      </c>
      <c r="O3460" s="21"/>
      <c r="P3460" s="20"/>
    </row>
    <row r="3461" spans="1:16" x14ac:dyDescent="0.35">
      <c r="A3461" s="2" t="s">
        <v>29</v>
      </c>
      <c r="B3461" s="2">
        <v>1185732</v>
      </c>
      <c r="C3461" s="15">
        <v>44261</v>
      </c>
      <c r="D3461" s="2" t="s">
        <v>14</v>
      </c>
      <c r="E3461" s="2" t="s">
        <v>118</v>
      </c>
      <c r="F3461" s="2" t="s">
        <v>119</v>
      </c>
      <c r="G3461" s="3" t="s">
        <v>155</v>
      </c>
      <c r="H3461" s="17">
        <v>35</v>
      </c>
      <c r="I3461" s="2">
        <v>495</v>
      </c>
      <c r="J3461" s="19">
        <v>173250</v>
      </c>
      <c r="K3461" s="19">
        <v>60637.499999999993</v>
      </c>
      <c r="L3461" s="2">
        <v>0.35</v>
      </c>
      <c r="M3461" s="2" t="s">
        <v>16</v>
      </c>
      <c r="N3461" s="20">
        <f t="shared" si="54"/>
        <v>233887.5</v>
      </c>
      <c r="O3461" s="21"/>
      <c r="P3461" s="20"/>
    </row>
    <row r="3462" spans="1:16" x14ac:dyDescent="0.35">
      <c r="A3462" s="2" t="s">
        <v>29</v>
      </c>
      <c r="B3462" s="2">
        <v>1185732</v>
      </c>
      <c r="C3462" s="15">
        <v>44261</v>
      </c>
      <c r="D3462" s="2" t="s">
        <v>14</v>
      </c>
      <c r="E3462" s="2" t="s">
        <v>118</v>
      </c>
      <c r="F3462" s="2" t="s">
        <v>119</v>
      </c>
      <c r="G3462" s="3" t="s">
        <v>17</v>
      </c>
      <c r="H3462" s="17">
        <v>35</v>
      </c>
      <c r="I3462" s="2">
        <v>200</v>
      </c>
      <c r="J3462" s="19">
        <v>70000</v>
      </c>
      <c r="K3462" s="19">
        <v>24500</v>
      </c>
      <c r="L3462" s="2">
        <v>0.35</v>
      </c>
      <c r="M3462" s="2" t="s">
        <v>16</v>
      </c>
      <c r="N3462" s="20">
        <f t="shared" si="54"/>
        <v>94500</v>
      </c>
      <c r="O3462" s="21"/>
      <c r="P3462" s="20"/>
    </row>
    <row r="3463" spans="1:16" x14ac:dyDescent="0.35">
      <c r="A3463" s="2" t="s">
        <v>29</v>
      </c>
      <c r="B3463" s="2">
        <v>1185732</v>
      </c>
      <c r="C3463" s="15">
        <v>44261</v>
      </c>
      <c r="D3463" s="2" t="s">
        <v>14</v>
      </c>
      <c r="E3463" s="2" t="s">
        <v>118</v>
      </c>
      <c r="F3463" s="2" t="s">
        <v>119</v>
      </c>
      <c r="G3463" s="3" t="s">
        <v>156</v>
      </c>
      <c r="H3463" s="17">
        <v>25.000000000000007</v>
      </c>
      <c r="I3463" s="2">
        <v>225</v>
      </c>
      <c r="J3463" s="19">
        <v>56250.000000000015</v>
      </c>
      <c r="K3463" s="19">
        <v>22500.000000000007</v>
      </c>
      <c r="L3463" s="2">
        <v>0.4</v>
      </c>
      <c r="M3463" s="2" t="s">
        <v>16</v>
      </c>
      <c r="N3463" s="20">
        <f t="shared" si="54"/>
        <v>78750.000000000029</v>
      </c>
      <c r="O3463" s="21"/>
      <c r="P3463" s="20"/>
    </row>
    <row r="3464" spans="1:16" x14ac:dyDescent="0.35">
      <c r="A3464" s="2" t="s">
        <v>29</v>
      </c>
      <c r="B3464" s="2">
        <v>1185732</v>
      </c>
      <c r="C3464" s="15">
        <v>44261</v>
      </c>
      <c r="D3464" s="2" t="s">
        <v>14</v>
      </c>
      <c r="E3464" s="2" t="s">
        <v>118</v>
      </c>
      <c r="F3464" s="2" t="s">
        <v>119</v>
      </c>
      <c r="G3464" s="3" t="s">
        <v>157</v>
      </c>
      <c r="H3464" s="17">
        <v>30</v>
      </c>
      <c r="I3464" s="2">
        <v>75</v>
      </c>
      <c r="J3464" s="19">
        <v>22500</v>
      </c>
      <c r="K3464" s="19">
        <v>9000</v>
      </c>
      <c r="L3464" s="2">
        <v>0.4</v>
      </c>
      <c r="M3464" s="2" t="s">
        <v>16</v>
      </c>
      <c r="N3464" s="20">
        <f t="shared" si="54"/>
        <v>31500</v>
      </c>
      <c r="O3464" s="21"/>
      <c r="P3464" s="20"/>
    </row>
    <row r="3465" spans="1:16" x14ac:dyDescent="0.35">
      <c r="A3465" s="2" t="s">
        <v>29</v>
      </c>
      <c r="B3465" s="2">
        <v>1185732</v>
      </c>
      <c r="C3465" s="15">
        <v>44261</v>
      </c>
      <c r="D3465" s="2" t="s">
        <v>14</v>
      </c>
      <c r="E3465" s="2" t="s">
        <v>118</v>
      </c>
      <c r="F3465" s="2" t="s">
        <v>119</v>
      </c>
      <c r="G3465" s="3" t="s">
        <v>18</v>
      </c>
      <c r="H3465" s="17">
        <v>45</v>
      </c>
      <c r="I3465" s="2">
        <v>125</v>
      </c>
      <c r="J3465" s="19">
        <v>56250</v>
      </c>
      <c r="K3465" s="19">
        <v>16875</v>
      </c>
      <c r="L3465" s="2">
        <v>0.3</v>
      </c>
      <c r="M3465" s="2" t="s">
        <v>16</v>
      </c>
      <c r="N3465" s="20">
        <f t="shared" si="54"/>
        <v>73125</v>
      </c>
      <c r="O3465" s="21"/>
      <c r="P3465" s="20"/>
    </row>
    <row r="3466" spans="1:16" x14ac:dyDescent="0.35">
      <c r="A3466" s="2" t="s">
        <v>29</v>
      </c>
      <c r="B3466" s="2">
        <v>1185732</v>
      </c>
      <c r="C3466" s="15">
        <v>44261</v>
      </c>
      <c r="D3466" s="2" t="s">
        <v>14</v>
      </c>
      <c r="E3466" s="2" t="s">
        <v>118</v>
      </c>
      <c r="F3466" s="2" t="s">
        <v>119</v>
      </c>
      <c r="G3466" s="3" t="s">
        <v>158</v>
      </c>
      <c r="H3466" s="17">
        <v>35</v>
      </c>
      <c r="I3466" s="2">
        <v>225</v>
      </c>
      <c r="J3466" s="19">
        <v>78750</v>
      </c>
      <c r="K3466" s="19">
        <v>31500</v>
      </c>
      <c r="L3466" s="2">
        <v>0.4</v>
      </c>
      <c r="M3466" s="2" t="s">
        <v>16</v>
      </c>
      <c r="N3466" s="20">
        <f t="shared" si="54"/>
        <v>110250</v>
      </c>
      <c r="O3466" s="21"/>
      <c r="P3466" s="20"/>
    </row>
    <row r="3467" spans="1:16" x14ac:dyDescent="0.35">
      <c r="A3467" s="2" t="s">
        <v>29</v>
      </c>
      <c r="B3467" s="2">
        <v>1185732</v>
      </c>
      <c r="C3467" s="15">
        <v>44293</v>
      </c>
      <c r="D3467" s="2" t="s">
        <v>14</v>
      </c>
      <c r="E3467" s="2" t="s">
        <v>118</v>
      </c>
      <c r="F3467" s="2" t="s">
        <v>119</v>
      </c>
      <c r="G3467" s="3" t="s">
        <v>155</v>
      </c>
      <c r="H3467" s="17">
        <v>35</v>
      </c>
      <c r="I3467" s="2">
        <v>475</v>
      </c>
      <c r="J3467" s="19">
        <v>166250</v>
      </c>
      <c r="K3467" s="19">
        <v>58187.499999999993</v>
      </c>
      <c r="L3467" s="2">
        <v>0.35</v>
      </c>
      <c r="M3467" s="2" t="s">
        <v>16</v>
      </c>
      <c r="N3467" s="20">
        <f t="shared" si="54"/>
        <v>224437.5</v>
      </c>
      <c r="O3467" s="21"/>
      <c r="P3467" s="20"/>
    </row>
    <row r="3468" spans="1:16" x14ac:dyDescent="0.35">
      <c r="A3468" s="2" t="s">
        <v>29</v>
      </c>
      <c r="B3468" s="2">
        <v>1185732</v>
      </c>
      <c r="C3468" s="15">
        <v>44293</v>
      </c>
      <c r="D3468" s="2" t="s">
        <v>14</v>
      </c>
      <c r="E3468" s="2" t="s">
        <v>118</v>
      </c>
      <c r="F3468" s="2" t="s">
        <v>119</v>
      </c>
      <c r="G3468" s="3" t="s">
        <v>17</v>
      </c>
      <c r="H3468" s="17">
        <v>35</v>
      </c>
      <c r="I3468" s="2">
        <v>175</v>
      </c>
      <c r="J3468" s="19">
        <v>61250</v>
      </c>
      <c r="K3468" s="19">
        <v>21437.5</v>
      </c>
      <c r="L3468" s="2">
        <v>0.35</v>
      </c>
      <c r="M3468" s="2" t="s">
        <v>16</v>
      </c>
      <c r="N3468" s="20">
        <f t="shared" si="54"/>
        <v>82687.5</v>
      </c>
      <c r="O3468" s="21"/>
      <c r="P3468" s="20"/>
    </row>
    <row r="3469" spans="1:16" x14ac:dyDescent="0.35">
      <c r="A3469" s="2" t="s">
        <v>29</v>
      </c>
      <c r="B3469" s="2">
        <v>1185732</v>
      </c>
      <c r="C3469" s="15">
        <v>44293</v>
      </c>
      <c r="D3469" s="2" t="s">
        <v>14</v>
      </c>
      <c r="E3469" s="2" t="s">
        <v>118</v>
      </c>
      <c r="F3469" s="2" t="s">
        <v>119</v>
      </c>
      <c r="G3469" s="3" t="s">
        <v>156</v>
      </c>
      <c r="H3469" s="17">
        <v>25.000000000000007</v>
      </c>
      <c r="I3469" s="2">
        <v>175</v>
      </c>
      <c r="J3469" s="19">
        <v>43750.000000000015</v>
      </c>
      <c r="K3469" s="19">
        <v>17500.000000000007</v>
      </c>
      <c r="L3469" s="2">
        <v>0.4</v>
      </c>
      <c r="M3469" s="2" t="s">
        <v>16</v>
      </c>
      <c r="N3469" s="20">
        <f t="shared" si="54"/>
        <v>61250.000000000022</v>
      </c>
      <c r="O3469" s="21"/>
      <c r="P3469" s="20"/>
    </row>
    <row r="3470" spans="1:16" x14ac:dyDescent="0.35">
      <c r="A3470" s="2" t="s">
        <v>29</v>
      </c>
      <c r="B3470" s="2">
        <v>1185732</v>
      </c>
      <c r="C3470" s="15">
        <v>44293</v>
      </c>
      <c r="D3470" s="2" t="s">
        <v>14</v>
      </c>
      <c r="E3470" s="2" t="s">
        <v>118</v>
      </c>
      <c r="F3470" s="2" t="s">
        <v>119</v>
      </c>
      <c r="G3470" s="3" t="s">
        <v>157</v>
      </c>
      <c r="H3470" s="17">
        <v>30</v>
      </c>
      <c r="I3470" s="2">
        <v>100</v>
      </c>
      <c r="J3470" s="19">
        <v>30000</v>
      </c>
      <c r="K3470" s="19">
        <v>12000</v>
      </c>
      <c r="L3470" s="2">
        <v>0.4</v>
      </c>
      <c r="M3470" s="2" t="s">
        <v>16</v>
      </c>
      <c r="N3470" s="20">
        <f t="shared" si="54"/>
        <v>42000</v>
      </c>
      <c r="O3470" s="21"/>
      <c r="P3470" s="20"/>
    </row>
    <row r="3471" spans="1:16" x14ac:dyDescent="0.35">
      <c r="A3471" s="2" t="s">
        <v>29</v>
      </c>
      <c r="B3471" s="2">
        <v>1185732</v>
      </c>
      <c r="C3471" s="15">
        <v>44293</v>
      </c>
      <c r="D3471" s="2" t="s">
        <v>14</v>
      </c>
      <c r="E3471" s="2" t="s">
        <v>118</v>
      </c>
      <c r="F3471" s="2" t="s">
        <v>119</v>
      </c>
      <c r="G3471" s="3" t="s">
        <v>18</v>
      </c>
      <c r="H3471" s="17">
        <v>45</v>
      </c>
      <c r="I3471" s="2">
        <v>100</v>
      </c>
      <c r="J3471" s="19">
        <v>45000</v>
      </c>
      <c r="K3471" s="19">
        <v>13500</v>
      </c>
      <c r="L3471" s="2">
        <v>0.3</v>
      </c>
      <c r="M3471" s="2" t="s">
        <v>16</v>
      </c>
      <c r="N3471" s="20">
        <f t="shared" si="54"/>
        <v>58500</v>
      </c>
      <c r="O3471" s="21"/>
      <c r="P3471" s="20"/>
    </row>
    <row r="3472" spans="1:16" x14ac:dyDescent="0.35">
      <c r="A3472" s="2" t="s">
        <v>29</v>
      </c>
      <c r="B3472" s="2">
        <v>1185732</v>
      </c>
      <c r="C3472" s="15">
        <v>44293</v>
      </c>
      <c r="D3472" s="2" t="s">
        <v>14</v>
      </c>
      <c r="E3472" s="2" t="s">
        <v>118</v>
      </c>
      <c r="F3472" s="2" t="s">
        <v>119</v>
      </c>
      <c r="G3472" s="3" t="s">
        <v>158</v>
      </c>
      <c r="H3472" s="17">
        <v>35</v>
      </c>
      <c r="I3472" s="2">
        <v>250</v>
      </c>
      <c r="J3472" s="19">
        <v>87500</v>
      </c>
      <c r="K3472" s="19">
        <v>35000</v>
      </c>
      <c r="L3472" s="2">
        <v>0.4</v>
      </c>
      <c r="M3472" s="2" t="s">
        <v>16</v>
      </c>
      <c r="N3472" s="20">
        <f t="shared" si="54"/>
        <v>122500</v>
      </c>
      <c r="O3472" s="21"/>
      <c r="P3472" s="20"/>
    </row>
    <row r="3473" spans="1:16" x14ac:dyDescent="0.35">
      <c r="A3473" s="2" t="s">
        <v>29</v>
      </c>
      <c r="B3473" s="2">
        <v>1185732</v>
      </c>
      <c r="C3473" s="15">
        <v>44322</v>
      </c>
      <c r="D3473" s="2" t="s">
        <v>14</v>
      </c>
      <c r="E3473" s="2" t="s">
        <v>118</v>
      </c>
      <c r="F3473" s="2" t="s">
        <v>119</v>
      </c>
      <c r="G3473" s="3" t="s">
        <v>155</v>
      </c>
      <c r="H3473" s="17">
        <v>49.999999999999993</v>
      </c>
      <c r="I3473" s="2">
        <v>520</v>
      </c>
      <c r="J3473" s="19">
        <v>259999.99999999997</v>
      </c>
      <c r="K3473" s="19">
        <v>90999.999999999985</v>
      </c>
      <c r="L3473" s="2">
        <v>0.35</v>
      </c>
      <c r="M3473" s="2" t="s">
        <v>16</v>
      </c>
      <c r="N3473" s="20">
        <f t="shared" si="54"/>
        <v>350999.99999999994</v>
      </c>
      <c r="O3473" s="21"/>
      <c r="P3473" s="20"/>
    </row>
    <row r="3474" spans="1:16" x14ac:dyDescent="0.35">
      <c r="A3474" s="2" t="s">
        <v>29</v>
      </c>
      <c r="B3474" s="2">
        <v>1185732</v>
      </c>
      <c r="C3474" s="15">
        <v>44322</v>
      </c>
      <c r="D3474" s="2" t="s">
        <v>14</v>
      </c>
      <c r="E3474" s="2" t="s">
        <v>118</v>
      </c>
      <c r="F3474" s="2" t="s">
        <v>119</v>
      </c>
      <c r="G3474" s="3" t="s">
        <v>17</v>
      </c>
      <c r="H3474" s="17">
        <v>45</v>
      </c>
      <c r="I3474" s="2">
        <v>225</v>
      </c>
      <c r="J3474" s="19">
        <v>101250</v>
      </c>
      <c r="K3474" s="19">
        <v>35437.5</v>
      </c>
      <c r="L3474" s="2">
        <v>0.35</v>
      </c>
      <c r="M3474" s="2" t="s">
        <v>16</v>
      </c>
      <c r="N3474" s="20">
        <f t="shared" si="54"/>
        <v>136687.5</v>
      </c>
      <c r="O3474" s="21"/>
      <c r="P3474" s="20"/>
    </row>
    <row r="3475" spans="1:16" x14ac:dyDescent="0.35">
      <c r="A3475" s="2" t="s">
        <v>29</v>
      </c>
      <c r="B3475" s="2">
        <v>1185732</v>
      </c>
      <c r="C3475" s="15">
        <v>44322</v>
      </c>
      <c r="D3475" s="2" t="s">
        <v>14</v>
      </c>
      <c r="E3475" s="2" t="s">
        <v>118</v>
      </c>
      <c r="F3475" s="2" t="s">
        <v>119</v>
      </c>
      <c r="G3475" s="3" t="s">
        <v>156</v>
      </c>
      <c r="H3475" s="17">
        <v>40</v>
      </c>
      <c r="I3475" s="2">
        <v>250</v>
      </c>
      <c r="J3475" s="19">
        <v>100000</v>
      </c>
      <c r="K3475" s="19">
        <v>40000</v>
      </c>
      <c r="L3475" s="2">
        <v>0.4</v>
      </c>
      <c r="M3475" s="2" t="s">
        <v>16</v>
      </c>
      <c r="N3475" s="20">
        <f t="shared" si="54"/>
        <v>140000</v>
      </c>
      <c r="O3475" s="21"/>
      <c r="P3475" s="20"/>
    </row>
    <row r="3476" spans="1:16" x14ac:dyDescent="0.35">
      <c r="A3476" s="2" t="s">
        <v>29</v>
      </c>
      <c r="B3476" s="2">
        <v>1185732</v>
      </c>
      <c r="C3476" s="15">
        <v>44322</v>
      </c>
      <c r="D3476" s="2" t="s">
        <v>14</v>
      </c>
      <c r="E3476" s="2" t="s">
        <v>118</v>
      </c>
      <c r="F3476" s="2" t="s">
        <v>119</v>
      </c>
      <c r="G3476" s="3" t="s">
        <v>157</v>
      </c>
      <c r="H3476" s="17">
        <v>40</v>
      </c>
      <c r="I3476" s="2">
        <v>200</v>
      </c>
      <c r="J3476" s="19">
        <v>80000</v>
      </c>
      <c r="K3476" s="19">
        <v>32000</v>
      </c>
      <c r="L3476" s="2">
        <v>0.4</v>
      </c>
      <c r="M3476" s="2" t="s">
        <v>16</v>
      </c>
      <c r="N3476" s="20">
        <f t="shared" si="54"/>
        <v>112000</v>
      </c>
      <c r="O3476" s="21"/>
      <c r="P3476" s="20"/>
    </row>
    <row r="3477" spans="1:16" x14ac:dyDescent="0.35">
      <c r="A3477" s="2" t="s">
        <v>29</v>
      </c>
      <c r="B3477" s="2">
        <v>1185732</v>
      </c>
      <c r="C3477" s="15">
        <v>44322</v>
      </c>
      <c r="D3477" s="2" t="s">
        <v>14</v>
      </c>
      <c r="E3477" s="2" t="s">
        <v>118</v>
      </c>
      <c r="F3477" s="2" t="s">
        <v>119</v>
      </c>
      <c r="G3477" s="3" t="s">
        <v>18</v>
      </c>
      <c r="H3477" s="17">
        <v>49.999999999999993</v>
      </c>
      <c r="I3477" s="2">
        <v>225</v>
      </c>
      <c r="J3477" s="19">
        <v>112499.99999999999</v>
      </c>
      <c r="K3477" s="19">
        <v>33749.999999999993</v>
      </c>
      <c r="L3477" s="2">
        <v>0.3</v>
      </c>
      <c r="M3477" s="2" t="s">
        <v>16</v>
      </c>
      <c r="N3477" s="20">
        <f t="shared" si="54"/>
        <v>146249.99999999997</v>
      </c>
      <c r="O3477" s="21"/>
      <c r="P3477" s="20"/>
    </row>
    <row r="3478" spans="1:16" x14ac:dyDescent="0.35">
      <c r="A3478" s="2" t="s">
        <v>29</v>
      </c>
      <c r="B3478" s="2">
        <v>1185732</v>
      </c>
      <c r="C3478" s="15">
        <v>44322</v>
      </c>
      <c r="D3478" s="2" t="s">
        <v>14</v>
      </c>
      <c r="E3478" s="2" t="s">
        <v>118</v>
      </c>
      <c r="F3478" s="2" t="s">
        <v>119</v>
      </c>
      <c r="G3478" s="3" t="s">
        <v>158</v>
      </c>
      <c r="H3478" s="17">
        <v>54.999999999999993</v>
      </c>
      <c r="I3478" s="2">
        <v>350</v>
      </c>
      <c r="J3478" s="19">
        <v>192499.99999999997</v>
      </c>
      <c r="K3478" s="19">
        <v>76999.999999999985</v>
      </c>
      <c r="L3478" s="2">
        <v>0.4</v>
      </c>
      <c r="M3478" s="2" t="s">
        <v>16</v>
      </c>
      <c r="N3478" s="20">
        <f t="shared" si="54"/>
        <v>269499.99999999994</v>
      </c>
      <c r="O3478" s="21"/>
      <c r="P3478" s="20"/>
    </row>
    <row r="3479" spans="1:16" x14ac:dyDescent="0.35">
      <c r="A3479" s="2" t="s">
        <v>29</v>
      </c>
      <c r="B3479" s="2">
        <v>1185732</v>
      </c>
      <c r="C3479" s="15">
        <v>44355</v>
      </c>
      <c r="D3479" s="2" t="s">
        <v>14</v>
      </c>
      <c r="E3479" s="2" t="s">
        <v>118</v>
      </c>
      <c r="F3479" s="2" t="s">
        <v>119</v>
      </c>
      <c r="G3479" s="3" t="s">
        <v>155</v>
      </c>
      <c r="H3479" s="17">
        <v>49.999999999999993</v>
      </c>
      <c r="I3479" s="2">
        <v>600</v>
      </c>
      <c r="J3479" s="19">
        <v>299999.99999999994</v>
      </c>
      <c r="K3479" s="19">
        <v>104999.99999999997</v>
      </c>
      <c r="L3479" s="2">
        <v>0.35</v>
      </c>
      <c r="M3479" s="2" t="s">
        <v>16</v>
      </c>
      <c r="N3479" s="20">
        <f t="shared" si="54"/>
        <v>404999.99999999988</v>
      </c>
      <c r="O3479" s="21"/>
      <c r="P3479" s="20"/>
    </row>
    <row r="3480" spans="1:16" x14ac:dyDescent="0.35">
      <c r="A3480" s="2" t="s">
        <v>29</v>
      </c>
      <c r="B3480" s="2">
        <v>1185732</v>
      </c>
      <c r="C3480" s="15">
        <v>44355</v>
      </c>
      <c r="D3480" s="2" t="s">
        <v>14</v>
      </c>
      <c r="E3480" s="2" t="s">
        <v>118</v>
      </c>
      <c r="F3480" s="2" t="s">
        <v>119</v>
      </c>
      <c r="G3480" s="3" t="s">
        <v>17</v>
      </c>
      <c r="H3480" s="17">
        <v>45</v>
      </c>
      <c r="I3480" s="2">
        <v>350</v>
      </c>
      <c r="J3480" s="19">
        <v>157500</v>
      </c>
      <c r="K3480" s="19">
        <v>55125</v>
      </c>
      <c r="L3480" s="2">
        <v>0.35</v>
      </c>
      <c r="M3480" s="2" t="s">
        <v>16</v>
      </c>
      <c r="N3480" s="20">
        <f t="shared" si="54"/>
        <v>212625</v>
      </c>
      <c r="O3480" s="21"/>
      <c r="P3480" s="20"/>
    </row>
    <row r="3481" spans="1:16" x14ac:dyDescent="0.35">
      <c r="A3481" s="2" t="s">
        <v>29</v>
      </c>
      <c r="B3481" s="2">
        <v>1185732</v>
      </c>
      <c r="C3481" s="15">
        <v>44355</v>
      </c>
      <c r="D3481" s="2" t="s">
        <v>14</v>
      </c>
      <c r="E3481" s="2" t="s">
        <v>118</v>
      </c>
      <c r="F3481" s="2" t="s">
        <v>119</v>
      </c>
      <c r="G3481" s="3" t="s">
        <v>156</v>
      </c>
      <c r="H3481" s="17">
        <v>40</v>
      </c>
      <c r="I3481" s="2">
        <v>275</v>
      </c>
      <c r="J3481" s="19">
        <v>110000</v>
      </c>
      <c r="K3481" s="19">
        <v>44000</v>
      </c>
      <c r="L3481" s="2">
        <v>0.4</v>
      </c>
      <c r="M3481" s="2" t="s">
        <v>16</v>
      </c>
      <c r="N3481" s="20">
        <f t="shared" si="54"/>
        <v>154000</v>
      </c>
      <c r="O3481" s="21"/>
      <c r="P3481" s="20"/>
    </row>
    <row r="3482" spans="1:16" x14ac:dyDescent="0.35">
      <c r="A3482" s="2" t="s">
        <v>29</v>
      </c>
      <c r="B3482" s="2">
        <v>1185732</v>
      </c>
      <c r="C3482" s="15">
        <v>44355</v>
      </c>
      <c r="D3482" s="2" t="s">
        <v>14</v>
      </c>
      <c r="E3482" s="2" t="s">
        <v>118</v>
      </c>
      <c r="F3482" s="2" t="s">
        <v>119</v>
      </c>
      <c r="G3482" s="3" t="s">
        <v>157</v>
      </c>
      <c r="H3482" s="17">
        <v>40</v>
      </c>
      <c r="I3482" s="2">
        <v>250</v>
      </c>
      <c r="J3482" s="19">
        <v>100000</v>
      </c>
      <c r="K3482" s="19">
        <v>40000</v>
      </c>
      <c r="L3482" s="2">
        <v>0.4</v>
      </c>
      <c r="M3482" s="2" t="s">
        <v>16</v>
      </c>
      <c r="N3482" s="20">
        <f t="shared" si="54"/>
        <v>140000</v>
      </c>
      <c r="O3482" s="21"/>
      <c r="P3482" s="20"/>
    </row>
    <row r="3483" spans="1:16" x14ac:dyDescent="0.35">
      <c r="A3483" s="2" t="s">
        <v>29</v>
      </c>
      <c r="B3483" s="2">
        <v>1185732</v>
      </c>
      <c r="C3483" s="15">
        <v>44355</v>
      </c>
      <c r="D3483" s="2" t="s">
        <v>14</v>
      </c>
      <c r="E3483" s="2" t="s">
        <v>118</v>
      </c>
      <c r="F3483" s="2" t="s">
        <v>119</v>
      </c>
      <c r="G3483" s="3" t="s">
        <v>18</v>
      </c>
      <c r="H3483" s="17">
        <v>49.999999999999993</v>
      </c>
      <c r="I3483" s="2">
        <v>250</v>
      </c>
      <c r="J3483" s="19">
        <v>124999.99999999999</v>
      </c>
      <c r="K3483" s="19">
        <v>37499.999999999993</v>
      </c>
      <c r="L3483" s="2">
        <v>0.3</v>
      </c>
      <c r="M3483" s="2" t="s">
        <v>16</v>
      </c>
      <c r="N3483" s="20">
        <f t="shared" si="54"/>
        <v>162499.99999999997</v>
      </c>
      <c r="O3483" s="21"/>
      <c r="P3483" s="20"/>
    </row>
    <row r="3484" spans="1:16" x14ac:dyDescent="0.35">
      <c r="A3484" s="2" t="s">
        <v>29</v>
      </c>
      <c r="B3484" s="2">
        <v>1185732</v>
      </c>
      <c r="C3484" s="15">
        <v>44355</v>
      </c>
      <c r="D3484" s="2" t="s">
        <v>14</v>
      </c>
      <c r="E3484" s="2" t="s">
        <v>118</v>
      </c>
      <c r="F3484" s="2" t="s">
        <v>119</v>
      </c>
      <c r="G3484" s="3" t="s">
        <v>158</v>
      </c>
      <c r="H3484" s="17">
        <v>54.999999999999993</v>
      </c>
      <c r="I3484" s="2">
        <v>400</v>
      </c>
      <c r="J3484" s="19">
        <v>219999.99999999997</v>
      </c>
      <c r="K3484" s="19">
        <v>88000</v>
      </c>
      <c r="L3484" s="2">
        <v>0.4</v>
      </c>
      <c r="M3484" s="2" t="s">
        <v>16</v>
      </c>
      <c r="N3484" s="20">
        <f t="shared" si="54"/>
        <v>308000</v>
      </c>
      <c r="O3484" s="21"/>
      <c r="P3484" s="20"/>
    </row>
    <row r="3485" spans="1:16" x14ac:dyDescent="0.35">
      <c r="A3485" s="2" t="s">
        <v>29</v>
      </c>
      <c r="B3485" s="2">
        <v>1185732</v>
      </c>
      <c r="C3485" s="15">
        <v>44383</v>
      </c>
      <c r="D3485" s="2" t="s">
        <v>14</v>
      </c>
      <c r="E3485" s="2" t="s">
        <v>118</v>
      </c>
      <c r="F3485" s="2" t="s">
        <v>119</v>
      </c>
      <c r="G3485" s="3" t="s">
        <v>155</v>
      </c>
      <c r="H3485" s="17">
        <v>49.999999999999993</v>
      </c>
      <c r="I3485" s="2">
        <v>625</v>
      </c>
      <c r="J3485" s="19">
        <v>312499.99999999994</v>
      </c>
      <c r="K3485" s="19">
        <v>109374.99999999997</v>
      </c>
      <c r="L3485" s="2">
        <v>0.35</v>
      </c>
      <c r="M3485" s="2" t="s">
        <v>16</v>
      </c>
      <c r="N3485" s="20">
        <f t="shared" si="54"/>
        <v>421874.99999999988</v>
      </c>
      <c r="O3485" s="21"/>
      <c r="P3485" s="20"/>
    </row>
    <row r="3486" spans="1:16" x14ac:dyDescent="0.35">
      <c r="A3486" s="2" t="s">
        <v>29</v>
      </c>
      <c r="B3486" s="2">
        <v>1185732</v>
      </c>
      <c r="C3486" s="15">
        <v>44383</v>
      </c>
      <c r="D3486" s="2" t="s">
        <v>14</v>
      </c>
      <c r="E3486" s="2" t="s">
        <v>118</v>
      </c>
      <c r="F3486" s="2" t="s">
        <v>119</v>
      </c>
      <c r="G3486" s="3" t="s">
        <v>17</v>
      </c>
      <c r="H3486" s="17">
        <v>45</v>
      </c>
      <c r="I3486" s="2">
        <v>375</v>
      </c>
      <c r="J3486" s="19">
        <v>168750</v>
      </c>
      <c r="K3486" s="19">
        <v>59062.499999999993</v>
      </c>
      <c r="L3486" s="2">
        <v>0.35</v>
      </c>
      <c r="M3486" s="2" t="s">
        <v>16</v>
      </c>
      <c r="N3486" s="20">
        <f t="shared" si="54"/>
        <v>227812.5</v>
      </c>
      <c r="O3486" s="21"/>
      <c r="P3486" s="20"/>
    </row>
    <row r="3487" spans="1:16" x14ac:dyDescent="0.35">
      <c r="A3487" s="2" t="s">
        <v>29</v>
      </c>
      <c r="B3487" s="2">
        <v>1185732</v>
      </c>
      <c r="C3487" s="15">
        <v>44383</v>
      </c>
      <c r="D3487" s="2" t="s">
        <v>14</v>
      </c>
      <c r="E3487" s="2" t="s">
        <v>118</v>
      </c>
      <c r="F3487" s="2" t="s">
        <v>119</v>
      </c>
      <c r="G3487" s="3" t="s">
        <v>156</v>
      </c>
      <c r="H3487" s="17">
        <v>40</v>
      </c>
      <c r="I3487" s="2">
        <v>300</v>
      </c>
      <c r="J3487" s="19">
        <v>120000</v>
      </c>
      <c r="K3487" s="19">
        <v>48000</v>
      </c>
      <c r="L3487" s="2">
        <v>0.4</v>
      </c>
      <c r="M3487" s="2" t="s">
        <v>16</v>
      </c>
      <c r="N3487" s="20">
        <f t="shared" si="54"/>
        <v>168000</v>
      </c>
      <c r="O3487" s="21"/>
      <c r="P3487" s="20"/>
    </row>
    <row r="3488" spans="1:16" x14ac:dyDescent="0.35">
      <c r="A3488" s="2" t="s">
        <v>29</v>
      </c>
      <c r="B3488" s="2">
        <v>1185732</v>
      </c>
      <c r="C3488" s="15">
        <v>44383</v>
      </c>
      <c r="D3488" s="2" t="s">
        <v>14</v>
      </c>
      <c r="E3488" s="2" t="s">
        <v>118</v>
      </c>
      <c r="F3488" s="2" t="s">
        <v>119</v>
      </c>
      <c r="G3488" s="3" t="s">
        <v>157</v>
      </c>
      <c r="H3488" s="17">
        <v>40</v>
      </c>
      <c r="I3488" s="2">
        <v>250</v>
      </c>
      <c r="J3488" s="19">
        <v>100000</v>
      </c>
      <c r="K3488" s="19">
        <v>40000</v>
      </c>
      <c r="L3488" s="2">
        <v>0.4</v>
      </c>
      <c r="M3488" s="2" t="s">
        <v>16</v>
      </c>
      <c r="N3488" s="20">
        <f t="shared" si="54"/>
        <v>140000</v>
      </c>
      <c r="O3488" s="21"/>
      <c r="P3488" s="20"/>
    </row>
    <row r="3489" spans="1:16" x14ac:dyDescent="0.35">
      <c r="A3489" s="2" t="s">
        <v>29</v>
      </c>
      <c r="B3489" s="2">
        <v>1185732</v>
      </c>
      <c r="C3489" s="15">
        <v>44383</v>
      </c>
      <c r="D3489" s="2" t="s">
        <v>14</v>
      </c>
      <c r="E3489" s="2" t="s">
        <v>118</v>
      </c>
      <c r="F3489" s="2" t="s">
        <v>119</v>
      </c>
      <c r="G3489" s="3" t="s">
        <v>18</v>
      </c>
      <c r="H3489" s="17">
        <v>49.999999999999993</v>
      </c>
      <c r="I3489" s="2">
        <v>275</v>
      </c>
      <c r="J3489" s="19">
        <v>137499.99999999997</v>
      </c>
      <c r="K3489" s="19">
        <v>41249.999999999993</v>
      </c>
      <c r="L3489" s="2">
        <v>0.3</v>
      </c>
      <c r="M3489" s="2" t="s">
        <v>16</v>
      </c>
      <c r="N3489" s="20">
        <f t="shared" si="54"/>
        <v>178749.99999999997</v>
      </c>
      <c r="O3489" s="21"/>
      <c r="P3489" s="20"/>
    </row>
    <row r="3490" spans="1:16" x14ac:dyDescent="0.35">
      <c r="A3490" s="2" t="s">
        <v>29</v>
      </c>
      <c r="B3490" s="2">
        <v>1185732</v>
      </c>
      <c r="C3490" s="15">
        <v>44383</v>
      </c>
      <c r="D3490" s="2" t="s">
        <v>14</v>
      </c>
      <c r="E3490" s="2" t="s">
        <v>118</v>
      </c>
      <c r="F3490" s="2" t="s">
        <v>119</v>
      </c>
      <c r="G3490" s="3" t="s">
        <v>158</v>
      </c>
      <c r="H3490" s="17">
        <v>54.999999999999993</v>
      </c>
      <c r="I3490" s="2">
        <v>450</v>
      </c>
      <c r="J3490" s="19">
        <v>247499.99999999997</v>
      </c>
      <c r="K3490" s="19">
        <v>99000</v>
      </c>
      <c r="L3490" s="2">
        <v>0.4</v>
      </c>
      <c r="M3490" s="2" t="s">
        <v>16</v>
      </c>
      <c r="N3490" s="20">
        <f t="shared" si="54"/>
        <v>346500</v>
      </c>
      <c r="O3490" s="21"/>
      <c r="P3490" s="20"/>
    </row>
    <row r="3491" spans="1:16" x14ac:dyDescent="0.35">
      <c r="A3491" s="2" t="s">
        <v>29</v>
      </c>
      <c r="B3491" s="2">
        <v>1185732</v>
      </c>
      <c r="C3491" s="15">
        <v>44415</v>
      </c>
      <c r="D3491" s="2" t="s">
        <v>14</v>
      </c>
      <c r="E3491" s="2" t="s">
        <v>118</v>
      </c>
      <c r="F3491" s="2" t="s">
        <v>119</v>
      </c>
      <c r="G3491" s="3" t="s">
        <v>155</v>
      </c>
      <c r="H3491" s="17">
        <v>49.999999999999993</v>
      </c>
      <c r="I3491" s="2">
        <v>600</v>
      </c>
      <c r="J3491" s="19">
        <v>299999.99999999994</v>
      </c>
      <c r="K3491" s="19">
        <v>104999.99999999997</v>
      </c>
      <c r="L3491" s="2">
        <v>0.35</v>
      </c>
      <c r="M3491" s="2" t="s">
        <v>16</v>
      </c>
      <c r="N3491" s="20">
        <f t="shared" si="54"/>
        <v>404999.99999999988</v>
      </c>
      <c r="O3491" s="21"/>
      <c r="P3491" s="20"/>
    </row>
    <row r="3492" spans="1:16" x14ac:dyDescent="0.35">
      <c r="A3492" s="2" t="s">
        <v>29</v>
      </c>
      <c r="B3492" s="2">
        <v>1185732</v>
      </c>
      <c r="C3492" s="15">
        <v>44415</v>
      </c>
      <c r="D3492" s="2" t="s">
        <v>14</v>
      </c>
      <c r="E3492" s="2" t="s">
        <v>118</v>
      </c>
      <c r="F3492" s="2" t="s">
        <v>119</v>
      </c>
      <c r="G3492" s="3" t="s">
        <v>17</v>
      </c>
      <c r="H3492" s="17">
        <v>45</v>
      </c>
      <c r="I3492" s="2">
        <v>375</v>
      </c>
      <c r="J3492" s="19">
        <v>168750</v>
      </c>
      <c r="K3492" s="19">
        <v>59062.499999999993</v>
      </c>
      <c r="L3492" s="2">
        <v>0.35</v>
      </c>
      <c r="M3492" s="2" t="s">
        <v>16</v>
      </c>
      <c r="N3492" s="20">
        <f t="shared" si="54"/>
        <v>227812.5</v>
      </c>
      <c r="O3492" s="21"/>
      <c r="P3492" s="20"/>
    </row>
    <row r="3493" spans="1:16" x14ac:dyDescent="0.35">
      <c r="A3493" s="2" t="s">
        <v>29</v>
      </c>
      <c r="B3493" s="2">
        <v>1185732</v>
      </c>
      <c r="C3493" s="15">
        <v>44415</v>
      </c>
      <c r="D3493" s="2" t="s">
        <v>14</v>
      </c>
      <c r="E3493" s="2" t="s">
        <v>118</v>
      </c>
      <c r="F3493" s="2" t="s">
        <v>119</v>
      </c>
      <c r="G3493" s="3" t="s">
        <v>156</v>
      </c>
      <c r="H3493" s="17">
        <v>40</v>
      </c>
      <c r="I3493" s="2">
        <v>300</v>
      </c>
      <c r="J3493" s="19">
        <v>120000</v>
      </c>
      <c r="K3493" s="19">
        <v>48000</v>
      </c>
      <c r="L3493" s="2">
        <v>0.4</v>
      </c>
      <c r="M3493" s="2" t="s">
        <v>16</v>
      </c>
      <c r="N3493" s="20">
        <f t="shared" si="54"/>
        <v>168000</v>
      </c>
      <c r="O3493" s="21"/>
      <c r="P3493" s="20"/>
    </row>
    <row r="3494" spans="1:16" x14ac:dyDescent="0.35">
      <c r="A3494" s="2" t="s">
        <v>29</v>
      </c>
      <c r="B3494" s="2">
        <v>1185732</v>
      </c>
      <c r="C3494" s="15">
        <v>44415</v>
      </c>
      <c r="D3494" s="2" t="s">
        <v>14</v>
      </c>
      <c r="E3494" s="2" t="s">
        <v>118</v>
      </c>
      <c r="F3494" s="2" t="s">
        <v>119</v>
      </c>
      <c r="G3494" s="3" t="s">
        <v>157</v>
      </c>
      <c r="H3494" s="17">
        <v>40</v>
      </c>
      <c r="I3494" s="2">
        <v>200</v>
      </c>
      <c r="J3494" s="19">
        <v>80000</v>
      </c>
      <c r="K3494" s="19">
        <v>32000</v>
      </c>
      <c r="L3494" s="2">
        <v>0.4</v>
      </c>
      <c r="M3494" s="2" t="s">
        <v>16</v>
      </c>
      <c r="N3494" s="20">
        <f t="shared" si="54"/>
        <v>112000</v>
      </c>
      <c r="O3494" s="21"/>
      <c r="P3494" s="20"/>
    </row>
    <row r="3495" spans="1:16" x14ac:dyDescent="0.35">
      <c r="A3495" s="2" t="s">
        <v>29</v>
      </c>
      <c r="B3495" s="2">
        <v>1185732</v>
      </c>
      <c r="C3495" s="15">
        <v>44415</v>
      </c>
      <c r="D3495" s="2" t="s">
        <v>14</v>
      </c>
      <c r="E3495" s="2" t="s">
        <v>118</v>
      </c>
      <c r="F3495" s="2" t="s">
        <v>119</v>
      </c>
      <c r="G3495" s="3" t="s">
        <v>18</v>
      </c>
      <c r="H3495" s="17">
        <v>49.999999999999993</v>
      </c>
      <c r="I3495" s="2">
        <v>175</v>
      </c>
      <c r="J3495" s="19">
        <v>87499.999999999985</v>
      </c>
      <c r="K3495" s="19">
        <v>26249.999999999996</v>
      </c>
      <c r="L3495" s="2">
        <v>0.3</v>
      </c>
      <c r="M3495" s="2" t="s">
        <v>16</v>
      </c>
      <c r="N3495" s="20">
        <f t="shared" si="54"/>
        <v>113749.99999999999</v>
      </c>
      <c r="O3495" s="21"/>
      <c r="P3495" s="20"/>
    </row>
    <row r="3496" spans="1:16" x14ac:dyDescent="0.35">
      <c r="A3496" s="2" t="s">
        <v>29</v>
      </c>
      <c r="B3496" s="2">
        <v>1185732</v>
      </c>
      <c r="C3496" s="15">
        <v>44415</v>
      </c>
      <c r="D3496" s="2" t="s">
        <v>14</v>
      </c>
      <c r="E3496" s="2" t="s">
        <v>118</v>
      </c>
      <c r="F3496" s="2" t="s">
        <v>119</v>
      </c>
      <c r="G3496" s="3" t="s">
        <v>158</v>
      </c>
      <c r="H3496" s="17">
        <v>54.999999999999993</v>
      </c>
      <c r="I3496" s="2">
        <v>350</v>
      </c>
      <c r="J3496" s="19">
        <v>192499.99999999997</v>
      </c>
      <c r="K3496" s="19">
        <v>76999.999999999985</v>
      </c>
      <c r="L3496" s="2">
        <v>0.4</v>
      </c>
      <c r="M3496" s="2" t="s">
        <v>16</v>
      </c>
      <c r="N3496" s="20">
        <f t="shared" si="54"/>
        <v>269499.99999999994</v>
      </c>
      <c r="O3496" s="21"/>
      <c r="P3496" s="20"/>
    </row>
    <row r="3497" spans="1:16" x14ac:dyDescent="0.35">
      <c r="A3497" s="2" t="s">
        <v>29</v>
      </c>
      <c r="B3497" s="2">
        <v>1185732</v>
      </c>
      <c r="C3497" s="15">
        <v>44445</v>
      </c>
      <c r="D3497" s="2" t="s">
        <v>14</v>
      </c>
      <c r="E3497" s="2" t="s">
        <v>118</v>
      </c>
      <c r="F3497" s="2" t="s">
        <v>119</v>
      </c>
      <c r="G3497" s="3" t="s">
        <v>155</v>
      </c>
      <c r="H3497" s="17">
        <v>49.999999999999993</v>
      </c>
      <c r="I3497" s="2">
        <v>475</v>
      </c>
      <c r="J3497" s="19">
        <v>237499.99999999997</v>
      </c>
      <c r="K3497" s="19">
        <v>83124.999999999985</v>
      </c>
      <c r="L3497" s="2">
        <v>0.35</v>
      </c>
      <c r="M3497" s="2" t="s">
        <v>16</v>
      </c>
      <c r="N3497" s="20">
        <f t="shared" si="54"/>
        <v>320624.99999999994</v>
      </c>
      <c r="O3497" s="21"/>
      <c r="P3497" s="20"/>
    </row>
    <row r="3498" spans="1:16" x14ac:dyDescent="0.35">
      <c r="A3498" s="2" t="s">
        <v>29</v>
      </c>
      <c r="B3498" s="2">
        <v>1185732</v>
      </c>
      <c r="C3498" s="15">
        <v>44445</v>
      </c>
      <c r="D3498" s="2" t="s">
        <v>14</v>
      </c>
      <c r="E3498" s="2" t="s">
        <v>118</v>
      </c>
      <c r="F3498" s="2" t="s">
        <v>119</v>
      </c>
      <c r="G3498" s="3" t="s">
        <v>17</v>
      </c>
      <c r="H3498" s="17">
        <v>45</v>
      </c>
      <c r="I3498" s="2">
        <v>275</v>
      </c>
      <c r="J3498" s="19">
        <v>123750</v>
      </c>
      <c r="K3498" s="19">
        <v>43312.5</v>
      </c>
      <c r="L3498" s="2">
        <v>0.35</v>
      </c>
      <c r="M3498" s="2" t="s">
        <v>16</v>
      </c>
      <c r="N3498" s="20">
        <f t="shared" si="54"/>
        <v>167062.5</v>
      </c>
      <c r="O3498" s="21"/>
      <c r="P3498" s="20"/>
    </row>
    <row r="3499" spans="1:16" x14ac:dyDescent="0.35">
      <c r="A3499" s="2" t="s">
        <v>29</v>
      </c>
      <c r="B3499" s="2">
        <v>1185732</v>
      </c>
      <c r="C3499" s="15">
        <v>44445</v>
      </c>
      <c r="D3499" s="2" t="s">
        <v>14</v>
      </c>
      <c r="E3499" s="2" t="s">
        <v>118</v>
      </c>
      <c r="F3499" s="2" t="s">
        <v>119</v>
      </c>
      <c r="G3499" s="3" t="s">
        <v>156</v>
      </c>
      <c r="H3499" s="17">
        <v>40</v>
      </c>
      <c r="I3499" s="2">
        <v>175</v>
      </c>
      <c r="J3499" s="19">
        <v>70000</v>
      </c>
      <c r="K3499" s="19">
        <v>28000</v>
      </c>
      <c r="L3499" s="2">
        <v>0.4</v>
      </c>
      <c r="M3499" s="2" t="s">
        <v>16</v>
      </c>
      <c r="N3499" s="20">
        <f t="shared" si="54"/>
        <v>98000</v>
      </c>
      <c r="O3499" s="21"/>
      <c r="P3499" s="20"/>
    </row>
    <row r="3500" spans="1:16" x14ac:dyDescent="0.35">
      <c r="A3500" s="2" t="s">
        <v>29</v>
      </c>
      <c r="B3500" s="2">
        <v>1185732</v>
      </c>
      <c r="C3500" s="15">
        <v>44445</v>
      </c>
      <c r="D3500" s="2" t="s">
        <v>14</v>
      </c>
      <c r="E3500" s="2" t="s">
        <v>118</v>
      </c>
      <c r="F3500" s="2" t="s">
        <v>119</v>
      </c>
      <c r="G3500" s="3" t="s">
        <v>157</v>
      </c>
      <c r="H3500" s="17">
        <v>40</v>
      </c>
      <c r="I3500" s="2">
        <v>150</v>
      </c>
      <c r="J3500" s="19">
        <v>60000</v>
      </c>
      <c r="K3500" s="19">
        <v>24000</v>
      </c>
      <c r="L3500" s="2">
        <v>0.4</v>
      </c>
      <c r="M3500" s="2" t="s">
        <v>16</v>
      </c>
      <c r="N3500" s="20">
        <f t="shared" si="54"/>
        <v>84000</v>
      </c>
      <c r="O3500" s="21"/>
      <c r="P3500" s="20"/>
    </row>
    <row r="3501" spans="1:16" x14ac:dyDescent="0.35">
      <c r="A3501" s="2" t="s">
        <v>29</v>
      </c>
      <c r="B3501" s="2">
        <v>1185732</v>
      </c>
      <c r="C3501" s="15">
        <v>44445</v>
      </c>
      <c r="D3501" s="2" t="s">
        <v>14</v>
      </c>
      <c r="E3501" s="2" t="s">
        <v>118</v>
      </c>
      <c r="F3501" s="2" t="s">
        <v>119</v>
      </c>
      <c r="G3501" s="3" t="s">
        <v>18</v>
      </c>
      <c r="H3501" s="17">
        <v>49.999999999999993</v>
      </c>
      <c r="I3501" s="2">
        <v>150</v>
      </c>
      <c r="J3501" s="19">
        <v>74999.999999999985</v>
      </c>
      <c r="K3501" s="19">
        <v>22499.999999999996</v>
      </c>
      <c r="L3501" s="2">
        <v>0.3</v>
      </c>
      <c r="M3501" s="2" t="s">
        <v>16</v>
      </c>
      <c r="N3501" s="20">
        <f t="shared" si="54"/>
        <v>97499.999999999985</v>
      </c>
      <c r="O3501" s="21"/>
      <c r="P3501" s="20"/>
    </row>
    <row r="3502" spans="1:16" x14ac:dyDescent="0.35">
      <c r="A3502" s="2" t="s">
        <v>29</v>
      </c>
      <c r="B3502" s="2">
        <v>1185732</v>
      </c>
      <c r="C3502" s="15">
        <v>44445</v>
      </c>
      <c r="D3502" s="2" t="s">
        <v>14</v>
      </c>
      <c r="E3502" s="2" t="s">
        <v>118</v>
      </c>
      <c r="F3502" s="2" t="s">
        <v>119</v>
      </c>
      <c r="G3502" s="3" t="s">
        <v>158</v>
      </c>
      <c r="H3502" s="17">
        <v>54.999999999999993</v>
      </c>
      <c r="I3502" s="2">
        <v>250</v>
      </c>
      <c r="J3502" s="19">
        <v>137499.99999999997</v>
      </c>
      <c r="K3502" s="19">
        <v>54999.999999999993</v>
      </c>
      <c r="L3502" s="2">
        <v>0.4</v>
      </c>
      <c r="M3502" s="2" t="s">
        <v>16</v>
      </c>
      <c r="N3502" s="20">
        <f t="shared" si="54"/>
        <v>192499.99999999997</v>
      </c>
      <c r="O3502" s="21"/>
      <c r="P3502" s="20"/>
    </row>
    <row r="3503" spans="1:16" x14ac:dyDescent="0.35">
      <c r="A3503" s="2" t="s">
        <v>29</v>
      </c>
      <c r="B3503" s="2">
        <v>1185732</v>
      </c>
      <c r="C3503" s="15">
        <v>44477</v>
      </c>
      <c r="D3503" s="2" t="s">
        <v>14</v>
      </c>
      <c r="E3503" s="2" t="s">
        <v>118</v>
      </c>
      <c r="F3503" s="2" t="s">
        <v>119</v>
      </c>
      <c r="G3503" s="3" t="s">
        <v>155</v>
      </c>
      <c r="H3503" s="17">
        <v>54.999999999999993</v>
      </c>
      <c r="I3503" s="2">
        <v>425</v>
      </c>
      <c r="J3503" s="19">
        <v>233749.99999999997</v>
      </c>
      <c r="K3503" s="19">
        <v>81812.499999999985</v>
      </c>
      <c r="L3503" s="2">
        <v>0.35</v>
      </c>
      <c r="M3503" s="2" t="s">
        <v>16</v>
      </c>
      <c r="N3503" s="20">
        <f t="shared" si="54"/>
        <v>315562.49999999994</v>
      </c>
      <c r="O3503" s="21"/>
      <c r="P3503" s="20"/>
    </row>
    <row r="3504" spans="1:16" x14ac:dyDescent="0.35">
      <c r="A3504" s="2" t="s">
        <v>29</v>
      </c>
      <c r="B3504" s="2">
        <v>1185732</v>
      </c>
      <c r="C3504" s="15">
        <v>44477</v>
      </c>
      <c r="D3504" s="2" t="s">
        <v>14</v>
      </c>
      <c r="E3504" s="2" t="s">
        <v>118</v>
      </c>
      <c r="F3504" s="2" t="s">
        <v>119</v>
      </c>
      <c r="G3504" s="3" t="s">
        <v>17</v>
      </c>
      <c r="H3504" s="17">
        <v>50</v>
      </c>
      <c r="I3504" s="2">
        <v>250</v>
      </c>
      <c r="J3504" s="19">
        <v>125000</v>
      </c>
      <c r="K3504" s="19">
        <v>43750</v>
      </c>
      <c r="L3504" s="2">
        <v>0.35</v>
      </c>
      <c r="M3504" s="2" t="s">
        <v>16</v>
      </c>
      <c r="N3504" s="20">
        <f t="shared" si="54"/>
        <v>168750</v>
      </c>
      <c r="O3504" s="21"/>
      <c r="P3504" s="20"/>
    </row>
    <row r="3505" spans="1:16" x14ac:dyDescent="0.35">
      <c r="A3505" s="2" t="s">
        <v>29</v>
      </c>
      <c r="B3505" s="2">
        <v>1185732</v>
      </c>
      <c r="C3505" s="15">
        <v>44477</v>
      </c>
      <c r="D3505" s="2" t="s">
        <v>14</v>
      </c>
      <c r="E3505" s="2" t="s">
        <v>118</v>
      </c>
      <c r="F3505" s="2" t="s">
        <v>119</v>
      </c>
      <c r="G3505" s="3" t="s">
        <v>156</v>
      </c>
      <c r="H3505" s="17">
        <v>50</v>
      </c>
      <c r="I3505" s="2">
        <v>150</v>
      </c>
      <c r="J3505" s="19">
        <v>75000</v>
      </c>
      <c r="K3505" s="19">
        <v>30000</v>
      </c>
      <c r="L3505" s="2">
        <v>0.4</v>
      </c>
      <c r="M3505" s="2" t="s">
        <v>16</v>
      </c>
      <c r="N3505" s="20">
        <f t="shared" si="54"/>
        <v>105000</v>
      </c>
      <c r="O3505" s="21"/>
      <c r="P3505" s="20"/>
    </row>
    <row r="3506" spans="1:16" x14ac:dyDescent="0.35">
      <c r="A3506" s="2" t="s">
        <v>29</v>
      </c>
      <c r="B3506" s="2">
        <v>1185732</v>
      </c>
      <c r="C3506" s="15">
        <v>44477</v>
      </c>
      <c r="D3506" s="2" t="s">
        <v>14</v>
      </c>
      <c r="E3506" s="2" t="s">
        <v>118</v>
      </c>
      <c r="F3506" s="2" t="s">
        <v>119</v>
      </c>
      <c r="G3506" s="3" t="s">
        <v>157</v>
      </c>
      <c r="H3506" s="17">
        <v>50</v>
      </c>
      <c r="I3506" s="2">
        <v>125</v>
      </c>
      <c r="J3506" s="19">
        <v>62500</v>
      </c>
      <c r="K3506" s="19">
        <v>25000</v>
      </c>
      <c r="L3506" s="2">
        <v>0.4</v>
      </c>
      <c r="M3506" s="2" t="s">
        <v>16</v>
      </c>
      <c r="N3506" s="20">
        <f t="shared" si="54"/>
        <v>87500</v>
      </c>
      <c r="O3506" s="21"/>
      <c r="P3506" s="20"/>
    </row>
    <row r="3507" spans="1:16" x14ac:dyDescent="0.35">
      <c r="A3507" s="2" t="s">
        <v>29</v>
      </c>
      <c r="B3507" s="2">
        <v>1185732</v>
      </c>
      <c r="C3507" s="15">
        <v>44477</v>
      </c>
      <c r="D3507" s="2" t="s">
        <v>14</v>
      </c>
      <c r="E3507" s="2" t="s">
        <v>118</v>
      </c>
      <c r="F3507" s="2" t="s">
        <v>119</v>
      </c>
      <c r="G3507" s="3" t="s">
        <v>18</v>
      </c>
      <c r="H3507" s="17">
        <v>60</v>
      </c>
      <c r="I3507" s="2">
        <v>125</v>
      </c>
      <c r="J3507" s="19">
        <v>75000</v>
      </c>
      <c r="K3507" s="19">
        <v>22500</v>
      </c>
      <c r="L3507" s="2">
        <v>0.3</v>
      </c>
      <c r="M3507" s="2" t="s">
        <v>16</v>
      </c>
      <c r="N3507" s="20">
        <f t="shared" si="54"/>
        <v>97500</v>
      </c>
      <c r="O3507" s="21"/>
      <c r="P3507" s="20"/>
    </row>
    <row r="3508" spans="1:16" x14ac:dyDescent="0.35">
      <c r="A3508" s="2" t="s">
        <v>21</v>
      </c>
      <c r="B3508" s="2">
        <v>1185732</v>
      </c>
      <c r="C3508" s="15">
        <v>44477</v>
      </c>
      <c r="D3508" s="2" t="s">
        <v>14</v>
      </c>
      <c r="E3508" s="2" t="s">
        <v>118</v>
      </c>
      <c r="F3508" s="2" t="s">
        <v>119</v>
      </c>
      <c r="G3508" s="3" t="s">
        <v>158</v>
      </c>
      <c r="H3508" s="17">
        <v>64.999999999999986</v>
      </c>
      <c r="I3508" s="2">
        <v>250</v>
      </c>
      <c r="J3508" s="19">
        <v>162499.99999999997</v>
      </c>
      <c r="K3508" s="19">
        <v>64999.999999999993</v>
      </c>
      <c r="L3508" s="2">
        <v>0.4</v>
      </c>
      <c r="M3508" s="2" t="s">
        <v>16</v>
      </c>
      <c r="N3508" s="20">
        <f t="shared" si="54"/>
        <v>227499.99999999997</v>
      </c>
      <c r="O3508" s="21"/>
      <c r="P3508" s="20"/>
    </row>
    <row r="3509" spans="1:16" x14ac:dyDescent="0.35">
      <c r="A3509" s="2" t="s">
        <v>21</v>
      </c>
      <c r="B3509" s="2">
        <v>1185732</v>
      </c>
      <c r="C3509" s="15">
        <v>44507</v>
      </c>
      <c r="D3509" s="2" t="s">
        <v>14</v>
      </c>
      <c r="E3509" s="2" t="s">
        <v>118</v>
      </c>
      <c r="F3509" s="2" t="s">
        <v>119</v>
      </c>
      <c r="G3509" s="3" t="s">
        <v>155</v>
      </c>
      <c r="H3509" s="17">
        <v>60</v>
      </c>
      <c r="I3509" s="2">
        <v>400</v>
      </c>
      <c r="J3509" s="19">
        <v>240000</v>
      </c>
      <c r="K3509" s="19">
        <v>84000</v>
      </c>
      <c r="L3509" s="2">
        <v>0.35</v>
      </c>
      <c r="M3509" s="2" t="s">
        <v>16</v>
      </c>
      <c r="N3509" s="20">
        <f t="shared" si="54"/>
        <v>324000</v>
      </c>
      <c r="O3509" s="21"/>
      <c r="P3509" s="20"/>
    </row>
    <row r="3510" spans="1:16" x14ac:dyDescent="0.35">
      <c r="A3510" s="2" t="s">
        <v>21</v>
      </c>
      <c r="B3510" s="2">
        <v>1185732</v>
      </c>
      <c r="C3510" s="15">
        <v>44507</v>
      </c>
      <c r="D3510" s="2" t="s">
        <v>14</v>
      </c>
      <c r="E3510" s="2" t="s">
        <v>118</v>
      </c>
      <c r="F3510" s="2" t="s">
        <v>119</v>
      </c>
      <c r="G3510" s="3" t="s">
        <v>17</v>
      </c>
      <c r="H3510" s="17">
        <v>50</v>
      </c>
      <c r="I3510" s="2">
        <v>275</v>
      </c>
      <c r="J3510" s="19">
        <v>137500</v>
      </c>
      <c r="K3510" s="19">
        <v>48125</v>
      </c>
      <c r="L3510" s="2">
        <v>0.35</v>
      </c>
      <c r="M3510" s="2" t="s">
        <v>16</v>
      </c>
      <c r="N3510" s="20">
        <f t="shared" si="54"/>
        <v>185625</v>
      </c>
      <c r="O3510" s="21"/>
      <c r="P3510" s="20"/>
    </row>
    <row r="3511" spans="1:16" x14ac:dyDescent="0.35">
      <c r="A3511" s="2" t="s">
        <v>21</v>
      </c>
      <c r="B3511" s="2">
        <v>1185732</v>
      </c>
      <c r="C3511" s="15">
        <v>44507</v>
      </c>
      <c r="D3511" s="2" t="s">
        <v>14</v>
      </c>
      <c r="E3511" s="2" t="s">
        <v>118</v>
      </c>
      <c r="F3511" s="2" t="s">
        <v>119</v>
      </c>
      <c r="G3511" s="3" t="s">
        <v>156</v>
      </c>
      <c r="H3511" s="17">
        <v>50</v>
      </c>
      <c r="I3511" s="2">
        <v>270</v>
      </c>
      <c r="J3511" s="19">
        <v>135000</v>
      </c>
      <c r="K3511" s="19">
        <v>54000</v>
      </c>
      <c r="L3511" s="2">
        <v>0.4</v>
      </c>
      <c r="M3511" s="2" t="s">
        <v>16</v>
      </c>
      <c r="N3511" s="20">
        <f t="shared" si="54"/>
        <v>189000</v>
      </c>
      <c r="O3511" s="21"/>
      <c r="P3511" s="20"/>
    </row>
    <row r="3512" spans="1:16" x14ac:dyDescent="0.35">
      <c r="A3512" s="2" t="s">
        <v>21</v>
      </c>
      <c r="B3512" s="2">
        <v>1185732</v>
      </c>
      <c r="C3512" s="15">
        <v>44507</v>
      </c>
      <c r="D3512" s="2" t="s">
        <v>14</v>
      </c>
      <c r="E3512" s="2" t="s">
        <v>118</v>
      </c>
      <c r="F3512" s="2" t="s">
        <v>119</v>
      </c>
      <c r="G3512" s="3" t="s">
        <v>157</v>
      </c>
      <c r="H3512" s="17">
        <v>50</v>
      </c>
      <c r="I3512" s="2">
        <v>250</v>
      </c>
      <c r="J3512" s="19">
        <v>125000</v>
      </c>
      <c r="K3512" s="19">
        <v>50000</v>
      </c>
      <c r="L3512" s="2">
        <v>0.4</v>
      </c>
      <c r="M3512" s="2" t="s">
        <v>16</v>
      </c>
      <c r="N3512" s="20">
        <f t="shared" si="54"/>
        <v>175000</v>
      </c>
      <c r="O3512" s="21"/>
      <c r="P3512" s="20"/>
    </row>
    <row r="3513" spans="1:16" x14ac:dyDescent="0.35">
      <c r="A3513" s="2" t="s">
        <v>21</v>
      </c>
      <c r="B3513" s="2">
        <v>1185732</v>
      </c>
      <c r="C3513" s="15">
        <v>44507</v>
      </c>
      <c r="D3513" s="2" t="s">
        <v>14</v>
      </c>
      <c r="E3513" s="2" t="s">
        <v>118</v>
      </c>
      <c r="F3513" s="2" t="s">
        <v>119</v>
      </c>
      <c r="G3513" s="3" t="s">
        <v>18</v>
      </c>
      <c r="H3513" s="17">
        <v>60</v>
      </c>
      <c r="I3513" s="2">
        <v>225</v>
      </c>
      <c r="J3513" s="19">
        <v>135000</v>
      </c>
      <c r="K3513" s="19">
        <v>40500</v>
      </c>
      <c r="L3513" s="2">
        <v>0.3</v>
      </c>
      <c r="M3513" s="2" t="s">
        <v>16</v>
      </c>
      <c r="N3513" s="20">
        <f t="shared" si="54"/>
        <v>175500</v>
      </c>
      <c r="O3513" s="21"/>
      <c r="P3513" s="20"/>
    </row>
    <row r="3514" spans="1:16" x14ac:dyDescent="0.35">
      <c r="A3514" s="2" t="s">
        <v>21</v>
      </c>
      <c r="B3514" s="2">
        <v>1185732</v>
      </c>
      <c r="C3514" s="15">
        <v>44507</v>
      </c>
      <c r="D3514" s="2" t="s">
        <v>14</v>
      </c>
      <c r="E3514" s="2" t="s">
        <v>118</v>
      </c>
      <c r="F3514" s="2" t="s">
        <v>119</v>
      </c>
      <c r="G3514" s="3" t="s">
        <v>158</v>
      </c>
      <c r="H3514" s="17">
        <v>64.999999999999986</v>
      </c>
      <c r="I3514" s="2">
        <v>325</v>
      </c>
      <c r="J3514" s="19">
        <v>211249.99999999994</v>
      </c>
      <c r="K3514" s="19">
        <v>84499.999999999985</v>
      </c>
      <c r="L3514" s="2">
        <v>0.4</v>
      </c>
      <c r="M3514" s="2" t="s">
        <v>16</v>
      </c>
      <c r="N3514" s="20">
        <f t="shared" si="54"/>
        <v>295749.99999999994</v>
      </c>
      <c r="O3514" s="21"/>
      <c r="P3514" s="20"/>
    </row>
    <row r="3515" spans="1:16" x14ac:dyDescent="0.35">
      <c r="A3515" s="2" t="s">
        <v>21</v>
      </c>
      <c r="B3515" s="2">
        <v>1185732</v>
      </c>
      <c r="C3515" s="15">
        <v>44536</v>
      </c>
      <c r="D3515" s="2" t="s">
        <v>14</v>
      </c>
      <c r="E3515" s="2" t="s">
        <v>118</v>
      </c>
      <c r="F3515" s="2" t="s">
        <v>119</v>
      </c>
      <c r="G3515" s="3" t="s">
        <v>155</v>
      </c>
      <c r="H3515" s="17">
        <v>60</v>
      </c>
      <c r="I3515" s="2">
        <v>550</v>
      </c>
      <c r="J3515" s="19">
        <v>330000</v>
      </c>
      <c r="K3515" s="19">
        <v>115499.99999999999</v>
      </c>
      <c r="L3515" s="2">
        <v>0.35</v>
      </c>
      <c r="M3515" s="2" t="s">
        <v>16</v>
      </c>
      <c r="N3515" s="20">
        <f t="shared" si="54"/>
        <v>445500</v>
      </c>
      <c r="O3515" s="21"/>
      <c r="P3515" s="20"/>
    </row>
    <row r="3516" spans="1:16" x14ac:dyDescent="0.35">
      <c r="A3516" s="2" t="s">
        <v>21</v>
      </c>
      <c r="B3516" s="2">
        <v>1185732</v>
      </c>
      <c r="C3516" s="15">
        <v>44536</v>
      </c>
      <c r="D3516" s="2" t="s">
        <v>14</v>
      </c>
      <c r="E3516" s="2" t="s">
        <v>118</v>
      </c>
      <c r="F3516" s="2" t="s">
        <v>119</v>
      </c>
      <c r="G3516" s="3" t="s">
        <v>17</v>
      </c>
      <c r="H3516" s="17">
        <v>50</v>
      </c>
      <c r="I3516" s="2">
        <v>350</v>
      </c>
      <c r="J3516" s="19">
        <v>175000</v>
      </c>
      <c r="K3516" s="19">
        <v>61249.999999999993</v>
      </c>
      <c r="L3516" s="2">
        <v>0.35</v>
      </c>
      <c r="M3516" s="2" t="s">
        <v>16</v>
      </c>
      <c r="N3516" s="20">
        <f t="shared" si="54"/>
        <v>236250</v>
      </c>
      <c r="O3516" s="21"/>
      <c r="P3516" s="20"/>
    </row>
    <row r="3517" spans="1:16" x14ac:dyDescent="0.35">
      <c r="A3517" s="2" t="s">
        <v>21</v>
      </c>
      <c r="B3517" s="2">
        <v>1185732</v>
      </c>
      <c r="C3517" s="15">
        <v>44536</v>
      </c>
      <c r="D3517" s="2" t="s">
        <v>14</v>
      </c>
      <c r="E3517" s="2" t="s">
        <v>118</v>
      </c>
      <c r="F3517" s="2" t="s">
        <v>119</v>
      </c>
      <c r="G3517" s="3" t="s">
        <v>156</v>
      </c>
      <c r="H3517" s="17">
        <v>50</v>
      </c>
      <c r="I3517" s="2">
        <v>325</v>
      </c>
      <c r="J3517" s="19">
        <v>162500</v>
      </c>
      <c r="K3517" s="19">
        <v>65000</v>
      </c>
      <c r="L3517" s="2">
        <v>0.4</v>
      </c>
      <c r="M3517" s="2" t="s">
        <v>16</v>
      </c>
      <c r="N3517" s="20">
        <f t="shared" si="54"/>
        <v>227500</v>
      </c>
      <c r="O3517" s="21"/>
      <c r="P3517" s="20"/>
    </row>
    <row r="3518" spans="1:16" x14ac:dyDescent="0.35">
      <c r="A3518" s="2" t="s">
        <v>21</v>
      </c>
      <c r="B3518" s="2">
        <v>1185732</v>
      </c>
      <c r="C3518" s="15">
        <v>44536</v>
      </c>
      <c r="D3518" s="2" t="s">
        <v>14</v>
      </c>
      <c r="E3518" s="2" t="s">
        <v>118</v>
      </c>
      <c r="F3518" s="2" t="s">
        <v>119</v>
      </c>
      <c r="G3518" s="3" t="s">
        <v>157</v>
      </c>
      <c r="H3518" s="17">
        <v>50</v>
      </c>
      <c r="I3518" s="2">
        <v>275</v>
      </c>
      <c r="J3518" s="19">
        <v>137500</v>
      </c>
      <c r="K3518" s="19">
        <v>55000</v>
      </c>
      <c r="L3518" s="2">
        <v>0.4</v>
      </c>
      <c r="M3518" s="2" t="s">
        <v>16</v>
      </c>
      <c r="N3518" s="20">
        <f t="shared" si="54"/>
        <v>192500</v>
      </c>
      <c r="O3518" s="21"/>
      <c r="P3518" s="20"/>
    </row>
    <row r="3519" spans="1:16" x14ac:dyDescent="0.35">
      <c r="A3519" s="2" t="s">
        <v>21</v>
      </c>
      <c r="B3519" s="2">
        <v>1185732</v>
      </c>
      <c r="C3519" s="15">
        <v>44536</v>
      </c>
      <c r="D3519" s="2" t="s">
        <v>14</v>
      </c>
      <c r="E3519" s="2" t="s">
        <v>118</v>
      </c>
      <c r="F3519" s="2" t="s">
        <v>119</v>
      </c>
      <c r="G3519" s="3" t="s">
        <v>18</v>
      </c>
      <c r="H3519" s="17">
        <v>60</v>
      </c>
      <c r="I3519" s="2">
        <v>275</v>
      </c>
      <c r="J3519" s="19">
        <v>165000</v>
      </c>
      <c r="K3519" s="19">
        <v>49500</v>
      </c>
      <c r="L3519" s="2">
        <v>0.3</v>
      </c>
      <c r="M3519" s="2" t="s">
        <v>16</v>
      </c>
      <c r="N3519" s="20">
        <f t="shared" si="54"/>
        <v>214500</v>
      </c>
      <c r="O3519" s="21"/>
      <c r="P3519" s="20"/>
    </row>
    <row r="3520" spans="1:16" x14ac:dyDescent="0.35">
      <c r="A3520" s="2" t="s">
        <v>21</v>
      </c>
      <c r="B3520" s="2">
        <v>1185732</v>
      </c>
      <c r="C3520" s="15">
        <v>44536</v>
      </c>
      <c r="D3520" s="2" t="s">
        <v>14</v>
      </c>
      <c r="E3520" s="2" t="s">
        <v>118</v>
      </c>
      <c r="F3520" s="2" t="s">
        <v>119</v>
      </c>
      <c r="G3520" s="3" t="s">
        <v>158</v>
      </c>
      <c r="H3520" s="17">
        <v>64.999999999999986</v>
      </c>
      <c r="I3520" s="2">
        <v>375</v>
      </c>
      <c r="J3520" s="19">
        <v>243749.99999999994</v>
      </c>
      <c r="K3520" s="19">
        <v>97499.999999999985</v>
      </c>
      <c r="L3520" s="2">
        <v>0.4</v>
      </c>
      <c r="M3520" s="2" t="s">
        <v>16</v>
      </c>
      <c r="N3520" s="20">
        <f t="shared" si="54"/>
        <v>341249.99999999994</v>
      </c>
      <c r="O3520" s="21"/>
      <c r="P3520" s="20"/>
    </row>
    <row r="3521" spans="1:16" x14ac:dyDescent="0.35">
      <c r="A3521" s="2" t="s">
        <v>21</v>
      </c>
      <c r="B3521" s="2">
        <v>1185732</v>
      </c>
      <c r="C3521" s="15">
        <v>44203</v>
      </c>
      <c r="D3521" s="2" t="s">
        <v>14</v>
      </c>
      <c r="E3521" s="2" t="s">
        <v>118</v>
      </c>
      <c r="F3521" s="2" t="s">
        <v>119</v>
      </c>
      <c r="G3521" s="3" t="s">
        <v>155</v>
      </c>
      <c r="H3521" s="17">
        <v>40</v>
      </c>
      <c r="I3521" s="2">
        <v>500</v>
      </c>
      <c r="J3521" s="19">
        <v>200000</v>
      </c>
      <c r="K3521" s="19">
        <v>80000</v>
      </c>
      <c r="L3521" s="2">
        <v>0.4</v>
      </c>
      <c r="M3521" s="2" t="s">
        <v>16</v>
      </c>
      <c r="N3521" s="20">
        <f t="shared" si="54"/>
        <v>280000</v>
      </c>
      <c r="O3521" s="21"/>
      <c r="P3521" s="20"/>
    </row>
    <row r="3522" spans="1:16" x14ac:dyDescent="0.35">
      <c r="A3522" s="2" t="s">
        <v>21</v>
      </c>
      <c r="B3522" s="2">
        <v>1185732</v>
      </c>
      <c r="C3522" s="15">
        <v>44203</v>
      </c>
      <c r="D3522" s="2" t="s">
        <v>14</v>
      </c>
      <c r="E3522" s="2" t="s">
        <v>118</v>
      </c>
      <c r="F3522" s="2" t="s">
        <v>119</v>
      </c>
      <c r="G3522" s="3" t="s">
        <v>17</v>
      </c>
      <c r="H3522" s="17">
        <v>40</v>
      </c>
      <c r="I3522" s="2">
        <v>300</v>
      </c>
      <c r="J3522" s="19">
        <v>120000</v>
      </c>
      <c r="K3522" s="19">
        <v>48000</v>
      </c>
      <c r="L3522" s="2">
        <v>0.4</v>
      </c>
      <c r="M3522" s="2" t="s">
        <v>16</v>
      </c>
      <c r="N3522" s="20">
        <f t="shared" si="54"/>
        <v>168000</v>
      </c>
      <c r="O3522" s="21"/>
      <c r="P3522" s="20"/>
    </row>
    <row r="3523" spans="1:16" x14ac:dyDescent="0.35">
      <c r="A3523" s="2" t="s">
        <v>21</v>
      </c>
      <c r="B3523" s="2">
        <v>1185732</v>
      </c>
      <c r="C3523" s="15">
        <v>44203</v>
      </c>
      <c r="D3523" s="2" t="s">
        <v>14</v>
      </c>
      <c r="E3523" s="2" t="s">
        <v>118</v>
      </c>
      <c r="F3523" s="2" t="s">
        <v>119</v>
      </c>
      <c r="G3523" s="3" t="s">
        <v>156</v>
      </c>
      <c r="H3523" s="17">
        <v>30.000000000000004</v>
      </c>
      <c r="I3523" s="2">
        <v>300</v>
      </c>
      <c r="J3523" s="19">
        <v>90000.000000000015</v>
      </c>
      <c r="K3523" s="19">
        <v>27000.000000000004</v>
      </c>
      <c r="L3523" s="2">
        <v>0.3</v>
      </c>
      <c r="M3523" s="2" t="s">
        <v>16</v>
      </c>
      <c r="N3523" s="20">
        <f t="shared" ref="N3523:N3586" si="55">SUM(J3523,K3523)</f>
        <v>117000.00000000001</v>
      </c>
      <c r="O3523" s="21"/>
      <c r="P3523" s="20"/>
    </row>
    <row r="3524" spans="1:16" x14ac:dyDescent="0.35">
      <c r="A3524" s="2" t="s">
        <v>21</v>
      </c>
      <c r="B3524" s="2">
        <v>1185732</v>
      </c>
      <c r="C3524" s="15">
        <v>44203</v>
      </c>
      <c r="D3524" s="2" t="s">
        <v>14</v>
      </c>
      <c r="E3524" s="2" t="s">
        <v>118</v>
      </c>
      <c r="F3524" s="2" t="s">
        <v>119</v>
      </c>
      <c r="G3524" s="3" t="s">
        <v>157</v>
      </c>
      <c r="H3524" s="17">
        <v>35</v>
      </c>
      <c r="I3524" s="2">
        <v>150</v>
      </c>
      <c r="J3524" s="19">
        <v>52500</v>
      </c>
      <c r="K3524" s="19">
        <v>15750</v>
      </c>
      <c r="L3524" s="2">
        <v>0.3</v>
      </c>
      <c r="M3524" s="2" t="s">
        <v>16</v>
      </c>
      <c r="N3524" s="20">
        <f t="shared" si="55"/>
        <v>68250</v>
      </c>
      <c r="O3524" s="21"/>
      <c r="P3524" s="20"/>
    </row>
    <row r="3525" spans="1:16" x14ac:dyDescent="0.35">
      <c r="A3525" s="2" t="s">
        <v>21</v>
      </c>
      <c r="B3525" s="2">
        <v>1185732</v>
      </c>
      <c r="C3525" s="15">
        <v>44203</v>
      </c>
      <c r="D3525" s="2" t="s">
        <v>14</v>
      </c>
      <c r="E3525" s="2" t="s">
        <v>118</v>
      </c>
      <c r="F3525" s="2" t="s">
        <v>119</v>
      </c>
      <c r="G3525" s="3" t="s">
        <v>18</v>
      </c>
      <c r="H3525" s="17">
        <v>50</v>
      </c>
      <c r="I3525" s="2">
        <v>200</v>
      </c>
      <c r="J3525" s="19">
        <v>100000</v>
      </c>
      <c r="K3525" s="19">
        <v>30000</v>
      </c>
      <c r="L3525" s="2">
        <v>0.3</v>
      </c>
      <c r="M3525" s="2" t="s">
        <v>16</v>
      </c>
      <c r="N3525" s="20">
        <f t="shared" si="55"/>
        <v>130000</v>
      </c>
      <c r="O3525" s="21"/>
      <c r="P3525" s="20"/>
    </row>
    <row r="3526" spans="1:16" x14ac:dyDescent="0.35">
      <c r="A3526" s="2" t="s">
        <v>21</v>
      </c>
      <c r="B3526" s="2">
        <v>1185732</v>
      </c>
      <c r="C3526" s="15">
        <v>44203</v>
      </c>
      <c r="D3526" s="2" t="s">
        <v>14</v>
      </c>
      <c r="E3526" s="2" t="s">
        <v>118</v>
      </c>
      <c r="F3526" s="2" t="s">
        <v>119</v>
      </c>
      <c r="G3526" s="3" t="s">
        <v>158</v>
      </c>
      <c r="H3526" s="17">
        <v>40</v>
      </c>
      <c r="I3526" s="2">
        <v>300</v>
      </c>
      <c r="J3526" s="19">
        <v>120000</v>
      </c>
      <c r="K3526" s="19">
        <v>42000</v>
      </c>
      <c r="L3526" s="2">
        <v>0.35</v>
      </c>
      <c r="M3526" s="2" t="s">
        <v>16</v>
      </c>
      <c r="N3526" s="20">
        <f t="shared" si="55"/>
        <v>162000</v>
      </c>
      <c r="O3526" s="21"/>
      <c r="P3526" s="20"/>
    </row>
    <row r="3527" spans="1:16" x14ac:dyDescent="0.35">
      <c r="A3527" s="2" t="s">
        <v>21</v>
      </c>
      <c r="B3527" s="2">
        <v>1185732</v>
      </c>
      <c r="C3527" s="15">
        <v>44232</v>
      </c>
      <c r="D3527" s="2" t="s">
        <v>14</v>
      </c>
      <c r="E3527" s="2" t="s">
        <v>118</v>
      </c>
      <c r="F3527" s="2" t="s">
        <v>119</v>
      </c>
      <c r="G3527" s="3" t="s">
        <v>155</v>
      </c>
      <c r="H3527" s="17">
        <v>40</v>
      </c>
      <c r="I3527" s="2">
        <v>550</v>
      </c>
      <c r="J3527" s="19">
        <v>220000</v>
      </c>
      <c r="K3527" s="19">
        <v>88000</v>
      </c>
      <c r="L3527" s="2">
        <v>0.4</v>
      </c>
      <c r="M3527" s="2" t="s">
        <v>16</v>
      </c>
      <c r="N3527" s="20">
        <f t="shared" si="55"/>
        <v>308000</v>
      </c>
      <c r="O3527" s="21"/>
      <c r="P3527" s="20"/>
    </row>
    <row r="3528" spans="1:16" x14ac:dyDescent="0.35">
      <c r="A3528" s="2" t="s">
        <v>21</v>
      </c>
      <c r="B3528" s="2">
        <v>1185732</v>
      </c>
      <c r="C3528" s="15">
        <v>44232</v>
      </c>
      <c r="D3528" s="2" t="s">
        <v>14</v>
      </c>
      <c r="E3528" s="2" t="s">
        <v>118</v>
      </c>
      <c r="F3528" s="2" t="s">
        <v>119</v>
      </c>
      <c r="G3528" s="3" t="s">
        <v>17</v>
      </c>
      <c r="H3528" s="17">
        <v>40</v>
      </c>
      <c r="I3528" s="2">
        <v>200</v>
      </c>
      <c r="J3528" s="19">
        <v>80000</v>
      </c>
      <c r="K3528" s="19">
        <v>32000</v>
      </c>
      <c r="L3528" s="2">
        <v>0.4</v>
      </c>
      <c r="M3528" s="2" t="s">
        <v>16</v>
      </c>
      <c r="N3528" s="20">
        <f t="shared" si="55"/>
        <v>112000</v>
      </c>
      <c r="O3528" s="21"/>
      <c r="P3528" s="20"/>
    </row>
    <row r="3529" spans="1:16" x14ac:dyDescent="0.35">
      <c r="A3529" s="2" t="s">
        <v>21</v>
      </c>
      <c r="B3529" s="2">
        <v>1185732</v>
      </c>
      <c r="C3529" s="15">
        <v>44232</v>
      </c>
      <c r="D3529" s="2" t="s">
        <v>14</v>
      </c>
      <c r="E3529" s="2" t="s">
        <v>118</v>
      </c>
      <c r="F3529" s="2" t="s">
        <v>119</v>
      </c>
      <c r="G3529" s="3" t="s">
        <v>156</v>
      </c>
      <c r="H3529" s="17">
        <v>30.000000000000004</v>
      </c>
      <c r="I3529" s="2">
        <v>250</v>
      </c>
      <c r="J3529" s="19">
        <v>75000.000000000015</v>
      </c>
      <c r="K3529" s="19">
        <v>22500.000000000004</v>
      </c>
      <c r="L3529" s="2">
        <v>0.3</v>
      </c>
      <c r="M3529" s="2" t="s">
        <v>16</v>
      </c>
      <c r="N3529" s="20">
        <f t="shared" si="55"/>
        <v>97500.000000000015</v>
      </c>
      <c r="O3529" s="21"/>
      <c r="P3529" s="20"/>
    </row>
    <row r="3530" spans="1:16" x14ac:dyDescent="0.35">
      <c r="A3530" s="2" t="s">
        <v>21</v>
      </c>
      <c r="B3530" s="2">
        <v>1185732</v>
      </c>
      <c r="C3530" s="15">
        <v>44232</v>
      </c>
      <c r="D3530" s="2" t="s">
        <v>14</v>
      </c>
      <c r="E3530" s="2" t="s">
        <v>120</v>
      </c>
      <c r="F3530" s="2" t="s">
        <v>121</v>
      </c>
      <c r="G3530" s="3" t="s">
        <v>157</v>
      </c>
      <c r="H3530" s="17">
        <v>35</v>
      </c>
      <c r="I3530" s="2">
        <v>125</v>
      </c>
      <c r="J3530" s="19">
        <v>43750</v>
      </c>
      <c r="K3530" s="19">
        <v>13125</v>
      </c>
      <c r="L3530" s="2">
        <v>0.3</v>
      </c>
      <c r="M3530" s="2" t="s">
        <v>16</v>
      </c>
      <c r="N3530" s="20">
        <f t="shared" si="55"/>
        <v>56875</v>
      </c>
      <c r="O3530" s="21"/>
      <c r="P3530" s="20"/>
    </row>
    <row r="3531" spans="1:16" x14ac:dyDescent="0.35">
      <c r="A3531" s="2" t="s">
        <v>21</v>
      </c>
      <c r="B3531" s="2">
        <v>1185732</v>
      </c>
      <c r="C3531" s="15">
        <v>44232</v>
      </c>
      <c r="D3531" s="2" t="s">
        <v>14</v>
      </c>
      <c r="E3531" s="2" t="s">
        <v>120</v>
      </c>
      <c r="F3531" s="2" t="s">
        <v>121</v>
      </c>
      <c r="G3531" s="3" t="s">
        <v>18</v>
      </c>
      <c r="H3531" s="17">
        <v>50</v>
      </c>
      <c r="I3531" s="2">
        <v>200</v>
      </c>
      <c r="J3531" s="19">
        <v>100000</v>
      </c>
      <c r="K3531" s="19">
        <v>30000</v>
      </c>
      <c r="L3531" s="2">
        <v>0.3</v>
      </c>
      <c r="M3531" s="2" t="s">
        <v>16</v>
      </c>
      <c r="N3531" s="20">
        <f t="shared" si="55"/>
        <v>130000</v>
      </c>
      <c r="O3531" s="21"/>
      <c r="P3531" s="20"/>
    </row>
    <row r="3532" spans="1:16" x14ac:dyDescent="0.35">
      <c r="A3532" s="2" t="s">
        <v>21</v>
      </c>
      <c r="B3532" s="2">
        <v>1185732</v>
      </c>
      <c r="C3532" s="15">
        <v>44232</v>
      </c>
      <c r="D3532" s="2" t="s">
        <v>14</v>
      </c>
      <c r="E3532" s="2" t="s">
        <v>120</v>
      </c>
      <c r="F3532" s="2" t="s">
        <v>121</v>
      </c>
      <c r="G3532" s="3" t="s">
        <v>158</v>
      </c>
      <c r="H3532" s="17">
        <v>40</v>
      </c>
      <c r="I3532" s="2">
        <v>300</v>
      </c>
      <c r="J3532" s="19">
        <v>120000</v>
      </c>
      <c r="K3532" s="19">
        <v>42000</v>
      </c>
      <c r="L3532" s="2">
        <v>0.35</v>
      </c>
      <c r="M3532" s="2" t="s">
        <v>16</v>
      </c>
      <c r="N3532" s="20">
        <f t="shared" si="55"/>
        <v>162000</v>
      </c>
      <c r="O3532" s="21"/>
      <c r="P3532" s="20"/>
    </row>
    <row r="3533" spans="1:16" x14ac:dyDescent="0.35">
      <c r="A3533" s="2" t="s">
        <v>21</v>
      </c>
      <c r="B3533" s="2">
        <v>1185732</v>
      </c>
      <c r="C3533" s="15">
        <v>44258</v>
      </c>
      <c r="D3533" s="2" t="s">
        <v>14</v>
      </c>
      <c r="E3533" s="2" t="s">
        <v>120</v>
      </c>
      <c r="F3533" s="2" t="s">
        <v>121</v>
      </c>
      <c r="G3533" s="3" t="s">
        <v>155</v>
      </c>
      <c r="H3533" s="17">
        <v>40</v>
      </c>
      <c r="I3533" s="2">
        <v>520</v>
      </c>
      <c r="J3533" s="19">
        <v>208000</v>
      </c>
      <c r="K3533" s="19">
        <v>83200</v>
      </c>
      <c r="L3533" s="2">
        <v>0.4</v>
      </c>
      <c r="M3533" s="2" t="s">
        <v>16</v>
      </c>
      <c r="N3533" s="20">
        <f t="shared" si="55"/>
        <v>291200</v>
      </c>
      <c r="O3533" s="21"/>
      <c r="P3533" s="20"/>
    </row>
    <row r="3534" spans="1:16" x14ac:dyDescent="0.35">
      <c r="A3534" s="2" t="s">
        <v>21</v>
      </c>
      <c r="B3534" s="2">
        <v>1185732</v>
      </c>
      <c r="C3534" s="15">
        <v>44258</v>
      </c>
      <c r="D3534" s="2" t="s">
        <v>14</v>
      </c>
      <c r="E3534" s="2" t="s">
        <v>120</v>
      </c>
      <c r="F3534" s="2" t="s">
        <v>121</v>
      </c>
      <c r="G3534" s="3" t="s">
        <v>17</v>
      </c>
      <c r="H3534" s="17">
        <v>40</v>
      </c>
      <c r="I3534" s="2">
        <v>225</v>
      </c>
      <c r="J3534" s="19">
        <v>90000</v>
      </c>
      <c r="K3534" s="19">
        <v>36000</v>
      </c>
      <c r="L3534" s="2">
        <v>0.4</v>
      </c>
      <c r="M3534" s="2" t="s">
        <v>16</v>
      </c>
      <c r="N3534" s="20">
        <f t="shared" si="55"/>
        <v>126000</v>
      </c>
      <c r="O3534" s="21"/>
      <c r="P3534" s="20"/>
    </row>
    <row r="3535" spans="1:16" x14ac:dyDescent="0.35">
      <c r="A3535" s="2" t="s">
        <v>21</v>
      </c>
      <c r="B3535" s="2">
        <v>1185732</v>
      </c>
      <c r="C3535" s="15">
        <v>44258</v>
      </c>
      <c r="D3535" s="2" t="s">
        <v>14</v>
      </c>
      <c r="E3535" s="2" t="s">
        <v>120</v>
      </c>
      <c r="F3535" s="2" t="s">
        <v>121</v>
      </c>
      <c r="G3535" s="3" t="s">
        <v>156</v>
      </c>
      <c r="H3535" s="17">
        <v>30.000000000000004</v>
      </c>
      <c r="I3535" s="2">
        <v>250</v>
      </c>
      <c r="J3535" s="19">
        <v>75000.000000000015</v>
      </c>
      <c r="K3535" s="19">
        <v>22500.000000000004</v>
      </c>
      <c r="L3535" s="2">
        <v>0.3</v>
      </c>
      <c r="M3535" s="2" t="s">
        <v>16</v>
      </c>
      <c r="N3535" s="20">
        <f t="shared" si="55"/>
        <v>97500.000000000015</v>
      </c>
      <c r="O3535" s="21"/>
      <c r="P3535" s="20"/>
    </row>
    <row r="3536" spans="1:16" x14ac:dyDescent="0.35">
      <c r="A3536" s="2" t="s">
        <v>21</v>
      </c>
      <c r="B3536" s="2">
        <v>1185732</v>
      </c>
      <c r="C3536" s="15">
        <v>44258</v>
      </c>
      <c r="D3536" s="2" t="s">
        <v>14</v>
      </c>
      <c r="E3536" s="2" t="s">
        <v>120</v>
      </c>
      <c r="F3536" s="2" t="s">
        <v>121</v>
      </c>
      <c r="G3536" s="3" t="s">
        <v>157</v>
      </c>
      <c r="H3536" s="17">
        <v>35</v>
      </c>
      <c r="I3536" s="2">
        <v>100</v>
      </c>
      <c r="J3536" s="19">
        <v>35000</v>
      </c>
      <c r="K3536" s="19">
        <v>10500</v>
      </c>
      <c r="L3536" s="2">
        <v>0.3</v>
      </c>
      <c r="M3536" s="2" t="s">
        <v>16</v>
      </c>
      <c r="N3536" s="20">
        <f t="shared" si="55"/>
        <v>45500</v>
      </c>
      <c r="O3536" s="21"/>
      <c r="P3536" s="20"/>
    </row>
    <row r="3537" spans="1:16" x14ac:dyDescent="0.35">
      <c r="A3537" s="2" t="s">
        <v>21</v>
      </c>
      <c r="B3537" s="2">
        <v>1185732</v>
      </c>
      <c r="C3537" s="15">
        <v>44258</v>
      </c>
      <c r="D3537" s="2" t="s">
        <v>14</v>
      </c>
      <c r="E3537" s="2" t="s">
        <v>120</v>
      </c>
      <c r="F3537" s="2" t="s">
        <v>121</v>
      </c>
      <c r="G3537" s="3" t="s">
        <v>18</v>
      </c>
      <c r="H3537" s="17">
        <v>50</v>
      </c>
      <c r="I3537" s="2">
        <v>150</v>
      </c>
      <c r="J3537" s="19">
        <v>75000</v>
      </c>
      <c r="K3537" s="19">
        <v>22500</v>
      </c>
      <c r="L3537" s="2">
        <v>0.3</v>
      </c>
      <c r="M3537" s="2" t="s">
        <v>16</v>
      </c>
      <c r="N3537" s="20">
        <f t="shared" si="55"/>
        <v>97500</v>
      </c>
      <c r="O3537" s="21"/>
      <c r="P3537" s="20"/>
    </row>
    <row r="3538" spans="1:16" x14ac:dyDescent="0.35">
      <c r="A3538" s="2" t="s">
        <v>21</v>
      </c>
      <c r="B3538" s="2">
        <v>1185732</v>
      </c>
      <c r="C3538" s="15">
        <v>44258</v>
      </c>
      <c r="D3538" s="2" t="s">
        <v>14</v>
      </c>
      <c r="E3538" s="2" t="s">
        <v>120</v>
      </c>
      <c r="F3538" s="2" t="s">
        <v>121</v>
      </c>
      <c r="G3538" s="3" t="s">
        <v>158</v>
      </c>
      <c r="H3538" s="17">
        <v>40</v>
      </c>
      <c r="I3538" s="2">
        <v>250</v>
      </c>
      <c r="J3538" s="19">
        <v>100000</v>
      </c>
      <c r="K3538" s="19">
        <v>35000</v>
      </c>
      <c r="L3538" s="2">
        <v>0.35</v>
      </c>
      <c r="M3538" s="2" t="s">
        <v>16</v>
      </c>
      <c r="N3538" s="20">
        <f t="shared" si="55"/>
        <v>135000</v>
      </c>
      <c r="O3538" s="21"/>
      <c r="P3538" s="20"/>
    </row>
    <row r="3539" spans="1:16" x14ac:dyDescent="0.35">
      <c r="A3539" s="2" t="s">
        <v>21</v>
      </c>
      <c r="B3539" s="2">
        <v>1185732</v>
      </c>
      <c r="C3539" s="15">
        <v>44290</v>
      </c>
      <c r="D3539" s="2" t="s">
        <v>14</v>
      </c>
      <c r="E3539" s="2" t="s">
        <v>120</v>
      </c>
      <c r="F3539" s="2" t="s">
        <v>121</v>
      </c>
      <c r="G3539" s="3" t="s">
        <v>155</v>
      </c>
      <c r="H3539" s="17">
        <v>40</v>
      </c>
      <c r="I3539" s="2">
        <v>500</v>
      </c>
      <c r="J3539" s="19">
        <v>200000</v>
      </c>
      <c r="K3539" s="19">
        <v>80000</v>
      </c>
      <c r="L3539" s="2">
        <v>0.4</v>
      </c>
      <c r="M3539" s="2" t="s">
        <v>16</v>
      </c>
      <c r="N3539" s="20">
        <f t="shared" si="55"/>
        <v>280000</v>
      </c>
      <c r="O3539" s="21"/>
      <c r="P3539" s="20"/>
    </row>
    <row r="3540" spans="1:16" x14ac:dyDescent="0.35">
      <c r="A3540" s="2" t="s">
        <v>21</v>
      </c>
      <c r="B3540" s="2">
        <v>1185732</v>
      </c>
      <c r="C3540" s="15">
        <v>44290</v>
      </c>
      <c r="D3540" s="2" t="s">
        <v>14</v>
      </c>
      <c r="E3540" s="2" t="s">
        <v>120</v>
      </c>
      <c r="F3540" s="2" t="s">
        <v>121</v>
      </c>
      <c r="G3540" s="3" t="s">
        <v>17</v>
      </c>
      <c r="H3540" s="17">
        <v>40</v>
      </c>
      <c r="I3540" s="2">
        <v>200</v>
      </c>
      <c r="J3540" s="19">
        <v>80000</v>
      </c>
      <c r="K3540" s="19">
        <v>32000</v>
      </c>
      <c r="L3540" s="2">
        <v>0.4</v>
      </c>
      <c r="M3540" s="2" t="s">
        <v>16</v>
      </c>
      <c r="N3540" s="20">
        <f t="shared" si="55"/>
        <v>112000</v>
      </c>
      <c r="O3540" s="21"/>
      <c r="P3540" s="20"/>
    </row>
    <row r="3541" spans="1:16" x14ac:dyDescent="0.35">
      <c r="A3541" s="2" t="s">
        <v>21</v>
      </c>
      <c r="B3541" s="2">
        <v>1185732</v>
      </c>
      <c r="C3541" s="15">
        <v>44290</v>
      </c>
      <c r="D3541" s="2" t="s">
        <v>14</v>
      </c>
      <c r="E3541" s="2" t="s">
        <v>120</v>
      </c>
      <c r="F3541" s="2" t="s">
        <v>121</v>
      </c>
      <c r="G3541" s="3" t="s">
        <v>156</v>
      </c>
      <c r="H3541" s="17">
        <v>30.000000000000004</v>
      </c>
      <c r="I3541" s="2">
        <v>200</v>
      </c>
      <c r="J3541" s="19">
        <v>60000.000000000007</v>
      </c>
      <c r="K3541" s="19">
        <v>18000</v>
      </c>
      <c r="L3541" s="2">
        <v>0.3</v>
      </c>
      <c r="M3541" s="2" t="s">
        <v>16</v>
      </c>
      <c r="N3541" s="20">
        <f t="shared" si="55"/>
        <v>78000</v>
      </c>
      <c r="O3541" s="21"/>
      <c r="P3541" s="20"/>
    </row>
    <row r="3542" spans="1:16" x14ac:dyDescent="0.35">
      <c r="A3542" s="2" t="s">
        <v>21</v>
      </c>
      <c r="B3542" s="2">
        <v>1185732</v>
      </c>
      <c r="C3542" s="15">
        <v>44290</v>
      </c>
      <c r="D3542" s="2" t="s">
        <v>14</v>
      </c>
      <c r="E3542" s="2" t="s">
        <v>120</v>
      </c>
      <c r="F3542" s="2" t="s">
        <v>121</v>
      </c>
      <c r="G3542" s="3" t="s">
        <v>157</v>
      </c>
      <c r="H3542" s="17">
        <v>35</v>
      </c>
      <c r="I3542" s="2">
        <v>125</v>
      </c>
      <c r="J3542" s="19">
        <v>43750</v>
      </c>
      <c r="K3542" s="19">
        <v>13125</v>
      </c>
      <c r="L3542" s="2">
        <v>0.3</v>
      </c>
      <c r="M3542" s="2" t="s">
        <v>16</v>
      </c>
      <c r="N3542" s="20">
        <f t="shared" si="55"/>
        <v>56875</v>
      </c>
      <c r="O3542" s="21"/>
      <c r="P3542" s="20"/>
    </row>
    <row r="3543" spans="1:16" x14ac:dyDescent="0.35">
      <c r="A3543" s="2" t="s">
        <v>21</v>
      </c>
      <c r="B3543" s="2">
        <v>1185732</v>
      </c>
      <c r="C3543" s="15">
        <v>44290</v>
      </c>
      <c r="D3543" s="2" t="s">
        <v>14</v>
      </c>
      <c r="E3543" s="2" t="s">
        <v>120</v>
      </c>
      <c r="F3543" s="2" t="s">
        <v>121</v>
      </c>
      <c r="G3543" s="3" t="s">
        <v>18</v>
      </c>
      <c r="H3543" s="17">
        <v>50</v>
      </c>
      <c r="I3543" s="2">
        <v>125</v>
      </c>
      <c r="J3543" s="19">
        <v>62500</v>
      </c>
      <c r="K3543" s="19">
        <v>18750</v>
      </c>
      <c r="L3543" s="2">
        <v>0.3</v>
      </c>
      <c r="M3543" s="2" t="s">
        <v>16</v>
      </c>
      <c r="N3543" s="20">
        <f t="shared" si="55"/>
        <v>81250</v>
      </c>
      <c r="O3543" s="21"/>
      <c r="P3543" s="20"/>
    </row>
    <row r="3544" spans="1:16" x14ac:dyDescent="0.35">
      <c r="A3544" s="2" t="s">
        <v>21</v>
      </c>
      <c r="B3544" s="2">
        <v>1185732</v>
      </c>
      <c r="C3544" s="15">
        <v>44290</v>
      </c>
      <c r="D3544" s="2" t="s">
        <v>14</v>
      </c>
      <c r="E3544" s="2" t="s">
        <v>120</v>
      </c>
      <c r="F3544" s="2" t="s">
        <v>121</v>
      </c>
      <c r="G3544" s="3" t="s">
        <v>158</v>
      </c>
      <c r="H3544" s="17">
        <v>40</v>
      </c>
      <c r="I3544" s="2">
        <v>275</v>
      </c>
      <c r="J3544" s="19">
        <v>110000</v>
      </c>
      <c r="K3544" s="19">
        <v>38500</v>
      </c>
      <c r="L3544" s="2">
        <v>0.35</v>
      </c>
      <c r="M3544" s="2" t="s">
        <v>16</v>
      </c>
      <c r="N3544" s="20">
        <f t="shared" si="55"/>
        <v>148500</v>
      </c>
      <c r="O3544" s="21"/>
      <c r="P3544" s="20"/>
    </row>
    <row r="3545" spans="1:16" x14ac:dyDescent="0.35">
      <c r="A3545" s="2" t="s">
        <v>21</v>
      </c>
      <c r="B3545" s="2">
        <v>1185732</v>
      </c>
      <c r="C3545" s="15">
        <v>44319</v>
      </c>
      <c r="D3545" s="2" t="s">
        <v>14</v>
      </c>
      <c r="E3545" s="2" t="s">
        <v>120</v>
      </c>
      <c r="F3545" s="2" t="s">
        <v>121</v>
      </c>
      <c r="G3545" s="3" t="s">
        <v>155</v>
      </c>
      <c r="H3545" s="17">
        <v>54.999999999999993</v>
      </c>
      <c r="I3545" s="2">
        <v>545</v>
      </c>
      <c r="J3545" s="19">
        <v>299749.99999999994</v>
      </c>
      <c r="K3545" s="19">
        <v>119899.99999999999</v>
      </c>
      <c r="L3545" s="2">
        <v>0.4</v>
      </c>
      <c r="M3545" s="2" t="s">
        <v>16</v>
      </c>
      <c r="N3545" s="20">
        <f t="shared" si="55"/>
        <v>419649.99999999994</v>
      </c>
      <c r="O3545" s="21"/>
      <c r="P3545" s="20"/>
    </row>
    <row r="3546" spans="1:16" x14ac:dyDescent="0.35">
      <c r="A3546" s="2" t="s">
        <v>21</v>
      </c>
      <c r="B3546" s="2">
        <v>1185732</v>
      </c>
      <c r="C3546" s="15">
        <v>44319</v>
      </c>
      <c r="D3546" s="2" t="s">
        <v>14</v>
      </c>
      <c r="E3546" s="2" t="s">
        <v>120</v>
      </c>
      <c r="F3546" s="2" t="s">
        <v>121</v>
      </c>
      <c r="G3546" s="3" t="s">
        <v>17</v>
      </c>
      <c r="H3546" s="17">
        <v>50</v>
      </c>
      <c r="I3546" s="2">
        <v>250</v>
      </c>
      <c r="J3546" s="19">
        <v>125000</v>
      </c>
      <c r="K3546" s="19">
        <v>50000</v>
      </c>
      <c r="L3546" s="2">
        <v>0.4</v>
      </c>
      <c r="M3546" s="2" t="s">
        <v>16</v>
      </c>
      <c r="N3546" s="20">
        <f t="shared" si="55"/>
        <v>175000</v>
      </c>
      <c r="O3546" s="21"/>
      <c r="P3546" s="20"/>
    </row>
    <row r="3547" spans="1:16" x14ac:dyDescent="0.35">
      <c r="A3547" s="2" t="s">
        <v>21</v>
      </c>
      <c r="B3547" s="2">
        <v>1185732</v>
      </c>
      <c r="C3547" s="15">
        <v>44319</v>
      </c>
      <c r="D3547" s="2" t="s">
        <v>14</v>
      </c>
      <c r="E3547" s="2" t="s">
        <v>120</v>
      </c>
      <c r="F3547" s="2" t="s">
        <v>121</v>
      </c>
      <c r="G3547" s="3" t="s">
        <v>156</v>
      </c>
      <c r="H3547" s="17">
        <v>45</v>
      </c>
      <c r="I3547" s="2">
        <v>275</v>
      </c>
      <c r="J3547" s="19">
        <v>123750</v>
      </c>
      <c r="K3547" s="19">
        <v>37125</v>
      </c>
      <c r="L3547" s="2">
        <v>0.3</v>
      </c>
      <c r="M3547" s="2" t="s">
        <v>16</v>
      </c>
      <c r="N3547" s="20">
        <f t="shared" si="55"/>
        <v>160875</v>
      </c>
      <c r="O3547" s="21"/>
      <c r="P3547" s="20"/>
    </row>
    <row r="3548" spans="1:16" x14ac:dyDescent="0.35">
      <c r="A3548" s="2" t="s">
        <v>21</v>
      </c>
      <c r="B3548" s="2">
        <v>1185732</v>
      </c>
      <c r="C3548" s="15">
        <v>44319</v>
      </c>
      <c r="D3548" s="2" t="s">
        <v>14</v>
      </c>
      <c r="E3548" s="2" t="s">
        <v>120</v>
      </c>
      <c r="F3548" s="2" t="s">
        <v>121</v>
      </c>
      <c r="G3548" s="3" t="s">
        <v>157</v>
      </c>
      <c r="H3548" s="17">
        <v>45</v>
      </c>
      <c r="I3548" s="2">
        <v>225</v>
      </c>
      <c r="J3548" s="19">
        <v>101250</v>
      </c>
      <c r="K3548" s="19">
        <v>30375</v>
      </c>
      <c r="L3548" s="2">
        <v>0.3</v>
      </c>
      <c r="M3548" s="2" t="s">
        <v>16</v>
      </c>
      <c r="N3548" s="20">
        <f t="shared" si="55"/>
        <v>131625</v>
      </c>
      <c r="O3548" s="21"/>
      <c r="P3548" s="20"/>
    </row>
    <row r="3549" spans="1:16" x14ac:dyDescent="0.35">
      <c r="A3549" s="2" t="s">
        <v>21</v>
      </c>
      <c r="B3549" s="2">
        <v>1185732</v>
      </c>
      <c r="C3549" s="15">
        <v>44319</v>
      </c>
      <c r="D3549" s="2" t="s">
        <v>14</v>
      </c>
      <c r="E3549" s="2" t="s">
        <v>120</v>
      </c>
      <c r="F3549" s="2" t="s">
        <v>121</v>
      </c>
      <c r="G3549" s="3" t="s">
        <v>18</v>
      </c>
      <c r="H3549" s="17">
        <v>54.999999999999993</v>
      </c>
      <c r="I3549" s="2">
        <v>250</v>
      </c>
      <c r="J3549" s="19">
        <v>137499.99999999997</v>
      </c>
      <c r="K3549" s="19">
        <v>41249.999999999993</v>
      </c>
      <c r="L3549" s="2">
        <v>0.3</v>
      </c>
      <c r="M3549" s="2" t="s">
        <v>16</v>
      </c>
      <c r="N3549" s="20">
        <f t="shared" si="55"/>
        <v>178749.99999999997</v>
      </c>
      <c r="O3549" s="21"/>
      <c r="P3549" s="20"/>
    </row>
    <row r="3550" spans="1:16" x14ac:dyDescent="0.35">
      <c r="A3550" s="2" t="s">
        <v>21</v>
      </c>
      <c r="B3550" s="2">
        <v>1185732</v>
      </c>
      <c r="C3550" s="15">
        <v>44319</v>
      </c>
      <c r="D3550" s="2" t="s">
        <v>14</v>
      </c>
      <c r="E3550" s="2" t="s">
        <v>120</v>
      </c>
      <c r="F3550" s="2" t="s">
        <v>121</v>
      </c>
      <c r="G3550" s="3" t="s">
        <v>158</v>
      </c>
      <c r="H3550" s="17">
        <v>60</v>
      </c>
      <c r="I3550" s="2">
        <v>375</v>
      </c>
      <c r="J3550" s="19">
        <v>225000</v>
      </c>
      <c r="K3550" s="19">
        <v>78750</v>
      </c>
      <c r="L3550" s="2">
        <v>0.35</v>
      </c>
      <c r="M3550" s="2" t="s">
        <v>16</v>
      </c>
      <c r="N3550" s="20">
        <f t="shared" si="55"/>
        <v>303750</v>
      </c>
      <c r="O3550" s="21"/>
      <c r="P3550" s="20"/>
    </row>
    <row r="3551" spans="1:16" x14ac:dyDescent="0.35">
      <c r="A3551" s="2" t="s">
        <v>21</v>
      </c>
      <c r="B3551" s="2">
        <v>1185732</v>
      </c>
      <c r="C3551" s="15">
        <v>44352</v>
      </c>
      <c r="D3551" s="2" t="s">
        <v>14</v>
      </c>
      <c r="E3551" s="2" t="s">
        <v>120</v>
      </c>
      <c r="F3551" s="2" t="s">
        <v>121</v>
      </c>
      <c r="G3551" s="3" t="s">
        <v>155</v>
      </c>
      <c r="H3551" s="17">
        <v>54.999999999999993</v>
      </c>
      <c r="I3551" s="2">
        <v>625</v>
      </c>
      <c r="J3551" s="19">
        <v>343749.99999999994</v>
      </c>
      <c r="K3551" s="19">
        <v>137499.99999999997</v>
      </c>
      <c r="L3551" s="2">
        <v>0.4</v>
      </c>
      <c r="M3551" s="2" t="s">
        <v>16</v>
      </c>
      <c r="N3551" s="20">
        <f t="shared" si="55"/>
        <v>481249.99999999988</v>
      </c>
      <c r="O3551" s="21"/>
      <c r="P3551" s="20"/>
    </row>
    <row r="3552" spans="1:16" x14ac:dyDescent="0.35">
      <c r="A3552" s="2" t="s">
        <v>21</v>
      </c>
      <c r="B3552" s="2">
        <v>1185732</v>
      </c>
      <c r="C3552" s="15">
        <v>44352</v>
      </c>
      <c r="D3552" s="2" t="s">
        <v>14</v>
      </c>
      <c r="E3552" s="2" t="s">
        <v>120</v>
      </c>
      <c r="F3552" s="2" t="s">
        <v>121</v>
      </c>
      <c r="G3552" s="3" t="s">
        <v>17</v>
      </c>
      <c r="H3552" s="17">
        <v>50</v>
      </c>
      <c r="I3552" s="2">
        <v>375</v>
      </c>
      <c r="J3552" s="19">
        <v>187500</v>
      </c>
      <c r="K3552" s="19">
        <v>75000</v>
      </c>
      <c r="L3552" s="2">
        <v>0.4</v>
      </c>
      <c r="M3552" s="2" t="s">
        <v>16</v>
      </c>
      <c r="N3552" s="20">
        <f t="shared" si="55"/>
        <v>262500</v>
      </c>
      <c r="O3552" s="21"/>
      <c r="P3552" s="20"/>
    </row>
    <row r="3553" spans="1:16" x14ac:dyDescent="0.35">
      <c r="A3553" s="2" t="s">
        <v>21</v>
      </c>
      <c r="B3553" s="2">
        <v>1185732</v>
      </c>
      <c r="C3553" s="15">
        <v>44352</v>
      </c>
      <c r="D3553" s="2" t="s">
        <v>14</v>
      </c>
      <c r="E3553" s="2" t="s">
        <v>120</v>
      </c>
      <c r="F3553" s="2" t="s">
        <v>121</v>
      </c>
      <c r="G3553" s="3" t="s">
        <v>156</v>
      </c>
      <c r="H3553" s="17">
        <v>45</v>
      </c>
      <c r="I3553" s="2">
        <v>300</v>
      </c>
      <c r="J3553" s="19">
        <v>135000</v>
      </c>
      <c r="K3553" s="19">
        <v>40500</v>
      </c>
      <c r="L3553" s="2">
        <v>0.3</v>
      </c>
      <c r="M3553" s="2" t="s">
        <v>16</v>
      </c>
      <c r="N3553" s="20">
        <f t="shared" si="55"/>
        <v>175500</v>
      </c>
      <c r="O3553" s="21"/>
      <c r="P3553" s="20"/>
    </row>
    <row r="3554" spans="1:16" x14ac:dyDescent="0.35">
      <c r="A3554" s="2" t="s">
        <v>21</v>
      </c>
      <c r="B3554" s="2">
        <v>1185732</v>
      </c>
      <c r="C3554" s="15">
        <v>44352</v>
      </c>
      <c r="D3554" s="2" t="s">
        <v>14</v>
      </c>
      <c r="E3554" s="2" t="s">
        <v>120</v>
      </c>
      <c r="F3554" s="2" t="s">
        <v>121</v>
      </c>
      <c r="G3554" s="3" t="s">
        <v>157</v>
      </c>
      <c r="H3554" s="17">
        <v>45</v>
      </c>
      <c r="I3554" s="2">
        <v>275</v>
      </c>
      <c r="J3554" s="19">
        <v>123750</v>
      </c>
      <c r="K3554" s="19">
        <v>37125</v>
      </c>
      <c r="L3554" s="2">
        <v>0.3</v>
      </c>
      <c r="M3554" s="2" t="s">
        <v>16</v>
      </c>
      <c r="N3554" s="20">
        <f t="shared" si="55"/>
        <v>160875</v>
      </c>
      <c r="O3554" s="21"/>
      <c r="P3554" s="20"/>
    </row>
    <row r="3555" spans="1:16" x14ac:dyDescent="0.35">
      <c r="A3555" s="2" t="s">
        <v>21</v>
      </c>
      <c r="B3555" s="2">
        <v>1185732</v>
      </c>
      <c r="C3555" s="15">
        <v>44352</v>
      </c>
      <c r="D3555" s="2" t="s">
        <v>14</v>
      </c>
      <c r="E3555" s="2" t="s">
        <v>120</v>
      </c>
      <c r="F3555" s="2" t="s">
        <v>121</v>
      </c>
      <c r="G3555" s="3" t="s">
        <v>18</v>
      </c>
      <c r="H3555" s="17">
        <v>54.999999999999993</v>
      </c>
      <c r="I3555" s="2">
        <v>275</v>
      </c>
      <c r="J3555" s="19">
        <v>151249.99999999997</v>
      </c>
      <c r="K3555" s="19">
        <v>45374.999999999993</v>
      </c>
      <c r="L3555" s="2">
        <v>0.3</v>
      </c>
      <c r="M3555" s="2" t="s">
        <v>16</v>
      </c>
      <c r="N3555" s="20">
        <f t="shared" si="55"/>
        <v>196624.99999999997</v>
      </c>
      <c r="O3555" s="21"/>
      <c r="P3555" s="20"/>
    </row>
    <row r="3556" spans="1:16" x14ac:dyDescent="0.35">
      <c r="A3556" s="2" t="s">
        <v>21</v>
      </c>
      <c r="B3556" s="2">
        <v>1185732</v>
      </c>
      <c r="C3556" s="15">
        <v>44352</v>
      </c>
      <c r="D3556" s="2" t="s">
        <v>14</v>
      </c>
      <c r="E3556" s="2" t="s">
        <v>120</v>
      </c>
      <c r="F3556" s="2" t="s">
        <v>121</v>
      </c>
      <c r="G3556" s="3" t="s">
        <v>158</v>
      </c>
      <c r="H3556" s="17">
        <v>60</v>
      </c>
      <c r="I3556" s="2">
        <v>425</v>
      </c>
      <c r="J3556" s="19">
        <v>255000</v>
      </c>
      <c r="K3556" s="19">
        <v>89250</v>
      </c>
      <c r="L3556" s="2">
        <v>0.35</v>
      </c>
      <c r="M3556" s="2" t="s">
        <v>16</v>
      </c>
      <c r="N3556" s="20">
        <f t="shared" si="55"/>
        <v>344250</v>
      </c>
      <c r="O3556" s="21"/>
      <c r="P3556" s="20"/>
    </row>
    <row r="3557" spans="1:16" x14ac:dyDescent="0.35">
      <c r="A3557" s="2" t="s">
        <v>21</v>
      </c>
      <c r="B3557" s="2">
        <v>1185732</v>
      </c>
      <c r="C3557" s="15">
        <v>44380</v>
      </c>
      <c r="D3557" s="2" t="s">
        <v>14</v>
      </c>
      <c r="E3557" s="2" t="s">
        <v>120</v>
      </c>
      <c r="F3557" s="2" t="s">
        <v>121</v>
      </c>
      <c r="G3557" s="3" t="s">
        <v>155</v>
      </c>
      <c r="H3557" s="17">
        <v>54.999999999999993</v>
      </c>
      <c r="I3557" s="2">
        <v>650</v>
      </c>
      <c r="J3557" s="19">
        <v>357499.99999999994</v>
      </c>
      <c r="K3557" s="19">
        <v>142999.99999999997</v>
      </c>
      <c r="L3557" s="2">
        <v>0.4</v>
      </c>
      <c r="M3557" s="2" t="s">
        <v>16</v>
      </c>
      <c r="N3557" s="20">
        <f t="shared" si="55"/>
        <v>500499.99999999988</v>
      </c>
      <c r="O3557" s="21"/>
      <c r="P3557" s="20"/>
    </row>
    <row r="3558" spans="1:16" x14ac:dyDescent="0.35">
      <c r="A3558" s="2" t="s">
        <v>21</v>
      </c>
      <c r="B3558" s="2">
        <v>1185732</v>
      </c>
      <c r="C3558" s="15">
        <v>44380</v>
      </c>
      <c r="D3558" s="2" t="s">
        <v>14</v>
      </c>
      <c r="E3558" s="2" t="s">
        <v>120</v>
      </c>
      <c r="F3558" s="2" t="s">
        <v>121</v>
      </c>
      <c r="G3558" s="3" t="s">
        <v>17</v>
      </c>
      <c r="H3558" s="17">
        <v>50</v>
      </c>
      <c r="I3558" s="2">
        <v>400</v>
      </c>
      <c r="J3558" s="19">
        <v>200000</v>
      </c>
      <c r="K3558" s="19">
        <v>80000</v>
      </c>
      <c r="L3558" s="2">
        <v>0.4</v>
      </c>
      <c r="M3558" s="2" t="s">
        <v>16</v>
      </c>
      <c r="N3558" s="20">
        <f t="shared" si="55"/>
        <v>280000</v>
      </c>
      <c r="O3558" s="21"/>
      <c r="P3558" s="20"/>
    </row>
    <row r="3559" spans="1:16" x14ac:dyDescent="0.35">
      <c r="A3559" s="2" t="s">
        <v>21</v>
      </c>
      <c r="B3559" s="2">
        <v>1185732</v>
      </c>
      <c r="C3559" s="15">
        <v>44380</v>
      </c>
      <c r="D3559" s="2" t="s">
        <v>14</v>
      </c>
      <c r="E3559" s="2" t="s">
        <v>120</v>
      </c>
      <c r="F3559" s="2" t="s">
        <v>121</v>
      </c>
      <c r="G3559" s="3" t="s">
        <v>156</v>
      </c>
      <c r="H3559" s="17">
        <v>45</v>
      </c>
      <c r="I3559" s="2">
        <v>325</v>
      </c>
      <c r="J3559" s="19">
        <v>146250</v>
      </c>
      <c r="K3559" s="19">
        <v>43875</v>
      </c>
      <c r="L3559" s="2">
        <v>0.3</v>
      </c>
      <c r="M3559" s="2" t="s">
        <v>16</v>
      </c>
      <c r="N3559" s="20">
        <f t="shared" si="55"/>
        <v>190125</v>
      </c>
      <c r="O3559" s="21"/>
      <c r="P3559" s="20"/>
    </row>
    <row r="3560" spans="1:16" x14ac:dyDescent="0.35">
      <c r="A3560" s="2" t="s">
        <v>21</v>
      </c>
      <c r="B3560" s="2">
        <v>1185732</v>
      </c>
      <c r="C3560" s="15">
        <v>44380</v>
      </c>
      <c r="D3560" s="2" t="s">
        <v>14</v>
      </c>
      <c r="E3560" s="2" t="s">
        <v>120</v>
      </c>
      <c r="F3560" s="2" t="s">
        <v>121</v>
      </c>
      <c r="G3560" s="3" t="s">
        <v>157</v>
      </c>
      <c r="H3560" s="17">
        <v>45</v>
      </c>
      <c r="I3560" s="2">
        <v>275</v>
      </c>
      <c r="J3560" s="19">
        <v>123750</v>
      </c>
      <c r="K3560" s="19">
        <v>37125</v>
      </c>
      <c r="L3560" s="2">
        <v>0.3</v>
      </c>
      <c r="M3560" s="2" t="s">
        <v>16</v>
      </c>
      <c r="N3560" s="20">
        <f t="shared" si="55"/>
        <v>160875</v>
      </c>
      <c r="O3560" s="21"/>
      <c r="P3560" s="20"/>
    </row>
    <row r="3561" spans="1:16" x14ac:dyDescent="0.35">
      <c r="A3561" s="2" t="s">
        <v>21</v>
      </c>
      <c r="B3561" s="2">
        <v>1185732</v>
      </c>
      <c r="C3561" s="15">
        <v>44380</v>
      </c>
      <c r="D3561" s="2" t="s">
        <v>14</v>
      </c>
      <c r="E3561" s="2" t="s">
        <v>120</v>
      </c>
      <c r="F3561" s="2" t="s">
        <v>121</v>
      </c>
      <c r="G3561" s="3" t="s">
        <v>18</v>
      </c>
      <c r="H3561" s="17">
        <v>54.999999999999993</v>
      </c>
      <c r="I3561" s="2">
        <v>300</v>
      </c>
      <c r="J3561" s="19">
        <v>164999.99999999997</v>
      </c>
      <c r="K3561" s="19">
        <v>49499.999999999993</v>
      </c>
      <c r="L3561" s="2">
        <v>0.3</v>
      </c>
      <c r="M3561" s="2" t="s">
        <v>16</v>
      </c>
      <c r="N3561" s="20">
        <f t="shared" si="55"/>
        <v>214499.99999999997</v>
      </c>
      <c r="O3561" s="21"/>
      <c r="P3561" s="20"/>
    </row>
    <row r="3562" spans="1:16" x14ac:dyDescent="0.35">
      <c r="A3562" s="2" t="s">
        <v>21</v>
      </c>
      <c r="B3562" s="2">
        <v>1185732</v>
      </c>
      <c r="C3562" s="15">
        <v>44380</v>
      </c>
      <c r="D3562" s="2" t="s">
        <v>14</v>
      </c>
      <c r="E3562" s="2" t="s">
        <v>120</v>
      </c>
      <c r="F3562" s="2" t="s">
        <v>121</v>
      </c>
      <c r="G3562" s="3" t="s">
        <v>158</v>
      </c>
      <c r="H3562" s="17">
        <v>60</v>
      </c>
      <c r="I3562" s="2">
        <v>475</v>
      </c>
      <c r="J3562" s="19">
        <v>285000</v>
      </c>
      <c r="K3562" s="19">
        <v>99750</v>
      </c>
      <c r="L3562" s="2">
        <v>0.35</v>
      </c>
      <c r="M3562" s="2" t="s">
        <v>16</v>
      </c>
      <c r="N3562" s="20">
        <f t="shared" si="55"/>
        <v>384750</v>
      </c>
      <c r="O3562" s="21"/>
      <c r="P3562" s="20"/>
    </row>
    <row r="3563" spans="1:16" x14ac:dyDescent="0.35">
      <c r="A3563" s="2" t="s">
        <v>21</v>
      </c>
      <c r="B3563" s="2">
        <v>1185732</v>
      </c>
      <c r="C3563" s="15">
        <v>44412</v>
      </c>
      <c r="D3563" s="2" t="s">
        <v>14</v>
      </c>
      <c r="E3563" s="2" t="s">
        <v>120</v>
      </c>
      <c r="F3563" s="2" t="s">
        <v>121</v>
      </c>
      <c r="G3563" s="3" t="s">
        <v>155</v>
      </c>
      <c r="H3563" s="17">
        <v>54.999999999999993</v>
      </c>
      <c r="I3563" s="2">
        <v>625</v>
      </c>
      <c r="J3563" s="19">
        <v>343749.99999999994</v>
      </c>
      <c r="K3563" s="19">
        <v>137499.99999999997</v>
      </c>
      <c r="L3563" s="2">
        <v>0.4</v>
      </c>
      <c r="M3563" s="2" t="s">
        <v>16</v>
      </c>
      <c r="N3563" s="20">
        <f t="shared" si="55"/>
        <v>481249.99999999988</v>
      </c>
      <c r="O3563" s="21"/>
      <c r="P3563" s="20"/>
    </row>
    <row r="3564" spans="1:16" x14ac:dyDescent="0.35">
      <c r="A3564" s="2" t="s">
        <v>21</v>
      </c>
      <c r="B3564" s="2">
        <v>1185732</v>
      </c>
      <c r="C3564" s="15">
        <v>44412</v>
      </c>
      <c r="D3564" s="2" t="s">
        <v>14</v>
      </c>
      <c r="E3564" s="2" t="s">
        <v>120</v>
      </c>
      <c r="F3564" s="2" t="s">
        <v>121</v>
      </c>
      <c r="G3564" s="3" t="s">
        <v>17</v>
      </c>
      <c r="H3564" s="17">
        <v>50</v>
      </c>
      <c r="I3564" s="2">
        <v>400</v>
      </c>
      <c r="J3564" s="19">
        <v>200000</v>
      </c>
      <c r="K3564" s="19">
        <v>80000</v>
      </c>
      <c r="L3564" s="2">
        <v>0.4</v>
      </c>
      <c r="M3564" s="2" t="s">
        <v>16</v>
      </c>
      <c r="N3564" s="20">
        <f t="shared" si="55"/>
        <v>280000</v>
      </c>
      <c r="O3564" s="21"/>
      <c r="P3564" s="20"/>
    </row>
    <row r="3565" spans="1:16" x14ac:dyDescent="0.35">
      <c r="A3565" s="2" t="s">
        <v>21</v>
      </c>
      <c r="B3565" s="2">
        <v>1185732</v>
      </c>
      <c r="C3565" s="15">
        <v>44412</v>
      </c>
      <c r="D3565" s="2" t="s">
        <v>14</v>
      </c>
      <c r="E3565" s="2" t="s">
        <v>120</v>
      </c>
      <c r="F3565" s="2" t="s">
        <v>121</v>
      </c>
      <c r="G3565" s="3" t="s">
        <v>156</v>
      </c>
      <c r="H3565" s="17">
        <v>45</v>
      </c>
      <c r="I3565" s="2">
        <v>325</v>
      </c>
      <c r="J3565" s="19">
        <v>146250</v>
      </c>
      <c r="K3565" s="19">
        <v>43875</v>
      </c>
      <c r="L3565" s="2">
        <v>0.3</v>
      </c>
      <c r="M3565" s="2" t="s">
        <v>16</v>
      </c>
      <c r="N3565" s="20">
        <f t="shared" si="55"/>
        <v>190125</v>
      </c>
      <c r="O3565" s="21"/>
      <c r="P3565" s="20"/>
    </row>
    <row r="3566" spans="1:16" x14ac:dyDescent="0.35">
      <c r="A3566" s="2" t="s">
        <v>21</v>
      </c>
      <c r="B3566" s="2">
        <v>1185732</v>
      </c>
      <c r="C3566" s="15">
        <v>44412</v>
      </c>
      <c r="D3566" s="2" t="s">
        <v>14</v>
      </c>
      <c r="E3566" s="2" t="s">
        <v>120</v>
      </c>
      <c r="F3566" s="2" t="s">
        <v>121</v>
      </c>
      <c r="G3566" s="3" t="s">
        <v>157</v>
      </c>
      <c r="H3566" s="17">
        <v>45</v>
      </c>
      <c r="I3566" s="2">
        <v>225</v>
      </c>
      <c r="J3566" s="19">
        <v>101250</v>
      </c>
      <c r="K3566" s="19">
        <v>30375</v>
      </c>
      <c r="L3566" s="2">
        <v>0.3</v>
      </c>
      <c r="M3566" s="2" t="s">
        <v>16</v>
      </c>
      <c r="N3566" s="20">
        <f t="shared" si="55"/>
        <v>131625</v>
      </c>
      <c r="O3566" s="21"/>
      <c r="P3566" s="20"/>
    </row>
    <row r="3567" spans="1:16" x14ac:dyDescent="0.35">
      <c r="A3567" s="2" t="s">
        <v>21</v>
      </c>
      <c r="B3567" s="2">
        <v>1185732</v>
      </c>
      <c r="C3567" s="15">
        <v>44412</v>
      </c>
      <c r="D3567" s="2" t="s">
        <v>14</v>
      </c>
      <c r="E3567" s="2" t="s">
        <v>120</v>
      </c>
      <c r="F3567" s="2" t="s">
        <v>121</v>
      </c>
      <c r="G3567" s="3" t="s">
        <v>18</v>
      </c>
      <c r="H3567" s="17">
        <v>54.999999999999993</v>
      </c>
      <c r="I3567" s="2">
        <v>200</v>
      </c>
      <c r="J3567" s="19">
        <v>109999.99999999999</v>
      </c>
      <c r="K3567" s="19">
        <v>32999.999999999993</v>
      </c>
      <c r="L3567" s="2">
        <v>0.3</v>
      </c>
      <c r="M3567" s="2" t="s">
        <v>16</v>
      </c>
      <c r="N3567" s="20">
        <f t="shared" si="55"/>
        <v>142999.99999999997</v>
      </c>
      <c r="O3567" s="21"/>
      <c r="P3567" s="20"/>
    </row>
    <row r="3568" spans="1:16" x14ac:dyDescent="0.35">
      <c r="A3568" s="2" t="s">
        <v>21</v>
      </c>
      <c r="B3568" s="2">
        <v>1185732</v>
      </c>
      <c r="C3568" s="15">
        <v>44412</v>
      </c>
      <c r="D3568" s="2" t="s">
        <v>14</v>
      </c>
      <c r="E3568" s="2" t="s">
        <v>120</v>
      </c>
      <c r="F3568" s="2" t="s">
        <v>121</v>
      </c>
      <c r="G3568" s="3" t="s">
        <v>158</v>
      </c>
      <c r="H3568" s="17">
        <v>60</v>
      </c>
      <c r="I3568" s="2">
        <v>375</v>
      </c>
      <c r="J3568" s="19">
        <v>225000</v>
      </c>
      <c r="K3568" s="19">
        <v>78750</v>
      </c>
      <c r="L3568" s="2">
        <v>0.35</v>
      </c>
      <c r="M3568" s="2" t="s">
        <v>16</v>
      </c>
      <c r="N3568" s="20">
        <f t="shared" si="55"/>
        <v>303750</v>
      </c>
      <c r="O3568" s="21"/>
      <c r="P3568" s="20"/>
    </row>
    <row r="3569" spans="1:16" x14ac:dyDescent="0.35">
      <c r="A3569" s="2" t="s">
        <v>21</v>
      </c>
      <c r="B3569" s="2">
        <v>1185732</v>
      </c>
      <c r="C3569" s="15">
        <v>44442</v>
      </c>
      <c r="D3569" s="2" t="s">
        <v>14</v>
      </c>
      <c r="E3569" s="2" t="s">
        <v>120</v>
      </c>
      <c r="F3569" s="2" t="s">
        <v>121</v>
      </c>
      <c r="G3569" s="3" t="s">
        <v>155</v>
      </c>
      <c r="H3569" s="17">
        <v>54.999999999999993</v>
      </c>
      <c r="I3569" s="2">
        <v>500</v>
      </c>
      <c r="J3569" s="19">
        <v>274999.99999999994</v>
      </c>
      <c r="K3569" s="19">
        <v>109999.99999999999</v>
      </c>
      <c r="L3569" s="2">
        <v>0.4</v>
      </c>
      <c r="M3569" s="2" t="s">
        <v>16</v>
      </c>
      <c r="N3569" s="20">
        <f t="shared" si="55"/>
        <v>384999.99999999994</v>
      </c>
      <c r="O3569" s="21"/>
      <c r="P3569" s="20"/>
    </row>
    <row r="3570" spans="1:16" x14ac:dyDescent="0.35">
      <c r="A3570" s="2" t="s">
        <v>21</v>
      </c>
      <c r="B3570" s="2">
        <v>1185732</v>
      </c>
      <c r="C3570" s="15">
        <v>44442</v>
      </c>
      <c r="D3570" s="2" t="s">
        <v>14</v>
      </c>
      <c r="E3570" s="2" t="s">
        <v>120</v>
      </c>
      <c r="F3570" s="2" t="s">
        <v>121</v>
      </c>
      <c r="G3570" s="3" t="s">
        <v>17</v>
      </c>
      <c r="H3570" s="17">
        <v>50</v>
      </c>
      <c r="I3570" s="2">
        <v>300</v>
      </c>
      <c r="J3570" s="19">
        <v>150000</v>
      </c>
      <c r="K3570" s="19">
        <v>60000</v>
      </c>
      <c r="L3570" s="2">
        <v>0.4</v>
      </c>
      <c r="M3570" s="2" t="s">
        <v>16</v>
      </c>
      <c r="N3570" s="20">
        <f t="shared" si="55"/>
        <v>210000</v>
      </c>
      <c r="O3570" s="21"/>
      <c r="P3570" s="20"/>
    </row>
    <row r="3571" spans="1:16" x14ac:dyDescent="0.35">
      <c r="A3571" s="2" t="s">
        <v>21</v>
      </c>
      <c r="B3571" s="2">
        <v>1185732</v>
      </c>
      <c r="C3571" s="15">
        <v>44442</v>
      </c>
      <c r="D3571" s="2" t="s">
        <v>14</v>
      </c>
      <c r="E3571" s="2" t="s">
        <v>120</v>
      </c>
      <c r="F3571" s="2" t="s">
        <v>121</v>
      </c>
      <c r="G3571" s="3" t="s">
        <v>156</v>
      </c>
      <c r="H3571" s="17">
        <v>45</v>
      </c>
      <c r="I3571" s="2">
        <v>200</v>
      </c>
      <c r="J3571" s="19">
        <v>90000</v>
      </c>
      <c r="K3571" s="19">
        <v>27000</v>
      </c>
      <c r="L3571" s="2">
        <v>0.3</v>
      </c>
      <c r="M3571" s="2" t="s">
        <v>16</v>
      </c>
      <c r="N3571" s="20">
        <f t="shared" si="55"/>
        <v>117000</v>
      </c>
      <c r="O3571" s="21"/>
      <c r="P3571" s="20"/>
    </row>
    <row r="3572" spans="1:16" x14ac:dyDescent="0.35">
      <c r="A3572" s="2" t="s">
        <v>21</v>
      </c>
      <c r="B3572" s="2">
        <v>1185732</v>
      </c>
      <c r="C3572" s="15">
        <v>44442</v>
      </c>
      <c r="D3572" s="2" t="s">
        <v>14</v>
      </c>
      <c r="E3572" s="2" t="s">
        <v>120</v>
      </c>
      <c r="F3572" s="2" t="s">
        <v>121</v>
      </c>
      <c r="G3572" s="3" t="s">
        <v>157</v>
      </c>
      <c r="H3572" s="17">
        <v>45</v>
      </c>
      <c r="I3572" s="2">
        <v>175</v>
      </c>
      <c r="J3572" s="19">
        <v>78750</v>
      </c>
      <c r="K3572" s="19">
        <v>23625</v>
      </c>
      <c r="L3572" s="2">
        <v>0.3</v>
      </c>
      <c r="M3572" s="2" t="s">
        <v>16</v>
      </c>
      <c r="N3572" s="20">
        <f t="shared" si="55"/>
        <v>102375</v>
      </c>
      <c r="O3572" s="21"/>
      <c r="P3572" s="20"/>
    </row>
    <row r="3573" spans="1:16" x14ac:dyDescent="0.35">
      <c r="A3573" s="2" t="s">
        <v>21</v>
      </c>
      <c r="B3573" s="2">
        <v>1185732</v>
      </c>
      <c r="C3573" s="15">
        <v>44442</v>
      </c>
      <c r="D3573" s="2" t="s">
        <v>14</v>
      </c>
      <c r="E3573" s="2" t="s">
        <v>120</v>
      </c>
      <c r="F3573" s="2" t="s">
        <v>121</v>
      </c>
      <c r="G3573" s="3" t="s">
        <v>18</v>
      </c>
      <c r="H3573" s="17">
        <v>54.999999999999993</v>
      </c>
      <c r="I3573" s="2">
        <v>175</v>
      </c>
      <c r="J3573" s="19">
        <v>96249.999999999985</v>
      </c>
      <c r="K3573" s="19">
        <v>28874.999999999996</v>
      </c>
      <c r="L3573" s="2">
        <v>0.3</v>
      </c>
      <c r="M3573" s="2" t="s">
        <v>16</v>
      </c>
      <c r="N3573" s="20">
        <f t="shared" si="55"/>
        <v>125124.99999999999</v>
      </c>
      <c r="O3573" s="21"/>
      <c r="P3573" s="20"/>
    </row>
    <row r="3574" spans="1:16" x14ac:dyDescent="0.35">
      <c r="A3574" s="2" t="s">
        <v>21</v>
      </c>
      <c r="B3574" s="2">
        <v>1185732</v>
      </c>
      <c r="C3574" s="15">
        <v>44442</v>
      </c>
      <c r="D3574" s="2" t="s">
        <v>14</v>
      </c>
      <c r="E3574" s="2" t="s">
        <v>120</v>
      </c>
      <c r="F3574" s="2" t="s">
        <v>121</v>
      </c>
      <c r="G3574" s="3" t="s">
        <v>158</v>
      </c>
      <c r="H3574" s="17">
        <v>60</v>
      </c>
      <c r="I3574" s="2">
        <v>275</v>
      </c>
      <c r="J3574" s="19">
        <v>165000</v>
      </c>
      <c r="K3574" s="19">
        <v>57749.999999999993</v>
      </c>
      <c r="L3574" s="2">
        <v>0.35</v>
      </c>
      <c r="M3574" s="2" t="s">
        <v>16</v>
      </c>
      <c r="N3574" s="20">
        <f t="shared" si="55"/>
        <v>222750</v>
      </c>
      <c r="O3574" s="21"/>
      <c r="P3574" s="20"/>
    </row>
    <row r="3575" spans="1:16" x14ac:dyDescent="0.35">
      <c r="A3575" s="2" t="s">
        <v>21</v>
      </c>
      <c r="B3575" s="2">
        <v>1185732</v>
      </c>
      <c r="C3575" s="15">
        <v>44474</v>
      </c>
      <c r="D3575" s="2" t="s">
        <v>14</v>
      </c>
      <c r="E3575" s="2" t="s">
        <v>120</v>
      </c>
      <c r="F3575" s="2" t="s">
        <v>121</v>
      </c>
      <c r="G3575" s="3" t="s">
        <v>155</v>
      </c>
      <c r="H3575" s="17">
        <v>60</v>
      </c>
      <c r="I3575" s="2">
        <v>450</v>
      </c>
      <c r="J3575" s="19">
        <v>270000</v>
      </c>
      <c r="K3575" s="19">
        <v>108000</v>
      </c>
      <c r="L3575" s="2">
        <v>0.4</v>
      </c>
      <c r="M3575" s="2" t="s">
        <v>16</v>
      </c>
      <c r="N3575" s="20">
        <f t="shared" si="55"/>
        <v>378000</v>
      </c>
      <c r="O3575" s="21"/>
      <c r="P3575" s="20"/>
    </row>
    <row r="3576" spans="1:16" x14ac:dyDescent="0.35">
      <c r="A3576" s="2" t="s">
        <v>21</v>
      </c>
      <c r="B3576" s="2">
        <v>1185732</v>
      </c>
      <c r="C3576" s="15">
        <v>44474</v>
      </c>
      <c r="D3576" s="2" t="s">
        <v>14</v>
      </c>
      <c r="E3576" s="2" t="s">
        <v>120</v>
      </c>
      <c r="F3576" s="2" t="s">
        <v>121</v>
      </c>
      <c r="G3576" s="3" t="s">
        <v>17</v>
      </c>
      <c r="H3576" s="17">
        <v>55.000000000000007</v>
      </c>
      <c r="I3576" s="2">
        <v>275</v>
      </c>
      <c r="J3576" s="19">
        <v>151250.00000000003</v>
      </c>
      <c r="K3576" s="19">
        <v>60500.000000000015</v>
      </c>
      <c r="L3576" s="2">
        <v>0.4</v>
      </c>
      <c r="M3576" s="2" t="s">
        <v>16</v>
      </c>
      <c r="N3576" s="20">
        <f t="shared" si="55"/>
        <v>211750.00000000006</v>
      </c>
      <c r="O3576" s="21"/>
      <c r="P3576" s="20"/>
    </row>
    <row r="3577" spans="1:16" x14ac:dyDescent="0.35">
      <c r="A3577" s="2" t="s">
        <v>21</v>
      </c>
      <c r="B3577" s="2">
        <v>1185732</v>
      </c>
      <c r="C3577" s="15">
        <v>44474</v>
      </c>
      <c r="D3577" s="2" t="s">
        <v>14</v>
      </c>
      <c r="E3577" s="2" t="s">
        <v>120</v>
      </c>
      <c r="F3577" s="2" t="s">
        <v>121</v>
      </c>
      <c r="G3577" s="3" t="s">
        <v>156</v>
      </c>
      <c r="H3577" s="17">
        <v>55.000000000000007</v>
      </c>
      <c r="I3577" s="2">
        <v>175</v>
      </c>
      <c r="J3577" s="19">
        <v>96250.000000000015</v>
      </c>
      <c r="K3577" s="19">
        <v>28875.000000000004</v>
      </c>
      <c r="L3577" s="2">
        <v>0.3</v>
      </c>
      <c r="M3577" s="2" t="s">
        <v>16</v>
      </c>
      <c r="N3577" s="20">
        <f t="shared" si="55"/>
        <v>125125.00000000001</v>
      </c>
      <c r="O3577" s="21"/>
      <c r="P3577" s="20"/>
    </row>
    <row r="3578" spans="1:16" x14ac:dyDescent="0.35">
      <c r="A3578" s="2" t="s">
        <v>21</v>
      </c>
      <c r="B3578" s="2">
        <v>1185732</v>
      </c>
      <c r="C3578" s="15">
        <v>44474</v>
      </c>
      <c r="D3578" s="2" t="s">
        <v>14</v>
      </c>
      <c r="E3578" s="2" t="s">
        <v>120</v>
      </c>
      <c r="F3578" s="2" t="s">
        <v>121</v>
      </c>
      <c r="G3578" s="3" t="s">
        <v>157</v>
      </c>
      <c r="H3578" s="17">
        <v>55.000000000000007</v>
      </c>
      <c r="I3578" s="2">
        <v>150</v>
      </c>
      <c r="J3578" s="19">
        <v>82500.000000000015</v>
      </c>
      <c r="K3578" s="19">
        <v>24750.000000000004</v>
      </c>
      <c r="L3578" s="2">
        <v>0.3</v>
      </c>
      <c r="M3578" s="2" t="s">
        <v>16</v>
      </c>
      <c r="N3578" s="20">
        <f t="shared" si="55"/>
        <v>107250.00000000001</v>
      </c>
      <c r="O3578" s="21"/>
      <c r="P3578" s="20"/>
    </row>
    <row r="3579" spans="1:16" x14ac:dyDescent="0.35">
      <c r="A3579" s="2" t="s">
        <v>21</v>
      </c>
      <c r="B3579" s="2">
        <v>1185732</v>
      </c>
      <c r="C3579" s="15">
        <v>44474</v>
      </c>
      <c r="D3579" s="2" t="s">
        <v>14</v>
      </c>
      <c r="E3579" s="2" t="s">
        <v>120</v>
      </c>
      <c r="F3579" s="2" t="s">
        <v>121</v>
      </c>
      <c r="G3579" s="3" t="s">
        <v>18</v>
      </c>
      <c r="H3579" s="17">
        <v>65</v>
      </c>
      <c r="I3579" s="2">
        <v>150</v>
      </c>
      <c r="J3579" s="19">
        <v>97500</v>
      </c>
      <c r="K3579" s="19">
        <v>29250</v>
      </c>
      <c r="L3579" s="2">
        <v>0.3</v>
      </c>
      <c r="M3579" s="2" t="s">
        <v>16</v>
      </c>
      <c r="N3579" s="20">
        <f t="shared" si="55"/>
        <v>126750</v>
      </c>
      <c r="O3579" s="21"/>
      <c r="P3579" s="20"/>
    </row>
    <row r="3580" spans="1:16" x14ac:dyDescent="0.35">
      <c r="A3580" s="2" t="s">
        <v>13</v>
      </c>
      <c r="B3580" s="2">
        <v>1185732</v>
      </c>
      <c r="C3580" s="15">
        <v>44474</v>
      </c>
      <c r="D3580" s="2" t="s">
        <v>14</v>
      </c>
      <c r="E3580" s="2" t="s">
        <v>120</v>
      </c>
      <c r="F3580" s="2" t="s">
        <v>121</v>
      </c>
      <c r="G3580" s="3" t="s">
        <v>158</v>
      </c>
      <c r="H3580" s="17">
        <v>70</v>
      </c>
      <c r="I3580" s="2">
        <v>275</v>
      </c>
      <c r="J3580" s="19">
        <v>192500</v>
      </c>
      <c r="K3580" s="19">
        <v>67375</v>
      </c>
      <c r="L3580" s="2">
        <v>0.35</v>
      </c>
      <c r="M3580" s="2" t="s">
        <v>16</v>
      </c>
      <c r="N3580" s="20">
        <f t="shared" si="55"/>
        <v>259875</v>
      </c>
      <c r="O3580" s="21"/>
      <c r="P3580" s="20"/>
    </row>
    <row r="3581" spans="1:16" x14ac:dyDescent="0.35">
      <c r="A3581" s="2" t="s">
        <v>13</v>
      </c>
      <c r="B3581" s="2">
        <v>1185732</v>
      </c>
      <c r="C3581" s="15">
        <v>44504</v>
      </c>
      <c r="D3581" s="2" t="s">
        <v>14</v>
      </c>
      <c r="E3581" s="2" t="s">
        <v>120</v>
      </c>
      <c r="F3581" s="2" t="s">
        <v>121</v>
      </c>
      <c r="G3581" s="3" t="s">
        <v>155</v>
      </c>
      <c r="H3581" s="17">
        <v>65</v>
      </c>
      <c r="I3581" s="2">
        <v>425</v>
      </c>
      <c r="J3581" s="19">
        <v>276250</v>
      </c>
      <c r="K3581" s="19">
        <v>110500</v>
      </c>
      <c r="L3581" s="2">
        <v>0.4</v>
      </c>
      <c r="M3581" s="2" t="s">
        <v>16</v>
      </c>
      <c r="N3581" s="20">
        <f t="shared" si="55"/>
        <v>386750</v>
      </c>
      <c r="O3581" s="21"/>
      <c r="P3581" s="20"/>
    </row>
    <row r="3582" spans="1:16" x14ac:dyDescent="0.35">
      <c r="A3582" s="2" t="s">
        <v>13</v>
      </c>
      <c r="B3582" s="2">
        <v>1185732</v>
      </c>
      <c r="C3582" s="15">
        <v>44504</v>
      </c>
      <c r="D3582" s="2" t="s">
        <v>14</v>
      </c>
      <c r="E3582" s="2" t="s">
        <v>120</v>
      </c>
      <c r="F3582" s="2" t="s">
        <v>121</v>
      </c>
      <c r="G3582" s="3" t="s">
        <v>17</v>
      </c>
      <c r="H3582" s="17">
        <v>55.000000000000007</v>
      </c>
      <c r="I3582" s="2">
        <v>300</v>
      </c>
      <c r="J3582" s="19">
        <v>165000.00000000003</v>
      </c>
      <c r="K3582" s="19">
        <v>66000.000000000015</v>
      </c>
      <c r="L3582" s="2">
        <v>0.4</v>
      </c>
      <c r="M3582" s="2" t="s">
        <v>16</v>
      </c>
      <c r="N3582" s="20">
        <f t="shared" si="55"/>
        <v>231000.00000000006</v>
      </c>
      <c r="O3582" s="21"/>
      <c r="P3582" s="20"/>
    </row>
    <row r="3583" spans="1:16" x14ac:dyDescent="0.35">
      <c r="A3583" s="2" t="s">
        <v>13</v>
      </c>
      <c r="B3583" s="2">
        <v>1185732</v>
      </c>
      <c r="C3583" s="15">
        <v>44504</v>
      </c>
      <c r="D3583" s="2" t="s">
        <v>14</v>
      </c>
      <c r="E3583" s="2" t="s">
        <v>120</v>
      </c>
      <c r="F3583" s="2" t="s">
        <v>121</v>
      </c>
      <c r="G3583" s="3" t="s">
        <v>156</v>
      </c>
      <c r="H3583" s="17">
        <v>55.000000000000007</v>
      </c>
      <c r="I3583" s="2">
        <v>295</v>
      </c>
      <c r="J3583" s="19">
        <v>162250.00000000003</v>
      </c>
      <c r="K3583" s="19">
        <v>48675.000000000007</v>
      </c>
      <c r="L3583" s="2">
        <v>0.3</v>
      </c>
      <c r="M3583" s="2" t="s">
        <v>16</v>
      </c>
      <c r="N3583" s="20">
        <f t="shared" si="55"/>
        <v>210925.00000000003</v>
      </c>
      <c r="O3583" s="21"/>
      <c r="P3583" s="20"/>
    </row>
    <row r="3584" spans="1:16" x14ac:dyDescent="0.35">
      <c r="A3584" s="2" t="s">
        <v>13</v>
      </c>
      <c r="B3584" s="2">
        <v>1185732</v>
      </c>
      <c r="C3584" s="15">
        <v>44504</v>
      </c>
      <c r="D3584" s="2" t="s">
        <v>14</v>
      </c>
      <c r="E3584" s="2" t="s">
        <v>120</v>
      </c>
      <c r="F3584" s="2" t="s">
        <v>121</v>
      </c>
      <c r="G3584" s="3" t="s">
        <v>157</v>
      </c>
      <c r="H3584" s="17">
        <v>55.000000000000007</v>
      </c>
      <c r="I3584" s="2">
        <v>275</v>
      </c>
      <c r="J3584" s="19">
        <v>151250.00000000003</v>
      </c>
      <c r="K3584" s="19">
        <v>45375.000000000007</v>
      </c>
      <c r="L3584" s="2">
        <v>0.3</v>
      </c>
      <c r="M3584" s="2" t="s">
        <v>16</v>
      </c>
      <c r="N3584" s="20">
        <f t="shared" si="55"/>
        <v>196625.00000000003</v>
      </c>
      <c r="O3584" s="21"/>
      <c r="P3584" s="20"/>
    </row>
    <row r="3585" spans="1:16" x14ac:dyDescent="0.35">
      <c r="A3585" s="2" t="s">
        <v>13</v>
      </c>
      <c r="B3585" s="2">
        <v>1185732</v>
      </c>
      <c r="C3585" s="15">
        <v>44504</v>
      </c>
      <c r="D3585" s="2" t="s">
        <v>14</v>
      </c>
      <c r="E3585" s="2" t="s">
        <v>120</v>
      </c>
      <c r="F3585" s="2" t="s">
        <v>121</v>
      </c>
      <c r="G3585" s="3" t="s">
        <v>18</v>
      </c>
      <c r="H3585" s="17">
        <v>65</v>
      </c>
      <c r="I3585" s="2">
        <v>250</v>
      </c>
      <c r="J3585" s="19">
        <v>162500</v>
      </c>
      <c r="K3585" s="19">
        <v>48750</v>
      </c>
      <c r="L3585" s="2">
        <v>0.3</v>
      </c>
      <c r="M3585" s="2" t="s">
        <v>16</v>
      </c>
      <c r="N3585" s="20">
        <f t="shared" si="55"/>
        <v>211250</v>
      </c>
      <c r="O3585" s="21"/>
      <c r="P3585" s="20"/>
    </row>
    <row r="3586" spans="1:16" x14ac:dyDescent="0.35">
      <c r="A3586" s="2" t="s">
        <v>13</v>
      </c>
      <c r="B3586" s="2">
        <v>1185732</v>
      </c>
      <c r="C3586" s="15">
        <v>44504</v>
      </c>
      <c r="D3586" s="2" t="s">
        <v>14</v>
      </c>
      <c r="E3586" s="2" t="s">
        <v>120</v>
      </c>
      <c r="F3586" s="2" t="s">
        <v>121</v>
      </c>
      <c r="G3586" s="3" t="s">
        <v>158</v>
      </c>
      <c r="H3586" s="17">
        <v>70</v>
      </c>
      <c r="I3586" s="2">
        <v>350</v>
      </c>
      <c r="J3586" s="19">
        <v>245000</v>
      </c>
      <c r="K3586" s="19">
        <v>85750</v>
      </c>
      <c r="L3586" s="2">
        <v>0.35</v>
      </c>
      <c r="M3586" s="2" t="s">
        <v>16</v>
      </c>
      <c r="N3586" s="20">
        <f t="shared" si="55"/>
        <v>330750</v>
      </c>
      <c r="O3586" s="21"/>
      <c r="P3586" s="20"/>
    </row>
    <row r="3587" spans="1:16" x14ac:dyDescent="0.35">
      <c r="A3587" s="2" t="s">
        <v>13</v>
      </c>
      <c r="B3587" s="2">
        <v>1185732</v>
      </c>
      <c r="C3587" s="15">
        <v>44533</v>
      </c>
      <c r="D3587" s="2" t="s">
        <v>14</v>
      </c>
      <c r="E3587" s="2" t="s">
        <v>120</v>
      </c>
      <c r="F3587" s="2" t="s">
        <v>121</v>
      </c>
      <c r="G3587" s="3" t="s">
        <v>155</v>
      </c>
      <c r="H3587" s="17">
        <v>65</v>
      </c>
      <c r="I3587" s="2">
        <v>575</v>
      </c>
      <c r="J3587" s="19">
        <v>373750</v>
      </c>
      <c r="K3587" s="19">
        <v>149500</v>
      </c>
      <c r="L3587" s="2">
        <v>0.4</v>
      </c>
      <c r="M3587" s="2" t="s">
        <v>16</v>
      </c>
      <c r="N3587" s="20">
        <f t="shared" ref="N3587:N3650" si="56">SUM(J3587,K3587)</f>
        <v>523250</v>
      </c>
      <c r="O3587" s="21"/>
      <c r="P3587" s="20"/>
    </row>
    <row r="3588" spans="1:16" x14ac:dyDescent="0.35">
      <c r="A3588" s="2" t="s">
        <v>13</v>
      </c>
      <c r="B3588" s="2">
        <v>1185732</v>
      </c>
      <c r="C3588" s="15">
        <v>44533</v>
      </c>
      <c r="D3588" s="2" t="s">
        <v>14</v>
      </c>
      <c r="E3588" s="2" t="s">
        <v>120</v>
      </c>
      <c r="F3588" s="2" t="s">
        <v>121</v>
      </c>
      <c r="G3588" s="3" t="s">
        <v>17</v>
      </c>
      <c r="H3588" s="17">
        <v>55.000000000000007</v>
      </c>
      <c r="I3588" s="2">
        <v>375</v>
      </c>
      <c r="J3588" s="19">
        <v>206250.00000000003</v>
      </c>
      <c r="K3588" s="19">
        <v>82500.000000000015</v>
      </c>
      <c r="L3588" s="2">
        <v>0.4</v>
      </c>
      <c r="M3588" s="2" t="s">
        <v>16</v>
      </c>
      <c r="N3588" s="20">
        <f t="shared" si="56"/>
        <v>288750.00000000006</v>
      </c>
      <c r="O3588" s="21"/>
      <c r="P3588" s="20"/>
    </row>
    <row r="3589" spans="1:16" x14ac:dyDescent="0.35">
      <c r="A3589" s="2" t="s">
        <v>13</v>
      </c>
      <c r="B3589" s="2">
        <v>1185732</v>
      </c>
      <c r="C3589" s="15">
        <v>44533</v>
      </c>
      <c r="D3589" s="2" t="s">
        <v>14</v>
      </c>
      <c r="E3589" s="2" t="s">
        <v>120</v>
      </c>
      <c r="F3589" s="2" t="s">
        <v>121</v>
      </c>
      <c r="G3589" s="3" t="s">
        <v>156</v>
      </c>
      <c r="H3589" s="17">
        <v>55.000000000000007</v>
      </c>
      <c r="I3589" s="2">
        <v>350</v>
      </c>
      <c r="J3589" s="19">
        <v>192500.00000000003</v>
      </c>
      <c r="K3589" s="19">
        <v>57750.000000000007</v>
      </c>
      <c r="L3589" s="2">
        <v>0.3</v>
      </c>
      <c r="M3589" s="2" t="s">
        <v>16</v>
      </c>
      <c r="N3589" s="20">
        <f t="shared" si="56"/>
        <v>250250.00000000003</v>
      </c>
      <c r="O3589" s="21"/>
      <c r="P3589" s="20"/>
    </row>
    <row r="3590" spans="1:16" x14ac:dyDescent="0.35">
      <c r="A3590" s="2" t="s">
        <v>13</v>
      </c>
      <c r="B3590" s="2">
        <v>1185732</v>
      </c>
      <c r="C3590" s="15">
        <v>44533</v>
      </c>
      <c r="D3590" s="2" t="s">
        <v>14</v>
      </c>
      <c r="E3590" s="2" t="s">
        <v>120</v>
      </c>
      <c r="F3590" s="2" t="s">
        <v>121</v>
      </c>
      <c r="G3590" s="3" t="s">
        <v>157</v>
      </c>
      <c r="H3590" s="17">
        <v>55.000000000000007</v>
      </c>
      <c r="I3590" s="2">
        <v>300</v>
      </c>
      <c r="J3590" s="19">
        <v>165000.00000000003</v>
      </c>
      <c r="K3590" s="19">
        <v>49500.000000000007</v>
      </c>
      <c r="L3590" s="2">
        <v>0.3</v>
      </c>
      <c r="M3590" s="2" t="s">
        <v>16</v>
      </c>
      <c r="N3590" s="20">
        <f t="shared" si="56"/>
        <v>214500.00000000003</v>
      </c>
      <c r="O3590" s="21"/>
      <c r="P3590" s="20"/>
    </row>
    <row r="3591" spans="1:16" x14ac:dyDescent="0.35">
      <c r="A3591" s="2" t="s">
        <v>13</v>
      </c>
      <c r="B3591" s="2">
        <v>1185732</v>
      </c>
      <c r="C3591" s="15">
        <v>44533</v>
      </c>
      <c r="D3591" s="2" t="s">
        <v>14</v>
      </c>
      <c r="E3591" s="2" t="s">
        <v>120</v>
      </c>
      <c r="F3591" s="2" t="s">
        <v>121</v>
      </c>
      <c r="G3591" s="3" t="s">
        <v>18</v>
      </c>
      <c r="H3591" s="17">
        <v>65</v>
      </c>
      <c r="I3591" s="2">
        <v>300</v>
      </c>
      <c r="J3591" s="19">
        <v>195000</v>
      </c>
      <c r="K3591" s="19">
        <v>58500</v>
      </c>
      <c r="L3591" s="2">
        <v>0.3</v>
      </c>
      <c r="M3591" s="2" t="s">
        <v>16</v>
      </c>
      <c r="N3591" s="20">
        <f t="shared" si="56"/>
        <v>253500</v>
      </c>
      <c r="O3591" s="21"/>
      <c r="P3591" s="20"/>
    </row>
    <row r="3592" spans="1:16" x14ac:dyDescent="0.35">
      <c r="A3592" s="2" t="s">
        <v>13</v>
      </c>
      <c r="B3592" s="2">
        <v>1185732</v>
      </c>
      <c r="C3592" s="15">
        <v>44533</v>
      </c>
      <c r="D3592" s="2" t="s">
        <v>14</v>
      </c>
      <c r="E3592" s="2" t="s">
        <v>120</v>
      </c>
      <c r="F3592" s="2" t="s">
        <v>121</v>
      </c>
      <c r="G3592" s="3" t="s">
        <v>158</v>
      </c>
      <c r="H3592" s="17">
        <v>70</v>
      </c>
      <c r="I3592" s="2">
        <v>400</v>
      </c>
      <c r="J3592" s="19">
        <v>280000</v>
      </c>
      <c r="K3592" s="19">
        <v>98000</v>
      </c>
      <c r="L3592" s="2">
        <v>0.35</v>
      </c>
      <c r="M3592" s="2" t="s">
        <v>16</v>
      </c>
      <c r="N3592" s="20">
        <f t="shared" si="56"/>
        <v>378000</v>
      </c>
      <c r="O3592" s="21"/>
      <c r="P3592" s="20"/>
    </row>
    <row r="3593" spans="1:16" x14ac:dyDescent="0.35">
      <c r="A3593" s="2" t="s">
        <v>13</v>
      </c>
      <c r="B3593" s="2">
        <v>1185732</v>
      </c>
      <c r="C3593" s="15">
        <v>44206</v>
      </c>
      <c r="D3593" s="2" t="s">
        <v>14</v>
      </c>
      <c r="E3593" s="2" t="s">
        <v>120</v>
      </c>
      <c r="F3593" s="2" t="s">
        <v>121</v>
      </c>
      <c r="G3593" s="3" t="s">
        <v>155</v>
      </c>
      <c r="H3593" s="17">
        <v>35</v>
      </c>
      <c r="I3593" s="2">
        <v>425</v>
      </c>
      <c r="J3593" s="19">
        <v>148750</v>
      </c>
      <c r="K3593" s="19">
        <v>52062.5</v>
      </c>
      <c r="L3593" s="2">
        <v>0.35</v>
      </c>
      <c r="M3593" s="2" t="s">
        <v>16</v>
      </c>
      <c r="N3593" s="20">
        <f t="shared" si="56"/>
        <v>200812.5</v>
      </c>
      <c r="O3593" s="21"/>
      <c r="P3593" s="20"/>
    </row>
    <row r="3594" spans="1:16" x14ac:dyDescent="0.35">
      <c r="A3594" s="2" t="s">
        <v>13</v>
      </c>
      <c r="B3594" s="2">
        <v>1185732</v>
      </c>
      <c r="C3594" s="15">
        <v>44206</v>
      </c>
      <c r="D3594" s="2" t="s">
        <v>14</v>
      </c>
      <c r="E3594" s="2" t="s">
        <v>120</v>
      </c>
      <c r="F3594" s="2" t="s">
        <v>121</v>
      </c>
      <c r="G3594" s="3" t="s">
        <v>17</v>
      </c>
      <c r="H3594" s="17">
        <v>35</v>
      </c>
      <c r="I3594" s="2">
        <v>225</v>
      </c>
      <c r="J3594" s="19">
        <v>78750</v>
      </c>
      <c r="K3594" s="19">
        <v>27562.5</v>
      </c>
      <c r="L3594" s="2">
        <v>0.35</v>
      </c>
      <c r="M3594" s="2" t="s">
        <v>16</v>
      </c>
      <c r="N3594" s="20">
        <f t="shared" si="56"/>
        <v>106312.5</v>
      </c>
      <c r="O3594" s="21"/>
      <c r="P3594" s="20"/>
    </row>
    <row r="3595" spans="1:16" x14ac:dyDescent="0.35">
      <c r="A3595" s="2" t="s">
        <v>13</v>
      </c>
      <c r="B3595" s="2">
        <v>1185732</v>
      </c>
      <c r="C3595" s="15">
        <v>44206</v>
      </c>
      <c r="D3595" s="2" t="s">
        <v>14</v>
      </c>
      <c r="E3595" s="2" t="s">
        <v>120</v>
      </c>
      <c r="F3595" s="2" t="s">
        <v>121</v>
      </c>
      <c r="G3595" s="3" t="s">
        <v>156</v>
      </c>
      <c r="H3595" s="17">
        <v>25.000000000000007</v>
      </c>
      <c r="I3595" s="2">
        <v>225</v>
      </c>
      <c r="J3595" s="19">
        <v>56250.000000000015</v>
      </c>
      <c r="K3595" s="19">
        <v>22500.000000000007</v>
      </c>
      <c r="L3595" s="2">
        <v>0.4</v>
      </c>
      <c r="M3595" s="2" t="s">
        <v>16</v>
      </c>
      <c r="N3595" s="20">
        <f t="shared" si="56"/>
        <v>78750.000000000029</v>
      </c>
      <c r="O3595" s="21"/>
      <c r="P3595" s="20"/>
    </row>
    <row r="3596" spans="1:16" x14ac:dyDescent="0.35">
      <c r="A3596" s="2" t="s">
        <v>13</v>
      </c>
      <c r="B3596" s="2">
        <v>1185732</v>
      </c>
      <c r="C3596" s="15">
        <v>44206</v>
      </c>
      <c r="D3596" s="2" t="s">
        <v>14</v>
      </c>
      <c r="E3596" s="2" t="s">
        <v>120</v>
      </c>
      <c r="F3596" s="2" t="s">
        <v>121</v>
      </c>
      <c r="G3596" s="3" t="s">
        <v>157</v>
      </c>
      <c r="H3596" s="17">
        <v>30</v>
      </c>
      <c r="I3596" s="2">
        <v>75</v>
      </c>
      <c r="J3596" s="19">
        <v>22500</v>
      </c>
      <c r="K3596" s="19">
        <v>9000</v>
      </c>
      <c r="L3596" s="2">
        <v>0.4</v>
      </c>
      <c r="M3596" s="2" t="s">
        <v>16</v>
      </c>
      <c r="N3596" s="20">
        <f t="shared" si="56"/>
        <v>31500</v>
      </c>
      <c r="O3596" s="21"/>
      <c r="P3596" s="20"/>
    </row>
    <row r="3597" spans="1:16" x14ac:dyDescent="0.35">
      <c r="A3597" s="2" t="s">
        <v>13</v>
      </c>
      <c r="B3597" s="2">
        <v>1185732</v>
      </c>
      <c r="C3597" s="15">
        <v>44206</v>
      </c>
      <c r="D3597" s="2" t="s">
        <v>14</v>
      </c>
      <c r="E3597" s="2" t="s">
        <v>120</v>
      </c>
      <c r="F3597" s="2" t="s">
        <v>121</v>
      </c>
      <c r="G3597" s="3" t="s">
        <v>18</v>
      </c>
      <c r="H3597" s="17">
        <v>45</v>
      </c>
      <c r="I3597" s="2">
        <v>125</v>
      </c>
      <c r="J3597" s="19">
        <v>56250</v>
      </c>
      <c r="K3597" s="19">
        <v>16875</v>
      </c>
      <c r="L3597" s="2">
        <v>0.3</v>
      </c>
      <c r="M3597" s="2" t="s">
        <v>16</v>
      </c>
      <c r="N3597" s="20">
        <f t="shared" si="56"/>
        <v>73125</v>
      </c>
      <c r="O3597" s="21"/>
      <c r="P3597" s="20"/>
    </row>
    <row r="3598" spans="1:16" x14ac:dyDescent="0.35">
      <c r="A3598" s="2" t="s">
        <v>13</v>
      </c>
      <c r="B3598" s="2">
        <v>1185732</v>
      </c>
      <c r="C3598" s="15">
        <v>44206</v>
      </c>
      <c r="D3598" s="2" t="s">
        <v>14</v>
      </c>
      <c r="E3598" s="2" t="s">
        <v>120</v>
      </c>
      <c r="F3598" s="2" t="s">
        <v>121</v>
      </c>
      <c r="G3598" s="3" t="s">
        <v>158</v>
      </c>
      <c r="H3598" s="17">
        <v>35</v>
      </c>
      <c r="I3598" s="2">
        <v>225</v>
      </c>
      <c r="J3598" s="19">
        <v>78750</v>
      </c>
      <c r="K3598" s="19">
        <v>31500</v>
      </c>
      <c r="L3598" s="2">
        <v>0.4</v>
      </c>
      <c r="M3598" s="2" t="s">
        <v>16</v>
      </c>
      <c r="N3598" s="20">
        <f t="shared" si="56"/>
        <v>110250</v>
      </c>
      <c r="O3598" s="21"/>
      <c r="P3598" s="20"/>
    </row>
    <row r="3599" spans="1:16" x14ac:dyDescent="0.35">
      <c r="A3599" s="2" t="s">
        <v>13</v>
      </c>
      <c r="B3599" s="2">
        <v>1185732</v>
      </c>
      <c r="C3599" s="15">
        <v>44235</v>
      </c>
      <c r="D3599" s="2" t="s">
        <v>14</v>
      </c>
      <c r="E3599" s="2" t="s">
        <v>120</v>
      </c>
      <c r="F3599" s="2" t="s">
        <v>121</v>
      </c>
      <c r="G3599" s="3" t="s">
        <v>155</v>
      </c>
      <c r="H3599" s="17">
        <v>35</v>
      </c>
      <c r="I3599" s="2">
        <v>475</v>
      </c>
      <c r="J3599" s="19">
        <v>166250</v>
      </c>
      <c r="K3599" s="19">
        <v>58187.499999999993</v>
      </c>
      <c r="L3599" s="2">
        <v>0.35</v>
      </c>
      <c r="M3599" s="2" t="s">
        <v>16</v>
      </c>
      <c r="N3599" s="20">
        <f t="shared" si="56"/>
        <v>224437.5</v>
      </c>
      <c r="O3599" s="21"/>
      <c r="P3599" s="20"/>
    </row>
    <row r="3600" spans="1:16" x14ac:dyDescent="0.35">
      <c r="A3600" s="2" t="s">
        <v>13</v>
      </c>
      <c r="B3600" s="2">
        <v>1185732</v>
      </c>
      <c r="C3600" s="15">
        <v>44235</v>
      </c>
      <c r="D3600" s="2" t="s">
        <v>14</v>
      </c>
      <c r="E3600" s="2" t="s">
        <v>120</v>
      </c>
      <c r="F3600" s="2" t="s">
        <v>121</v>
      </c>
      <c r="G3600" s="3" t="s">
        <v>17</v>
      </c>
      <c r="H3600" s="17">
        <v>35</v>
      </c>
      <c r="I3600" s="2">
        <v>125</v>
      </c>
      <c r="J3600" s="19">
        <v>43750</v>
      </c>
      <c r="K3600" s="19">
        <v>15312.499999999998</v>
      </c>
      <c r="L3600" s="2">
        <v>0.35</v>
      </c>
      <c r="M3600" s="2" t="s">
        <v>16</v>
      </c>
      <c r="N3600" s="20">
        <f t="shared" si="56"/>
        <v>59062.5</v>
      </c>
      <c r="O3600" s="21"/>
      <c r="P3600" s="20"/>
    </row>
    <row r="3601" spans="1:16" x14ac:dyDescent="0.35">
      <c r="A3601" s="2" t="s">
        <v>13</v>
      </c>
      <c r="B3601" s="2">
        <v>1185732</v>
      </c>
      <c r="C3601" s="15">
        <v>44235</v>
      </c>
      <c r="D3601" s="2" t="s">
        <v>14</v>
      </c>
      <c r="E3601" s="2" t="s">
        <v>120</v>
      </c>
      <c r="F3601" s="2" t="s">
        <v>121</v>
      </c>
      <c r="G3601" s="3" t="s">
        <v>156</v>
      </c>
      <c r="H3601" s="17">
        <v>25.000000000000007</v>
      </c>
      <c r="I3601" s="2">
        <v>175</v>
      </c>
      <c r="J3601" s="19">
        <v>43750.000000000015</v>
      </c>
      <c r="K3601" s="19">
        <v>17500.000000000007</v>
      </c>
      <c r="L3601" s="2">
        <v>0.4</v>
      </c>
      <c r="M3601" s="2" t="s">
        <v>16</v>
      </c>
      <c r="N3601" s="20">
        <f t="shared" si="56"/>
        <v>61250.000000000022</v>
      </c>
      <c r="O3601" s="21"/>
      <c r="P3601" s="20"/>
    </row>
    <row r="3602" spans="1:16" x14ac:dyDescent="0.35">
      <c r="A3602" s="2" t="s">
        <v>13</v>
      </c>
      <c r="B3602" s="2">
        <v>1185732</v>
      </c>
      <c r="C3602" s="15">
        <v>44235</v>
      </c>
      <c r="D3602" s="2" t="s">
        <v>14</v>
      </c>
      <c r="E3602" s="2" t="s">
        <v>122</v>
      </c>
      <c r="F3602" s="2" t="s">
        <v>123</v>
      </c>
      <c r="G3602" s="3" t="s">
        <v>157</v>
      </c>
      <c r="H3602" s="17">
        <v>30</v>
      </c>
      <c r="I3602" s="2">
        <v>50</v>
      </c>
      <c r="J3602" s="19">
        <v>15000</v>
      </c>
      <c r="K3602" s="19">
        <v>6000</v>
      </c>
      <c r="L3602" s="2">
        <v>0.4</v>
      </c>
      <c r="M3602" s="2" t="s">
        <v>16</v>
      </c>
      <c r="N3602" s="20">
        <f t="shared" si="56"/>
        <v>21000</v>
      </c>
      <c r="O3602" s="21"/>
      <c r="P3602" s="20"/>
    </row>
    <row r="3603" spans="1:16" x14ac:dyDescent="0.35">
      <c r="A3603" s="2" t="s">
        <v>13</v>
      </c>
      <c r="B3603" s="2">
        <v>1185732</v>
      </c>
      <c r="C3603" s="15">
        <v>44235</v>
      </c>
      <c r="D3603" s="2" t="s">
        <v>14</v>
      </c>
      <c r="E3603" s="2" t="s">
        <v>122</v>
      </c>
      <c r="F3603" s="2" t="s">
        <v>123</v>
      </c>
      <c r="G3603" s="3" t="s">
        <v>18</v>
      </c>
      <c r="H3603" s="17">
        <v>45</v>
      </c>
      <c r="I3603" s="2">
        <v>125</v>
      </c>
      <c r="J3603" s="19">
        <v>56250</v>
      </c>
      <c r="K3603" s="19">
        <v>16875</v>
      </c>
      <c r="L3603" s="2">
        <v>0.3</v>
      </c>
      <c r="M3603" s="2" t="s">
        <v>16</v>
      </c>
      <c r="N3603" s="20">
        <f t="shared" si="56"/>
        <v>73125</v>
      </c>
      <c r="O3603" s="21"/>
      <c r="P3603" s="20"/>
    </row>
    <row r="3604" spans="1:16" x14ac:dyDescent="0.35">
      <c r="A3604" s="2" t="s">
        <v>13</v>
      </c>
      <c r="B3604" s="2">
        <v>1185732</v>
      </c>
      <c r="C3604" s="15">
        <v>44235</v>
      </c>
      <c r="D3604" s="2" t="s">
        <v>14</v>
      </c>
      <c r="E3604" s="2" t="s">
        <v>122</v>
      </c>
      <c r="F3604" s="2" t="s">
        <v>123</v>
      </c>
      <c r="G3604" s="3" t="s">
        <v>158</v>
      </c>
      <c r="H3604" s="17">
        <v>35</v>
      </c>
      <c r="I3604" s="2">
        <v>225</v>
      </c>
      <c r="J3604" s="19">
        <v>78750</v>
      </c>
      <c r="K3604" s="19">
        <v>31500</v>
      </c>
      <c r="L3604" s="2">
        <v>0.4</v>
      </c>
      <c r="M3604" s="2" t="s">
        <v>16</v>
      </c>
      <c r="N3604" s="20">
        <f t="shared" si="56"/>
        <v>110250</v>
      </c>
      <c r="O3604" s="21"/>
      <c r="P3604" s="20"/>
    </row>
    <row r="3605" spans="1:16" x14ac:dyDescent="0.35">
      <c r="A3605" s="2" t="s">
        <v>13</v>
      </c>
      <c r="B3605" s="2">
        <v>1185732</v>
      </c>
      <c r="C3605" s="15">
        <v>44261</v>
      </c>
      <c r="D3605" s="2" t="s">
        <v>14</v>
      </c>
      <c r="E3605" s="2" t="s">
        <v>122</v>
      </c>
      <c r="F3605" s="2" t="s">
        <v>123</v>
      </c>
      <c r="G3605" s="3" t="s">
        <v>155</v>
      </c>
      <c r="H3605" s="17">
        <v>35</v>
      </c>
      <c r="I3605" s="2">
        <v>445</v>
      </c>
      <c r="J3605" s="19">
        <v>155750</v>
      </c>
      <c r="K3605" s="19">
        <v>54512.5</v>
      </c>
      <c r="L3605" s="2">
        <v>0.35</v>
      </c>
      <c r="M3605" s="2" t="s">
        <v>16</v>
      </c>
      <c r="N3605" s="20">
        <f t="shared" si="56"/>
        <v>210262.5</v>
      </c>
      <c r="O3605" s="21"/>
      <c r="P3605" s="20"/>
    </row>
    <row r="3606" spans="1:16" x14ac:dyDescent="0.35">
      <c r="A3606" s="2" t="s">
        <v>13</v>
      </c>
      <c r="B3606" s="2">
        <v>1185732</v>
      </c>
      <c r="C3606" s="15">
        <v>44261</v>
      </c>
      <c r="D3606" s="2" t="s">
        <v>14</v>
      </c>
      <c r="E3606" s="2" t="s">
        <v>122</v>
      </c>
      <c r="F3606" s="2" t="s">
        <v>123</v>
      </c>
      <c r="G3606" s="3" t="s">
        <v>17</v>
      </c>
      <c r="H3606" s="17">
        <v>35</v>
      </c>
      <c r="I3606" s="2">
        <v>150</v>
      </c>
      <c r="J3606" s="19">
        <v>52500</v>
      </c>
      <c r="K3606" s="19">
        <v>18375</v>
      </c>
      <c r="L3606" s="2">
        <v>0.35</v>
      </c>
      <c r="M3606" s="2" t="s">
        <v>16</v>
      </c>
      <c r="N3606" s="20">
        <f t="shared" si="56"/>
        <v>70875</v>
      </c>
      <c r="O3606" s="21"/>
      <c r="P3606" s="20"/>
    </row>
    <row r="3607" spans="1:16" x14ac:dyDescent="0.35">
      <c r="A3607" s="2" t="s">
        <v>13</v>
      </c>
      <c r="B3607" s="2">
        <v>1185732</v>
      </c>
      <c r="C3607" s="15">
        <v>44261</v>
      </c>
      <c r="D3607" s="2" t="s">
        <v>14</v>
      </c>
      <c r="E3607" s="2" t="s">
        <v>122</v>
      </c>
      <c r="F3607" s="2" t="s">
        <v>123</v>
      </c>
      <c r="G3607" s="3" t="s">
        <v>156</v>
      </c>
      <c r="H3607" s="17">
        <v>25.000000000000007</v>
      </c>
      <c r="I3607" s="2">
        <v>175</v>
      </c>
      <c r="J3607" s="19">
        <v>43750.000000000015</v>
      </c>
      <c r="K3607" s="19">
        <v>17500.000000000007</v>
      </c>
      <c r="L3607" s="2">
        <v>0.4</v>
      </c>
      <c r="M3607" s="2" t="s">
        <v>16</v>
      </c>
      <c r="N3607" s="20">
        <f t="shared" si="56"/>
        <v>61250.000000000022</v>
      </c>
      <c r="O3607" s="21"/>
      <c r="P3607" s="20"/>
    </row>
    <row r="3608" spans="1:16" x14ac:dyDescent="0.35">
      <c r="A3608" s="2" t="s">
        <v>13</v>
      </c>
      <c r="B3608" s="2">
        <v>1185732</v>
      </c>
      <c r="C3608" s="15">
        <v>44261</v>
      </c>
      <c r="D3608" s="2" t="s">
        <v>14</v>
      </c>
      <c r="E3608" s="2" t="s">
        <v>122</v>
      </c>
      <c r="F3608" s="2" t="s">
        <v>123</v>
      </c>
      <c r="G3608" s="3" t="s">
        <v>157</v>
      </c>
      <c r="H3608" s="17">
        <v>30</v>
      </c>
      <c r="I3608" s="2">
        <v>25</v>
      </c>
      <c r="J3608" s="19">
        <v>7500</v>
      </c>
      <c r="K3608" s="19">
        <v>3000</v>
      </c>
      <c r="L3608" s="2">
        <v>0.4</v>
      </c>
      <c r="M3608" s="2" t="s">
        <v>16</v>
      </c>
      <c r="N3608" s="20">
        <f t="shared" si="56"/>
        <v>10500</v>
      </c>
      <c r="O3608" s="21"/>
      <c r="P3608" s="20"/>
    </row>
    <row r="3609" spans="1:16" x14ac:dyDescent="0.35">
      <c r="A3609" s="2" t="s">
        <v>13</v>
      </c>
      <c r="B3609" s="2">
        <v>1185732</v>
      </c>
      <c r="C3609" s="15">
        <v>44261</v>
      </c>
      <c r="D3609" s="2" t="s">
        <v>14</v>
      </c>
      <c r="E3609" s="2" t="s">
        <v>122</v>
      </c>
      <c r="F3609" s="2" t="s">
        <v>123</v>
      </c>
      <c r="G3609" s="3" t="s">
        <v>18</v>
      </c>
      <c r="H3609" s="17">
        <v>45</v>
      </c>
      <c r="I3609" s="2">
        <v>75</v>
      </c>
      <c r="J3609" s="19">
        <v>33750</v>
      </c>
      <c r="K3609" s="19">
        <v>10125</v>
      </c>
      <c r="L3609" s="2">
        <v>0.3</v>
      </c>
      <c r="M3609" s="2" t="s">
        <v>16</v>
      </c>
      <c r="N3609" s="20">
        <f t="shared" si="56"/>
        <v>43875</v>
      </c>
      <c r="O3609" s="21"/>
      <c r="P3609" s="20"/>
    </row>
    <row r="3610" spans="1:16" x14ac:dyDescent="0.35">
      <c r="A3610" s="2" t="s">
        <v>13</v>
      </c>
      <c r="B3610" s="2">
        <v>1185732</v>
      </c>
      <c r="C3610" s="15">
        <v>44261</v>
      </c>
      <c r="D3610" s="2" t="s">
        <v>14</v>
      </c>
      <c r="E3610" s="2" t="s">
        <v>122</v>
      </c>
      <c r="F3610" s="2" t="s">
        <v>123</v>
      </c>
      <c r="G3610" s="3" t="s">
        <v>158</v>
      </c>
      <c r="H3610" s="17">
        <v>35</v>
      </c>
      <c r="I3610" s="2">
        <v>175</v>
      </c>
      <c r="J3610" s="19">
        <v>61250</v>
      </c>
      <c r="K3610" s="19">
        <v>24500</v>
      </c>
      <c r="L3610" s="2">
        <v>0.4</v>
      </c>
      <c r="M3610" s="2" t="s">
        <v>16</v>
      </c>
      <c r="N3610" s="20">
        <f t="shared" si="56"/>
        <v>85750</v>
      </c>
      <c r="O3610" s="21"/>
      <c r="P3610" s="20"/>
    </row>
    <row r="3611" spans="1:16" x14ac:dyDescent="0.35">
      <c r="A3611" s="2" t="s">
        <v>13</v>
      </c>
      <c r="B3611" s="2">
        <v>1185732</v>
      </c>
      <c r="C3611" s="15">
        <v>44293</v>
      </c>
      <c r="D3611" s="2" t="s">
        <v>14</v>
      </c>
      <c r="E3611" s="2" t="s">
        <v>122</v>
      </c>
      <c r="F3611" s="2" t="s">
        <v>123</v>
      </c>
      <c r="G3611" s="3" t="s">
        <v>155</v>
      </c>
      <c r="H3611" s="17">
        <v>35</v>
      </c>
      <c r="I3611" s="2">
        <v>425</v>
      </c>
      <c r="J3611" s="19">
        <v>148750</v>
      </c>
      <c r="K3611" s="19">
        <v>52062.5</v>
      </c>
      <c r="L3611" s="2">
        <v>0.35</v>
      </c>
      <c r="M3611" s="2" t="s">
        <v>16</v>
      </c>
      <c r="N3611" s="20">
        <f t="shared" si="56"/>
        <v>200812.5</v>
      </c>
      <c r="O3611" s="21"/>
      <c r="P3611" s="20"/>
    </row>
    <row r="3612" spans="1:16" x14ac:dyDescent="0.35">
      <c r="A3612" s="2" t="s">
        <v>13</v>
      </c>
      <c r="B3612" s="2">
        <v>1185732</v>
      </c>
      <c r="C3612" s="15">
        <v>44293</v>
      </c>
      <c r="D3612" s="2" t="s">
        <v>14</v>
      </c>
      <c r="E3612" s="2" t="s">
        <v>122</v>
      </c>
      <c r="F3612" s="2" t="s">
        <v>123</v>
      </c>
      <c r="G3612" s="3" t="s">
        <v>17</v>
      </c>
      <c r="H3612" s="17">
        <v>35</v>
      </c>
      <c r="I3612" s="2">
        <v>125</v>
      </c>
      <c r="J3612" s="19">
        <v>43750</v>
      </c>
      <c r="K3612" s="19">
        <v>15312.499999999998</v>
      </c>
      <c r="L3612" s="2">
        <v>0.35</v>
      </c>
      <c r="M3612" s="2" t="s">
        <v>16</v>
      </c>
      <c r="N3612" s="20">
        <f t="shared" si="56"/>
        <v>59062.5</v>
      </c>
      <c r="O3612" s="21"/>
      <c r="P3612" s="20"/>
    </row>
    <row r="3613" spans="1:16" x14ac:dyDescent="0.35">
      <c r="A3613" s="2" t="s">
        <v>13</v>
      </c>
      <c r="B3613" s="2">
        <v>1185732</v>
      </c>
      <c r="C3613" s="15">
        <v>44293</v>
      </c>
      <c r="D3613" s="2" t="s">
        <v>14</v>
      </c>
      <c r="E3613" s="2" t="s">
        <v>122</v>
      </c>
      <c r="F3613" s="2" t="s">
        <v>123</v>
      </c>
      <c r="G3613" s="3" t="s">
        <v>156</v>
      </c>
      <c r="H3613" s="17">
        <v>25.000000000000007</v>
      </c>
      <c r="I3613" s="2">
        <v>125</v>
      </c>
      <c r="J3613" s="19">
        <v>31250.000000000007</v>
      </c>
      <c r="K3613" s="19">
        <v>12500.000000000004</v>
      </c>
      <c r="L3613" s="2">
        <v>0.4</v>
      </c>
      <c r="M3613" s="2" t="s">
        <v>16</v>
      </c>
      <c r="N3613" s="20">
        <f t="shared" si="56"/>
        <v>43750.000000000015</v>
      </c>
      <c r="O3613" s="21"/>
      <c r="P3613" s="20"/>
    </row>
    <row r="3614" spans="1:16" x14ac:dyDescent="0.35">
      <c r="A3614" s="2" t="s">
        <v>13</v>
      </c>
      <c r="B3614" s="2">
        <v>1185732</v>
      </c>
      <c r="C3614" s="15">
        <v>44293</v>
      </c>
      <c r="D3614" s="2" t="s">
        <v>14</v>
      </c>
      <c r="E3614" s="2" t="s">
        <v>122</v>
      </c>
      <c r="F3614" s="2" t="s">
        <v>123</v>
      </c>
      <c r="G3614" s="3" t="s">
        <v>157</v>
      </c>
      <c r="H3614" s="17">
        <v>30</v>
      </c>
      <c r="I3614" s="2">
        <v>50</v>
      </c>
      <c r="J3614" s="19">
        <v>15000</v>
      </c>
      <c r="K3614" s="19">
        <v>6000</v>
      </c>
      <c r="L3614" s="2">
        <v>0.4</v>
      </c>
      <c r="M3614" s="2" t="s">
        <v>16</v>
      </c>
      <c r="N3614" s="20">
        <f t="shared" si="56"/>
        <v>21000</v>
      </c>
      <c r="O3614" s="21"/>
      <c r="P3614" s="20"/>
    </row>
    <row r="3615" spans="1:16" x14ac:dyDescent="0.35">
      <c r="A3615" s="2" t="s">
        <v>13</v>
      </c>
      <c r="B3615" s="2">
        <v>1185732</v>
      </c>
      <c r="C3615" s="15">
        <v>44293</v>
      </c>
      <c r="D3615" s="2" t="s">
        <v>14</v>
      </c>
      <c r="E3615" s="2" t="s">
        <v>122</v>
      </c>
      <c r="F3615" s="2" t="s">
        <v>123</v>
      </c>
      <c r="G3615" s="3" t="s">
        <v>18</v>
      </c>
      <c r="H3615" s="17">
        <v>45</v>
      </c>
      <c r="I3615" s="2">
        <v>50</v>
      </c>
      <c r="J3615" s="19">
        <v>22500</v>
      </c>
      <c r="K3615" s="19">
        <v>6750</v>
      </c>
      <c r="L3615" s="2">
        <v>0.3</v>
      </c>
      <c r="M3615" s="2" t="s">
        <v>16</v>
      </c>
      <c r="N3615" s="20">
        <f t="shared" si="56"/>
        <v>29250</v>
      </c>
      <c r="O3615" s="21"/>
      <c r="P3615" s="20"/>
    </row>
    <row r="3616" spans="1:16" x14ac:dyDescent="0.35">
      <c r="A3616" s="2" t="s">
        <v>13</v>
      </c>
      <c r="B3616" s="2">
        <v>1185732</v>
      </c>
      <c r="C3616" s="15">
        <v>44293</v>
      </c>
      <c r="D3616" s="2" t="s">
        <v>14</v>
      </c>
      <c r="E3616" s="2" t="s">
        <v>122</v>
      </c>
      <c r="F3616" s="2" t="s">
        <v>123</v>
      </c>
      <c r="G3616" s="3" t="s">
        <v>158</v>
      </c>
      <c r="H3616" s="17">
        <v>35</v>
      </c>
      <c r="I3616" s="2">
        <v>200</v>
      </c>
      <c r="J3616" s="19">
        <v>70000</v>
      </c>
      <c r="K3616" s="19">
        <v>28000</v>
      </c>
      <c r="L3616" s="2">
        <v>0.4</v>
      </c>
      <c r="M3616" s="2" t="s">
        <v>16</v>
      </c>
      <c r="N3616" s="20">
        <f t="shared" si="56"/>
        <v>98000</v>
      </c>
      <c r="O3616" s="21"/>
      <c r="P3616" s="20"/>
    </row>
    <row r="3617" spans="1:16" x14ac:dyDescent="0.35">
      <c r="A3617" s="2" t="s">
        <v>13</v>
      </c>
      <c r="B3617" s="2">
        <v>1185732</v>
      </c>
      <c r="C3617" s="15">
        <v>44322</v>
      </c>
      <c r="D3617" s="2" t="s">
        <v>14</v>
      </c>
      <c r="E3617" s="2" t="s">
        <v>122</v>
      </c>
      <c r="F3617" s="2" t="s">
        <v>123</v>
      </c>
      <c r="G3617" s="3" t="s">
        <v>155</v>
      </c>
      <c r="H3617" s="17">
        <v>49.999999999999993</v>
      </c>
      <c r="I3617" s="2">
        <v>470</v>
      </c>
      <c r="J3617" s="19">
        <v>234999.99999999997</v>
      </c>
      <c r="K3617" s="19">
        <v>82249.999999999985</v>
      </c>
      <c r="L3617" s="2">
        <v>0.35</v>
      </c>
      <c r="M3617" s="2" t="s">
        <v>16</v>
      </c>
      <c r="N3617" s="20">
        <f t="shared" si="56"/>
        <v>317249.99999999994</v>
      </c>
      <c r="O3617" s="21"/>
      <c r="P3617" s="20"/>
    </row>
    <row r="3618" spans="1:16" x14ac:dyDescent="0.35">
      <c r="A3618" s="2" t="s">
        <v>13</v>
      </c>
      <c r="B3618" s="2">
        <v>1185732</v>
      </c>
      <c r="C3618" s="15">
        <v>44322</v>
      </c>
      <c r="D3618" s="2" t="s">
        <v>14</v>
      </c>
      <c r="E3618" s="2" t="s">
        <v>122</v>
      </c>
      <c r="F3618" s="2" t="s">
        <v>123</v>
      </c>
      <c r="G3618" s="3" t="s">
        <v>17</v>
      </c>
      <c r="H3618" s="17">
        <v>45</v>
      </c>
      <c r="I3618" s="2">
        <v>175</v>
      </c>
      <c r="J3618" s="19">
        <v>78750</v>
      </c>
      <c r="K3618" s="19">
        <v>27562.5</v>
      </c>
      <c r="L3618" s="2">
        <v>0.35</v>
      </c>
      <c r="M3618" s="2" t="s">
        <v>16</v>
      </c>
      <c r="N3618" s="20">
        <f t="shared" si="56"/>
        <v>106312.5</v>
      </c>
      <c r="O3618" s="21"/>
      <c r="P3618" s="20"/>
    </row>
    <row r="3619" spans="1:16" x14ac:dyDescent="0.35">
      <c r="A3619" s="2" t="s">
        <v>13</v>
      </c>
      <c r="B3619" s="2">
        <v>1185732</v>
      </c>
      <c r="C3619" s="15">
        <v>44322</v>
      </c>
      <c r="D3619" s="2" t="s">
        <v>14</v>
      </c>
      <c r="E3619" s="2" t="s">
        <v>122</v>
      </c>
      <c r="F3619" s="2" t="s">
        <v>123</v>
      </c>
      <c r="G3619" s="3" t="s">
        <v>156</v>
      </c>
      <c r="H3619" s="17">
        <v>40</v>
      </c>
      <c r="I3619" s="2">
        <v>200</v>
      </c>
      <c r="J3619" s="19">
        <v>80000</v>
      </c>
      <c r="K3619" s="19">
        <v>32000</v>
      </c>
      <c r="L3619" s="2">
        <v>0.4</v>
      </c>
      <c r="M3619" s="2" t="s">
        <v>16</v>
      </c>
      <c r="N3619" s="20">
        <f t="shared" si="56"/>
        <v>112000</v>
      </c>
      <c r="O3619" s="21"/>
      <c r="P3619" s="20"/>
    </row>
    <row r="3620" spans="1:16" x14ac:dyDescent="0.35">
      <c r="A3620" s="2" t="s">
        <v>13</v>
      </c>
      <c r="B3620" s="2">
        <v>1185732</v>
      </c>
      <c r="C3620" s="15">
        <v>44322</v>
      </c>
      <c r="D3620" s="2" t="s">
        <v>14</v>
      </c>
      <c r="E3620" s="2" t="s">
        <v>122</v>
      </c>
      <c r="F3620" s="2" t="s">
        <v>123</v>
      </c>
      <c r="G3620" s="3" t="s">
        <v>157</v>
      </c>
      <c r="H3620" s="17">
        <v>40</v>
      </c>
      <c r="I3620" s="2">
        <v>150</v>
      </c>
      <c r="J3620" s="19">
        <v>60000</v>
      </c>
      <c r="K3620" s="19">
        <v>24000</v>
      </c>
      <c r="L3620" s="2">
        <v>0.4</v>
      </c>
      <c r="M3620" s="2" t="s">
        <v>16</v>
      </c>
      <c r="N3620" s="20">
        <f t="shared" si="56"/>
        <v>84000</v>
      </c>
      <c r="O3620" s="21"/>
      <c r="P3620" s="20"/>
    </row>
    <row r="3621" spans="1:16" x14ac:dyDescent="0.35">
      <c r="A3621" s="2" t="s">
        <v>13</v>
      </c>
      <c r="B3621" s="2">
        <v>1185732</v>
      </c>
      <c r="C3621" s="15">
        <v>44322</v>
      </c>
      <c r="D3621" s="2" t="s">
        <v>14</v>
      </c>
      <c r="E3621" s="2" t="s">
        <v>122</v>
      </c>
      <c r="F3621" s="2" t="s">
        <v>123</v>
      </c>
      <c r="G3621" s="3" t="s">
        <v>18</v>
      </c>
      <c r="H3621" s="17">
        <v>49.999999999999993</v>
      </c>
      <c r="I3621" s="2">
        <v>175</v>
      </c>
      <c r="J3621" s="19">
        <v>87499.999999999985</v>
      </c>
      <c r="K3621" s="19">
        <v>26249.999999999996</v>
      </c>
      <c r="L3621" s="2">
        <v>0.3</v>
      </c>
      <c r="M3621" s="2" t="s">
        <v>16</v>
      </c>
      <c r="N3621" s="20">
        <f t="shared" si="56"/>
        <v>113749.99999999999</v>
      </c>
      <c r="O3621" s="21"/>
      <c r="P3621" s="20"/>
    </row>
    <row r="3622" spans="1:16" x14ac:dyDescent="0.35">
      <c r="A3622" s="2" t="s">
        <v>13</v>
      </c>
      <c r="B3622" s="2">
        <v>1185732</v>
      </c>
      <c r="C3622" s="15">
        <v>44322</v>
      </c>
      <c r="D3622" s="2" t="s">
        <v>14</v>
      </c>
      <c r="E3622" s="2" t="s">
        <v>122</v>
      </c>
      <c r="F3622" s="2" t="s">
        <v>123</v>
      </c>
      <c r="G3622" s="3" t="s">
        <v>158</v>
      </c>
      <c r="H3622" s="17">
        <v>54.999999999999993</v>
      </c>
      <c r="I3622" s="2">
        <v>300</v>
      </c>
      <c r="J3622" s="19">
        <v>164999.99999999997</v>
      </c>
      <c r="K3622" s="19">
        <v>65999.999999999985</v>
      </c>
      <c r="L3622" s="2">
        <v>0.4</v>
      </c>
      <c r="M3622" s="2" t="s">
        <v>16</v>
      </c>
      <c r="N3622" s="20">
        <f t="shared" si="56"/>
        <v>230999.99999999994</v>
      </c>
      <c r="O3622" s="21"/>
      <c r="P3622" s="20"/>
    </row>
    <row r="3623" spans="1:16" x14ac:dyDescent="0.35">
      <c r="A3623" s="2" t="s">
        <v>13</v>
      </c>
      <c r="B3623" s="2">
        <v>1185732</v>
      </c>
      <c r="C3623" s="15">
        <v>44355</v>
      </c>
      <c r="D3623" s="2" t="s">
        <v>14</v>
      </c>
      <c r="E3623" s="2" t="s">
        <v>122</v>
      </c>
      <c r="F3623" s="2" t="s">
        <v>123</v>
      </c>
      <c r="G3623" s="3" t="s">
        <v>155</v>
      </c>
      <c r="H3623" s="17">
        <v>49.999999999999993</v>
      </c>
      <c r="I3623" s="2">
        <v>550</v>
      </c>
      <c r="J3623" s="19">
        <v>274999.99999999994</v>
      </c>
      <c r="K3623" s="19">
        <v>96249.999999999971</v>
      </c>
      <c r="L3623" s="2">
        <v>0.35</v>
      </c>
      <c r="M3623" s="2" t="s">
        <v>16</v>
      </c>
      <c r="N3623" s="20">
        <f t="shared" si="56"/>
        <v>371249.99999999988</v>
      </c>
      <c r="O3623" s="21"/>
      <c r="P3623" s="20"/>
    </row>
    <row r="3624" spans="1:16" x14ac:dyDescent="0.35">
      <c r="A3624" s="2" t="s">
        <v>13</v>
      </c>
      <c r="B3624" s="2">
        <v>1185732</v>
      </c>
      <c r="C3624" s="15">
        <v>44355</v>
      </c>
      <c r="D3624" s="2" t="s">
        <v>14</v>
      </c>
      <c r="E3624" s="2" t="s">
        <v>122</v>
      </c>
      <c r="F3624" s="2" t="s">
        <v>123</v>
      </c>
      <c r="G3624" s="3" t="s">
        <v>17</v>
      </c>
      <c r="H3624" s="17">
        <v>45</v>
      </c>
      <c r="I3624" s="2">
        <v>300</v>
      </c>
      <c r="J3624" s="19">
        <v>135000</v>
      </c>
      <c r="K3624" s="19">
        <v>47250</v>
      </c>
      <c r="L3624" s="2">
        <v>0.35</v>
      </c>
      <c r="M3624" s="2" t="s">
        <v>16</v>
      </c>
      <c r="N3624" s="20">
        <f t="shared" si="56"/>
        <v>182250</v>
      </c>
      <c r="O3624" s="21"/>
      <c r="P3624" s="20"/>
    </row>
    <row r="3625" spans="1:16" x14ac:dyDescent="0.35">
      <c r="A3625" s="2" t="s">
        <v>13</v>
      </c>
      <c r="B3625" s="2">
        <v>1185732</v>
      </c>
      <c r="C3625" s="15">
        <v>44355</v>
      </c>
      <c r="D3625" s="2" t="s">
        <v>14</v>
      </c>
      <c r="E3625" s="2" t="s">
        <v>122</v>
      </c>
      <c r="F3625" s="2" t="s">
        <v>123</v>
      </c>
      <c r="G3625" s="3" t="s">
        <v>156</v>
      </c>
      <c r="H3625" s="17">
        <v>40</v>
      </c>
      <c r="I3625" s="2">
        <v>225</v>
      </c>
      <c r="J3625" s="19">
        <v>90000</v>
      </c>
      <c r="K3625" s="19">
        <v>36000</v>
      </c>
      <c r="L3625" s="2">
        <v>0.4</v>
      </c>
      <c r="M3625" s="2" t="s">
        <v>16</v>
      </c>
      <c r="N3625" s="20">
        <f t="shared" si="56"/>
        <v>126000</v>
      </c>
      <c r="O3625" s="21"/>
      <c r="P3625" s="20"/>
    </row>
    <row r="3626" spans="1:16" x14ac:dyDescent="0.35">
      <c r="A3626" s="2" t="s">
        <v>13</v>
      </c>
      <c r="B3626" s="2">
        <v>1185732</v>
      </c>
      <c r="C3626" s="15">
        <v>44355</v>
      </c>
      <c r="D3626" s="2" t="s">
        <v>14</v>
      </c>
      <c r="E3626" s="2" t="s">
        <v>122</v>
      </c>
      <c r="F3626" s="2" t="s">
        <v>123</v>
      </c>
      <c r="G3626" s="3" t="s">
        <v>157</v>
      </c>
      <c r="H3626" s="17">
        <v>40</v>
      </c>
      <c r="I3626" s="2">
        <v>200</v>
      </c>
      <c r="J3626" s="19">
        <v>80000</v>
      </c>
      <c r="K3626" s="19">
        <v>32000</v>
      </c>
      <c r="L3626" s="2">
        <v>0.4</v>
      </c>
      <c r="M3626" s="2" t="s">
        <v>16</v>
      </c>
      <c r="N3626" s="20">
        <f t="shared" si="56"/>
        <v>112000</v>
      </c>
      <c r="O3626" s="21"/>
      <c r="P3626" s="20"/>
    </row>
    <row r="3627" spans="1:16" x14ac:dyDescent="0.35">
      <c r="A3627" s="2" t="s">
        <v>13</v>
      </c>
      <c r="B3627" s="2">
        <v>1185732</v>
      </c>
      <c r="C3627" s="15">
        <v>44355</v>
      </c>
      <c r="D3627" s="2" t="s">
        <v>14</v>
      </c>
      <c r="E3627" s="2" t="s">
        <v>122</v>
      </c>
      <c r="F3627" s="2" t="s">
        <v>123</v>
      </c>
      <c r="G3627" s="3" t="s">
        <v>18</v>
      </c>
      <c r="H3627" s="17">
        <v>49.999999999999993</v>
      </c>
      <c r="I3627" s="2">
        <v>200</v>
      </c>
      <c r="J3627" s="19">
        <v>99999.999999999985</v>
      </c>
      <c r="K3627" s="19">
        <v>29999.999999999993</v>
      </c>
      <c r="L3627" s="2">
        <v>0.3</v>
      </c>
      <c r="M3627" s="2" t="s">
        <v>16</v>
      </c>
      <c r="N3627" s="20">
        <f t="shared" si="56"/>
        <v>129999.99999999997</v>
      </c>
      <c r="O3627" s="21"/>
      <c r="P3627" s="20"/>
    </row>
    <row r="3628" spans="1:16" x14ac:dyDescent="0.35">
      <c r="A3628" s="2" t="s">
        <v>13</v>
      </c>
      <c r="B3628" s="2">
        <v>1185732</v>
      </c>
      <c r="C3628" s="15">
        <v>44355</v>
      </c>
      <c r="D3628" s="2" t="s">
        <v>14</v>
      </c>
      <c r="E3628" s="2" t="s">
        <v>122</v>
      </c>
      <c r="F3628" s="2" t="s">
        <v>123</v>
      </c>
      <c r="G3628" s="3" t="s">
        <v>158</v>
      </c>
      <c r="H3628" s="17">
        <v>54.999999999999993</v>
      </c>
      <c r="I3628" s="2">
        <v>350</v>
      </c>
      <c r="J3628" s="19">
        <v>192499.99999999997</v>
      </c>
      <c r="K3628" s="19">
        <v>76999.999999999985</v>
      </c>
      <c r="L3628" s="2">
        <v>0.4</v>
      </c>
      <c r="M3628" s="2" t="s">
        <v>16</v>
      </c>
      <c r="N3628" s="20">
        <f t="shared" si="56"/>
        <v>269499.99999999994</v>
      </c>
      <c r="O3628" s="21"/>
      <c r="P3628" s="20"/>
    </row>
    <row r="3629" spans="1:16" x14ac:dyDescent="0.35">
      <c r="A3629" s="2" t="s">
        <v>13</v>
      </c>
      <c r="B3629" s="2">
        <v>1185732</v>
      </c>
      <c r="C3629" s="15">
        <v>44383</v>
      </c>
      <c r="D3629" s="2" t="s">
        <v>14</v>
      </c>
      <c r="E3629" s="2" t="s">
        <v>122</v>
      </c>
      <c r="F3629" s="2" t="s">
        <v>123</v>
      </c>
      <c r="G3629" s="3" t="s">
        <v>155</v>
      </c>
      <c r="H3629" s="17">
        <v>49.999999999999993</v>
      </c>
      <c r="I3629" s="2">
        <v>575</v>
      </c>
      <c r="J3629" s="19">
        <v>287499.99999999994</v>
      </c>
      <c r="K3629" s="19">
        <v>100624.99999999997</v>
      </c>
      <c r="L3629" s="2">
        <v>0.35</v>
      </c>
      <c r="M3629" s="2" t="s">
        <v>16</v>
      </c>
      <c r="N3629" s="20">
        <f t="shared" si="56"/>
        <v>388124.99999999988</v>
      </c>
      <c r="O3629" s="21"/>
      <c r="P3629" s="20"/>
    </row>
    <row r="3630" spans="1:16" x14ac:dyDescent="0.35">
      <c r="A3630" s="2" t="s">
        <v>13</v>
      </c>
      <c r="B3630" s="2">
        <v>1185732</v>
      </c>
      <c r="C3630" s="15">
        <v>44383</v>
      </c>
      <c r="D3630" s="2" t="s">
        <v>14</v>
      </c>
      <c r="E3630" s="2" t="s">
        <v>122</v>
      </c>
      <c r="F3630" s="2" t="s">
        <v>123</v>
      </c>
      <c r="G3630" s="3" t="s">
        <v>17</v>
      </c>
      <c r="H3630" s="17">
        <v>45</v>
      </c>
      <c r="I3630" s="2">
        <v>325</v>
      </c>
      <c r="J3630" s="19">
        <v>146250</v>
      </c>
      <c r="K3630" s="19">
        <v>51187.5</v>
      </c>
      <c r="L3630" s="2">
        <v>0.35</v>
      </c>
      <c r="M3630" s="2" t="s">
        <v>16</v>
      </c>
      <c r="N3630" s="20">
        <f t="shared" si="56"/>
        <v>197437.5</v>
      </c>
      <c r="O3630" s="21"/>
      <c r="P3630" s="20"/>
    </row>
    <row r="3631" spans="1:16" x14ac:dyDescent="0.35">
      <c r="A3631" s="2" t="s">
        <v>13</v>
      </c>
      <c r="B3631" s="2">
        <v>1185732</v>
      </c>
      <c r="C3631" s="15">
        <v>44383</v>
      </c>
      <c r="D3631" s="2" t="s">
        <v>14</v>
      </c>
      <c r="E3631" s="2" t="s">
        <v>122</v>
      </c>
      <c r="F3631" s="2" t="s">
        <v>123</v>
      </c>
      <c r="G3631" s="3" t="s">
        <v>156</v>
      </c>
      <c r="H3631" s="17">
        <v>40</v>
      </c>
      <c r="I3631" s="2">
        <v>250</v>
      </c>
      <c r="J3631" s="19">
        <v>100000</v>
      </c>
      <c r="K3631" s="19">
        <v>40000</v>
      </c>
      <c r="L3631" s="2">
        <v>0.4</v>
      </c>
      <c r="M3631" s="2" t="s">
        <v>16</v>
      </c>
      <c r="N3631" s="20">
        <f t="shared" si="56"/>
        <v>140000</v>
      </c>
      <c r="O3631" s="21"/>
      <c r="P3631" s="20"/>
    </row>
    <row r="3632" spans="1:16" x14ac:dyDescent="0.35">
      <c r="A3632" s="2" t="s">
        <v>13</v>
      </c>
      <c r="B3632" s="2">
        <v>1185732</v>
      </c>
      <c r="C3632" s="15">
        <v>44383</v>
      </c>
      <c r="D3632" s="2" t="s">
        <v>14</v>
      </c>
      <c r="E3632" s="2" t="s">
        <v>122</v>
      </c>
      <c r="F3632" s="2" t="s">
        <v>123</v>
      </c>
      <c r="G3632" s="3" t="s">
        <v>157</v>
      </c>
      <c r="H3632" s="17">
        <v>40</v>
      </c>
      <c r="I3632" s="2">
        <v>200</v>
      </c>
      <c r="J3632" s="19">
        <v>80000</v>
      </c>
      <c r="K3632" s="19">
        <v>32000</v>
      </c>
      <c r="L3632" s="2">
        <v>0.4</v>
      </c>
      <c r="M3632" s="2" t="s">
        <v>16</v>
      </c>
      <c r="N3632" s="20">
        <f t="shared" si="56"/>
        <v>112000</v>
      </c>
      <c r="O3632" s="21"/>
      <c r="P3632" s="20"/>
    </row>
    <row r="3633" spans="1:16" x14ac:dyDescent="0.35">
      <c r="A3633" s="2" t="s">
        <v>13</v>
      </c>
      <c r="B3633" s="2">
        <v>1185732</v>
      </c>
      <c r="C3633" s="15">
        <v>44383</v>
      </c>
      <c r="D3633" s="2" t="s">
        <v>14</v>
      </c>
      <c r="E3633" s="2" t="s">
        <v>122</v>
      </c>
      <c r="F3633" s="2" t="s">
        <v>123</v>
      </c>
      <c r="G3633" s="3" t="s">
        <v>18</v>
      </c>
      <c r="H3633" s="17">
        <v>49.999999999999993</v>
      </c>
      <c r="I3633" s="2">
        <v>225</v>
      </c>
      <c r="J3633" s="19">
        <v>112499.99999999999</v>
      </c>
      <c r="K3633" s="19">
        <v>33749.999999999993</v>
      </c>
      <c r="L3633" s="2">
        <v>0.3</v>
      </c>
      <c r="M3633" s="2" t="s">
        <v>16</v>
      </c>
      <c r="N3633" s="20">
        <f t="shared" si="56"/>
        <v>146249.99999999997</v>
      </c>
      <c r="O3633" s="21"/>
      <c r="P3633" s="20"/>
    </row>
    <row r="3634" spans="1:16" x14ac:dyDescent="0.35">
      <c r="A3634" s="2" t="s">
        <v>13</v>
      </c>
      <c r="B3634" s="2">
        <v>1185732</v>
      </c>
      <c r="C3634" s="15">
        <v>44383</v>
      </c>
      <c r="D3634" s="2" t="s">
        <v>14</v>
      </c>
      <c r="E3634" s="2" t="s">
        <v>122</v>
      </c>
      <c r="F3634" s="2" t="s">
        <v>123</v>
      </c>
      <c r="G3634" s="3" t="s">
        <v>158</v>
      </c>
      <c r="H3634" s="17">
        <v>54.999999999999993</v>
      </c>
      <c r="I3634" s="2">
        <v>400</v>
      </c>
      <c r="J3634" s="19">
        <v>219999.99999999997</v>
      </c>
      <c r="K3634" s="19">
        <v>88000</v>
      </c>
      <c r="L3634" s="2">
        <v>0.4</v>
      </c>
      <c r="M3634" s="2" t="s">
        <v>16</v>
      </c>
      <c r="N3634" s="20">
        <f t="shared" si="56"/>
        <v>308000</v>
      </c>
      <c r="O3634" s="21"/>
      <c r="P3634" s="20"/>
    </row>
    <row r="3635" spans="1:16" x14ac:dyDescent="0.35">
      <c r="A3635" s="2" t="s">
        <v>13</v>
      </c>
      <c r="B3635" s="2">
        <v>1185732</v>
      </c>
      <c r="C3635" s="15">
        <v>44415</v>
      </c>
      <c r="D3635" s="2" t="s">
        <v>14</v>
      </c>
      <c r="E3635" s="2" t="s">
        <v>122</v>
      </c>
      <c r="F3635" s="2" t="s">
        <v>123</v>
      </c>
      <c r="G3635" s="3" t="s">
        <v>155</v>
      </c>
      <c r="H3635" s="17">
        <v>49.999999999999993</v>
      </c>
      <c r="I3635" s="2">
        <v>550</v>
      </c>
      <c r="J3635" s="19">
        <v>274999.99999999994</v>
      </c>
      <c r="K3635" s="19">
        <v>96249.999999999971</v>
      </c>
      <c r="L3635" s="2">
        <v>0.35</v>
      </c>
      <c r="M3635" s="2" t="s">
        <v>16</v>
      </c>
      <c r="N3635" s="20">
        <f t="shared" si="56"/>
        <v>371249.99999999988</v>
      </c>
      <c r="O3635" s="21"/>
      <c r="P3635" s="20"/>
    </row>
    <row r="3636" spans="1:16" x14ac:dyDescent="0.35">
      <c r="A3636" s="2" t="s">
        <v>13</v>
      </c>
      <c r="B3636" s="2">
        <v>1185732</v>
      </c>
      <c r="C3636" s="15">
        <v>44415</v>
      </c>
      <c r="D3636" s="2" t="s">
        <v>14</v>
      </c>
      <c r="E3636" s="2" t="s">
        <v>122</v>
      </c>
      <c r="F3636" s="2" t="s">
        <v>123</v>
      </c>
      <c r="G3636" s="3" t="s">
        <v>17</v>
      </c>
      <c r="H3636" s="17">
        <v>45</v>
      </c>
      <c r="I3636" s="2">
        <v>325</v>
      </c>
      <c r="J3636" s="19">
        <v>146250</v>
      </c>
      <c r="K3636" s="19">
        <v>51187.5</v>
      </c>
      <c r="L3636" s="2">
        <v>0.35</v>
      </c>
      <c r="M3636" s="2" t="s">
        <v>16</v>
      </c>
      <c r="N3636" s="20">
        <f t="shared" si="56"/>
        <v>197437.5</v>
      </c>
      <c r="O3636" s="21"/>
      <c r="P3636" s="20"/>
    </row>
    <row r="3637" spans="1:16" x14ac:dyDescent="0.35">
      <c r="A3637" s="2" t="s">
        <v>13</v>
      </c>
      <c r="B3637" s="2">
        <v>1185732</v>
      </c>
      <c r="C3637" s="15">
        <v>44415</v>
      </c>
      <c r="D3637" s="2" t="s">
        <v>14</v>
      </c>
      <c r="E3637" s="2" t="s">
        <v>122</v>
      </c>
      <c r="F3637" s="2" t="s">
        <v>123</v>
      </c>
      <c r="G3637" s="3" t="s">
        <v>156</v>
      </c>
      <c r="H3637" s="17">
        <v>40</v>
      </c>
      <c r="I3637" s="2">
        <v>250</v>
      </c>
      <c r="J3637" s="19">
        <v>100000</v>
      </c>
      <c r="K3637" s="19">
        <v>40000</v>
      </c>
      <c r="L3637" s="2">
        <v>0.4</v>
      </c>
      <c r="M3637" s="2" t="s">
        <v>16</v>
      </c>
      <c r="N3637" s="20">
        <f t="shared" si="56"/>
        <v>140000</v>
      </c>
      <c r="O3637" s="21"/>
      <c r="P3637" s="20"/>
    </row>
    <row r="3638" spans="1:16" x14ac:dyDescent="0.35">
      <c r="A3638" s="2" t="s">
        <v>13</v>
      </c>
      <c r="B3638" s="2">
        <v>1185732</v>
      </c>
      <c r="C3638" s="15">
        <v>44415</v>
      </c>
      <c r="D3638" s="2" t="s">
        <v>14</v>
      </c>
      <c r="E3638" s="2" t="s">
        <v>122</v>
      </c>
      <c r="F3638" s="2" t="s">
        <v>123</v>
      </c>
      <c r="G3638" s="3" t="s">
        <v>157</v>
      </c>
      <c r="H3638" s="17">
        <v>40</v>
      </c>
      <c r="I3638" s="2">
        <v>150</v>
      </c>
      <c r="J3638" s="19">
        <v>60000</v>
      </c>
      <c r="K3638" s="19">
        <v>24000</v>
      </c>
      <c r="L3638" s="2">
        <v>0.4</v>
      </c>
      <c r="M3638" s="2" t="s">
        <v>16</v>
      </c>
      <c r="N3638" s="20">
        <f t="shared" si="56"/>
        <v>84000</v>
      </c>
      <c r="O3638" s="21"/>
      <c r="P3638" s="20"/>
    </row>
    <row r="3639" spans="1:16" x14ac:dyDescent="0.35">
      <c r="A3639" s="2" t="s">
        <v>13</v>
      </c>
      <c r="B3639" s="2">
        <v>1185732</v>
      </c>
      <c r="C3639" s="15">
        <v>44415</v>
      </c>
      <c r="D3639" s="2" t="s">
        <v>14</v>
      </c>
      <c r="E3639" s="2" t="s">
        <v>122</v>
      </c>
      <c r="F3639" s="2" t="s">
        <v>123</v>
      </c>
      <c r="G3639" s="3" t="s">
        <v>18</v>
      </c>
      <c r="H3639" s="17">
        <v>49.999999999999993</v>
      </c>
      <c r="I3639" s="2">
        <v>125</v>
      </c>
      <c r="J3639" s="19">
        <v>62499.999999999993</v>
      </c>
      <c r="K3639" s="19">
        <v>18749.999999999996</v>
      </c>
      <c r="L3639" s="2">
        <v>0.3</v>
      </c>
      <c r="M3639" s="2" t="s">
        <v>16</v>
      </c>
      <c r="N3639" s="20">
        <f t="shared" si="56"/>
        <v>81249.999999999985</v>
      </c>
      <c r="O3639" s="21"/>
      <c r="P3639" s="20"/>
    </row>
    <row r="3640" spans="1:16" x14ac:dyDescent="0.35">
      <c r="A3640" s="2" t="s">
        <v>13</v>
      </c>
      <c r="B3640" s="2">
        <v>1185732</v>
      </c>
      <c r="C3640" s="15">
        <v>44415</v>
      </c>
      <c r="D3640" s="2" t="s">
        <v>14</v>
      </c>
      <c r="E3640" s="2" t="s">
        <v>122</v>
      </c>
      <c r="F3640" s="2" t="s">
        <v>123</v>
      </c>
      <c r="G3640" s="3" t="s">
        <v>158</v>
      </c>
      <c r="H3640" s="17">
        <v>54.999999999999993</v>
      </c>
      <c r="I3640" s="2">
        <v>300</v>
      </c>
      <c r="J3640" s="19">
        <v>164999.99999999997</v>
      </c>
      <c r="K3640" s="19">
        <v>65999.999999999985</v>
      </c>
      <c r="L3640" s="2">
        <v>0.4</v>
      </c>
      <c r="M3640" s="2" t="s">
        <v>16</v>
      </c>
      <c r="N3640" s="20">
        <f t="shared" si="56"/>
        <v>230999.99999999994</v>
      </c>
      <c r="O3640" s="21"/>
      <c r="P3640" s="20"/>
    </row>
    <row r="3641" spans="1:16" x14ac:dyDescent="0.35">
      <c r="A3641" s="2" t="s">
        <v>13</v>
      </c>
      <c r="B3641" s="2">
        <v>1185732</v>
      </c>
      <c r="C3641" s="15">
        <v>44445</v>
      </c>
      <c r="D3641" s="2" t="s">
        <v>14</v>
      </c>
      <c r="E3641" s="2" t="s">
        <v>122</v>
      </c>
      <c r="F3641" s="2" t="s">
        <v>123</v>
      </c>
      <c r="G3641" s="3" t="s">
        <v>155</v>
      </c>
      <c r="H3641" s="17">
        <v>49.999999999999993</v>
      </c>
      <c r="I3641" s="2">
        <v>425</v>
      </c>
      <c r="J3641" s="19">
        <v>212499.99999999997</v>
      </c>
      <c r="K3641" s="19">
        <v>74374.999999999985</v>
      </c>
      <c r="L3641" s="2">
        <v>0.35</v>
      </c>
      <c r="M3641" s="2" t="s">
        <v>16</v>
      </c>
      <c r="N3641" s="20">
        <f t="shared" si="56"/>
        <v>286874.99999999994</v>
      </c>
      <c r="O3641" s="21"/>
      <c r="P3641" s="20"/>
    </row>
    <row r="3642" spans="1:16" x14ac:dyDescent="0.35">
      <c r="A3642" s="2" t="s">
        <v>13</v>
      </c>
      <c r="B3642" s="2">
        <v>1185732</v>
      </c>
      <c r="C3642" s="15">
        <v>44445</v>
      </c>
      <c r="D3642" s="2" t="s">
        <v>14</v>
      </c>
      <c r="E3642" s="2" t="s">
        <v>122</v>
      </c>
      <c r="F3642" s="2" t="s">
        <v>123</v>
      </c>
      <c r="G3642" s="3" t="s">
        <v>17</v>
      </c>
      <c r="H3642" s="17">
        <v>45</v>
      </c>
      <c r="I3642" s="2">
        <v>225</v>
      </c>
      <c r="J3642" s="19">
        <v>101250</v>
      </c>
      <c r="K3642" s="19">
        <v>35437.5</v>
      </c>
      <c r="L3642" s="2">
        <v>0.35</v>
      </c>
      <c r="M3642" s="2" t="s">
        <v>16</v>
      </c>
      <c r="N3642" s="20">
        <f t="shared" si="56"/>
        <v>136687.5</v>
      </c>
      <c r="O3642" s="21"/>
      <c r="P3642" s="20"/>
    </row>
    <row r="3643" spans="1:16" x14ac:dyDescent="0.35">
      <c r="A3643" s="2" t="s">
        <v>13</v>
      </c>
      <c r="B3643" s="2">
        <v>1185732</v>
      </c>
      <c r="C3643" s="15">
        <v>44445</v>
      </c>
      <c r="D3643" s="2" t="s">
        <v>14</v>
      </c>
      <c r="E3643" s="2" t="s">
        <v>122</v>
      </c>
      <c r="F3643" s="2" t="s">
        <v>123</v>
      </c>
      <c r="G3643" s="3" t="s">
        <v>156</v>
      </c>
      <c r="H3643" s="17">
        <v>40</v>
      </c>
      <c r="I3643" s="2">
        <v>125</v>
      </c>
      <c r="J3643" s="19">
        <v>50000</v>
      </c>
      <c r="K3643" s="19">
        <v>20000</v>
      </c>
      <c r="L3643" s="2">
        <v>0.4</v>
      </c>
      <c r="M3643" s="2" t="s">
        <v>16</v>
      </c>
      <c r="N3643" s="20">
        <f t="shared" si="56"/>
        <v>70000</v>
      </c>
      <c r="O3643" s="21"/>
      <c r="P3643" s="20"/>
    </row>
    <row r="3644" spans="1:16" x14ac:dyDescent="0.35">
      <c r="A3644" s="2" t="s">
        <v>13</v>
      </c>
      <c r="B3644" s="2">
        <v>1185732</v>
      </c>
      <c r="C3644" s="15">
        <v>44445</v>
      </c>
      <c r="D3644" s="2" t="s">
        <v>14</v>
      </c>
      <c r="E3644" s="2" t="s">
        <v>122</v>
      </c>
      <c r="F3644" s="2" t="s">
        <v>123</v>
      </c>
      <c r="G3644" s="3" t="s">
        <v>157</v>
      </c>
      <c r="H3644" s="17">
        <v>40</v>
      </c>
      <c r="I3644" s="2">
        <v>100</v>
      </c>
      <c r="J3644" s="19">
        <v>40000</v>
      </c>
      <c r="K3644" s="19">
        <v>16000</v>
      </c>
      <c r="L3644" s="2">
        <v>0.4</v>
      </c>
      <c r="M3644" s="2" t="s">
        <v>16</v>
      </c>
      <c r="N3644" s="20">
        <f t="shared" si="56"/>
        <v>56000</v>
      </c>
      <c r="O3644" s="21"/>
      <c r="P3644" s="20"/>
    </row>
    <row r="3645" spans="1:16" x14ac:dyDescent="0.35">
      <c r="A3645" s="2" t="s">
        <v>13</v>
      </c>
      <c r="B3645" s="2">
        <v>1185732</v>
      </c>
      <c r="C3645" s="15">
        <v>44445</v>
      </c>
      <c r="D3645" s="2" t="s">
        <v>14</v>
      </c>
      <c r="E3645" s="2" t="s">
        <v>122</v>
      </c>
      <c r="F3645" s="2" t="s">
        <v>123</v>
      </c>
      <c r="G3645" s="3" t="s">
        <v>18</v>
      </c>
      <c r="H3645" s="17">
        <v>49.999999999999993</v>
      </c>
      <c r="I3645" s="2">
        <v>100</v>
      </c>
      <c r="J3645" s="19">
        <v>49999.999999999993</v>
      </c>
      <c r="K3645" s="19">
        <v>14999.999999999996</v>
      </c>
      <c r="L3645" s="2">
        <v>0.3</v>
      </c>
      <c r="M3645" s="2" t="s">
        <v>16</v>
      </c>
      <c r="N3645" s="20">
        <f t="shared" si="56"/>
        <v>64999.999999999985</v>
      </c>
      <c r="O3645" s="21"/>
      <c r="P3645" s="20"/>
    </row>
    <row r="3646" spans="1:16" x14ac:dyDescent="0.35">
      <c r="A3646" s="2" t="s">
        <v>13</v>
      </c>
      <c r="B3646" s="2">
        <v>1185732</v>
      </c>
      <c r="C3646" s="15">
        <v>44445</v>
      </c>
      <c r="D3646" s="2" t="s">
        <v>14</v>
      </c>
      <c r="E3646" s="2" t="s">
        <v>122</v>
      </c>
      <c r="F3646" s="2" t="s">
        <v>123</v>
      </c>
      <c r="G3646" s="3" t="s">
        <v>158</v>
      </c>
      <c r="H3646" s="17">
        <v>54.999999999999993</v>
      </c>
      <c r="I3646" s="2">
        <v>200</v>
      </c>
      <c r="J3646" s="19">
        <v>109999.99999999999</v>
      </c>
      <c r="K3646" s="19">
        <v>44000</v>
      </c>
      <c r="L3646" s="2">
        <v>0.4</v>
      </c>
      <c r="M3646" s="2" t="s">
        <v>16</v>
      </c>
      <c r="N3646" s="20">
        <f t="shared" si="56"/>
        <v>154000</v>
      </c>
      <c r="O3646" s="21"/>
      <c r="P3646" s="20"/>
    </row>
    <row r="3647" spans="1:16" x14ac:dyDescent="0.35">
      <c r="A3647" s="2" t="s">
        <v>13</v>
      </c>
      <c r="B3647" s="2">
        <v>1185732</v>
      </c>
      <c r="C3647" s="15">
        <v>44477</v>
      </c>
      <c r="D3647" s="2" t="s">
        <v>14</v>
      </c>
      <c r="E3647" s="2" t="s">
        <v>122</v>
      </c>
      <c r="F3647" s="2" t="s">
        <v>123</v>
      </c>
      <c r="G3647" s="3" t="s">
        <v>155</v>
      </c>
      <c r="H3647" s="17">
        <v>54.999999999999993</v>
      </c>
      <c r="I3647" s="2">
        <v>375</v>
      </c>
      <c r="J3647" s="19">
        <v>206249.99999999997</v>
      </c>
      <c r="K3647" s="19">
        <v>72187.499999999985</v>
      </c>
      <c r="L3647" s="2">
        <v>0.35</v>
      </c>
      <c r="M3647" s="2" t="s">
        <v>16</v>
      </c>
      <c r="N3647" s="20">
        <f t="shared" si="56"/>
        <v>278437.49999999994</v>
      </c>
      <c r="O3647" s="21"/>
      <c r="P3647" s="20"/>
    </row>
    <row r="3648" spans="1:16" x14ac:dyDescent="0.35">
      <c r="A3648" s="2" t="s">
        <v>13</v>
      </c>
      <c r="B3648" s="2">
        <v>1185732</v>
      </c>
      <c r="C3648" s="15">
        <v>44477</v>
      </c>
      <c r="D3648" s="2" t="s">
        <v>14</v>
      </c>
      <c r="E3648" s="2" t="s">
        <v>122</v>
      </c>
      <c r="F3648" s="2" t="s">
        <v>123</v>
      </c>
      <c r="G3648" s="3" t="s">
        <v>17</v>
      </c>
      <c r="H3648" s="17">
        <v>50</v>
      </c>
      <c r="I3648" s="2">
        <v>200</v>
      </c>
      <c r="J3648" s="19">
        <v>100000</v>
      </c>
      <c r="K3648" s="19">
        <v>35000</v>
      </c>
      <c r="L3648" s="2">
        <v>0.35</v>
      </c>
      <c r="M3648" s="2" t="s">
        <v>16</v>
      </c>
      <c r="N3648" s="20">
        <f t="shared" si="56"/>
        <v>135000</v>
      </c>
      <c r="O3648" s="21"/>
      <c r="P3648" s="20"/>
    </row>
    <row r="3649" spans="1:16" x14ac:dyDescent="0.35">
      <c r="A3649" s="2" t="s">
        <v>13</v>
      </c>
      <c r="B3649" s="2">
        <v>1185732</v>
      </c>
      <c r="C3649" s="15">
        <v>44477</v>
      </c>
      <c r="D3649" s="2" t="s">
        <v>14</v>
      </c>
      <c r="E3649" s="2" t="s">
        <v>122</v>
      </c>
      <c r="F3649" s="2" t="s">
        <v>123</v>
      </c>
      <c r="G3649" s="3" t="s">
        <v>156</v>
      </c>
      <c r="H3649" s="17">
        <v>50</v>
      </c>
      <c r="I3649" s="2">
        <v>100</v>
      </c>
      <c r="J3649" s="19">
        <v>50000</v>
      </c>
      <c r="K3649" s="19">
        <v>20000</v>
      </c>
      <c r="L3649" s="2">
        <v>0.4</v>
      </c>
      <c r="M3649" s="2" t="s">
        <v>16</v>
      </c>
      <c r="N3649" s="20">
        <f t="shared" si="56"/>
        <v>70000</v>
      </c>
      <c r="O3649" s="21"/>
      <c r="P3649" s="20"/>
    </row>
    <row r="3650" spans="1:16" x14ac:dyDescent="0.35">
      <c r="A3650" s="2" t="s">
        <v>13</v>
      </c>
      <c r="B3650" s="2">
        <v>1185732</v>
      </c>
      <c r="C3650" s="15">
        <v>44477</v>
      </c>
      <c r="D3650" s="2" t="s">
        <v>14</v>
      </c>
      <c r="E3650" s="2" t="s">
        <v>122</v>
      </c>
      <c r="F3650" s="2" t="s">
        <v>123</v>
      </c>
      <c r="G3650" s="3" t="s">
        <v>157</v>
      </c>
      <c r="H3650" s="17">
        <v>50</v>
      </c>
      <c r="I3650" s="2">
        <v>75</v>
      </c>
      <c r="J3650" s="19">
        <v>37500</v>
      </c>
      <c r="K3650" s="19">
        <v>15000</v>
      </c>
      <c r="L3650" s="2">
        <v>0.4</v>
      </c>
      <c r="M3650" s="2" t="s">
        <v>16</v>
      </c>
      <c r="N3650" s="20">
        <f t="shared" si="56"/>
        <v>52500</v>
      </c>
      <c r="O3650" s="21"/>
      <c r="P3650" s="20"/>
    </row>
    <row r="3651" spans="1:16" x14ac:dyDescent="0.35">
      <c r="A3651" s="2" t="s">
        <v>13</v>
      </c>
      <c r="B3651" s="2">
        <v>1185732</v>
      </c>
      <c r="C3651" s="15">
        <v>44477</v>
      </c>
      <c r="D3651" s="2" t="s">
        <v>14</v>
      </c>
      <c r="E3651" s="2" t="s">
        <v>122</v>
      </c>
      <c r="F3651" s="2" t="s">
        <v>123</v>
      </c>
      <c r="G3651" s="3" t="s">
        <v>18</v>
      </c>
      <c r="H3651" s="17">
        <v>60</v>
      </c>
      <c r="I3651" s="2">
        <v>75</v>
      </c>
      <c r="J3651" s="19">
        <v>45000</v>
      </c>
      <c r="K3651" s="19">
        <v>13500</v>
      </c>
      <c r="L3651" s="2">
        <v>0.3</v>
      </c>
      <c r="M3651" s="2" t="s">
        <v>16</v>
      </c>
      <c r="N3651" s="20">
        <f t="shared" ref="N3651:N3714" si="57">SUM(J3651,K3651)</f>
        <v>58500</v>
      </c>
      <c r="O3651" s="21"/>
      <c r="P3651" s="20"/>
    </row>
    <row r="3652" spans="1:16" x14ac:dyDescent="0.35">
      <c r="A3652" s="2" t="s">
        <v>21</v>
      </c>
      <c r="B3652" s="2">
        <v>1185732</v>
      </c>
      <c r="C3652" s="15">
        <v>44477</v>
      </c>
      <c r="D3652" s="2" t="s">
        <v>14</v>
      </c>
      <c r="E3652" s="2" t="s">
        <v>122</v>
      </c>
      <c r="F3652" s="2" t="s">
        <v>123</v>
      </c>
      <c r="G3652" s="3" t="s">
        <v>158</v>
      </c>
      <c r="H3652" s="17">
        <v>64.999999999999986</v>
      </c>
      <c r="I3652" s="2">
        <v>200</v>
      </c>
      <c r="J3652" s="19">
        <v>129999.99999999997</v>
      </c>
      <c r="K3652" s="19">
        <v>51999.999999999993</v>
      </c>
      <c r="L3652" s="2">
        <v>0.4</v>
      </c>
      <c r="M3652" s="2" t="s">
        <v>16</v>
      </c>
      <c r="N3652" s="20">
        <f t="shared" si="57"/>
        <v>181999.99999999997</v>
      </c>
      <c r="O3652" s="21"/>
      <c r="P3652" s="20"/>
    </row>
    <row r="3653" spans="1:16" x14ac:dyDescent="0.35">
      <c r="A3653" s="2" t="s">
        <v>21</v>
      </c>
      <c r="B3653" s="2">
        <v>1185732</v>
      </c>
      <c r="C3653" s="15">
        <v>44507</v>
      </c>
      <c r="D3653" s="2" t="s">
        <v>14</v>
      </c>
      <c r="E3653" s="2" t="s">
        <v>122</v>
      </c>
      <c r="F3653" s="2" t="s">
        <v>123</v>
      </c>
      <c r="G3653" s="3" t="s">
        <v>155</v>
      </c>
      <c r="H3653" s="17">
        <v>60</v>
      </c>
      <c r="I3653" s="2">
        <v>350</v>
      </c>
      <c r="J3653" s="19">
        <v>210000</v>
      </c>
      <c r="K3653" s="19">
        <v>73500</v>
      </c>
      <c r="L3653" s="2">
        <v>0.35</v>
      </c>
      <c r="M3653" s="2" t="s">
        <v>16</v>
      </c>
      <c r="N3653" s="20">
        <f t="shared" si="57"/>
        <v>283500</v>
      </c>
      <c r="O3653" s="21"/>
      <c r="P3653" s="20"/>
    </row>
    <row r="3654" spans="1:16" x14ac:dyDescent="0.35">
      <c r="A3654" s="2" t="s">
        <v>21</v>
      </c>
      <c r="B3654" s="2">
        <v>1185732</v>
      </c>
      <c r="C3654" s="15">
        <v>44507</v>
      </c>
      <c r="D3654" s="2" t="s">
        <v>14</v>
      </c>
      <c r="E3654" s="2" t="s">
        <v>122</v>
      </c>
      <c r="F3654" s="2" t="s">
        <v>123</v>
      </c>
      <c r="G3654" s="3" t="s">
        <v>17</v>
      </c>
      <c r="H3654" s="17">
        <v>50</v>
      </c>
      <c r="I3654" s="2">
        <v>225</v>
      </c>
      <c r="J3654" s="19">
        <v>112500</v>
      </c>
      <c r="K3654" s="19">
        <v>39375</v>
      </c>
      <c r="L3654" s="2">
        <v>0.35</v>
      </c>
      <c r="M3654" s="2" t="s">
        <v>16</v>
      </c>
      <c r="N3654" s="20">
        <f t="shared" si="57"/>
        <v>151875</v>
      </c>
      <c r="O3654" s="21"/>
      <c r="P3654" s="20"/>
    </row>
    <row r="3655" spans="1:16" x14ac:dyDescent="0.35">
      <c r="A3655" s="2" t="s">
        <v>21</v>
      </c>
      <c r="B3655" s="2">
        <v>1185732</v>
      </c>
      <c r="C3655" s="15">
        <v>44507</v>
      </c>
      <c r="D3655" s="2" t="s">
        <v>14</v>
      </c>
      <c r="E3655" s="2" t="s">
        <v>122</v>
      </c>
      <c r="F3655" s="2" t="s">
        <v>123</v>
      </c>
      <c r="G3655" s="3" t="s">
        <v>156</v>
      </c>
      <c r="H3655" s="17">
        <v>50</v>
      </c>
      <c r="I3655" s="2">
        <v>220</v>
      </c>
      <c r="J3655" s="19">
        <v>110000</v>
      </c>
      <c r="K3655" s="19">
        <v>44000</v>
      </c>
      <c r="L3655" s="2">
        <v>0.4</v>
      </c>
      <c r="M3655" s="2" t="s">
        <v>16</v>
      </c>
      <c r="N3655" s="20">
        <f t="shared" si="57"/>
        <v>154000</v>
      </c>
      <c r="O3655" s="21"/>
      <c r="P3655" s="20"/>
    </row>
    <row r="3656" spans="1:16" x14ac:dyDescent="0.35">
      <c r="A3656" s="2" t="s">
        <v>21</v>
      </c>
      <c r="B3656" s="2">
        <v>1185732</v>
      </c>
      <c r="C3656" s="15">
        <v>44507</v>
      </c>
      <c r="D3656" s="2" t="s">
        <v>14</v>
      </c>
      <c r="E3656" s="2" t="s">
        <v>122</v>
      </c>
      <c r="F3656" s="2" t="s">
        <v>123</v>
      </c>
      <c r="G3656" s="3" t="s">
        <v>157</v>
      </c>
      <c r="H3656" s="17">
        <v>50</v>
      </c>
      <c r="I3656" s="2">
        <v>200</v>
      </c>
      <c r="J3656" s="19">
        <v>100000</v>
      </c>
      <c r="K3656" s="19">
        <v>40000</v>
      </c>
      <c r="L3656" s="2">
        <v>0.4</v>
      </c>
      <c r="M3656" s="2" t="s">
        <v>16</v>
      </c>
      <c r="N3656" s="20">
        <f t="shared" si="57"/>
        <v>140000</v>
      </c>
      <c r="O3656" s="21"/>
      <c r="P3656" s="20"/>
    </row>
    <row r="3657" spans="1:16" x14ac:dyDescent="0.35">
      <c r="A3657" s="2" t="s">
        <v>21</v>
      </c>
      <c r="B3657" s="2">
        <v>1185732</v>
      </c>
      <c r="C3657" s="15">
        <v>44507</v>
      </c>
      <c r="D3657" s="2" t="s">
        <v>14</v>
      </c>
      <c r="E3657" s="2" t="s">
        <v>122</v>
      </c>
      <c r="F3657" s="2" t="s">
        <v>123</v>
      </c>
      <c r="G3657" s="3" t="s">
        <v>18</v>
      </c>
      <c r="H3657" s="17">
        <v>60</v>
      </c>
      <c r="I3657" s="2">
        <v>175</v>
      </c>
      <c r="J3657" s="19">
        <v>105000</v>
      </c>
      <c r="K3657" s="19">
        <v>31500</v>
      </c>
      <c r="L3657" s="2">
        <v>0.3</v>
      </c>
      <c r="M3657" s="2" t="s">
        <v>16</v>
      </c>
      <c r="N3657" s="20">
        <f t="shared" si="57"/>
        <v>136500</v>
      </c>
      <c r="O3657" s="21"/>
      <c r="P3657" s="20"/>
    </row>
    <row r="3658" spans="1:16" x14ac:dyDescent="0.35">
      <c r="A3658" s="2" t="s">
        <v>21</v>
      </c>
      <c r="B3658" s="2">
        <v>1185732</v>
      </c>
      <c r="C3658" s="15">
        <v>44507</v>
      </c>
      <c r="D3658" s="2" t="s">
        <v>14</v>
      </c>
      <c r="E3658" s="2" t="s">
        <v>122</v>
      </c>
      <c r="F3658" s="2" t="s">
        <v>123</v>
      </c>
      <c r="G3658" s="3" t="s">
        <v>158</v>
      </c>
      <c r="H3658" s="17">
        <v>64.999999999999986</v>
      </c>
      <c r="I3658" s="2">
        <v>275</v>
      </c>
      <c r="J3658" s="19">
        <v>178749.99999999997</v>
      </c>
      <c r="K3658" s="19">
        <v>71499.999999999985</v>
      </c>
      <c r="L3658" s="2">
        <v>0.4</v>
      </c>
      <c r="M3658" s="2" t="s">
        <v>16</v>
      </c>
      <c r="N3658" s="20">
        <f t="shared" si="57"/>
        <v>250249.99999999994</v>
      </c>
      <c r="O3658" s="21"/>
      <c r="P3658" s="20"/>
    </row>
    <row r="3659" spans="1:16" x14ac:dyDescent="0.35">
      <c r="A3659" s="2" t="s">
        <v>21</v>
      </c>
      <c r="B3659" s="2">
        <v>1185732</v>
      </c>
      <c r="C3659" s="15">
        <v>44536</v>
      </c>
      <c r="D3659" s="2" t="s">
        <v>14</v>
      </c>
      <c r="E3659" s="2" t="s">
        <v>122</v>
      </c>
      <c r="F3659" s="2" t="s">
        <v>123</v>
      </c>
      <c r="G3659" s="3" t="s">
        <v>155</v>
      </c>
      <c r="H3659" s="17">
        <v>60</v>
      </c>
      <c r="I3659" s="2">
        <v>500</v>
      </c>
      <c r="J3659" s="19">
        <v>300000</v>
      </c>
      <c r="K3659" s="19">
        <v>105000</v>
      </c>
      <c r="L3659" s="2">
        <v>0.35</v>
      </c>
      <c r="M3659" s="2" t="s">
        <v>16</v>
      </c>
      <c r="N3659" s="20">
        <f t="shared" si="57"/>
        <v>405000</v>
      </c>
      <c r="O3659" s="21"/>
      <c r="P3659" s="20"/>
    </row>
    <row r="3660" spans="1:16" x14ac:dyDescent="0.35">
      <c r="A3660" s="2" t="s">
        <v>21</v>
      </c>
      <c r="B3660" s="2">
        <v>1185732</v>
      </c>
      <c r="C3660" s="15">
        <v>44536</v>
      </c>
      <c r="D3660" s="2" t="s">
        <v>14</v>
      </c>
      <c r="E3660" s="2" t="s">
        <v>122</v>
      </c>
      <c r="F3660" s="2" t="s">
        <v>123</v>
      </c>
      <c r="G3660" s="3" t="s">
        <v>17</v>
      </c>
      <c r="H3660" s="17">
        <v>50</v>
      </c>
      <c r="I3660" s="2">
        <v>300</v>
      </c>
      <c r="J3660" s="19">
        <v>150000</v>
      </c>
      <c r="K3660" s="19">
        <v>52500</v>
      </c>
      <c r="L3660" s="2">
        <v>0.35</v>
      </c>
      <c r="M3660" s="2" t="s">
        <v>16</v>
      </c>
      <c r="N3660" s="20">
        <f t="shared" si="57"/>
        <v>202500</v>
      </c>
      <c r="O3660" s="21"/>
      <c r="P3660" s="20"/>
    </row>
    <row r="3661" spans="1:16" x14ac:dyDescent="0.35">
      <c r="A3661" s="2" t="s">
        <v>21</v>
      </c>
      <c r="B3661" s="2">
        <v>1185732</v>
      </c>
      <c r="C3661" s="15">
        <v>44536</v>
      </c>
      <c r="D3661" s="2" t="s">
        <v>14</v>
      </c>
      <c r="E3661" s="2" t="s">
        <v>122</v>
      </c>
      <c r="F3661" s="2" t="s">
        <v>123</v>
      </c>
      <c r="G3661" s="3" t="s">
        <v>156</v>
      </c>
      <c r="H3661" s="17">
        <v>50</v>
      </c>
      <c r="I3661" s="2">
        <v>275</v>
      </c>
      <c r="J3661" s="19">
        <v>137500</v>
      </c>
      <c r="K3661" s="19">
        <v>55000</v>
      </c>
      <c r="L3661" s="2">
        <v>0.4</v>
      </c>
      <c r="M3661" s="2" t="s">
        <v>16</v>
      </c>
      <c r="N3661" s="20">
        <f t="shared" si="57"/>
        <v>192500</v>
      </c>
      <c r="O3661" s="21"/>
      <c r="P3661" s="20"/>
    </row>
    <row r="3662" spans="1:16" x14ac:dyDescent="0.35">
      <c r="A3662" s="2" t="s">
        <v>21</v>
      </c>
      <c r="B3662" s="2">
        <v>1185732</v>
      </c>
      <c r="C3662" s="15">
        <v>44536</v>
      </c>
      <c r="D3662" s="2" t="s">
        <v>14</v>
      </c>
      <c r="E3662" s="2" t="s">
        <v>122</v>
      </c>
      <c r="F3662" s="2" t="s">
        <v>123</v>
      </c>
      <c r="G3662" s="3" t="s">
        <v>157</v>
      </c>
      <c r="H3662" s="17">
        <v>50</v>
      </c>
      <c r="I3662" s="2">
        <v>225</v>
      </c>
      <c r="J3662" s="19">
        <v>112500</v>
      </c>
      <c r="K3662" s="19">
        <v>45000</v>
      </c>
      <c r="L3662" s="2">
        <v>0.4</v>
      </c>
      <c r="M3662" s="2" t="s">
        <v>16</v>
      </c>
      <c r="N3662" s="20">
        <f t="shared" si="57"/>
        <v>157500</v>
      </c>
      <c r="O3662" s="21"/>
      <c r="P3662" s="20"/>
    </row>
    <row r="3663" spans="1:16" x14ac:dyDescent="0.35">
      <c r="A3663" s="2" t="s">
        <v>21</v>
      </c>
      <c r="B3663" s="2">
        <v>1185732</v>
      </c>
      <c r="C3663" s="15">
        <v>44536</v>
      </c>
      <c r="D3663" s="2" t="s">
        <v>14</v>
      </c>
      <c r="E3663" s="2" t="s">
        <v>122</v>
      </c>
      <c r="F3663" s="2" t="s">
        <v>123</v>
      </c>
      <c r="G3663" s="3" t="s">
        <v>18</v>
      </c>
      <c r="H3663" s="17">
        <v>60</v>
      </c>
      <c r="I3663" s="2">
        <v>225</v>
      </c>
      <c r="J3663" s="19">
        <v>135000</v>
      </c>
      <c r="K3663" s="19">
        <v>40500</v>
      </c>
      <c r="L3663" s="2">
        <v>0.3</v>
      </c>
      <c r="M3663" s="2" t="s">
        <v>16</v>
      </c>
      <c r="N3663" s="20">
        <f t="shared" si="57"/>
        <v>175500</v>
      </c>
      <c r="O3663" s="21"/>
      <c r="P3663" s="20"/>
    </row>
    <row r="3664" spans="1:16" x14ac:dyDescent="0.35">
      <c r="A3664" s="2" t="s">
        <v>21</v>
      </c>
      <c r="B3664" s="2">
        <v>1185732</v>
      </c>
      <c r="C3664" s="15">
        <v>44536</v>
      </c>
      <c r="D3664" s="2" t="s">
        <v>14</v>
      </c>
      <c r="E3664" s="2" t="s">
        <v>122</v>
      </c>
      <c r="F3664" s="2" t="s">
        <v>123</v>
      </c>
      <c r="G3664" s="3" t="s">
        <v>158</v>
      </c>
      <c r="H3664" s="17">
        <v>64.999999999999986</v>
      </c>
      <c r="I3664" s="2">
        <v>325</v>
      </c>
      <c r="J3664" s="19">
        <v>211249.99999999994</v>
      </c>
      <c r="K3664" s="19">
        <v>84499.999999999985</v>
      </c>
      <c r="L3664" s="2">
        <v>0.4</v>
      </c>
      <c r="M3664" s="2" t="s">
        <v>16</v>
      </c>
      <c r="N3664" s="20">
        <f t="shared" si="57"/>
        <v>295749.99999999994</v>
      </c>
      <c r="O3664" s="21"/>
      <c r="P3664" s="20"/>
    </row>
    <row r="3665" spans="1:16" x14ac:dyDescent="0.35">
      <c r="A3665" s="2" t="s">
        <v>21</v>
      </c>
      <c r="B3665" s="2">
        <v>1185732</v>
      </c>
      <c r="C3665" s="15">
        <v>44213</v>
      </c>
      <c r="D3665" s="2" t="s">
        <v>14</v>
      </c>
      <c r="E3665" s="2" t="s">
        <v>122</v>
      </c>
      <c r="F3665" s="2" t="s">
        <v>123</v>
      </c>
      <c r="G3665" s="3" t="s">
        <v>155</v>
      </c>
      <c r="H3665" s="17">
        <v>40</v>
      </c>
      <c r="I3665" s="2">
        <v>450</v>
      </c>
      <c r="J3665" s="19">
        <v>180000</v>
      </c>
      <c r="K3665" s="19">
        <v>54000</v>
      </c>
      <c r="L3665" s="2">
        <v>0.3</v>
      </c>
      <c r="M3665" s="2" t="s">
        <v>16</v>
      </c>
      <c r="N3665" s="20">
        <f t="shared" si="57"/>
        <v>234000</v>
      </c>
      <c r="O3665" s="21"/>
      <c r="P3665" s="20"/>
    </row>
    <row r="3666" spans="1:16" x14ac:dyDescent="0.35">
      <c r="A3666" s="2" t="s">
        <v>21</v>
      </c>
      <c r="B3666" s="2">
        <v>1185732</v>
      </c>
      <c r="C3666" s="15">
        <v>44213</v>
      </c>
      <c r="D3666" s="2" t="s">
        <v>14</v>
      </c>
      <c r="E3666" s="2" t="s">
        <v>122</v>
      </c>
      <c r="F3666" s="2" t="s">
        <v>123</v>
      </c>
      <c r="G3666" s="3" t="s">
        <v>17</v>
      </c>
      <c r="H3666" s="17">
        <v>40</v>
      </c>
      <c r="I3666" s="2">
        <v>250</v>
      </c>
      <c r="J3666" s="19">
        <v>100000</v>
      </c>
      <c r="K3666" s="19">
        <v>30000</v>
      </c>
      <c r="L3666" s="2">
        <v>0.3</v>
      </c>
      <c r="M3666" s="2" t="s">
        <v>16</v>
      </c>
      <c r="N3666" s="20">
        <f t="shared" si="57"/>
        <v>130000</v>
      </c>
      <c r="O3666" s="21"/>
      <c r="P3666" s="20"/>
    </row>
    <row r="3667" spans="1:16" x14ac:dyDescent="0.35">
      <c r="A3667" s="2" t="s">
        <v>21</v>
      </c>
      <c r="B3667" s="2">
        <v>1185732</v>
      </c>
      <c r="C3667" s="15">
        <v>44213</v>
      </c>
      <c r="D3667" s="2" t="s">
        <v>14</v>
      </c>
      <c r="E3667" s="2" t="s">
        <v>122</v>
      </c>
      <c r="F3667" s="2" t="s">
        <v>123</v>
      </c>
      <c r="G3667" s="3" t="s">
        <v>156</v>
      </c>
      <c r="H3667" s="17">
        <v>30.000000000000004</v>
      </c>
      <c r="I3667" s="2">
        <v>250</v>
      </c>
      <c r="J3667" s="19">
        <v>75000.000000000015</v>
      </c>
      <c r="K3667" s="19">
        <v>18750.000000000004</v>
      </c>
      <c r="L3667" s="2">
        <v>0.25</v>
      </c>
      <c r="M3667" s="2" t="s">
        <v>16</v>
      </c>
      <c r="N3667" s="20">
        <f t="shared" si="57"/>
        <v>93750.000000000015</v>
      </c>
      <c r="O3667" s="21"/>
      <c r="P3667" s="20"/>
    </row>
    <row r="3668" spans="1:16" x14ac:dyDescent="0.35">
      <c r="A3668" s="2" t="s">
        <v>21</v>
      </c>
      <c r="B3668" s="2">
        <v>1185732</v>
      </c>
      <c r="C3668" s="15">
        <v>44213</v>
      </c>
      <c r="D3668" s="2" t="s">
        <v>14</v>
      </c>
      <c r="E3668" s="2" t="s">
        <v>122</v>
      </c>
      <c r="F3668" s="2" t="s">
        <v>123</v>
      </c>
      <c r="G3668" s="3" t="s">
        <v>157</v>
      </c>
      <c r="H3668" s="17">
        <v>35</v>
      </c>
      <c r="I3668" s="2">
        <v>100</v>
      </c>
      <c r="J3668" s="19">
        <v>35000</v>
      </c>
      <c r="K3668" s="19">
        <v>8750</v>
      </c>
      <c r="L3668" s="2">
        <v>0.25</v>
      </c>
      <c r="M3668" s="2" t="s">
        <v>16</v>
      </c>
      <c r="N3668" s="20">
        <f t="shared" si="57"/>
        <v>43750</v>
      </c>
      <c r="O3668" s="21"/>
      <c r="P3668" s="20"/>
    </row>
    <row r="3669" spans="1:16" x14ac:dyDescent="0.35">
      <c r="A3669" s="2" t="s">
        <v>21</v>
      </c>
      <c r="B3669" s="2">
        <v>1185732</v>
      </c>
      <c r="C3669" s="15">
        <v>44213</v>
      </c>
      <c r="D3669" s="2" t="s">
        <v>14</v>
      </c>
      <c r="E3669" s="2" t="s">
        <v>122</v>
      </c>
      <c r="F3669" s="2" t="s">
        <v>123</v>
      </c>
      <c r="G3669" s="3" t="s">
        <v>18</v>
      </c>
      <c r="H3669" s="17">
        <v>50</v>
      </c>
      <c r="I3669" s="2">
        <v>150</v>
      </c>
      <c r="J3669" s="19">
        <v>75000</v>
      </c>
      <c r="K3669" s="19">
        <v>18750</v>
      </c>
      <c r="L3669" s="2">
        <v>0.25</v>
      </c>
      <c r="M3669" s="2" t="s">
        <v>16</v>
      </c>
      <c r="N3669" s="20">
        <f t="shared" si="57"/>
        <v>93750</v>
      </c>
      <c r="O3669" s="21"/>
      <c r="P3669" s="20"/>
    </row>
    <row r="3670" spans="1:16" x14ac:dyDescent="0.35">
      <c r="A3670" s="2" t="s">
        <v>21</v>
      </c>
      <c r="B3670" s="2">
        <v>1185732</v>
      </c>
      <c r="C3670" s="15">
        <v>44213</v>
      </c>
      <c r="D3670" s="2" t="s">
        <v>14</v>
      </c>
      <c r="E3670" s="2" t="s">
        <v>122</v>
      </c>
      <c r="F3670" s="2" t="s">
        <v>123</v>
      </c>
      <c r="G3670" s="3" t="s">
        <v>158</v>
      </c>
      <c r="H3670" s="17">
        <v>40</v>
      </c>
      <c r="I3670" s="2">
        <v>250</v>
      </c>
      <c r="J3670" s="19">
        <v>100000</v>
      </c>
      <c r="K3670" s="19">
        <v>30000</v>
      </c>
      <c r="L3670" s="2">
        <v>0.3</v>
      </c>
      <c r="M3670" s="2" t="s">
        <v>16</v>
      </c>
      <c r="N3670" s="20">
        <f t="shared" si="57"/>
        <v>130000</v>
      </c>
      <c r="O3670" s="21"/>
      <c r="P3670" s="20"/>
    </row>
    <row r="3671" spans="1:16" x14ac:dyDescent="0.35">
      <c r="A3671" s="2" t="s">
        <v>21</v>
      </c>
      <c r="B3671" s="2">
        <v>1185732</v>
      </c>
      <c r="C3671" s="15">
        <v>44242</v>
      </c>
      <c r="D3671" s="2" t="s">
        <v>14</v>
      </c>
      <c r="E3671" s="2" t="s">
        <v>122</v>
      </c>
      <c r="F3671" s="2" t="s">
        <v>123</v>
      </c>
      <c r="G3671" s="3" t="s">
        <v>155</v>
      </c>
      <c r="H3671" s="17">
        <v>40</v>
      </c>
      <c r="I3671" s="2">
        <v>500</v>
      </c>
      <c r="J3671" s="19">
        <v>200000</v>
      </c>
      <c r="K3671" s="19">
        <v>60000</v>
      </c>
      <c r="L3671" s="2">
        <v>0.3</v>
      </c>
      <c r="M3671" s="2" t="s">
        <v>16</v>
      </c>
      <c r="N3671" s="20">
        <f t="shared" si="57"/>
        <v>260000</v>
      </c>
      <c r="O3671" s="21"/>
      <c r="P3671" s="20"/>
    </row>
    <row r="3672" spans="1:16" x14ac:dyDescent="0.35">
      <c r="A3672" s="2" t="s">
        <v>21</v>
      </c>
      <c r="B3672" s="2">
        <v>1185732</v>
      </c>
      <c r="C3672" s="15">
        <v>44242</v>
      </c>
      <c r="D3672" s="2" t="s">
        <v>14</v>
      </c>
      <c r="E3672" s="2" t="s">
        <v>122</v>
      </c>
      <c r="F3672" s="2" t="s">
        <v>123</v>
      </c>
      <c r="G3672" s="3" t="s">
        <v>17</v>
      </c>
      <c r="H3672" s="17">
        <v>40</v>
      </c>
      <c r="I3672" s="2">
        <v>150</v>
      </c>
      <c r="J3672" s="19">
        <v>60000</v>
      </c>
      <c r="K3672" s="19">
        <v>18000</v>
      </c>
      <c r="L3672" s="2">
        <v>0.3</v>
      </c>
      <c r="M3672" s="2" t="s">
        <v>16</v>
      </c>
      <c r="N3672" s="20">
        <f t="shared" si="57"/>
        <v>78000</v>
      </c>
      <c r="O3672" s="21"/>
      <c r="P3672" s="20"/>
    </row>
    <row r="3673" spans="1:16" x14ac:dyDescent="0.35">
      <c r="A3673" s="2" t="s">
        <v>21</v>
      </c>
      <c r="B3673" s="2">
        <v>1185732</v>
      </c>
      <c r="C3673" s="15">
        <v>44242</v>
      </c>
      <c r="D3673" s="2" t="s">
        <v>14</v>
      </c>
      <c r="E3673" s="2" t="s">
        <v>122</v>
      </c>
      <c r="F3673" s="2" t="s">
        <v>123</v>
      </c>
      <c r="G3673" s="3" t="s">
        <v>156</v>
      </c>
      <c r="H3673" s="17">
        <v>30.000000000000004</v>
      </c>
      <c r="I3673" s="2">
        <v>200</v>
      </c>
      <c r="J3673" s="19">
        <v>60000.000000000007</v>
      </c>
      <c r="K3673" s="19">
        <v>15000.000000000002</v>
      </c>
      <c r="L3673" s="2">
        <v>0.25</v>
      </c>
      <c r="M3673" s="2" t="s">
        <v>16</v>
      </c>
      <c r="N3673" s="20">
        <f t="shared" si="57"/>
        <v>75000.000000000015</v>
      </c>
      <c r="O3673" s="21"/>
      <c r="P3673" s="20"/>
    </row>
    <row r="3674" spans="1:16" x14ac:dyDescent="0.35">
      <c r="A3674" s="2" t="s">
        <v>21</v>
      </c>
      <c r="B3674" s="2">
        <v>1185732</v>
      </c>
      <c r="C3674" s="15">
        <v>44242</v>
      </c>
      <c r="D3674" s="2" t="s">
        <v>14</v>
      </c>
      <c r="E3674" s="2" t="s">
        <v>124</v>
      </c>
      <c r="F3674" s="2" t="s">
        <v>125</v>
      </c>
      <c r="G3674" s="3" t="s">
        <v>157</v>
      </c>
      <c r="H3674" s="17">
        <v>35</v>
      </c>
      <c r="I3674" s="2">
        <v>250</v>
      </c>
      <c r="J3674" s="19">
        <v>87500</v>
      </c>
      <c r="K3674" s="19">
        <v>21875</v>
      </c>
      <c r="L3674" s="2">
        <v>0.25</v>
      </c>
      <c r="M3674" s="2" t="s">
        <v>16</v>
      </c>
      <c r="N3674" s="20">
        <f t="shared" si="57"/>
        <v>109375</v>
      </c>
      <c r="O3674" s="21"/>
      <c r="P3674" s="20"/>
    </row>
    <row r="3675" spans="1:16" x14ac:dyDescent="0.35">
      <c r="A3675" s="2" t="s">
        <v>21</v>
      </c>
      <c r="B3675" s="2">
        <v>1185732</v>
      </c>
      <c r="C3675" s="15">
        <v>44242</v>
      </c>
      <c r="D3675" s="2" t="s">
        <v>14</v>
      </c>
      <c r="E3675" s="2" t="s">
        <v>124</v>
      </c>
      <c r="F3675" s="2" t="s">
        <v>125</v>
      </c>
      <c r="G3675" s="3" t="s">
        <v>18</v>
      </c>
      <c r="H3675" s="17">
        <v>50</v>
      </c>
      <c r="I3675" s="2">
        <v>150</v>
      </c>
      <c r="J3675" s="19">
        <v>75000</v>
      </c>
      <c r="K3675" s="19">
        <v>18750</v>
      </c>
      <c r="L3675" s="2">
        <v>0.25</v>
      </c>
      <c r="M3675" s="2" t="s">
        <v>16</v>
      </c>
      <c r="N3675" s="20">
        <f t="shared" si="57"/>
        <v>93750</v>
      </c>
      <c r="O3675" s="21"/>
      <c r="P3675" s="20"/>
    </row>
    <row r="3676" spans="1:16" x14ac:dyDescent="0.35">
      <c r="A3676" s="2" t="s">
        <v>21</v>
      </c>
      <c r="B3676" s="2">
        <v>1185732</v>
      </c>
      <c r="C3676" s="15">
        <v>44242</v>
      </c>
      <c r="D3676" s="2" t="s">
        <v>14</v>
      </c>
      <c r="E3676" s="2" t="s">
        <v>124</v>
      </c>
      <c r="F3676" s="2" t="s">
        <v>125</v>
      </c>
      <c r="G3676" s="3" t="s">
        <v>158</v>
      </c>
      <c r="H3676" s="17">
        <v>40</v>
      </c>
      <c r="I3676" s="2">
        <v>250</v>
      </c>
      <c r="J3676" s="19">
        <v>100000</v>
      </c>
      <c r="K3676" s="19">
        <v>30000</v>
      </c>
      <c r="L3676" s="2">
        <v>0.3</v>
      </c>
      <c r="M3676" s="2" t="s">
        <v>16</v>
      </c>
      <c r="N3676" s="20">
        <f t="shared" si="57"/>
        <v>130000</v>
      </c>
      <c r="O3676" s="21"/>
      <c r="P3676" s="20"/>
    </row>
    <row r="3677" spans="1:16" x14ac:dyDescent="0.35">
      <c r="A3677" s="2" t="s">
        <v>21</v>
      </c>
      <c r="B3677" s="2">
        <v>1185732</v>
      </c>
      <c r="C3677" s="15">
        <v>44268</v>
      </c>
      <c r="D3677" s="2" t="s">
        <v>14</v>
      </c>
      <c r="E3677" s="2" t="s">
        <v>124</v>
      </c>
      <c r="F3677" s="2" t="s">
        <v>125</v>
      </c>
      <c r="G3677" s="3" t="s">
        <v>155</v>
      </c>
      <c r="H3677" s="17">
        <v>40</v>
      </c>
      <c r="I3677" s="2">
        <v>470</v>
      </c>
      <c r="J3677" s="19">
        <v>188000</v>
      </c>
      <c r="K3677" s="19">
        <v>56400</v>
      </c>
      <c r="L3677" s="2">
        <v>0.3</v>
      </c>
      <c r="M3677" s="2" t="s">
        <v>16</v>
      </c>
      <c r="N3677" s="20">
        <f t="shared" si="57"/>
        <v>244400</v>
      </c>
      <c r="O3677" s="21"/>
      <c r="P3677" s="20"/>
    </row>
    <row r="3678" spans="1:16" x14ac:dyDescent="0.35">
      <c r="A3678" s="2" t="s">
        <v>21</v>
      </c>
      <c r="B3678" s="2">
        <v>1185732</v>
      </c>
      <c r="C3678" s="15">
        <v>44268</v>
      </c>
      <c r="D3678" s="2" t="s">
        <v>14</v>
      </c>
      <c r="E3678" s="2" t="s">
        <v>124</v>
      </c>
      <c r="F3678" s="2" t="s">
        <v>125</v>
      </c>
      <c r="G3678" s="3" t="s">
        <v>17</v>
      </c>
      <c r="H3678" s="17">
        <v>40</v>
      </c>
      <c r="I3678" s="2">
        <v>175</v>
      </c>
      <c r="J3678" s="19">
        <v>70000</v>
      </c>
      <c r="K3678" s="19">
        <v>21000</v>
      </c>
      <c r="L3678" s="2">
        <v>0.3</v>
      </c>
      <c r="M3678" s="2" t="s">
        <v>16</v>
      </c>
      <c r="N3678" s="20">
        <f t="shared" si="57"/>
        <v>91000</v>
      </c>
      <c r="O3678" s="21"/>
      <c r="P3678" s="20"/>
    </row>
    <row r="3679" spans="1:16" x14ac:dyDescent="0.35">
      <c r="A3679" s="2" t="s">
        <v>21</v>
      </c>
      <c r="B3679" s="2">
        <v>1185732</v>
      </c>
      <c r="C3679" s="15">
        <v>44268</v>
      </c>
      <c r="D3679" s="2" t="s">
        <v>14</v>
      </c>
      <c r="E3679" s="2" t="s">
        <v>124</v>
      </c>
      <c r="F3679" s="2" t="s">
        <v>125</v>
      </c>
      <c r="G3679" s="3" t="s">
        <v>156</v>
      </c>
      <c r="H3679" s="17">
        <v>30.000000000000004</v>
      </c>
      <c r="I3679" s="2">
        <v>200</v>
      </c>
      <c r="J3679" s="19">
        <v>60000.000000000007</v>
      </c>
      <c r="K3679" s="19">
        <v>15000.000000000002</v>
      </c>
      <c r="L3679" s="2">
        <v>0.25</v>
      </c>
      <c r="M3679" s="2" t="s">
        <v>16</v>
      </c>
      <c r="N3679" s="20">
        <f t="shared" si="57"/>
        <v>75000.000000000015</v>
      </c>
      <c r="O3679" s="21"/>
      <c r="P3679" s="20"/>
    </row>
    <row r="3680" spans="1:16" x14ac:dyDescent="0.35">
      <c r="A3680" s="2" t="s">
        <v>21</v>
      </c>
      <c r="B3680" s="2">
        <v>1185732</v>
      </c>
      <c r="C3680" s="15">
        <v>44268</v>
      </c>
      <c r="D3680" s="2" t="s">
        <v>14</v>
      </c>
      <c r="E3680" s="2" t="s">
        <v>124</v>
      </c>
      <c r="F3680" s="2" t="s">
        <v>125</v>
      </c>
      <c r="G3680" s="3" t="s">
        <v>157</v>
      </c>
      <c r="H3680" s="17">
        <v>35</v>
      </c>
      <c r="I3680" s="2">
        <v>300</v>
      </c>
      <c r="J3680" s="19">
        <v>105000</v>
      </c>
      <c r="K3680" s="19">
        <v>26250</v>
      </c>
      <c r="L3680" s="2">
        <v>0.25</v>
      </c>
      <c r="M3680" s="2" t="s">
        <v>16</v>
      </c>
      <c r="N3680" s="20">
        <f t="shared" si="57"/>
        <v>131250</v>
      </c>
      <c r="O3680" s="21"/>
      <c r="P3680" s="20"/>
    </row>
    <row r="3681" spans="1:16" x14ac:dyDescent="0.35">
      <c r="A3681" s="2" t="s">
        <v>21</v>
      </c>
      <c r="B3681" s="2">
        <v>1185732</v>
      </c>
      <c r="C3681" s="15">
        <v>44268</v>
      </c>
      <c r="D3681" s="2" t="s">
        <v>14</v>
      </c>
      <c r="E3681" s="2" t="s">
        <v>124</v>
      </c>
      <c r="F3681" s="2" t="s">
        <v>125</v>
      </c>
      <c r="G3681" s="3" t="s">
        <v>18</v>
      </c>
      <c r="H3681" s="17">
        <v>50</v>
      </c>
      <c r="I3681" s="2">
        <v>100</v>
      </c>
      <c r="J3681" s="19">
        <v>50000</v>
      </c>
      <c r="K3681" s="19">
        <v>12500</v>
      </c>
      <c r="L3681" s="2">
        <v>0.25</v>
      </c>
      <c r="M3681" s="2" t="s">
        <v>16</v>
      </c>
      <c r="N3681" s="20">
        <f t="shared" si="57"/>
        <v>62500</v>
      </c>
      <c r="O3681" s="21"/>
      <c r="P3681" s="20"/>
    </row>
    <row r="3682" spans="1:16" x14ac:dyDescent="0.35">
      <c r="A3682" s="2" t="s">
        <v>21</v>
      </c>
      <c r="B3682" s="2">
        <v>1185732</v>
      </c>
      <c r="C3682" s="15">
        <v>44268</v>
      </c>
      <c r="D3682" s="2" t="s">
        <v>14</v>
      </c>
      <c r="E3682" s="2" t="s">
        <v>124</v>
      </c>
      <c r="F3682" s="2" t="s">
        <v>125</v>
      </c>
      <c r="G3682" s="3" t="s">
        <v>158</v>
      </c>
      <c r="H3682" s="17">
        <v>40</v>
      </c>
      <c r="I3682" s="2">
        <v>200</v>
      </c>
      <c r="J3682" s="19">
        <v>80000</v>
      </c>
      <c r="K3682" s="19">
        <v>24000</v>
      </c>
      <c r="L3682" s="2">
        <v>0.3</v>
      </c>
      <c r="M3682" s="2" t="s">
        <v>16</v>
      </c>
      <c r="N3682" s="20">
        <f t="shared" si="57"/>
        <v>104000</v>
      </c>
      <c r="O3682" s="21"/>
      <c r="P3682" s="20"/>
    </row>
    <row r="3683" spans="1:16" x14ac:dyDescent="0.35">
      <c r="A3683" s="2" t="s">
        <v>21</v>
      </c>
      <c r="B3683" s="2">
        <v>1185732</v>
      </c>
      <c r="C3683" s="15">
        <v>44300</v>
      </c>
      <c r="D3683" s="2" t="s">
        <v>14</v>
      </c>
      <c r="E3683" s="2" t="s">
        <v>124</v>
      </c>
      <c r="F3683" s="2" t="s">
        <v>125</v>
      </c>
      <c r="G3683" s="3" t="s">
        <v>155</v>
      </c>
      <c r="H3683" s="17">
        <v>40</v>
      </c>
      <c r="I3683" s="2">
        <v>450</v>
      </c>
      <c r="J3683" s="19">
        <v>180000</v>
      </c>
      <c r="K3683" s="19">
        <v>54000</v>
      </c>
      <c r="L3683" s="2">
        <v>0.3</v>
      </c>
      <c r="M3683" s="2" t="s">
        <v>16</v>
      </c>
      <c r="N3683" s="20">
        <f t="shared" si="57"/>
        <v>234000</v>
      </c>
      <c r="O3683" s="21"/>
      <c r="P3683" s="20"/>
    </row>
    <row r="3684" spans="1:16" x14ac:dyDescent="0.35">
      <c r="A3684" s="2" t="s">
        <v>21</v>
      </c>
      <c r="B3684" s="2">
        <v>1185732</v>
      </c>
      <c r="C3684" s="15">
        <v>44300</v>
      </c>
      <c r="D3684" s="2" t="s">
        <v>14</v>
      </c>
      <c r="E3684" s="2" t="s">
        <v>124</v>
      </c>
      <c r="F3684" s="2" t="s">
        <v>125</v>
      </c>
      <c r="G3684" s="3" t="s">
        <v>17</v>
      </c>
      <c r="H3684" s="17">
        <v>40</v>
      </c>
      <c r="I3684" s="2">
        <v>150</v>
      </c>
      <c r="J3684" s="19">
        <v>60000</v>
      </c>
      <c r="K3684" s="19">
        <v>18000</v>
      </c>
      <c r="L3684" s="2">
        <v>0.3</v>
      </c>
      <c r="M3684" s="2" t="s">
        <v>16</v>
      </c>
      <c r="N3684" s="20">
        <f t="shared" si="57"/>
        <v>78000</v>
      </c>
      <c r="O3684" s="21"/>
      <c r="P3684" s="20"/>
    </row>
    <row r="3685" spans="1:16" x14ac:dyDescent="0.35">
      <c r="A3685" s="2" t="s">
        <v>21</v>
      </c>
      <c r="B3685" s="2">
        <v>1185732</v>
      </c>
      <c r="C3685" s="15">
        <v>44300</v>
      </c>
      <c r="D3685" s="2" t="s">
        <v>14</v>
      </c>
      <c r="E3685" s="2" t="s">
        <v>124</v>
      </c>
      <c r="F3685" s="2" t="s">
        <v>125</v>
      </c>
      <c r="G3685" s="3" t="s">
        <v>156</v>
      </c>
      <c r="H3685" s="17">
        <v>30.000000000000004</v>
      </c>
      <c r="I3685" s="2">
        <v>150</v>
      </c>
      <c r="J3685" s="19">
        <v>45000.000000000007</v>
      </c>
      <c r="K3685" s="19">
        <v>11250.000000000002</v>
      </c>
      <c r="L3685" s="2">
        <v>0.25</v>
      </c>
      <c r="M3685" s="2" t="s">
        <v>16</v>
      </c>
      <c r="N3685" s="20">
        <f t="shared" si="57"/>
        <v>56250.000000000007</v>
      </c>
      <c r="O3685" s="21"/>
      <c r="P3685" s="20"/>
    </row>
    <row r="3686" spans="1:16" x14ac:dyDescent="0.35">
      <c r="A3686" s="2" t="s">
        <v>21</v>
      </c>
      <c r="B3686" s="2">
        <v>1185732</v>
      </c>
      <c r="C3686" s="15">
        <v>44300</v>
      </c>
      <c r="D3686" s="2" t="s">
        <v>14</v>
      </c>
      <c r="E3686" s="2" t="s">
        <v>124</v>
      </c>
      <c r="F3686" s="2" t="s">
        <v>125</v>
      </c>
      <c r="G3686" s="3" t="s">
        <v>157</v>
      </c>
      <c r="H3686" s="17">
        <v>35</v>
      </c>
      <c r="I3686" s="2">
        <v>125</v>
      </c>
      <c r="J3686" s="19">
        <v>43750</v>
      </c>
      <c r="K3686" s="19">
        <v>10937.5</v>
      </c>
      <c r="L3686" s="2">
        <v>0.25</v>
      </c>
      <c r="M3686" s="2" t="s">
        <v>16</v>
      </c>
      <c r="N3686" s="20">
        <f t="shared" si="57"/>
        <v>54687.5</v>
      </c>
      <c r="O3686" s="21"/>
      <c r="P3686" s="20"/>
    </row>
    <row r="3687" spans="1:16" x14ac:dyDescent="0.35">
      <c r="A3687" s="2" t="s">
        <v>21</v>
      </c>
      <c r="B3687" s="2">
        <v>1185732</v>
      </c>
      <c r="C3687" s="15">
        <v>44300</v>
      </c>
      <c r="D3687" s="2" t="s">
        <v>14</v>
      </c>
      <c r="E3687" s="2" t="s">
        <v>124</v>
      </c>
      <c r="F3687" s="2" t="s">
        <v>125</v>
      </c>
      <c r="G3687" s="3" t="s">
        <v>18</v>
      </c>
      <c r="H3687" s="17">
        <v>50</v>
      </c>
      <c r="I3687" s="2">
        <v>125</v>
      </c>
      <c r="J3687" s="19">
        <v>62500</v>
      </c>
      <c r="K3687" s="19">
        <v>15625</v>
      </c>
      <c r="L3687" s="2">
        <v>0.25</v>
      </c>
      <c r="M3687" s="2" t="s">
        <v>16</v>
      </c>
      <c r="N3687" s="20">
        <f t="shared" si="57"/>
        <v>78125</v>
      </c>
      <c r="O3687" s="21"/>
      <c r="P3687" s="20"/>
    </row>
    <row r="3688" spans="1:16" x14ac:dyDescent="0.35">
      <c r="A3688" s="2" t="s">
        <v>21</v>
      </c>
      <c r="B3688" s="2">
        <v>1185732</v>
      </c>
      <c r="C3688" s="15">
        <v>44300</v>
      </c>
      <c r="D3688" s="2" t="s">
        <v>14</v>
      </c>
      <c r="E3688" s="2" t="s">
        <v>124</v>
      </c>
      <c r="F3688" s="2" t="s">
        <v>125</v>
      </c>
      <c r="G3688" s="3" t="s">
        <v>158</v>
      </c>
      <c r="H3688" s="17">
        <v>40</v>
      </c>
      <c r="I3688" s="2">
        <v>275</v>
      </c>
      <c r="J3688" s="19">
        <v>110000</v>
      </c>
      <c r="K3688" s="19">
        <v>33000</v>
      </c>
      <c r="L3688" s="2">
        <v>0.3</v>
      </c>
      <c r="M3688" s="2" t="s">
        <v>16</v>
      </c>
      <c r="N3688" s="20">
        <f t="shared" si="57"/>
        <v>143000</v>
      </c>
      <c r="O3688" s="21"/>
      <c r="P3688" s="20"/>
    </row>
    <row r="3689" spans="1:16" x14ac:dyDescent="0.35">
      <c r="A3689" s="2" t="s">
        <v>21</v>
      </c>
      <c r="B3689" s="2">
        <v>1185732</v>
      </c>
      <c r="C3689" s="15">
        <v>44329</v>
      </c>
      <c r="D3689" s="2" t="s">
        <v>14</v>
      </c>
      <c r="E3689" s="2" t="s">
        <v>124</v>
      </c>
      <c r="F3689" s="2" t="s">
        <v>125</v>
      </c>
      <c r="G3689" s="3" t="s">
        <v>155</v>
      </c>
      <c r="H3689" s="17">
        <v>54.999999999999993</v>
      </c>
      <c r="I3689" s="2">
        <v>495</v>
      </c>
      <c r="J3689" s="19">
        <v>272249.99999999994</v>
      </c>
      <c r="K3689" s="19">
        <v>81674.999999999985</v>
      </c>
      <c r="L3689" s="2">
        <v>0.3</v>
      </c>
      <c r="M3689" s="2" t="s">
        <v>16</v>
      </c>
      <c r="N3689" s="20">
        <f t="shared" si="57"/>
        <v>353924.99999999994</v>
      </c>
      <c r="O3689" s="21"/>
      <c r="P3689" s="20"/>
    </row>
    <row r="3690" spans="1:16" x14ac:dyDescent="0.35">
      <c r="A3690" s="2" t="s">
        <v>21</v>
      </c>
      <c r="B3690" s="2">
        <v>1185732</v>
      </c>
      <c r="C3690" s="15">
        <v>44329</v>
      </c>
      <c r="D3690" s="2" t="s">
        <v>14</v>
      </c>
      <c r="E3690" s="2" t="s">
        <v>124</v>
      </c>
      <c r="F3690" s="2" t="s">
        <v>125</v>
      </c>
      <c r="G3690" s="3" t="s">
        <v>17</v>
      </c>
      <c r="H3690" s="17">
        <v>50</v>
      </c>
      <c r="I3690" s="2">
        <v>200</v>
      </c>
      <c r="J3690" s="19">
        <v>100000</v>
      </c>
      <c r="K3690" s="19">
        <v>30000</v>
      </c>
      <c r="L3690" s="2">
        <v>0.3</v>
      </c>
      <c r="M3690" s="2" t="s">
        <v>16</v>
      </c>
      <c r="N3690" s="20">
        <f t="shared" si="57"/>
        <v>130000</v>
      </c>
      <c r="O3690" s="21"/>
      <c r="P3690" s="20"/>
    </row>
    <row r="3691" spans="1:16" x14ac:dyDescent="0.35">
      <c r="A3691" s="2" t="s">
        <v>21</v>
      </c>
      <c r="B3691" s="2">
        <v>1185732</v>
      </c>
      <c r="C3691" s="15">
        <v>44329</v>
      </c>
      <c r="D3691" s="2" t="s">
        <v>14</v>
      </c>
      <c r="E3691" s="2" t="s">
        <v>124</v>
      </c>
      <c r="F3691" s="2" t="s">
        <v>125</v>
      </c>
      <c r="G3691" s="3" t="s">
        <v>156</v>
      </c>
      <c r="H3691" s="17">
        <v>45</v>
      </c>
      <c r="I3691" s="2">
        <v>225</v>
      </c>
      <c r="J3691" s="19">
        <v>101250</v>
      </c>
      <c r="K3691" s="19">
        <v>25312.5</v>
      </c>
      <c r="L3691" s="2">
        <v>0.25</v>
      </c>
      <c r="M3691" s="2" t="s">
        <v>16</v>
      </c>
      <c r="N3691" s="20">
        <f t="shared" si="57"/>
        <v>126562.5</v>
      </c>
      <c r="O3691" s="21"/>
      <c r="P3691" s="20"/>
    </row>
    <row r="3692" spans="1:16" x14ac:dyDescent="0.35">
      <c r="A3692" s="2" t="s">
        <v>21</v>
      </c>
      <c r="B3692" s="2">
        <v>1185732</v>
      </c>
      <c r="C3692" s="15">
        <v>44329</v>
      </c>
      <c r="D3692" s="2" t="s">
        <v>14</v>
      </c>
      <c r="E3692" s="2" t="s">
        <v>124</v>
      </c>
      <c r="F3692" s="2" t="s">
        <v>125</v>
      </c>
      <c r="G3692" s="3" t="s">
        <v>157</v>
      </c>
      <c r="H3692" s="17">
        <v>45</v>
      </c>
      <c r="I3692" s="2">
        <v>175</v>
      </c>
      <c r="J3692" s="19">
        <v>78750</v>
      </c>
      <c r="K3692" s="19">
        <v>19687.5</v>
      </c>
      <c r="L3692" s="2">
        <v>0.25</v>
      </c>
      <c r="M3692" s="2" t="s">
        <v>16</v>
      </c>
      <c r="N3692" s="20">
        <f t="shared" si="57"/>
        <v>98437.5</v>
      </c>
      <c r="O3692" s="21"/>
      <c r="P3692" s="20"/>
    </row>
    <row r="3693" spans="1:16" x14ac:dyDescent="0.35">
      <c r="A3693" s="2" t="s">
        <v>21</v>
      </c>
      <c r="B3693" s="2">
        <v>1185732</v>
      </c>
      <c r="C3693" s="15">
        <v>44329</v>
      </c>
      <c r="D3693" s="2" t="s">
        <v>14</v>
      </c>
      <c r="E3693" s="2" t="s">
        <v>124</v>
      </c>
      <c r="F3693" s="2" t="s">
        <v>125</v>
      </c>
      <c r="G3693" s="3" t="s">
        <v>18</v>
      </c>
      <c r="H3693" s="17">
        <v>54.999999999999993</v>
      </c>
      <c r="I3693" s="2">
        <v>200</v>
      </c>
      <c r="J3693" s="19">
        <v>109999.99999999999</v>
      </c>
      <c r="K3693" s="19">
        <v>27499.999999999996</v>
      </c>
      <c r="L3693" s="2">
        <v>0.25</v>
      </c>
      <c r="M3693" s="2" t="s">
        <v>16</v>
      </c>
      <c r="N3693" s="20">
        <f t="shared" si="57"/>
        <v>137499.99999999997</v>
      </c>
      <c r="O3693" s="21"/>
      <c r="P3693" s="20"/>
    </row>
    <row r="3694" spans="1:16" x14ac:dyDescent="0.35">
      <c r="A3694" s="2" t="s">
        <v>21</v>
      </c>
      <c r="B3694" s="2">
        <v>1185732</v>
      </c>
      <c r="C3694" s="15">
        <v>44329</v>
      </c>
      <c r="D3694" s="2" t="s">
        <v>14</v>
      </c>
      <c r="E3694" s="2" t="s">
        <v>124</v>
      </c>
      <c r="F3694" s="2" t="s">
        <v>125</v>
      </c>
      <c r="G3694" s="3" t="s">
        <v>158</v>
      </c>
      <c r="H3694" s="17">
        <v>60</v>
      </c>
      <c r="I3694" s="2">
        <v>325</v>
      </c>
      <c r="J3694" s="19">
        <v>195000</v>
      </c>
      <c r="K3694" s="19">
        <v>58500</v>
      </c>
      <c r="L3694" s="2">
        <v>0.3</v>
      </c>
      <c r="M3694" s="2" t="s">
        <v>16</v>
      </c>
      <c r="N3694" s="20">
        <f t="shared" si="57"/>
        <v>253500</v>
      </c>
      <c r="O3694" s="21"/>
      <c r="P3694" s="20"/>
    </row>
    <row r="3695" spans="1:16" x14ac:dyDescent="0.35">
      <c r="A3695" s="2" t="s">
        <v>21</v>
      </c>
      <c r="B3695" s="2">
        <v>1185732</v>
      </c>
      <c r="C3695" s="15">
        <v>44362</v>
      </c>
      <c r="D3695" s="2" t="s">
        <v>14</v>
      </c>
      <c r="E3695" s="2" t="s">
        <v>124</v>
      </c>
      <c r="F3695" s="2" t="s">
        <v>125</v>
      </c>
      <c r="G3695" s="3" t="s">
        <v>155</v>
      </c>
      <c r="H3695" s="17">
        <v>54.999999999999993</v>
      </c>
      <c r="I3695" s="2">
        <v>575</v>
      </c>
      <c r="J3695" s="19">
        <v>316249.99999999994</v>
      </c>
      <c r="K3695" s="19">
        <v>94874.999999999985</v>
      </c>
      <c r="L3695" s="2">
        <v>0.3</v>
      </c>
      <c r="M3695" s="2" t="s">
        <v>16</v>
      </c>
      <c r="N3695" s="20">
        <f t="shared" si="57"/>
        <v>411124.99999999994</v>
      </c>
      <c r="O3695" s="21"/>
      <c r="P3695" s="20"/>
    </row>
    <row r="3696" spans="1:16" x14ac:dyDescent="0.35">
      <c r="A3696" s="2" t="s">
        <v>21</v>
      </c>
      <c r="B3696" s="2">
        <v>1185732</v>
      </c>
      <c r="C3696" s="15">
        <v>44362</v>
      </c>
      <c r="D3696" s="2" t="s">
        <v>14</v>
      </c>
      <c r="E3696" s="2" t="s">
        <v>124</v>
      </c>
      <c r="F3696" s="2" t="s">
        <v>125</v>
      </c>
      <c r="G3696" s="3" t="s">
        <v>17</v>
      </c>
      <c r="H3696" s="17">
        <v>50</v>
      </c>
      <c r="I3696" s="2">
        <v>325</v>
      </c>
      <c r="J3696" s="19">
        <v>162500</v>
      </c>
      <c r="K3696" s="19">
        <v>48750</v>
      </c>
      <c r="L3696" s="2">
        <v>0.3</v>
      </c>
      <c r="M3696" s="2" t="s">
        <v>16</v>
      </c>
      <c r="N3696" s="20">
        <f t="shared" si="57"/>
        <v>211250</v>
      </c>
      <c r="O3696" s="21"/>
      <c r="P3696" s="20"/>
    </row>
    <row r="3697" spans="1:16" x14ac:dyDescent="0.35">
      <c r="A3697" s="2" t="s">
        <v>21</v>
      </c>
      <c r="B3697" s="2">
        <v>1185732</v>
      </c>
      <c r="C3697" s="15">
        <v>44362</v>
      </c>
      <c r="D3697" s="2" t="s">
        <v>14</v>
      </c>
      <c r="E3697" s="2" t="s">
        <v>124</v>
      </c>
      <c r="F3697" s="2" t="s">
        <v>125</v>
      </c>
      <c r="G3697" s="3" t="s">
        <v>156</v>
      </c>
      <c r="H3697" s="17">
        <v>45</v>
      </c>
      <c r="I3697" s="2">
        <v>250</v>
      </c>
      <c r="J3697" s="19">
        <v>112500</v>
      </c>
      <c r="K3697" s="19">
        <v>28125</v>
      </c>
      <c r="L3697" s="2">
        <v>0.25</v>
      </c>
      <c r="M3697" s="2" t="s">
        <v>16</v>
      </c>
      <c r="N3697" s="20">
        <f t="shared" si="57"/>
        <v>140625</v>
      </c>
      <c r="O3697" s="21"/>
      <c r="P3697" s="20"/>
    </row>
    <row r="3698" spans="1:16" x14ac:dyDescent="0.35">
      <c r="A3698" s="2" t="s">
        <v>21</v>
      </c>
      <c r="B3698" s="2">
        <v>1185732</v>
      </c>
      <c r="C3698" s="15">
        <v>44362</v>
      </c>
      <c r="D3698" s="2" t="s">
        <v>14</v>
      </c>
      <c r="E3698" s="2" t="s">
        <v>124</v>
      </c>
      <c r="F3698" s="2" t="s">
        <v>125</v>
      </c>
      <c r="G3698" s="3" t="s">
        <v>157</v>
      </c>
      <c r="H3698" s="17">
        <v>45</v>
      </c>
      <c r="I3698" s="2">
        <v>225</v>
      </c>
      <c r="J3698" s="19">
        <v>101250</v>
      </c>
      <c r="K3698" s="19">
        <v>25312.5</v>
      </c>
      <c r="L3698" s="2">
        <v>0.25</v>
      </c>
      <c r="M3698" s="2" t="s">
        <v>16</v>
      </c>
      <c r="N3698" s="20">
        <f t="shared" si="57"/>
        <v>126562.5</v>
      </c>
      <c r="O3698" s="21"/>
      <c r="P3698" s="20"/>
    </row>
    <row r="3699" spans="1:16" x14ac:dyDescent="0.35">
      <c r="A3699" s="2" t="s">
        <v>21</v>
      </c>
      <c r="B3699" s="2">
        <v>1185732</v>
      </c>
      <c r="C3699" s="15">
        <v>44362</v>
      </c>
      <c r="D3699" s="2" t="s">
        <v>14</v>
      </c>
      <c r="E3699" s="2" t="s">
        <v>124</v>
      </c>
      <c r="F3699" s="2" t="s">
        <v>125</v>
      </c>
      <c r="G3699" s="3" t="s">
        <v>18</v>
      </c>
      <c r="H3699" s="17">
        <v>54.999999999999993</v>
      </c>
      <c r="I3699" s="2">
        <v>225</v>
      </c>
      <c r="J3699" s="19">
        <v>123749.99999999999</v>
      </c>
      <c r="K3699" s="19">
        <v>30937.499999999996</v>
      </c>
      <c r="L3699" s="2">
        <v>0.25</v>
      </c>
      <c r="M3699" s="2" t="s">
        <v>16</v>
      </c>
      <c r="N3699" s="20">
        <f t="shared" si="57"/>
        <v>154687.49999999997</v>
      </c>
      <c r="O3699" s="21"/>
      <c r="P3699" s="20"/>
    </row>
    <row r="3700" spans="1:16" x14ac:dyDescent="0.35">
      <c r="A3700" s="2" t="s">
        <v>21</v>
      </c>
      <c r="B3700" s="2">
        <v>1185732</v>
      </c>
      <c r="C3700" s="15">
        <v>44362</v>
      </c>
      <c r="D3700" s="2" t="s">
        <v>14</v>
      </c>
      <c r="E3700" s="2" t="s">
        <v>124</v>
      </c>
      <c r="F3700" s="2" t="s">
        <v>125</v>
      </c>
      <c r="G3700" s="3" t="s">
        <v>158</v>
      </c>
      <c r="H3700" s="17">
        <v>60</v>
      </c>
      <c r="I3700" s="2">
        <v>375</v>
      </c>
      <c r="J3700" s="19">
        <v>225000</v>
      </c>
      <c r="K3700" s="19">
        <v>67500</v>
      </c>
      <c r="L3700" s="2">
        <v>0.3</v>
      </c>
      <c r="M3700" s="2" t="s">
        <v>16</v>
      </c>
      <c r="N3700" s="20">
        <f t="shared" si="57"/>
        <v>292500</v>
      </c>
      <c r="O3700" s="21"/>
      <c r="P3700" s="20"/>
    </row>
    <row r="3701" spans="1:16" x14ac:dyDescent="0.35">
      <c r="A3701" s="2" t="s">
        <v>21</v>
      </c>
      <c r="B3701" s="2">
        <v>1185732</v>
      </c>
      <c r="C3701" s="15">
        <v>44390</v>
      </c>
      <c r="D3701" s="2" t="s">
        <v>14</v>
      </c>
      <c r="E3701" s="2" t="s">
        <v>124</v>
      </c>
      <c r="F3701" s="2" t="s">
        <v>125</v>
      </c>
      <c r="G3701" s="3" t="s">
        <v>155</v>
      </c>
      <c r="H3701" s="17">
        <v>54.999999999999993</v>
      </c>
      <c r="I3701" s="2">
        <v>600</v>
      </c>
      <c r="J3701" s="19">
        <v>329999.99999999994</v>
      </c>
      <c r="K3701" s="19">
        <v>98999.999999999985</v>
      </c>
      <c r="L3701" s="2">
        <v>0.3</v>
      </c>
      <c r="M3701" s="2" t="s">
        <v>16</v>
      </c>
      <c r="N3701" s="20">
        <f t="shared" si="57"/>
        <v>428999.99999999994</v>
      </c>
      <c r="O3701" s="21"/>
      <c r="P3701" s="20"/>
    </row>
    <row r="3702" spans="1:16" x14ac:dyDescent="0.35">
      <c r="A3702" s="2" t="s">
        <v>21</v>
      </c>
      <c r="B3702" s="2">
        <v>1185732</v>
      </c>
      <c r="C3702" s="15">
        <v>44390</v>
      </c>
      <c r="D3702" s="2" t="s">
        <v>14</v>
      </c>
      <c r="E3702" s="2" t="s">
        <v>124</v>
      </c>
      <c r="F3702" s="2" t="s">
        <v>125</v>
      </c>
      <c r="G3702" s="3" t="s">
        <v>17</v>
      </c>
      <c r="H3702" s="17">
        <v>50</v>
      </c>
      <c r="I3702" s="2">
        <v>350</v>
      </c>
      <c r="J3702" s="19">
        <v>175000</v>
      </c>
      <c r="K3702" s="19">
        <v>52500</v>
      </c>
      <c r="L3702" s="2">
        <v>0.3</v>
      </c>
      <c r="M3702" s="2" t="s">
        <v>16</v>
      </c>
      <c r="N3702" s="20">
        <f t="shared" si="57"/>
        <v>227500</v>
      </c>
      <c r="O3702" s="21"/>
      <c r="P3702" s="20"/>
    </row>
    <row r="3703" spans="1:16" x14ac:dyDescent="0.35">
      <c r="A3703" s="2" t="s">
        <v>21</v>
      </c>
      <c r="B3703" s="2">
        <v>1185732</v>
      </c>
      <c r="C3703" s="15">
        <v>44390</v>
      </c>
      <c r="D3703" s="2" t="s">
        <v>14</v>
      </c>
      <c r="E3703" s="2" t="s">
        <v>124</v>
      </c>
      <c r="F3703" s="2" t="s">
        <v>125</v>
      </c>
      <c r="G3703" s="3" t="s">
        <v>156</v>
      </c>
      <c r="H3703" s="17">
        <v>45</v>
      </c>
      <c r="I3703" s="2">
        <v>275</v>
      </c>
      <c r="J3703" s="19">
        <v>123750</v>
      </c>
      <c r="K3703" s="19">
        <v>30937.5</v>
      </c>
      <c r="L3703" s="2">
        <v>0.25</v>
      </c>
      <c r="M3703" s="2" t="s">
        <v>16</v>
      </c>
      <c r="N3703" s="20">
        <f t="shared" si="57"/>
        <v>154687.5</v>
      </c>
      <c r="O3703" s="21"/>
      <c r="P3703" s="20"/>
    </row>
    <row r="3704" spans="1:16" x14ac:dyDescent="0.35">
      <c r="A3704" s="2" t="s">
        <v>21</v>
      </c>
      <c r="B3704" s="2">
        <v>1185732</v>
      </c>
      <c r="C3704" s="15">
        <v>44390</v>
      </c>
      <c r="D3704" s="2" t="s">
        <v>14</v>
      </c>
      <c r="E3704" s="2" t="s">
        <v>124</v>
      </c>
      <c r="F3704" s="2" t="s">
        <v>125</v>
      </c>
      <c r="G3704" s="3" t="s">
        <v>157</v>
      </c>
      <c r="H3704" s="17">
        <v>45</v>
      </c>
      <c r="I3704" s="2">
        <v>225</v>
      </c>
      <c r="J3704" s="19">
        <v>101250</v>
      </c>
      <c r="K3704" s="19">
        <v>25312.5</v>
      </c>
      <c r="L3704" s="2">
        <v>0.25</v>
      </c>
      <c r="M3704" s="2" t="s">
        <v>16</v>
      </c>
      <c r="N3704" s="20">
        <f t="shared" si="57"/>
        <v>126562.5</v>
      </c>
      <c r="O3704" s="21"/>
      <c r="P3704" s="20"/>
    </row>
    <row r="3705" spans="1:16" x14ac:dyDescent="0.35">
      <c r="A3705" s="2" t="s">
        <v>21</v>
      </c>
      <c r="B3705" s="2">
        <v>1185732</v>
      </c>
      <c r="C3705" s="15">
        <v>44390</v>
      </c>
      <c r="D3705" s="2" t="s">
        <v>14</v>
      </c>
      <c r="E3705" s="2" t="s">
        <v>124</v>
      </c>
      <c r="F3705" s="2" t="s">
        <v>125</v>
      </c>
      <c r="G3705" s="3" t="s">
        <v>18</v>
      </c>
      <c r="H3705" s="17">
        <v>54.999999999999993</v>
      </c>
      <c r="I3705" s="2">
        <v>250</v>
      </c>
      <c r="J3705" s="19">
        <v>137499.99999999997</v>
      </c>
      <c r="K3705" s="19">
        <v>34374.999999999993</v>
      </c>
      <c r="L3705" s="2">
        <v>0.25</v>
      </c>
      <c r="M3705" s="2" t="s">
        <v>16</v>
      </c>
      <c r="N3705" s="20">
        <f t="shared" si="57"/>
        <v>171874.99999999997</v>
      </c>
      <c r="O3705" s="21"/>
      <c r="P3705" s="20"/>
    </row>
    <row r="3706" spans="1:16" x14ac:dyDescent="0.35">
      <c r="A3706" s="2" t="s">
        <v>21</v>
      </c>
      <c r="B3706" s="2">
        <v>1185732</v>
      </c>
      <c r="C3706" s="15">
        <v>44390</v>
      </c>
      <c r="D3706" s="2" t="s">
        <v>14</v>
      </c>
      <c r="E3706" s="2" t="s">
        <v>124</v>
      </c>
      <c r="F3706" s="2" t="s">
        <v>125</v>
      </c>
      <c r="G3706" s="3" t="s">
        <v>158</v>
      </c>
      <c r="H3706" s="17">
        <v>60</v>
      </c>
      <c r="I3706" s="2">
        <v>425</v>
      </c>
      <c r="J3706" s="19">
        <v>255000</v>
      </c>
      <c r="K3706" s="19">
        <v>76500</v>
      </c>
      <c r="L3706" s="2">
        <v>0.3</v>
      </c>
      <c r="M3706" s="2" t="s">
        <v>16</v>
      </c>
      <c r="N3706" s="20">
        <f t="shared" si="57"/>
        <v>331500</v>
      </c>
      <c r="O3706" s="21"/>
      <c r="P3706" s="20"/>
    </row>
    <row r="3707" spans="1:16" x14ac:dyDescent="0.35">
      <c r="A3707" s="2" t="s">
        <v>21</v>
      </c>
      <c r="B3707" s="2">
        <v>1185732</v>
      </c>
      <c r="C3707" s="15">
        <v>44422</v>
      </c>
      <c r="D3707" s="2" t="s">
        <v>14</v>
      </c>
      <c r="E3707" s="2" t="s">
        <v>124</v>
      </c>
      <c r="F3707" s="2" t="s">
        <v>125</v>
      </c>
      <c r="G3707" s="3" t="s">
        <v>155</v>
      </c>
      <c r="H3707" s="17">
        <v>54.999999999999993</v>
      </c>
      <c r="I3707" s="2">
        <v>575</v>
      </c>
      <c r="J3707" s="19">
        <v>316249.99999999994</v>
      </c>
      <c r="K3707" s="19">
        <v>94874.999999999985</v>
      </c>
      <c r="L3707" s="2">
        <v>0.3</v>
      </c>
      <c r="M3707" s="2" t="s">
        <v>16</v>
      </c>
      <c r="N3707" s="20">
        <f t="shared" si="57"/>
        <v>411124.99999999994</v>
      </c>
      <c r="O3707" s="21"/>
      <c r="P3707" s="20"/>
    </row>
    <row r="3708" spans="1:16" x14ac:dyDescent="0.35">
      <c r="A3708" s="2" t="s">
        <v>21</v>
      </c>
      <c r="B3708" s="2">
        <v>1185732</v>
      </c>
      <c r="C3708" s="15">
        <v>44422</v>
      </c>
      <c r="D3708" s="2" t="s">
        <v>14</v>
      </c>
      <c r="E3708" s="2" t="s">
        <v>124</v>
      </c>
      <c r="F3708" s="2" t="s">
        <v>125</v>
      </c>
      <c r="G3708" s="3" t="s">
        <v>17</v>
      </c>
      <c r="H3708" s="17">
        <v>50</v>
      </c>
      <c r="I3708" s="2">
        <v>350</v>
      </c>
      <c r="J3708" s="19">
        <v>175000</v>
      </c>
      <c r="K3708" s="19">
        <v>52500</v>
      </c>
      <c r="L3708" s="2">
        <v>0.3</v>
      </c>
      <c r="M3708" s="2" t="s">
        <v>16</v>
      </c>
      <c r="N3708" s="20">
        <f t="shared" si="57"/>
        <v>227500</v>
      </c>
      <c r="O3708" s="21"/>
      <c r="P3708" s="20"/>
    </row>
    <row r="3709" spans="1:16" x14ac:dyDescent="0.35">
      <c r="A3709" s="2" t="s">
        <v>21</v>
      </c>
      <c r="B3709" s="2">
        <v>1185732</v>
      </c>
      <c r="C3709" s="15">
        <v>44422</v>
      </c>
      <c r="D3709" s="2" t="s">
        <v>14</v>
      </c>
      <c r="E3709" s="2" t="s">
        <v>124</v>
      </c>
      <c r="F3709" s="2" t="s">
        <v>125</v>
      </c>
      <c r="G3709" s="3" t="s">
        <v>156</v>
      </c>
      <c r="H3709" s="17">
        <v>45</v>
      </c>
      <c r="I3709" s="2">
        <v>275</v>
      </c>
      <c r="J3709" s="19">
        <v>123750</v>
      </c>
      <c r="K3709" s="19">
        <v>30937.5</v>
      </c>
      <c r="L3709" s="2">
        <v>0.25</v>
      </c>
      <c r="M3709" s="2" t="s">
        <v>16</v>
      </c>
      <c r="N3709" s="20">
        <f t="shared" si="57"/>
        <v>154687.5</v>
      </c>
      <c r="O3709" s="21"/>
      <c r="P3709" s="20"/>
    </row>
    <row r="3710" spans="1:16" x14ac:dyDescent="0.35">
      <c r="A3710" s="2" t="s">
        <v>21</v>
      </c>
      <c r="B3710" s="2">
        <v>1185732</v>
      </c>
      <c r="C3710" s="15">
        <v>44422</v>
      </c>
      <c r="D3710" s="2" t="s">
        <v>14</v>
      </c>
      <c r="E3710" s="2" t="s">
        <v>124</v>
      </c>
      <c r="F3710" s="2" t="s">
        <v>125</v>
      </c>
      <c r="G3710" s="3" t="s">
        <v>157</v>
      </c>
      <c r="H3710" s="17">
        <v>45</v>
      </c>
      <c r="I3710" s="2">
        <v>175</v>
      </c>
      <c r="J3710" s="19">
        <v>78750</v>
      </c>
      <c r="K3710" s="19">
        <v>19687.5</v>
      </c>
      <c r="L3710" s="2">
        <v>0.25</v>
      </c>
      <c r="M3710" s="2" t="s">
        <v>16</v>
      </c>
      <c r="N3710" s="20">
        <f t="shared" si="57"/>
        <v>98437.5</v>
      </c>
      <c r="O3710" s="21"/>
      <c r="P3710" s="20"/>
    </row>
    <row r="3711" spans="1:16" x14ac:dyDescent="0.35">
      <c r="A3711" s="2" t="s">
        <v>21</v>
      </c>
      <c r="B3711" s="2">
        <v>1185732</v>
      </c>
      <c r="C3711" s="15">
        <v>44422</v>
      </c>
      <c r="D3711" s="2" t="s">
        <v>14</v>
      </c>
      <c r="E3711" s="2" t="s">
        <v>124</v>
      </c>
      <c r="F3711" s="2" t="s">
        <v>125</v>
      </c>
      <c r="G3711" s="3" t="s">
        <v>18</v>
      </c>
      <c r="H3711" s="17">
        <v>54.999999999999993</v>
      </c>
      <c r="I3711" s="2">
        <v>150</v>
      </c>
      <c r="J3711" s="19">
        <v>82499.999999999985</v>
      </c>
      <c r="K3711" s="19">
        <v>20624.999999999996</v>
      </c>
      <c r="L3711" s="2">
        <v>0.25</v>
      </c>
      <c r="M3711" s="2" t="s">
        <v>16</v>
      </c>
      <c r="N3711" s="20">
        <f t="shared" si="57"/>
        <v>103124.99999999999</v>
      </c>
      <c r="O3711" s="21"/>
      <c r="P3711" s="20"/>
    </row>
    <row r="3712" spans="1:16" x14ac:dyDescent="0.35">
      <c r="A3712" s="2" t="s">
        <v>21</v>
      </c>
      <c r="B3712" s="2">
        <v>1185732</v>
      </c>
      <c r="C3712" s="15">
        <v>44422</v>
      </c>
      <c r="D3712" s="2" t="s">
        <v>14</v>
      </c>
      <c r="E3712" s="2" t="s">
        <v>124</v>
      </c>
      <c r="F3712" s="2" t="s">
        <v>125</v>
      </c>
      <c r="G3712" s="3" t="s">
        <v>158</v>
      </c>
      <c r="H3712" s="17">
        <v>60</v>
      </c>
      <c r="I3712" s="2">
        <v>325</v>
      </c>
      <c r="J3712" s="19">
        <v>195000</v>
      </c>
      <c r="K3712" s="19">
        <v>58500</v>
      </c>
      <c r="L3712" s="2">
        <v>0.3</v>
      </c>
      <c r="M3712" s="2" t="s">
        <v>16</v>
      </c>
      <c r="N3712" s="20">
        <f t="shared" si="57"/>
        <v>253500</v>
      </c>
      <c r="O3712" s="21"/>
      <c r="P3712" s="20"/>
    </row>
    <row r="3713" spans="1:16" x14ac:dyDescent="0.35">
      <c r="A3713" s="2" t="s">
        <v>21</v>
      </c>
      <c r="B3713" s="2">
        <v>1185732</v>
      </c>
      <c r="C3713" s="15">
        <v>44452</v>
      </c>
      <c r="D3713" s="2" t="s">
        <v>14</v>
      </c>
      <c r="E3713" s="2" t="s">
        <v>124</v>
      </c>
      <c r="F3713" s="2" t="s">
        <v>125</v>
      </c>
      <c r="G3713" s="3" t="s">
        <v>155</v>
      </c>
      <c r="H3713" s="17">
        <v>54.999999999999993</v>
      </c>
      <c r="I3713" s="2">
        <v>450</v>
      </c>
      <c r="J3713" s="19">
        <v>247499.99999999997</v>
      </c>
      <c r="K3713" s="19">
        <v>74249.999999999985</v>
      </c>
      <c r="L3713" s="2">
        <v>0.3</v>
      </c>
      <c r="M3713" s="2" t="s">
        <v>16</v>
      </c>
      <c r="N3713" s="20">
        <f t="shared" si="57"/>
        <v>321749.99999999994</v>
      </c>
      <c r="O3713" s="21"/>
      <c r="P3713" s="20"/>
    </row>
    <row r="3714" spans="1:16" x14ac:dyDescent="0.35">
      <c r="A3714" s="2" t="s">
        <v>21</v>
      </c>
      <c r="B3714" s="2">
        <v>1185732</v>
      </c>
      <c r="C3714" s="15">
        <v>44452</v>
      </c>
      <c r="D3714" s="2" t="s">
        <v>14</v>
      </c>
      <c r="E3714" s="2" t="s">
        <v>124</v>
      </c>
      <c r="F3714" s="2" t="s">
        <v>125</v>
      </c>
      <c r="G3714" s="3" t="s">
        <v>17</v>
      </c>
      <c r="H3714" s="17">
        <v>50</v>
      </c>
      <c r="I3714" s="2">
        <v>250</v>
      </c>
      <c r="J3714" s="19">
        <v>125000</v>
      </c>
      <c r="K3714" s="19">
        <v>37500</v>
      </c>
      <c r="L3714" s="2">
        <v>0.3</v>
      </c>
      <c r="M3714" s="2" t="s">
        <v>16</v>
      </c>
      <c r="N3714" s="20">
        <f t="shared" si="57"/>
        <v>162500</v>
      </c>
      <c r="O3714" s="21"/>
      <c r="P3714" s="20"/>
    </row>
    <row r="3715" spans="1:16" x14ac:dyDescent="0.35">
      <c r="A3715" s="2" t="s">
        <v>21</v>
      </c>
      <c r="B3715" s="2">
        <v>1185732</v>
      </c>
      <c r="C3715" s="15">
        <v>44452</v>
      </c>
      <c r="D3715" s="2" t="s">
        <v>14</v>
      </c>
      <c r="E3715" s="2" t="s">
        <v>124</v>
      </c>
      <c r="F3715" s="2" t="s">
        <v>125</v>
      </c>
      <c r="G3715" s="3" t="s">
        <v>156</v>
      </c>
      <c r="H3715" s="17">
        <v>45</v>
      </c>
      <c r="I3715" s="2">
        <v>150</v>
      </c>
      <c r="J3715" s="19">
        <v>67500</v>
      </c>
      <c r="K3715" s="19">
        <v>16875</v>
      </c>
      <c r="L3715" s="2">
        <v>0.25</v>
      </c>
      <c r="M3715" s="2" t="s">
        <v>16</v>
      </c>
      <c r="N3715" s="20">
        <f t="shared" ref="N3715:N3778" si="58">SUM(J3715,K3715)</f>
        <v>84375</v>
      </c>
      <c r="O3715" s="21"/>
      <c r="P3715" s="20"/>
    </row>
    <row r="3716" spans="1:16" x14ac:dyDescent="0.35">
      <c r="A3716" s="2" t="s">
        <v>21</v>
      </c>
      <c r="B3716" s="2">
        <v>1185732</v>
      </c>
      <c r="C3716" s="15">
        <v>44452</v>
      </c>
      <c r="D3716" s="2" t="s">
        <v>14</v>
      </c>
      <c r="E3716" s="2" t="s">
        <v>124</v>
      </c>
      <c r="F3716" s="2" t="s">
        <v>125</v>
      </c>
      <c r="G3716" s="3" t="s">
        <v>157</v>
      </c>
      <c r="H3716" s="17">
        <v>45</v>
      </c>
      <c r="I3716" s="2">
        <v>125</v>
      </c>
      <c r="J3716" s="19">
        <v>56250</v>
      </c>
      <c r="K3716" s="19">
        <v>14062.5</v>
      </c>
      <c r="L3716" s="2">
        <v>0.25</v>
      </c>
      <c r="M3716" s="2" t="s">
        <v>16</v>
      </c>
      <c r="N3716" s="20">
        <f t="shared" si="58"/>
        <v>70312.5</v>
      </c>
      <c r="O3716" s="21"/>
      <c r="P3716" s="20"/>
    </row>
    <row r="3717" spans="1:16" x14ac:dyDescent="0.35">
      <c r="A3717" s="2" t="s">
        <v>21</v>
      </c>
      <c r="B3717" s="2">
        <v>1185732</v>
      </c>
      <c r="C3717" s="15">
        <v>44452</v>
      </c>
      <c r="D3717" s="2" t="s">
        <v>14</v>
      </c>
      <c r="E3717" s="2" t="s">
        <v>124</v>
      </c>
      <c r="F3717" s="2" t="s">
        <v>125</v>
      </c>
      <c r="G3717" s="3" t="s">
        <v>18</v>
      </c>
      <c r="H3717" s="17">
        <v>54.999999999999993</v>
      </c>
      <c r="I3717" s="2">
        <v>125</v>
      </c>
      <c r="J3717" s="19">
        <v>68749.999999999985</v>
      </c>
      <c r="K3717" s="19">
        <v>17187.499999999996</v>
      </c>
      <c r="L3717" s="2">
        <v>0.25</v>
      </c>
      <c r="M3717" s="2" t="s">
        <v>16</v>
      </c>
      <c r="N3717" s="20">
        <f t="shared" si="58"/>
        <v>85937.499999999985</v>
      </c>
      <c r="O3717" s="21"/>
      <c r="P3717" s="20"/>
    </row>
    <row r="3718" spans="1:16" x14ac:dyDescent="0.35">
      <c r="A3718" s="2" t="s">
        <v>21</v>
      </c>
      <c r="B3718" s="2">
        <v>1185732</v>
      </c>
      <c r="C3718" s="15">
        <v>44452</v>
      </c>
      <c r="D3718" s="2" t="s">
        <v>14</v>
      </c>
      <c r="E3718" s="2" t="s">
        <v>124</v>
      </c>
      <c r="F3718" s="2" t="s">
        <v>125</v>
      </c>
      <c r="G3718" s="3" t="s">
        <v>158</v>
      </c>
      <c r="H3718" s="17">
        <v>60</v>
      </c>
      <c r="I3718" s="2">
        <v>225</v>
      </c>
      <c r="J3718" s="19">
        <v>135000</v>
      </c>
      <c r="K3718" s="19">
        <v>40500</v>
      </c>
      <c r="L3718" s="2">
        <v>0.3</v>
      </c>
      <c r="M3718" s="2" t="s">
        <v>16</v>
      </c>
      <c r="N3718" s="20">
        <f t="shared" si="58"/>
        <v>175500</v>
      </c>
      <c r="O3718" s="21"/>
      <c r="P3718" s="20"/>
    </row>
    <row r="3719" spans="1:16" x14ac:dyDescent="0.35">
      <c r="A3719" s="2" t="s">
        <v>21</v>
      </c>
      <c r="B3719" s="2">
        <v>1185732</v>
      </c>
      <c r="C3719" s="15">
        <v>44484</v>
      </c>
      <c r="D3719" s="2" t="s">
        <v>14</v>
      </c>
      <c r="E3719" s="2" t="s">
        <v>124</v>
      </c>
      <c r="F3719" s="2" t="s">
        <v>125</v>
      </c>
      <c r="G3719" s="3" t="s">
        <v>155</v>
      </c>
      <c r="H3719" s="17">
        <v>60</v>
      </c>
      <c r="I3719" s="2">
        <v>400</v>
      </c>
      <c r="J3719" s="19">
        <v>240000</v>
      </c>
      <c r="K3719" s="19">
        <v>72000</v>
      </c>
      <c r="L3719" s="2">
        <v>0.3</v>
      </c>
      <c r="M3719" s="2" t="s">
        <v>16</v>
      </c>
      <c r="N3719" s="20">
        <f t="shared" si="58"/>
        <v>312000</v>
      </c>
      <c r="O3719" s="21"/>
      <c r="P3719" s="20"/>
    </row>
    <row r="3720" spans="1:16" x14ac:dyDescent="0.35">
      <c r="A3720" s="2" t="s">
        <v>21</v>
      </c>
      <c r="B3720" s="2">
        <v>1185732</v>
      </c>
      <c r="C3720" s="15">
        <v>44484</v>
      </c>
      <c r="D3720" s="2" t="s">
        <v>14</v>
      </c>
      <c r="E3720" s="2" t="s">
        <v>124</v>
      </c>
      <c r="F3720" s="2" t="s">
        <v>125</v>
      </c>
      <c r="G3720" s="3" t="s">
        <v>17</v>
      </c>
      <c r="H3720" s="17">
        <v>55.000000000000007</v>
      </c>
      <c r="I3720" s="2">
        <v>225</v>
      </c>
      <c r="J3720" s="19">
        <v>123750.00000000001</v>
      </c>
      <c r="K3720" s="19">
        <v>37125</v>
      </c>
      <c r="L3720" s="2">
        <v>0.3</v>
      </c>
      <c r="M3720" s="2" t="s">
        <v>16</v>
      </c>
      <c r="N3720" s="20">
        <f t="shared" si="58"/>
        <v>160875</v>
      </c>
      <c r="O3720" s="21"/>
      <c r="P3720" s="20"/>
    </row>
    <row r="3721" spans="1:16" x14ac:dyDescent="0.35">
      <c r="A3721" s="2" t="s">
        <v>21</v>
      </c>
      <c r="B3721" s="2">
        <v>1185732</v>
      </c>
      <c r="C3721" s="15">
        <v>44484</v>
      </c>
      <c r="D3721" s="2" t="s">
        <v>14</v>
      </c>
      <c r="E3721" s="2" t="s">
        <v>124</v>
      </c>
      <c r="F3721" s="2" t="s">
        <v>125</v>
      </c>
      <c r="G3721" s="3" t="s">
        <v>156</v>
      </c>
      <c r="H3721" s="17">
        <v>55.000000000000007</v>
      </c>
      <c r="I3721" s="2">
        <v>125</v>
      </c>
      <c r="J3721" s="19">
        <v>68750.000000000015</v>
      </c>
      <c r="K3721" s="19">
        <v>17187.500000000004</v>
      </c>
      <c r="L3721" s="2">
        <v>0.25</v>
      </c>
      <c r="M3721" s="2" t="s">
        <v>16</v>
      </c>
      <c r="N3721" s="20">
        <f t="shared" si="58"/>
        <v>85937.500000000015</v>
      </c>
      <c r="O3721" s="21"/>
      <c r="P3721" s="20"/>
    </row>
    <row r="3722" spans="1:16" x14ac:dyDescent="0.35">
      <c r="A3722" s="2" t="s">
        <v>21</v>
      </c>
      <c r="B3722" s="2">
        <v>1185732</v>
      </c>
      <c r="C3722" s="15">
        <v>44484</v>
      </c>
      <c r="D3722" s="2" t="s">
        <v>14</v>
      </c>
      <c r="E3722" s="2" t="s">
        <v>124</v>
      </c>
      <c r="F3722" s="2" t="s">
        <v>125</v>
      </c>
      <c r="G3722" s="3" t="s">
        <v>157</v>
      </c>
      <c r="H3722" s="17">
        <v>55.000000000000007</v>
      </c>
      <c r="I3722" s="2">
        <v>100</v>
      </c>
      <c r="J3722" s="19">
        <v>55000.000000000007</v>
      </c>
      <c r="K3722" s="19">
        <v>13750.000000000002</v>
      </c>
      <c r="L3722" s="2">
        <v>0.25</v>
      </c>
      <c r="M3722" s="2" t="s">
        <v>16</v>
      </c>
      <c r="N3722" s="20">
        <f t="shared" si="58"/>
        <v>68750.000000000015</v>
      </c>
      <c r="O3722" s="21"/>
      <c r="P3722" s="20"/>
    </row>
    <row r="3723" spans="1:16" x14ac:dyDescent="0.35">
      <c r="A3723" s="2" t="s">
        <v>21</v>
      </c>
      <c r="B3723" s="2">
        <v>1185732</v>
      </c>
      <c r="C3723" s="15">
        <v>44484</v>
      </c>
      <c r="D3723" s="2" t="s">
        <v>14</v>
      </c>
      <c r="E3723" s="2" t="s">
        <v>124</v>
      </c>
      <c r="F3723" s="2" t="s">
        <v>125</v>
      </c>
      <c r="G3723" s="3" t="s">
        <v>18</v>
      </c>
      <c r="H3723" s="17">
        <v>65</v>
      </c>
      <c r="I3723" s="2">
        <v>100</v>
      </c>
      <c r="J3723" s="19">
        <v>65000</v>
      </c>
      <c r="K3723" s="19">
        <v>16250</v>
      </c>
      <c r="L3723" s="2">
        <v>0.25</v>
      </c>
      <c r="M3723" s="2" t="s">
        <v>16</v>
      </c>
      <c r="N3723" s="20">
        <f t="shared" si="58"/>
        <v>81250</v>
      </c>
      <c r="O3723" s="21"/>
      <c r="P3723" s="20"/>
    </row>
    <row r="3724" spans="1:16" x14ac:dyDescent="0.35">
      <c r="A3724" s="2" t="s">
        <v>56</v>
      </c>
      <c r="B3724" s="2">
        <v>1185732</v>
      </c>
      <c r="C3724" s="15">
        <v>44484</v>
      </c>
      <c r="D3724" s="2" t="s">
        <v>14</v>
      </c>
      <c r="E3724" s="2" t="s">
        <v>124</v>
      </c>
      <c r="F3724" s="2" t="s">
        <v>125</v>
      </c>
      <c r="G3724" s="3" t="s">
        <v>158</v>
      </c>
      <c r="H3724" s="17">
        <v>70</v>
      </c>
      <c r="I3724" s="2">
        <v>225</v>
      </c>
      <c r="J3724" s="19">
        <v>157500</v>
      </c>
      <c r="K3724" s="19">
        <v>47250</v>
      </c>
      <c r="L3724" s="2">
        <v>0.3</v>
      </c>
      <c r="M3724" s="2" t="s">
        <v>16</v>
      </c>
      <c r="N3724" s="20">
        <f t="shared" si="58"/>
        <v>204750</v>
      </c>
      <c r="O3724" s="21"/>
      <c r="P3724" s="20"/>
    </row>
    <row r="3725" spans="1:16" x14ac:dyDescent="0.35">
      <c r="A3725" s="2" t="s">
        <v>56</v>
      </c>
      <c r="B3725" s="2">
        <v>1185732</v>
      </c>
      <c r="C3725" s="15">
        <v>44514</v>
      </c>
      <c r="D3725" s="2" t="s">
        <v>14</v>
      </c>
      <c r="E3725" s="2" t="s">
        <v>124</v>
      </c>
      <c r="F3725" s="2" t="s">
        <v>125</v>
      </c>
      <c r="G3725" s="3" t="s">
        <v>155</v>
      </c>
      <c r="H3725" s="17">
        <v>65</v>
      </c>
      <c r="I3725" s="2">
        <v>375</v>
      </c>
      <c r="J3725" s="19">
        <v>243750</v>
      </c>
      <c r="K3725" s="19">
        <v>73125</v>
      </c>
      <c r="L3725" s="2">
        <v>0.3</v>
      </c>
      <c r="M3725" s="2" t="s">
        <v>16</v>
      </c>
      <c r="N3725" s="20">
        <f t="shared" si="58"/>
        <v>316875</v>
      </c>
      <c r="O3725" s="21"/>
      <c r="P3725" s="20"/>
    </row>
    <row r="3726" spans="1:16" x14ac:dyDescent="0.35">
      <c r="A3726" s="2" t="s">
        <v>56</v>
      </c>
      <c r="B3726" s="2">
        <v>1185732</v>
      </c>
      <c r="C3726" s="15">
        <v>44514</v>
      </c>
      <c r="D3726" s="2" t="s">
        <v>14</v>
      </c>
      <c r="E3726" s="2" t="s">
        <v>124</v>
      </c>
      <c r="F3726" s="2" t="s">
        <v>125</v>
      </c>
      <c r="G3726" s="3" t="s">
        <v>17</v>
      </c>
      <c r="H3726" s="17">
        <v>55.000000000000007</v>
      </c>
      <c r="I3726" s="2">
        <v>300</v>
      </c>
      <c r="J3726" s="19">
        <v>165000.00000000003</v>
      </c>
      <c r="K3726" s="19">
        <v>49500.000000000007</v>
      </c>
      <c r="L3726" s="2">
        <v>0.3</v>
      </c>
      <c r="M3726" s="2" t="s">
        <v>16</v>
      </c>
      <c r="N3726" s="20">
        <f t="shared" si="58"/>
        <v>214500.00000000003</v>
      </c>
      <c r="O3726" s="21"/>
      <c r="P3726" s="20"/>
    </row>
    <row r="3727" spans="1:16" x14ac:dyDescent="0.35">
      <c r="A3727" s="2" t="s">
        <v>56</v>
      </c>
      <c r="B3727" s="2">
        <v>1185732</v>
      </c>
      <c r="C3727" s="15">
        <v>44514</v>
      </c>
      <c r="D3727" s="2" t="s">
        <v>14</v>
      </c>
      <c r="E3727" s="2" t="s">
        <v>124</v>
      </c>
      <c r="F3727" s="2" t="s">
        <v>125</v>
      </c>
      <c r="G3727" s="3" t="s">
        <v>156</v>
      </c>
      <c r="H3727" s="17">
        <v>55.000000000000007</v>
      </c>
      <c r="I3727" s="2">
        <v>295</v>
      </c>
      <c r="J3727" s="19">
        <v>162250.00000000003</v>
      </c>
      <c r="K3727" s="19">
        <v>40562.500000000007</v>
      </c>
      <c r="L3727" s="2">
        <v>0.25</v>
      </c>
      <c r="M3727" s="2" t="s">
        <v>16</v>
      </c>
      <c r="N3727" s="20">
        <f t="shared" si="58"/>
        <v>202812.50000000003</v>
      </c>
      <c r="O3727" s="21"/>
      <c r="P3727" s="20"/>
    </row>
    <row r="3728" spans="1:16" x14ac:dyDescent="0.35">
      <c r="A3728" s="2" t="s">
        <v>56</v>
      </c>
      <c r="B3728" s="2">
        <v>1185732</v>
      </c>
      <c r="C3728" s="15">
        <v>44514</v>
      </c>
      <c r="D3728" s="2" t="s">
        <v>14</v>
      </c>
      <c r="E3728" s="2" t="s">
        <v>124</v>
      </c>
      <c r="F3728" s="2" t="s">
        <v>125</v>
      </c>
      <c r="G3728" s="3" t="s">
        <v>157</v>
      </c>
      <c r="H3728" s="17">
        <v>55.000000000000007</v>
      </c>
      <c r="I3728" s="2">
        <v>275</v>
      </c>
      <c r="J3728" s="19">
        <v>151250.00000000003</v>
      </c>
      <c r="K3728" s="19">
        <v>37812.500000000007</v>
      </c>
      <c r="L3728" s="2">
        <v>0.25</v>
      </c>
      <c r="M3728" s="2" t="s">
        <v>16</v>
      </c>
      <c r="N3728" s="20">
        <f t="shared" si="58"/>
        <v>189062.50000000003</v>
      </c>
      <c r="O3728" s="21"/>
      <c r="P3728" s="20"/>
    </row>
    <row r="3729" spans="1:16" x14ac:dyDescent="0.35">
      <c r="A3729" s="2" t="s">
        <v>56</v>
      </c>
      <c r="B3729" s="2">
        <v>1185732</v>
      </c>
      <c r="C3729" s="15">
        <v>44514</v>
      </c>
      <c r="D3729" s="2" t="s">
        <v>14</v>
      </c>
      <c r="E3729" s="2" t="s">
        <v>124</v>
      </c>
      <c r="F3729" s="2" t="s">
        <v>125</v>
      </c>
      <c r="G3729" s="3" t="s">
        <v>18</v>
      </c>
      <c r="H3729" s="17">
        <v>65</v>
      </c>
      <c r="I3729" s="2">
        <v>250</v>
      </c>
      <c r="J3729" s="19">
        <v>162500</v>
      </c>
      <c r="K3729" s="19">
        <v>40625</v>
      </c>
      <c r="L3729" s="2">
        <v>0.25</v>
      </c>
      <c r="M3729" s="2" t="s">
        <v>16</v>
      </c>
      <c r="N3729" s="20">
        <f t="shared" si="58"/>
        <v>203125</v>
      </c>
      <c r="O3729" s="21"/>
      <c r="P3729" s="20"/>
    </row>
    <row r="3730" spans="1:16" x14ac:dyDescent="0.35">
      <c r="A3730" s="2" t="s">
        <v>56</v>
      </c>
      <c r="B3730" s="2">
        <v>1185732</v>
      </c>
      <c r="C3730" s="15">
        <v>44514</v>
      </c>
      <c r="D3730" s="2" t="s">
        <v>14</v>
      </c>
      <c r="E3730" s="2" t="s">
        <v>124</v>
      </c>
      <c r="F3730" s="2" t="s">
        <v>125</v>
      </c>
      <c r="G3730" s="3" t="s">
        <v>158</v>
      </c>
      <c r="H3730" s="17">
        <v>70</v>
      </c>
      <c r="I3730" s="2">
        <v>350</v>
      </c>
      <c r="J3730" s="19">
        <v>245000</v>
      </c>
      <c r="K3730" s="19">
        <v>73500</v>
      </c>
      <c r="L3730" s="2">
        <v>0.3</v>
      </c>
      <c r="M3730" s="2" t="s">
        <v>16</v>
      </c>
      <c r="N3730" s="20">
        <f t="shared" si="58"/>
        <v>318500</v>
      </c>
      <c r="O3730" s="21"/>
      <c r="P3730" s="20"/>
    </row>
    <row r="3731" spans="1:16" x14ac:dyDescent="0.35">
      <c r="A3731" s="2" t="s">
        <v>56</v>
      </c>
      <c r="B3731" s="2">
        <v>1185732</v>
      </c>
      <c r="C3731" s="15">
        <v>44543</v>
      </c>
      <c r="D3731" s="2" t="s">
        <v>14</v>
      </c>
      <c r="E3731" s="2" t="s">
        <v>124</v>
      </c>
      <c r="F3731" s="2" t="s">
        <v>125</v>
      </c>
      <c r="G3731" s="3" t="s">
        <v>155</v>
      </c>
      <c r="H3731" s="17">
        <v>65</v>
      </c>
      <c r="I3731" s="2">
        <v>575</v>
      </c>
      <c r="J3731" s="19">
        <v>373750</v>
      </c>
      <c r="K3731" s="19">
        <v>112125</v>
      </c>
      <c r="L3731" s="2">
        <v>0.3</v>
      </c>
      <c r="M3731" s="2" t="s">
        <v>16</v>
      </c>
      <c r="N3731" s="20">
        <f t="shared" si="58"/>
        <v>485875</v>
      </c>
      <c r="O3731" s="21"/>
      <c r="P3731" s="20"/>
    </row>
    <row r="3732" spans="1:16" x14ac:dyDescent="0.35">
      <c r="A3732" s="2" t="s">
        <v>56</v>
      </c>
      <c r="B3732" s="2">
        <v>1185732</v>
      </c>
      <c r="C3732" s="15">
        <v>44543</v>
      </c>
      <c r="D3732" s="2" t="s">
        <v>14</v>
      </c>
      <c r="E3732" s="2" t="s">
        <v>124</v>
      </c>
      <c r="F3732" s="2" t="s">
        <v>125</v>
      </c>
      <c r="G3732" s="3" t="s">
        <v>17</v>
      </c>
      <c r="H3732" s="17">
        <v>55.000000000000007</v>
      </c>
      <c r="I3732" s="2">
        <v>375</v>
      </c>
      <c r="J3732" s="19">
        <v>206250.00000000003</v>
      </c>
      <c r="K3732" s="19">
        <v>61875.000000000007</v>
      </c>
      <c r="L3732" s="2">
        <v>0.3</v>
      </c>
      <c r="M3732" s="2" t="s">
        <v>16</v>
      </c>
      <c r="N3732" s="20">
        <f t="shared" si="58"/>
        <v>268125.00000000006</v>
      </c>
      <c r="O3732" s="21"/>
      <c r="P3732" s="20"/>
    </row>
    <row r="3733" spans="1:16" x14ac:dyDescent="0.35">
      <c r="A3733" s="2" t="s">
        <v>56</v>
      </c>
      <c r="B3733" s="2">
        <v>1185732</v>
      </c>
      <c r="C3733" s="15">
        <v>44543</v>
      </c>
      <c r="D3733" s="2" t="s">
        <v>14</v>
      </c>
      <c r="E3733" s="2" t="s">
        <v>124</v>
      </c>
      <c r="F3733" s="2" t="s">
        <v>125</v>
      </c>
      <c r="G3733" s="3" t="s">
        <v>156</v>
      </c>
      <c r="H3733" s="17">
        <v>55.000000000000007</v>
      </c>
      <c r="I3733" s="2">
        <v>350</v>
      </c>
      <c r="J3733" s="19">
        <v>192500.00000000003</v>
      </c>
      <c r="K3733" s="19">
        <v>48125.000000000007</v>
      </c>
      <c r="L3733" s="2">
        <v>0.25</v>
      </c>
      <c r="M3733" s="2" t="s">
        <v>16</v>
      </c>
      <c r="N3733" s="20">
        <f t="shared" si="58"/>
        <v>240625.00000000003</v>
      </c>
      <c r="O3733" s="21"/>
      <c r="P3733" s="20"/>
    </row>
    <row r="3734" spans="1:16" x14ac:dyDescent="0.35">
      <c r="A3734" s="2" t="s">
        <v>56</v>
      </c>
      <c r="B3734" s="2">
        <v>1185732</v>
      </c>
      <c r="C3734" s="15">
        <v>44543</v>
      </c>
      <c r="D3734" s="2" t="s">
        <v>14</v>
      </c>
      <c r="E3734" s="2" t="s">
        <v>124</v>
      </c>
      <c r="F3734" s="2" t="s">
        <v>125</v>
      </c>
      <c r="G3734" s="3" t="s">
        <v>157</v>
      </c>
      <c r="H3734" s="17">
        <v>55.000000000000007</v>
      </c>
      <c r="I3734" s="2">
        <v>300</v>
      </c>
      <c r="J3734" s="19">
        <v>165000.00000000003</v>
      </c>
      <c r="K3734" s="19">
        <v>41250.000000000007</v>
      </c>
      <c r="L3734" s="2">
        <v>0.25</v>
      </c>
      <c r="M3734" s="2" t="s">
        <v>16</v>
      </c>
      <c r="N3734" s="20">
        <f t="shared" si="58"/>
        <v>206250.00000000003</v>
      </c>
      <c r="O3734" s="21"/>
      <c r="P3734" s="20"/>
    </row>
    <row r="3735" spans="1:16" x14ac:dyDescent="0.35">
      <c r="A3735" s="2" t="s">
        <v>56</v>
      </c>
      <c r="B3735" s="2">
        <v>1185732</v>
      </c>
      <c r="C3735" s="15">
        <v>44543</v>
      </c>
      <c r="D3735" s="2" t="s">
        <v>14</v>
      </c>
      <c r="E3735" s="2" t="s">
        <v>124</v>
      </c>
      <c r="F3735" s="2" t="s">
        <v>125</v>
      </c>
      <c r="G3735" s="3" t="s">
        <v>18</v>
      </c>
      <c r="H3735" s="17">
        <v>65</v>
      </c>
      <c r="I3735" s="2">
        <v>300</v>
      </c>
      <c r="J3735" s="19">
        <v>195000</v>
      </c>
      <c r="K3735" s="19">
        <v>48750</v>
      </c>
      <c r="L3735" s="2">
        <v>0.25</v>
      </c>
      <c r="M3735" s="2" t="s">
        <v>16</v>
      </c>
      <c r="N3735" s="20">
        <f t="shared" si="58"/>
        <v>243750</v>
      </c>
      <c r="O3735" s="21"/>
      <c r="P3735" s="20"/>
    </row>
    <row r="3736" spans="1:16" x14ac:dyDescent="0.35">
      <c r="A3736" s="2" t="s">
        <v>56</v>
      </c>
      <c r="B3736" s="2">
        <v>1185732</v>
      </c>
      <c r="C3736" s="15">
        <v>44543</v>
      </c>
      <c r="D3736" s="2" t="s">
        <v>14</v>
      </c>
      <c r="E3736" s="2" t="s">
        <v>124</v>
      </c>
      <c r="F3736" s="2" t="s">
        <v>125</v>
      </c>
      <c r="G3736" s="3" t="s">
        <v>158</v>
      </c>
      <c r="H3736" s="17">
        <v>70</v>
      </c>
      <c r="I3736" s="2">
        <v>400</v>
      </c>
      <c r="J3736" s="19">
        <v>280000</v>
      </c>
      <c r="K3736" s="19">
        <v>84000</v>
      </c>
      <c r="L3736" s="2">
        <v>0.3</v>
      </c>
      <c r="M3736" s="2" t="s">
        <v>16</v>
      </c>
      <c r="N3736" s="20">
        <f t="shared" si="58"/>
        <v>364000</v>
      </c>
      <c r="O3736" s="21"/>
      <c r="P3736" s="20"/>
    </row>
    <row r="3737" spans="1:16" x14ac:dyDescent="0.35">
      <c r="A3737" s="2" t="s">
        <v>56</v>
      </c>
      <c r="B3737" s="2">
        <v>1185732</v>
      </c>
      <c r="C3737" s="15">
        <v>44210</v>
      </c>
      <c r="D3737" s="2" t="s">
        <v>14</v>
      </c>
      <c r="E3737" s="2" t="s">
        <v>124</v>
      </c>
      <c r="F3737" s="2" t="s">
        <v>125</v>
      </c>
      <c r="G3737" s="3" t="s">
        <v>155</v>
      </c>
      <c r="H3737" s="17">
        <v>45</v>
      </c>
      <c r="I3737" s="2">
        <v>525</v>
      </c>
      <c r="J3737" s="19">
        <v>236250</v>
      </c>
      <c r="K3737" s="19">
        <v>106312.5</v>
      </c>
      <c r="L3737" s="2">
        <v>0.45</v>
      </c>
      <c r="M3737" s="2" t="s">
        <v>16</v>
      </c>
      <c r="N3737" s="20">
        <f t="shared" si="58"/>
        <v>342562.5</v>
      </c>
      <c r="O3737" s="21"/>
      <c r="P3737" s="20"/>
    </row>
    <row r="3738" spans="1:16" x14ac:dyDescent="0.35">
      <c r="A3738" s="2" t="s">
        <v>56</v>
      </c>
      <c r="B3738" s="2">
        <v>1185732</v>
      </c>
      <c r="C3738" s="15">
        <v>44210</v>
      </c>
      <c r="D3738" s="2" t="s">
        <v>14</v>
      </c>
      <c r="E3738" s="2" t="s">
        <v>124</v>
      </c>
      <c r="F3738" s="2" t="s">
        <v>125</v>
      </c>
      <c r="G3738" s="3" t="s">
        <v>17</v>
      </c>
      <c r="H3738" s="17">
        <v>45</v>
      </c>
      <c r="I3738" s="2">
        <v>325</v>
      </c>
      <c r="J3738" s="19">
        <v>146250</v>
      </c>
      <c r="K3738" s="19">
        <v>65812.5</v>
      </c>
      <c r="L3738" s="2">
        <v>0.45</v>
      </c>
      <c r="M3738" s="2" t="s">
        <v>16</v>
      </c>
      <c r="N3738" s="20">
        <f t="shared" si="58"/>
        <v>212062.5</v>
      </c>
      <c r="O3738" s="21"/>
      <c r="P3738" s="20"/>
    </row>
    <row r="3739" spans="1:16" x14ac:dyDescent="0.35">
      <c r="A3739" s="2" t="s">
        <v>56</v>
      </c>
      <c r="B3739" s="2">
        <v>1185732</v>
      </c>
      <c r="C3739" s="15">
        <v>44210</v>
      </c>
      <c r="D3739" s="2" t="s">
        <v>14</v>
      </c>
      <c r="E3739" s="2" t="s">
        <v>124</v>
      </c>
      <c r="F3739" s="2" t="s">
        <v>125</v>
      </c>
      <c r="G3739" s="3" t="s">
        <v>156</v>
      </c>
      <c r="H3739" s="17">
        <v>35</v>
      </c>
      <c r="I3739" s="2">
        <v>325</v>
      </c>
      <c r="J3739" s="19">
        <v>113750</v>
      </c>
      <c r="K3739" s="19">
        <v>39812.5</v>
      </c>
      <c r="L3739" s="2">
        <v>0.35</v>
      </c>
      <c r="M3739" s="2" t="s">
        <v>16</v>
      </c>
      <c r="N3739" s="20">
        <f t="shared" si="58"/>
        <v>153562.5</v>
      </c>
      <c r="O3739" s="21"/>
      <c r="P3739" s="20"/>
    </row>
    <row r="3740" spans="1:16" x14ac:dyDescent="0.35">
      <c r="A3740" s="2" t="s">
        <v>56</v>
      </c>
      <c r="B3740" s="2">
        <v>1185732</v>
      </c>
      <c r="C3740" s="15">
        <v>44210</v>
      </c>
      <c r="D3740" s="2" t="s">
        <v>14</v>
      </c>
      <c r="E3740" s="2" t="s">
        <v>124</v>
      </c>
      <c r="F3740" s="2" t="s">
        <v>125</v>
      </c>
      <c r="G3740" s="3" t="s">
        <v>157</v>
      </c>
      <c r="H3740" s="17">
        <v>40</v>
      </c>
      <c r="I3740" s="2">
        <v>175</v>
      </c>
      <c r="J3740" s="19">
        <v>70000</v>
      </c>
      <c r="K3740" s="19">
        <v>24500</v>
      </c>
      <c r="L3740" s="2">
        <v>0.35</v>
      </c>
      <c r="M3740" s="2" t="s">
        <v>16</v>
      </c>
      <c r="N3740" s="20">
        <f t="shared" si="58"/>
        <v>94500</v>
      </c>
      <c r="O3740" s="21"/>
      <c r="P3740" s="20"/>
    </row>
    <row r="3741" spans="1:16" x14ac:dyDescent="0.35">
      <c r="A3741" s="2" t="s">
        <v>56</v>
      </c>
      <c r="B3741" s="2">
        <v>1185732</v>
      </c>
      <c r="C3741" s="15">
        <v>44210</v>
      </c>
      <c r="D3741" s="2" t="s">
        <v>14</v>
      </c>
      <c r="E3741" s="2" t="s">
        <v>124</v>
      </c>
      <c r="F3741" s="2" t="s">
        <v>125</v>
      </c>
      <c r="G3741" s="3" t="s">
        <v>18</v>
      </c>
      <c r="H3741" s="17">
        <v>55.000000000000007</v>
      </c>
      <c r="I3741" s="2">
        <v>225</v>
      </c>
      <c r="J3741" s="19">
        <v>123750.00000000001</v>
      </c>
      <c r="K3741" s="19">
        <v>43312.5</v>
      </c>
      <c r="L3741" s="2">
        <v>0.35</v>
      </c>
      <c r="M3741" s="2" t="s">
        <v>16</v>
      </c>
      <c r="N3741" s="20">
        <f t="shared" si="58"/>
        <v>167062.5</v>
      </c>
      <c r="O3741" s="21"/>
      <c r="P3741" s="20"/>
    </row>
    <row r="3742" spans="1:16" x14ac:dyDescent="0.35">
      <c r="A3742" s="2" t="s">
        <v>56</v>
      </c>
      <c r="B3742" s="2">
        <v>1185732</v>
      </c>
      <c r="C3742" s="15">
        <v>44210</v>
      </c>
      <c r="D3742" s="2" t="s">
        <v>14</v>
      </c>
      <c r="E3742" s="2" t="s">
        <v>124</v>
      </c>
      <c r="F3742" s="2" t="s">
        <v>125</v>
      </c>
      <c r="G3742" s="3" t="s">
        <v>158</v>
      </c>
      <c r="H3742" s="17">
        <v>45</v>
      </c>
      <c r="I3742" s="2">
        <v>325</v>
      </c>
      <c r="J3742" s="19">
        <v>146250</v>
      </c>
      <c r="K3742" s="19">
        <v>58499.999999999993</v>
      </c>
      <c r="L3742" s="2">
        <v>0.39999999999999997</v>
      </c>
      <c r="M3742" s="2" t="s">
        <v>16</v>
      </c>
      <c r="N3742" s="20">
        <f t="shared" si="58"/>
        <v>204750</v>
      </c>
      <c r="O3742" s="21"/>
      <c r="P3742" s="20"/>
    </row>
    <row r="3743" spans="1:16" x14ac:dyDescent="0.35">
      <c r="A3743" s="2" t="s">
        <v>56</v>
      </c>
      <c r="B3743" s="2">
        <v>1185732</v>
      </c>
      <c r="C3743" s="15">
        <v>44239</v>
      </c>
      <c r="D3743" s="2" t="s">
        <v>14</v>
      </c>
      <c r="E3743" s="2" t="s">
        <v>124</v>
      </c>
      <c r="F3743" s="2" t="s">
        <v>125</v>
      </c>
      <c r="G3743" s="3" t="s">
        <v>155</v>
      </c>
      <c r="H3743" s="17">
        <v>45</v>
      </c>
      <c r="I3743" s="2">
        <v>575</v>
      </c>
      <c r="J3743" s="19">
        <v>258750</v>
      </c>
      <c r="K3743" s="19">
        <v>116437.5</v>
      </c>
      <c r="L3743" s="2">
        <v>0.45</v>
      </c>
      <c r="M3743" s="2" t="s">
        <v>16</v>
      </c>
      <c r="N3743" s="20">
        <f t="shared" si="58"/>
        <v>375187.5</v>
      </c>
      <c r="O3743" s="21"/>
      <c r="P3743" s="20"/>
    </row>
    <row r="3744" spans="1:16" x14ac:dyDescent="0.35">
      <c r="A3744" s="2" t="s">
        <v>56</v>
      </c>
      <c r="B3744" s="2">
        <v>1185732</v>
      </c>
      <c r="C3744" s="15">
        <v>44239</v>
      </c>
      <c r="D3744" s="2" t="s">
        <v>14</v>
      </c>
      <c r="E3744" s="2" t="s">
        <v>124</v>
      </c>
      <c r="F3744" s="2" t="s">
        <v>125</v>
      </c>
      <c r="G3744" s="3" t="s">
        <v>17</v>
      </c>
      <c r="H3744" s="17">
        <v>45</v>
      </c>
      <c r="I3744" s="2">
        <v>225</v>
      </c>
      <c r="J3744" s="19">
        <v>101250</v>
      </c>
      <c r="K3744" s="19">
        <v>45562.5</v>
      </c>
      <c r="L3744" s="2">
        <v>0.45</v>
      </c>
      <c r="M3744" s="2" t="s">
        <v>16</v>
      </c>
      <c r="N3744" s="20">
        <f t="shared" si="58"/>
        <v>146812.5</v>
      </c>
      <c r="O3744" s="21"/>
      <c r="P3744" s="20"/>
    </row>
    <row r="3745" spans="1:16" x14ac:dyDescent="0.35">
      <c r="A3745" s="2" t="s">
        <v>56</v>
      </c>
      <c r="B3745" s="2">
        <v>1185732</v>
      </c>
      <c r="C3745" s="15">
        <v>44239</v>
      </c>
      <c r="D3745" s="2" t="s">
        <v>14</v>
      </c>
      <c r="E3745" s="2" t="s">
        <v>124</v>
      </c>
      <c r="F3745" s="2" t="s">
        <v>125</v>
      </c>
      <c r="G3745" s="3" t="s">
        <v>156</v>
      </c>
      <c r="H3745" s="17">
        <v>35</v>
      </c>
      <c r="I3745" s="2">
        <v>275</v>
      </c>
      <c r="J3745" s="19">
        <v>96250</v>
      </c>
      <c r="K3745" s="19">
        <v>33687.5</v>
      </c>
      <c r="L3745" s="2">
        <v>0.35</v>
      </c>
      <c r="M3745" s="2" t="s">
        <v>16</v>
      </c>
      <c r="N3745" s="20">
        <f t="shared" si="58"/>
        <v>129937.5</v>
      </c>
      <c r="O3745" s="21"/>
      <c r="P3745" s="20"/>
    </row>
    <row r="3746" spans="1:16" x14ac:dyDescent="0.35">
      <c r="A3746" s="2" t="s">
        <v>56</v>
      </c>
      <c r="B3746" s="2">
        <v>1185732</v>
      </c>
      <c r="C3746" s="15">
        <v>44239</v>
      </c>
      <c r="D3746" s="2" t="s">
        <v>14</v>
      </c>
      <c r="E3746" s="2" t="s">
        <v>126</v>
      </c>
      <c r="F3746" s="2" t="s">
        <v>127</v>
      </c>
      <c r="G3746" s="3" t="s">
        <v>157</v>
      </c>
      <c r="H3746" s="17">
        <v>40</v>
      </c>
      <c r="I3746" s="2">
        <v>150</v>
      </c>
      <c r="J3746" s="19">
        <v>60000</v>
      </c>
      <c r="K3746" s="19">
        <v>21000</v>
      </c>
      <c r="L3746" s="2">
        <v>0.35</v>
      </c>
      <c r="M3746" s="2" t="s">
        <v>16</v>
      </c>
      <c r="N3746" s="20">
        <f t="shared" si="58"/>
        <v>81000</v>
      </c>
      <c r="O3746" s="21"/>
      <c r="P3746" s="20"/>
    </row>
    <row r="3747" spans="1:16" x14ac:dyDescent="0.35">
      <c r="A3747" s="2" t="s">
        <v>56</v>
      </c>
      <c r="B3747" s="2">
        <v>1185732</v>
      </c>
      <c r="C3747" s="15">
        <v>44239</v>
      </c>
      <c r="D3747" s="2" t="s">
        <v>14</v>
      </c>
      <c r="E3747" s="2" t="s">
        <v>126</v>
      </c>
      <c r="F3747" s="2" t="s">
        <v>127</v>
      </c>
      <c r="G3747" s="3" t="s">
        <v>18</v>
      </c>
      <c r="H3747" s="17">
        <v>55.000000000000007</v>
      </c>
      <c r="I3747" s="2">
        <v>225</v>
      </c>
      <c r="J3747" s="19">
        <v>123750.00000000001</v>
      </c>
      <c r="K3747" s="19">
        <v>43312.5</v>
      </c>
      <c r="L3747" s="2">
        <v>0.35</v>
      </c>
      <c r="M3747" s="2" t="s">
        <v>16</v>
      </c>
      <c r="N3747" s="20">
        <f t="shared" si="58"/>
        <v>167062.5</v>
      </c>
      <c r="O3747" s="21"/>
      <c r="P3747" s="20"/>
    </row>
    <row r="3748" spans="1:16" x14ac:dyDescent="0.35">
      <c r="A3748" s="2" t="s">
        <v>56</v>
      </c>
      <c r="B3748" s="2">
        <v>1185732</v>
      </c>
      <c r="C3748" s="15">
        <v>44239</v>
      </c>
      <c r="D3748" s="2" t="s">
        <v>14</v>
      </c>
      <c r="E3748" s="2" t="s">
        <v>126</v>
      </c>
      <c r="F3748" s="2" t="s">
        <v>127</v>
      </c>
      <c r="G3748" s="3" t="s">
        <v>158</v>
      </c>
      <c r="H3748" s="17">
        <v>45</v>
      </c>
      <c r="I3748" s="2">
        <v>325</v>
      </c>
      <c r="J3748" s="19">
        <v>146250</v>
      </c>
      <c r="K3748" s="19">
        <v>58499.999999999993</v>
      </c>
      <c r="L3748" s="2">
        <v>0.39999999999999997</v>
      </c>
      <c r="M3748" s="2" t="s">
        <v>16</v>
      </c>
      <c r="N3748" s="20">
        <f t="shared" si="58"/>
        <v>204750</v>
      </c>
      <c r="O3748" s="21"/>
      <c r="P3748" s="20"/>
    </row>
    <row r="3749" spans="1:16" x14ac:dyDescent="0.35">
      <c r="A3749" s="2" t="s">
        <v>56</v>
      </c>
      <c r="B3749" s="2">
        <v>1185732</v>
      </c>
      <c r="C3749" s="15">
        <v>44265</v>
      </c>
      <c r="D3749" s="2" t="s">
        <v>14</v>
      </c>
      <c r="E3749" s="2" t="s">
        <v>126</v>
      </c>
      <c r="F3749" s="2" t="s">
        <v>127</v>
      </c>
      <c r="G3749" s="3" t="s">
        <v>155</v>
      </c>
      <c r="H3749" s="17">
        <v>45</v>
      </c>
      <c r="I3749" s="2">
        <v>545</v>
      </c>
      <c r="J3749" s="19">
        <v>245250</v>
      </c>
      <c r="K3749" s="19">
        <v>110362.5</v>
      </c>
      <c r="L3749" s="2">
        <v>0.45</v>
      </c>
      <c r="M3749" s="2" t="s">
        <v>16</v>
      </c>
      <c r="N3749" s="20">
        <f t="shared" si="58"/>
        <v>355612.5</v>
      </c>
      <c r="O3749" s="21"/>
      <c r="P3749" s="20"/>
    </row>
    <row r="3750" spans="1:16" x14ac:dyDescent="0.35">
      <c r="A3750" s="2" t="s">
        <v>56</v>
      </c>
      <c r="B3750" s="2">
        <v>1185732</v>
      </c>
      <c r="C3750" s="15">
        <v>44265</v>
      </c>
      <c r="D3750" s="2" t="s">
        <v>14</v>
      </c>
      <c r="E3750" s="2" t="s">
        <v>126</v>
      </c>
      <c r="F3750" s="2" t="s">
        <v>127</v>
      </c>
      <c r="G3750" s="3" t="s">
        <v>17</v>
      </c>
      <c r="H3750" s="17">
        <v>45</v>
      </c>
      <c r="I3750" s="2">
        <v>250</v>
      </c>
      <c r="J3750" s="19">
        <v>112500</v>
      </c>
      <c r="K3750" s="19">
        <v>50625</v>
      </c>
      <c r="L3750" s="2">
        <v>0.45</v>
      </c>
      <c r="M3750" s="2" t="s">
        <v>16</v>
      </c>
      <c r="N3750" s="20">
        <f t="shared" si="58"/>
        <v>163125</v>
      </c>
      <c r="O3750" s="21"/>
      <c r="P3750" s="20"/>
    </row>
    <row r="3751" spans="1:16" x14ac:dyDescent="0.35">
      <c r="A3751" s="2" t="s">
        <v>56</v>
      </c>
      <c r="B3751" s="2">
        <v>1185732</v>
      </c>
      <c r="C3751" s="15">
        <v>44265</v>
      </c>
      <c r="D3751" s="2" t="s">
        <v>14</v>
      </c>
      <c r="E3751" s="2" t="s">
        <v>126</v>
      </c>
      <c r="F3751" s="2" t="s">
        <v>127</v>
      </c>
      <c r="G3751" s="3" t="s">
        <v>156</v>
      </c>
      <c r="H3751" s="17">
        <v>35</v>
      </c>
      <c r="I3751" s="2">
        <v>275</v>
      </c>
      <c r="J3751" s="19">
        <v>96250</v>
      </c>
      <c r="K3751" s="19">
        <v>33687.5</v>
      </c>
      <c r="L3751" s="2">
        <v>0.35</v>
      </c>
      <c r="M3751" s="2" t="s">
        <v>16</v>
      </c>
      <c r="N3751" s="20">
        <f t="shared" si="58"/>
        <v>129937.5</v>
      </c>
      <c r="O3751" s="21"/>
      <c r="P3751" s="20"/>
    </row>
    <row r="3752" spans="1:16" x14ac:dyDescent="0.35">
      <c r="A3752" s="2" t="s">
        <v>56</v>
      </c>
      <c r="B3752" s="2">
        <v>1185732</v>
      </c>
      <c r="C3752" s="15">
        <v>44265</v>
      </c>
      <c r="D3752" s="2" t="s">
        <v>14</v>
      </c>
      <c r="E3752" s="2" t="s">
        <v>126</v>
      </c>
      <c r="F3752" s="2" t="s">
        <v>127</v>
      </c>
      <c r="G3752" s="3" t="s">
        <v>157</v>
      </c>
      <c r="H3752" s="17">
        <v>40</v>
      </c>
      <c r="I3752" s="2">
        <v>125</v>
      </c>
      <c r="J3752" s="19">
        <v>50000</v>
      </c>
      <c r="K3752" s="19">
        <v>17500</v>
      </c>
      <c r="L3752" s="2">
        <v>0.35</v>
      </c>
      <c r="M3752" s="2" t="s">
        <v>16</v>
      </c>
      <c r="N3752" s="20">
        <f t="shared" si="58"/>
        <v>67500</v>
      </c>
      <c r="O3752" s="21"/>
      <c r="P3752" s="20"/>
    </row>
    <row r="3753" spans="1:16" x14ac:dyDescent="0.35">
      <c r="A3753" s="2" t="s">
        <v>56</v>
      </c>
      <c r="B3753" s="2">
        <v>1185732</v>
      </c>
      <c r="C3753" s="15">
        <v>44265</v>
      </c>
      <c r="D3753" s="2" t="s">
        <v>14</v>
      </c>
      <c r="E3753" s="2" t="s">
        <v>126</v>
      </c>
      <c r="F3753" s="2" t="s">
        <v>127</v>
      </c>
      <c r="G3753" s="3" t="s">
        <v>18</v>
      </c>
      <c r="H3753" s="17">
        <v>55.000000000000007</v>
      </c>
      <c r="I3753" s="2">
        <v>175</v>
      </c>
      <c r="J3753" s="19">
        <v>96250.000000000015</v>
      </c>
      <c r="K3753" s="19">
        <v>33687.5</v>
      </c>
      <c r="L3753" s="2">
        <v>0.35</v>
      </c>
      <c r="M3753" s="2" t="s">
        <v>16</v>
      </c>
      <c r="N3753" s="20">
        <f t="shared" si="58"/>
        <v>129937.50000000001</v>
      </c>
      <c r="O3753" s="21"/>
      <c r="P3753" s="20"/>
    </row>
    <row r="3754" spans="1:16" x14ac:dyDescent="0.35">
      <c r="A3754" s="2" t="s">
        <v>56</v>
      </c>
      <c r="B3754" s="2">
        <v>1185732</v>
      </c>
      <c r="C3754" s="15">
        <v>44265</v>
      </c>
      <c r="D3754" s="2" t="s">
        <v>14</v>
      </c>
      <c r="E3754" s="2" t="s">
        <v>126</v>
      </c>
      <c r="F3754" s="2" t="s">
        <v>127</v>
      </c>
      <c r="G3754" s="3" t="s">
        <v>158</v>
      </c>
      <c r="H3754" s="17">
        <v>45</v>
      </c>
      <c r="I3754" s="2">
        <v>275</v>
      </c>
      <c r="J3754" s="19">
        <v>123750</v>
      </c>
      <c r="K3754" s="19">
        <v>49499.999999999993</v>
      </c>
      <c r="L3754" s="2">
        <v>0.39999999999999997</v>
      </c>
      <c r="M3754" s="2" t="s">
        <v>16</v>
      </c>
      <c r="N3754" s="20">
        <f t="shared" si="58"/>
        <v>173250</v>
      </c>
      <c r="O3754" s="21"/>
      <c r="P3754" s="20"/>
    </row>
    <row r="3755" spans="1:16" x14ac:dyDescent="0.35">
      <c r="A3755" s="2" t="s">
        <v>56</v>
      </c>
      <c r="B3755" s="2">
        <v>1185732</v>
      </c>
      <c r="C3755" s="15">
        <v>44297</v>
      </c>
      <c r="D3755" s="2" t="s">
        <v>14</v>
      </c>
      <c r="E3755" s="2" t="s">
        <v>126</v>
      </c>
      <c r="F3755" s="2" t="s">
        <v>127</v>
      </c>
      <c r="G3755" s="3" t="s">
        <v>155</v>
      </c>
      <c r="H3755" s="17">
        <v>45</v>
      </c>
      <c r="I3755" s="2">
        <v>525</v>
      </c>
      <c r="J3755" s="19">
        <v>236250</v>
      </c>
      <c r="K3755" s="19">
        <v>106312.5</v>
      </c>
      <c r="L3755" s="2">
        <v>0.45</v>
      </c>
      <c r="M3755" s="2" t="s">
        <v>16</v>
      </c>
      <c r="N3755" s="20">
        <f t="shared" si="58"/>
        <v>342562.5</v>
      </c>
      <c r="O3755" s="21"/>
      <c r="P3755" s="20"/>
    </row>
    <row r="3756" spans="1:16" x14ac:dyDescent="0.35">
      <c r="A3756" s="2" t="s">
        <v>56</v>
      </c>
      <c r="B3756" s="2">
        <v>1185732</v>
      </c>
      <c r="C3756" s="15">
        <v>44297</v>
      </c>
      <c r="D3756" s="2" t="s">
        <v>14</v>
      </c>
      <c r="E3756" s="2" t="s">
        <v>126</v>
      </c>
      <c r="F3756" s="2" t="s">
        <v>127</v>
      </c>
      <c r="G3756" s="3" t="s">
        <v>17</v>
      </c>
      <c r="H3756" s="17">
        <v>45</v>
      </c>
      <c r="I3756" s="2">
        <v>225</v>
      </c>
      <c r="J3756" s="19">
        <v>101250</v>
      </c>
      <c r="K3756" s="19">
        <v>45562.5</v>
      </c>
      <c r="L3756" s="2">
        <v>0.45</v>
      </c>
      <c r="M3756" s="2" t="s">
        <v>16</v>
      </c>
      <c r="N3756" s="20">
        <f t="shared" si="58"/>
        <v>146812.5</v>
      </c>
      <c r="O3756" s="21"/>
      <c r="P3756" s="20"/>
    </row>
    <row r="3757" spans="1:16" x14ac:dyDescent="0.35">
      <c r="A3757" s="2" t="s">
        <v>56</v>
      </c>
      <c r="B3757" s="2">
        <v>1185732</v>
      </c>
      <c r="C3757" s="15">
        <v>44297</v>
      </c>
      <c r="D3757" s="2" t="s">
        <v>14</v>
      </c>
      <c r="E3757" s="2" t="s">
        <v>126</v>
      </c>
      <c r="F3757" s="2" t="s">
        <v>127</v>
      </c>
      <c r="G3757" s="3" t="s">
        <v>156</v>
      </c>
      <c r="H3757" s="17">
        <v>35</v>
      </c>
      <c r="I3757" s="2">
        <v>225</v>
      </c>
      <c r="J3757" s="19">
        <v>78750</v>
      </c>
      <c r="K3757" s="19">
        <v>27562.5</v>
      </c>
      <c r="L3757" s="2">
        <v>0.35</v>
      </c>
      <c r="M3757" s="2" t="s">
        <v>16</v>
      </c>
      <c r="N3757" s="20">
        <f t="shared" si="58"/>
        <v>106312.5</v>
      </c>
      <c r="O3757" s="21"/>
      <c r="P3757" s="20"/>
    </row>
    <row r="3758" spans="1:16" x14ac:dyDescent="0.35">
      <c r="A3758" s="2" t="s">
        <v>56</v>
      </c>
      <c r="B3758" s="2">
        <v>1185732</v>
      </c>
      <c r="C3758" s="15">
        <v>44297</v>
      </c>
      <c r="D3758" s="2" t="s">
        <v>14</v>
      </c>
      <c r="E3758" s="2" t="s">
        <v>126</v>
      </c>
      <c r="F3758" s="2" t="s">
        <v>127</v>
      </c>
      <c r="G3758" s="3" t="s">
        <v>157</v>
      </c>
      <c r="H3758" s="17">
        <v>40</v>
      </c>
      <c r="I3758" s="2">
        <v>150</v>
      </c>
      <c r="J3758" s="19">
        <v>60000</v>
      </c>
      <c r="K3758" s="19">
        <v>21000</v>
      </c>
      <c r="L3758" s="2">
        <v>0.35</v>
      </c>
      <c r="M3758" s="2" t="s">
        <v>16</v>
      </c>
      <c r="N3758" s="20">
        <f t="shared" si="58"/>
        <v>81000</v>
      </c>
      <c r="O3758" s="21"/>
      <c r="P3758" s="20"/>
    </row>
    <row r="3759" spans="1:16" x14ac:dyDescent="0.35">
      <c r="A3759" s="2" t="s">
        <v>56</v>
      </c>
      <c r="B3759" s="2">
        <v>1185732</v>
      </c>
      <c r="C3759" s="15">
        <v>44297</v>
      </c>
      <c r="D3759" s="2" t="s">
        <v>14</v>
      </c>
      <c r="E3759" s="2" t="s">
        <v>126</v>
      </c>
      <c r="F3759" s="2" t="s">
        <v>127</v>
      </c>
      <c r="G3759" s="3" t="s">
        <v>18</v>
      </c>
      <c r="H3759" s="17">
        <v>55.000000000000007</v>
      </c>
      <c r="I3759" s="2">
        <v>150</v>
      </c>
      <c r="J3759" s="19">
        <v>82500.000000000015</v>
      </c>
      <c r="K3759" s="19">
        <v>28875.000000000004</v>
      </c>
      <c r="L3759" s="2">
        <v>0.35</v>
      </c>
      <c r="M3759" s="2" t="s">
        <v>16</v>
      </c>
      <c r="N3759" s="20">
        <f t="shared" si="58"/>
        <v>111375.00000000001</v>
      </c>
      <c r="O3759" s="21"/>
      <c r="P3759" s="20"/>
    </row>
    <row r="3760" spans="1:16" x14ac:dyDescent="0.35">
      <c r="A3760" s="2" t="s">
        <v>56</v>
      </c>
      <c r="B3760" s="2">
        <v>1185732</v>
      </c>
      <c r="C3760" s="15">
        <v>44297</v>
      </c>
      <c r="D3760" s="2" t="s">
        <v>14</v>
      </c>
      <c r="E3760" s="2" t="s">
        <v>126</v>
      </c>
      <c r="F3760" s="2" t="s">
        <v>127</v>
      </c>
      <c r="G3760" s="3" t="s">
        <v>158</v>
      </c>
      <c r="H3760" s="17">
        <v>45</v>
      </c>
      <c r="I3760" s="2">
        <v>300</v>
      </c>
      <c r="J3760" s="19">
        <v>135000</v>
      </c>
      <c r="K3760" s="19">
        <v>53999.999999999993</v>
      </c>
      <c r="L3760" s="2">
        <v>0.39999999999999997</v>
      </c>
      <c r="M3760" s="2" t="s">
        <v>16</v>
      </c>
      <c r="N3760" s="20">
        <f t="shared" si="58"/>
        <v>189000</v>
      </c>
      <c r="O3760" s="21"/>
      <c r="P3760" s="20"/>
    </row>
    <row r="3761" spans="1:16" x14ac:dyDescent="0.35">
      <c r="A3761" s="2" t="s">
        <v>56</v>
      </c>
      <c r="B3761" s="2">
        <v>1185732</v>
      </c>
      <c r="C3761" s="15">
        <v>44326</v>
      </c>
      <c r="D3761" s="2" t="s">
        <v>14</v>
      </c>
      <c r="E3761" s="2" t="s">
        <v>126</v>
      </c>
      <c r="F3761" s="2" t="s">
        <v>127</v>
      </c>
      <c r="G3761" s="3" t="s">
        <v>155</v>
      </c>
      <c r="H3761" s="17">
        <v>60</v>
      </c>
      <c r="I3761" s="2">
        <v>570</v>
      </c>
      <c r="J3761" s="19">
        <v>342000</v>
      </c>
      <c r="K3761" s="19">
        <v>153900</v>
      </c>
      <c r="L3761" s="2">
        <v>0.45</v>
      </c>
      <c r="M3761" s="2" t="s">
        <v>16</v>
      </c>
      <c r="N3761" s="20">
        <f t="shared" si="58"/>
        <v>495900</v>
      </c>
      <c r="O3761" s="21"/>
      <c r="P3761" s="20"/>
    </row>
    <row r="3762" spans="1:16" x14ac:dyDescent="0.35">
      <c r="A3762" s="2" t="s">
        <v>56</v>
      </c>
      <c r="B3762" s="2">
        <v>1185732</v>
      </c>
      <c r="C3762" s="15">
        <v>44326</v>
      </c>
      <c r="D3762" s="2" t="s">
        <v>14</v>
      </c>
      <c r="E3762" s="2" t="s">
        <v>126</v>
      </c>
      <c r="F3762" s="2" t="s">
        <v>127</v>
      </c>
      <c r="G3762" s="3" t="s">
        <v>17</v>
      </c>
      <c r="H3762" s="17">
        <v>55.000000000000007</v>
      </c>
      <c r="I3762" s="2">
        <v>275</v>
      </c>
      <c r="J3762" s="19">
        <v>151250.00000000003</v>
      </c>
      <c r="K3762" s="19">
        <v>68062.500000000015</v>
      </c>
      <c r="L3762" s="2">
        <v>0.45</v>
      </c>
      <c r="M3762" s="2" t="s">
        <v>16</v>
      </c>
      <c r="N3762" s="20">
        <f t="shared" si="58"/>
        <v>219312.50000000006</v>
      </c>
      <c r="O3762" s="21"/>
      <c r="P3762" s="20"/>
    </row>
    <row r="3763" spans="1:16" x14ac:dyDescent="0.35">
      <c r="A3763" s="2" t="s">
        <v>56</v>
      </c>
      <c r="B3763" s="2">
        <v>1185732</v>
      </c>
      <c r="C3763" s="15">
        <v>44326</v>
      </c>
      <c r="D3763" s="2" t="s">
        <v>14</v>
      </c>
      <c r="E3763" s="2" t="s">
        <v>126</v>
      </c>
      <c r="F3763" s="2" t="s">
        <v>127</v>
      </c>
      <c r="G3763" s="3" t="s">
        <v>156</v>
      </c>
      <c r="H3763" s="17">
        <v>50</v>
      </c>
      <c r="I3763" s="2">
        <v>300</v>
      </c>
      <c r="J3763" s="19">
        <v>150000</v>
      </c>
      <c r="K3763" s="19">
        <v>52500</v>
      </c>
      <c r="L3763" s="2">
        <v>0.35</v>
      </c>
      <c r="M3763" s="2" t="s">
        <v>16</v>
      </c>
      <c r="N3763" s="20">
        <f t="shared" si="58"/>
        <v>202500</v>
      </c>
      <c r="O3763" s="21"/>
      <c r="P3763" s="20"/>
    </row>
    <row r="3764" spans="1:16" x14ac:dyDescent="0.35">
      <c r="A3764" s="2" t="s">
        <v>56</v>
      </c>
      <c r="B3764" s="2">
        <v>1185732</v>
      </c>
      <c r="C3764" s="15">
        <v>44326</v>
      </c>
      <c r="D3764" s="2" t="s">
        <v>14</v>
      </c>
      <c r="E3764" s="2" t="s">
        <v>126</v>
      </c>
      <c r="F3764" s="2" t="s">
        <v>127</v>
      </c>
      <c r="G3764" s="3" t="s">
        <v>157</v>
      </c>
      <c r="H3764" s="17">
        <v>50</v>
      </c>
      <c r="I3764" s="2">
        <v>250</v>
      </c>
      <c r="J3764" s="19">
        <v>125000</v>
      </c>
      <c r="K3764" s="19">
        <v>43750</v>
      </c>
      <c r="L3764" s="2">
        <v>0.35</v>
      </c>
      <c r="M3764" s="2" t="s">
        <v>16</v>
      </c>
      <c r="N3764" s="20">
        <f t="shared" si="58"/>
        <v>168750</v>
      </c>
      <c r="O3764" s="21"/>
      <c r="P3764" s="20"/>
    </row>
    <row r="3765" spans="1:16" x14ac:dyDescent="0.35">
      <c r="A3765" s="2" t="s">
        <v>56</v>
      </c>
      <c r="B3765" s="2">
        <v>1185732</v>
      </c>
      <c r="C3765" s="15">
        <v>44326</v>
      </c>
      <c r="D3765" s="2" t="s">
        <v>14</v>
      </c>
      <c r="E3765" s="2" t="s">
        <v>126</v>
      </c>
      <c r="F3765" s="2" t="s">
        <v>127</v>
      </c>
      <c r="G3765" s="3" t="s">
        <v>18</v>
      </c>
      <c r="H3765" s="17">
        <v>60</v>
      </c>
      <c r="I3765" s="2">
        <v>275</v>
      </c>
      <c r="J3765" s="19">
        <v>165000</v>
      </c>
      <c r="K3765" s="19">
        <v>57749.999999999993</v>
      </c>
      <c r="L3765" s="2">
        <v>0.35</v>
      </c>
      <c r="M3765" s="2" t="s">
        <v>16</v>
      </c>
      <c r="N3765" s="20">
        <f t="shared" si="58"/>
        <v>222750</v>
      </c>
      <c r="O3765" s="21"/>
      <c r="P3765" s="20"/>
    </row>
    <row r="3766" spans="1:16" x14ac:dyDescent="0.35">
      <c r="A3766" s="2" t="s">
        <v>56</v>
      </c>
      <c r="B3766" s="2">
        <v>1185732</v>
      </c>
      <c r="C3766" s="15">
        <v>44326</v>
      </c>
      <c r="D3766" s="2" t="s">
        <v>14</v>
      </c>
      <c r="E3766" s="2" t="s">
        <v>126</v>
      </c>
      <c r="F3766" s="2" t="s">
        <v>127</v>
      </c>
      <c r="G3766" s="3" t="s">
        <v>158</v>
      </c>
      <c r="H3766" s="17">
        <v>65</v>
      </c>
      <c r="I3766" s="2">
        <v>400</v>
      </c>
      <c r="J3766" s="19">
        <v>260000</v>
      </c>
      <c r="K3766" s="19">
        <v>103999.99999999999</v>
      </c>
      <c r="L3766" s="2">
        <v>0.39999999999999997</v>
      </c>
      <c r="M3766" s="2" t="s">
        <v>16</v>
      </c>
      <c r="N3766" s="20">
        <f t="shared" si="58"/>
        <v>364000</v>
      </c>
      <c r="O3766" s="21"/>
      <c r="P3766" s="20"/>
    </row>
    <row r="3767" spans="1:16" x14ac:dyDescent="0.35">
      <c r="A3767" s="2" t="s">
        <v>56</v>
      </c>
      <c r="B3767" s="2">
        <v>1185732</v>
      </c>
      <c r="C3767" s="15">
        <v>44359</v>
      </c>
      <c r="D3767" s="2" t="s">
        <v>14</v>
      </c>
      <c r="E3767" s="2" t="s">
        <v>126</v>
      </c>
      <c r="F3767" s="2" t="s">
        <v>127</v>
      </c>
      <c r="G3767" s="3" t="s">
        <v>155</v>
      </c>
      <c r="H3767" s="17">
        <v>60</v>
      </c>
      <c r="I3767" s="2">
        <v>650</v>
      </c>
      <c r="J3767" s="19">
        <v>390000</v>
      </c>
      <c r="K3767" s="19">
        <v>175500</v>
      </c>
      <c r="L3767" s="2">
        <v>0.45</v>
      </c>
      <c r="M3767" s="2" t="s">
        <v>16</v>
      </c>
      <c r="N3767" s="20">
        <f t="shared" si="58"/>
        <v>565500</v>
      </c>
      <c r="O3767" s="21"/>
      <c r="P3767" s="20"/>
    </row>
    <row r="3768" spans="1:16" x14ac:dyDescent="0.35">
      <c r="A3768" s="2" t="s">
        <v>56</v>
      </c>
      <c r="B3768" s="2">
        <v>1185732</v>
      </c>
      <c r="C3768" s="15">
        <v>44359</v>
      </c>
      <c r="D3768" s="2" t="s">
        <v>14</v>
      </c>
      <c r="E3768" s="2" t="s">
        <v>126</v>
      </c>
      <c r="F3768" s="2" t="s">
        <v>127</v>
      </c>
      <c r="G3768" s="3" t="s">
        <v>17</v>
      </c>
      <c r="H3768" s="17">
        <v>55.000000000000007</v>
      </c>
      <c r="I3768" s="2">
        <v>400</v>
      </c>
      <c r="J3768" s="19">
        <v>220000.00000000003</v>
      </c>
      <c r="K3768" s="19">
        <v>99000.000000000015</v>
      </c>
      <c r="L3768" s="2">
        <v>0.45</v>
      </c>
      <c r="M3768" s="2" t="s">
        <v>16</v>
      </c>
      <c r="N3768" s="20">
        <f t="shared" si="58"/>
        <v>319000.00000000006</v>
      </c>
      <c r="O3768" s="21"/>
      <c r="P3768" s="20"/>
    </row>
    <row r="3769" spans="1:16" x14ac:dyDescent="0.35">
      <c r="A3769" s="2" t="s">
        <v>56</v>
      </c>
      <c r="B3769" s="2">
        <v>1185732</v>
      </c>
      <c r="C3769" s="15">
        <v>44359</v>
      </c>
      <c r="D3769" s="2" t="s">
        <v>14</v>
      </c>
      <c r="E3769" s="2" t="s">
        <v>126</v>
      </c>
      <c r="F3769" s="2" t="s">
        <v>127</v>
      </c>
      <c r="G3769" s="3" t="s">
        <v>156</v>
      </c>
      <c r="H3769" s="17">
        <v>50</v>
      </c>
      <c r="I3769" s="2">
        <v>325</v>
      </c>
      <c r="J3769" s="19">
        <v>162500</v>
      </c>
      <c r="K3769" s="19">
        <v>56875</v>
      </c>
      <c r="L3769" s="2">
        <v>0.35</v>
      </c>
      <c r="M3769" s="2" t="s">
        <v>16</v>
      </c>
      <c r="N3769" s="20">
        <f t="shared" si="58"/>
        <v>219375</v>
      </c>
      <c r="O3769" s="21"/>
      <c r="P3769" s="20"/>
    </row>
    <row r="3770" spans="1:16" x14ac:dyDescent="0.35">
      <c r="A3770" s="2" t="s">
        <v>56</v>
      </c>
      <c r="B3770" s="2">
        <v>1185732</v>
      </c>
      <c r="C3770" s="15">
        <v>44359</v>
      </c>
      <c r="D3770" s="2" t="s">
        <v>14</v>
      </c>
      <c r="E3770" s="2" t="s">
        <v>126</v>
      </c>
      <c r="F3770" s="2" t="s">
        <v>127</v>
      </c>
      <c r="G3770" s="3" t="s">
        <v>157</v>
      </c>
      <c r="H3770" s="17">
        <v>50</v>
      </c>
      <c r="I3770" s="2">
        <v>300</v>
      </c>
      <c r="J3770" s="19">
        <v>150000</v>
      </c>
      <c r="K3770" s="19">
        <v>52500</v>
      </c>
      <c r="L3770" s="2">
        <v>0.35</v>
      </c>
      <c r="M3770" s="2" t="s">
        <v>16</v>
      </c>
      <c r="N3770" s="20">
        <f t="shared" si="58"/>
        <v>202500</v>
      </c>
      <c r="O3770" s="21"/>
      <c r="P3770" s="20"/>
    </row>
    <row r="3771" spans="1:16" x14ac:dyDescent="0.35">
      <c r="A3771" s="2" t="s">
        <v>56</v>
      </c>
      <c r="B3771" s="2">
        <v>1185732</v>
      </c>
      <c r="C3771" s="15">
        <v>44359</v>
      </c>
      <c r="D3771" s="2" t="s">
        <v>14</v>
      </c>
      <c r="E3771" s="2" t="s">
        <v>126</v>
      </c>
      <c r="F3771" s="2" t="s">
        <v>127</v>
      </c>
      <c r="G3771" s="3" t="s">
        <v>18</v>
      </c>
      <c r="H3771" s="17">
        <v>60</v>
      </c>
      <c r="I3771" s="2">
        <v>300</v>
      </c>
      <c r="J3771" s="19">
        <v>180000</v>
      </c>
      <c r="K3771" s="19">
        <v>62999.999999999993</v>
      </c>
      <c r="L3771" s="2">
        <v>0.35</v>
      </c>
      <c r="M3771" s="2" t="s">
        <v>16</v>
      </c>
      <c r="N3771" s="20">
        <f t="shared" si="58"/>
        <v>243000</v>
      </c>
      <c r="O3771" s="21"/>
      <c r="P3771" s="20"/>
    </row>
    <row r="3772" spans="1:16" x14ac:dyDescent="0.35">
      <c r="A3772" s="2" t="s">
        <v>56</v>
      </c>
      <c r="B3772" s="2">
        <v>1185732</v>
      </c>
      <c r="C3772" s="15">
        <v>44359</v>
      </c>
      <c r="D3772" s="2" t="s">
        <v>14</v>
      </c>
      <c r="E3772" s="2" t="s">
        <v>126</v>
      </c>
      <c r="F3772" s="2" t="s">
        <v>127</v>
      </c>
      <c r="G3772" s="3" t="s">
        <v>158</v>
      </c>
      <c r="H3772" s="17">
        <v>65</v>
      </c>
      <c r="I3772" s="2">
        <v>450</v>
      </c>
      <c r="J3772" s="19">
        <v>292500</v>
      </c>
      <c r="K3772" s="19">
        <v>116999.99999999999</v>
      </c>
      <c r="L3772" s="2">
        <v>0.39999999999999997</v>
      </c>
      <c r="M3772" s="2" t="s">
        <v>16</v>
      </c>
      <c r="N3772" s="20">
        <f t="shared" si="58"/>
        <v>409500</v>
      </c>
      <c r="O3772" s="21"/>
      <c r="P3772" s="20"/>
    </row>
    <row r="3773" spans="1:16" x14ac:dyDescent="0.35">
      <c r="A3773" s="2" t="s">
        <v>56</v>
      </c>
      <c r="B3773" s="2">
        <v>1185732</v>
      </c>
      <c r="C3773" s="15">
        <v>44387</v>
      </c>
      <c r="D3773" s="2" t="s">
        <v>14</v>
      </c>
      <c r="E3773" s="2" t="s">
        <v>126</v>
      </c>
      <c r="F3773" s="2" t="s">
        <v>127</v>
      </c>
      <c r="G3773" s="3" t="s">
        <v>155</v>
      </c>
      <c r="H3773" s="17">
        <v>60</v>
      </c>
      <c r="I3773" s="2">
        <v>675</v>
      </c>
      <c r="J3773" s="19">
        <v>405000</v>
      </c>
      <c r="K3773" s="19">
        <v>182250</v>
      </c>
      <c r="L3773" s="2">
        <v>0.45</v>
      </c>
      <c r="M3773" s="2" t="s">
        <v>16</v>
      </c>
      <c r="N3773" s="20">
        <f t="shared" si="58"/>
        <v>587250</v>
      </c>
      <c r="O3773" s="21"/>
      <c r="P3773" s="20"/>
    </row>
    <row r="3774" spans="1:16" x14ac:dyDescent="0.35">
      <c r="A3774" s="2" t="s">
        <v>56</v>
      </c>
      <c r="B3774" s="2">
        <v>1185732</v>
      </c>
      <c r="C3774" s="15">
        <v>44387</v>
      </c>
      <c r="D3774" s="2" t="s">
        <v>14</v>
      </c>
      <c r="E3774" s="2" t="s">
        <v>126</v>
      </c>
      <c r="F3774" s="2" t="s">
        <v>127</v>
      </c>
      <c r="G3774" s="3" t="s">
        <v>17</v>
      </c>
      <c r="H3774" s="17">
        <v>55.000000000000007</v>
      </c>
      <c r="I3774" s="2">
        <v>425</v>
      </c>
      <c r="J3774" s="19">
        <v>233750.00000000003</v>
      </c>
      <c r="K3774" s="19">
        <v>105187.50000000001</v>
      </c>
      <c r="L3774" s="2">
        <v>0.45</v>
      </c>
      <c r="M3774" s="2" t="s">
        <v>16</v>
      </c>
      <c r="N3774" s="20">
        <f t="shared" si="58"/>
        <v>338937.50000000006</v>
      </c>
      <c r="O3774" s="21"/>
      <c r="P3774" s="20"/>
    </row>
    <row r="3775" spans="1:16" x14ac:dyDescent="0.35">
      <c r="A3775" s="2" t="s">
        <v>56</v>
      </c>
      <c r="B3775" s="2">
        <v>1185732</v>
      </c>
      <c r="C3775" s="15">
        <v>44387</v>
      </c>
      <c r="D3775" s="2" t="s">
        <v>14</v>
      </c>
      <c r="E3775" s="2" t="s">
        <v>126</v>
      </c>
      <c r="F3775" s="2" t="s">
        <v>127</v>
      </c>
      <c r="G3775" s="3" t="s">
        <v>156</v>
      </c>
      <c r="H3775" s="17">
        <v>50</v>
      </c>
      <c r="I3775" s="2">
        <v>350</v>
      </c>
      <c r="J3775" s="19">
        <v>175000</v>
      </c>
      <c r="K3775" s="19">
        <v>61249.999999999993</v>
      </c>
      <c r="L3775" s="2">
        <v>0.35</v>
      </c>
      <c r="M3775" s="2" t="s">
        <v>16</v>
      </c>
      <c r="N3775" s="20">
        <f t="shared" si="58"/>
        <v>236250</v>
      </c>
      <c r="O3775" s="21"/>
      <c r="P3775" s="20"/>
    </row>
    <row r="3776" spans="1:16" x14ac:dyDescent="0.35">
      <c r="A3776" s="2" t="s">
        <v>56</v>
      </c>
      <c r="B3776" s="2">
        <v>1185732</v>
      </c>
      <c r="C3776" s="15">
        <v>44387</v>
      </c>
      <c r="D3776" s="2" t="s">
        <v>14</v>
      </c>
      <c r="E3776" s="2" t="s">
        <v>126</v>
      </c>
      <c r="F3776" s="2" t="s">
        <v>127</v>
      </c>
      <c r="G3776" s="3" t="s">
        <v>157</v>
      </c>
      <c r="H3776" s="17">
        <v>50</v>
      </c>
      <c r="I3776" s="2">
        <v>300</v>
      </c>
      <c r="J3776" s="19">
        <v>150000</v>
      </c>
      <c r="K3776" s="19">
        <v>52500</v>
      </c>
      <c r="L3776" s="2">
        <v>0.35</v>
      </c>
      <c r="M3776" s="2" t="s">
        <v>16</v>
      </c>
      <c r="N3776" s="20">
        <f t="shared" si="58"/>
        <v>202500</v>
      </c>
      <c r="O3776" s="21"/>
      <c r="P3776" s="20"/>
    </row>
    <row r="3777" spans="1:16" x14ac:dyDescent="0.35">
      <c r="A3777" s="2" t="s">
        <v>56</v>
      </c>
      <c r="B3777" s="2">
        <v>1185732</v>
      </c>
      <c r="C3777" s="15">
        <v>44387</v>
      </c>
      <c r="D3777" s="2" t="s">
        <v>14</v>
      </c>
      <c r="E3777" s="2" t="s">
        <v>126</v>
      </c>
      <c r="F3777" s="2" t="s">
        <v>127</v>
      </c>
      <c r="G3777" s="3" t="s">
        <v>18</v>
      </c>
      <c r="H3777" s="17">
        <v>60</v>
      </c>
      <c r="I3777" s="2">
        <v>325</v>
      </c>
      <c r="J3777" s="19">
        <v>195000</v>
      </c>
      <c r="K3777" s="19">
        <v>68250</v>
      </c>
      <c r="L3777" s="2">
        <v>0.35</v>
      </c>
      <c r="M3777" s="2" t="s">
        <v>16</v>
      </c>
      <c r="N3777" s="20">
        <f t="shared" si="58"/>
        <v>263250</v>
      </c>
      <c r="O3777" s="21"/>
      <c r="P3777" s="20"/>
    </row>
    <row r="3778" spans="1:16" x14ac:dyDescent="0.35">
      <c r="A3778" s="2" t="s">
        <v>56</v>
      </c>
      <c r="B3778" s="2">
        <v>1185732</v>
      </c>
      <c r="C3778" s="15">
        <v>44387</v>
      </c>
      <c r="D3778" s="2" t="s">
        <v>14</v>
      </c>
      <c r="E3778" s="2" t="s">
        <v>126</v>
      </c>
      <c r="F3778" s="2" t="s">
        <v>127</v>
      </c>
      <c r="G3778" s="3" t="s">
        <v>158</v>
      </c>
      <c r="H3778" s="17">
        <v>65</v>
      </c>
      <c r="I3778" s="2">
        <v>500</v>
      </c>
      <c r="J3778" s="19">
        <v>325000</v>
      </c>
      <c r="K3778" s="19">
        <v>129999.99999999999</v>
      </c>
      <c r="L3778" s="2">
        <v>0.39999999999999997</v>
      </c>
      <c r="M3778" s="2" t="s">
        <v>16</v>
      </c>
      <c r="N3778" s="20">
        <f t="shared" si="58"/>
        <v>455000</v>
      </c>
      <c r="O3778" s="21"/>
      <c r="P3778" s="20"/>
    </row>
    <row r="3779" spans="1:16" x14ac:dyDescent="0.35">
      <c r="A3779" s="2" t="s">
        <v>56</v>
      </c>
      <c r="B3779" s="2">
        <v>1185732</v>
      </c>
      <c r="C3779" s="15">
        <v>44419</v>
      </c>
      <c r="D3779" s="2" t="s">
        <v>14</v>
      </c>
      <c r="E3779" s="2" t="s">
        <v>126</v>
      </c>
      <c r="F3779" s="2" t="s">
        <v>127</v>
      </c>
      <c r="G3779" s="3" t="s">
        <v>155</v>
      </c>
      <c r="H3779" s="17">
        <v>60</v>
      </c>
      <c r="I3779" s="2">
        <v>650</v>
      </c>
      <c r="J3779" s="19">
        <v>390000</v>
      </c>
      <c r="K3779" s="19">
        <v>175500</v>
      </c>
      <c r="L3779" s="2">
        <v>0.45</v>
      </c>
      <c r="M3779" s="2" t="s">
        <v>16</v>
      </c>
      <c r="N3779" s="20">
        <f t="shared" ref="N3779:N3842" si="59">SUM(J3779,K3779)</f>
        <v>565500</v>
      </c>
      <c r="O3779" s="21"/>
      <c r="P3779" s="20"/>
    </row>
    <row r="3780" spans="1:16" x14ac:dyDescent="0.35">
      <c r="A3780" s="2" t="s">
        <v>56</v>
      </c>
      <c r="B3780" s="2">
        <v>1185732</v>
      </c>
      <c r="C3780" s="15">
        <v>44419</v>
      </c>
      <c r="D3780" s="2" t="s">
        <v>14</v>
      </c>
      <c r="E3780" s="2" t="s">
        <v>126</v>
      </c>
      <c r="F3780" s="2" t="s">
        <v>127</v>
      </c>
      <c r="G3780" s="3" t="s">
        <v>17</v>
      </c>
      <c r="H3780" s="17">
        <v>55.000000000000007</v>
      </c>
      <c r="I3780" s="2">
        <v>425</v>
      </c>
      <c r="J3780" s="19">
        <v>233750.00000000003</v>
      </c>
      <c r="K3780" s="19">
        <v>105187.50000000001</v>
      </c>
      <c r="L3780" s="2">
        <v>0.45</v>
      </c>
      <c r="M3780" s="2" t="s">
        <v>16</v>
      </c>
      <c r="N3780" s="20">
        <f t="shared" si="59"/>
        <v>338937.50000000006</v>
      </c>
      <c r="O3780" s="21"/>
      <c r="P3780" s="20"/>
    </row>
    <row r="3781" spans="1:16" x14ac:dyDescent="0.35">
      <c r="A3781" s="2" t="s">
        <v>56</v>
      </c>
      <c r="B3781" s="2">
        <v>1185732</v>
      </c>
      <c r="C3781" s="15">
        <v>44419</v>
      </c>
      <c r="D3781" s="2" t="s">
        <v>14</v>
      </c>
      <c r="E3781" s="2" t="s">
        <v>126</v>
      </c>
      <c r="F3781" s="2" t="s">
        <v>127</v>
      </c>
      <c r="G3781" s="3" t="s">
        <v>156</v>
      </c>
      <c r="H3781" s="17">
        <v>50</v>
      </c>
      <c r="I3781" s="2">
        <v>350</v>
      </c>
      <c r="J3781" s="19">
        <v>175000</v>
      </c>
      <c r="K3781" s="19">
        <v>61249.999999999993</v>
      </c>
      <c r="L3781" s="2">
        <v>0.35</v>
      </c>
      <c r="M3781" s="2" t="s">
        <v>16</v>
      </c>
      <c r="N3781" s="20">
        <f t="shared" si="59"/>
        <v>236250</v>
      </c>
      <c r="O3781" s="21"/>
      <c r="P3781" s="20"/>
    </row>
    <row r="3782" spans="1:16" x14ac:dyDescent="0.35">
      <c r="A3782" s="2" t="s">
        <v>56</v>
      </c>
      <c r="B3782" s="2">
        <v>1185732</v>
      </c>
      <c r="C3782" s="15">
        <v>44419</v>
      </c>
      <c r="D3782" s="2" t="s">
        <v>14</v>
      </c>
      <c r="E3782" s="2" t="s">
        <v>126</v>
      </c>
      <c r="F3782" s="2" t="s">
        <v>127</v>
      </c>
      <c r="G3782" s="3" t="s">
        <v>157</v>
      </c>
      <c r="H3782" s="17">
        <v>50</v>
      </c>
      <c r="I3782" s="2">
        <v>250</v>
      </c>
      <c r="J3782" s="19">
        <v>125000</v>
      </c>
      <c r="K3782" s="19">
        <v>43750</v>
      </c>
      <c r="L3782" s="2">
        <v>0.35</v>
      </c>
      <c r="M3782" s="2" t="s">
        <v>16</v>
      </c>
      <c r="N3782" s="20">
        <f t="shared" si="59"/>
        <v>168750</v>
      </c>
      <c r="O3782" s="21"/>
      <c r="P3782" s="20"/>
    </row>
    <row r="3783" spans="1:16" x14ac:dyDescent="0.35">
      <c r="A3783" s="2" t="s">
        <v>56</v>
      </c>
      <c r="B3783" s="2">
        <v>1185732</v>
      </c>
      <c r="C3783" s="15">
        <v>44419</v>
      </c>
      <c r="D3783" s="2" t="s">
        <v>14</v>
      </c>
      <c r="E3783" s="2" t="s">
        <v>126</v>
      </c>
      <c r="F3783" s="2" t="s">
        <v>127</v>
      </c>
      <c r="G3783" s="3" t="s">
        <v>18</v>
      </c>
      <c r="H3783" s="17">
        <v>60</v>
      </c>
      <c r="I3783" s="2">
        <v>225</v>
      </c>
      <c r="J3783" s="19">
        <v>135000</v>
      </c>
      <c r="K3783" s="19">
        <v>47250</v>
      </c>
      <c r="L3783" s="2">
        <v>0.35</v>
      </c>
      <c r="M3783" s="2" t="s">
        <v>16</v>
      </c>
      <c r="N3783" s="20">
        <f t="shared" si="59"/>
        <v>182250</v>
      </c>
      <c r="O3783" s="21"/>
      <c r="P3783" s="20"/>
    </row>
    <row r="3784" spans="1:16" x14ac:dyDescent="0.35">
      <c r="A3784" s="2" t="s">
        <v>56</v>
      </c>
      <c r="B3784" s="2">
        <v>1185732</v>
      </c>
      <c r="C3784" s="15">
        <v>44419</v>
      </c>
      <c r="D3784" s="2" t="s">
        <v>14</v>
      </c>
      <c r="E3784" s="2" t="s">
        <v>126</v>
      </c>
      <c r="F3784" s="2" t="s">
        <v>127</v>
      </c>
      <c r="G3784" s="3" t="s">
        <v>158</v>
      </c>
      <c r="H3784" s="17">
        <v>65</v>
      </c>
      <c r="I3784" s="2">
        <v>400</v>
      </c>
      <c r="J3784" s="19">
        <v>260000</v>
      </c>
      <c r="K3784" s="19">
        <v>103999.99999999999</v>
      </c>
      <c r="L3784" s="2">
        <v>0.39999999999999997</v>
      </c>
      <c r="M3784" s="2" t="s">
        <v>16</v>
      </c>
      <c r="N3784" s="20">
        <f t="shared" si="59"/>
        <v>364000</v>
      </c>
      <c r="O3784" s="21"/>
      <c r="P3784" s="20"/>
    </row>
    <row r="3785" spans="1:16" x14ac:dyDescent="0.35">
      <c r="A3785" s="2" t="s">
        <v>56</v>
      </c>
      <c r="B3785" s="2">
        <v>1185732</v>
      </c>
      <c r="C3785" s="15">
        <v>44449</v>
      </c>
      <c r="D3785" s="2" t="s">
        <v>14</v>
      </c>
      <c r="E3785" s="2" t="s">
        <v>126</v>
      </c>
      <c r="F3785" s="2" t="s">
        <v>127</v>
      </c>
      <c r="G3785" s="3" t="s">
        <v>155</v>
      </c>
      <c r="H3785" s="17">
        <v>60</v>
      </c>
      <c r="I3785" s="2">
        <v>525</v>
      </c>
      <c r="J3785" s="19">
        <v>315000</v>
      </c>
      <c r="K3785" s="19">
        <v>141750</v>
      </c>
      <c r="L3785" s="2">
        <v>0.45</v>
      </c>
      <c r="M3785" s="2" t="s">
        <v>16</v>
      </c>
      <c r="N3785" s="20">
        <f t="shared" si="59"/>
        <v>456750</v>
      </c>
      <c r="O3785" s="21"/>
      <c r="P3785" s="20"/>
    </row>
    <row r="3786" spans="1:16" x14ac:dyDescent="0.35">
      <c r="A3786" s="2" t="s">
        <v>56</v>
      </c>
      <c r="B3786" s="2">
        <v>1185732</v>
      </c>
      <c r="C3786" s="15">
        <v>44449</v>
      </c>
      <c r="D3786" s="2" t="s">
        <v>14</v>
      </c>
      <c r="E3786" s="2" t="s">
        <v>126</v>
      </c>
      <c r="F3786" s="2" t="s">
        <v>127</v>
      </c>
      <c r="G3786" s="3" t="s">
        <v>17</v>
      </c>
      <c r="H3786" s="17">
        <v>55.000000000000007</v>
      </c>
      <c r="I3786" s="2">
        <v>325</v>
      </c>
      <c r="J3786" s="19">
        <v>178750.00000000003</v>
      </c>
      <c r="K3786" s="19">
        <v>80437.500000000015</v>
      </c>
      <c r="L3786" s="2">
        <v>0.45</v>
      </c>
      <c r="M3786" s="2" t="s">
        <v>16</v>
      </c>
      <c r="N3786" s="20">
        <f t="shared" si="59"/>
        <v>259187.50000000006</v>
      </c>
      <c r="O3786" s="21"/>
      <c r="P3786" s="20"/>
    </row>
    <row r="3787" spans="1:16" x14ac:dyDescent="0.35">
      <c r="A3787" s="2" t="s">
        <v>56</v>
      </c>
      <c r="B3787" s="2">
        <v>1185732</v>
      </c>
      <c r="C3787" s="15">
        <v>44449</v>
      </c>
      <c r="D3787" s="2" t="s">
        <v>14</v>
      </c>
      <c r="E3787" s="2" t="s">
        <v>126</v>
      </c>
      <c r="F3787" s="2" t="s">
        <v>127</v>
      </c>
      <c r="G3787" s="3" t="s">
        <v>156</v>
      </c>
      <c r="H3787" s="17">
        <v>50</v>
      </c>
      <c r="I3787" s="2">
        <v>225</v>
      </c>
      <c r="J3787" s="19">
        <v>112500</v>
      </c>
      <c r="K3787" s="19">
        <v>39375</v>
      </c>
      <c r="L3787" s="2">
        <v>0.35</v>
      </c>
      <c r="M3787" s="2" t="s">
        <v>16</v>
      </c>
      <c r="N3787" s="20">
        <f t="shared" si="59"/>
        <v>151875</v>
      </c>
      <c r="O3787" s="21"/>
      <c r="P3787" s="20"/>
    </row>
    <row r="3788" spans="1:16" x14ac:dyDescent="0.35">
      <c r="A3788" s="2" t="s">
        <v>56</v>
      </c>
      <c r="B3788" s="2">
        <v>1185732</v>
      </c>
      <c r="C3788" s="15">
        <v>44449</v>
      </c>
      <c r="D3788" s="2" t="s">
        <v>14</v>
      </c>
      <c r="E3788" s="2" t="s">
        <v>126</v>
      </c>
      <c r="F3788" s="2" t="s">
        <v>127</v>
      </c>
      <c r="G3788" s="3" t="s">
        <v>157</v>
      </c>
      <c r="H3788" s="17">
        <v>50</v>
      </c>
      <c r="I3788" s="2">
        <v>200</v>
      </c>
      <c r="J3788" s="19">
        <v>100000</v>
      </c>
      <c r="K3788" s="19">
        <v>35000</v>
      </c>
      <c r="L3788" s="2">
        <v>0.35</v>
      </c>
      <c r="M3788" s="2" t="s">
        <v>16</v>
      </c>
      <c r="N3788" s="20">
        <f t="shared" si="59"/>
        <v>135000</v>
      </c>
      <c r="O3788" s="21"/>
      <c r="P3788" s="20"/>
    </row>
    <row r="3789" spans="1:16" x14ac:dyDescent="0.35">
      <c r="A3789" s="2" t="s">
        <v>56</v>
      </c>
      <c r="B3789" s="2">
        <v>1185732</v>
      </c>
      <c r="C3789" s="15">
        <v>44449</v>
      </c>
      <c r="D3789" s="2" t="s">
        <v>14</v>
      </c>
      <c r="E3789" s="2" t="s">
        <v>126</v>
      </c>
      <c r="F3789" s="2" t="s">
        <v>127</v>
      </c>
      <c r="G3789" s="3" t="s">
        <v>18</v>
      </c>
      <c r="H3789" s="17">
        <v>60</v>
      </c>
      <c r="I3789" s="2">
        <v>200</v>
      </c>
      <c r="J3789" s="19">
        <v>120000</v>
      </c>
      <c r="K3789" s="19">
        <v>42000</v>
      </c>
      <c r="L3789" s="2">
        <v>0.35</v>
      </c>
      <c r="M3789" s="2" t="s">
        <v>16</v>
      </c>
      <c r="N3789" s="20">
        <f t="shared" si="59"/>
        <v>162000</v>
      </c>
      <c r="O3789" s="21"/>
      <c r="P3789" s="20"/>
    </row>
    <row r="3790" spans="1:16" x14ac:dyDescent="0.35">
      <c r="A3790" s="2" t="s">
        <v>56</v>
      </c>
      <c r="B3790" s="2">
        <v>1185732</v>
      </c>
      <c r="C3790" s="15">
        <v>44449</v>
      </c>
      <c r="D3790" s="2" t="s">
        <v>14</v>
      </c>
      <c r="E3790" s="2" t="s">
        <v>126</v>
      </c>
      <c r="F3790" s="2" t="s">
        <v>127</v>
      </c>
      <c r="G3790" s="3" t="s">
        <v>158</v>
      </c>
      <c r="H3790" s="17">
        <v>65</v>
      </c>
      <c r="I3790" s="2">
        <v>300</v>
      </c>
      <c r="J3790" s="19">
        <v>195000</v>
      </c>
      <c r="K3790" s="19">
        <v>78000</v>
      </c>
      <c r="L3790" s="2">
        <v>0.39999999999999997</v>
      </c>
      <c r="M3790" s="2" t="s">
        <v>16</v>
      </c>
      <c r="N3790" s="20">
        <f t="shared" si="59"/>
        <v>273000</v>
      </c>
      <c r="O3790" s="21"/>
      <c r="P3790" s="20"/>
    </row>
    <row r="3791" spans="1:16" x14ac:dyDescent="0.35">
      <c r="A3791" s="2" t="s">
        <v>56</v>
      </c>
      <c r="B3791" s="2">
        <v>1185732</v>
      </c>
      <c r="C3791" s="15">
        <v>44481</v>
      </c>
      <c r="D3791" s="2" t="s">
        <v>14</v>
      </c>
      <c r="E3791" s="2" t="s">
        <v>126</v>
      </c>
      <c r="F3791" s="2" t="s">
        <v>127</v>
      </c>
      <c r="G3791" s="3" t="s">
        <v>155</v>
      </c>
      <c r="H3791" s="17">
        <v>65</v>
      </c>
      <c r="I3791" s="2">
        <v>475</v>
      </c>
      <c r="J3791" s="19">
        <v>308750</v>
      </c>
      <c r="K3791" s="19">
        <v>138937.5</v>
      </c>
      <c r="L3791" s="2">
        <v>0.45</v>
      </c>
      <c r="M3791" s="2" t="s">
        <v>16</v>
      </c>
      <c r="N3791" s="20">
        <f t="shared" si="59"/>
        <v>447687.5</v>
      </c>
      <c r="O3791" s="21"/>
      <c r="P3791" s="20"/>
    </row>
    <row r="3792" spans="1:16" x14ac:dyDescent="0.35">
      <c r="A3792" s="2" t="s">
        <v>56</v>
      </c>
      <c r="B3792" s="2">
        <v>1185732</v>
      </c>
      <c r="C3792" s="15">
        <v>44481</v>
      </c>
      <c r="D3792" s="2" t="s">
        <v>14</v>
      </c>
      <c r="E3792" s="2" t="s">
        <v>126</v>
      </c>
      <c r="F3792" s="2" t="s">
        <v>127</v>
      </c>
      <c r="G3792" s="3" t="s">
        <v>17</v>
      </c>
      <c r="H3792" s="17">
        <v>60.000000000000007</v>
      </c>
      <c r="I3792" s="2">
        <v>300</v>
      </c>
      <c r="J3792" s="19">
        <v>180000.00000000003</v>
      </c>
      <c r="K3792" s="19">
        <v>81000.000000000015</v>
      </c>
      <c r="L3792" s="2">
        <v>0.45</v>
      </c>
      <c r="M3792" s="2" t="s">
        <v>16</v>
      </c>
      <c r="N3792" s="20">
        <f t="shared" si="59"/>
        <v>261000.00000000006</v>
      </c>
      <c r="O3792" s="21"/>
      <c r="P3792" s="20"/>
    </row>
    <row r="3793" spans="1:16" x14ac:dyDescent="0.35">
      <c r="A3793" s="2" t="s">
        <v>56</v>
      </c>
      <c r="B3793" s="2">
        <v>1185732</v>
      </c>
      <c r="C3793" s="15">
        <v>44481</v>
      </c>
      <c r="D3793" s="2" t="s">
        <v>14</v>
      </c>
      <c r="E3793" s="2" t="s">
        <v>126</v>
      </c>
      <c r="F3793" s="2" t="s">
        <v>127</v>
      </c>
      <c r="G3793" s="3" t="s">
        <v>156</v>
      </c>
      <c r="H3793" s="17">
        <v>60.000000000000007</v>
      </c>
      <c r="I3793" s="2">
        <v>200</v>
      </c>
      <c r="J3793" s="19">
        <v>120000.00000000001</v>
      </c>
      <c r="K3793" s="19">
        <v>42000</v>
      </c>
      <c r="L3793" s="2">
        <v>0.35</v>
      </c>
      <c r="M3793" s="2" t="s">
        <v>16</v>
      </c>
      <c r="N3793" s="20">
        <f t="shared" si="59"/>
        <v>162000</v>
      </c>
      <c r="O3793" s="21"/>
      <c r="P3793" s="20"/>
    </row>
    <row r="3794" spans="1:16" x14ac:dyDescent="0.35">
      <c r="A3794" s="2" t="s">
        <v>56</v>
      </c>
      <c r="B3794" s="2">
        <v>1185732</v>
      </c>
      <c r="C3794" s="15">
        <v>44481</v>
      </c>
      <c r="D3794" s="2" t="s">
        <v>14</v>
      </c>
      <c r="E3794" s="2" t="s">
        <v>126</v>
      </c>
      <c r="F3794" s="2" t="s">
        <v>127</v>
      </c>
      <c r="G3794" s="3" t="s">
        <v>157</v>
      </c>
      <c r="H3794" s="17">
        <v>60.000000000000007</v>
      </c>
      <c r="I3794" s="2">
        <v>175</v>
      </c>
      <c r="J3794" s="19">
        <v>105000.00000000001</v>
      </c>
      <c r="K3794" s="19">
        <v>36750</v>
      </c>
      <c r="L3794" s="2">
        <v>0.35</v>
      </c>
      <c r="M3794" s="2" t="s">
        <v>16</v>
      </c>
      <c r="N3794" s="20">
        <f t="shared" si="59"/>
        <v>141750</v>
      </c>
      <c r="O3794" s="21"/>
      <c r="P3794" s="20"/>
    </row>
    <row r="3795" spans="1:16" x14ac:dyDescent="0.35">
      <c r="A3795" s="2" t="s">
        <v>56</v>
      </c>
      <c r="B3795" s="2">
        <v>1185732</v>
      </c>
      <c r="C3795" s="15">
        <v>44481</v>
      </c>
      <c r="D3795" s="2" t="s">
        <v>14</v>
      </c>
      <c r="E3795" s="2" t="s">
        <v>126</v>
      </c>
      <c r="F3795" s="2" t="s">
        <v>127</v>
      </c>
      <c r="G3795" s="3" t="s">
        <v>18</v>
      </c>
      <c r="H3795" s="17">
        <v>70</v>
      </c>
      <c r="I3795" s="2">
        <v>175</v>
      </c>
      <c r="J3795" s="19">
        <v>122500</v>
      </c>
      <c r="K3795" s="19">
        <v>42875</v>
      </c>
      <c r="L3795" s="2">
        <v>0.35</v>
      </c>
      <c r="M3795" s="2" t="s">
        <v>16</v>
      </c>
      <c r="N3795" s="20">
        <f t="shared" si="59"/>
        <v>165375</v>
      </c>
      <c r="O3795" s="21"/>
      <c r="P3795" s="20"/>
    </row>
    <row r="3796" spans="1:16" x14ac:dyDescent="0.35">
      <c r="A3796" s="2" t="s">
        <v>25</v>
      </c>
      <c r="B3796" s="2">
        <v>1185732</v>
      </c>
      <c r="C3796" s="15">
        <v>44481</v>
      </c>
      <c r="D3796" s="2" t="s">
        <v>14</v>
      </c>
      <c r="E3796" s="2" t="s">
        <v>126</v>
      </c>
      <c r="F3796" s="2" t="s">
        <v>127</v>
      </c>
      <c r="G3796" s="3" t="s">
        <v>158</v>
      </c>
      <c r="H3796" s="17">
        <v>75</v>
      </c>
      <c r="I3796" s="2">
        <v>300</v>
      </c>
      <c r="J3796" s="19">
        <v>225000</v>
      </c>
      <c r="K3796" s="19">
        <v>89999.999999999985</v>
      </c>
      <c r="L3796" s="2">
        <v>0.39999999999999997</v>
      </c>
      <c r="M3796" s="2" t="s">
        <v>16</v>
      </c>
      <c r="N3796" s="20">
        <f t="shared" si="59"/>
        <v>315000</v>
      </c>
      <c r="O3796" s="21"/>
      <c r="P3796" s="20"/>
    </row>
    <row r="3797" spans="1:16" x14ac:dyDescent="0.35">
      <c r="A3797" s="2" t="s">
        <v>25</v>
      </c>
      <c r="B3797" s="2">
        <v>1185732</v>
      </c>
      <c r="C3797" s="15">
        <v>44511</v>
      </c>
      <c r="D3797" s="2" t="s">
        <v>14</v>
      </c>
      <c r="E3797" s="2" t="s">
        <v>126</v>
      </c>
      <c r="F3797" s="2" t="s">
        <v>127</v>
      </c>
      <c r="G3797" s="3" t="s">
        <v>155</v>
      </c>
      <c r="H3797" s="17">
        <v>70</v>
      </c>
      <c r="I3797" s="2">
        <v>450</v>
      </c>
      <c r="J3797" s="19">
        <v>315000</v>
      </c>
      <c r="K3797" s="19">
        <v>141750</v>
      </c>
      <c r="L3797" s="2">
        <v>0.45</v>
      </c>
      <c r="M3797" s="2" t="s">
        <v>16</v>
      </c>
      <c r="N3797" s="20">
        <f t="shared" si="59"/>
        <v>456750</v>
      </c>
      <c r="O3797" s="21"/>
      <c r="P3797" s="20"/>
    </row>
    <row r="3798" spans="1:16" x14ac:dyDescent="0.35">
      <c r="A3798" s="2" t="s">
        <v>25</v>
      </c>
      <c r="B3798" s="2">
        <v>1185732</v>
      </c>
      <c r="C3798" s="15">
        <v>44511</v>
      </c>
      <c r="D3798" s="2" t="s">
        <v>14</v>
      </c>
      <c r="E3798" s="2" t="s">
        <v>126</v>
      </c>
      <c r="F3798" s="2" t="s">
        <v>127</v>
      </c>
      <c r="G3798" s="3" t="s">
        <v>17</v>
      </c>
      <c r="H3798" s="17">
        <v>60.000000000000007</v>
      </c>
      <c r="I3798" s="2">
        <v>325</v>
      </c>
      <c r="J3798" s="19">
        <v>195000.00000000003</v>
      </c>
      <c r="K3798" s="19">
        <v>87750.000000000015</v>
      </c>
      <c r="L3798" s="2">
        <v>0.45</v>
      </c>
      <c r="M3798" s="2" t="s">
        <v>16</v>
      </c>
      <c r="N3798" s="20">
        <f t="shared" si="59"/>
        <v>282750.00000000006</v>
      </c>
      <c r="O3798" s="21"/>
      <c r="P3798" s="20"/>
    </row>
    <row r="3799" spans="1:16" x14ac:dyDescent="0.35">
      <c r="A3799" s="2" t="s">
        <v>25</v>
      </c>
      <c r="B3799" s="2">
        <v>1185732</v>
      </c>
      <c r="C3799" s="15">
        <v>44511</v>
      </c>
      <c r="D3799" s="2" t="s">
        <v>14</v>
      </c>
      <c r="E3799" s="2" t="s">
        <v>126</v>
      </c>
      <c r="F3799" s="2" t="s">
        <v>127</v>
      </c>
      <c r="G3799" s="3" t="s">
        <v>156</v>
      </c>
      <c r="H3799" s="17">
        <v>60.000000000000007</v>
      </c>
      <c r="I3799" s="2">
        <v>320</v>
      </c>
      <c r="J3799" s="19">
        <v>192000.00000000003</v>
      </c>
      <c r="K3799" s="19">
        <v>67200</v>
      </c>
      <c r="L3799" s="2">
        <v>0.35</v>
      </c>
      <c r="M3799" s="2" t="s">
        <v>16</v>
      </c>
      <c r="N3799" s="20">
        <f t="shared" si="59"/>
        <v>259200.00000000003</v>
      </c>
      <c r="O3799" s="21"/>
      <c r="P3799" s="20"/>
    </row>
    <row r="3800" spans="1:16" x14ac:dyDescent="0.35">
      <c r="A3800" s="2" t="s">
        <v>56</v>
      </c>
      <c r="B3800" s="2">
        <v>1185732</v>
      </c>
      <c r="C3800" s="15">
        <v>44511</v>
      </c>
      <c r="D3800" s="2" t="s">
        <v>14</v>
      </c>
      <c r="E3800" s="2" t="s">
        <v>126</v>
      </c>
      <c r="F3800" s="2" t="s">
        <v>127</v>
      </c>
      <c r="G3800" s="3" t="s">
        <v>157</v>
      </c>
      <c r="H3800" s="17">
        <v>60.000000000000007</v>
      </c>
      <c r="I3800" s="2">
        <v>300</v>
      </c>
      <c r="J3800" s="19">
        <v>180000.00000000003</v>
      </c>
      <c r="K3800" s="19">
        <v>63000.000000000007</v>
      </c>
      <c r="L3800" s="2">
        <v>0.35</v>
      </c>
      <c r="M3800" s="2" t="s">
        <v>16</v>
      </c>
      <c r="N3800" s="20">
        <f t="shared" si="59"/>
        <v>243000.00000000003</v>
      </c>
      <c r="O3800" s="21"/>
      <c r="P3800" s="20"/>
    </row>
    <row r="3801" spans="1:16" x14ac:dyDescent="0.35">
      <c r="A3801" s="2" t="s">
        <v>56</v>
      </c>
      <c r="B3801" s="2">
        <v>1185732</v>
      </c>
      <c r="C3801" s="15">
        <v>44511</v>
      </c>
      <c r="D3801" s="2" t="s">
        <v>14</v>
      </c>
      <c r="E3801" s="2" t="s">
        <v>126</v>
      </c>
      <c r="F3801" s="2" t="s">
        <v>127</v>
      </c>
      <c r="G3801" s="3" t="s">
        <v>18</v>
      </c>
      <c r="H3801" s="17">
        <v>70</v>
      </c>
      <c r="I3801" s="2">
        <v>275</v>
      </c>
      <c r="J3801" s="19">
        <v>192500</v>
      </c>
      <c r="K3801" s="19">
        <v>67375</v>
      </c>
      <c r="L3801" s="2">
        <v>0.35</v>
      </c>
      <c r="M3801" s="2" t="s">
        <v>16</v>
      </c>
      <c r="N3801" s="20">
        <f t="shared" si="59"/>
        <v>259875</v>
      </c>
      <c r="O3801" s="21"/>
      <c r="P3801" s="20"/>
    </row>
    <row r="3802" spans="1:16" x14ac:dyDescent="0.35">
      <c r="A3802" s="2" t="s">
        <v>56</v>
      </c>
      <c r="B3802" s="2">
        <v>1185732</v>
      </c>
      <c r="C3802" s="15">
        <v>44511</v>
      </c>
      <c r="D3802" s="2" t="s">
        <v>14</v>
      </c>
      <c r="E3802" s="2" t="s">
        <v>126</v>
      </c>
      <c r="F3802" s="2" t="s">
        <v>127</v>
      </c>
      <c r="G3802" s="3" t="s">
        <v>158</v>
      </c>
      <c r="H3802" s="17">
        <v>75</v>
      </c>
      <c r="I3802" s="2">
        <v>375</v>
      </c>
      <c r="J3802" s="19">
        <v>281250</v>
      </c>
      <c r="K3802" s="19">
        <v>112499.99999999999</v>
      </c>
      <c r="L3802" s="2">
        <v>0.39999999999999997</v>
      </c>
      <c r="M3802" s="2" t="s">
        <v>16</v>
      </c>
      <c r="N3802" s="20">
        <f t="shared" si="59"/>
        <v>393750</v>
      </c>
      <c r="O3802" s="21"/>
      <c r="P3802" s="20"/>
    </row>
    <row r="3803" spans="1:16" x14ac:dyDescent="0.35">
      <c r="A3803" s="2" t="s">
        <v>56</v>
      </c>
      <c r="B3803" s="2">
        <v>1185732</v>
      </c>
      <c r="C3803" s="15">
        <v>44540</v>
      </c>
      <c r="D3803" s="2" t="s">
        <v>14</v>
      </c>
      <c r="E3803" s="2" t="s">
        <v>126</v>
      </c>
      <c r="F3803" s="2" t="s">
        <v>127</v>
      </c>
      <c r="G3803" s="3" t="s">
        <v>155</v>
      </c>
      <c r="H3803" s="17">
        <v>70</v>
      </c>
      <c r="I3803" s="2">
        <v>600</v>
      </c>
      <c r="J3803" s="19">
        <v>420000</v>
      </c>
      <c r="K3803" s="19">
        <v>189000</v>
      </c>
      <c r="L3803" s="2">
        <v>0.45</v>
      </c>
      <c r="M3803" s="2" t="s">
        <v>16</v>
      </c>
      <c r="N3803" s="20">
        <f t="shared" si="59"/>
        <v>609000</v>
      </c>
      <c r="O3803" s="21"/>
      <c r="P3803" s="20"/>
    </row>
    <row r="3804" spans="1:16" x14ac:dyDescent="0.35">
      <c r="A3804" s="2" t="s">
        <v>56</v>
      </c>
      <c r="B3804" s="2">
        <v>1185732</v>
      </c>
      <c r="C3804" s="15">
        <v>44540</v>
      </c>
      <c r="D3804" s="2" t="s">
        <v>14</v>
      </c>
      <c r="E3804" s="2" t="s">
        <v>126</v>
      </c>
      <c r="F3804" s="2" t="s">
        <v>127</v>
      </c>
      <c r="G3804" s="3" t="s">
        <v>17</v>
      </c>
      <c r="H3804" s="17">
        <v>60.000000000000007</v>
      </c>
      <c r="I3804" s="2">
        <v>400</v>
      </c>
      <c r="J3804" s="19">
        <v>240000.00000000003</v>
      </c>
      <c r="K3804" s="19">
        <v>108000.00000000001</v>
      </c>
      <c r="L3804" s="2">
        <v>0.45</v>
      </c>
      <c r="M3804" s="2" t="s">
        <v>16</v>
      </c>
      <c r="N3804" s="20">
        <f t="shared" si="59"/>
        <v>348000.00000000006</v>
      </c>
      <c r="O3804" s="21"/>
      <c r="P3804" s="20"/>
    </row>
    <row r="3805" spans="1:16" x14ac:dyDescent="0.35">
      <c r="A3805" s="2" t="s">
        <v>56</v>
      </c>
      <c r="B3805" s="2">
        <v>1185732</v>
      </c>
      <c r="C3805" s="15">
        <v>44540</v>
      </c>
      <c r="D3805" s="2" t="s">
        <v>14</v>
      </c>
      <c r="E3805" s="2" t="s">
        <v>126</v>
      </c>
      <c r="F3805" s="2" t="s">
        <v>127</v>
      </c>
      <c r="G3805" s="3" t="s">
        <v>156</v>
      </c>
      <c r="H3805" s="17">
        <v>60.000000000000007</v>
      </c>
      <c r="I3805" s="2">
        <v>375</v>
      </c>
      <c r="J3805" s="19">
        <v>225000.00000000003</v>
      </c>
      <c r="K3805" s="19">
        <v>78750</v>
      </c>
      <c r="L3805" s="2">
        <v>0.35</v>
      </c>
      <c r="M3805" s="2" t="s">
        <v>16</v>
      </c>
      <c r="N3805" s="20">
        <f t="shared" si="59"/>
        <v>303750</v>
      </c>
      <c r="O3805" s="21"/>
      <c r="P3805" s="20"/>
    </row>
    <row r="3806" spans="1:16" x14ac:dyDescent="0.35">
      <c r="A3806" s="2" t="s">
        <v>56</v>
      </c>
      <c r="B3806" s="2">
        <v>1185732</v>
      </c>
      <c r="C3806" s="15">
        <v>44540</v>
      </c>
      <c r="D3806" s="2" t="s">
        <v>14</v>
      </c>
      <c r="E3806" s="2" t="s">
        <v>126</v>
      </c>
      <c r="F3806" s="2" t="s">
        <v>127</v>
      </c>
      <c r="G3806" s="3" t="s">
        <v>157</v>
      </c>
      <c r="H3806" s="17">
        <v>60.000000000000007</v>
      </c>
      <c r="I3806" s="2">
        <v>325</v>
      </c>
      <c r="J3806" s="19">
        <v>195000.00000000003</v>
      </c>
      <c r="K3806" s="19">
        <v>68250</v>
      </c>
      <c r="L3806" s="2">
        <v>0.35</v>
      </c>
      <c r="M3806" s="2" t="s">
        <v>16</v>
      </c>
      <c r="N3806" s="20">
        <f t="shared" si="59"/>
        <v>263250</v>
      </c>
      <c r="O3806" s="21"/>
      <c r="P3806" s="20"/>
    </row>
    <row r="3807" spans="1:16" x14ac:dyDescent="0.35">
      <c r="A3807" s="2" t="s">
        <v>56</v>
      </c>
      <c r="B3807" s="2">
        <v>1185732</v>
      </c>
      <c r="C3807" s="15">
        <v>44540</v>
      </c>
      <c r="D3807" s="2" t="s">
        <v>14</v>
      </c>
      <c r="E3807" s="2" t="s">
        <v>126</v>
      </c>
      <c r="F3807" s="2" t="s">
        <v>127</v>
      </c>
      <c r="G3807" s="3" t="s">
        <v>18</v>
      </c>
      <c r="H3807" s="17">
        <v>70</v>
      </c>
      <c r="I3807" s="2">
        <v>325</v>
      </c>
      <c r="J3807" s="19">
        <v>227500</v>
      </c>
      <c r="K3807" s="19">
        <v>79625</v>
      </c>
      <c r="L3807" s="2">
        <v>0.35</v>
      </c>
      <c r="M3807" s="2" t="s">
        <v>16</v>
      </c>
      <c r="N3807" s="20">
        <f t="shared" si="59"/>
        <v>307125</v>
      </c>
      <c r="O3807" s="21"/>
      <c r="P3807" s="20"/>
    </row>
    <row r="3808" spans="1:16" x14ac:dyDescent="0.35">
      <c r="A3808" s="2" t="s">
        <v>56</v>
      </c>
      <c r="B3808" s="2">
        <v>1185732</v>
      </c>
      <c r="C3808" s="15">
        <v>44540</v>
      </c>
      <c r="D3808" s="2" t="s">
        <v>14</v>
      </c>
      <c r="E3808" s="2" t="s">
        <v>126</v>
      </c>
      <c r="F3808" s="2" t="s">
        <v>127</v>
      </c>
      <c r="G3808" s="3" t="s">
        <v>158</v>
      </c>
      <c r="H3808" s="17">
        <v>75</v>
      </c>
      <c r="I3808" s="2">
        <v>425</v>
      </c>
      <c r="J3808" s="19">
        <v>318750</v>
      </c>
      <c r="K3808" s="19">
        <v>127499.99999999999</v>
      </c>
      <c r="L3808" s="2">
        <v>0.39999999999999997</v>
      </c>
      <c r="M3808" s="2" t="s">
        <v>16</v>
      </c>
      <c r="N3808" s="20">
        <f t="shared" si="59"/>
        <v>446250</v>
      </c>
      <c r="O3808" s="21"/>
      <c r="P3808" s="20"/>
    </row>
    <row r="3809" spans="1:16" x14ac:dyDescent="0.35">
      <c r="A3809" s="2" t="s">
        <v>56</v>
      </c>
      <c r="B3809" s="2">
        <v>1185732</v>
      </c>
      <c r="C3809" s="15">
        <v>44217</v>
      </c>
      <c r="D3809" s="2" t="s">
        <v>14</v>
      </c>
      <c r="E3809" s="2" t="s">
        <v>126</v>
      </c>
      <c r="F3809" s="2" t="s">
        <v>127</v>
      </c>
      <c r="G3809" s="3" t="s">
        <v>155</v>
      </c>
      <c r="H3809" s="17">
        <v>50</v>
      </c>
      <c r="I3809" s="2">
        <v>525</v>
      </c>
      <c r="J3809" s="19">
        <v>262500</v>
      </c>
      <c r="K3809" s="19">
        <v>105000</v>
      </c>
      <c r="L3809" s="2">
        <v>0.4</v>
      </c>
      <c r="M3809" s="2" t="s">
        <v>16</v>
      </c>
      <c r="N3809" s="20">
        <f t="shared" si="59"/>
        <v>367500</v>
      </c>
      <c r="O3809" s="21"/>
      <c r="P3809" s="20"/>
    </row>
    <row r="3810" spans="1:16" x14ac:dyDescent="0.35">
      <c r="A3810" s="2" t="s">
        <v>56</v>
      </c>
      <c r="B3810" s="2">
        <v>1185732</v>
      </c>
      <c r="C3810" s="15">
        <v>44217</v>
      </c>
      <c r="D3810" s="2" t="s">
        <v>14</v>
      </c>
      <c r="E3810" s="2" t="s">
        <v>126</v>
      </c>
      <c r="F3810" s="2" t="s">
        <v>127</v>
      </c>
      <c r="G3810" s="3" t="s">
        <v>17</v>
      </c>
      <c r="H3810" s="17">
        <v>50</v>
      </c>
      <c r="I3810" s="2">
        <v>325</v>
      </c>
      <c r="J3810" s="19">
        <v>162500</v>
      </c>
      <c r="K3810" s="19">
        <v>65000</v>
      </c>
      <c r="L3810" s="2">
        <v>0.4</v>
      </c>
      <c r="M3810" s="2" t="s">
        <v>16</v>
      </c>
      <c r="N3810" s="20">
        <f t="shared" si="59"/>
        <v>227500</v>
      </c>
      <c r="O3810" s="21"/>
      <c r="P3810" s="20"/>
    </row>
    <row r="3811" spans="1:16" x14ac:dyDescent="0.35">
      <c r="A3811" s="2" t="s">
        <v>56</v>
      </c>
      <c r="B3811" s="2">
        <v>1185732</v>
      </c>
      <c r="C3811" s="15">
        <v>44217</v>
      </c>
      <c r="D3811" s="2" t="s">
        <v>14</v>
      </c>
      <c r="E3811" s="2" t="s">
        <v>126</v>
      </c>
      <c r="F3811" s="2" t="s">
        <v>127</v>
      </c>
      <c r="G3811" s="3" t="s">
        <v>156</v>
      </c>
      <c r="H3811" s="17">
        <v>40</v>
      </c>
      <c r="I3811" s="2">
        <v>325</v>
      </c>
      <c r="J3811" s="19">
        <v>130000</v>
      </c>
      <c r="K3811" s="19">
        <v>39000</v>
      </c>
      <c r="L3811" s="2">
        <v>0.3</v>
      </c>
      <c r="M3811" s="2" t="s">
        <v>16</v>
      </c>
      <c r="N3811" s="20">
        <f t="shared" si="59"/>
        <v>169000</v>
      </c>
      <c r="O3811" s="21"/>
      <c r="P3811" s="20"/>
    </row>
    <row r="3812" spans="1:16" x14ac:dyDescent="0.35">
      <c r="A3812" s="2" t="s">
        <v>56</v>
      </c>
      <c r="B3812" s="2">
        <v>1185732</v>
      </c>
      <c r="C3812" s="15">
        <v>44217</v>
      </c>
      <c r="D3812" s="2" t="s">
        <v>14</v>
      </c>
      <c r="E3812" s="2" t="s">
        <v>126</v>
      </c>
      <c r="F3812" s="2" t="s">
        <v>127</v>
      </c>
      <c r="G3812" s="3" t="s">
        <v>157</v>
      </c>
      <c r="H3812" s="17">
        <v>44.999999999999993</v>
      </c>
      <c r="I3812" s="2">
        <v>175</v>
      </c>
      <c r="J3812" s="19">
        <v>78749.999999999985</v>
      </c>
      <c r="K3812" s="19">
        <v>23624.999999999996</v>
      </c>
      <c r="L3812" s="2">
        <v>0.3</v>
      </c>
      <c r="M3812" s="2" t="s">
        <v>16</v>
      </c>
      <c r="N3812" s="20">
        <f t="shared" si="59"/>
        <v>102374.99999999999</v>
      </c>
      <c r="O3812" s="21"/>
      <c r="P3812" s="20"/>
    </row>
    <row r="3813" spans="1:16" x14ac:dyDescent="0.35">
      <c r="A3813" s="2" t="s">
        <v>56</v>
      </c>
      <c r="B3813" s="2">
        <v>1185732</v>
      </c>
      <c r="C3813" s="15">
        <v>44217</v>
      </c>
      <c r="D3813" s="2" t="s">
        <v>14</v>
      </c>
      <c r="E3813" s="2" t="s">
        <v>126</v>
      </c>
      <c r="F3813" s="2" t="s">
        <v>127</v>
      </c>
      <c r="G3813" s="3" t="s">
        <v>18</v>
      </c>
      <c r="H3813" s="17">
        <v>60.000000000000007</v>
      </c>
      <c r="I3813" s="2">
        <v>225</v>
      </c>
      <c r="J3813" s="19">
        <v>135000.00000000003</v>
      </c>
      <c r="K3813" s="19">
        <v>40500.000000000007</v>
      </c>
      <c r="L3813" s="2">
        <v>0.3</v>
      </c>
      <c r="M3813" s="2" t="s">
        <v>16</v>
      </c>
      <c r="N3813" s="20">
        <f t="shared" si="59"/>
        <v>175500.00000000003</v>
      </c>
      <c r="O3813" s="21"/>
      <c r="P3813" s="20"/>
    </row>
    <row r="3814" spans="1:16" x14ac:dyDescent="0.35">
      <c r="A3814" s="2" t="s">
        <v>56</v>
      </c>
      <c r="B3814" s="2">
        <v>1185732</v>
      </c>
      <c r="C3814" s="15">
        <v>44217</v>
      </c>
      <c r="D3814" s="2" t="s">
        <v>14</v>
      </c>
      <c r="E3814" s="2" t="s">
        <v>126</v>
      </c>
      <c r="F3814" s="2" t="s">
        <v>127</v>
      </c>
      <c r="G3814" s="3" t="s">
        <v>158</v>
      </c>
      <c r="H3814" s="17">
        <v>50</v>
      </c>
      <c r="I3814" s="2">
        <v>325</v>
      </c>
      <c r="J3814" s="19">
        <v>162500</v>
      </c>
      <c r="K3814" s="19">
        <v>56875</v>
      </c>
      <c r="L3814" s="2">
        <v>0.35</v>
      </c>
      <c r="M3814" s="2" t="s">
        <v>16</v>
      </c>
      <c r="N3814" s="20">
        <f t="shared" si="59"/>
        <v>219375</v>
      </c>
      <c r="O3814" s="21"/>
      <c r="P3814" s="20"/>
    </row>
    <row r="3815" spans="1:16" x14ac:dyDescent="0.35">
      <c r="A3815" s="2" t="s">
        <v>56</v>
      </c>
      <c r="B3815" s="2">
        <v>1185732</v>
      </c>
      <c r="C3815" s="15">
        <v>44246</v>
      </c>
      <c r="D3815" s="2" t="s">
        <v>14</v>
      </c>
      <c r="E3815" s="2" t="s">
        <v>126</v>
      </c>
      <c r="F3815" s="2" t="s">
        <v>127</v>
      </c>
      <c r="G3815" s="3" t="s">
        <v>155</v>
      </c>
      <c r="H3815" s="17">
        <v>50</v>
      </c>
      <c r="I3815" s="2">
        <v>600</v>
      </c>
      <c r="J3815" s="19">
        <v>300000</v>
      </c>
      <c r="K3815" s="19">
        <v>120000</v>
      </c>
      <c r="L3815" s="2">
        <v>0.4</v>
      </c>
      <c r="M3815" s="2" t="s">
        <v>16</v>
      </c>
      <c r="N3815" s="20">
        <f t="shared" si="59"/>
        <v>420000</v>
      </c>
      <c r="O3815" s="21"/>
      <c r="P3815" s="20"/>
    </row>
    <row r="3816" spans="1:16" x14ac:dyDescent="0.35">
      <c r="A3816" s="2" t="s">
        <v>56</v>
      </c>
      <c r="B3816" s="2">
        <v>1185732</v>
      </c>
      <c r="C3816" s="15">
        <v>44246</v>
      </c>
      <c r="D3816" s="2" t="s">
        <v>14</v>
      </c>
      <c r="E3816" s="2" t="s">
        <v>126</v>
      </c>
      <c r="F3816" s="2" t="s">
        <v>127</v>
      </c>
      <c r="G3816" s="3" t="s">
        <v>17</v>
      </c>
      <c r="H3816" s="17">
        <v>50</v>
      </c>
      <c r="I3816" s="2">
        <v>250</v>
      </c>
      <c r="J3816" s="19">
        <v>125000</v>
      </c>
      <c r="K3816" s="19">
        <v>50000</v>
      </c>
      <c r="L3816" s="2">
        <v>0.4</v>
      </c>
      <c r="M3816" s="2" t="s">
        <v>16</v>
      </c>
      <c r="N3816" s="20">
        <f t="shared" si="59"/>
        <v>175000</v>
      </c>
      <c r="O3816" s="21"/>
      <c r="P3816" s="20"/>
    </row>
    <row r="3817" spans="1:16" x14ac:dyDescent="0.35">
      <c r="A3817" s="2" t="s">
        <v>56</v>
      </c>
      <c r="B3817" s="2">
        <v>1185732</v>
      </c>
      <c r="C3817" s="15">
        <v>44246</v>
      </c>
      <c r="D3817" s="2" t="s">
        <v>14</v>
      </c>
      <c r="E3817" s="2" t="s">
        <v>126</v>
      </c>
      <c r="F3817" s="2" t="s">
        <v>127</v>
      </c>
      <c r="G3817" s="3" t="s">
        <v>156</v>
      </c>
      <c r="H3817" s="17">
        <v>40</v>
      </c>
      <c r="I3817" s="2">
        <v>300</v>
      </c>
      <c r="J3817" s="19">
        <v>120000</v>
      </c>
      <c r="K3817" s="19">
        <v>36000</v>
      </c>
      <c r="L3817" s="2">
        <v>0.3</v>
      </c>
      <c r="M3817" s="2" t="s">
        <v>16</v>
      </c>
      <c r="N3817" s="20">
        <f t="shared" si="59"/>
        <v>156000</v>
      </c>
      <c r="O3817" s="21"/>
      <c r="P3817" s="20"/>
    </row>
    <row r="3818" spans="1:16" x14ac:dyDescent="0.35">
      <c r="A3818" s="2" t="s">
        <v>56</v>
      </c>
      <c r="B3818" s="2">
        <v>1185732</v>
      </c>
      <c r="C3818" s="15">
        <v>44246</v>
      </c>
      <c r="D3818" s="2" t="s">
        <v>14</v>
      </c>
      <c r="E3818" s="2" t="s">
        <v>128</v>
      </c>
      <c r="F3818" s="2" t="s">
        <v>129</v>
      </c>
      <c r="G3818" s="3" t="s">
        <v>157</v>
      </c>
      <c r="H3818" s="17">
        <v>44.999999999999993</v>
      </c>
      <c r="I3818" s="2">
        <v>200</v>
      </c>
      <c r="J3818" s="19">
        <v>89999.999999999985</v>
      </c>
      <c r="K3818" s="19">
        <v>26999.999999999996</v>
      </c>
      <c r="L3818" s="2">
        <v>0.3</v>
      </c>
      <c r="M3818" s="2" t="s">
        <v>16</v>
      </c>
      <c r="N3818" s="20">
        <f t="shared" si="59"/>
        <v>116999.99999999999</v>
      </c>
      <c r="O3818" s="21"/>
      <c r="P3818" s="20"/>
    </row>
    <row r="3819" spans="1:16" x14ac:dyDescent="0.35">
      <c r="A3819" s="2" t="s">
        <v>56</v>
      </c>
      <c r="B3819" s="2">
        <v>1185732</v>
      </c>
      <c r="C3819" s="15">
        <v>44246</v>
      </c>
      <c r="D3819" s="2" t="s">
        <v>14</v>
      </c>
      <c r="E3819" s="2" t="s">
        <v>128</v>
      </c>
      <c r="F3819" s="2" t="s">
        <v>129</v>
      </c>
      <c r="G3819" s="3" t="s">
        <v>18</v>
      </c>
      <c r="H3819" s="17">
        <v>60.000000000000007</v>
      </c>
      <c r="I3819" s="2">
        <v>275</v>
      </c>
      <c r="J3819" s="19">
        <v>165000.00000000003</v>
      </c>
      <c r="K3819" s="19">
        <v>49500.000000000007</v>
      </c>
      <c r="L3819" s="2">
        <v>0.3</v>
      </c>
      <c r="M3819" s="2" t="s">
        <v>16</v>
      </c>
      <c r="N3819" s="20">
        <f t="shared" si="59"/>
        <v>214500.00000000003</v>
      </c>
      <c r="O3819" s="21"/>
      <c r="P3819" s="20"/>
    </row>
    <row r="3820" spans="1:16" x14ac:dyDescent="0.35">
      <c r="A3820" s="2" t="s">
        <v>56</v>
      </c>
      <c r="B3820" s="2">
        <v>1185732</v>
      </c>
      <c r="C3820" s="15">
        <v>44246</v>
      </c>
      <c r="D3820" s="2" t="s">
        <v>14</v>
      </c>
      <c r="E3820" s="2" t="s">
        <v>128</v>
      </c>
      <c r="F3820" s="2" t="s">
        <v>129</v>
      </c>
      <c r="G3820" s="3" t="s">
        <v>158</v>
      </c>
      <c r="H3820" s="17">
        <v>50</v>
      </c>
      <c r="I3820" s="2">
        <v>375</v>
      </c>
      <c r="J3820" s="19">
        <v>187500</v>
      </c>
      <c r="K3820" s="19">
        <v>65625</v>
      </c>
      <c r="L3820" s="2">
        <v>0.35</v>
      </c>
      <c r="M3820" s="2" t="s">
        <v>16</v>
      </c>
      <c r="N3820" s="20">
        <f t="shared" si="59"/>
        <v>253125</v>
      </c>
      <c r="O3820" s="21"/>
      <c r="P3820" s="20"/>
    </row>
    <row r="3821" spans="1:16" x14ac:dyDescent="0.35">
      <c r="A3821" s="2" t="s">
        <v>56</v>
      </c>
      <c r="B3821" s="2">
        <v>1185732</v>
      </c>
      <c r="C3821" s="15">
        <v>44272</v>
      </c>
      <c r="D3821" s="2" t="s">
        <v>14</v>
      </c>
      <c r="E3821" s="2" t="s">
        <v>128</v>
      </c>
      <c r="F3821" s="2" t="s">
        <v>129</v>
      </c>
      <c r="G3821" s="3" t="s">
        <v>155</v>
      </c>
      <c r="H3821" s="17">
        <v>50</v>
      </c>
      <c r="I3821" s="2">
        <v>570</v>
      </c>
      <c r="J3821" s="19">
        <v>285000</v>
      </c>
      <c r="K3821" s="19">
        <v>114000</v>
      </c>
      <c r="L3821" s="2">
        <v>0.4</v>
      </c>
      <c r="M3821" s="2" t="s">
        <v>16</v>
      </c>
      <c r="N3821" s="20">
        <f t="shared" si="59"/>
        <v>399000</v>
      </c>
      <c r="O3821" s="21"/>
      <c r="P3821" s="20"/>
    </row>
    <row r="3822" spans="1:16" x14ac:dyDescent="0.35">
      <c r="A3822" s="2" t="s">
        <v>56</v>
      </c>
      <c r="B3822" s="2">
        <v>1185732</v>
      </c>
      <c r="C3822" s="15">
        <v>44272</v>
      </c>
      <c r="D3822" s="2" t="s">
        <v>14</v>
      </c>
      <c r="E3822" s="2" t="s">
        <v>128</v>
      </c>
      <c r="F3822" s="2" t="s">
        <v>129</v>
      </c>
      <c r="G3822" s="3" t="s">
        <v>17</v>
      </c>
      <c r="H3822" s="17">
        <v>50</v>
      </c>
      <c r="I3822" s="2">
        <v>275</v>
      </c>
      <c r="J3822" s="19">
        <v>137500</v>
      </c>
      <c r="K3822" s="19">
        <v>55000</v>
      </c>
      <c r="L3822" s="2">
        <v>0.4</v>
      </c>
      <c r="M3822" s="2" t="s">
        <v>16</v>
      </c>
      <c r="N3822" s="20">
        <f t="shared" si="59"/>
        <v>192500</v>
      </c>
      <c r="O3822" s="21"/>
      <c r="P3822" s="20"/>
    </row>
    <row r="3823" spans="1:16" x14ac:dyDescent="0.35">
      <c r="A3823" s="2" t="s">
        <v>56</v>
      </c>
      <c r="B3823" s="2">
        <v>1185732</v>
      </c>
      <c r="C3823" s="15">
        <v>44272</v>
      </c>
      <c r="D3823" s="2" t="s">
        <v>14</v>
      </c>
      <c r="E3823" s="2" t="s">
        <v>128</v>
      </c>
      <c r="F3823" s="2" t="s">
        <v>129</v>
      </c>
      <c r="G3823" s="3" t="s">
        <v>156</v>
      </c>
      <c r="H3823" s="17">
        <v>40</v>
      </c>
      <c r="I3823" s="2">
        <v>300</v>
      </c>
      <c r="J3823" s="19">
        <v>120000</v>
      </c>
      <c r="K3823" s="19">
        <v>36000</v>
      </c>
      <c r="L3823" s="2">
        <v>0.3</v>
      </c>
      <c r="M3823" s="2" t="s">
        <v>16</v>
      </c>
      <c r="N3823" s="20">
        <f t="shared" si="59"/>
        <v>156000</v>
      </c>
      <c r="O3823" s="21"/>
      <c r="P3823" s="20"/>
    </row>
    <row r="3824" spans="1:16" x14ac:dyDescent="0.35">
      <c r="A3824" s="2" t="s">
        <v>56</v>
      </c>
      <c r="B3824" s="2">
        <v>1185732</v>
      </c>
      <c r="C3824" s="15">
        <v>44272</v>
      </c>
      <c r="D3824" s="2" t="s">
        <v>14</v>
      </c>
      <c r="E3824" s="2" t="s">
        <v>128</v>
      </c>
      <c r="F3824" s="2" t="s">
        <v>129</v>
      </c>
      <c r="G3824" s="3" t="s">
        <v>157</v>
      </c>
      <c r="H3824" s="17">
        <v>44.999999999999993</v>
      </c>
      <c r="I3824" s="2">
        <v>150</v>
      </c>
      <c r="J3824" s="19">
        <v>67499.999999999985</v>
      </c>
      <c r="K3824" s="19">
        <v>20249.999999999996</v>
      </c>
      <c r="L3824" s="2">
        <v>0.3</v>
      </c>
      <c r="M3824" s="2" t="s">
        <v>16</v>
      </c>
      <c r="N3824" s="20">
        <f t="shared" si="59"/>
        <v>87749.999999999985</v>
      </c>
      <c r="O3824" s="21"/>
      <c r="P3824" s="20"/>
    </row>
    <row r="3825" spans="1:16" x14ac:dyDescent="0.35">
      <c r="A3825" s="2" t="s">
        <v>56</v>
      </c>
      <c r="B3825" s="2">
        <v>1185732</v>
      </c>
      <c r="C3825" s="15">
        <v>44272</v>
      </c>
      <c r="D3825" s="2" t="s">
        <v>14</v>
      </c>
      <c r="E3825" s="2" t="s">
        <v>128</v>
      </c>
      <c r="F3825" s="2" t="s">
        <v>129</v>
      </c>
      <c r="G3825" s="3" t="s">
        <v>18</v>
      </c>
      <c r="H3825" s="17">
        <v>60.000000000000007</v>
      </c>
      <c r="I3825" s="2">
        <v>200</v>
      </c>
      <c r="J3825" s="19">
        <v>120000.00000000001</v>
      </c>
      <c r="K3825" s="19">
        <v>36000</v>
      </c>
      <c r="L3825" s="2">
        <v>0.3</v>
      </c>
      <c r="M3825" s="2" t="s">
        <v>16</v>
      </c>
      <c r="N3825" s="20">
        <f t="shared" si="59"/>
        <v>156000</v>
      </c>
      <c r="O3825" s="21"/>
      <c r="P3825" s="20"/>
    </row>
    <row r="3826" spans="1:16" x14ac:dyDescent="0.35">
      <c r="A3826" s="2" t="s">
        <v>56</v>
      </c>
      <c r="B3826" s="2">
        <v>1185732</v>
      </c>
      <c r="C3826" s="15">
        <v>44272</v>
      </c>
      <c r="D3826" s="2" t="s">
        <v>14</v>
      </c>
      <c r="E3826" s="2" t="s">
        <v>128</v>
      </c>
      <c r="F3826" s="2" t="s">
        <v>129</v>
      </c>
      <c r="G3826" s="3" t="s">
        <v>158</v>
      </c>
      <c r="H3826" s="17">
        <v>50</v>
      </c>
      <c r="I3826" s="2">
        <v>300</v>
      </c>
      <c r="J3826" s="19">
        <v>150000</v>
      </c>
      <c r="K3826" s="19">
        <v>52500</v>
      </c>
      <c r="L3826" s="2">
        <v>0.35</v>
      </c>
      <c r="M3826" s="2" t="s">
        <v>16</v>
      </c>
      <c r="N3826" s="20">
        <f t="shared" si="59"/>
        <v>202500</v>
      </c>
      <c r="O3826" s="21"/>
      <c r="P3826" s="20"/>
    </row>
    <row r="3827" spans="1:16" x14ac:dyDescent="0.35">
      <c r="A3827" s="2" t="s">
        <v>56</v>
      </c>
      <c r="B3827" s="2">
        <v>1185732</v>
      </c>
      <c r="C3827" s="15">
        <v>44304</v>
      </c>
      <c r="D3827" s="2" t="s">
        <v>14</v>
      </c>
      <c r="E3827" s="2" t="s">
        <v>128</v>
      </c>
      <c r="F3827" s="2" t="s">
        <v>129</v>
      </c>
      <c r="G3827" s="3" t="s">
        <v>155</v>
      </c>
      <c r="H3827" s="17">
        <v>50</v>
      </c>
      <c r="I3827" s="2">
        <v>550</v>
      </c>
      <c r="J3827" s="19">
        <v>275000</v>
      </c>
      <c r="K3827" s="19">
        <v>110000</v>
      </c>
      <c r="L3827" s="2">
        <v>0.4</v>
      </c>
      <c r="M3827" s="2" t="s">
        <v>16</v>
      </c>
      <c r="N3827" s="20">
        <f t="shared" si="59"/>
        <v>385000</v>
      </c>
      <c r="O3827" s="21"/>
      <c r="P3827" s="20"/>
    </row>
    <row r="3828" spans="1:16" x14ac:dyDescent="0.35">
      <c r="A3828" s="2" t="s">
        <v>56</v>
      </c>
      <c r="B3828" s="2">
        <v>1185732</v>
      </c>
      <c r="C3828" s="15">
        <v>44304</v>
      </c>
      <c r="D3828" s="2" t="s">
        <v>14</v>
      </c>
      <c r="E3828" s="2" t="s">
        <v>128</v>
      </c>
      <c r="F3828" s="2" t="s">
        <v>129</v>
      </c>
      <c r="G3828" s="3" t="s">
        <v>17</v>
      </c>
      <c r="H3828" s="17">
        <v>50</v>
      </c>
      <c r="I3828" s="2">
        <v>250</v>
      </c>
      <c r="J3828" s="19">
        <v>125000</v>
      </c>
      <c r="K3828" s="19">
        <v>50000</v>
      </c>
      <c r="L3828" s="2">
        <v>0.4</v>
      </c>
      <c r="M3828" s="2" t="s">
        <v>16</v>
      </c>
      <c r="N3828" s="20">
        <f t="shared" si="59"/>
        <v>175000</v>
      </c>
      <c r="O3828" s="21"/>
      <c r="P3828" s="20"/>
    </row>
    <row r="3829" spans="1:16" x14ac:dyDescent="0.35">
      <c r="A3829" s="2" t="s">
        <v>56</v>
      </c>
      <c r="B3829" s="2">
        <v>1185732</v>
      </c>
      <c r="C3829" s="15">
        <v>44304</v>
      </c>
      <c r="D3829" s="2" t="s">
        <v>14</v>
      </c>
      <c r="E3829" s="2" t="s">
        <v>128</v>
      </c>
      <c r="F3829" s="2" t="s">
        <v>129</v>
      </c>
      <c r="G3829" s="3" t="s">
        <v>156</v>
      </c>
      <c r="H3829" s="17">
        <v>40</v>
      </c>
      <c r="I3829" s="2">
        <v>250</v>
      </c>
      <c r="J3829" s="19">
        <v>100000</v>
      </c>
      <c r="K3829" s="19">
        <v>30000</v>
      </c>
      <c r="L3829" s="2">
        <v>0.3</v>
      </c>
      <c r="M3829" s="2" t="s">
        <v>16</v>
      </c>
      <c r="N3829" s="20">
        <f t="shared" si="59"/>
        <v>130000</v>
      </c>
      <c r="O3829" s="21"/>
      <c r="P3829" s="20"/>
    </row>
    <row r="3830" spans="1:16" x14ac:dyDescent="0.35">
      <c r="A3830" s="2" t="s">
        <v>56</v>
      </c>
      <c r="B3830" s="2">
        <v>1185732</v>
      </c>
      <c r="C3830" s="15">
        <v>44304</v>
      </c>
      <c r="D3830" s="2" t="s">
        <v>14</v>
      </c>
      <c r="E3830" s="2" t="s">
        <v>128</v>
      </c>
      <c r="F3830" s="2" t="s">
        <v>129</v>
      </c>
      <c r="G3830" s="3" t="s">
        <v>157</v>
      </c>
      <c r="H3830" s="17">
        <v>44.999999999999993</v>
      </c>
      <c r="I3830" s="2">
        <v>175</v>
      </c>
      <c r="J3830" s="19">
        <v>78749.999999999985</v>
      </c>
      <c r="K3830" s="19">
        <v>23624.999999999996</v>
      </c>
      <c r="L3830" s="2">
        <v>0.3</v>
      </c>
      <c r="M3830" s="2" t="s">
        <v>16</v>
      </c>
      <c r="N3830" s="20">
        <f t="shared" si="59"/>
        <v>102374.99999999999</v>
      </c>
      <c r="O3830" s="21"/>
      <c r="P3830" s="20"/>
    </row>
    <row r="3831" spans="1:16" x14ac:dyDescent="0.35">
      <c r="A3831" s="2" t="s">
        <v>56</v>
      </c>
      <c r="B3831" s="2">
        <v>1185732</v>
      </c>
      <c r="C3831" s="15">
        <v>44304</v>
      </c>
      <c r="D3831" s="2" t="s">
        <v>14</v>
      </c>
      <c r="E3831" s="2" t="s">
        <v>128</v>
      </c>
      <c r="F3831" s="2" t="s">
        <v>129</v>
      </c>
      <c r="G3831" s="3" t="s">
        <v>18</v>
      </c>
      <c r="H3831" s="17">
        <v>60.000000000000007</v>
      </c>
      <c r="I3831" s="2">
        <v>175</v>
      </c>
      <c r="J3831" s="19">
        <v>105000.00000000001</v>
      </c>
      <c r="K3831" s="19">
        <v>31500.000000000004</v>
      </c>
      <c r="L3831" s="2">
        <v>0.3</v>
      </c>
      <c r="M3831" s="2" t="s">
        <v>16</v>
      </c>
      <c r="N3831" s="20">
        <f t="shared" si="59"/>
        <v>136500.00000000003</v>
      </c>
      <c r="O3831" s="21"/>
      <c r="P3831" s="20"/>
    </row>
    <row r="3832" spans="1:16" x14ac:dyDescent="0.35">
      <c r="A3832" s="2" t="s">
        <v>56</v>
      </c>
      <c r="B3832" s="2">
        <v>1185732</v>
      </c>
      <c r="C3832" s="15">
        <v>44304</v>
      </c>
      <c r="D3832" s="2" t="s">
        <v>14</v>
      </c>
      <c r="E3832" s="2" t="s">
        <v>128</v>
      </c>
      <c r="F3832" s="2" t="s">
        <v>129</v>
      </c>
      <c r="G3832" s="3" t="s">
        <v>158</v>
      </c>
      <c r="H3832" s="17">
        <v>50</v>
      </c>
      <c r="I3832" s="2">
        <v>325</v>
      </c>
      <c r="J3832" s="19">
        <v>162500</v>
      </c>
      <c r="K3832" s="19">
        <v>56875</v>
      </c>
      <c r="L3832" s="2">
        <v>0.35</v>
      </c>
      <c r="M3832" s="2" t="s">
        <v>16</v>
      </c>
      <c r="N3832" s="20">
        <f t="shared" si="59"/>
        <v>219375</v>
      </c>
      <c r="O3832" s="21"/>
      <c r="P3832" s="20"/>
    </row>
    <row r="3833" spans="1:16" x14ac:dyDescent="0.35">
      <c r="A3833" s="2" t="s">
        <v>56</v>
      </c>
      <c r="B3833" s="2">
        <v>1185732</v>
      </c>
      <c r="C3833" s="15">
        <v>44333</v>
      </c>
      <c r="D3833" s="2" t="s">
        <v>14</v>
      </c>
      <c r="E3833" s="2" t="s">
        <v>128</v>
      </c>
      <c r="F3833" s="2" t="s">
        <v>129</v>
      </c>
      <c r="G3833" s="3" t="s">
        <v>155</v>
      </c>
      <c r="H3833" s="17">
        <v>65</v>
      </c>
      <c r="I3833" s="2">
        <v>595</v>
      </c>
      <c r="J3833" s="19">
        <v>386750</v>
      </c>
      <c r="K3833" s="19">
        <v>154700</v>
      </c>
      <c r="L3833" s="2">
        <v>0.4</v>
      </c>
      <c r="M3833" s="2" t="s">
        <v>16</v>
      </c>
      <c r="N3833" s="20">
        <f t="shared" si="59"/>
        <v>541450</v>
      </c>
      <c r="O3833" s="21"/>
      <c r="P3833" s="20"/>
    </row>
    <row r="3834" spans="1:16" x14ac:dyDescent="0.35">
      <c r="A3834" s="2" t="s">
        <v>56</v>
      </c>
      <c r="B3834" s="2">
        <v>1185732</v>
      </c>
      <c r="C3834" s="15">
        <v>44333</v>
      </c>
      <c r="D3834" s="2" t="s">
        <v>14</v>
      </c>
      <c r="E3834" s="2" t="s">
        <v>128</v>
      </c>
      <c r="F3834" s="2" t="s">
        <v>129</v>
      </c>
      <c r="G3834" s="3" t="s">
        <v>17</v>
      </c>
      <c r="H3834" s="17">
        <v>60.000000000000007</v>
      </c>
      <c r="I3834" s="2">
        <v>300</v>
      </c>
      <c r="J3834" s="19">
        <v>180000.00000000003</v>
      </c>
      <c r="K3834" s="19">
        <v>72000.000000000015</v>
      </c>
      <c r="L3834" s="2">
        <v>0.4</v>
      </c>
      <c r="M3834" s="2" t="s">
        <v>16</v>
      </c>
      <c r="N3834" s="20">
        <f t="shared" si="59"/>
        <v>252000.00000000006</v>
      </c>
      <c r="O3834" s="21"/>
      <c r="P3834" s="20"/>
    </row>
    <row r="3835" spans="1:16" x14ac:dyDescent="0.35">
      <c r="A3835" s="2" t="s">
        <v>56</v>
      </c>
      <c r="B3835" s="2">
        <v>1185732</v>
      </c>
      <c r="C3835" s="15">
        <v>44333</v>
      </c>
      <c r="D3835" s="2" t="s">
        <v>14</v>
      </c>
      <c r="E3835" s="2" t="s">
        <v>128</v>
      </c>
      <c r="F3835" s="2" t="s">
        <v>129</v>
      </c>
      <c r="G3835" s="3" t="s">
        <v>156</v>
      </c>
      <c r="H3835" s="17">
        <v>55.000000000000007</v>
      </c>
      <c r="I3835" s="2">
        <v>325</v>
      </c>
      <c r="J3835" s="19">
        <v>178750.00000000003</v>
      </c>
      <c r="K3835" s="19">
        <v>53625.000000000007</v>
      </c>
      <c r="L3835" s="2">
        <v>0.3</v>
      </c>
      <c r="M3835" s="2" t="s">
        <v>16</v>
      </c>
      <c r="N3835" s="20">
        <f t="shared" si="59"/>
        <v>232375.00000000003</v>
      </c>
      <c r="O3835" s="21"/>
      <c r="P3835" s="20"/>
    </row>
    <row r="3836" spans="1:16" x14ac:dyDescent="0.35">
      <c r="A3836" s="2" t="s">
        <v>56</v>
      </c>
      <c r="B3836" s="2">
        <v>1185732</v>
      </c>
      <c r="C3836" s="15">
        <v>44333</v>
      </c>
      <c r="D3836" s="2" t="s">
        <v>14</v>
      </c>
      <c r="E3836" s="2" t="s">
        <v>128</v>
      </c>
      <c r="F3836" s="2" t="s">
        <v>129</v>
      </c>
      <c r="G3836" s="3" t="s">
        <v>157</v>
      </c>
      <c r="H3836" s="17">
        <v>55.000000000000007</v>
      </c>
      <c r="I3836" s="2">
        <v>275</v>
      </c>
      <c r="J3836" s="19">
        <v>151250.00000000003</v>
      </c>
      <c r="K3836" s="19">
        <v>45375.000000000007</v>
      </c>
      <c r="L3836" s="2">
        <v>0.3</v>
      </c>
      <c r="M3836" s="2" t="s">
        <v>16</v>
      </c>
      <c r="N3836" s="20">
        <f t="shared" si="59"/>
        <v>196625.00000000003</v>
      </c>
      <c r="O3836" s="21"/>
      <c r="P3836" s="20"/>
    </row>
    <row r="3837" spans="1:16" x14ac:dyDescent="0.35">
      <c r="A3837" s="2" t="s">
        <v>56</v>
      </c>
      <c r="B3837" s="2">
        <v>1185732</v>
      </c>
      <c r="C3837" s="15">
        <v>44333</v>
      </c>
      <c r="D3837" s="2" t="s">
        <v>14</v>
      </c>
      <c r="E3837" s="2" t="s">
        <v>128</v>
      </c>
      <c r="F3837" s="2" t="s">
        <v>129</v>
      </c>
      <c r="G3837" s="3" t="s">
        <v>18</v>
      </c>
      <c r="H3837" s="17">
        <v>65</v>
      </c>
      <c r="I3837" s="2">
        <v>300</v>
      </c>
      <c r="J3837" s="19">
        <v>195000</v>
      </c>
      <c r="K3837" s="19">
        <v>58500</v>
      </c>
      <c r="L3837" s="2">
        <v>0.3</v>
      </c>
      <c r="M3837" s="2" t="s">
        <v>16</v>
      </c>
      <c r="N3837" s="20">
        <f t="shared" si="59"/>
        <v>253500</v>
      </c>
      <c r="O3837" s="21"/>
      <c r="P3837" s="20"/>
    </row>
    <row r="3838" spans="1:16" x14ac:dyDescent="0.35">
      <c r="A3838" s="2" t="s">
        <v>56</v>
      </c>
      <c r="B3838" s="2">
        <v>1185732</v>
      </c>
      <c r="C3838" s="15">
        <v>44333</v>
      </c>
      <c r="D3838" s="2" t="s">
        <v>14</v>
      </c>
      <c r="E3838" s="2" t="s">
        <v>128</v>
      </c>
      <c r="F3838" s="2" t="s">
        <v>129</v>
      </c>
      <c r="G3838" s="3" t="s">
        <v>158</v>
      </c>
      <c r="H3838" s="17">
        <v>70</v>
      </c>
      <c r="I3838" s="2">
        <v>425</v>
      </c>
      <c r="J3838" s="19">
        <v>297500</v>
      </c>
      <c r="K3838" s="19">
        <v>104125</v>
      </c>
      <c r="L3838" s="2">
        <v>0.35</v>
      </c>
      <c r="M3838" s="2" t="s">
        <v>16</v>
      </c>
      <c r="N3838" s="20">
        <f t="shared" si="59"/>
        <v>401625</v>
      </c>
      <c r="O3838" s="21"/>
      <c r="P3838" s="20"/>
    </row>
    <row r="3839" spans="1:16" x14ac:dyDescent="0.35">
      <c r="A3839" s="2" t="s">
        <v>56</v>
      </c>
      <c r="B3839" s="2">
        <v>1185732</v>
      </c>
      <c r="C3839" s="15">
        <v>44366</v>
      </c>
      <c r="D3839" s="2" t="s">
        <v>14</v>
      </c>
      <c r="E3839" s="2" t="s">
        <v>128</v>
      </c>
      <c r="F3839" s="2" t="s">
        <v>129</v>
      </c>
      <c r="G3839" s="3" t="s">
        <v>155</v>
      </c>
      <c r="H3839" s="17">
        <v>65</v>
      </c>
      <c r="I3839" s="2">
        <v>675</v>
      </c>
      <c r="J3839" s="19">
        <v>438750</v>
      </c>
      <c r="K3839" s="19">
        <v>175500</v>
      </c>
      <c r="L3839" s="2">
        <v>0.4</v>
      </c>
      <c r="M3839" s="2" t="s">
        <v>16</v>
      </c>
      <c r="N3839" s="20">
        <f t="shared" si="59"/>
        <v>614250</v>
      </c>
      <c r="O3839" s="21"/>
      <c r="P3839" s="20"/>
    </row>
    <row r="3840" spans="1:16" x14ac:dyDescent="0.35">
      <c r="A3840" s="2" t="s">
        <v>56</v>
      </c>
      <c r="B3840" s="2">
        <v>1185732</v>
      </c>
      <c r="C3840" s="15">
        <v>44366</v>
      </c>
      <c r="D3840" s="2" t="s">
        <v>14</v>
      </c>
      <c r="E3840" s="2" t="s">
        <v>128</v>
      </c>
      <c r="F3840" s="2" t="s">
        <v>129</v>
      </c>
      <c r="G3840" s="3" t="s">
        <v>17</v>
      </c>
      <c r="H3840" s="17">
        <v>60.000000000000007</v>
      </c>
      <c r="I3840" s="2">
        <v>425</v>
      </c>
      <c r="J3840" s="19">
        <v>255000.00000000003</v>
      </c>
      <c r="K3840" s="19">
        <v>102000.00000000001</v>
      </c>
      <c r="L3840" s="2">
        <v>0.4</v>
      </c>
      <c r="M3840" s="2" t="s">
        <v>16</v>
      </c>
      <c r="N3840" s="20">
        <f t="shared" si="59"/>
        <v>357000.00000000006</v>
      </c>
      <c r="O3840" s="21"/>
      <c r="P3840" s="20"/>
    </row>
    <row r="3841" spans="1:16" x14ac:dyDescent="0.35">
      <c r="A3841" s="2" t="s">
        <v>56</v>
      </c>
      <c r="B3841" s="2">
        <v>1185732</v>
      </c>
      <c r="C3841" s="15">
        <v>44366</v>
      </c>
      <c r="D3841" s="2" t="s">
        <v>14</v>
      </c>
      <c r="E3841" s="2" t="s">
        <v>128</v>
      </c>
      <c r="F3841" s="2" t="s">
        <v>129</v>
      </c>
      <c r="G3841" s="3" t="s">
        <v>156</v>
      </c>
      <c r="H3841" s="17">
        <v>55.000000000000007</v>
      </c>
      <c r="I3841" s="2">
        <v>350</v>
      </c>
      <c r="J3841" s="19">
        <v>192500.00000000003</v>
      </c>
      <c r="K3841" s="19">
        <v>57750.000000000007</v>
      </c>
      <c r="L3841" s="2">
        <v>0.3</v>
      </c>
      <c r="M3841" s="2" t="s">
        <v>16</v>
      </c>
      <c r="N3841" s="20">
        <f t="shared" si="59"/>
        <v>250250.00000000003</v>
      </c>
      <c r="O3841" s="21"/>
      <c r="P3841" s="20"/>
    </row>
    <row r="3842" spans="1:16" x14ac:dyDescent="0.35">
      <c r="A3842" s="2" t="s">
        <v>56</v>
      </c>
      <c r="B3842" s="2">
        <v>1185732</v>
      </c>
      <c r="C3842" s="15">
        <v>44366</v>
      </c>
      <c r="D3842" s="2" t="s">
        <v>14</v>
      </c>
      <c r="E3842" s="2" t="s">
        <v>128</v>
      </c>
      <c r="F3842" s="2" t="s">
        <v>129</v>
      </c>
      <c r="G3842" s="3" t="s">
        <v>157</v>
      </c>
      <c r="H3842" s="17">
        <v>55.000000000000007</v>
      </c>
      <c r="I3842" s="2">
        <v>325</v>
      </c>
      <c r="J3842" s="19">
        <v>178750.00000000003</v>
      </c>
      <c r="K3842" s="19">
        <v>53625.000000000007</v>
      </c>
      <c r="L3842" s="2">
        <v>0.3</v>
      </c>
      <c r="M3842" s="2" t="s">
        <v>16</v>
      </c>
      <c r="N3842" s="20">
        <f t="shared" si="59"/>
        <v>232375.00000000003</v>
      </c>
      <c r="O3842" s="21"/>
      <c r="P3842" s="20"/>
    </row>
    <row r="3843" spans="1:16" x14ac:dyDescent="0.35">
      <c r="A3843" s="2" t="s">
        <v>56</v>
      </c>
      <c r="B3843" s="2">
        <v>1185732</v>
      </c>
      <c r="C3843" s="15">
        <v>44366</v>
      </c>
      <c r="D3843" s="2" t="s">
        <v>14</v>
      </c>
      <c r="E3843" s="2" t="s">
        <v>128</v>
      </c>
      <c r="F3843" s="2" t="s">
        <v>129</v>
      </c>
      <c r="G3843" s="3" t="s">
        <v>18</v>
      </c>
      <c r="H3843" s="17">
        <v>65</v>
      </c>
      <c r="I3843" s="2">
        <v>325</v>
      </c>
      <c r="J3843" s="19">
        <v>211250</v>
      </c>
      <c r="K3843" s="19">
        <v>63375</v>
      </c>
      <c r="L3843" s="2">
        <v>0.3</v>
      </c>
      <c r="M3843" s="2" t="s">
        <v>16</v>
      </c>
      <c r="N3843" s="20">
        <f t="shared" ref="N3843:N3906" si="60">SUM(J3843,K3843)</f>
        <v>274625</v>
      </c>
      <c r="O3843" s="21"/>
      <c r="P3843" s="20"/>
    </row>
    <row r="3844" spans="1:16" x14ac:dyDescent="0.35">
      <c r="A3844" s="2" t="s">
        <v>56</v>
      </c>
      <c r="B3844" s="2">
        <v>1185732</v>
      </c>
      <c r="C3844" s="15">
        <v>44366</v>
      </c>
      <c r="D3844" s="2" t="s">
        <v>14</v>
      </c>
      <c r="E3844" s="2" t="s">
        <v>128</v>
      </c>
      <c r="F3844" s="2" t="s">
        <v>129</v>
      </c>
      <c r="G3844" s="3" t="s">
        <v>158</v>
      </c>
      <c r="H3844" s="17">
        <v>70</v>
      </c>
      <c r="I3844" s="2">
        <v>475</v>
      </c>
      <c r="J3844" s="19">
        <v>332500</v>
      </c>
      <c r="K3844" s="19">
        <v>116374.99999999999</v>
      </c>
      <c r="L3844" s="2">
        <v>0.35</v>
      </c>
      <c r="M3844" s="2" t="s">
        <v>16</v>
      </c>
      <c r="N3844" s="20">
        <f t="shared" si="60"/>
        <v>448875</v>
      </c>
      <c r="O3844" s="21"/>
      <c r="P3844" s="20"/>
    </row>
    <row r="3845" spans="1:16" x14ac:dyDescent="0.35">
      <c r="A3845" s="2" t="s">
        <v>56</v>
      </c>
      <c r="B3845" s="2">
        <v>1185732</v>
      </c>
      <c r="C3845" s="15">
        <v>44394</v>
      </c>
      <c r="D3845" s="2" t="s">
        <v>14</v>
      </c>
      <c r="E3845" s="2" t="s">
        <v>128</v>
      </c>
      <c r="F3845" s="2" t="s">
        <v>129</v>
      </c>
      <c r="G3845" s="3" t="s">
        <v>155</v>
      </c>
      <c r="H3845" s="17">
        <v>65</v>
      </c>
      <c r="I3845" s="2">
        <v>700</v>
      </c>
      <c r="J3845" s="19">
        <v>455000</v>
      </c>
      <c r="K3845" s="19">
        <v>182000</v>
      </c>
      <c r="L3845" s="2">
        <v>0.4</v>
      </c>
      <c r="M3845" s="2" t="s">
        <v>16</v>
      </c>
      <c r="N3845" s="20">
        <f t="shared" si="60"/>
        <v>637000</v>
      </c>
      <c r="O3845" s="21"/>
      <c r="P3845" s="20"/>
    </row>
    <row r="3846" spans="1:16" x14ac:dyDescent="0.35">
      <c r="A3846" s="2" t="s">
        <v>56</v>
      </c>
      <c r="B3846" s="2">
        <v>1185732</v>
      </c>
      <c r="C3846" s="15">
        <v>44394</v>
      </c>
      <c r="D3846" s="2" t="s">
        <v>14</v>
      </c>
      <c r="E3846" s="2" t="s">
        <v>128</v>
      </c>
      <c r="F3846" s="2" t="s">
        <v>129</v>
      </c>
      <c r="G3846" s="3" t="s">
        <v>17</v>
      </c>
      <c r="H3846" s="17">
        <v>60.000000000000007</v>
      </c>
      <c r="I3846" s="2">
        <v>450</v>
      </c>
      <c r="J3846" s="19">
        <v>270000.00000000006</v>
      </c>
      <c r="K3846" s="19">
        <v>108000.00000000003</v>
      </c>
      <c r="L3846" s="2">
        <v>0.4</v>
      </c>
      <c r="M3846" s="2" t="s">
        <v>19</v>
      </c>
      <c r="N3846" s="20">
        <f t="shared" si="60"/>
        <v>378000.00000000012</v>
      </c>
      <c r="O3846" s="21"/>
      <c r="P3846" s="20"/>
    </row>
    <row r="3847" spans="1:16" x14ac:dyDescent="0.35">
      <c r="A3847" s="2" t="s">
        <v>56</v>
      </c>
      <c r="B3847" s="2">
        <v>1185732</v>
      </c>
      <c r="C3847" s="15">
        <v>44394</v>
      </c>
      <c r="D3847" s="2" t="s">
        <v>14</v>
      </c>
      <c r="E3847" s="2" t="s">
        <v>128</v>
      </c>
      <c r="F3847" s="2" t="s">
        <v>129</v>
      </c>
      <c r="G3847" s="3" t="s">
        <v>156</v>
      </c>
      <c r="H3847" s="17">
        <v>55.000000000000007</v>
      </c>
      <c r="I3847" s="2">
        <v>375</v>
      </c>
      <c r="J3847" s="19">
        <v>206250.00000000003</v>
      </c>
      <c r="K3847" s="19">
        <v>61875.000000000007</v>
      </c>
      <c r="L3847" s="2">
        <v>0.3</v>
      </c>
      <c r="M3847" s="2" t="s">
        <v>19</v>
      </c>
      <c r="N3847" s="20">
        <f t="shared" si="60"/>
        <v>268125.00000000006</v>
      </c>
      <c r="O3847" s="21"/>
      <c r="P3847" s="20"/>
    </row>
    <row r="3848" spans="1:16" x14ac:dyDescent="0.35">
      <c r="A3848" s="2" t="s">
        <v>56</v>
      </c>
      <c r="B3848" s="2">
        <v>1185732</v>
      </c>
      <c r="C3848" s="15">
        <v>44394</v>
      </c>
      <c r="D3848" s="2" t="s">
        <v>14</v>
      </c>
      <c r="E3848" s="2" t="s">
        <v>128</v>
      </c>
      <c r="F3848" s="2" t="s">
        <v>129</v>
      </c>
      <c r="G3848" s="3" t="s">
        <v>157</v>
      </c>
      <c r="H3848" s="17">
        <v>55.000000000000007</v>
      </c>
      <c r="I3848" s="2">
        <v>325</v>
      </c>
      <c r="J3848" s="19">
        <v>178750.00000000003</v>
      </c>
      <c r="K3848" s="19">
        <v>53625.000000000007</v>
      </c>
      <c r="L3848" s="2">
        <v>0.3</v>
      </c>
      <c r="M3848" s="2" t="s">
        <v>19</v>
      </c>
      <c r="N3848" s="20">
        <f t="shared" si="60"/>
        <v>232375.00000000003</v>
      </c>
      <c r="O3848" s="21"/>
      <c r="P3848" s="20"/>
    </row>
    <row r="3849" spans="1:16" x14ac:dyDescent="0.35">
      <c r="A3849" s="2" t="s">
        <v>56</v>
      </c>
      <c r="B3849" s="2">
        <v>1185732</v>
      </c>
      <c r="C3849" s="15">
        <v>44394</v>
      </c>
      <c r="D3849" s="2" t="s">
        <v>14</v>
      </c>
      <c r="E3849" s="2" t="s">
        <v>128</v>
      </c>
      <c r="F3849" s="2" t="s">
        <v>129</v>
      </c>
      <c r="G3849" s="3" t="s">
        <v>18</v>
      </c>
      <c r="H3849" s="17">
        <v>65</v>
      </c>
      <c r="I3849" s="2">
        <v>350</v>
      </c>
      <c r="J3849" s="19">
        <v>227500</v>
      </c>
      <c r="K3849" s="19">
        <v>68250</v>
      </c>
      <c r="L3849" s="2">
        <v>0.3</v>
      </c>
      <c r="M3849" s="2" t="s">
        <v>19</v>
      </c>
      <c r="N3849" s="20">
        <f t="shared" si="60"/>
        <v>295750</v>
      </c>
      <c r="O3849" s="21"/>
      <c r="P3849" s="20"/>
    </row>
    <row r="3850" spans="1:16" x14ac:dyDescent="0.35">
      <c r="A3850" s="2" t="s">
        <v>56</v>
      </c>
      <c r="B3850" s="2">
        <v>1185732</v>
      </c>
      <c r="C3850" s="15">
        <v>44394</v>
      </c>
      <c r="D3850" s="2" t="s">
        <v>14</v>
      </c>
      <c r="E3850" s="2" t="s">
        <v>128</v>
      </c>
      <c r="F3850" s="2" t="s">
        <v>129</v>
      </c>
      <c r="G3850" s="3" t="s">
        <v>158</v>
      </c>
      <c r="H3850" s="17">
        <v>70</v>
      </c>
      <c r="I3850" s="2">
        <v>525</v>
      </c>
      <c r="J3850" s="19">
        <v>367500</v>
      </c>
      <c r="K3850" s="19">
        <v>128624.99999999999</v>
      </c>
      <c r="L3850" s="2">
        <v>0.35</v>
      </c>
      <c r="M3850" s="2" t="s">
        <v>19</v>
      </c>
      <c r="N3850" s="20">
        <f t="shared" si="60"/>
        <v>496125</v>
      </c>
      <c r="O3850" s="21"/>
      <c r="P3850" s="20"/>
    </row>
    <row r="3851" spans="1:16" x14ac:dyDescent="0.35">
      <c r="A3851" s="2" t="s">
        <v>56</v>
      </c>
      <c r="B3851" s="2">
        <v>1185732</v>
      </c>
      <c r="C3851" s="15">
        <v>44426</v>
      </c>
      <c r="D3851" s="2" t="s">
        <v>14</v>
      </c>
      <c r="E3851" s="2" t="s">
        <v>128</v>
      </c>
      <c r="F3851" s="2" t="s">
        <v>129</v>
      </c>
      <c r="G3851" s="3" t="s">
        <v>155</v>
      </c>
      <c r="H3851" s="17">
        <v>65</v>
      </c>
      <c r="I3851" s="2">
        <v>675</v>
      </c>
      <c r="J3851" s="19">
        <v>438750</v>
      </c>
      <c r="K3851" s="19">
        <v>175500</v>
      </c>
      <c r="L3851" s="2">
        <v>0.4</v>
      </c>
      <c r="M3851" s="2" t="s">
        <v>19</v>
      </c>
      <c r="N3851" s="20">
        <f t="shared" si="60"/>
        <v>614250</v>
      </c>
      <c r="O3851" s="21"/>
      <c r="P3851" s="20"/>
    </row>
    <row r="3852" spans="1:16" x14ac:dyDescent="0.35">
      <c r="A3852" s="2" t="s">
        <v>56</v>
      </c>
      <c r="B3852" s="2">
        <v>1185732</v>
      </c>
      <c r="C3852" s="15">
        <v>44426</v>
      </c>
      <c r="D3852" s="2" t="s">
        <v>14</v>
      </c>
      <c r="E3852" s="2" t="s">
        <v>128</v>
      </c>
      <c r="F3852" s="2" t="s">
        <v>129</v>
      </c>
      <c r="G3852" s="3" t="s">
        <v>17</v>
      </c>
      <c r="H3852" s="17">
        <v>60.000000000000007</v>
      </c>
      <c r="I3852" s="2">
        <v>450</v>
      </c>
      <c r="J3852" s="19">
        <v>270000.00000000006</v>
      </c>
      <c r="K3852" s="19">
        <v>108000.00000000003</v>
      </c>
      <c r="L3852" s="2">
        <v>0.4</v>
      </c>
      <c r="M3852" s="2" t="s">
        <v>19</v>
      </c>
      <c r="N3852" s="20">
        <f t="shared" si="60"/>
        <v>378000.00000000012</v>
      </c>
      <c r="O3852" s="21"/>
      <c r="P3852" s="20"/>
    </row>
    <row r="3853" spans="1:16" x14ac:dyDescent="0.35">
      <c r="A3853" s="2" t="s">
        <v>56</v>
      </c>
      <c r="B3853" s="2">
        <v>1185732</v>
      </c>
      <c r="C3853" s="15">
        <v>44426</v>
      </c>
      <c r="D3853" s="2" t="s">
        <v>14</v>
      </c>
      <c r="E3853" s="2" t="s">
        <v>128</v>
      </c>
      <c r="F3853" s="2" t="s">
        <v>129</v>
      </c>
      <c r="G3853" s="3" t="s">
        <v>156</v>
      </c>
      <c r="H3853" s="17">
        <v>55.000000000000007</v>
      </c>
      <c r="I3853" s="2">
        <v>375</v>
      </c>
      <c r="J3853" s="19">
        <v>206250.00000000003</v>
      </c>
      <c r="K3853" s="19">
        <v>61875.000000000007</v>
      </c>
      <c r="L3853" s="2">
        <v>0.3</v>
      </c>
      <c r="M3853" s="2" t="s">
        <v>19</v>
      </c>
      <c r="N3853" s="20">
        <f t="shared" si="60"/>
        <v>268125.00000000006</v>
      </c>
      <c r="O3853" s="21"/>
      <c r="P3853" s="20"/>
    </row>
    <row r="3854" spans="1:16" x14ac:dyDescent="0.35">
      <c r="A3854" s="2" t="s">
        <v>56</v>
      </c>
      <c r="B3854" s="2">
        <v>1185732</v>
      </c>
      <c r="C3854" s="15">
        <v>44426</v>
      </c>
      <c r="D3854" s="2" t="s">
        <v>14</v>
      </c>
      <c r="E3854" s="2" t="s">
        <v>128</v>
      </c>
      <c r="F3854" s="2" t="s">
        <v>129</v>
      </c>
      <c r="G3854" s="3" t="s">
        <v>157</v>
      </c>
      <c r="H3854" s="17">
        <v>55.000000000000007</v>
      </c>
      <c r="I3854" s="2">
        <v>275</v>
      </c>
      <c r="J3854" s="19">
        <v>151250.00000000003</v>
      </c>
      <c r="K3854" s="19">
        <v>45375.000000000007</v>
      </c>
      <c r="L3854" s="2">
        <v>0.3</v>
      </c>
      <c r="M3854" s="2" t="s">
        <v>19</v>
      </c>
      <c r="N3854" s="20">
        <f t="shared" si="60"/>
        <v>196625.00000000003</v>
      </c>
      <c r="O3854" s="21"/>
      <c r="P3854" s="20"/>
    </row>
    <row r="3855" spans="1:16" x14ac:dyDescent="0.35">
      <c r="A3855" s="2" t="s">
        <v>56</v>
      </c>
      <c r="B3855" s="2">
        <v>1185732</v>
      </c>
      <c r="C3855" s="15">
        <v>44426</v>
      </c>
      <c r="D3855" s="2" t="s">
        <v>14</v>
      </c>
      <c r="E3855" s="2" t="s">
        <v>128</v>
      </c>
      <c r="F3855" s="2" t="s">
        <v>129</v>
      </c>
      <c r="G3855" s="3" t="s">
        <v>18</v>
      </c>
      <c r="H3855" s="17">
        <v>65</v>
      </c>
      <c r="I3855" s="2">
        <v>250</v>
      </c>
      <c r="J3855" s="19">
        <v>162500</v>
      </c>
      <c r="K3855" s="19">
        <v>48750</v>
      </c>
      <c r="L3855" s="2">
        <v>0.3</v>
      </c>
      <c r="M3855" s="2" t="s">
        <v>19</v>
      </c>
      <c r="N3855" s="20">
        <f t="shared" si="60"/>
        <v>211250</v>
      </c>
      <c r="O3855" s="21"/>
      <c r="P3855" s="20"/>
    </row>
    <row r="3856" spans="1:16" x14ac:dyDescent="0.35">
      <c r="A3856" s="2" t="s">
        <v>56</v>
      </c>
      <c r="B3856" s="2">
        <v>1185732</v>
      </c>
      <c r="C3856" s="15">
        <v>44426</v>
      </c>
      <c r="D3856" s="2" t="s">
        <v>14</v>
      </c>
      <c r="E3856" s="2" t="s">
        <v>128</v>
      </c>
      <c r="F3856" s="2" t="s">
        <v>129</v>
      </c>
      <c r="G3856" s="3" t="s">
        <v>158</v>
      </c>
      <c r="H3856" s="17">
        <v>70</v>
      </c>
      <c r="I3856" s="2">
        <v>425</v>
      </c>
      <c r="J3856" s="19">
        <v>297500</v>
      </c>
      <c r="K3856" s="19">
        <v>104125</v>
      </c>
      <c r="L3856" s="2">
        <v>0.35</v>
      </c>
      <c r="M3856" s="2" t="s">
        <v>19</v>
      </c>
      <c r="N3856" s="20">
        <f t="shared" si="60"/>
        <v>401625</v>
      </c>
      <c r="O3856" s="21"/>
      <c r="P3856" s="20"/>
    </row>
    <row r="3857" spans="1:16" x14ac:dyDescent="0.35">
      <c r="A3857" s="2" t="s">
        <v>56</v>
      </c>
      <c r="B3857" s="2">
        <v>1185732</v>
      </c>
      <c r="C3857" s="15">
        <v>44456</v>
      </c>
      <c r="D3857" s="2" t="s">
        <v>14</v>
      </c>
      <c r="E3857" s="2" t="s">
        <v>128</v>
      </c>
      <c r="F3857" s="2" t="s">
        <v>129</v>
      </c>
      <c r="G3857" s="3" t="s">
        <v>155</v>
      </c>
      <c r="H3857" s="17">
        <v>65</v>
      </c>
      <c r="I3857" s="2">
        <v>550</v>
      </c>
      <c r="J3857" s="19">
        <v>357500</v>
      </c>
      <c r="K3857" s="19">
        <v>143000</v>
      </c>
      <c r="L3857" s="2">
        <v>0.4</v>
      </c>
      <c r="M3857" s="2" t="s">
        <v>19</v>
      </c>
      <c r="N3857" s="20">
        <f t="shared" si="60"/>
        <v>500500</v>
      </c>
      <c r="O3857" s="21"/>
      <c r="P3857" s="20"/>
    </row>
    <row r="3858" spans="1:16" x14ac:dyDescent="0.35">
      <c r="A3858" s="2" t="s">
        <v>56</v>
      </c>
      <c r="B3858" s="2">
        <v>1185732</v>
      </c>
      <c r="C3858" s="15">
        <v>44456</v>
      </c>
      <c r="D3858" s="2" t="s">
        <v>14</v>
      </c>
      <c r="E3858" s="2" t="s">
        <v>128</v>
      </c>
      <c r="F3858" s="2" t="s">
        <v>129</v>
      </c>
      <c r="G3858" s="3" t="s">
        <v>17</v>
      </c>
      <c r="H3858" s="17">
        <v>60.000000000000007</v>
      </c>
      <c r="I3858" s="2">
        <v>350</v>
      </c>
      <c r="J3858" s="19">
        <v>210000.00000000003</v>
      </c>
      <c r="K3858" s="19">
        <v>84000.000000000015</v>
      </c>
      <c r="L3858" s="2">
        <v>0.4</v>
      </c>
      <c r="M3858" s="2" t="s">
        <v>19</v>
      </c>
      <c r="N3858" s="20">
        <f t="shared" si="60"/>
        <v>294000.00000000006</v>
      </c>
      <c r="O3858" s="21"/>
      <c r="P3858" s="20"/>
    </row>
    <row r="3859" spans="1:16" x14ac:dyDescent="0.35">
      <c r="A3859" s="2" t="s">
        <v>56</v>
      </c>
      <c r="B3859" s="2">
        <v>1185732</v>
      </c>
      <c r="C3859" s="15">
        <v>44456</v>
      </c>
      <c r="D3859" s="2" t="s">
        <v>14</v>
      </c>
      <c r="E3859" s="2" t="s">
        <v>128</v>
      </c>
      <c r="F3859" s="2" t="s">
        <v>129</v>
      </c>
      <c r="G3859" s="3" t="s">
        <v>156</v>
      </c>
      <c r="H3859" s="17">
        <v>55.000000000000007</v>
      </c>
      <c r="I3859" s="2">
        <v>250</v>
      </c>
      <c r="J3859" s="19">
        <v>137500.00000000003</v>
      </c>
      <c r="K3859" s="19">
        <v>41250.000000000007</v>
      </c>
      <c r="L3859" s="2">
        <v>0.3</v>
      </c>
      <c r="M3859" s="2" t="s">
        <v>19</v>
      </c>
      <c r="N3859" s="20">
        <f t="shared" si="60"/>
        <v>178750.00000000003</v>
      </c>
      <c r="O3859" s="21"/>
      <c r="P3859" s="20"/>
    </row>
    <row r="3860" spans="1:16" x14ac:dyDescent="0.35">
      <c r="A3860" s="2" t="s">
        <v>56</v>
      </c>
      <c r="B3860" s="2">
        <v>1185732</v>
      </c>
      <c r="C3860" s="15">
        <v>44456</v>
      </c>
      <c r="D3860" s="2" t="s">
        <v>14</v>
      </c>
      <c r="E3860" s="2" t="s">
        <v>128</v>
      </c>
      <c r="F3860" s="2" t="s">
        <v>129</v>
      </c>
      <c r="G3860" s="3" t="s">
        <v>157</v>
      </c>
      <c r="H3860" s="17">
        <v>55.000000000000007</v>
      </c>
      <c r="I3860" s="2">
        <v>225</v>
      </c>
      <c r="J3860" s="19">
        <v>123750.00000000001</v>
      </c>
      <c r="K3860" s="19">
        <v>37125</v>
      </c>
      <c r="L3860" s="2">
        <v>0.3</v>
      </c>
      <c r="M3860" s="2" t="s">
        <v>19</v>
      </c>
      <c r="N3860" s="20">
        <f t="shared" si="60"/>
        <v>160875</v>
      </c>
      <c r="O3860" s="21"/>
      <c r="P3860" s="20"/>
    </row>
    <row r="3861" spans="1:16" x14ac:dyDescent="0.35">
      <c r="A3861" s="2" t="s">
        <v>56</v>
      </c>
      <c r="B3861" s="2">
        <v>1185732</v>
      </c>
      <c r="C3861" s="15">
        <v>44456</v>
      </c>
      <c r="D3861" s="2" t="s">
        <v>14</v>
      </c>
      <c r="E3861" s="2" t="s">
        <v>128</v>
      </c>
      <c r="F3861" s="2" t="s">
        <v>129</v>
      </c>
      <c r="G3861" s="3" t="s">
        <v>18</v>
      </c>
      <c r="H3861" s="17">
        <v>65</v>
      </c>
      <c r="I3861" s="2">
        <v>225</v>
      </c>
      <c r="J3861" s="19">
        <v>146250</v>
      </c>
      <c r="K3861" s="19">
        <v>43875</v>
      </c>
      <c r="L3861" s="2">
        <v>0.3</v>
      </c>
      <c r="M3861" s="2" t="s">
        <v>19</v>
      </c>
      <c r="N3861" s="20">
        <f t="shared" si="60"/>
        <v>190125</v>
      </c>
      <c r="O3861" s="21"/>
      <c r="P3861" s="20"/>
    </row>
    <row r="3862" spans="1:16" x14ac:dyDescent="0.35">
      <c r="A3862" s="2" t="s">
        <v>56</v>
      </c>
      <c r="B3862" s="2">
        <v>1185732</v>
      </c>
      <c r="C3862" s="15">
        <v>44456</v>
      </c>
      <c r="D3862" s="2" t="s">
        <v>14</v>
      </c>
      <c r="E3862" s="2" t="s">
        <v>128</v>
      </c>
      <c r="F3862" s="2" t="s">
        <v>129</v>
      </c>
      <c r="G3862" s="3" t="s">
        <v>158</v>
      </c>
      <c r="H3862" s="17">
        <v>70</v>
      </c>
      <c r="I3862" s="2">
        <v>325</v>
      </c>
      <c r="J3862" s="19">
        <v>227500</v>
      </c>
      <c r="K3862" s="19">
        <v>79625</v>
      </c>
      <c r="L3862" s="2">
        <v>0.35</v>
      </c>
      <c r="M3862" s="2" t="s">
        <v>19</v>
      </c>
      <c r="N3862" s="20">
        <f t="shared" si="60"/>
        <v>307125</v>
      </c>
      <c r="O3862" s="21"/>
      <c r="P3862" s="20"/>
    </row>
    <row r="3863" spans="1:16" x14ac:dyDescent="0.35">
      <c r="A3863" s="2" t="s">
        <v>13</v>
      </c>
      <c r="B3863" s="2">
        <v>1185732</v>
      </c>
      <c r="C3863" s="15">
        <v>44488</v>
      </c>
      <c r="D3863" s="2" t="s">
        <v>14</v>
      </c>
      <c r="E3863" s="2" t="s">
        <v>128</v>
      </c>
      <c r="F3863" s="2" t="s">
        <v>129</v>
      </c>
      <c r="G3863" s="3" t="s">
        <v>155</v>
      </c>
      <c r="H3863" s="17">
        <v>70</v>
      </c>
      <c r="I3863" s="2">
        <v>475</v>
      </c>
      <c r="J3863" s="19">
        <v>332500</v>
      </c>
      <c r="K3863" s="19">
        <v>133000</v>
      </c>
      <c r="L3863" s="2">
        <v>0.4</v>
      </c>
      <c r="M3863" s="2" t="s">
        <v>19</v>
      </c>
      <c r="N3863" s="20">
        <f t="shared" si="60"/>
        <v>465500</v>
      </c>
      <c r="O3863" s="21"/>
      <c r="P3863" s="20"/>
    </row>
    <row r="3864" spans="1:16" x14ac:dyDescent="0.35">
      <c r="A3864" s="2" t="s">
        <v>13</v>
      </c>
      <c r="B3864" s="2">
        <v>1185732</v>
      </c>
      <c r="C3864" s="15">
        <v>44488</v>
      </c>
      <c r="D3864" s="2" t="s">
        <v>14</v>
      </c>
      <c r="E3864" s="2" t="s">
        <v>128</v>
      </c>
      <c r="F3864" s="2" t="s">
        <v>129</v>
      </c>
      <c r="G3864" s="3" t="s">
        <v>17</v>
      </c>
      <c r="H3864" s="17">
        <v>65.000000000000014</v>
      </c>
      <c r="I3864" s="2">
        <v>300</v>
      </c>
      <c r="J3864" s="19">
        <v>195000.00000000003</v>
      </c>
      <c r="K3864" s="19">
        <v>78000.000000000015</v>
      </c>
      <c r="L3864" s="2">
        <v>0.4</v>
      </c>
      <c r="M3864" s="2" t="s">
        <v>19</v>
      </c>
      <c r="N3864" s="20">
        <f t="shared" si="60"/>
        <v>273000.00000000006</v>
      </c>
      <c r="O3864" s="21"/>
      <c r="P3864" s="20"/>
    </row>
    <row r="3865" spans="1:16" x14ac:dyDescent="0.35">
      <c r="A3865" s="2" t="s">
        <v>13</v>
      </c>
      <c r="B3865" s="2">
        <v>1185732</v>
      </c>
      <c r="C3865" s="15">
        <v>44488</v>
      </c>
      <c r="D3865" s="2" t="s">
        <v>14</v>
      </c>
      <c r="E3865" s="2" t="s">
        <v>128</v>
      </c>
      <c r="F3865" s="2" t="s">
        <v>129</v>
      </c>
      <c r="G3865" s="3" t="s">
        <v>156</v>
      </c>
      <c r="H3865" s="17">
        <v>65.000000000000014</v>
      </c>
      <c r="I3865" s="2">
        <v>200</v>
      </c>
      <c r="J3865" s="19">
        <v>130000.00000000003</v>
      </c>
      <c r="K3865" s="19">
        <v>39000.000000000007</v>
      </c>
      <c r="L3865" s="2">
        <v>0.3</v>
      </c>
      <c r="M3865" s="2" t="s">
        <v>19</v>
      </c>
      <c r="N3865" s="20">
        <f t="shared" si="60"/>
        <v>169000.00000000003</v>
      </c>
      <c r="O3865" s="21"/>
      <c r="P3865" s="20"/>
    </row>
    <row r="3866" spans="1:16" x14ac:dyDescent="0.35">
      <c r="A3866" s="2" t="s">
        <v>13</v>
      </c>
      <c r="B3866" s="2">
        <v>1185732</v>
      </c>
      <c r="C3866" s="15">
        <v>44488</v>
      </c>
      <c r="D3866" s="2" t="s">
        <v>14</v>
      </c>
      <c r="E3866" s="2" t="s">
        <v>128</v>
      </c>
      <c r="F3866" s="2" t="s">
        <v>129</v>
      </c>
      <c r="G3866" s="3" t="s">
        <v>157</v>
      </c>
      <c r="H3866" s="17">
        <v>65.000000000000014</v>
      </c>
      <c r="I3866" s="2">
        <v>175</v>
      </c>
      <c r="J3866" s="19">
        <v>113750.00000000003</v>
      </c>
      <c r="K3866" s="19">
        <v>34125.000000000007</v>
      </c>
      <c r="L3866" s="2">
        <v>0.3</v>
      </c>
      <c r="M3866" s="2" t="s">
        <v>19</v>
      </c>
      <c r="N3866" s="20">
        <f t="shared" si="60"/>
        <v>147875.00000000003</v>
      </c>
      <c r="O3866" s="21"/>
      <c r="P3866" s="20"/>
    </row>
    <row r="3867" spans="1:16" x14ac:dyDescent="0.35">
      <c r="A3867" s="2" t="s">
        <v>13</v>
      </c>
      <c r="B3867" s="2">
        <v>1185732</v>
      </c>
      <c r="C3867" s="15">
        <v>44488</v>
      </c>
      <c r="D3867" s="2" t="s">
        <v>14</v>
      </c>
      <c r="E3867" s="2" t="s">
        <v>128</v>
      </c>
      <c r="F3867" s="2" t="s">
        <v>129</v>
      </c>
      <c r="G3867" s="3" t="s">
        <v>18</v>
      </c>
      <c r="H3867" s="17">
        <v>75.000000000000014</v>
      </c>
      <c r="I3867" s="2">
        <v>175</v>
      </c>
      <c r="J3867" s="19">
        <v>131250.00000000003</v>
      </c>
      <c r="K3867" s="19">
        <v>39375.000000000007</v>
      </c>
      <c r="L3867" s="2">
        <v>0.3</v>
      </c>
      <c r="M3867" s="2" t="s">
        <v>19</v>
      </c>
      <c r="N3867" s="20">
        <f t="shared" si="60"/>
        <v>170625.00000000003</v>
      </c>
      <c r="O3867" s="21"/>
      <c r="P3867" s="20"/>
    </row>
    <row r="3868" spans="1:16" x14ac:dyDescent="0.35">
      <c r="A3868" s="2" t="s">
        <v>13</v>
      </c>
      <c r="B3868" s="2">
        <v>1185732</v>
      </c>
      <c r="C3868" s="15">
        <v>44488</v>
      </c>
      <c r="D3868" s="2" t="s">
        <v>14</v>
      </c>
      <c r="E3868" s="2" t="s">
        <v>128</v>
      </c>
      <c r="F3868" s="2" t="s">
        <v>129</v>
      </c>
      <c r="G3868" s="3" t="s">
        <v>158</v>
      </c>
      <c r="H3868" s="17">
        <v>80</v>
      </c>
      <c r="I3868" s="2">
        <v>300</v>
      </c>
      <c r="J3868" s="19">
        <v>240000</v>
      </c>
      <c r="K3868" s="19">
        <v>84000</v>
      </c>
      <c r="L3868" s="2">
        <v>0.35</v>
      </c>
      <c r="M3868" s="2" t="s">
        <v>19</v>
      </c>
      <c r="N3868" s="20">
        <f t="shared" si="60"/>
        <v>324000</v>
      </c>
      <c r="O3868" s="21"/>
      <c r="P3868" s="20"/>
    </row>
    <row r="3869" spans="1:16" x14ac:dyDescent="0.35">
      <c r="A3869" s="2" t="s">
        <v>13</v>
      </c>
      <c r="B3869" s="2">
        <v>1185732</v>
      </c>
      <c r="C3869" s="15">
        <v>44518</v>
      </c>
      <c r="D3869" s="2" t="s">
        <v>14</v>
      </c>
      <c r="E3869" s="2" t="s">
        <v>128</v>
      </c>
      <c r="F3869" s="2" t="s">
        <v>129</v>
      </c>
      <c r="G3869" s="3" t="s">
        <v>155</v>
      </c>
      <c r="H3869" s="17">
        <v>75.000000000000014</v>
      </c>
      <c r="I3869" s="2">
        <v>450</v>
      </c>
      <c r="J3869" s="19">
        <v>337500.00000000006</v>
      </c>
      <c r="K3869" s="19">
        <v>135000.00000000003</v>
      </c>
      <c r="L3869" s="2">
        <v>0.4</v>
      </c>
      <c r="M3869" s="2" t="s">
        <v>19</v>
      </c>
      <c r="N3869" s="20">
        <f t="shared" si="60"/>
        <v>472500.00000000012</v>
      </c>
      <c r="O3869" s="21"/>
      <c r="P3869" s="20"/>
    </row>
    <row r="3870" spans="1:16" x14ac:dyDescent="0.35">
      <c r="A3870" s="2" t="s">
        <v>13</v>
      </c>
      <c r="B3870" s="2">
        <v>1185732</v>
      </c>
      <c r="C3870" s="15">
        <v>44518</v>
      </c>
      <c r="D3870" s="2" t="s">
        <v>14</v>
      </c>
      <c r="E3870" s="2" t="s">
        <v>128</v>
      </c>
      <c r="F3870" s="2" t="s">
        <v>129</v>
      </c>
      <c r="G3870" s="3" t="s">
        <v>17</v>
      </c>
      <c r="H3870" s="17">
        <v>65.000000000000014</v>
      </c>
      <c r="I3870" s="2">
        <v>325</v>
      </c>
      <c r="J3870" s="19">
        <v>211250.00000000006</v>
      </c>
      <c r="K3870" s="19">
        <v>84500.000000000029</v>
      </c>
      <c r="L3870" s="2">
        <v>0.4</v>
      </c>
      <c r="M3870" s="2" t="s">
        <v>19</v>
      </c>
      <c r="N3870" s="20">
        <f t="shared" si="60"/>
        <v>295750.00000000012</v>
      </c>
      <c r="O3870" s="21"/>
      <c r="P3870" s="20"/>
    </row>
    <row r="3871" spans="1:16" x14ac:dyDescent="0.35">
      <c r="A3871" s="2" t="s">
        <v>13</v>
      </c>
      <c r="B3871" s="2">
        <v>1185732</v>
      </c>
      <c r="C3871" s="15">
        <v>44518</v>
      </c>
      <c r="D3871" s="2" t="s">
        <v>14</v>
      </c>
      <c r="E3871" s="2" t="s">
        <v>128</v>
      </c>
      <c r="F3871" s="2" t="s">
        <v>129</v>
      </c>
      <c r="G3871" s="3" t="s">
        <v>156</v>
      </c>
      <c r="H3871" s="17">
        <v>65.000000000000014</v>
      </c>
      <c r="I3871" s="2">
        <v>345</v>
      </c>
      <c r="J3871" s="19">
        <v>224250.00000000006</v>
      </c>
      <c r="K3871" s="19">
        <v>67275.000000000015</v>
      </c>
      <c r="L3871" s="2">
        <v>0.3</v>
      </c>
      <c r="M3871" s="2" t="s">
        <v>19</v>
      </c>
      <c r="N3871" s="20">
        <f t="shared" si="60"/>
        <v>291525.00000000006</v>
      </c>
      <c r="O3871" s="21"/>
      <c r="P3871" s="20"/>
    </row>
    <row r="3872" spans="1:16" x14ac:dyDescent="0.35">
      <c r="A3872" s="2" t="s">
        <v>13</v>
      </c>
      <c r="B3872" s="2">
        <v>1185732</v>
      </c>
      <c r="C3872" s="15">
        <v>44518</v>
      </c>
      <c r="D3872" s="2" t="s">
        <v>14</v>
      </c>
      <c r="E3872" s="2" t="s">
        <v>128</v>
      </c>
      <c r="F3872" s="2" t="s">
        <v>129</v>
      </c>
      <c r="G3872" s="3" t="s">
        <v>157</v>
      </c>
      <c r="H3872" s="17">
        <v>65.000000000000014</v>
      </c>
      <c r="I3872" s="2">
        <v>325</v>
      </c>
      <c r="J3872" s="19">
        <v>211250.00000000006</v>
      </c>
      <c r="K3872" s="19">
        <v>63375.000000000015</v>
      </c>
      <c r="L3872" s="2">
        <v>0.3</v>
      </c>
      <c r="M3872" s="2" t="s">
        <v>19</v>
      </c>
      <c r="N3872" s="20">
        <f t="shared" si="60"/>
        <v>274625.00000000006</v>
      </c>
      <c r="O3872" s="21"/>
      <c r="P3872" s="20"/>
    </row>
    <row r="3873" spans="1:16" x14ac:dyDescent="0.35">
      <c r="A3873" s="2" t="s">
        <v>13</v>
      </c>
      <c r="B3873" s="2">
        <v>1185732</v>
      </c>
      <c r="C3873" s="15">
        <v>44518</v>
      </c>
      <c r="D3873" s="2" t="s">
        <v>14</v>
      </c>
      <c r="E3873" s="2" t="s">
        <v>128</v>
      </c>
      <c r="F3873" s="2" t="s">
        <v>129</v>
      </c>
      <c r="G3873" s="3" t="s">
        <v>18</v>
      </c>
      <c r="H3873" s="17">
        <v>75.000000000000014</v>
      </c>
      <c r="I3873" s="2">
        <v>300</v>
      </c>
      <c r="J3873" s="19">
        <v>225000.00000000003</v>
      </c>
      <c r="K3873" s="19">
        <v>67500</v>
      </c>
      <c r="L3873" s="2">
        <v>0.3</v>
      </c>
      <c r="M3873" s="2" t="s">
        <v>19</v>
      </c>
      <c r="N3873" s="20">
        <f t="shared" si="60"/>
        <v>292500</v>
      </c>
      <c r="O3873" s="21"/>
      <c r="P3873" s="20"/>
    </row>
    <row r="3874" spans="1:16" x14ac:dyDescent="0.35">
      <c r="A3874" s="2" t="s">
        <v>13</v>
      </c>
      <c r="B3874" s="2">
        <v>1185732</v>
      </c>
      <c r="C3874" s="15">
        <v>44518</v>
      </c>
      <c r="D3874" s="2" t="s">
        <v>14</v>
      </c>
      <c r="E3874" s="2" t="s">
        <v>128</v>
      </c>
      <c r="F3874" s="2" t="s">
        <v>129</v>
      </c>
      <c r="G3874" s="3" t="s">
        <v>158</v>
      </c>
      <c r="H3874" s="17">
        <v>80</v>
      </c>
      <c r="I3874" s="2">
        <v>400</v>
      </c>
      <c r="J3874" s="19">
        <v>320000</v>
      </c>
      <c r="K3874" s="19">
        <v>112000</v>
      </c>
      <c r="L3874" s="2">
        <v>0.35</v>
      </c>
      <c r="M3874" s="2" t="s">
        <v>19</v>
      </c>
      <c r="N3874" s="20">
        <f t="shared" si="60"/>
        <v>432000</v>
      </c>
      <c r="O3874" s="21"/>
      <c r="P3874" s="20"/>
    </row>
    <row r="3875" spans="1:16" x14ac:dyDescent="0.35">
      <c r="A3875" s="2" t="s">
        <v>13</v>
      </c>
      <c r="B3875" s="2">
        <v>1185732</v>
      </c>
      <c r="C3875" s="15">
        <v>44547</v>
      </c>
      <c r="D3875" s="2" t="s">
        <v>14</v>
      </c>
      <c r="E3875" s="2" t="s">
        <v>128</v>
      </c>
      <c r="F3875" s="2" t="s">
        <v>129</v>
      </c>
      <c r="G3875" s="3" t="s">
        <v>155</v>
      </c>
      <c r="H3875" s="17">
        <v>75.000000000000014</v>
      </c>
      <c r="I3875" s="2">
        <v>625</v>
      </c>
      <c r="J3875" s="19">
        <v>468750.00000000012</v>
      </c>
      <c r="K3875" s="19">
        <v>187500.00000000006</v>
      </c>
      <c r="L3875" s="2">
        <v>0.4</v>
      </c>
      <c r="M3875" s="2" t="s">
        <v>19</v>
      </c>
      <c r="N3875" s="20">
        <f t="shared" si="60"/>
        <v>656250.00000000023</v>
      </c>
      <c r="O3875" s="21"/>
      <c r="P3875" s="20"/>
    </row>
    <row r="3876" spans="1:16" x14ac:dyDescent="0.35">
      <c r="A3876" s="2" t="s">
        <v>13</v>
      </c>
      <c r="B3876" s="2">
        <v>1185732</v>
      </c>
      <c r="C3876" s="15">
        <v>44547</v>
      </c>
      <c r="D3876" s="2" t="s">
        <v>14</v>
      </c>
      <c r="E3876" s="2" t="s">
        <v>128</v>
      </c>
      <c r="F3876" s="2" t="s">
        <v>129</v>
      </c>
      <c r="G3876" s="3" t="s">
        <v>17</v>
      </c>
      <c r="H3876" s="17">
        <v>65.000000000000014</v>
      </c>
      <c r="I3876" s="2">
        <v>425</v>
      </c>
      <c r="J3876" s="19">
        <v>276250.00000000006</v>
      </c>
      <c r="K3876" s="19">
        <v>110500.00000000003</v>
      </c>
      <c r="L3876" s="2">
        <v>0.4</v>
      </c>
      <c r="M3876" s="2" t="s">
        <v>19</v>
      </c>
      <c r="N3876" s="20">
        <f t="shared" si="60"/>
        <v>386750.00000000012</v>
      </c>
      <c r="O3876" s="21"/>
      <c r="P3876" s="20"/>
    </row>
    <row r="3877" spans="1:16" x14ac:dyDescent="0.35">
      <c r="A3877" s="2" t="s">
        <v>13</v>
      </c>
      <c r="B3877" s="2">
        <v>1185732</v>
      </c>
      <c r="C3877" s="15">
        <v>44547</v>
      </c>
      <c r="D3877" s="2" t="s">
        <v>14</v>
      </c>
      <c r="E3877" s="2" t="s">
        <v>128</v>
      </c>
      <c r="F3877" s="2" t="s">
        <v>129</v>
      </c>
      <c r="G3877" s="3" t="s">
        <v>156</v>
      </c>
      <c r="H3877" s="17">
        <v>65.000000000000014</v>
      </c>
      <c r="I3877" s="2">
        <v>400</v>
      </c>
      <c r="J3877" s="19">
        <v>260000.00000000006</v>
      </c>
      <c r="K3877" s="19">
        <v>78000.000000000015</v>
      </c>
      <c r="L3877" s="2">
        <v>0.3</v>
      </c>
      <c r="M3877" s="2" t="s">
        <v>19</v>
      </c>
      <c r="N3877" s="20">
        <f t="shared" si="60"/>
        <v>338000.00000000006</v>
      </c>
      <c r="O3877" s="21"/>
      <c r="P3877" s="20"/>
    </row>
    <row r="3878" spans="1:16" x14ac:dyDescent="0.35">
      <c r="A3878" s="2" t="s">
        <v>13</v>
      </c>
      <c r="B3878" s="2">
        <v>1185732</v>
      </c>
      <c r="C3878" s="15">
        <v>44547</v>
      </c>
      <c r="D3878" s="2" t="s">
        <v>14</v>
      </c>
      <c r="E3878" s="2" t="s">
        <v>128</v>
      </c>
      <c r="F3878" s="2" t="s">
        <v>129</v>
      </c>
      <c r="G3878" s="3" t="s">
        <v>157</v>
      </c>
      <c r="H3878" s="17">
        <v>65.000000000000014</v>
      </c>
      <c r="I3878" s="2">
        <v>350</v>
      </c>
      <c r="J3878" s="19">
        <v>227500.00000000006</v>
      </c>
      <c r="K3878" s="19">
        <v>68250.000000000015</v>
      </c>
      <c r="L3878" s="2">
        <v>0.3</v>
      </c>
      <c r="M3878" s="2" t="s">
        <v>19</v>
      </c>
      <c r="N3878" s="20">
        <f t="shared" si="60"/>
        <v>295750.00000000006</v>
      </c>
      <c r="O3878" s="21"/>
      <c r="P3878" s="20"/>
    </row>
    <row r="3879" spans="1:16" x14ac:dyDescent="0.35">
      <c r="A3879" s="2" t="s">
        <v>13</v>
      </c>
      <c r="B3879" s="2">
        <v>1185732</v>
      </c>
      <c r="C3879" s="15">
        <v>44547</v>
      </c>
      <c r="D3879" s="2" t="s">
        <v>14</v>
      </c>
      <c r="E3879" s="2" t="s">
        <v>128</v>
      </c>
      <c r="F3879" s="2" t="s">
        <v>129</v>
      </c>
      <c r="G3879" s="3" t="s">
        <v>18</v>
      </c>
      <c r="H3879" s="17">
        <v>75.000000000000014</v>
      </c>
      <c r="I3879" s="2">
        <v>350</v>
      </c>
      <c r="J3879" s="19">
        <v>262500.00000000006</v>
      </c>
      <c r="K3879" s="19">
        <v>78750.000000000015</v>
      </c>
      <c r="L3879" s="2">
        <v>0.3</v>
      </c>
      <c r="M3879" s="2" t="s">
        <v>19</v>
      </c>
      <c r="N3879" s="20">
        <f t="shared" si="60"/>
        <v>341250.00000000006</v>
      </c>
      <c r="O3879" s="21"/>
      <c r="P3879" s="20"/>
    </row>
    <row r="3880" spans="1:16" x14ac:dyDescent="0.35">
      <c r="A3880" s="2" t="s">
        <v>13</v>
      </c>
      <c r="B3880" s="2">
        <v>1185732</v>
      </c>
      <c r="C3880" s="15">
        <v>44547</v>
      </c>
      <c r="D3880" s="2" t="s">
        <v>14</v>
      </c>
      <c r="E3880" s="2" t="s">
        <v>128</v>
      </c>
      <c r="F3880" s="2" t="s">
        <v>129</v>
      </c>
      <c r="G3880" s="3" t="s">
        <v>158</v>
      </c>
      <c r="H3880" s="17">
        <v>80</v>
      </c>
      <c r="I3880" s="2">
        <v>450</v>
      </c>
      <c r="J3880" s="19">
        <v>360000</v>
      </c>
      <c r="K3880" s="19">
        <v>125999.99999999999</v>
      </c>
      <c r="L3880" s="2">
        <v>0.35</v>
      </c>
      <c r="M3880" s="2" t="s">
        <v>19</v>
      </c>
      <c r="N3880" s="20">
        <f t="shared" si="60"/>
        <v>486000</v>
      </c>
      <c r="O3880" s="21"/>
      <c r="P3880" s="20"/>
    </row>
    <row r="3881" spans="1:16" x14ac:dyDescent="0.35">
      <c r="A3881" s="2" t="s">
        <v>13</v>
      </c>
      <c r="B3881" s="2">
        <v>1185732</v>
      </c>
      <c r="C3881" s="15">
        <v>44220</v>
      </c>
      <c r="D3881" s="2" t="s">
        <v>14</v>
      </c>
      <c r="E3881" s="2" t="s">
        <v>128</v>
      </c>
      <c r="F3881" s="2" t="s">
        <v>129</v>
      </c>
      <c r="G3881" s="3" t="s">
        <v>155</v>
      </c>
      <c r="H3881" s="17">
        <v>55.000000000000007</v>
      </c>
      <c r="I3881" s="2">
        <v>500</v>
      </c>
      <c r="J3881" s="19">
        <v>275000.00000000006</v>
      </c>
      <c r="K3881" s="19">
        <v>96250.000000000029</v>
      </c>
      <c r="L3881" s="2">
        <v>0.35000000000000003</v>
      </c>
      <c r="M3881" s="2" t="s">
        <v>19</v>
      </c>
      <c r="N3881" s="20">
        <f t="shared" si="60"/>
        <v>371250.00000000012</v>
      </c>
      <c r="O3881" s="21"/>
      <c r="P3881" s="20"/>
    </row>
    <row r="3882" spans="1:16" x14ac:dyDescent="0.35">
      <c r="A3882" s="2" t="s">
        <v>13</v>
      </c>
      <c r="B3882" s="2">
        <v>1185732</v>
      </c>
      <c r="C3882" s="15">
        <v>44220</v>
      </c>
      <c r="D3882" s="2" t="s">
        <v>14</v>
      </c>
      <c r="E3882" s="2" t="s">
        <v>128</v>
      </c>
      <c r="F3882" s="2" t="s">
        <v>129</v>
      </c>
      <c r="G3882" s="3" t="s">
        <v>17</v>
      </c>
      <c r="H3882" s="17">
        <v>55.000000000000007</v>
      </c>
      <c r="I3882" s="2">
        <v>300</v>
      </c>
      <c r="J3882" s="19">
        <v>165000.00000000003</v>
      </c>
      <c r="K3882" s="19">
        <v>57750.000000000015</v>
      </c>
      <c r="L3882" s="2">
        <v>0.35000000000000003</v>
      </c>
      <c r="M3882" s="2" t="s">
        <v>19</v>
      </c>
      <c r="N3882" s="20">
        <f t="shared" si="60"/>
        <v>222750.00000000006</v>
      </c>
      <c r="O3882" s="21"/>
      <c r="P3882" s="20"/>
    </row>
    <row r="3883" spans="1:16" x14ac:dyDescent="0.35">
      <c r="A3883" s="2" t="s">
        <v>13</v>
      </c>
      <c r="B3883" s="2">
        <v>1185732</v>
      </c>
      <c r="C3883" s="15">
        <v>44220</v>
      </c>
      <c r="D3883" s="2" t="s">
        <v>14</v>
      </c>
      <c r="E3883" s="2" t="s">
        <v>128</v>
      </c>
      <c r="F3883" s="2" t="s">
        <v>129</v>
      </c>
      <c r="G3883" s="3" t="s">
        <v>156</v>
      </c>
      <c r="H3883" s="17">
        <v>45</v>
      </c>
      <c r="I3883" s="2">
        <v>300</v>
      </c>
      <c r="J3883" s="19">
        <v>135000</v>
      </c>
      <c r="K3883" s="19">
        <v>33750</v>
      </c>
      <c r="L3883" s="2">
        <v>0.25</v>
      </c>
      <c r="M3883" s="2" t="s">
        <v>19</v>
      </c>
      <c r="N3883" s="20">
        <f t="shared" si="60"/>
        <v>168750</v>
      </c>
      <c r="O3883" s="21"/>
      <c r="P3883" s="20"/>
    </row>
    <row r="3884" spans="1:16" x14ac:dyDescent="0.35">
      <c r="A3884" s="2" t="s">
        <v>13</v>
      </c>
      <c r="B3884" s="2">
        <v>1185732</v>
      </c>
      <c r="C3884" s="15">
        <v>44220</v>
      </c>
      <c r="D3884" s="2" t="s">
        <v>14</v>
      </c>
      <c r="E3884" s="2" t="s">
        <v>128</v>
      </c>
      <c r="F3884" s="2" t="s">
        <v>129</v>
      </c>
      <c r="G3884" s="3" t="s">
        <v>157</v>
      </c>
      <c r="H3884" s="17">
        <v>49.999999999999993</v>
      </c>
      <c r="I3884" s="2">
        <v>150</v>
      </c>
      <c r="J3884" s="19">
        <v>74999.999999999985</v>
      </c>
      <c r="K3884" s="19">
        <v>18749.999999999996</v>
      </c>
      <c r="L3884" s="2">
        <v>0.25</v>
      </c>
      <c r="M3884" s="2" t="s">
        <v>19</v>
      </c>
      <c r="N3884" s="20">
        <f t="shared" si="60"/>
        <v>93749.999999999985</v>
      </c>
      <c r="O3884" s="21"/>
      <c r="P3884" s="20"/>
    </row>
    <row r="3885" spans="1:16" x14ac:dyDescent="0.35">
      <c r="A3885" s="2" t="s">
        <v>13</v>
      </c>
      <c r="B3885" s="2">
        <v>1185732</v>
      </c>
      <c r="C3885" s="15">
        <v>44220</v>
      </c>
      <c r="D3885" s="2" t="s">
        <v>14</v>
      </c>
      <c r="E3885" s="2" t="s">
        <v>128</v>
      </c>
      <c r="F3885" s="2" t="s">
        <v>129</v>
      </c>
      <c r="G3885" s="3" t="s">
        <v>18</v>
      </c>
      <c r="H3885" s="17">
        <v>65.000000000000014</v>
      </c>
      <c r="I3885" s="2">
        <v>200</v>
      </c>
      <c r="J3885" s="19">
        <v>130000.00000000003</v>
      </c>
      <c r="K3885" s="19">
        <v>32500.000000000007</v>
      </c>
      <c r="L3885" s="2">
        <v>0.25</v>
      </c>
      <c r="M3885" s="2" t="s">
        <v>19</v>
      </c>
      <c r="N3885" s="20">
        <f t="shared" si="60"/>
        <v>162500.00000000003</v>
      </c>
      <c r="O3885" s="21"/>
      <c r="P3885" s="20"/>
    </row>
    <row r="3886" spans="1:16" x14ac:dyDescent="0.35">
      <c r="A3886" s="2" t="s">
        <v>13</v>
      </c>
      <c r="B3886" s="2">
        <v>1185732</v>
      </c>
      <c r="C3886" s="15">
        <v>44220</v>
      </c>
      <c r="D3886" s="2" t="s">
        <v>14</v>
      </c>
      <c r="E3886" s="2" t="s">
        <v>128</v>
      </c>
      <c r="F3886" s="2" t="s">
        <v>129</v>
      </c>
      <c r="G3886" s="3" t="s">
        <v>158</v>
      </c>
      <c r="H3886" s="17">
        <v>55.000000000000007</v>
      </c>
      <c r="I3886" s="2">
        <v>300</v>
      </c>
      <c r="J3886" s="19">
        <v>165000.00000000003</v>
      </c>
      <c r="K3886" s="19">
        <v>49500.000000000007</v>
      </c>
      <c r="L3886" s="2">
        <v>0.3</v>
      </c>
      <c r="M3886" s="2" t="s">
        <v>19</v>
      </c>
      <c r="N3886" s="20">
        <f t="shared" si="60"/>
        <v>214500.00000000003</v>
      </c>
      <c r="O3886" s="21"/>
      <c r="P3886" s="20"/>
    </row>
    <row r="3887" spans="1:16" x14ac:dyDescent="0.35">
      <c r="A3887" s="2" t="s">
        <v>13</v>
      </c>
      <c r="B3887" s="2">
        <v>1185732</v>
      </c>
      <c r="C3887" s="15">
        <v>44249</v>
      </c>
      <c r="D3887" s="2" t="s">
        <v>14</v>
      </c>
      <c r="E3887" s="2" t="s">
        <v>128</v>
      </c>
      <c r="F3887" s="2" t="s">
        <v>129</v>
      </c>
      <c r="G3887" s="3" t="s">
        <v>155</v>
      </c>
      <c r="H3887" s="17">
        <v>55.000000000000007</v>
      </c>
      <c r="I3887" s="2">
        <v>575</v>
      </c>
      <c r="J3887" s="19">
        <v>316250.00000000006</v>
      </c>
      <c r="K3887" s="19">
        <v>110687.50000000003</v>
      </c>
      <c r="L3887" s="2">
        <v>0.35000000000000003</v>
      </c>
      <c r="M3887" s="2" t="s">
        <v>19</v>
      </c>
      <c r="N3887" s="20">
        <f t="shared" si="60"/>
        <v>426937.50000000012</v>
      </c>
      <c r="O3887" s="21"/>
      <c r="P3887" s="20"/>
    </row>
    <row r="3888" spans="1:16" x14ac:dyDescent="0.35">
      <c r="A3888" s="2" t="s">
        <v>13</v>
      </c>
      <c r="B3888" s="2">
        <v>1185732</v>
      </c>
      <c r="C3888" s="15">
        <v>44249</v>
      </c>
      <c r="D3888" s="2" t="s">
        <v>14</v>
      </c>
      <c r="E3888" s="2" t="s">
        <v>128</v>
      </c>
      <c r="F3888" s="2" t="s">
        <v>129</v>
      </c>
      <c r="G3888" s="3" t="s">
        <v>17</v>
      </c>
      <c r="H3888" s="17">
        <v>55.000000000000007</v>
      </c>
      <c r="I3888" s="2">
        <v>225</v>
      </c>
      <c r="J3888" s="19">
        <v>123750.00000000001</v>
      </c>
      <c r="K3888" s="19">
        <v>43312.500000000007</v>
      </c>
      <c r="L3888" s="2">
        <v>0.35000000000000003</v>
      </c>
      <c r="M3888" s="2" t="s">
        <v>19</v>
      </c>
      <c r="N3888" s="20">
        <f t="shared" si="60"/>
        <v>167062.50000000003</v>
      </c>
      <c r="O3888" s="21"/>
      <c r="P3888" s="20"/>
    </row>
    <row r="3889" spans="1:16" x14ac:dyDescent="0.35">
      <c r="A3889" s="2" t="s">
        <v>13</v>
      </c>
      <c r="B3889" s="2">
        <v>1185732</v>
      </c>
      <c r="C3889" s="15">
        <v>44249</v>
      </c>
      <c r="D3889" s="2" t="s">
        <v>14</v>
      </c>
      <c r="E3889" s="2" t="s">
        <v>128</v>
      </c>
      <c r="F3889" s="2" t="s">
        <v>129</v>
      </c>
      <c r="G3889" s="3" t="s">
        <v>156</v>
      </c>
      <c r="H3889" s="17">
        <v>45</v>
      </c>
      <c r="I3889" s="2">
        <v>275</v>
      </c>
      <c r="J3889" s="19">
        <v>123750</v>
      </c>
      <c r="K3889" s="19">
        <v>30937.5</v>
      </c>
      <c r="L3889" s="2">
        <v>0.25</v>
      </c>
      <c r="M3889" s="2" t="s">
        <v>19</v>
      </c>
      <c r="N3889" s="20">
        <f t="shared" si="60"/>
        <v>154687.5</v>
      </c>
      <c r="O3889" s="21"/>
      <c r="P3889" s="20"/>
    </row>
    <row r="3890" spans="1:16" x14ac:dyDescent="0.35">
      <c r="A3890" s="2" t="s">
        <v>13</v>
      </c>
      <c r="B3890" s="2">
        <v>1185732</v>
      </c>
      <c r="C3890" s="15">
        <v>43831</v>
      </c>
      <c r="D3890" s="2" t="s">
        <v>14</v>
      </c>
      <c r="E3890" s="2" t="s">
        <v>15</v>
      </c>
      <c r="F3890" s="2" t="s">
        <v>15</v>
      </c>
      <c r="G3890" s="3" t="s">
        <v>155</v>
      </c>
      <c r="H3890" s="17">
        <v>47</v>
      </c>
      <c r="I3890" s="2">
        <v>336</v>
      </c>
      <c r="J3890" s="19">
        <v>15792</v>
      </c>
      <c r="K3890" s="19">
        <v>9633.119999999999</v>
      </c>
      <c r="L3890" s="2">
        <v>0.61</v>
      </c>
      <c r="M3890" s="2" t="s">
        <v>78</v>
      </c>
      <c r="N3890" s="20">
        <f t="shared" si="60"/>
        <v>25425.119999999999</v>
      </c>
      <c r="O3890" s="21"/>
      <c r="P3890" s="20"/>
    </row>
    <row r="3891" spans="1:16" x14ac:dyDescent="0.35">
      <c r="A3891" s="2" t="s">
        <v>13</v>
      </c>
      <c r="B3891" s="2">
        <v>1185732</v>
      </c>
      <c r="C3891" s="15">
        <v>43832</v>
      </c>
      <c r="D3891" s="2" t="s">
        <v>14</v>
      </c>
      <c r="E3891" s="2" t="s">
        <v>15</v>
      </c>
      <c r="F3891" s="2" t="s">
        <v>15</v>
      </c>
      <c r="G3891" s="3" t="s">
        <v>17</v>
      </c>
      <c r="H3891" s="17">
        <v>47</v>
      </c>
      <c r="I3891" s="2">
        <v>260</v>
      </c>
      <c r="J3891" s="19">
        <v>12220</v>
      </c>
      <c r="K3891" s="19">
        <v>5132.3999999999996</v>
      </c>
      <c r="L3891" s="2">
        <v>0.42</v>
      </c>
      <c r="M3891" s="2" t="s">
        <v>78</v>
      </c>
      <c r="N3891" s="20">
        <f t="shared" si="60"/>
        <v>17352.400000000001</v>
      </c>
      <c r="O3891" s="21"/>
      <c r="P3891" s="20"/>
    </row>
    <row r="3892" spans="1:16" x14ac:dyDescent="0.35">
      <c r="A3892" s="2" t="s">
        <v>13</v>
      </c>
      <c r="B3892" s="2">
        <v>1185732</v>
      </c>
      <c r="C3892" s="15">
        <v>43833</v>
      </c>
      <c r="D3892" s="2" t="s">
        <v>14</v>
      </c>
      <c r="E3892" s="2" t="s">
        <v>15</v>
      </c>
      <c r="F3892" s="2" t="s">
        <v>15</v>
      </c>
      <c r="G3892" s="3" t="s">
        <v>156</v>
      </c>
      <c r="H3892" s="17">
        <v>36</v>
      </c>
      <c r="I3892" s="2">
        <v>250</v>
      </c>
      <c r="J3892" s="19">
        <v>9000</v>
      </c>
      <c r="K3892" s="19">
        <v>4140</v>
      </c>
      <c r="L3892" s="2">
        <v>0.45999999999999996</v>
      </c>
      <c r="M3892" s="2" t="s">
        <v>78</v>
      </c>
      <c r="N3892" s="20">
        <f t="shared" si="60"/>
        <v>13140</v>
      </c>
      <c r="O3892" s="21"/>
      <c r="P3892" s="20"/>
    </row>
    <row r="3893" spans="1:16" x14ac:dyDescent="0.35">
      <c r="A3893" s="2" t="s">
        <v>13</v>
      </c>
      <c r="B3893" s="2">
        <v>1185732</v>
      </c>
      <c r="C3893" s="15">
        <v>43834</v>
      </c>
      <c r="D3893" s="2" t="s">
        <v>14</v>
      </c>
      <c r="E3893" s="2" t="s">
        <v>15</v>
      </c>
      <c r="F3893" s="2" t="s">
        <v>15</v>
      </c>
      <c r="G3893" s="3" t="s">
        <v>157</v>
      </c>
      <c r="H3893" s="17">
        <v>41</v>
      </c>
      <c r="I3893" s="2">
        <v>247</v>
      </c>
      <c r="J3893" s="19">
        <v>10127</v>
      </c>
      <c r="K3893" s="19">
        <v>4658.42</v>
      </c>
      <c r="L3893" s="2">
        <v>0.45999999999999996</v>
      </c>
      <c r="M3893" s="2" t="s">
        <v>78</v>
      </c>
      <c r="N3893" s="20">
        <f t="shared" si="60"/>
        <v>14785.42</v>
      </c>
      <c r="O3893" s="21"/>
      <c r="P3893" s="20"/>
    </row>
    <row r="3894" spans="1:16" x14ac:dyDescent="0.35">
      <c r="A3894" s="2" t="s">
        <v>13</v>
      </c>
      <c r="B3894" s="2">
        <v>1185732</v>
      </c>
      <c r="C3894" s="15">
        <v>43835</v>
      </c>
      <c r="D3894" s="2" t="s">
        <v>14</v>
      </c>
      <c r="E3894" s="2" t="s">
        <v>15</v>
      </c>
      <c r="F3894" s="2" t="s">
        <v>15</v>
      </c>
      <c r="G3894" s="3" t="s">
        <v>18</v>
      </c>
      <c r="H3894" s="17">
        <v>55</v>
      </c>
      <c r="I3894" s="2">
        <v>234</v>
      </c>
      <c r="J3894" s="19">
        <v>12870</v>
      </c>
      <c r="K3894" s="19">
        <v>5148</v>
      </c>
      <c r="L3894" s="2">
        <v>0.4</v>
      </c>
      <c r="M3894" s="2" t="s">
        <v>78</v>
      </c>
      <c r="N3894" s="20">
        <f t="shared" si="60"/>
        <v>18018</v>
      </c>
      <c r="O3894" s="21"/>
      <c r="P3894" s="20"/>
    </row>
    <row r="3895" spans="1:16" x14ac:dyDescent="0.35">
      <c r="A3895" s="2" t="s">
        <v>13</v>
      </c>
      <c r="B3895" s="2">
        <v>1185732</v>
      </c>
      <c r="C3895" s="15">
        <v>43836</v>
      </c>
      <c r="D3895" s="2" t="s">
        <v>14</v>
      </c>
      <c r="E3895" s="2" t="s">
        <v>15</v>
      </c>
      <c r="F3895" s="2" t="s">
        <v>15</v>
      </c>
      <c r="G3895" s="3" t="s">
        <v>158</v>
      </c>
      <c r="H3895" s="17">
        <v>46</v>
      </c>
      <c r="I3895" s="2">
        <v>260</v>
      </c>
      <c r="J3895" s="19">
        <v>11960</v>
      </c>
      <c r="K3895" s="19">
        <v>4425.2</v>
      </c>
      <c r="L3895" s="2">
        <v>0.37</v>
      </c>
      <c r="M3895" s="2" t="s">
        <v>78</v>
      </c>
      <c r="N3895" s="20">
        <f t="shared" si="60"/>
        <v>16385.2</v>
      </c>
      <c r="O3895" s="21"/>
      <c r="P3895" s="20"/>
    </row>
    <row r="3896" spans="1:16" x14ac:dyDescent="0.35">
      <c r="A3896" s="2" t="s">
        <v>13</v>
      </c>
      <c r="B3896" s="2">
        <v>1185732</v>
      </c>
      <c r="C3896" s="15">
        <v>43837</v>
      </c>
      <c r="D3896" s="2" t="s">
        <v>14</v>
      </c>
      <c r="E3896" s="2" t="s">
        <v>15</v>
      </c>
      <c r="F3896" s="2" t="s">
        <v>15</v>
      </c>
      <c r="G3896" s="3" t="s">
        <v>155</v>
      </c>
      <c r="H3896" s="17">
        <v>46</v>
      </c>
      <c r="I3896" s="2">
        <v>313</v>
      </c>
      <c r="J3896" s="19">
        <v>14398</v>
      </c>
      <c r="K3896" s="19">
        <v>8926.76</v>
      </c>
      <c r="L3896" s="2">
        <v>0.62</v>
      </c>
      <c r="M3896" s="2" t="s">
        <v>78</v>
      </c>
      <c r="N3896" s="20">
        <f t="shared" si="60"/>
        <v>23324.760000000002</v>
      </c>
      <c r="O3896" s="21"/>
      <c r="P3896" s="20"/>
    </row>
    <row r="3897" spans="1:16" x14ac:dyDescent="0.35">
      <c r="A3897" s="2" t="s">
        <v>13</v>
      </c>
      <c r="B3897" s="2">
        <v>1185732</v>
      </c>
      <c r="C3897" s="15">
        <v>43838</v>
      </c>
      <c r="D3897" s="2" t="s">
        <v>14</v>
      </c>
      <c r="E3897" s="2" t="s">
        <v>15</v>
      </c>
      <c r="F3897" s="2" t="s">
        <v>15</v>
      </c>
      <c r="G3897" s="3" t="s">
        <v>17</v>
      </c>
      <c r="H3897" s="17">
        <v>46</v>
      </c>
      <c r="I3897" s="2">
        <v>261</v>
      </c>
      <c r="J3897" s="19">
        <v>12006</v>
      </c>
      <c r="K3897" s="19">
        <v>5282.64</v>
      </c>
      <c r="L3897" s="2">
        <v>0.44</v>
      </c>
      <c r="M3897" s="2" t="s">
        <v>78</v>
      </c>
      <c r="N3897" s="20">
        <f t="shared" si="60"/>
        <v>17288.64</v>
      </c>
      <c r="O3897" s="21"/>
      <c r="P3897" s="20"/>
    </row>
    <row r="3898" spans="1:16" x14ac:dyDescent="0.35">
      <c r="A3898" s="2" t="s">
        <v>13</v>
      </c>
      <c r="B3898" s="2">
        <v>1185732</v>
      </c>
      <c r="C3898" s="15">
        <v>43851</v>
      </c>
      <c r="D3898" s="2" t="s">
        <v>14</v>
      </c>
      <c r="E3898" s="2" t="s">
        <v>15</v>
      </c>
      <c r="F3898" s="2" t="s">
        <v>15</v>
      </c>
      <c r="G3898" s="3" t="s">
        <v>156</v>
      </c>
      <c r="H3898" s="17">
        <v>36</v>
      </c>
      <c r="I3898" s="2">
        <v>276</v>
      </c>
      <c r="J3898" s="19">
        <v>9936</v>
      </c>
      <c r="K3898" s="19">
        <v>4669.92</v>
      </c>
      <c r="L3898" s="2">
        <v>0.47</v>
      </c>
      <c r="M3898" s="2" t="s">
        <v>78</v>
      </c>
      <c r="N3898" s="20">
        <f t="shared" si="60"/>
        <v>14605.92</v>
      </c>
      <c r="O3898" s="21"/>
      <c r="P3898" s="20"/>
    </row>
    <row r="3899" spans="1:16" x14ac:dyDescent="0.35">
      <c r="A3899" s="2" t="s">
        <v>13</v>
      </c>
      <c r="B3899" s="2">
        <v>1185732</v>
      </c>
      <c r="C3899" s="15">
        <v>43852</v>
      </c>
      <c r="D3899" s="2" t="s">
        <v>14</v>
      </c>
      <c r="E3899" s="2" t="s">
        <v>15</v>
      </c>
      <c r="F3899" s="2" t="s">
        <v>15</v>
      </c>
      <c r="G3899" s="3" t="s">
        <v>157</v>
      </c>
      <c r="H3899" s="17">
        <v>44</v>
      </c>
      <c r="I3899" s="2">
        <v>206</v>
      </c>
      <c r="J3899" s="19">
        <v>9064</v>
      </c>
      <c r="K3899" s="19">
        <v>4441.3599999999997</v>
      </c>
      <c r="L3899" s="2">
        <v>0.49</v>
      </c>
      <c r="M3899" s="2" t="s">
        <v>78</v>
      </c>
      <c r="N3899" s="20">
        <f t="shared" si="60"/>
        <v>13505.36</v>
      </c>
      <c r="O3899" s="21"/>
      <c r="P3899" s="20"/>
    </row>
    <row r="3900" spans="1:16" x14ac:dyDescent="0.35">
      <c r="A3900" s="2" t="s">
        <v>13</v>
      </c>
      <c r="B3900" s="2">
        <v>1185732</v>
      </c>
      <c r="C3900" s="15">
        <v>43853</v>
      </c>
      <c r="D3900" s="2" t="s">
        <v>14</v>
      </c>
      <c r="E3900" s="2" t="s">
        <v>15</v>
      </c>
      <c r="F3900" s="2" t="s">
        <v>15</v>
      </c>
      <c r="G3900" s="3" t="s">
        <v>18</v>
      </c>
      <c r="H3900" s="17">
        <v>58</v>
      </c>
      <c r="I3900" s="2">
        <v>243</v>
      </c>
      <c r="J3900" s="19">
        <v>14094</v>
      </c>
      <c r="K3900" s="19">
        <v>6060.42</v>
      </c>
      <c r="L3900" s="2">
        <v>0.43</v>
      </c>
      <c r="M3900" s="2" t="s">
        <v>78</v>
      </c>
      <c r="N3900" s="20">
        <f t="shared" si="60"/>
        <v>20154.419999999998</v>
      </c>
      <c r="O3900" s="21"/>
      <c r="P3900" s="20"/>
    </row>
    <row r="3901" spans="1:16" x14ac:dyDescent="0.35">
      <c r="A3901" s="2" t="s">
        <v>13</v>
      </c>
      <c r="B3901" s="2">
        <v>1185732</v>
      </c>
      <c r="C3901" s="15">
        <v>43854</v>
      </c>
      <c r="D3901" s="2" t="s">
        <v>14</v>
      </c>
      <c r="E3901" s="2" t="s">
        <v>15</v>
      </c>
      <c r="F3901" s="2" t="s">
        <v>15</v>
      </c>
      <c r="G3901" s="3" t="s">
        <v>158</v>
      </c>
      <c r="H3901" s="17">
        <v>48</v>
      </c>
      <c r="I3901" s="2">
        <v>290</v>
      </c>
      <c r="J3901" s="19">
        <v>13920</v>
      </c>
      <c r="K3901" s="19">
        <v>5289.6</v>
      </c>
      <c r="L3901" s="2">
        <v>0.38</v>
      </c>
      <c r="M3901" s="2" t="s">
        <v>78</v>
      </c>
      <c r="N3901" s="20">
        <f t="shared" si="60"/>
        <v>19209.599999999999</v>
      </c>
      <c r="O3901" s="21"/>
      <c r="P3901" s="20"/>
    </row>
    <row r="3902" spans="1:16" x14ac:dyDescent="0.35">
      <c r="A3902" s="2" t="s">
        <v>13</v>
      </c>
      <c r="B3902" s="2">
        <v>1185732</v>
      </c>
      <c r="C3902" s="15">
        <v>43855</v>
      </c>
      <c r="D3902" s="2" t="s">
        <v>14</v>
      </c>
      <c r="E3902" s="2" t="s">
        <v>15</v>
      </c>
      <c r="F3902" s="2" t="s">
        <v>15</v>
      </c>
      <c r="G3902" s="3" t="s">
        <v>155</v>
      </c>
      <c r="H3902" s="17">
        <v>46</v>
      </c>
      <c r="I3902" s="2">
        <v>354</v>
      </c>
      <c r="J3902" s="19">
        <v>16284</v>
      </c>
      <c r="K3902" s="19">
        <v>10258.92</v>
      </c>
      <c r="L3902" s="2">
        <v>0.63</v>
      </c>
      <c r="M3902" s="2" t="s">
        <v>78</v>
      </c>
      <c r="N3902" s="20">
        <f t="shared" si="60"/>
        <v>26542.92</v>
      </c>
      <c r="O3902" s="21"/>
      <c r="P3902" s="20"/>
    </row>
    <row r="3903" spans="1:16" x14ac:dyDescent="0.35">
      <c r="A3903" s="2" t="s">
        <v>13</v>
      </c>
      <c r="B3903" s="2">
        <v>1185732</v>
      </c>
      <c r="C3903" s="15">
        <v>43856</v>
      </c>
      <c r="D3903" s="2" t="s">
        <v>14</v>
      </c>
      <c r="E3903" s="2" t="s">
        <v>15</v>
      </c>
      <c r="F3903" s="2" t="s">
        <v>15</v>
      </c>
      <c r="G3903" s="3" t="s">
        <v>17</v>
      </c>
      <c r="H3903" s="17">
        <v>48</v>
      </c>
      <c r="I3903" s="2">
        <v>259</v>
      </c>
      <c r="J3903" s="19">
        <v>12432</v>
      </c>
      <c r="K3903" s="19">
        <v>5345.76</v>
      </c>
      <c r="L3903" s="2">
        <v>0.43</v>
      </c>
      <c r="M3903" s="2" t="s">
        <v>78</v>
      </c>
      <c r="N3903" s="20">
        <f t="shared" si="60"/>
        <v>17777.760000000002</v>
      </c>
      <c r="O3903" s="21"/>
      <c r="P3903" s="20"/>
    </row>
    <row r="3904" spans="1:16" x14ac:dyDescent="0.35">
      <c r="A3904" s="2" t="s">
        <v>13</v>
      </c>
      <c r="B3904" s="2">
        <v>1185732</v>
      </c>
      <c r="C3904" s="15">
        <v>43857</v>
      </c>
      <c r="D3904" s="2" t="s">
        <v>14</v>
      </c>
      <c r="E3904" s="2" t="s">
        <v>15</v>
      </c>
      <c r="F3904" s="2" t="s">
        <v>15</v>
      </c>
      <c r="G3904" s="3" t="s">
        <v>156</v>
      </c>
      <c r="H3904" s="17">
        <v>39</v>
      </c>
      <c r="I3904" s="2">
        <v>247</v>
      </c>
      <c r="J3904" s="19">
        <v>9633</v>
      </c>
      <c r="K3904" s="19">
        <v>4720.17</v>
      </c>
      <c r="L3904" s="2">
        <v>0.49</v>
      </c>
      <c r="M3904" s="2" t="s">
        <v>78</v>
      </c>
      <c r="N3904" s="20">
        <f t="shared" si="60"/>
        <v>14353.17</v>
      </c>
      <c r="O3904" s="21"/>
      <c r="P3904" s="20"/>
    </row>
    <row r="3905" spans="1:16" x14ac:dyDescent="0.35">
      <c r="A3905" s="2" t="s">
        <v>13</v>
      </c>
      <c r="B3905" s="2">
        <v>1185732</v>
      </c>
      <c r="C3905" s="15">
        <v>43858</v>
      </c>
      <c r="D3905" s="2" t="s">
        <v>14</v>
      </c>
      <c r="E3905" s="2" t="s">
        <v>15</v>
      </c>
      <c r="F3905" s="2" t="s">
        <v>15</v>
      </c>
      <c r="G3905" s="3" t="s">
        <v>157</v>
      </c>
      <c r="H3905" s="17">
        <v>43</v>
      </c>
      <c r="I3905" s="2">
        <v>216</v>
      </c>
      <c r="J3905" s="19">
        <v>9288</v>
      </c>
      <c r="K3905" s="19">
        <v>4644</v>
      </c>
      <c r="L3905" s="2">
        <v>0.5</v>
      </c>
      <c r="M3905" s="2" t="s">
        <v>78</v>
      </c>
      <c r="N3905" s="20">
        <f t="shared" si="60"/>
        <v>13932</v>
      </c>
      <c r="O3905" s="21"/>
      <c r="P3905" s="20"/>
    </row>
    <row r="3906" spans="1:16" x14ac:dyDescent="0.35">
      <c r="A3906" s="2" t="s">
        <v>13</v>
      </c>
      <c r="B3906" s="2">
        <v>1185732</v>
      </c>
      <c r="C3906" s="15">
        <v>43859</v>
      </c>
      <c r="D3906" s="2" t="s">
        <v>14</v>
      </c>
      <c r="E3906" s="2" t="s">
        <v>15</v>
      </c>
      <c r="F3906" s="2" t="s">
        <v>15</v>
      </c>
      <c r="G3906" s="3" t="s">
        <v>18</v>
      </c>
      <c r="H3906" s="17">
        <v>59</v>
      </c>
      <c r="I3906" s="2">
        <v>230</v>
      </c>
      <c r="J3906" s="19">
        <v>13570</v>
      </c>
      <c r="K3906" s="19">
        <v>5699.4</v>
      </c>
      <c r="L3906" s="2">
        <v>0.42</v>
      </c>
      <c r="M3906" s="2" t="s">
        <v>78</v>
      </c>
      <c r="N3906" s="20">
        <f t="shared" si="60"/>
        <v>19269.400000000001</v>
      </c>
      <c r="O3906" s="21"/>
      <c r="P3906" s="20"/>
    </row>
    <row r="3907" spans="1:16" x14ac:dyDescent="0.35">
      <c r="A3907" s="2" t="s">
        <v>13</v>
      </c>
      <c r="B3907" s="2">
        <v>1185732</v>
      </c>
      <c r="C3907" s="15">
        <v>43860</v>
      </c>
      <c r="D3907" s="2" t="s">
        <v>14</v>
      </c>
      <c r="E3907" s="2" t="s">
        <v>15</v>
      </c>
      <c r="F3907" s="2" t="s">
        <v>15</v>
      </c>
      <c r="G3907" s="3" t="s">
        <v>158</v>
      </c>
      <c r="H3907" s="17">
        <v>45</v>
      </c>
      <c r="I3907" s="2">
        <v>238</v>
      </c>
      <c r="J3907" s="19">
        <v>10710</v>
      </c>
      <c r="K3907" s="19">
        <v>3748.4999999999995</v>
      </c>
      <c r="L3907" s="2">
        <v>0.35</v>
      </c>
      <c r="M3907" s="2" t="s">
        <v>78</v>
      </c>
      <c r="N3907" s="20">
        <f t="shared" ref="N3907:N3970" si="61">SUM(J3907,K3907)</f>
        <v>14458.5</v>
      </c>
      <c r="O3907" s="21"/>
      <c r="P3907" s="20"/>
    </row>
    <row r="3908" spans="1:16" x14ac:dyDescent="0.35">
      <c r="A3908" s="2" t="s">
        <v>13</v>
      </c>
      <c r="B3908" s="2">
        <v>1185732</v>
      </c>
      <c r="C3908" s="15">
        <v>43861</v>
      </c>
      <c r="D3908" s="2" t="s">
        <v>14</v>
      </c>
      <c r="E3908" s="2" t="s">
        <v>15</v>
      </c>
      <c r="F3908" s="2" t="s">
        <v>15</v>
      </c>
      <c r="G3908" s="3" t="s">
        <v>155</v>
      </c>
      <c r="H3908" s="17">
        <v>45</v>
      </c>
      <c r="I3908" s="2">
        <v>300</v>
      </c>
      <c r="J3908" s="19">
        <v>13500</v>
      </c>
      <c r="K3908" s="19">
        <v>8370</v>
      </c>
      <c r="L3908" s="2">
        <v>0.62</v>
      </c>
      <c r="M3908" s="2" t="s">
        <v>78</v>
      </c>
      <c r="N3908" s="20">
        <f t="shared" si="61"/>
        <v>21870</v>
      </c>
      <c r="O3908" s="21"/>
      <c r="P3908" s="20"/>
    </row>
    <row r="3909" spans="1:16" x14ac:dyDescent="0.35">
      <c r="A3909" s="2" t="s">
        <v>13</v>
      </c>
      <c r="B3909" s="2">
        <v>1185732</v>
      </c>
      <c r="C3909" s="15">
        <v>43862</v>
      </c>
      <c r="D3909" s="2" t="s">
        <v>14</v>
      </c>
      <c r="E3909" s="2" t="s">
        <v>15</v>
      </c>
      <c r="F3909" s="2" t="s">
        <v>15</v>
      </c>
      <c r="G3909" s="3" t="s">
        <v>17</v>
      </c>
      <c r="H3909" s="17">
        <v>47</v>
      </c>
      <c r="I3909" s="2">
        <v>234</v>
      </c>
      <c r="J3909" s="19">
        <v>10998</v>
      </c>
      <c r="K3909" s="19">
        <v>4509.1799999999994</v>
      </c>
      <c r="L3909" s="2">
        <v>0.41</v>
      </c>
      <c r="M3909" s="2" t="s">
        <v>78</v>
      </c>
      <c r="N3909" s="20">
        <f t="shared" si="61"/>
        <v>15507.18</v>
      </c>
      <c r="O3909" s="21"/>
      <c r="P3909" s="20"/>
    </row>
    <row r="3910" spans="1:16" x14ac:dyDescent="0.35">
      <c r="A3910" s="2" t="s">
        <v>13</v>
      </c>
      <c r="B3910" s="2">
        <v>1185732</v>
      </c>
      <c r="C3910" s="15">
        <v>43863</v>
      </c>
      <c r="D3910" s="2" t="s">
        <v>14</v>
      </c>
      <c r="E3910" s="2" t="s">
        <v>15</v>
      </c>
      <c r="F3910" s="2" t="s">
        <v>15</v>
      </c>
      <c r="G3910" s="3" t="s">
        <v>156</v>
      </c>
      <c r="H3910" s="17">
        <v>39</v>
      </c>
      <c r="I3910" s="2">
        <v>252</v>
      </c>
      <c r="J3910" s="19">
        <v>9828</v>
      </c>
      <c r="K3910" s="19">
        <v>4914</v>
      </c>
      <c r="L3910" s="2">
        <v>0.5</v>
      </c>
      <c r="M3910" s="2" t="s">
        <v>78</v>
      </c>
      <c r="N3910" s="20">
        <f t="shared" si="61"/>
        <v>14742</v>
      </c>
      <c r="O3910" s="21"/>
      <c r="P3910" s="20"/>
    </row>
    <row r="3911" spans="1:16" x14ac:dyDescent="0.35">
      <c r="A3911" s="2" t="s">
        <v>13</v>
      </c>
      <c r="B3911" s="2">
        <v>1185732</v>
      </c>
      <c r="C3911" s="15">
        <v>43864</v>
      </c>
      <c r="D3911" s="2" t="s">
        <v>14</v>
      </c>
      <c r="E3911" s="2" t="s">
        <v>15</v>
      </c>
      <c r="F3911" s="2" t="s">
        <v>15</v>
      </c>
      <c r="G3911" s="3" t="s">
        <v>157</v>
      </c>
      <c r="H3911" s="17">
        <v>41</v>
      </c>
      <c r="I3911" s="2">
        <v>239</v>
      </c>
      <c r="J3911" s="19">
        <v>9799</v>
      </c>
      <c r="K3911" s="19">
        <v>4801.51</v>
      </c>
      <c r="L3911" s="2">
        <v>0.49</v>
      </c>
      <c r="M3911" s="2" t="s">
        <v>78</v>
      </c>
      <c r="N3911" s="20">
        <f t="shared" si="61"/>
        <v>14600.51</v>
      </c>
      <c r="O3911" s="21"/>
      <c r="P3911" s="20"/>
    </row>
    <row r="3912" spans="1:16" x14ac:dyDescent="0.35">
      <c r="A3912" s="2" t="s">
        <v>13</v>
      </c>
      <c r="B3912" s="2">
        <v>1185732</v>
      </c>
      <c r="C3912" s="15">
        <v>43865</v>
      </c>
      <c r="D3912" s="2" t="s">
        <v>14</v>
      </c>
      <c r="E3912" s="2" t="s">
        <v>15</v>
      </c>
      <c r="F3912" s="2" t="s">
        <v>15</v>
      </c>
      <c r="G3912" s="3" t="s">
        <v>18</v>
      </c>
      <c r="H3912" s="17">
        <v>56</v>
      </c>
      <c r="I3912" s="2">
        <v>215</v>
      </c>
      <c r="J3912" s="19">
        <v>12040</v>
      </c>
      <c r="K3912" s="19">
        <v>5056.8</v>
      </c>
      <c r="L3912" s="2">
        <v>0.42</v>
      </c>
      <c r="M3912" s="2" t="s">
        <v>78</v>
      </c>
      <c r="N3912" s="20">
        <f t="shared" si="61"/>
        <v>17096.8</v>
      </c>
      <c r="O3912" s="21"/>
      <c r="P3912" s="20"/>
    </row>
    <row r="3913" spans="1:16" x14ac:dyDescent="0.35">
      <c r="A3913" s="2" t="s">
        <v>13</v>
      </c>
      <c r="B3913" s="2">
        <v>1185732</v>
      </c>
      <c r="C3913" s="15">
        <v>43866</v>
      </c>
      <c r="D3913" s="2" t="s">
        <v>14</v>
      </c>
      <c r="E3913" s="2" t="s">
        <v>15</v>
      </c>
      <c r="F3913" s="2" t="s">
        <v>15</v>
      </c>
      <c r="G3913" s="3" t="s">
        <v>158</v>
      </c>
      <c r="H3913" s="17">
        <v>49</v>
      </c>
      <c r="I3913" s="2">
        <v>238</v>
      </c>
      <c r="J3913" s="19">
        <v>11662</v>
      </c>
      <c r="K3913" s="19">
        <v>4314.9399999999996</v>
      </c>
      <c r="L3913" s="2">
        <v>0.37</v>
      </c>
      <c r="M3913" s="2" t="s">
        <v>78</v>
      </c>
      <c r="N3913" s="20">
        <f t="shared" si="61"/>
        <v>15976.939999999999</v>
      </c>
      <c r="O3913" s="21"/>
      <c r="P3913" s="20"/>
    </row>
    <row r="3914" spans="1:16" x14ac:dyDescent="0.35">
      <c r="A3914" s="2" t="s">
        <v>13</v>
      </c>
      <c r="B3914" s="2">
        <v>1185732</v>
      </c>
      <c r="C3914" s="15">
        <v>43867</v>
      </c>
      <c r="D3914" s="2" t="s">
        <v>14</v>
      </c>
      <c r="E3914" s="2" t="s">
        <v>15</v>
      </c>
      <c r="F3914" s="2" t="s">
        <v>15</v>
      </c>
      <c r="G3914" s="3" t="s">
        <v>155</v>
      </c>
      <c r="H3914" s="17">
        <v>54</v>
      </c>
      <c r="I3914" s="2">
        <v>317</v>
      </c>
      <c r="J3914" s="19">
        <v>17118</v>
      </c>
      <c r="K3914" s="19">
        <v>10955.52</v>
      </c>
      <c r="L3914" s="2">
        <v>0.64</v>
      </c>
      <c r="M3914" s="2" t="s">
        <v>78</v>
      </c>
      <c r="N3914" s="20">
        <f t="shared" si="61"/>
        <v>28073.52</v>
      </c>
      <c r="O3914" s="21"/>
      <c r="P3914" s="20"/>
    </row>
    <row r="3915" spans="1:16" x14ac:dyDescent="0.35">
      <c r="A3915" s="2" t="s">
        <v>13</v>
      </c>
      <c r="B3915" s="2">
        <v>1185732</v>
      </c>
      <c r="C3915" s="15">
        <v>43868</v>
      </c>
      <c r="D3915" s="2" t="s">
        <v>14</v>
      </c>
      <c r="E3915" s="2" t="s">
        <v>15</v>
      </c>
      <c r="F3915" s="2" t="s">
        <v>15</v>
      </c>
      <c r="G3915" s="3" t="s">
        <v>17</v>
      </c>
      <c r="H3915" s="17">
        <v>50</v>
      </c>
      <c r="I3915" s="2">
        <v>259</v>
      </c>
      <c r="J3915" s="19">
        <v>12950</v>
      </c>
      <c r="K3915" s="19">
        <v>5180</v>
      </c>
      <c r="L3915" s="2">
        <v>0.4</v>
      </c>
      <c r="M3915" s="2" t="s">
        <v>78</v>
      </c>
      <c r="N3915" s="20">
        <f t="shared" si="61"/>
        <v>18130</v>
      </c>
      <c r="O3915" s="21"/>
      <c r="P3915" s="20"/>
    </row>
    <row r="3916" spans="1:16" x14ac:dyDescent="0.35">
      <c r="A3916" s="2" t="s">
        <v>13</v>
      </c>
      <c r="B3916" s="2">
        <v>1185732</v>
      </c>
      <c r="C3916" s="15">
        <v>43869</v>
      </c>
      <c r="D3916" s="2" t="s">
        <v>14</v>
      </c>
      <c r="E3916" s="2" t="s">
        <v>15</v>
      </c>
      <c r="F3916" s="2" t="s">
        <v>15</v>
      </c>
      <c r="G3916" s="3" t="s">
        <v>156</v>
      </c>
      <c r="H3916" s="17">
        <v>46</v>
      </c>
      <c r="I3916" s="2">
        <v>261</v>
      </c>
      <c r="J3916" s="19">
        <v>12006</v>
      </c>
      <c r="K3916" s="19">
        <v>5642.82</v>
      </c>
      <c r="L3916" s="2">
        <v>0.47</v>
      </c>
      <c r="M3916" s="2" t="s">
        <v>78</v>
      </c>
      <c r="N3916" s="20">
        <f t="shared" si="61"/>
        <v>17648.82</v>
      </c>
      <c r="O3916" s="21"/>
      <c r="P3916" s="20"/>
    </row>
    <row r="3917" spans="1:16" x14ac:dyDescent="0.35">
      <c r="A3917" s="2" t="s">
        <v>13</v>
      </c>
      <c r="B3917" s="2">
        <v>1185732</v>
      </c>
      <c r="C3917" s="15">
        <v>43870</v>
      </c>
      <c r="D3917" s="2" t="s">
        <v>14</v>
      </c>
      <c r="E3917" s="2" t="s">
        <v>15</v>
      </c>
      <c r="F3917" s="2" t="s">
        <v>15</v>
      </c>
      <c r="G3917" s="3" t="s">
        <v>157</v>
      </c>
      <c r="H3917" s="17">
        <v>46</v>
      </c>
      <c r="I3917" s="2">
        <v>230</v>
      </c>
      <c r="J3917" s="19">
        <v>10580</v>
      </c>
      <c r="K3917" s="19">
        <v>5078.3999999999996</v>
      </c>
      <c r="L3917" s="2">
        <v>0.48</v>
      </c>
      <c r="M3917" s="2" t="s">
        <v>78</v>
      </c>
      <c r="N3917" s="20">
        <f t="shared" si="61"/>
        <v>15658.4</v>
      </c>
      <c r="O3917" s="21"/>
      <c r="P3917" s="20"/>
    </row>
    <row r="3918" spans="1:16" x14ac:dyDescent="0.35">
      <c r="A3918" s="2" t="s">
        <v>13</v>
      </c>
      <c r="B3918" s="2">
        <v>1185732</v>
      </c>
      <c r="C3918" s="15">
        <v>43871</v>
      </c>
      <c r="D3918" s="2" t="s">
        <v>14</v>
      </c>
      <c r="E3918" s="2" t="s">
        <v>15</v>
      </c>
      <c r="F3918" s="2" t="s">
        <v>15</v>
      </c>
      <c r="G3918" s="3" t="s">
        <v>18</v>
      </c>
      <c r="H3918" s="17">
        <v>59</v>
      </c>
      <c r="I3918" s="2">
        <v>245</v>
      </c>
      <c r="J3918" s="19">
        <v>14455</v>
      </c>
      <c r="K3918" s="19">
        <v>6504.7499999999991</v>
      </c>
      <c r="L3918" s="2">
        <v>0.44999999999999996</v>
      </c>
      <c r="M3918" s="2" t="s">
        <v>78</v>
      </c>
      <c r="N3918" s="20">
        <f t="shared" si="61"/>
        <v>20959.75</v>
      </c>
      <c r="O3918" s="21"/>
      <c r="P3918" s="20"/>
    </row>
    <row r="3919" spans="1:16" x14ac:dyDescent="0.35">
      <c r="A3919" s="2" t="s">
        <v>13</v>
      </c>
      <c r="B3919" s="2">
        <v>1185732</v>
      </c>
      <c r="C3919" s="15">
        <v>43893</v>
      </c>
      <c r="D3919" s="2" t="s">
        <v>14</v>
      </c>
      <c r="E3919" s="2" t="s">
        <v>15</v>
      </c>
      <c r="F3919" s="2" t="s">
        <v>15</v>
      </c>
      <c r="G3919" s="3" t="s">
        <v>158</v>
      </c>
      <c r="H3919" s="17">
        <v>59</v>
      </c>
      <c r="I3919" s="2">
        <v>290</v>
      </c>
      <c r="J3919" s="19">
        <v>17110</v>
      </c>
      <c r="K3919" s="19">
        <v>6159.5999999999995</v>
      </c>
      <c r="L3919" s="2">
        <v>0.36</v>
      </c>
      <c r="M3919" s="2" t="s">
        <v>78</v>
      </c>
      <c r="N3919" s="20">
        <f t="shared" si="61"/>
        <v>23269.599999999999</v>
      </c>
      <c r="O3919" s="21"/>
      <c r="P3919" s="20"/>
    </row>
    <row r="3920" spans="1:16" x14ac:dyDescent="0.35">
      <c r="A3920" s="2" t="s">
        <v>13</v>
      </c>
      <c r="B3920" s="2">
        <v>1185732</v>
      </c>
      <c r="C3920" s="15">
        <v>43894</v>
      </c>
      <c r="D3920" s="2" t="s">
        <v>14</v>
      </c>
      <c r="E3920" s="2" t="s">
        <v>15</v>
      </c>
      <c r="F3920" s="2" t="s">
        <v>15</v>
      </c>
      <c r="G3920" s="3" t="s">
        <v>155</v>
      </c>
      <c r="H3920" s="17">
        <v>55</v>
      </c>
      <c r="I3920" s="2">
        <v>313</v>
      </c>
      <c r="J3920" s="19">
        <v>17215</v>
      </c>
      <c r="K3920" s="19">
        <v>10501.15</v>
      </c>
      <c r="L3920" s="2">
        <v>0.61</v>
      </c>
      <c r="M3920" s="2" t="s">
        <v>78</v>
      </c>
      <c r="N3920" s="20">
        <f t="shared" si="61"/>
        <v>27716.15</v>
      </c>
      <c r="O3920" s="21"/>
      <c r="P3920" s="20"/>
    </row>
    <row r="3921" spans="1:16" x14ac:dyDescent="0.35">
      <c r="A3921" s="2" t="s">
        <v>13</v>
      </c>
      <c r="B3921" s="2">
        <v>1185732</v>
      </c>
      <c r="C3921" s="15">
        <v>43895</v>
      </c>
      <c r="D3921" s="2" t="s">
        <v>14</v>
      </c>
      <c r="E3921" s="2" t="s">
        <v>15</v>
      </c>
      <c r="F3921" s="2" t="s">
        <v>15</v>
      </c>
      <c r="G3921" s="3" t="s">
        <v>17</v>
      </c>
      <c r="H3921" s="17">
        <v>54</v>
      </c>
      <c r="I3921" s="2">
        <v>270</v>
      </c>
      <c r="J3921" s="19">
        <v>14580</v>
      </c>
      <c r="K3921" s="19">
        <v>5977.7999999999993</v>
      </c>
      <c r="L3921" s="2">
        <v>0.41</v>
      </c>
      <c r="M3921" s="2" t="s">
        <v>78</v>
      </c>
      <c r="N3921" s="20">
        <f t="shared" si="61"/>
        <v>20557.8</v>
      </c>
      <c r="O3921" s="21"/>
      <c r="P3921" s="20"/>
    </row>
    <row r="3922" spans="1:16" x14ac:dyDescent="0.35">
      <c r="A3922" s="2" t="s">
        <v>13</v>
      </c>
      <c r="B3922" s="2">
        <v>1185732</v>
      </c>
      <c r="C3922" s="15">
        <v>43896</v>
      </c>
      <c r="D3922" s="2" t="s">
        <v>14</v>
      </c>
      <c r="E3922" s="2" t="s">
        <v>15</v>
      </c>
      <c r="F3922" s="2" t="s">
        <v>15</v>
      </c>
      <c r="G3922" s="3" t="s">
        <v>156</v>
      </c>
      <c r="H3922" s="17">
        <v>46</v>
      </c>
      <c r="I3922" s="2">
        <v>278</v>
      </c>
      <c r="J3922" s="19">
        <v>12788</v>
      </c>
      <c r="K3922" s="19">
        <v>6138.24</v>
      </c>
      <c r="L3922" s="2">
        <v>0.48</v>
      </c>
      <c r="M3922" s="2" t="s">
        <v>78</v>
      </c>
      <c r="N3922" s="20">
        <f t="shared" si="61"/>
        <v>18926.239999999998</v>
      </c>
      <c r="O3922" s="21"/>
      <c r="P3922" s="20"/>
    </row>
    <row r="3923" spans="1:16" x14ac:dyDescent="0.35">
      <c r="A3923" s="2" t="s">
        <v>13</v>
      </c>
      <c r="B3923" s="2">
        <v>1185732</v>
      </c>
      <c r="C3923" s="15">
        <v>43897</v>
      </c>
      <c r="D3923" s="2" t="s">
        <v>14</v>
      </c>
      <c r="E3923" s="2" t="s">
        <v>15</v>
      </c>
      <c r="F3923" s="2" t="s">
        <v>15</v>
      </c>
      <c r="G3923" s="3" t="s">
        <v>157</v>
      </c>
      <c r="H3923" s="17">
        <v>47</v>
      </c>
      <c r="I3923" s="2">
        <v>261</v>
      </c>
      <c r="J3923" s="19">
        <v>12267</v>
      </c>
      <c r="K3923" s="19">
        <v>5520.15</v>
      </c>
      <c r="L3923" s="2">
        <v>0.44999999999999996</v>
      </c>
      <c r="M3923" s="2" t="s">
        <v>78</v>
      </c>
      <c r="N3923" s="20">
        <f t="shared" si="61"/>
        <v>17787.150000000001</v>
      </c>
      <c r="O3923" s="21"/>
      <c r="P3923" s="20"/>
    </row>
    <row r="3924" spans="1:16" x14ac:dyDescent="0.35">
      <c r="A3924" s="2" t="s">
        <v>13</v>
      </c>
      <c r="B3924" s="2">
        <v>1185732</v>
      </c>
      <c r="C3924" s="15">
        <v>43898</v>
      </c>
      <c r="D3924" s="2" t="s">
        <v>14</v>
      </c>
      <c r="E3924" s="2" t="s">
        <v>15</v>
      </c>
      <c r="F3924" s="2" t="s">
        <v>15</v>
      </c>
      <c r="G3924" s="3" t="s">
        <v>18</v>
      </c>
      <c r="H3924" s="17">
        <v>55</v>
      </c>
      <c r="I3924" s="2">
        <v>252</v>
      </c>
      <c r="J3924" s="19">
        <v>13860</v>
      </c>
      <c r="K3924" s="19">
        <v>6236.9999999999991</v>
      </c>
      <c r="L3924" s="2">
        <v>0.44999999999999996</v>
      </c>
      <c r="M3924" s="2" t="s">
        <v>78</v>
      </c>
      <c r="N3924" s="20">
        <f t="shared" si="61"/>
        <v>20097</v>
      </c>
      <c r="O3924" s="21"/>
      <c r="P3924" s="20"/>
    </row>
    <row r="3925" spans="1:16" x14ac:dyDescent="0.35">
      <c r="A3925" s="2" t="s">
        <v>13</v>
      </c>
      <c r="B3925" s="2">
        <v>1185732</v>
      </c>
      <c r="C3925" s="15">
        <v>43899</v>
      </c>
      <c r="D3925" s="2" t="s">
        <v>14</v>
      </c>
      <c r="E3925" s="2" t="s">
        <v>15</v>
      </c>
      <c r="F3925" s="2" t="s">
        <v>15</v>
      </c>
      <c r="G3925" s="3" t="s">
        <v>158</v>
      </c>
      <c r="H3925" s="17">
        <v>64</v>
      </c>
      <c r="I3925" s="2">
        <v>305</v>
      </c>
      <c r="J3925" s="19">
        <v>19520</v>
      </c>
      <c r="K3925" s="19">
        <v>7612.8</v>
      </c>
      <c r="L3925" s="2">
        <v>0.39</v>
      </c>
      <c r="M3925" s="2" t="s">
        <v>78</v>
      </c>
      <c r="N3925" s="20">
        <f t="shared" si="61"/>
        <v>27132.799999999999</v>
      </c>
      <c r="O3925" s="21"/>
      <c r="P3925" s="20"/>
    </row>
    <row r="3926" spans="1:16" x14ac:dyDescent="0.35">
      <c r="A3926" s="2" t="s">
        <v>13</v>
      </c>
      <c r="B3926" s="2">
        <v>1185732</v>
      </c>
      <c r="C3926" s="15">
        <v>43900</v>
      </c>
      <c r="D3926" s="2" t="s">
        <v>14</v>
      </c>
      <c r="E3926" s="2" t="s">
        <v>15</v>
      </c>
      <c r="F3926" s="2" t="s">
        <v>15</v>
      </c>
      <c r="G3926" s="3" t="s">
        <v>155</v>
      </c>
      <c r="H3926" s="17">
        <v>59</v>
      </c>
      <c r="I3926" s="2">
        <v>319</v>
      </c>
      <c r="J3926" s="19">
        <v>18821</v>
      </c>
      <c r="K3926" s="19">
        <v>11292.6</v>
      </c>
      <c r="L3926" s="2">
        <v>0.6</v>
      </c>
      <c r="M3926" s="2" t="s">
        <v>78</v>
      </c>
      <c r="N3926" s="20">
        <f t="shared" si="61"/>
        <v>30113.599999999999</v>
      </c>
      <c r="O3926" s="21"/>
      <c r="P3926" s="20"/>
    </row>
    <row r="3927" spans="1:16" x14ac:dyDescent="0.35">
      <c r="A3927" s="2" t="s">
        <v>13</v>
      </c>
      <c r="B3927" s="2">
        <v>1185732</v>
      </c>
      <c r="C3927" s="15">
        <v>43901</v>
      </c>
      <c r="D3927" s="2" t="s">
        <v>14</v>
      </c>
      <c r="E3927" s="2" t="s">
        <v>15</v>
      </c>
      <c r="F3927" s="2" t="s">
        <v>15</v>
      </c>
      <c r="G3927" s="3" t="s">
        <v>17</v>
      </c>
      <c r="H3927" s="17">
        <v>53</v>
      </c>
      <c r="I3927" s="2">
        <v>267</v>
      </c>
      <c r="J3927" s="19">
        <v>14151</v>
      </c>
      <c r="K3927" s="19">
        <v>5943.42</v>
      </c>
      <c r="L3927" s="2">
        <v>0.42</v>
      </c>
      <c r="M3927" s="2" t="s">
        <v>78</v>
      </c>
      <c r="N3927" s="20">
        <f t="shared" si="61"/>
        <v>20094.419999999998</v>
      </c>
      <c r="O3927" s="21"/>
      <c r="P3927" s="20"/>
    </row>
    <row r="3928" spans="1:16" x14ac:dyDescent="0.35">
      <c r="A3928" s="2" t="s">
        <v>13</v>
      </c>
      <c r="B3928" s="2">
        <v>1185732</v>
      </c>
      <c r="C3928" s="15">
        <v>43902</v>
      </c>
      <c r="D3928" s="2" t="s">
        <v>14</v>
      </c>
      <c r="E3928" s="2" t="s">
        <v>15</v>
      </c>
      <c r="F3928" s="2" t="s">
        <v>15</v>
      </c>
      <c r="G3928" s="3" t="s">
        <v>156</v>
      </c>
      <c r="H3928" s="17">
        <v>46</v>
      </c>
      <c r="I3928" s="2">
        <v>247</v>
      </c>
      <c r="J3928" s="19">
        <v>11362</v>
      </c>
      <c r="K3928" s="19">
        <v>5112.8999999999996</v>
      </c>
      <c r="L3928" s="2">
        <v>0.44999999999999996</v>
      </c>
      <c r="M3928" s="2" t="s">
        <v>78</v>
      </c>
      <c r="N3928" s="20">
        <f t="shared" si="61"/>
        <v>16474.900000000001</v>
      </c>
      <c r="O3928" s="21"/>
      <c r="P3928" s="20"/>
    </row>
    <row r="3929" spans="1:16" x14ac:dyDescent="0.35">
      <c r="A3929" s="2" t="s">
        <v>13</v>
      </c>
      <c r="B3929" s="2">
        <v>1185732</v>
      </c>
      <c r="C3929" s="15">
        <v>43903</v>
      </c>
      <c r="D3929" s="2" t="s">
        <v>14</v>
      </c>
      <c r="E3929" s="2" t="s">
        <v>15</v>
      </c>
      <c r="F3929" s="2" t="s">
        <v>15</v>
      </c>
      <c r="G3929" s="3" t="s">
        <v>157</v>
      </c>
      <c r="H3929" s="17">
        <v>46</v>
      </c>
      <c r="I3929" s="2">
        <v>243</v>
      </c>
      <c r="J3929" s="19">
        <v>11178</v>
      </c>
      <c r="K3929" s="19">
        <v>5141.8799999999992</v>
      </c>
      <c r="L3929" s="2">
        <v>0.45999999999999996</v>
      </c>
      <c r="M3929" s="2" t="s">
        <v>78</v>
      </c>
      <c r="N3929" s="20">
        <f t="shared" si="61"/>
        <v>16319.88</v>
      </c>
      <c r="O3929" s="21"/>
      <c r="P3929" s="20"/>
    </row>
    <row r="3930" spans="1:16" x14ac:dyDescent="0.35">
      <c r="A3930" s="2" t="s">
        <v>13</v>
      </c>
      <c r="B3930" s="2">
        <v>1185732</v>
      </c>
      <c r="C3930" s="15">
        <v>43904</v>
      </c>
      <c r="D3930" s="2" t="s">
        <v>14</v>
      </c>
      <c r="E3930" s="2" t="s">
        <v>15</v>
      </c>
      <c r="F3930" s="2" t="s">
        <v>15</v>
      </c>
      <c r="G3930" s="3" t="s">
        <v>18</v>
      </c>
      <c r="H3930" s="17">
        <v>58</v>
      </c>
      <c r="I3930" s="2">
        <v>231</v>
      </c>
      <c r="J3930" s="19">
        <v>13398</v>
      </c>
      <c r="K3930" s="19">
        <v>5761.14</v>
      </c>
      <c r="L3930" s="2">
        <v>0.43</v>
      </c>
      <c r="M3930" s="2" t="s">
        <v>78</v>
      </c>
      <c r="N3930" s="20">
        <f t="shared" si="61"/>
        <v>19159.14</v>
      </c>
      <c r="O3930" s="21"/>
      <c r="P3930" s="20"/>
    </row>
    <row r="3931" spans="1:16" x14ac:dyDescent="0.35">
      <c r="A3931" s="2" t="s">
        <v>13</v>
      </c>
      <c r="B3931" s="2">
        <v>1185732</v>
      </c>
      <c r="C3931" s="15">
        <v>43905</v>
      </c>
      <c r="D3931" s="2" t="s">
        <v>14</v>
      </c>
      <c r="E3931" s="2" t="s">
        <v>15</v>
      </c>
      <c r="F3931" s="2" t="s">
        <v>15</v>
      </c>
      <c r="G3931" s="3" t="s">
        <v>158</v>
      </c>
      <c r="H3931" s="17">
        <v>61</v>
      </c>
      <c r="I3931" s="2">
        <v>286</v>
      </c>
      <c r="J3931" s="19">
        <v>17446</v>
      </c>
      <c r="K3931" s="19">
        <v>6978.4000000000005</v>
      </c>
      <c r="L3931" s="2">
        <v>0.4</v>
      </c>
      <c r="M3931" s="2" t="s">
        <v>78</v>
      </c>
      <c r="N3931" s="20">
        <f t="shared" si="61"/>
        <v>24424.400000000001</v>
      </c>
      <c r="O3931" s="21"/>
      <c r="P3931" s="20"/>
    </row>
    <row r="3932" spans="1:16" x14ac:dyDescent="0.35">
      <c r="A3932" s="2" t="s">
        <v>13</v>
      </c>
      <c r="B3932" s="2">
        <v>1185732</v>
      </c>
      <c r="C3932" s="15">
        <v>43906</v>
      </c>
      <c r="D3932" s="2" t="s">
        <v>14</v>
      </c>
      <c r="E3932" s="2" t="s">
        <v>15</v>
      </c>
      <c r="F3932" s="2" t="s">
        <v>15</v>
      </c>
      <c r="G3932" s="3" t="s">
        <v>155</v>
      </c>
      <c r="H3932" s="17">
        <v>58</v>
      </c>
      <c r="I3932" s="2">
        <v>325</v>
      </c>
      <c r="J3932" s="19">
        <v>18850</v>
      </c>
      <c r="K3932" s="19">
        <v>11498.5</v>
      </c>
      <c r="L3932" s="2">
        <v>0.61</v>
      </c>
      <c r="M3932" s="2" t="s">
        <v>78</v>
      </c>
      <c r="N3932" s="20">
        <f t="shared" si="61"/>
        <v>30348.5</v>
      </c>
      <c r="O3932" s="21"/>
      <c r="P3932" s="20"/>
    </row>
    <row r="3933" spans="1:16" x14ac:dyDescent="0.35">
      <c r="A3933" s="2" t="s">
        <v>13</v>
      </c>
      <c r="B3933" s="2">
        <v>1185732</v>
      </c>
      <c r="C3933" s="15">
        <v>43907</v>
      </c>
      <c r="D3933" s="2" t="s">
        <v>14</v>
      </c>
      <c r="E3933" s="2" t="s">
        <v>15</v>
      </c>
      <c r="F3933" s="2" t="s">
        <v>15</v>
      </c>
      <c r="G3933" s="3" t="s">
        <v>17</v>
      </c>
      <c r="H3933" s="17">
        <v>53</v>
      </c>
      <c r="I3933" s="2">
        <v>308</v>
      </c>
      <c r="J3933" s="19">
        <v>16324</v>
      </c>
      <c r="K3933" s="19">
        <v>6692.8399999999992</v>
      </c>
      <c r="L3933" s="2">
        <v>0.41</v>
      </c>
      <c r="M3933" s="2" t="s">
        <v>78</v>
      </c>
      <c r="N3933" s="20">
        <f t="shared" si="61"/>
        <v>23016.84</v>
      </c>
      <c r="O3933" s="21"/>
      <c r="P3933" s="20"/>
    </row>
    <row r="3934" spans="1:16" x14ac:dyDescent="0.35">
      <c r="A3934" s="2" t="s">
        <v>13</v>
      </c>
      <c r="B3934" s="2">
        <v>1185732</v>
      </c>
      <c r="C3934" s="15">
        <v>43908</v>
      </c>
      <c r="D3934" s="2" t="s">
        <v>14</v>
      </c>
      <c r="E3934" s="2" t="s">
        <v>15</v>
      </c>
      <c r="F3934" s="2" t="s">
        <v>15</v>
      </c>
      <c r="G3934" s="3" t="s">
        <v>156</v>
      </c>
      <c r="H3934" s="17">
        <v>45</v>
      </c>
      <c r="I3934" s="2">
        <v>257</v>
      </c>
      <c r="J3934" s="19">
        <v>11565</v>
      </c>
      <c r="K3934" s="19">
        <v>5319.9</v>
      </c>
      <c r="L3934" s="2">
        <v>0.45999999999999996</v>
      </c>
      <c r="M3934" s="2" t="s">
        <v>78</v>
      </c>
      <c r="N3934" s="20">
        <f t="shared" si="61"/>
        <v>16884.900000000001</v>
      </c>
      <c r="O3934" s="21"/>
      <c r="P3934" s="20"/>
    </row>
    <row r="3935" spans="1:16" x14ac:dyDescent="0.35">
      <c r="A3935" s="2" t="s">
        <v>13</v>
      </c>
      <c r="B3935" s="2">
        <v>1185732</v>
      </c>
      <c r="C3935" s="15">
        <v>43921</v>
      </c>
      <c r="D3935" s="2" t="s">
        <v>14</v>
      </c>
      <c r="E3935" s="2" t="s">
        <v>15</v>
      </c>
      <c r="F3935" s="2" t="s">
        <v>15</v>
      </c>
      <c r="G3935" s="3" t="s">
        <v>157</v>
      </c>
      <c r="H3935" s="17">
        <v>47</v>
      </c>
      <c r="I3935" s="2">
        <v>241</v>
      </c>
      <c r="J3935" s="19">
        <v>11327</v>
      </c>
      <c r="K3935" s="19">
        <v>5323.69</v>
      </c>
      <c r="L3935" s="2">
        <v>0.47</v>
      </c>
      <c r="M3935" s="2" t="s">
        <v>78</v>
      </c>
      <c r="N3935" s="20">
        <f t="shared" si="61"/>
        <v>16650.689999999999</v>
      </c>
      <c r="O3935" s="21"/>
      <c r="P3935" s="20"/>
    </row>
    <row r="3936" spans="1:16" x14ac:dyDescent="0.35">
      <c r="A3936" s="2" t="s">
        <v>20</v>
      </c>
      <c r="B3936" s="2">
        <v>1185732</v>
      </c>
      <c r="C3936" s="15">
        <v>43938</v>
      </c>
      <c r="D3936" s="2" t="s">
        <v>14</v>
      </c>
      <c r="E3936" s="2" t="s">
        <v>15</v>
      </c>
      <c r="F3936" s="2" t="s">
        <v>15</v>
      </c>
      <c r="G3936" s="3" t="s">
        <v>18</v>
      </c>
      <c r="H3936" s="17">
        <v>54</v>
      </c>
      <c r="I3936" s="2">
        <v>270</v>
      </c>
      <c r="J3936" s="19">
        <v>14580</v>
      </c>
      <c r="K3936" s="19">
        <v>6560.9999999999991</v>
      </c>
      <c r="L3936" s="2">
        <v>0.44999999999999996</v>
      </c>
      <c r="M3936" s="2" t="s">
        <v>78</v>
      </c>
      <c r="N3936" s="20">
        <f t="shared" si="61"/>
        <v>21141</v>
      </c>
      <c r="O3936" s="21"/>
      <c r="P3936" s="20"/>
    </row>
    <row r="3937" spans="1:16" x14ac:dyDescent="0.35">
      <c r="A3937" s="2" t="s">
        <v>20</v>
      </c>
      <c r="B3937" s="2">
        <v>1185732</v>
      </c>
      <c r="C3937" s="15">
        <v>43939</v>
      </c>
      <c r="D3937" s="2" t="s">
        <v>14</v>
      </c>
      <c r="E3937" s="2" t="s">
        <v>15</v>
      </c>
      <c r="F3937" s="2" t="s">
        <v>15</v>
      </c>
      <c r="G3937" s="3" t="s">
        <v>158</v>
      </c>
      <c r="H3937" s="17">
        <v>62</v>
      </c>
      <c r="I3937" s="2">
        <v>290</v>
      </c>
      <c r="J3937" s="19">
        <v>17980</v>
      </c>
      <c r="K3937" s="19">
        <v>6652.6</v>
      </c>
      <c r="L3937" s="2">
        <v>0.37</v>
      </c>
      <c r="M3937" s="2" t="s">
        <v>78</v>
      </c>
      <c r="N3937" s="20">
        <f t="shared" si="61"/>
        <v>24632.6</v>
      </c>
      <c r="O3937" s="21"/>
      <c r="P3937" s="20"/>
    </row>
    <row r="3938" spans="1:16" x14ac:dyDescent="0.35">
      <c r="A3938" s="2" t="s">
        <v>20</v>
      </c>
      <c r="B3938" s="2">
        <v>1185732</v>
      </c>
      <c r="C3938" s="15">
        <v>43940</v>
      </c>
      <c r="D3938" s="2" t="s">
        <v>14</v>
      </c>
      <c r="E3938" s="2" t="s">
        <v>15</v>
      </c>
      <c r="F3938" s="2" t="s">
        <v>15</v>
      </c>
      <c r="G3938" s="3" t="s">
        <v>155</v>
      </c>
      <c r="H3938" s="17">
        <v>56</v>
      </c>
      <c r="I3938" s="2">
        <v>360</v>
      </c>
      <c r="J3938" s="19">
        <v>20160</v>
      </c>
      <c r="K3938" s="19">
        <v>12499.2</v>
      </c>
      <c r="L3938" s="2">
        <v>0.62</v>
      </c>
      <c r="M3938" s="2" t="s">
        <v>78</v>
      </c>
      <c r="N3938" s="20">
        <f t="shared" si="61"/>
        <v>32659.200000000001</v>
      </c>
      <c r="O3938" s="21"/>
      <c r="P3938" s="20"/>
    </row>
    <row r="3939" spans="1:16" x14ac:dyDescent="0.35">
      <c r="A3939" s="2" t="s">
        <v>20</v>
      </c>
      <c r="B3939" s="2">
        <v>1185732</v>
      </c>
      <c r="C3939" s="15">
        <v>43941</v>
      </c>
      <c r="D3939" s="2" t="s">
        <v>14</v>
      </c>
      <c r="E3939" s="2" t="s">
        <v>15</v>
      </c>
      <c r="F3939" s="2" t="s">
        <v>15</v>
      </c>
      <c r="G3939" s="3" t="s">
        <v>17</v>
      </c>
      <c r="H3939" s="17">
        <v>50</v>
      </c>
      <c r="I3939" s="2">
        <v>270</v>
      </c>
      <c r="J3939" s="19">
        <v>13500</v>
      </c>
      <c r="K3939" s="19">
        <v>5940</v>
      </c>
      <c r="L3939" s="2">
        <v>0.44</v>
      </c>
      <c r="M3939" s="2" t="s">
        <v>78</v>
      </c>
      <c r="N3939" s="20">
        <f t="shared" si="61"/>
        <v>19440</v>
      </c>
      <c r="O3939" s="21"/>
      <c r="P3939" s="20"/>
    </row>
    <row r="3940" spans="1:16" x14ac:dyDescent="0.35">
      <c r="A3940" s="2" t="s">
        <v>20</v>
      </c>
      <c r="B3940" s="2">
        <v>1185732</v>
      </c>
      <c r="C3940" s="15">
        <v>43942</v>
      </c>
      <c r="D3940" s="2" t="s">
        <v>14</v>
      </c>
      <c r="E3940" s="2" t="s">
        <v>15</v>
      </c>
      <c r="F3940" s="2" t="s">
        <v>15</v>
      </c>
      <c r="G3940" s="3" t="s">
        <v>156</v>
      </c>
      <c r="H3940" s="17">
        <v>47</v>
      </c>
      <c r="I3940" s="2">
        <v>268</v>
      </c>
      <c r="J3940" s="19">
        <v>12596</v>
      </c>
      <c r="K3940" s="19">
        <v>5920.12</v>
      </c>
      <c r="L3940" s="2">
        <v>0.47</v>
      </c>
      <c r="M3940" s="2" t="s">
        <v>78</v>
      </c>
      <c r="N3940" s="20">
        <f t="shared" si="61"/>
        <v>18516.12</v>
      </c>
      <c r="O3940" s="21"/>
      <c r="P3940" s="20"/>
    </row>
    <row r="3941" spans="1:16" x14ac:dyDescent="0.35">
      <c r="A3941" s="2" t="s">
        <v>20</v>
      </c>
      <c r="B3941" s="2">
        <v>1185732</v>
      </c>
      <c r="C3941" s="15">
        <v>43943</v>
      </c>
      <c r="D3941" s="2" t="s">
        <v>14</v>
      </c>
      <c r="E3941" s="2" t="s">
        <v>15</v>
      </c>
      <c r="F3941" s="2" t="s">
        <v>15</v>
      </c>
      <c r="G3941" s="3" t="s">
        <v>157</v>
      </c>
      <c r="H3941" s="17">
        <v>47</v>
      </c>
      <c r="I3941" s="2">
        <v>252</v>
      </c>
      <c r="J3941" s="19">
        <v>11844</v>
      </c>
      <c r="K3941" s="19">
        <v>5448.24</v>
      </c>
      <c r="L3941" s="2">
        <v>0.45999999999999996</v>
      </c>
      <c r="M3941" s="2" t="s">
        <v>78</v>
      </c>
      <c r="N3941" s="20">
        <f t="shared" si="61"/>
        <v>17292.239999999998</v>
      </c>
      <c r="O3941" s="21"/>
      <c r="P3941" s="20"/>
    </row>
    <row r="3942" spans="1:16" x14ac:dyDescent="0.35">
      <c r="A3942" s="2" t="s">
        <v>20</v>
      </c>
      <c r="B3942" s="2">
        <v>1185732</v>
      </c>
      <c r="C3942" s="15">
        <v>43944</v>
      </c>
      <c r="D3942" s="2" t="s">
        <v>14</v>
      </c>
      <c r="E3942" s="2" t="s">
        <v>15</v>
      </c>
      <c r="F3942" s="2" t="s">
        <v>15</v>
      </c>
      <c r="G3942" s="3" t="s">
        <v>18</v>
      </c>
      <c r="H3942" s="17">
        <v>58</v>
      </c>
      <c r="I3942" s="2">
        <v>252</v>
      </c>
      <c r="J3942" s="19">
        <v>14616</v>
      </c>
      <c r="K3942" s="19">
        <v>5846.4000000000005</v>
      </c>
      <c r="L3942" s="2">
        <v>0.4</v>
      </c>
      <c r="M3942" s="2" t="s">
        <v>78</v>
      </c>
      <c r="N3942" s="20">
        <f t="shared" si="61"/>
        <v>20462.400000000001</v>
      </c>
      <c r="O3942" s="21"/>
      <c r="P3942" s="20"/>
    </row>
    <row r="3943" spans="1:16" x14ac:dyDescent="0.35">
      <c r="A3943" s="2" t="s">
        <v>20</v>
      </c>
      <c r="B3943" s="2">
        <v>1185732</v>
      </c>
      <c r="C3943" s="15">
        <v>43945</v>
      </c>
      <c r="D3943" s="2" t="s">
        <v>14</v>
      </c>
      <c r="E3943" s="2" t="s">
        <v>15</v>
      </c>
      <c r="F3943" s="2" t="s">
        <v>15</v>
      </c>
      <c r="G3943" s="3" t="s">
        <v>158</v>
      </c>
      <c r="H3943" s="17">
        <v>59</v>
      </c>
      <c r="I3943" s="2">
        <v>280</v>
      </c>
      <c r="J3943" s="19">
        <v>16520</v>
      </c>
      <c r="K3943" s="19">
        <v>6608</v>
      </c>
      <c r="L3943" s="2">
        <v>0.4</v>
      </c>
      <c r="M3943" s="2" t="s">
        <v>78</v>
      </c>
      <c r="N3943" s="20">
        <f t="shared" si="61"/>
        <v>23128</v>
      </c>
      <c r="O3943" s="21"/>
      <c r="P3943" s="20"/>
    </row>
    <row r="3944" spans="1:16" x14ac:dyDescent="0.35">
      <c r="A3944" s="2" t="s">
        <v>20</v>
      </c>
      <c r="B3944" s="2">
        <v>1185732</v>
      </c>
      <c r="C3944" s="15">
        <v>43946</v>
      </c>
      <c r="D3944" s="2" t="s">
        <v>14</v>
      </c>
      <c r="E3944" s="2" t="s">
        <v>15</v>
      </c>
      <c r="F3944" s="2" t="s">
        <v>15</v>
      </c>
      <c r="G3944" s="3" t="s">
        <v>18</v>
      </c>
      <c r="H3944" s="17">
        <v>64</v>
      </c>
      <c r="I3944" s="2">
        <v>236</v>
      </c>
      <c r="J3944" s="19">
        <v>15104</v>
      </c>
      <c r="K3944" s="19">
        <v>6343.6799999999994</v>
      </c>
      <c r="L3944" s="2">
        <v>0.42</v>
      </c>
      <c r="M3944" s="2" t="s">
        <v>78</v>
      </c>
      <c r="N3944" s="20">
        <f t="shared" si="61"/>
        <v>21447.68</v>
      </c>
      <c r="O3944" s="21"/>
      <c r="P3944" s="20"/>
    </row>
    <row r="3945" spans="1:16" x14ac:dyDescent="0.35">
      <c r="A3945" s="2" t="s">
        <v>20</v>
      </c>
      <c r="B3945" s="2">
        <v>1185732</v>
      </c>
      <c r="C3945" s="15">
        <v>43947</v>
      </c>
      <c r="D3945" s="2" t="s">
        <v>14</v>
      </c>
      <c r="E3945" s="2" t="s">
        <v>15</v>
      </c>
      <c r="F3945" s="2" t="s">
        <v>15</v>
      </c>
      <c r="G3945" s="3" t="s">
        <v>158</v>
      </c>
      <c r="H3945" s="17">
        <v>68</v>
      </c>
      <c r="I3945" s="2">
        <v>290</v>
      </c>
      <c r="J3945" s="19">
        <v>19720</v>
      </c>
      <c r="K3945" s="19">
        <v>7493.6</v>
      </c>
      <c r="L3945" s="2">
        <v>0.38</v>
      </c>
      <c r="M3945" s="2" t="s">
        <v>78</v>
      </c>
      <c r="N3945" s="20">
        <f t="shared" si="61"/>
        <v>27213.599999999999</v>
      </c>
      <c r="O3945" s="21"/>
      <c r="P3945" s="20"/>
    </row>
    <row r="3946" spans="1:16" x14ac:dyDescent="0.35">
      <c r="A3946" s="2" t="s">
        <v>20</v>
      </c>
      <c r="B3946" s="2">
        <v>1185732</v>
      </c>
      <c r="C3946" s="15">
        <v>43948</v>
      </c>
      <c r="D3946" s="2" t="s">
        <v>14</v>
      </c>
      <c r="E3946" s="2" t="s">
        <v>15</v>
      </c>
      <c r="F3946" s="2" t="s">
        <v>15</v>
      </c>
      <c r="G3946" s="3" t="s">
        <v>155</v>
      </c>
      <c r="H3946" s="17">
        <v>60</v>
      </c>
      <c r="I3946" s="2">
        <v>299</v>
      </c>
      <c r="J3946" s="19">
        <v>17940</v>
      </c>
      <c r="K3946" s="19">
        <v>10764</v>
      </c>
      <c r="L3946" s="2">
        <v>0.6</v>
      </c>
      <c r="M3946" s="2" t="s">
        <v>78</v>
      </c>
      <c r="N3946" s="20">
        <f t="shared" si="61"/>
        <v>28704</v>
      </c>
      <c r="O3946" s="21"/>
      <c r="P3946" s="20"/>
    </row>
    <row r="3947" spans="1:16" x14ac:dyDescent="0.35">
      <c r="A3947" s="2" t="s">
        <v>20</v>
      </c>
      <c r="B3947" s="2">
        <v>1185732</v>
      </c>
      <c r="C3947" s="15">
        <v>43949</v>
      </c>
      <c r="D3947" s="2" t="s">
        <v>14</v>
      </c>
      <c r="E3947" s="2" t="s">
        <v>15</v>
      </c>
      <c r="F3947" s="2" t="s">
        <v>15</v>
      </c>
      <c r="G3947" s="3" t="s">
        <v>17</v>
      </c>
      <c r="H3947" s="17">
        <v>53</v>
      </c>
      <c r="I3947" s="2">
        <v>273</v>
      </c>
      <c r="J3947" s="19">
        <v>14469</v>
      </c>
      <c r="K3947" s="19">
        <v>6221.67</v>
      </c>
      <c r="L3947" s="2">
        <v>0.43</v>
      </c>
      <c r="M3947" s="2" t="s">
        <v>78</v>
      </c>
      <c r="N3947" s="20">
        <f t="shared" si="61"/>
        <v>20690.669999999998</v>
      </c>
      <c r="O3947" s="21"/>
      <c r="P3947" s="20"/>
    </row>
    <row r="3948" spans="1:16" x14ac:dyDescent="0.35">
      <c r="A3948" s="2" t="s">
        <v>20</v>
      </c>
      <c r="B3948" s="2">
        <v>1185732</v>
      </c>
      <c r="C3948" s="15">
        <v>43950</v>
      </c>
      <c r="D3948" s="2" t="s">
        <v>14</v>
      </c>
      <c r="E3948" s="2" t="s">
        <v>15</v>
      </c>
      <c r="F3948" s="2" t="s">
        <v>15</v>
      </c>
      <c r="G3948" s="3" t="s">
        <v>156</v>
      </c>
      <c r="H3948" s="17">
        <v>52</v>
      </c>
      <c r="I3948" s="2">
        <v>258</v>
      </c>
      <c r="J3948" s="19">
        <v>13416</v>
      </c>
      <c r="K3948" s="19">
        <v>6439.6799999999994</v>
      </c>
      <c r="L3948" s="2">
        <v>0.48</v>
      </c>
      <c r="M3948" s="2" t="s">
        <v>78</v>
      </c>
      <c r="N3948" s="20">
        <f t="shared" si="61"/>
        <v>19855.68</v>
      </c>
      <c r="O3948" s="21"/>
      <c r="P3948" s="20"/>
    </row>
    <row r="3949" spans="1:16" x14ac:dyDescent="0.35">
      <c r="A3949" s="2" t="s">
        <v>20</v>
      </c>
      <c r="B3949" s="2">
        <v>1185732</v>
      </c>
      <c r="C3949" s="15">
        <v>43951</v>
      </c>
      <c r="D3949" s="2" t="s">
        <v>14</v>
      </c>
      <c r="E3949" s="2" t="s">
        <v>15</v>
      </c>
      <c r="F3949" s="2" t="s">
        <v>15</v>
      </c>
      <c r="G3949" s="3" t="s">
        <v>157</v>
      </c>
      <c r="H3949" s="17">
        <v>50</v>
      </c>
      <c r="I3949" s="2">
        <v>252</v>
      </c>
      <c r="J3949" s="19">
        <v>12600</v>
      </c>
      <c r="K3949" s="19">
        <v>6174</v>
      </c>
      <c r="L3949" s="2">
        <v>0.49</v>
      </c>
      <c r="M3949" s="2" t="s">
        <v>78</v>
      </c>
      <c r="N3949" s="20">
        <f t="shared" si="61"/>
        <v>18774</v>
      </c>
      <c r="O3949" s="21"/>
      <c r="P3949" s="20"/>
    </row>
    <row r="3950" spans="1:16" x14ac:dyDescent="0.35">
      <c r="A3950" s="2" t="s">
        <v>20</v>
      </c>
      <c r="B3950" s="2">
        <v>1185732</v>
      </c>
      <c r="C3950" s="15">
        <v>43952</v>
      </c>
      <c r="D3950" s="2" t="s">
        <v>14</v>
      </c>
      <c r="E3950" s="2" t="s">
        <v>15</v>
      </c>
      <c r="F3950" s="2" t="s">
        <v>15</v>
      </c>
      <c r="G3950" s="3" t="s">
        <v>18</v>
      </c>
      <c r="H3950" s="17">
        <v>64</v>
      </c>
      <c r="I3950" s="2">
        <v>254</v>
      </c>
      <c r="J3950" s="19">
        <v>16256</v>
      </c>
      <c r="K3950" s="19">
        <v>6827.5199999999995</v>
      </c>
      <c r="L3950" s="2">
        <v>0.42</v>
      </c>
      <c r="M3950" s="2" t="s">
        <v>78</v>
      </c>
      <c r="N3950" s="20">
        <f t="shared" si="61"/>
        <v>23083.52</v>
      </c>
      <c r="O3950" s="21"/>
      <c r="P3950" s="20"/>
    </row>
    <row r="3951" spans="1:16" x14ac:dyDescent="0.35">
      <c r="A3951" s="2" t="s">
        <v>20</v>
      </c>
      <c r="B3951" s="2">
        <v>1185732</v>
      </c>
      <c r="C3951" s="15">
        <v>43953</v>
      </c>
      <c r="D3951" s="2" t="s">
        <v>14</v>
      </c>
      <c r="E3951" s="2" t="s">
        <v>15</v>
      </c>
      <c r="F3951" s="2" t="s">
        <v>15</v>
      </c>
      <c r="G3951" s="3" t="s">
        <v>158</v>
      </c>
      <c r="H3951" s="17">
        <v>66</v>
      </c>
      <c r="I3951" s="2">
        <v>263</v>
      </c>
      <c r="J3951" s="19">
        <v>17358</v>
      </c>
      <c r="K3951" s="19">
        <v>6422.46</v>
      </c>
      <c r="L3951" s="2">
        <v>0.37</v>
      </c>
      <c r="M3951" s="2" t="s">
        <v>78</v>
      </c>
      <c r="N3951" s="20">
        <f t="shared" si="61"/>
        <v>23780.46</v>
      </c>
      <c r="O3951" s="21"/>
      <c r="P3951" s="20"/>
    </row>
    <row r="3952" spans="1:16" x14ac:dyDescent="0.35">
      <c r="A3952" s="2" t="s">
        <v>20</v>
      </c>
      <c r="B3952" s="2">
        <v>1185732</v>
      </c>
      <c r="C3952" s="15">
        <v>43954</v>
      </c>
      <c r="D3952" s="2" t="s">
        <v>14</v>
      </c>
      <c r="E3952" s="2" t="s">
        <v>15</v>
      </c>
      <c r="F3952" s="2" t="s">
        <v>15</v>
      </c>
      <c r="G3952" s="3" t="s">
        <v>155</v>
      </c>
      <c r="H3952" s="17">
        <v>62</v>
      </c>
      <c r="I3952" s="2">
        <v>312</v>
      </c>
      <c r="J3952" s="19">
        <v>19344</v>
      </c>
      <c r="K3952" s="19">
        <v>12380.16</v>
      </c>
      <c r="L3952" s="2">
        <v>0.64</v>
      </c>
      <c r="M3952" s="2" t="s">
        <v>78</v>
      </c>
      <c r="N3952" s="20">
        <f t="shared" si="61"/>
        <v>31724.16</v>
      </c>
      <c r="O3952" s="21"/>
      <c r="P3952" s="20"/>
    </row>
    <row r="3953" spans="1:16" x14ac:dyDescent="0.35">
      <c r="A3953" s="2" t="s">
        <v>20</v>
      </c>
      <c r="B3953" s="2">
        <v>1185732</v>
      </c>
      <c r="C3953" s="15">
        <v>43955</v>
      </c>
      <c r="D3953" s="2" t="s">
        <v>14</v>
      </c>
      <c r="E3953" s="2" t="s">
        <v>15</v>
      </c>
      <c r="F3953" s="2" t="s">
        <v>15</v>
      </c>
      <c r="G3953" s="3" t="s">
        <v>17</v>
      </c>
      <c r="H3953" s="17">
        <v>51</v>
      </c>
      <c r="I3953" s="2">
        <v>300</v>
      </c>
      <c r="J3953" s="19">
        <v>15300</v>
      </c>
      <c r="K3953" s="19">
        <v>6426</v>
      </c>
      <c r="L3953" s="2">
        <v>0.42</v>
      </c>
      <c r="M3953" s="2" t="s">
        <v>78</v>
      </c>
      <c r="N3953" s="20">
        <f t="shared" si="61"/>
        <v>21726</v>
      </c>
      <c r="O3953" s="21"/>
      <c r="P3953" s="20"/>
    </row>
    <row r="3954" spans="1:16" x14ac:dyDescent="0.35">
      <c r="A3954" s="2" t="s">
        <v>20</v>
      </c>
      <c r="B3954" s="2">
        <v>1185732</v>
      </c>
      <c r="C3954" s="15">
        <v>43956</v>
      </c>
      <c r="D3954" s="2" t="s">
        <v>14</v>
      </c>
      <c r="E3954" s="2" t="s">
        <v>15</v>
      </c>
      <c r="F3954" s="2" t="s">
        <v>15</v>
      </c>
      <c r="G3954" s="3" t="s">
        <v>156</v>
      </c>
      <c r="H3954" s="17">
        <v>54</v>
      </c>
      <c r="I3954" s="2">
        <v>285</v>
      </c>
      <c r="J3954" s="19">
        <v>15390</v>
      </c>
      <c r="K3954" s="19">
        <v>7233.2999999999993</v>
      </c>
      <c r="L3954" s="2">
        <v>0.47</v>
      </c>
      <c r="M3954" s="2" t="s">
        <v>78</v>
      </c>
      <c r="N3954" s="20">
        <f t="shared" si="61"/>
        <v>22623.3</v>
      </c>
      <c r="O3954" s="21"/>
      <c r="P3954" s="20"/>
    </row>
    <row r="3955" spans="1:16" x14ac:dyDescent="0.35">
      <c r="A3955" s="2" t="s">
        <v>20</v>
      </c>
      <c r="B3955" s="2">
        <v>1185732</v>
      </c>
      <c r="C3955" s="15">
        <v>43957</v>
      </c>
      <c r="D3955" s="2" t="s">
        <v>14</v>
      </c>
      <c r="E3955" s="2" t="s">
        <v>15</v>
      </c>
      <c r="F3955" s="2" t="s">
        <v>15</v>
      </c>
      <c r="G3955" s="3" t="s">
        <v>157</v>
      </c>
      <c r="H3955" s="17">
        <v>54</v>
      </c>
      <c r="I3955" s="2">
        <v>225</v>
      </c>
      <c r="J3955" s="19">
        <v>12150</v>
      </c>
      <c r="K3955" s="19">
        <v>5589</v>
      </c>
      <c r="L3955" s="2">
        <v>0.45999999999999996</v>
      </c>
      <c r="M3955" s="2" t="s">
        <v>78</v>
      </c>
      <c r="N3955" s="20">
        <f t="shared" si="61"/>
        <v>17739</v>
      </c>
      <c r="O3955" s="21"/>
      <c r="P3955" s="20"/>
    </row>
    <row r="3956" spans="1:16" x14ac:dyDescent="0.35">
      <c r="A3956" s="2" t="s">
        <v>20</v>
      </c>
      <c r="B3956" s="2">
        <v>1185732</v>
      </c>
      <c r="C3956" s="15">
        <v>43958</v>
      </c>
      <c r="D3956" s="2" t="s">
        <v>14</v>
      </c>
      <c r="E3956" s="2" t="s">
        <v>15</v>
      </c>
      <c r="F3956" s="2" t="s">
        <v>15</v>
      </c>
      <c r="G3956" s="3" t="s">
        <v>18</v>
      </c>
      <c r="H3956" s="17">
        <v>60</v>
      </c>
      <c r="I3956" s="2">
        <v>261</v>
      </c>
      <c r="J3956" s="19">
        <v>15660</v>
      </c>
      <c r="K3956" s="19">
        <v>6733.8</v>
      </c>
      <c r="L3956" s="2">
        <v>0.43</v>
      </c>
      <c r="M3956" s="2" t="s">
        <v>78</v>
      </c>
      <c r="N3956" s="20">
        <f t="shared" si="61"/>
        <v>22393.8</v>
      </c>
      <c r="O3956" s="21"/>
      <c r="P3956" s="20"/>
    </row>
    <row r="3957" spans="1:16" x14ac:dyDescent="0.35">
      <c r="A3957" s="2" t="s">
        <v>20</v>
      </c>
      <c r="B3957" s="2">
        <v>1185732</v>
      </c>
      <c r="C3957" s="15">
        <v>44030</v>
      </c>
      <c r="D3957" s="2" t="s">
        <v>14</v>
      </c>
      <c r="E3957" s="2" t="s">
        <v>15</v>
      </c>
      <c r="F3957" s="2" t="s">
        <v>15</v>
      </c>
      <c r="G3957" s="3" t="s">
        <v>158</v>
      </c>
      <c r="H3957" s="17">
        <v>68</v>
      </c>
      <c r="I3957" s="2">
        <v>290</v>
      </c>
      <c r="J3957" s="19">
        <v>19720</v>
      </c>
      <c r="K3957" s="19">
        <v>6902</v>
      </c>
      <c r="L3957" s="2">
        <v>0.35</v>
      </c>
      <c r="M3957" s="2" t="s">
        <v>78</v>
      </c>
      <c r="N3957" s="20">
        <f t="shared" si="61"/>
        <v>26622</v>
      </c>
      <c r="O3957" s="21"/>
      <c r="P3957" s="20"/>
    </row>
    <row r="3958" spans="1:16" x14ac:dyDescent="0.35">
      <c r="A3958" s="2" t="s">
        <v>21</v>
      </c>
      <c r="B3958" s="2">
        <v>1197831</v>
      </c>
      <c r="C3958" s="15">
        <v>44031</v>
      </c>
      <c r="D3958" s="2" t="s">
        <v>14</v>
      </c>
      <c r="E3958" s="2" t="s">
        <v>15</v>
      </c>
      <c r="F3958" s="2" t="s">
        <v>15</v>
      </c>
      <c r="G3958" s="3" t="s">
        <v>155</v>
      </c>
      <c r="H3958" s="17">
        <v>24</v>
      </c>
      <c r="I3958" s="2">
        <v>234</v>
      </c>
      <c r="J3958" s="19">
        <v>5616</v>
      </c>
      <c r="K3958" s="19">
        <v>2639.52</v>
      </c>
      <c r="L3958" s="2">
        <v>0.47</v>
      </c>
      <c r="M3958" s="2" t="s">
        <v>78</v>
      </c>
      <c r="N3958" s="20">
        <f t="shared" si="61"/>
        <v>8255.52</v>
      </c>
      <c r="O3958" s="21"/>
      <c r="P3958" s="20"/>
    </row>
    <row r="3959" spans="1:16" x14ac:dyDescent="0.35">
      <c r="A3959" s="2" t="s">
        <v>21</v>
      </c>
      <c r="B3959" s="2">
        <v>1197831</v>
      </c>
      <c r="C3959" s="15">
        <v>44032</v>
      </c>
      <c r="D3959" s="2" t="s">
        <v>14</v>
      </c>
      <c r="E3959" s="2" t="s">
        <v>15</v>
      </c>
      <c r="F3959" s="2" t="s">
        <v>15</v>
      </c>
      <c r="G3959" s="3" t="s">
        <v>17</v>
      </c>
      <c r="H3959" s="17">
        <v>34</v>
      </c>
      <c r="I3959" s="2">
        <v>225</v>
      </c>
      <c r="J3959" s="19">
        <v>7650</v>
      </c>
      <c r="K3959" s="19">
        <v>3748.5</v>
      </c>
      <c r="L3959" s="2">
        <v>0.49</v>
      </c>
      <c r="M3959" s="2" t="s">
        <v>78</v>
      </c>
      <c r="N3959" s="20">
        <f t="shared" si="61"/>
        <v>11398.5</v>
      </c>
      <c r="O3959" s="21"/>
      <c r="P3959" s="20"/>
    </row>
    <row r="3960" spans="1:16" x14ac:dyDescent="0.35">
      <c r="A3960" s="2" t="s">
        <v>21</v>
      </c>
      <c r="B3960" s="2">
        <v>1197831</v>
      </c>
      <c r="C3960" s="15">
        <v>44033</v>
      </c>
      <c r="D3960" s="2" t="s">
        <v>14</v>
      </c>
      <c r="E3960" s="2" t="s">
        <v>15</v>
      </c>
      <c r="F3960" s="2" t="s">
        <v>15</v>
      </c>
      <c r="G3960" s="3" t="s">
        <v>156</v>
      </c>
      <c r="H3960" s="17">
        <v>33</v>
      </c>
      <c r="I3960" s="2">
        <v>210</v>
      </c>
      <c r="J3960" s="19">
        <v>6930</v>
      </c>
      <c r="K3960" s="19">
        <v>3187.7999999999997</v>
      </c>
      <c r="L3960" s="2">
        <v>0.45999999999999996</v>
      </c>
      <c r="M3960" s="2" t="s">
        <v>78</v>
      </c>
      <c r="N3960" s="20">
        <f t="shared" si="61"/>
        <v>10117.799999999999</v>
      </c>
      <c r="O3960" s="21"/>
      <c r="P3960" s="20"/>
    </row>
    <row r="3961" spans="1:16" x14ac:dyDescent="0.35">
      <c r="A3961" s="2" t="s">
        <v>21</v>
      </c>
      <c r="B3961" s="2">
        <v>1197831</v>
      </c>
      <c r="C3961" s="15">
        <v>44034</v>
      </c>
      <c r="D3961" s="2" t="s">
        <v>14</v>
      </c>
      <c r="E3961" s="2" t="s">
        <v>15</v>
      </c>
      <c r="F3961" s="2" t="s">
        <v>15</v>
      </c>
      <c r="G3961" s="3" t="s">
        <v>157</v>
      </c>
      <c r="H3961" s="17">
        <v>34</v>
      </c>
      <c r="I3961" s="2">
        <v>175</v>
      </c>
      <c r="J3961" s="19">
        <v>5950</v>
      </c>
      <c r="K3961" s="19">
        <v>3272.5000000000005</v>
      </c>
      <c r="L3961" s="2">
        <v>0.55000000000000004</v>
      </c>
      <c r="M3961" s="2" t="s">
        <v>78</v>
      </c>
      <c r="N3961" s="20">
        <f t="shared" si="61"/>
        <v>9222.5</v>
      </c>
      <c r="O3961" s="21"/>
      <c r="P3961" s="20"/>
    </row>
    <row r="3962" spans="1:16" x14ac:dyDescent="0.35">
      <c r="A3962" s="2" t="s">
        <v>21</v>
      </c>
      <c r="B3962" s="2">
        <v>1197831</v>
      </c>
      <c r="C3962" s="15">
        <v>44035</v>
      </c>
      <c r="D3962" s="2" t="s">
        <v>22</v>
      </c>
      <c r="E3962" s="2" t="s">
        <v>23</v>
      </c>
      <c r="F3962" s="2" t="s">
        <v>24</v>
      </c>
      <c r="G3962" s="3" t="s">
        <v>18</v>
      </c>
      <c r="H3962" s="17">
        <v>36</v>
      </c>
      <c r="I3962" s="2">
        <v>154</v>
      </c>
      <c r="J3962" s="19">
        <v>5544</v>
      </c>
      <c r="K3962" s="19">
        <v>2383.92</v>
      </c>
      <c r="L3962" s="2">
        <v>0.43</v>
      </c>
      <c r="M3962" s="2" t="s">
        <v>78</v>
      </c>
      <c r="N3962" s="20">
        <f t="shared" si="61"/>
        <v>7927.92</v>
      </c>
      <c r="O3962" s="21"/>
      <c r="P3962" s="20"/>
    </row>
    <row r="3963" spans="1:16" x14ac:dyDescent="0.35">
      <c r="A3963" s="2" t="s">
        <v>21</v>
      </c>
      <c r="B3963" s="2">
        <v>1197831</v>
      </c>
      <c r="C3963" s="15">
        <v>44036</v>
      </c>
      <c r="D3963" s="2" t="s">
        <v>22</v>
      </c>
      <c r="E3963" s="2" t="s">
        <v>23</v>
      </c>
      <c r="F3963" s="2" t="s">
        <v>24</v>
      </c>
      <c r="G3963" s="3" t="s">
        <v>158</v>
      </c>
      <c r="H3963" s="17">
        <v>34</v>
      </c>
      <c r="I3963" s="2">
        <v>203</v>
      </c>
      <c r="J3963" s="19">
        <v>6902</v>
      </c>
      <c r="K3963" s="19">
        <v>4417.28</v>
      </c>
      <c r="L3963" s="2">
        <v>0.64</v>
      </c>
      <c r="M3963" s="2" t="s">
        <v>78</v>
      </c>
      <c r="N3963" s="20">
        <f t="shared" si="61"/>
        <v>11319.279999999999</v>
      </c>
      <c r="O3963" s="21"/>
      <c r="P3963" s="20"/>
    </row>
    <row r="3964" spans="1:16" x14ac:dyDescent="0.35">
      <c r="A3964" s="2" t="s">
        <v>21</v>
      </c>
      <c r="B3964" s="2">
        <v>1197831</v>
      </c>
      <c r="C3964" s="15">
        <v>44037</v>
      </c>
      <c r="D3964" s="2" t="s">
        <v>22</v>
      </c>
      <c r="E3964" s="2" t="s">
        <v>23</v>
      </c>
      <c r="F3964" s="2" t="s">
        <v>24</v>
      </c>
      <c r="G3964" s="3" t="s">
        <v>155</v>
      </c>
      <c r="H3964" s="17">
        <v>23</v>
      </c>
      <c r="I3964" s="2">
        <v>213</v>
      </c>
      <c r="J3964" s="19">
        <v>4899</v>
      </c>
      <c r="K3964" s="19">
        <v>2449.5</v>
      </c>
      <c r="L3964" s="2">
        <v>0.5</v>
      </c>
      <c r="M3964" s="2" t="s">
        <v>78</v>
      </c>
      <c r="N3964" s="20">
        <f t="shared" si="61"/>
        <v>7348.5</v>
      </c>
      <c r="O3964" s="21"/>
      <c r="P3964" s="20"/>
    </row>
    <row r="3965" spans="1:16" x14ac:dyDescent="0.35">
      <c r="A3965" s="2" t="s">
        <v>21</v>
      </c>
      <c r="B3965" s="2">
        <v>1197831</v>
      </c>
      <c r="C3965" s="15">
        <v>44038</v>
      </c>
      <c r="D3965" s="2" t="s">
        <v>22</v>
      </c>
      <c r="E3965" s="2" t="s">
        <v>23</v>
      </c>
      <c r="F3965" s="2" t="s">
        <v>24</v>
      </c>
      <c r="G3965" s="3" t="s">
        <v>17</v>
      </c>
      <c r="H3965" s="17">
        <v>33</v>
      </c>
      <c r="I3965" s="2">
        <v>255</v>
      </c>
      <c r="J3965" s="19">
        <v>8415</v>
      </c>
      <c r="K3965" s="19">
        <v>3786.7499999999995</v>
      </c>
      <c r="L3965" s="2">
        <v>0.44999999999999996</v>
      </c>
      <c r="M3965" s="2" t="s">
        <v>78</v>
      </c>
      <c r="N3965" s="20">
        <f t="shared" si="61"/>
        <v>12201.75</v>
      </c>
      <c r="O3965" s="21"/>
      <c r="P3965" s="20"/>
    </row>
    <row r="3966" spans="1:16" x14ac:dyDescent="0.35">
      <c r="A3966" s="2" t="s">
        <v>21</v>
      </c>
      <c r="B3966" s="2">
        <v>1197831</v>
      </c>
      <c r="C3966" s="15">
        <v>44039</v>
      </c>
      <c r="D3966" s="2" t="s">
        <v>22</v>
      </c>
      <c r="E3966" s="2" t="s">
        <v>23</v>
      </c>
      <c r="F3966" s="2" t="s">
        <v>24</v>
      </c>
      <c r="G3966" s="3" t="s">
        <v>156</v>
      </c>
      <c r="H3966" s="17">
        <v>32</v>
      </c>
      <c r="I3966" s="2">
        <v>176</v>
      </c>
      <c r="J3966" s="19">
        <v>5632</v>
      </c>
      <c r="K3966" s="19">
        <v>2534.3999999999996</v>
      </c>
      <c r="L3966" s="2">
        <v>0.44999999999999996</v>
      </c>
      <c r="M3966" s="2" t="s">
        <v>78</v>
      </c>
      <c r="N3966" s="20">
        <f t="shared" si="61"/>
        <v>8166.4</v>
      </c>
      <c r="O3966" s="21"/>
      <c r="P3966" s="20"/>
    </row>
    <row r="3967" spans="1:16" x14ac:dyDescent="0.35">
      <c r="A3967" s="2" t="s">
        <v>21</v>
      </c>
      <c r="B3967" s="2">
        <v>1197831</v>
      </c>
      <c r="C3967" s="15">
        <v>44040</v>
      </c>
      <c r="D3967" s="2" t="s">
        <v>22</v>
      </c>
      <c r="E3967" s="2" t="s">
        <v>23</v>
      </c>
      <c r="F3967" s="2" t="s">
        <v>24</v>
      </c>
      <c r="G3967" s="3" t="s">
        <v>157</v>
      </c>
      <c r="H3967" s="17">
        <v>34</v>
      </c>
      <c r="I3967" s="2">
        <v>175</v>
      </c>
      <c r="J3967" s="19">
        <v>5950</v>
      </c>
      <c r="K3967" s="19">
        <v>3570</v>
      </c>
      <c r="L3967" s="2">
        <v>0.6</v>
      </c>
      <c r="M3967" s="2" t="s">
        <v>78</v>
      </c>
      <c r="N3967" s="20">
        <f t="shared" si="61"/>
        <v>9520</v>
      </c>
      <c r="O3967" s="21"/>
      <c r="P3967" s="20"/>
    </row>
    <row r="3968" spans="1:16" x14ac:dyDescent="0.35">
      <c r="A3968" s="2" t="s">
        <v>21</v>
      </c>
      <c r="B3968" s="2">
        <v>1197831</v>
      </c>
      <c r="C3968" s="15">
        <v>44041</v>
      </c>
      <c r="D3968" s="2" t="s">
        <v>22</v>
      </c>
      <c r="E3968" s="2" t="s">
        <v>23</v>
      </c>
      <c r="F3968" s="2" t="s">
        <v>24</v>
      </c>
      <c r="G3968" s="3" t="s">
        <v>18</v>
      </c>
      <c r="H3968" s="17">
        <v>38</v>
      </c>
      <c r="I3968" s="2">
        <v>125</v>
      </c>
      <c r="J3968" s="19">
        <v>4750</v>
      </c>
      <c r="K3968" s="19">
        <v>2137.5</v>
      </c>
      <c r="L3968" s="2">
        <v>0.44999999999999996</v>
      </c>
      <c r="M3968" s="2" t="s">
        <v>78</v>
      </c>
      <c r="N3968" s="20">
        <f t="shared" si="61"/>
        <v>6887.5</v>
      </c>
      <c r="O3968" s="21"/>
      <c r="P3968" s="20"/>
    </row>
    <row r="3969" spans="1:16" x14ac:dyDescent="0.35">
      <c r="A3969" s="2" t="s">
        <v>21</v>
      </c>
      <c r="B3969" s="2">
        <v>1197831</v>
      </c>
      <c r="C3969" s="15">
        <v>44042</v>
      </c>
      <c r="D3969" s="2" t="s">
        <v>22</v>
      </c>
      <c r="E3969" s="2" t="s">
        <v>23</v>
      </c>
      <c r="F3969" s="2" t="s">
        <v>24</v>
      </c>
      <c r="G3969" s="3" t="s">
        <v>158</v>
      </c>
      <c r="H3969" s="17">
        <v>34</v>
      </c>
      <c r="I3969" s="2">
        <v>196</v>
      </c>
      <c r="J3969" s="19">
        <v>6664</v>
      </c>
      <c r="K3969" s="19">
        <v>4198.32</v>
      </c>
      <c r="L3969" s="2">
        <v>0.63</v>
      </c>
      <c r="M3969" s="2" t="s">
        <v>78</v>
      </c>
      <c r="N3969" s="20">
        <f t="shared" si="61"/>
        <v>10862.32</v>
      </c>
      <c r="O3969" s="21"/>
      <c r="P3969" s="20"/>
    </row>
    <row r="3970" spans="1:16" x14ac:dyDescent="0.35">
      <c r="A3970" s="2" t="s">
        <v>21</v>
      </c>
      <c r="B3970" s="2">
        <v>1197831</v>
      </c>
      <c r="C3970" s="15">
        <v>44043</v>
      </c>
      <c r="D3970" s="2" t="s">
        <v>22</v>
      </c>
      <c r="E3970" s="2" t="s">
        <v>23</v>
      </c>
      <c r="F3970" s="2" t="s">
        <v>24</v>
      </c>
      <c r="G3970" s="3" t="s">
        <v>155</v>
      </c>
      <c r="H3970" s="17">
        <v>29</v>
      </c>
      <c r="I3970" s="2">
        <v>254</v>
      </c>
      <c r="J3970" s="19">
        <v>7366</v>
      </c>
      <c r="K3970" s="19">
        <v>3314.7</v>
      </c>
      <c r="L3970" s="2">
        <v>0.44999999999999996</v>
      </c>
      <c r="M3970" s="2" t="s">
        <v>78</v>
      </c>
      <c r="N3970" s="20">
        <f t="shared" si="61"/>
        <v>10680.7</v>
      </c>
      <c r="O3970" s="21"/>
      <c r="P3970" s="20"/>
    </row>
    <row r="3971" spans="1:16" x14ac:dyDescent="0.35">
      <c r="A3971" s="2" t="s">
        <v>21</v>
      </c>
      <c r="B3971" s="2">
        <v>1197831</v>
      </c>
      <c r="C3971" s="15">
        <v>44044</v>
      </c>
      <c r="D3971" s="2" t="s">
        <v>22</v>
      </c>
      <c r="E3971" s="2" t="s">
        <v>23</v>
      </c>
      <c r="F3971" s="2" t="s">
        <v>24</v>
      </c>
      <c r="G3971" s="3" t="s">
        <v>17</v>
      </c>
      <c r="H3971" s="17">
        <v>39</v>
      </c>
      <c r="I3971" s="2">
        <v>236</v>
      </c>
      <c r="J3971" s="19">
        <v>9204</v>
      </c>
      <c r="K3971" s="19">
        <v>4141.7999999999993</v>
      </c>
      <c r="L3971" s="2">
        <v>0.44999999999999996</v>
      </c>
      <c r="M3971" s="2" t="s">
        <v>78</v>
      </c>
      <c r="N3971" s="20">
        <f t="shared" ref="N3971:N4034" si="62">SUM(J3971,K3971)</f>
        <v>13345.8</v>
      </c>
      <c r="O3971" s="21"/>
      <c r="P3971" s="20"/>
    </row>
    <row r="3972" spans="1:16" x14ac:dyDescent="0.35">
      <c r="A3972" s="2" t="s">
        <v>21</v>
      </c>
      <c r="B3972" s="2">
        <v>1197831</v>
      </c>
      <c r="C3972" s="15">
        <v>44045</v>
      </c>
      <c r="D3972" s="2" t="s">
        <v>22</v>
      </c>
      <c r="E3972" s="2" t="s">
        <v>23</v>
      </c>
      <c r="F3972" s="2" t="s">
        <v>24</v>
      </c>
      <c r="G3972" s="3" t="s">
        <v>156</v>
      </c>
      <c r="H3972" s="17">
        <v>32</v>
      </c>
      <c r="I3972" s="2">
        <v>182</v>
      </c>
      <c r="J3972" s="19">
        <v>5824</v>
      </c>
      <c r="K3972" s="19">
        <v>2853.7599999999998</v>
      </c>
      <c r="L3972" s="2">
        <v>0.49</v>
      </c>
      <c r="M3972" s="2" t="s">
        <v>78</v>
      </c>
      <c r="N3972" s="20">
        <f t="shared" si="62"/>
        <v>8677.76</v>
      </c>
      <c r="O3972" s="21"/>
      <c r="P3972" s="20"/>
    </row>
    <row r="3973" spans="1:16" x14ac:dyDescent="0.35">
      <c r="A3973" s="2" t="s">
        <v>21</v>
      </c>
      <c r="B3973" s="2">
        <v>1197831</v>
      </c>
      <c r="C3973" s="15">
        <v>44046</v>
      </c>
      <c r="D3973" s="2" t="s">
        <v>22</v>
      </c>
      <c r="E3973" s="2" t="s">
        <v>23</v>
      </c>
      <c r="F3973" s="2" t="s">
        <v>24</v>
      </c>
      <c r="G3973" s="3" t="s">
        <v>157</v>
      </c>
      <c r="H3973" s="17">
        <v>37</v>
      </c>
      <c r="I3973" s="2">
        <v>174</v>
      </c>
      <c r="J3973" s="19">
        <v>6438</v>
      </c>
      <c r="K3973" s="19">
        <v>3734.0400000000004</v>
      </c>
      <c r="L3973" s="2">
        <v>0.58000000000000007</v>
      </c>
      <c r="M3973" s="2" t="s">
        <v>78</v>
      </c>
      <c r="N3973" s="20">
        <f t="shared" si="62"/>
        <v>10172.040000000001</v>
      </c>
      <c r="O3973" s="21"/>
      <c r="P3973" s="20"/>
    </row>
    <row r="3974" spans="1:16" x14ac:dyDescent="0.35">
      <c r="A3974" s="2" t="s">
        <v>21</v>
      </c>
      <c r="B3974" s="2">
        <v>1197831</v>
      </c>
      <c r="C3974" s="15">
        <v>44047</v>
      </c>
      <c r="D3974" s="2" t="s">
        <v>22</v>
      </c>
      <c r="E3974" s="2" t="s">
        <v>23</v>
      </c>
      <c r="F3974" s="2" t="s">
        <v>24</v>
      </c>
      <c r="G3974" s="3" t="s">
        <v>18</v>
      </c>
      <c r="H3974" s="17">
        <v>41</v>
      </c>
      <c r="I3974" s="2">
        <v>125</v>
      </c>
      <c r="J3974" s="19">
        <v>5125</v>
      </c>
      <c r="K3974" s="19">
        <v>2050</v>
      </c>
      <c r="L3974" s="2">
        <v>0.4</v>
      </c>
      <c r="M3974" s="2" t="s">
        <v>78</v>
      </c>
      <c r="N3974" s="20">
        <f t="shared" si="62"/>
        <v>7175</v>
      </c>
      <c r="O3974" s="21"/>
      <c r="P3974" s="20"/>
    </row>
    <row r="3975" spans="1:16" x14ac:dyDescent="0.35">
      <c r="A3975" s="2" t="s">
        <v>21</v>
      </c>
      <c r="B3975" s="2">
        <v>1197831</v>
      </c>
      <c r="C3975" s="15">
        <v>44048</v>
      </c>
      <c r="D3975" s="2" t="s">
        <v>22</v>
      </c>
      <c r="E3975" s="2" t="s">
        <v>23</v>
      </c>
      <c r="F3975" s="2" t="s">
        <v>24</v>
      </c>
      <c r="G3975" s="3" t="s">
        <v>158</v>
      </c>
      <c r="H3975" s="17">
        <v>39</v>
      </c>
      <c r="I3975" s="2">
        <v>189</v>
      </c>
      <c r="J3975" s="19">
        <v>7371</v>
      </c>
      <c r="K3975" s="19">
        <v>4422.5999999999995</v>
      </c>
      <c r="L3975" s="2">
        <v>0.6</v>
      </c>
      <c r="M3975" s="2" t="s">
        <v>78</v>
      </c>
      <c r="N3975" s="20">
        <f t="shared" si="62"/>
        <v>11793.599999999999</v>
      </c>
      <c r="O3975" s="21"/>
      <c r="P3975" s="20"/>
    </row>
    <row r="3976" spans="1:16" x14ac:dyDescent="0.35">
      <c r="A3976" s="2" t="s">
        <v>21</v>
      </c>
      <c r="B3976" s="2">
        <v>1197831</v>
      </c>
      <c r="C3976" s="15">
        <v>44049</v>
      </c>
      <c r="D3976" s="2" t="s">
        <v>22</v>
      </c>
      <c r="E3976" s="2" t="s">
        <v>23</v>
      </c>
      <c r="F3976" s="2" t="s">
        <v>24</v>
      </c>
      <c r="G3976" s="3" t="s">
        <v>155</v>
      </c>
      <c r="H3976" s="17">
        <v>27</v>
      </c>
      <c r="I3976" s="2">
        <v>234</v>
      </c>
      <c r="J3976" s="19">
        <v>6318</v>
      </c>
      <c r="K3976" s="19">
        <v>3032.64</v>
      </c>
      <c r="L3976" s="2">
        <v>0.48</v>
      </c>
      <c r="M3976" s="2" t="s">
        <v>78</v>
      </c>
      <c r="N3976" s="20">
        <f t="shared" si="62"/>
        <v>9350.64</v>
      </c>
      <c r="O3976" s="21"/>
      <c r="P3976" s="20"/>
    </row>
    <row r="3977" spans="1:16" x14ac:dyDescent="0.35">
      <c r="A3977" s="2" t="s">
        <v>21</v>
      </c>
      <c r="B3977" s="2">
        <v>1197831</v>
      </c>
      <c r="C3977" s="15">
        <v>44050</v>
      </c>
      <c r="D3977" s="2" t="s">
        <v>22</v>
      </c>
      <c r="E3977" s="2" t="s">
        <v>23</v>
      </c>
      <c r="F3977" s="2" t="s">
        <v>24</v>
      </c>
      <c r="G3977" s="3" t="s">
        <v>17</v>
      </c>
      <c r="H3977" s="17">
        <v>38</v>
      </c>
      <c r="I3977" s="2">
        <v>225</v>
      </c>
      <c r="J3977" s="19">
        <v>8550</v>
      </c>
      <c r="K3977" s="19">
        <v>3847.4999999999995</v>
      </c>
      <c r="L3977" s="2">
        <v>0.44999999999999996</v>
      </c>
      <c r="M3977" s="2" t="s">
        <v>78</v>
      </c>
      <c r="N3977" s="20">
        <f t="shared" si="62"/>
        <v>12397.5</v>
      </c>
      <c r="O3977" s="21"/>
      <c r="P3977" s="20"/>
    </row>
    <row r="3978" spans="1:16" x14ac:dyDescent="0.35">
      <c r="A3978" s="2" t="s">
        <v>21</v>
      </c>
      <c r="B3978" s="2">
        <v>1197831</v>
      </c>
      <c r="C3978" s="15">
        <v>44051</v>
      </c>
      <c r="D3978" s="2" t="s">
        <v>22</v>
      </c>
      <c r="E3978" s="2" t="s">
        <v>23</v>
      </c>
      <c r="F3978" s="2" t="s">
        <v>24</v>
      </c>
      <c r="G3978" s="3" t="s">
        <v>156</v>
      </c>
      <c r="H3978" s="17">
        <v>34</v>
      </c>
      <c r="I3978" s="2">
        <v>203</v>
      </c>
      <c r="J3978" s="19">
        <v>6902</v>
      </c>
      <c r="K3978" s="19">
        <v>3174.9199999999996</v>
      </c>
      <c r="L3978" s="2">
        <v>0.45999999999999996</v>
      </c>
      <c r="M3978" s="2" t="s">
        <v>78</v>
      </c>
      <c r="N3978" s="20">
        <f t="shared" si="62"/>
        <v>10076.92</v>
      </c>
      <c r="O3978" s="21"/>
      <c r="P3978" s="20"/>
    </row>
    <row r="3979" spans="1:16" x14ac:dyDescent="0.35">
      <c r="A3979" s="2" t="s">
        <v>21</v>
      </c>
      <c r="B3979" s="2">
        <v>1197831</v>
      </c>
      <c r="C3979" s="15">
        <v>44052</v>
      </c>
      <c r="D3979" s="2" t="s">
        <v>22</v>
      </c>
      <c r="E3979" s="2" t="s">
        <v>23</v>
      </c>
      <c r="F3979" s="2" t="s">
        <v>24</v>
      </c>
      <c r="G3979" s="3" t="s">
        <v>157</v>
      </c>
      <c r="H3979" s="17">
        <v>36</v>
      </c>
      <c r="I3979" s="2">
        <v>163</v>
      </c>
      <c r="J3979" s="19">
        <v>5868</v>
      </c>
      <c r="K3979" s="19">
        <v>3462.1200000000003</v>
      </c>
      <c r="L3979" s="2">
        <v>0.59000000000000008</v>
      </c>
      <c r="M3979" s="2" t="s">
        <v>78</v>
      </c>
      <c r="N3979" s="20">
        <f t="shared" si="62"/>
        <v>9330.1200000000008</v>
      </c>
      <c r="O3979" s="21"/>
      <c r="P3979" s="20"/>
    </row>
    <row r="3980" spans="1:16" x14ac:dyDescent="0.35">
      <c r="A3980" s="2" t="s">
        <v>20</v>
      </c>
      <c r="B3980" s="2">
        <v>1197831</v>
      </c>
      <c r="C3980" s="15">
        <v>44053</v>
      </c>
      <c r="D3980" s="2" t="s">
        <v>22</v>
      </c>
      <c r="E3980" s="2" t="s">
        <v>23</v>
      </c>
      <c r="F3980" s="2" t="s">
        <v>24</v>
      </c>
      <c r="G3980" s="3" t="s">
        <v>18</v>
      </c>
      <c r="H3980" s="17">
        <v>42</v>
      </c>
      <c r="I3980" s="2">
        <v>147</v>
      </c>
      <c r="J3980" s="19">
        <v>6174</v>
      </c>
      <c r="K3980" s="19">
        <v>2593.08</v>
      </c>
      <c r="L3980" s="2">
        <v>0.42</v>
      </c>
      <c r="M3980" s="2" t="s">
        <v>78</v>
      </c>
      <c r="N3980" s="20">
        <f t="shared" si="62"/>
        <v>8767.08</v>
      </c>
      <c r="O3980" s="21"/>
      <c r="P3980" s="20"/>
    </row>
    <row r="3981" spans="1:16" x14ac:dyDescent="0.35">
      <c r="A3981" s="2" t="s">
        <v>20</v>
      </c>
      <c r="B3981" s="2">
        <v>1197831</v>
      </c>
      <c r="C3981" s="15">
        <v>44054</v>
      </c>
      <c r="D3981" s="2" t="s">
        <v>22</v>
      </c>
      <c r="E3981" s="2" t="s">
        <v>23</v>
      </c>
      <c r="F3981" s="2" t="s">
        <v>24</v>
      </c>
      <c r="G3981" s="3" t="s">
        <v>158</v>
      </c>
      <c r="H3981" s="17">
        <v>39</v>
      </c>
      <c r="I3981" s="2">
        <v>232</v>
      </c>
      <c r="J3981" s="19">
        <v>9048</v>
      </c>
      <c r="K3981" s="19">
        <v>5519.28</v>
      </c>
      <c r="L3981" s="2">
        <v>0.61</v>
      </c>
      <c r="M3981" s="2" t="s">
        <v>78</v>
      </c>
      <c r="N3981" s="20">
        <f t="shared" si="62"/>
        <v>14567.279999999999</v>
      </c>
      <c r="O3981" s="21"/>
      <c r="P3981" s="20"/>
    </row>
    <row r="3982" spans="1:16" x14ac:dyDescent="0.35">
      <c r="A3982" s="2" t="s">
        <v>20</v>
      </c>
      <c r="B3982" s="2">
        <v>1197831</v>
      </c>
      <c r="C3982" s="15">
        <v>44055</v>
      </c>
      <c r="D3982" s="2" t="s">
        <v>22</v>
      </c>
      <c r="E3982" s="2" t="s">
        <v>23</v>
      </c>
      <c r="F3982" s="2" t="s">
        <v>24</v>
      </c>
      <c r="G3982" s="3" t="s">
        <v>155</v>
      </c>
      <c r="H3982" s="17">
        <v>29</v>
      </c>
      <c r="I3982" s="2">
        <v>268</v>
      </c>
      <c r="J3982" s="19">
        <v>7772</v>
      </c>
      <c r="K3982" s="19">
        <v>3730.56</v>
      </c>
      <c r="L3982" s="2">
        <v>0.48</v>
      </c>
      <c r="M3982" s="2" t="s">
        <v>78</v>
      </c>
      <c r="N3982" s="20">
        <f t="shared" si="62"/>
        <v>11502.56</v>
      </c>
      <c r="O3982" s="21"/>
      <c r="P3982" s="20"/>
    </row>
    <row r="3983" spans="1:16" x14ac:dyDescent="0.35">
      <c r="A3983" s="2" t="s">
        <v>20</v>
      </c>
      <c r="B3983" s="2">
        <v>1197831</v>
      </c>
      <c r="C3983" s="15">
        <v>44056</v>
      </c>
      <c r="D3983" s="2" t="s">
        <v>22</v>
      </c>
      <c r="E3983" s="2" t="s">
        <v>23</v>
      </c>
      <c r="F3983" s="2" t="s">
        <v>24</v>
      </c>
      <c r="G3983" s="3" t="s">
        <v>17</v>
      </c>
      <c r="H3983" s="17">
        <v>38</v>
      </c>
      <c r="I3983" s="2">
        <v>259</v>
      </c>
      <c r="J3983" s="19">
        <v>9842</v>
      </c>
      <c r="K3983" s="19">
        <v>4527.32</v>
      </c>
      <c r="L3983" s="2">
        <v>0.45999999999999996</v>
      </c>
      <c r="M3983" s="2" t="s">
        <v>78</v>
      </c>
      <c r="N3983" s="20">
        <f t="shared" si="62"/>
        <v>14369.32</v>
      </c>
      <c r="O3983" s="21"/>
      <c r="P3983" s="20"/>
    </row>
    <row r="3984" spans="1:16" x14ac:dyDescent="0.35">
      <c r="A3984" s="2" t="s">
        <v>20</v>
      </c>
      <c r="B3984" s="2">
        <v>1197831</v>
      </c>
      <c r="C3984" s="15">
        <v>44057</v>
      </c>
      <c r="D3984" s="2" t="s">
        <v>22</v>
      </c>
      <c r="E3984" s="2" t="s">
        <v>23</v>
      </c>
      <c r="F3984" s="2" t="s">
        <v>24</v>
      </c>
      <c r="G3984" s="3" t="s">
        <v>156</v>
      </c>
      <c r="H3984" s="17">
        <v>33</v>
      </c>
      <c r="I3984" s="2">
        <v>225</v>
      </c>
      <c r="J3984" s="19">
        <v>7425</v>
      </c>
      <c r="K3984" s="19">
        <v>3564</v>
      </c>
      <c r="L3984" s="2">
        <v>0.48</v>
      </c>
      <c r="M3984" s="2" t="s">
        <v>78</v>
      </c>
      <c r="N3984" s="20">
        <f t="shared" si="62"/>
        <v>10989</v>
      </c>
      <c r="O3984" s="21"/>
      <c r="P3984" s="20"/>
    </row>
    <row r="3985" spans="1:16" x14ac:dyDescent="0.35">
      <c r="A3985" s="2" t="s">
        <v>20</v>
      </c>
      <c r="B3985" s="2">
        <v>1197831</v>
      </c>
      <c r="C3985" s="15">
        <v>44058</v>
      </c>
      <c r="D3985" s="2" t="s">
        <v>22</v>
      </c>
      <c r="E3985" s="2" t="s">
        <v>23</v>
      </c>
      <c r="F3985" s="2" t="s">
        <v>24</v>
      </c>
      <c r="G3985" s="3" t="s">
        <v>157</v>
      </c>
      <c r="H3985" s="17">
        <v>39</v>
      </c>
      <c r="I3985" s="2">
        <v>189</v>
      </c>
      <c r="J3985" s="19">
        <v>7371</v>
      </c>
      <c r="K3985" s="19">
        <v>4275.18</v>
      </c>
      <c r="L3985" s="2">
        <v>0.58000000000000007</v>
      </c>
      <c r="M3985" s="2" t="s">
        <v>78</v>
      </c>
      <c r="N3985" s="20">
        <f t="shared" si="62"/>
        <v>11646.18</v>
      </c>
      <c r="O3985" s="21"/>
      <c r="P3985" s="20"/>
    </row>
    <row r="3986" spans="1:16" x14ac:dyDescent="0.35">
      <c r="A3986" s="2" t="s">
        <v>20</v>
      </c>
      <c r="B3986" s="2">
        <v>1197831</v>
      </c>
      <c r="C3986" s="15">
        <v>44059</v>
      </c>
      <c r="D3986" s="2" t="s">
        <v>22</v>
      </c>
      <c r="E3986" s="2" t="s">
        <v>23</v>
      </c>
      <c r="F3986" s="2" t="s">
        <v>24</v>
      </c>
      <c r="G3986" s="3" t="s">
        <v>18</v>
      </c>
      <c r="H3986" s="17">
        <v>42</v>
      </c>
      <c r="I3986" s="2">
        <v>168</v>
      </c>
      <c r="J3986" s="19">
        <v>7056</v>
      </c>
      <c r="K3986" s="19">
        <v>2822.4</v>
      </c>
      <c r="L3986" s="2">
        <v>0.4</v>
      </c>
      <c r="M3986" s="2" t="s">
        <v>78</v>
      </c>
      <c r="N3986" s="20">
        <f t="shared" si="62"/>
        <v>9878.4</v>
      </c>
      <c r="O3986" s="21"/>
      <c r="P3986" s="20"/>
    </row>
    <row r="3987" spans="1:16" x14ac:dyDescent="0.35">
      <c r="A3987" s="2" t="s">
        <v>20</v>
      </c>
      <c r="B3987" s="2">
        <v>1197831</v>
      </c>
      <c r="C3987" s="15">
        <v>44060</v>
      </c>
      <c r="D3987" s="2" t="s">
        <v>22</v>
      </c>
      <c r="E3987" s="2" t="s">
        <v>23</v>
      </c>
      <c r="F3987" s="2" t="s">
        <v>24</v>
      </c>
      <c r="G3987" s="3" t="s">
        <v>158</v>
      </c>
      <c r="H3987" s="17">
        <v>37</v>
      </c>
      <c r="I3987" s="2">
        <v>276</v>
      </c>
      <c r="J3987" s="19">
        <v>10212</v>
      </c>
      <c r="K3987" s="19">
        <v>6433.56</v>
      </c>
      <c r="L3987" s="2">
        <v>0.63</v>
      </c>
      <c r="M3987" s="2" t="s">
        <v>78</v>
      </c>
      <c r="N3987" s="20">
        <f t="shared" si="62"/>
        <v>16645.560000000001</v>
      </c>
      <c r="O3987" s="21"/>
      <c r="P3987" s="20"/>
    </row>
    <row r="3988" spans="1:16" x14ac:dyDescent="0.35">
      <c r="A3988" s="2" t="s">
        <v>20</v>
      </c>
      <c r="B3988" s="2">
        <v>1197831</v>
      </c>
      <c r="C3988" s="15">
        <v>44061</v>
      </c>
      <c r="D3988" s="2" t="s">
        <v>22</v>
      </c>
      <c r="E3988" s="2" t="s">
        <v>23</v>
      </c>
      <c r="F3988" s="2" t="s">
        <v>24</v>
      </c>
      <c r="G3988" s="3" t="s">
        <v>155</v>
      </c>
      <c r="H3988" s="17">
        <v>39</v>
      </c>
      <c r="I3988" s="2">
        <v>238</v>
      </c>
      <c r="J3988" s="19">
        <v>9282</v>
      </c>
      <c r="K3988" s="19">
        <v>4362.54</v>
      </c>
      <c r="L3988" s="2">
        <v>0.47</v>
      </c>
      <c r="M3988" s="2" t="s">
        <v>78</v>
      </c>
      <c r="N3988" s="20">
        <f t="shared" si="62"/>
        <v>13644.54</v>
      </c>
      <c r="O3988" s="21"/>
      <c r="P3988" s="20"/>
    </row>
    <row r="3989" spans="1:16" x14ac:dyDescent="0.35">
      <c r="A3989" s="2" t="s">
        <v>20</v>
      </c>
      <c r="B3989" s="2">
        <v>1197831</v>
      </c>
      <c r="C3989" s="15">
        <v>44062</v>
      </c>
      <c r="D3989" s="2" t="s">
        <v>22</v>
      </c>
      <c r="E3989" s="2" t="s">
        <v>23</v>
      </c>
      <c r="F3989" s="2" t="s">
        <v>24</v>
      </c>
      <c r="G3989" s="3" t="s">
        <v>17</v>
      </c>
      <c r="H3989" s="17">
        <v>42</v>
      </c>
      <c r="I3989" s="2">
        <v>238</v>
      </c>
      <c r="J3989" s="19">
        <v>9996</v>
      </c>
      <c r="K3989" s="19">
        <v>4498.2</v>
      </c>
      <c r="L3989" s="2">
        <v>0.44999999999999996</v>
      </c>
      <c r="M3989" s="2" t="s">
        <v>78</v>
      </c>
      <c r="N3989" s="20">
        <f t="shared" si="62"/>
        <v>14494.2</v>
      </c>
      <c r="O3989" s="21"/>
      <c r="P3989" s="20"/>
    </row>
    <row r="3990" spans="1:16" x14ac:dyDescent="0.35">
      <c r="A3990" s="2" t="s">
        <v>20</v>
      </c>
      <c r="B3990" s="2">
        <v>1197831</v>
      </c>
      <c r="C3990" s="15">
        <v>44063</v>
      </c>
      <c r="D3990" s="2" t="s">
        <v>22</v>
      </c>
      <c r="E3990" s="2" t="s">
        <v>23</v>
      </c>
      <c r="F3990" s="2" t="s">
        <v>24</v>
      </c>
      <c r="G3990" s="3" t="s">
        <v>156</v>
      </c>
      <c r="H3990" s="17">
        <v>37</v>
      </c>
      <c r="I3990" s="2">
        <v>232</v>
      </c>
      <c r="J3990" s="19">
        <v>8584</v>
      </c>
      <c r="K3990" s="19">
        <v>4206.16</v>
      </c>
      <c r="L3990" s="2">
        <v>0.49</v>
      </c>
      <c r="M3990" s="2" t="s">
        <v>78</v>
      </c>
      <c r="N3990" s="20">
        <f t="shared" si="62"/>
        <v>12790.16</v>
      </c>
      <c r="O3990" s="21"/>
      <c r="P3990" s="20"/>
    </row>
    <row r="3991" spans="1:16" x14ac:dyDescent="0.35">
      <c r="A3991" s="2" t="s">
        <v>20</v>
      </c>
      <c r="B3991" s="2">
        <v>1197831</v>
      </c>
      <c r="C3991" s="15">
        <v>44064</v>
      </c>
      <c r="D3991" s="2" t="s">
        <v>22</v>
      </c>
      <c r="E3991" s="2" t="s">
        <v>23</v>
      </c>
      <c r="F3991" s="2" t="s">
        <v>24</v>
      </c>
      <c r="G3991" s="3" t="s">
        <v>157</v>
      </c>
      <c r="H3991" s="17">
        <v>38</v>
      </c>
      <c r="I3991" s="2">
        <v>203</v>
      </c>
      <c r="J3991" s="19">
        <v>7714</v>
      </c>
      <c r="K3991" s="19">
        <v>4396.9800000000005</v>
      </c>
      <c r="L3991" s="2">
        <v>0.57000000000000006</v>
      </c>
      <c r="M3991" s="2" t="s">
        <v>78</v>
      </c>
      <c r="N3991" s="20">
        <f t="shared" si="62"/>
        <v>12110.98</v>
      </c>
      <c r="O3991" s="21"/>
      <c r="P3991" s="20"/>
    </row>
    <row r="3992" spans="1:16" x14ac:dyDescent="0.35">
      <c r="A3992" s="2" t="s">
        <v>20</v>
      </c>
      <c r="B3992" s="2">
        <v>1197831</v>
      </c>
      <c r="C3992" s="15">
        <v>44065</v>
      </c>
      <c r="D3992" s="2" t="s">
        <v>22</v>
      </c>
      <c r="E3992" s="2" t="s">
        <v>23</v>
      </c>
      <c r="F3992" s="2" t="s">
        <v>24</v>
      </c>
      <c r="G3992" s="3" t="s">
        <v>18</v>
      </c>
      <c r="H3992" s="17">
        <v>41</v>
      </c>
      <c r="I3992" s="2">
        <v>169</v>
      </c>
      <c r="J3992" s="19">
        <v>6929</v>
      </c>
      <c r="K3992" s="19">
        <v>3118.0499999999997</v>
      </c>
      <c r="L3992" s="2">
        <v>0.44999999999999996</v>
      </c>
      <c r="M3992" s="2" t="s">
        <v>78</v>
      </c>
      <c r="N3992" s="20">
        <f t="shared" si="62"/>
        <v>10047.049999999999</v>
      </c>
      <c r="O3992" s="21"/>
      <c r="P3992" s="20"/>
    </row>
    <row r="3993" spans="1:16" x14ac:dyDescent="0.35">
      <c r="A3993" s="2" t="s">
        <v>20</v>
      </c>
      <c r="B3993" s="2">
        <v>1197831</v>
      </c>
      <c r="C3993" s="15">
        <v>44066</v>
      </c>
      <c r="D3993" s="2" t="s">
        <v>22</v>
      </c>
      <c r="E3993" s="2" t="s">
        <v>23</v>
      </c>
      <c r="F3993" s="2" t="s">
        <v>24</v>
      </c>
      <c r="G3993" s="3" t="s">
        <v>158</v>
      </c>
      <c r="H3993" s="17">
        <v>47</v>
      </c>
      <c r="I3993" s="2">
        <v>250</v>
      </c>
      <c r="J3993" s="19">
        <v>11750</v>
      </c>
      <c r="K3993" s="19">
        <v>7520</v>
      </c>
      <c r="L3993" s="2">
        <v>0.64</v>
      </c>
      <c r="M3993" s="2" t="s">
        <v>78</v>
      </c>
      <c r="N3993" s="20">
        <f t="shared" si="62"/>
        <v>19270</v>
      </c>
      <c r="O3993" s="21"/>
      <c r="P3993" s="20"/>
    </row>
    <row r="3994" spans="1:16" x14ac:dyDescent="0.35">
      <c r="A3994" s="2" t="s">
        <v>20</v>
      </c>
      <c r="B3994" s="2">
        <v>1197831</v>
      </c>
      <c r="C3994" s="15">
        <v>44067</v>
      </c>
      <c r="D3994" s="2" t="s">
        <v>22</v>
      </c>
      <c r="E3994" s="2" t="s">
        <v>23</v>
      </c>
      <c r="F3994" s="2" t="s">
        <v>24</v>
      </c>
      <c r="G3994" s="3" t="s">
        <v>155</v>
      </c>
      <c r="H3994" s="17">
        <v>37</v>
      </c>
      <c r="I3994" s="2">
        <v>238</v>
      </c>
      <c r="J3994" s="19">
        <v>8806</v>
      </c>
      <c r="K3994" s="19">
        <v>3962.7</v>
      </c>
      <c r="L3994" s="2">
        <v>0.44999999999999996</v>
      </c>
      <c r="M3994" s="2" t="s">
        <v>78</v>
      </c>
      <c r="N3994" s="20">
        <f t="shared" si="62"/>
        <v>12768.7</v>
      </c>
      <c r="O3994" s="21"/>
      <c r="P3994" s="20"/>
    </row>
    <row r="3995" spans="1:16" x14ac:dyDescent="0.35">
      <c r="A3995" s="2" t="s">
        <v>20</v>
      </c>
      <c r="B3995" s="2">
        <v>1197831</v>
      </c>
      <c r="C3995" s="15">
        <v>44068</v>
      </c>
      <c r="D3995" s="2" t="s">
        <v>22</v>
      </c>
      <c r="E3995" s="2" t="s">
        <v>23</v>
      </c>
      <c r="F3995" s="2" t="s">
        <v>24</v>
      </c>
      <c r="G3995" s="3" t="s">
        <v>17</v>
      </c>
      <c r="H3995" s="17">
        <v>42</v>
      </c>
      <c r="I3995" s="2">
        <v>238</v>
      </c>
      <c r="J3995" s="19">
        <v>9996</v>
      </c>
      <c r="K3995" s="19">
        <v>4598.16</v>
      </c>
      <c r="L3995" s="2">
        <v>0.45999999999999996</v>
      </c>
      <c r="M3995" s="2" t="s">
        <v>78</v>
      </c>
      <c r="N3995" s="20">
        <f t="shared" si="62"/>
        <v>14594.16</v>
      </c>
      <c r="O3995" s="21"/>
      <c r="P3995" s="20"/>
    </row>
    <row r="3996" spans="1:16" x14ac:dyDescent="0.35">
      <c r="A3996" s="2" t="s">
        <v>20</v>
      </c>
      <c r="B3996" s="2">
        <v>1197831</v>
      </c>
      <c r="C3996" s="15">
        <v>44069</v>
      </c>
      <c r="D3996" s="2" t="s">
        <v>22</v>
      </c>
      <c r="E3996" s="2" t="s">
        <v>23</v>
      </c>
      <c r="F3996" s="2" t="s">
        <v>24</v>
      </c>
      <c r="G3996" s="3" t="s">
        <v>156</v>
      </c>
      <c r="H3996" s="17">
        <v>37</v>
      </c>
      <c r="I3996" s="2">
        <v>319</v>
      </c>
      <c r="J3996" s="19">
        <v>11803</v>
      </c>
      <c r="K3996" s="19">
        <v>5311.3499999999995</v>
      </c>
      <c r="L3996" s="2">
        <v>0.44999999999999996</v>
      </c>
      <c r="M3996" s="2" t="s">
        <v>78</v>
      </c>
      <c r="N3996" s="20">
        <f t="shared" si="62"/>
        <v>17114.349999999999</v>
      </c>
      <c r="O3996" s="21"/>
      <c r="P3996" s="20"/>
    </row>
    <row r="3997" spans="1:16" x14ac:dyDescent="0.35">
      <c r="A3997" s="2" t="s">
        <v>20</v>
      </c>
      <c r="B3997" s="2">
        <v>1197831</v>
      </c>
      <c r="C3997" s="15">
        <v>44070</v>
      </c>
      <c r="D3997" s="2" t="s">
        <v>22</v>
      </c>
      <c r="E3997" s="2" t="s">
        <v>23</v>
      </c>
      <c r="F3997" s="2" t="s">
        <v>24</v>
      </c>
      <c r="G3997" s="3" t="s">
        <v>157</v>
      </c>
      <c r="H3997" s="17">
        <v>36</v>
      </c>
      <c r="I3997" s="2">
        <v>210</v>
      </c>
      <c r="J3997" s="19">
        <v>7560</v>
      </c>
      <c r="K3997" s="19">
        <v>4536</v>
      </c>
      <c r="L3997" s="2">
        <v>0.6</v>
      </c>
      <c r="M3997" s="2" t="s">
        <v>78</v>
      </c>
      <c r="N3997" s="20">
        <f t="shared" si="62"/>
        <v>12096</v>
      </c>
      <c r="O3997" s="21"/>
      <c r="P3997" s="20"/>
    </row>
    <row r="3998" spans="1:16" x14ac:dyDescent="0.35">
      <c r="A3998" s="2" t="s">
        <v>20</v>
      </c>
      <c r="B3998" s="2">
        <v>1197831</v>
      </c>
      <c r="C3998" s="15">
        <v>44071</v>
      </c>
      <c r="D3998" s="2" t="s">
        <v>22</v>
      </c>
      <c r="E3998" s="2" t="s">
        <v>23</v>
      </c>
      <c r="F3998" s="2" t="s">
        <v>24</v>
      </c>
      <c r="G3998" s="3" t="s">
        <v>18</v>
      </c>
      <c r="H3998" s="17">
        <v>41</v>
      </c>
      <c r="I3998" s="2">
        <v>196</v>
      </c>
      <c r="J3998" s="19">
        <v>8036</v>
      </c>
      <c r="K3998" s="19">
        <v>3214.4</v>
      </c>
      <c r="L3998" s="2">
        <v>0.4</v>
      </c>
      <c r="M3998" s="2" t="s">
        <v>78</v>
      </c>
      <c r="N3998" s="20">
        <f t="shared" si="62"/>
        <v>11250.4</v>
      </c>
      <c r="O3998" s="21"/>
      <c r="P3998" s="20"/>
    </row>
    <row r="3999" spans="1:16" x14ac:dyDescent="0.35">
      <c r="A3999" s="2" t="s">
        <v>20</v>
      </c>
      <c r="B3999" s="2">
        <v>1197831</v>
      </c>
      <c r="C3999" s="15">
        <v>44072</v>
      </c>
      <c r="D3999" s="2" t="s">
        <v>22</v>
      </c>
      <c r="E3999" s="2" t="s">
        <v>23</v>
      </c>
      <c r="F3999" s="2" t="s">
        <v>24</v>
      </c>
      <c r="G3999" s="3" t="s">
        <v>158</v>
      </c>
      <c r="H3999" s="17">
        <v>47</v>
      </c>
      <c r="I3999" s="2">
        <v>293</v>
      </c>
      <c r="J3999" s="19">
        <v>13771</v>
      </c>
      <c r="K3999" s="19">
        <v>8675.73</v>
      </c>
      <c r="L3999" s="2">
        <v>0.63</v>
      </c>
      <c r="M3999" s="2" t="s">
        <v>78</v>
      </c>
      <c r="N3999" s="20">
        <f t="shared" si="62"/>
        <v>22446.73</v>
      </c>
      <c r="O3999" s="21"/>
      <c r="P3999" s="20"/>
    </row>
    <row r="4000" spans="1:16" x14ac:dyDescent="0.35">
      <c r="A4000" s="2" t="s">
        <v>20</v>
      </c>
      <c r="B4000" s="2">
        <v>1197831</v>
      </c>
      <c r="C4000" s="15">
        <v>44073</v>
      </c>
      <c r="D4000" s="2" t="s">
        <v>22</v>
      </c>
      <c r="E4000" s="2" t="s">
        <v>23</v>
      </c>
      <c r="F4000" s="2" t="s">
        <v>24</v>
      </c>
      <c r="G4000" s="3" t="s">
        <v>155</v>
      </c>
      <c r="H4000" s="17">
        <v>37</v>
      </c>
      <c r="I4000" s="2">
        <v>268</v>
      </c>
      <c r="J4000" s="19">
        <v>9916</v>
      </c>
      <c r="K4000" s="19">
        <v>4858.84</v>
      </c>
      <c r="L4000" s="2">
        <v>0.49</v>
      </c>
      <c r="M4000" s="2" t="s">
        <v>78</v>
      </c>
      <c r="N4000" s="20">
        <f t="shared" si="62"/>
        <v>14774.84</v>
      </c>
      <c r="O4000" s="21"/>
      <c r="P4000" s="20"/>
    </row>
    <row r="4001" spans="1:16" x14ac:dyDescent="0.35">
      <c r="A4001" s="2" t="s">
        <v>20</v>
      </c>
      <c r="B4001" s="2">
        <v>1197831</v>
      </c>
      <c r="C4001" s="15">
        <v>44074</v>
      </c>
      <c r="D4001" s="2" t="s">
        <v>22</v>
      </c>
      <c r="E4001" s="2" t="s">
        <v>23</v>
      </c>
      <c r="F4001" s="2" t="s">
        <v>24</v>
      </c>
      <c r="G4001" s="3" t="s">
        <v>17</v>
      </c>
      <c r="H4001" s="17">
        <v>41</v>
      </c>
      <c r="I4001" s="2">
        <v>259</v>
      </c>
      <c r="J4001" s="19">
        <v>10619</v>
      </c>
      <c r="K4001" s="19">
        <v>4778.5499999999993</v>
      </c>
      <c r="L4001" s="2">
        <v>0.44999999999999996</v>
      </c>
      <c r="M4001" s="2" t="s">
        <v>78</v>
      </c>
      <c r="N4001" s="20">
        <f t="shared" si="62"/>
        <v>15397.55</v>
      </c>
      <c r="O4001" s="21"/>
      <c r="P4001" s="20"/>
    </row>
    <row r="4002" spans="1:16" x14ac:dyDescent="0.35">
      <c r="A4002" s="2" t="s">
        <v>20</v>
      </c>
      <c r="B4002" s="2">
        <v>1197831</v>
      </c>
      <c r="C4002" s="15">
        <v>44075</v>
      </c>
      <c r="D4002" s="2" t="s">
        <v>22</v>
      </c>
      <c r="E4002" s="2" t="s">
        <v>23</v>
      </c>
      <c r="F4002" s="2" t="s">
        <v>24</v>
      </c>
      <c r="G4002" s="3" t="s">
        <v>156</v>
      </c>
      <c r="H4002" s="17">
        <v>39</v>
      </c>
      <c r="I4002" s="2">
        <v>297</v>
      </c>
      <c r="J4002" s="19">
        <v>11583</v>
      </c>
      <c r="K4002" s="19">
        <v>5328.1799999999994</v>
      </c>
      <c r="L4002" s="2">
        <v>0.45999999999999996</v>
      </c>
      <c r="M4002" s="2" t="s">
        <v>78</v>
      </c>
      <c r="N4002" s="20">
        <f t="shared" si="62"/>
        <v>16911.18</v>
      </c>
      <c r="O4002" s="21"/>
      <c r="P4002" s="20"/>
    </row>
    <row r="4003" spans="1:16" x14ac:dyDescent="0.35">
      <c r="A4003" s="2" t="s">
        <v>20</v>
      </c>
      <c r="B4003" s="2">
        <v>1197831</v>
      </c>
      <c r="C4003" s="15">
        <v>44076</v>
      </c>
      <c r="D4003" s="2" t="s">
        <v>22</v>
      </c>
      <c r="E4003" s="2" t="s">
        <v>23</v>
      </c>
      <c r="F4003" s="2" t="s">
        <v>24</v>
      </c>
      <c r="G4003" s="3" t="s">
        <v>157</v>
      </c>
      <c r="H4003" s="17">
        <v>38</v>
      </c>
      <c r="I4003" s="2">
        <v>189</v>
      </c>
      <c r="J4003" s="19">
        <v>7182</v>
      </c>
      <c r="K4003" s="19">
        <v>4237.380000000001</v>
      </c>
      <c r="L4003" s="2">
        <v>0.59000000000000008</v>
      </c>
      <c r="M4003" s="2" t="s">
        <v>78</v>
      </c>
      <c r="N4003" s="20">
        <f t="shared" si="62"/>
        <v>11419.380000000001</v>
      </c>
      <c r="O4003" s="21"/>
      <c r="P4003" s="20"/>
    </row>
    <row r="4004" spans="1:16" x14ac:dyDescent="0.35">
      <c r="A4004" s="2" t="s">
        <v>20</v>
      </c>
      <c r="B4004" s="2">
        <v>1197831</v>
      </c>
      <c r="C4004" s="15">
        <v>44077</v>
      </c>
      <c r="D4004" s="2" t="s">
        <v>22</v>
      </c>
      <c r="E4004" s="2" t="s">
        <v>23</v>
      </c>
      <c r="F4004" s="2" t="s">
        <v>24</v>
      </c>
      <c r="G4004" s="3" t="s">
        <v>18</v>
      </c>
      <c r="H4004" s="17">
        <v>41</v>
      </c>
      <c r="I4004" s="2">
        <v>169</v>
      </c>
      <c r="J4004" s="19">
        <v>6929</v>
      </c>
      <c r="K4004" s="19">
        <v>2771.6000000000004</v>
      </c>
      <c r="L4004" s="2">
        <v>0.4</v>
      </c>
      <c r="M4004" s="2" t="s">
        <v>78</v>
      </c>
      <c r="N4004" s="20">
        <f t="shared" si="62"/>
        <v>9700.6</v>
      </c>
      <c r="O4004" s="21"/>
      <c r="P4004" s="20"/>
    </row>
    <row r="4005" spans="1:16" x14ac:dyDescent="0.35">
      <c r="A4005" s="2" t="s">
        <v>20</v>
      </c>
      <c r="B4005" s="2">
        <v>1197831</v>
      </c>
      <c r="C4005" s="15">
        <v>44078</v>
      </c>
      <c r="D4005" s="2" t="s">
        <v>22</v>
      </c>
      <c r="E4005" s="2" t="s">
        <v>23</v>
      </c>
      <c r="F4005" s="2" t="s">
        <v>24</v>
      </c>
      <c r="G4005" s="3" t="s">
        <v>158</v>
      </c>
      <c r="H4005" s="17">
        <v>46</v>
      </c>
      <c r="I4005" s="2">
        <v>225</v>
      </c>
      <c r="J4005" s="19">
        <v>10350</v>
      </c>
      <c r="K4005" s="19">
        <v>6727.5</v>
      </c>
      <c r="L4005" s="2">
        <v>0.65</v>
      </c>
      <c r="M4005" s="2" t="s">
        <v>78</v>
      </c>
      <c r="N4005" s="20">
        <f t="shared" si="62"/>
        <v>17077.5</v>
      </c>
      <c r="O4005" s="21"/>
      <c r="P4005" s="20"/>
    </row>
    <row r="4006" spans="1:16" x14ac:dyDescent="0.35">
      <c r="A4006" s="2" t="s">
        <v>20</v>
      </c>
      <c r="B4006" s="2">
        <v>1197831</v>
      </c>
      <c r="C4006" s="15">
        <v>44079</v>
      </c>
      <c r="D4006" s="2" t="s">
        <v>22</v>
      </c>
      <c r="E4006" s="2" t="s">
        <v>23</v>
      </c>
      <c r="F4006" s="2" t="s">
        <v>24</v>
      </c>
      <c r="G4006" s="3" t="s">
        <v>155</v>
      </c>
      <c r="H4006" s="17">
        <v>44</v>
      </c>
      <c r="I4006" s="2">
        <v>255</v>
      </c>
      <c r="J4006" s="19">
        <v>11220</v>
      </c>
      <c r="K4006" s="19">
        <v>5385.5999999999995</v>
      </c>
      <c r="L4006" s="2">
        <v>0.48</v>
      </c>
      <c r="M4006" s="2" t="s">
        <v>78</v>
      </c>
      <c r="N4006" s="20">
        <f t="shared" si="62"/>
        <v>16605.599999999999</v>
      </c>
      <c r="O4006" s="21"/>
      <c r="P4006" s="20"/>
    </row>
    <row r="4007" spans="1:16" x14ac:dyDescent="0.35">
      <c r="A4007" s="2" t="s">
        <v>20</v>
      </c>
      <c r="B4007" s="2">
        <v>1197831</v>
      </c>
      <c r="C4007" s="15">
        <v>44080</v>
      </c>
      <c r="D4007" s="2" t="s">
        <v>22</v>
      </c>
      <c r="E4007" s="2" t="s">
        <v>23</v>
      </c>
      <c r="F4007" s="2" t="s">
        <v>24</v>
      </c>
      <c r="G4007" s="3" t="s">
        <v>17</v>
      </c>
      <c r="H4007" s="17">
        <v>41</v>
      </c>
      <c r="I4007" s="2">
        <v>213</v>
      </c>
      <c r="J4007" s="19">
        <v>8733</v>
      </c>
      <c r="K4007" s="19">
        <v>4017.18</v>
      </c>
      <c r="L4007" s="2">
        <v>0.45999999999999996</v>
      </c>
      <c r="M4007" s="2" t="s">
        <v>78</v>
      </c>
      <c r="N4007" s="20">
        <f t="shared" si="62"/>
        <v>12750.18</v>
      </c>
      <c r="O4007" s="21"/>
      <c r="P4007" s="20"/>
    </row>
    <row r="4008" spans="1:16" x14ac:dyDescent="0.35">
      <c r="A4008" s="2" t="s">
        <v>20</v>
      </c>
      <c r="B4008" s="2">
        <v>1197831</v>
      </c>
      <c r="C4008" s="15">
        <v>44081</v>
      </c>
      <c r="D4008" s="2" t="s">
        <v>22</v>
      </c>
      <c r="E4008" s="2" t="s">
        <v>23</v>
      </c>
      <c r="F4008" s="2" t="s">
        <v>24</v>
      </c>
      <c r="G4008" s="3" t="s">
        <v>156</v>
      </c>
      <c r="H4008" s="17">
        <v>46</v>
      </c>
      <c r="I4008" s="2">
        <v>234</v>
      </c>
      <c r="J4008" s="19">
        <v>10764</v>
      </c>
      <c r="K4008" s="19">
        <v>5274.36</v>
      </c>
      <c r="L4008" s="2">
        <v>0.49</v>
      </c>
      <c r="M4008" s="2" t="s">
        <v>78</v>
      </c>
      <c r="N4008" s="20">
        <f t="shared" si="62"/>
        <v>16038.36</v>
      </c>
      <c r="O4008" s="21"/>
      <c r="P4008" s="20"/>
    </row>
    <row r="4009" spans="1:16" x14ac:dyDescent="0.35">
      <c r="A4009" s="2" t="s">
        <v>20</v>
      </c>
      <c r="B4009" s="2">
        <v>1197831</v>
      </c>
      <c r="C4009" s="15">
        <v>44082</v>
      </c>
      <c r="D4009" s="2" t="s">
        <v>22</v>
      </c>
      <c r="E4009" s="2" t="s">
        <v>23</v>
      </c>
      <c r="F4009" s="2" t="s">
        <v>24</v>
      </c>
      <c r="G4009" s="3" t="s">
        <v>157</v>
      </c>
      <c r="H4009" s="17">
        <v>47</v>
      </c>
      <c r="I4009" s="2">
        <v>181</v>
      </c>
      <c r="J4009" s="19">
        <v>8507</v>
      </c>
      <c r="K4009" s="19">
        <v>4678.8500000000004</v>
      </c>
      <c r="L4009" s="2">
        <v>0.55000000000000004</v>
      </c>
      <c r="M4009" s="2" t="s">
        <v>78</v>
      </c>
      <c r="N4009" s="20">
        <f t="shared" si="62"/>
        <v>13185.85</v>
      </c>
      <c r="O4009" s="21"/>
      <c r="P4009" s="20"/>
    </row>
    <row r="4010" spans="1:16" x14ac:dyDescent="0.35">
      <c r="A4010" s="2" t="s">
        <v>20</v>
      </c>
      <c r="B4010" s="2">
        <v>1197831</v>
      </c>
      <c r="C4010" s="15">
        <v>44083</v>
      </c>
      <c r="D4010" s="2" t="s">
        <v>22</v>
      </c>
      <c r="E4010" s="2" t="s">
        <v>23</v>
      </c>
      <c r="F4010" s="2" t="s">
        <v>24</v>
      </c>
      <c r="G4010" s="3" t="s">
        <v>18</v>
      </c>
      <c r="H4010" s="17">
        <v>44</v>
      </c>
      <c r="I4010" s="2">
        <v>175</v>
      </c>
      <c r="J4010" s="19">
        <v>7700</v>
      </c>
      <c r="K4010" s="19">
        <v>3311</v>
      </c>
      <c r="L4010" s="2">
        <v>0.43</v>
      </c>
      <c r="M4010" s="2" t="s">
        <v>78</v>
      </c>
      <c r="N4010" s="20">
        <f t="shared" si="62"/>
        <v>11011</v>
      </c>
      <c r="O4010" s="21"/>
      <c r="P4010" s="20"/>
    </row>
    <row r="4011" spans="1:16" x14ac:dyDescent="0.35">
      <c r="A4011" s="2" t="s">
        <v>20</v>
      </c>
      <c r="B4011" s="2">
        <v>1197831</v>
      </c>
      <c r="C4011" s="15">
        <v>44084</v>
      </c>
      <c r="D4011" s="2" t="s">
        <v>22</v>
      </c>
      <c r="E4011" s="2" t="s">
        <v>23</v>
      </c>
      <c r="F4011" s="2" t="s">
        <v>24</v>
      </c>
      <c r="G4011" s="3" t="s">
        <v>158</v>
      </c>
      <c r="H4011" s="17">
        <v>50</v>
      </c>
      <c r="I4011" s="2">
        <v>213</v>
      </c>
      <c r="J4011" s="19">
        <v>10650</v>
      </c>
      <c r="K4011" s="19">
        <v>6816</v>
      </c>
      <c r="L4011" s="2">
        <v>0.64</v>
      </c>
      <c r="M4011" s="2" t="s">
        <v>78</v>
      </c>
      <c r="N4011" s="20">
        <f t="shared" si="62"/>
        <v>17466</v>
      </c>
      <c r="O4011" s="21"/>
      <c r="P4011" s="20"/>
    </row>
    <row r="4012" spans="1:16" x14ac:dyDescent="0.35">
      <c r="A4012" s="2" t="s">
        <v>20</v>
      </c>
      <c r="B4012" s="2">
        <v>1197831</v>
      </c>
      <c r="C4012" s="15">
        <v>44085</v>
      </c>
      <c r="D4012" s="2" t="s">
        <v>22</v>
      </c>
      <c r="E4012" s="2" t="s">
        <v>23</v>
      </c>
      <c r="F4012" s="2" t="s">
        <v>24</v>
      </c>
      <c r="G4012" s="3" t="s">
        <v>155</v>
      </c>
      <c r="H4012" s="17">
        <v>44</v>
      </c>
      <c r="I4012" s="2">
        <v>240</v>
      </c>
      <c r="J4012" s="19">
        <v>10560</v>
      </c>
      <c r="K4012" s="19">
        <v>5280</v>
      </c>
      <c r="L4012" s="2">
        <v>0.5</v>
      </c>
      <c r="M4012" s="2" t="s">
        <v>78</v>
      </c>
      <c r="N4012" s="20">
        <f t="shared" si="62"/>
        <v>15840</v>
      </c>
      <c r="O4012" s="21"/>
      <c r="P4012" s="20"/>
    </row>
    <row r="4013" spans="1:16" x14ac:dyDescent="0.35">
      <c r="A4013" s="2" t="s">
        <v>20</v>
      </c>
      <c r="B4013" s="2">
        <v>1197831</v>
      </c>
      <c r="C4013" s="15">
        <v>44086</v>
      </c>
      <c r="D4013" s="2" t="s">
        <v>22</v>
      </c>
      <c r="E4013" s="2" t="s">
        <v>23</v>
      </c>
      <c r="F4013" s="2" t="s">
        <v>24</v>
      </c>
      <c r="G4013" s="3" t="s">
        <v>17</v>
      </c>
      <c r="H4013" s="17">
        <v>43</v>
      </c>
      <c r="I4013" s="2">
        <v>216</v>
      </c>
      <c r="J4013" s="19">
        <v>9288</v>
      </c>
      <c r="K4013" s="19">
        <v>4365.3599999999997</v>
      </c>
      <c r="L4013" s="2">
        <v>0.47</v>
      </c>
      <c r="M4013" s="2" t="s">
        <v>78</v>
      </c>
      <c r="N4013" s="20">
        <f t="shared" si="62"/>
        <v>13653.36</v>
      </c>
      <c r="O4013" s="21"/>
      <c r="P4013" s="20"/>
    </row>
    <row r="4014" spans="1:16" x14ac:dyDescent="0.35">
      <c r="A4014" s="2" t="s">
        <v>20</v>
      </c>
      <c r="B4014" s="2">
        <v>1197831</v>
      </c>
      <c r="C4014" s="15">
        <v>44087</v>
      </c>
      <c r="D4014" s="2" t="s">
        <v>22</v>
      </c>
      <c r="E4014" s="2" t="s">
        <v>23</v>
      </c>
      <c r="F4014" s="2" t="s">
        <v>24</v>
      </c>
      <c r="G4014" s="3" t="s">
        <v>156</v>
      </c>
      <c r="H4014" s="17">
        <v>48</v>
      </c>
      <c r="I4014" s="2">
        <v>188</v>
      </c>
      <c r="J4014" s="19">
        <v>9024</v>
      </c>
      <c r="K4014" s="19">
        <v>4241.28</v>
      </c>
      <c r="L4014" s="2">
        <v>0.47</v>
      </c>
      <c r="M4014" s="2" t="s">
        <v>78</v>
      </c>
      <c r="N4014" s="20">
        <f t="shared" si="62"/>
        <v>13265.279999999999</v>
      </c>
      <c r="O4014" s="21"/>
      <c r="P4014" s="20"/>
    </row>
    <row r="4015" spans="1:16" x14ac:dyDescent="0.35">
      <c r="A4015" s="2" t="s">
        <v>20</v>
      </c>
      <c r="B4015" s="2">
        <v>1197831</v>
      </c>
      <c r="C4015" s="15">
        <v>44088</v>
      </c>
      <c r="D4015" s="2" t="s">
        <v>22</v>
      </c>
      <c r="E4015" s="2" t="s">
        <v>23</v>
      </c>
      <c r="F4015" s="2" t="s">
        <v>24</v>
      </c>
      <c r="G4015" s="3" t="s">
        <v>157</v>
      </c>
      <c r="H4015" s="17">
        <v>45</v>
      </c>
      <c r="I4015" s="2">
        <v>168</v>
      </c>
      <c r="J4015" s="19">
        <v>7560</v>
      </c>
      <c r="K4015" s="19">
        <v>4384.8</v>
      </c>
      <c r="L4015" s="2">
        <v>0.58000000000000007</v>
      </c>
      <c r="M4015" s="2" t="s">
        <v>78</v>
      </c>
      <c r="N4015" s="20">
        <f t="shared" si="62"/>
        <v>11944.8</v>
      </c>
      <c r="O4015" s="21"/>
      <c r="P4015" s="20"/>
    </row>
    <row r="4016" spans="1:16" x14ac:dyDescent="0.35">
      <c r="A4016" s="2" t="s">
        <v>20</v>
      </c>
      <c r="B4016" s="2">
        <v>1197831</v>
      </c>
      <c r="C4016" s="15">
        <v>44089</v>
      </c>
      <c r="D4016" s="2" t="s">
        <v>22</v>
      </c>
      <c r="E4016" s="2" t="s">
        <v>23</v>
      </c>
      <c r="F4016" s="2" t="s">
        <v>24</v>
      </c>
      <c r="G4016" s="3" t="s">
        <v>18</v>
      </c>
      <c r="H4016" s="17">
        <v>42</v>
      </c>
      <c r="I4016" s="2">
        <v>150</v>
      </c>
      <c r="J4016" s="19">
        <v>6300</v>
      </c>
      <c r="K4016" s="19">
        <v>2583</v>
      </c>
      <c r="L4016" s="2">
        <v>0.41</v>
      </c>
      <c r="M4016" s="2" t="s">
        <v>78</v>
      </c>
      <c r="N4016" s="20">
        <f t="shared" si="62"/>
        <v>8883</v>
      </c>
      <c r="O4016" s="21"/>
      <c r="P4016" s="20"/>
    </row>
    <row r="4017" spans="1:16" x14ac:dyDescent="0.35">
      <c r="A4017" s="2" t="s">
        <v>20</v>
      </c>
      <c r="B4017" s="2">
        <v>1197831</v>
      </c>
      <c r="C4017" s="15">
        <v>44090</v>
      </c>
      <c r="D4017" s="2" t="s">
        <v>22</v>
      </c>
      <c r="E4017" s="2" t="s">
        <v>23</v>
      </c>
      <c r="F4017" s="2" t="s">
        <v>24</v>
      </c>
      <c r="G4017" s="3" t="s">
        <v>158</v>
      </c>
      <c r="H4017" s="17">
        <v>53</v>
      </c>
      <c r="I4017" s="2">
        <v>210</v>
      </c>
      <c r="J4017" s="19">
        <v>11130</v>
      </c>
      <c r="K4017" s="19">
        <v>6900.6</v>
      </c>
      <c r="L4017" s="2">
        <v>0.62</v>
      </c>
      <c r="M4017" s="2" t="s">
        <v>78</v>
      </c>
      <c r="N4017" s="20">
        <f t="shared" si="62"/>
        <v>18030.599999999999</v>
      </c>
      <c r="O4017" s="21"/>
      <c r="P4017" s="20"/>
    </row>
    <row r="4018" spans="1:16" x14ac:dyDescent="0.35">
      <c r="A4018" s="2" t="s">
        <v>20</v>
      </c>
      <c r="B4018" s="2">
        <v>1197831</v>
      </c>
      <c r="C4018" s="15">
        <v>44124</v>
      </c>
      <c r="D4018" s="2" t="s">
        <v>22</v>
      </c>
      <c r="E4018" s="2" t="s">
        <v>23</v>
      </c>
      <c r="F4018" s="2" t="s">
        <v>24</v>
      </c>
      <c r="G4018" s="3" t="s">
        <v>155</v>
      </c>
      <c r="H4018" s="17">
        <v>43</v>
      </c>
      <c r="I4018" s="2">
        <v>234</v>
      </c>
      <c r="J4018" s="19">
        <v>10062</v>
      </c>
      <c r="K4018" s="19">
        <v>4930.38</v>
      </c>
      <c r="L4018" s="2">
        <v>0.49</v>
      </c>
      <c r="M4018" s="2" t="s">
        <v>78</v>
      </c>
      <c r="N4018" s="20">
        <f t="shared" si="62"/>
        <v>14992.380000000001</v>
      </c>
      <c r="O4018" s="21"/>
      <c r="P4018" s="20"/>
    </row>
    <row r="4019" spans="1:16" x14ac:dyDescent="0.35">
      <c r="A4019" s="2" t="s">
        <v>20</v>
      </c>
      <c r="B4019" s="2">
        <v>1197831</v>
      </c>
      <c r="C4019" s="15">
        <v>44125</v>
      </c>
      <c r="D4019" s="2" t="s">
        <v>22</v>
      </c>
      <c r="E4019" s="2" t="s">
        <v>23</v>
      </c>
      <c r="F4019" s="2" t="s">
        <v>24</v>
      </c>
      <c r="G4019" s="3" t="s">
        <v>17</v>
      </c>
      <c r="H4019" s="17">
        <v>43</v>
      </c>
      <c r="I4019" s="2">
        <v>243</v>
      </c>
      <c r="J4019" s="19">
        <v>10449</v>
      </c>
      <c r="K4019" s="19">
        <v>5120.01</v>
      </c>
      <c r="L4019" s="2">
        <v>0.49</v>
      </c>
      <c r="M4019" s="2" t="s">
        <v>78</v>
      </c>
      <c r="N4019" s="20">
        <f t="shared" si="62"/>
        <v>15569.01</v>
      </c>
      <c r="O4019" s="21"/>
      <c r="P4019" s="20"/>
    </row>
    <row r="4020" spans="1:16" x14ac:dyDescent="0.35">
      <c r="A4020" s="2" t="s">
        <v>20</v>
      </c>
      <c r="B4020" s="2">
        <v>1197831</v>
      </c>
      <c r="C4020" s="15">
        <v>44126</v>
      </c>
      <c r="D4020" s="2" t="s">
        <v>22</v>
      </c>
      <c r="E4020" s="2" t="s">
        <v>23</v>
      </c>
      <c r="F4020" s="2" t="s">
        <v>24</v>
      </c>
      <c r="G4020" s="3" t="s">
        <v>156</v>
      </c>
      <c r="H4020" s="17">
        <v>47</v>
      </c>
      <c r="I4020" s="2">
        <v>206</v>
      </c>
      <c r="J4020" s="19">
        <v>9682</v>
      </c>
      <c r="K4020" s="19">
        <v>4647.3599999999997</v>
      </c>
      <c r="L4020" s="2">
        <v>0.48</v>
      </c>
      <c r="M4020" s="2" t="s">
        <v>78</v>
      </c>
      <c r="N4020" s="20">
        <f t="shared" si="62"/>
        <v>14329.36</v>
      </c>
      <c r="O4020" s="21"/>
      <c r="P4020" s="20"/>
    </row>
    <row r="4021" spans="1:16" x14ac:dyDescent="0.35">
      <c r="A4021" s="2" t="s">
        <v>20</v>
      </c>
      <c r="B4021" s="2">
        <v>1197831</v>
      </c>
      <c r="C4021" s="15">
        <v>44127</v>
      </c>
      <c r="D4021" s="2" t="s">
        <v>22</v>
      </c>
      <c r="E4021" s="2" t="s">
        <v>23</v>
      </c>
      <c r="F4021" s="2" t="s">
        <v>24</v>
      </c>
      <c r="G4021" s="3" t="s">
        <v>157</v>
      </c>
      <c r="H4021" s="17">
        <v>48</v>
      </c>
      <c r="I4021" s="2">
        <v>203</v>
      </c>
      <c r="J4021" s="19">
        <v>9744</v>
      </c>
      <c r="K4021" s="19">
        <v>5359.2000000000007</v>
      </c>
      <c r="L4021" s="2">
        <v>0.55000000000000004</v>
      </c>
      <c r="M4021" s="2" t="s">
        <v>78</v>
      </c>
      <c r="N4021" s="20">
        <f t="shared" si="62"/>
        <v>15103.2</v>
      </c>
      <c r="O4021" s="21"/>
      <c r="P4021" s="20"/>
    </row>
    <row r="4022" spans="1:16" x14ac:dyDescent="0.35">
      <c r="A4022" s="2" t="s">
        <v>20</v>
      </c>
      <c r="B4022" s="2">
        <v>1197831</v>
      </c>
      <c r="C4022" s="15">
        <v>44128</v>
      </c>
      <c r="D4022" s="2" t="s">
        <v>22</v>
      </c>
      <c r="E4022" s="2" t="s">
        <v>23</v>
      </c>
      <c r="F4022" s="2" t="s">
        <v>24</v>
      </c>
      <c r="G4022" s="3" t="s">
        <v>18</v>
      </c>
      <c r="H4022" s="17">
        <v>42</v>
      </c>
      <c r="I4022" s="2">
        <v>195</v>
      </c>
      <c r="J4022" s="19">
        <v>8190</v>
      </c>
      <c r="K4022" s="19">
        <v>3685.4999999999995</v>
      </c>
      <c r="L4022" s="2">
        <v>0.44999999999999996</v>
      </c>
      <c r="M4022" s="2" t="s">
        <v>78</v>
      </c>
      <c r="N4022" s="20">
        <f t="shared" si="62"/>
        <v>11875.5</v>
      </c>
      <c r="O4022" s="21"/>
      <c r="P4022" s="20"/>
    </row>
    <row r="4023" spans="1:16" x14ac:dyDescent="0.35">
      <c r="A4023" s="2" t="s">
        <v>20</v>
      </c>
      <c r="B4023" s="2">
        <v>1197831</v>
      </c>
      <c r="C4023" s="15">
        <v>44129</v>
      </c>
      <c r="D4023" s="2" t="s">
        <v>22</v>
      </c>
      <c r="E4023" s="2" t="s">
        <v>23</v>
      </c>
      <c r="F4023" s="2" t="s">
        <v>24</v>
      </c>
      <c r="G4023" s="3" t="s">
        <v>158</v>
      </c>
      <c r="H4023" s="17">
        <v>51</v>
      </c>
      <c r="I4023" s="2">
        <v>247</v>
      </c>
      <c r="J4023" s="19">
        <v>12597</v>
      </c>
      <c r="K4023" s="19">
        <v>7810.14</v>
      </c>
      <c r="L4023" s="2">
        <v>0.62</v>
      </c>
      <c r="M4023" s="2" t="s">
        <v>78</v>
      </c>
      <c r="N4023" s="20">
        <f t="shared" si="62"/>
        <v>20407.14</v>
      </c>
      <c r="O4023" s="21"/>
      <c r="P4023" s="20"/>
    </row>
    <row r="4024" spans="1:16" x14ac:dyDescent="0.35">
      <c r="A4024" s="2" t="s">
        <v>20</v>
      </c>
      <c r="B4024" s="2">
        <v>1197831</v>
      </c>
      <c r="C4024" s="15">
        <v>44130</v>
      </c>
      <c r="D4024" s="2" t="s">
        <v>22</v>
      </c>
      <c r="E4024" s="2" t="s">
        <v>23</v>
      </c>
      <c r="F4024" s="2" t="s">
        <v>24</v>
      </c>
      <c r="G4024" s="3" t="s">
        <v>155</v>
      </c>
      <c r="H4024" s="17">
        <v>41</v>
      </c>
      <c r="I4024" s="2">
        <v>238</v>
      </c>
      <c r="J4024" s="19">
        <v>9758</v>
      </c>
      <c r="K4024" s="19">
        <v>4683.84</v>
      </c>
      <c r="L4024" s="2">
        <v>0.48</v>
      </c>
      <c r="M4024" s="2" t="s">
        <v>78</v>
      </c>
      <c r="N4024" s="20">
        <f t="shared" si="62"/>
        <v>14441.84</v>
      </c>
      <c r="O4024" s="21"/>
      <c r="P4024" s="20"/>
    </row>
    <row r="4025" spans="1:16" x14ac:dyDescent="0.35">
      <c r="A4025" s="2" t="s">
        <v>20</v>
      </c>
      <c r="B4025" s="2">
        <v>1197831</v>
      </c>
      <c r="C4025" s="15">
        <v>44131</v>
      </c>
      <c r="D4025" s="2" t="s">
        <v>22</v>
      </c>
      <c r="E4025" s="2" t="s">
        <v>23</v>
      </c>
      <c r="F4025" s="2" t="s">
        <v>24</v>
      </c>
      <c r="G4025" s="3" t="s">
        <v>17</v>
      </c>
      <c r="H4025" s="17">
        <v>44</v>
      </c>
      <c r="I4025" s="2">
        <v>285</v>
      </c>
      <c r="J4025" s="19">
        <v>12540</v>
      </c>
      <c r="K4025" s="19">
        <v>6019.2</v>
      </c>
      <c r="L4025" s="2">
        <v>0.48</v>
      </c>
      <c r="M4025" s="2" t="s">
        <v>78</v>
      </c>
      <c r="N4025" s="20">
        <f t="shared" si="62"/>
        <v>18559.2</v>
      </c>
      <c r="O4025" s="21"/>
      <c r="P4025" s="20"/>
    </row>
    <row r="4026" spans="1:16" x14ac:dyDescent="0.35">
      <c r="A4026" s="2" t="s">
        <v>20</v>
      </c>
      <c r="B4026" s="2">
        <v>1197831</v>
      </c>
      <c r="C4026" s="15">
        <v>44132</v>
      </c>
      <c r="D4026" s="2" t="s">
        <v>22</v>
      </c>
      <c r="E4026" s="2" t="s">
        <v>23</v>
      </c>
      <c r="F4026" s="2" t="s">
        <v>24</v>
      </c>
      <c r="G4026" s="3" t="s">
        <v>156</v>
      </c>
      <c r="H4026" s="17">
        <v>47</v>
      </c>
      <c r="I4026" s="2">
        <v>255</v>
      </c>
      <c r="J4026" s="19">
        <v>11985</v>
      </c>
      <c r="K4026" s="19">
        <v>5872.65</v>
      </c>
      <c r="L4026" s="2">
        <v>0.49</v>
      </c>
      <c r="M4026" s="2" t="s">
        <v>78</v>
      </c>
      <c r="N4026" s="20">
        <f t="shared" si="62"/>
        <v>17857.650000000001</v>
      </c>
      <c r="O4026" s="21"/>
      <c r="P4026" s="20"/>
    </row>
    <row r="4027" spans="1:16" x14ac:dyDescent="0.35">
      <c r="A4027" s="2" t="s">
        <v>20</v>
      </c>
      <c r="B4027" s="2">
        <v>1197831</v>
      </c>
      <c r="C4027" s="15">
        <v>44133</v>
      </c>
      <c r="D4027" s="2" t="s">
        <v>22</v>
      </c>
      <c r="E4027" s="2" t="s">
        <v>23</v>
      </c>
      <c r="F4027" s="2" t="s">
        <v>24</v>
      </c>
      <c r="G4027" s="3" t="s">
        <v>157</v>
      </c>
      <c r="H4027" s="17">
        <v>47</v>
      </c>
      <c r="I4027" s="2">
        <v>182</v>
      </c>
      <c r="J4027" s="19">
        <v>8554</v>
      </c>
      <c r="K4027" s="19">
        <v>4961.3200000000006</v>
      </c>
      <c r="L4027" s="2">
        <v>0.58000000000000007</v>
      </c>
      <c r="M4027" s="2" t="s">
        <v>78</v>
      </c>
      <c r="N4027" s="20">
        <f t="shared" si="62"/>
        <v>13515.32</v>
      </c>
      <c r="O4027" s="21"/>
      <c r="P4027" s="20"/>
    </row>
    <row r="4028" spans="1:16" x14ac:dyDescent="0.35">
      <c r="A4028" s="2" t="s">
        <v>20</v>
      </c>
      <c r="B4028" s="2">
        <v>1197831</v>
      </c>
      <c r="C4028" s="15">
        <v>44134</v>
      </c>
      <c r="D4028" s="2" t="s">
        <v>22</v>
      </c>
      <c r="E4028" s="2" t="s">
        <v>23</v>
      </c>
      <c r="F4028" s="2" t="s">
        <v>24</v>
      </c>
      <c r="G4028" s="3" t="s">
        <v>18</v>
      </c>
      <c r="H4028" s="17">
        <v>42</v>
      </c>
      <c r="I4028" s="2">
        <v>169</v>
      </c>
      <c r="J4028" s="19">
        <v>7098</v>
      </c>
      <c r="K4028" s="19">
        <v>3194.1</v>
      </c>
      <c r="L4028" s="2">
        <v>0.44999999999999996</v>
      </c>
      <c r="M4028" s="2" t="s">
        <v>78</v>
      </c>
      <c r="N4028" s="20">
        <f t="shared" si="62"/>
        <v>10292.1</v>
      </c>
      <c r="O4028" s="21"/>
      <c r="P4028" s="20"/>
    </row>
    <row r="4029" spans="1:16" x14ac:dyDescent="0.35">
      <c r="A4029" s="2" t="s">
        <v>20</v>
      </c>
      <c r="B4029" s="2">
        <v>1197831</v>
      </c>
      <c r="C4029" s="15">
        <v>44135</v>
      </c>
      <c r="D4029" s="2" t="s">
        <v>22</v>
      </c>
      <c r="E4029" s="2" t="s">
        <v>23</v>
      </c>
      <c r="F4029" s="2" t="s">
        <v>24</v>
      </c>
      <c r="G4029" s="3" t="s">
        <v>158</v>
      </c>
      <c r="H4029" s="17">
        <v>53</v>
      </c>
      <c r="I4029" s="2">
        <v>261</v>
      </c>
      <c r="J4029" s="19">
        <v>13833</v>
      </c>
      <c r="K4029" s="19">
        <v>8576.4599999999991</v>
      </c>
      <c r="L4029" s="2">
        <v>0.62</v>
      </c>
      <c r="M4029" s="2" t="s">
        <v>78</v>
      </c>
      <c r="N4029" s="20">
        <f t="shared" si="62"/>
        <v>22409.46</v>
      </c>
      <c r="O4029" s="21"/>
      <c r="P4029" s="20"/>
    </row>
    <row r="4030" spans="1:16" x14ac:dyDescent="0.35">
      <c r="A4030" s="2" t="s">
        <v>25</v>
      </c>
      <c r="B4030" s="2">
        <v>1128299</v>
      </c>
      <c r="C4030" s="15">
        <v>44136</v>
      </c>
      <c r="D4030" s="2" t="s">
        <v>22</v>
      </c>
      <c r="E4030" s="2" t="s">
        <v>23</v>
      </c>
      <c r="F4030" s="2" t="s">
        <v>24</v>
      </c>
      <c r="G4030" s="3" t="s">
        <v>155</v>
      </c>
      <c r="H4030" s="17">
        <v>37</v>
      </c>
      <c r="I4030" s="2">
        <v>209</v>
      </c>
      <c r="J4030" s="19">
        <v>7733</v>
      </c>
      <c r="K4030" s="19">
        <v>3479.8500000000004</v>
      </c>
      <c r="L4030" s="2">
        <v>0.45000000000000007</v>
      </c>
      <c r="M4030" s="2" t="s">
        <v>78</v>
      </c>
      <c r="N4030" s="20">
        <f t="shared" si="62"/>
        <v>11212.85</v>
      </c>
      <c r="O4030" s="21"/>
      <c r="P4030" s="20"/>
    </row>
    <row r="4031" spans="1:16" x14ac:dyDescent="0.35">
      <c r="A4031" s="2" t="s">
        <v>25</v>
      </c>
      <c r="B4031" s="2">
        <v>1128299</v>
      </c>
      <c r="C4031" s="15">
        <v>44137</v>
      </c>
      <c r="D4031" s="2" t="s">
        <v>22</v>
      </c>
      <c r="E4031" s="2" t="s">
        <v>23</v>
      </c>
      <c r="F4031" s="2" t="s">
        <v>24</v>
      </c>
      <c r="G4031" s="3" t="s">
        <v>17</v>
      </c>
      <c r="H4031" s="17">
        <v>49</v>
      </c>
      <c r="I4031" s="2">
        <v>194</v>
      </c>
      <c r="J4031" s="19">
        <v>9506</v>
      </c>
      <c r="K4031" s="19">
        <v>2946.86</v>
      </c>
      <c r="L4031" s="2">
        <v>0.31</v>
      </c>
      <c r="M4031" s="2" t="s">
        <v>78</v>
      </c>
      <c r="N4031" s="20">
        <f t="shared" si="62"/>
        <v>12452.86</v>
      </c>
      <c r="O4031" s="21"/>
      <c r="P4031" s="20"/>
    </row>
    <row r="4032" spans="1:16" x14ac:dyDescent="0.35">
      <c r="A4032" s="2" t="s">
        <v>25</v>
      </c>
      <c r="B4032" s="2">
        <v>1128299</v>
      </c>
      <c r="C4032" s="15">
        <v>44138</v>
      </c>
      <c r="D4032" s="2" t="s">
        <v>22</v>
      </c>
      <c r="E4032" s="2" t="s">
        <v>23</v>
      </c>
      <c r="F4032" s="2" t="s">
        <v>24</v>
      </c>
      <c r="G4032" s="3" t="s">
        <v>156</v>
      </c>
      <c r="H4032" s="17">
        <v>46</v>
      </c>
      <c r="I4032" s="2">
        <v>217</v>
      </c>
      <c r="J4032" s="19">
        <v>9982</v>
      </c>
      <c r="K4032" s="19">
        <v>4491.9000000000005</v>
      </c>
      <c r="L4032" s="2">
        <v>0.45000000000000007</v>
      </c>
      <c r="M4032" s="2" t="s">
        <v>78</v>
      </c>
      <c r="N4032" s="20">
        <f t="shared" si="62"/>
        <v>14473.900000000001</v>
      </c>
      <c r="O4032" s="21"/>
      <c r="P4032" s="20"/>
    </row>
    <row r="4033" spans="1:16" x14ac:dyDescent="0.35">
      <c r="A4033" s="2" t="s">
        <v>25</v>
      </c>
      <c r="B4033" s="2">
        <v>1128299</v>
      </c>
      <c r="C4033" s="15">
        <v>44139</v>
      </c>
      <c r="D4033" s="2" t="s">
        <v>22</v>
      </c>
      <c r="E4033" s="2" t="s">
        <v>23</v>
      </c>
      <c r="F4033" s="2" t="s">
        <v>24</v>
      </c>
      <c r="G4033" s="3" t="s">
        <v>157</v>
      </c>
      <c r="H4033" s="17">
        <v>48</v>
      </c>
      <c r="I4033" s="2">
        <v>175</v>
      </c>
      <c r="J4033" s="19">
        <v>8400</v>
      </c>
      <c r="K4033" s="19">
        <v>3360</v>
      </c>
      <c r="L4033" s="2">
        <v>0.4</v>
      </c>
      <c r="M4033" s="2" t="s">
        <v>78</v>
      </c>
      <c r="N4033" s="20">
        <f t="shared" si="62"/>
        <v>11760</v>
      </c>
      <c r="O4033" s="21"/>
      <c r="P4033" s="20"/>
    </row>
    <row r="4034" spans="1:16" x14ac:dyDescent="0.35">
      <c r="A4034" s="2" t="s">
        <v>25</v>
      </c>
      <c r="B4034" s="2">
        <v>1128299</v>
      </c>
      <c r="C4034" s="15">
        <v>44140</v>
      </c>
      <c r="D4034" s="2" t="s">
        <v>26</v>
      </c>
      <c r="E4034" s="2" t="s">
        <v>27</v>
      </c>
      <c r="F4034" s="2" t="s">
        <v>28</v>
      </c>
      <c r="G4034" s="3" t="s">
        <v>18</v>
      </c>
      <c r="H4034" s="17">
        <v>51</v>
      </c>
      <c r="I4034" s="2">
        <v>161</v>
      </c>
      <c r="J4034" s="19">
        <v>8211</v>
      </c>
      <c r="K4034" s="19">
        <v>5172.93</v>
      </c>
      <c r="L4034" s="2">
        <v>0.63</v>
      </c>
      <c r="M4034" s="2" t="s">
        <v>78</v>
      </c>
      <c r="N4034" s="20">
        <f t="shared" si="62"/>
        <v>13383.93</v>
      </c>
      <c r="O4034" s="21"/>
      <c r="P4034" s="20"/>
    </row>
    <row r="4035" spans="1:16" x14ac:dyDescent="0.35">
      <c r="A4035" s="2" t="s">
        <v>25</v>
      </c>
      <c r="B4035" s="2">
        <v>1128299</v>
      </c>
      <c r="C4035" s="15">
        <v>44141</v>
      </c>
      <c r="D4035" s="2" t="s">
        <v>26</v>
      </c>
      <c r="E4035" s="2" t="s">
        <v>27</v>
      </c>
      <c r="F4035" s="2" t="s">
        <v>28</v>
      </c>
      <c r="G4035" s="3" t="s">
        <v>158</v>
      </c>
      <c r="H4035" s="17">
        <v>49</v>
      </c>
      <c r="I4035" s="2">
        <v>233</v>
      </c>
      <c r="J4035" s="19">
        <v>11417</v>
      </c>
      <c r="K4035" s="19">
        <v>2854.25</v>
      </c>
      <c r="L4035" s="2">
        <v>0.25</v>
      </c>
      <c r="M4035" s="2" t="s">
        <v>78</v>
      </c>
      <c r="N4035" s="20">
        <f t="shared" ref="N4035:N4098" si="63">SUM(J4035,K4035)</f>
        <v>14271.25</v>
      </c>
      <c r="O4035" s="21"/>
      <c r="P4035" s="20"/>
    </row>
    <row r="4036" spans="1:16" x14ac:dyDescent="0.35">
      <c r="A4036" s="2" t="s">
        <v>25</v>
      </c>
      <c r="B4036" s="2">
        <v>1128299</v>
      </c>
      <c r="C4036" s="15">
        <v>44142</v>
      </c>
      <c r="D4036" s="2" t="s">
        <v>26</v>
      </c>
      <c r="E4036" s="2" t="s">
        <v>27</v>
      </c>
      <c r="F4036" s="2" t="s">
        <v>28</v>
      </c>
      <c r="G4036" s="3" t="s">
        <v>155</v>
      </c>
      <c r="H4036" s="17">
        <v>37</v>
      </c>
      <c r="I4036" s="2">
        <v>223</v>
      </c>
      <c r="J4036" s="19">
        <v>8251</v>
      </c>
      <c r="K4036" s="19">
        <v>4125.5</v>
      </c>
      <c r="L4036" s="2">
        <v>0.5</v>
      </c>
      <c r="M4036" s="2" t="s">
        <v>78</v>
      </c>
      <c r="N4036" s="20">
        <f t="shared" si="63"/>
        <v>12376.5</v>
      </c>
      <c r="O4036" s="21"/>
      <c r="P4036" s="20"/>
    </row>
    <row r="4037" spans="1:16" x14ac:dyDescent="0.35">
      <c r="A4037" s="2" t="s">
        <v>25</v>
      </c>
      <c r="B4037" s="2">
        <v>1128299</v>
      </c>
      <c r="C4037" s="15">
        <v>44143</v>
      </c>
      <c r="D4037" s="2" t="s">
        <v>26</v>
      </c>
      <c r="E4037" s="2" t="s">
        <v>27</v>
      </c>
      <c r="F4037" s="2" t="s">
        <v>28</v>
      </c>
      <c r="G4037" s="3" t="s">
        <v>17</v>
      </c>
      <c r="H4037" s="17">
        <v>49</v>
      </c>
      <c r="I4037" s="2">
        <v>210</v>
      </c>
      <c r="J4037" s="19">
        <v>10290</v>
      </c>
      <c r="K4037" s="19">
        <v>3189.9</v>
      </c>
      <c r="L4037" s="2">
        <v>0.31</v>
      </c>
      <c r="M4037" s="2" t="s">
        <v>78</v>
      </c>
      <c r="N4037" s="20">
        <f t="shared" si="63"/>
        <v>13479.9</v>
      </c>
      <c r="O4037" s="21"/>
      <c r="P4037" s="20"/>
    </row>
    <row r="4038" spans="1:16" x14ac:dyDescent="0.35">
      <c r="A4038" s="2" t="s">
        <v>25</v>
      </c>
      <c r="B4038" s="2">
        <v>1128299</v>
      </c>
      <c r="C4038" s="15">
        <v>44144</v>
      </c>
      <c r="D4038" s="2" t="s">
        <v>26</v>
      </c>
      <c r="E4038" s="2" t="s">
        <v>27</v>
      </c>
      <c r="F4038" s="2" t="s">
        <v>28</v>
      </c>
      <c r="G4038" s="3" t="s">
        <v>156</v>
      </c>
      <c r="H4038" s="17">
        <v>49</v>
      </c>
      <c r="I4038" s="2">
        <v>196</v>
      </c>
      <c r="J4038" s="19">
        <v>9604</v>
      </c>
      <c r="K4038" s="19">
        <v>4705.96</v>
      </c>
      <c r="L4038" s="2">
        <v>0.49000000000000005</v>
      </c>
      <c r="M4038" s="2" t="s">
        <v>78</v>
      </c>
      <c r="N4038" s="20">
        <f t="shared" si="63"/>
        <v>14309.96</v>
      </c>
      <c r="O4038" s="21"/>
      <c r="P4038" s="20"/>
    </row>
    <row r="4039" spans="1:16" x14ac:dyDescent="0.35">
      <c r="A4039" s="2" t="s">
        <v>25</v>
      </c>
      <c r="B4039" s="2">
        <v>1128299</v>
      </c>
      <c r="C4039" s="15">
        <v>44145</v>
      </c>
      <c r="D4039" s="2" t="s">
        <v>26</v>
      </c>
      <c r="E4039" s="2" t="s">
        <v>27</v>
      </c>
      <c r="F4039" s="2" t="s">
        <v>28</v>
      </c>
      <c r="G4039" s="3" t="s">
        <v>157</v>
      </c>
      <c r="H4039" s="17">
        <v>47</v>
      </c>
      <c r="I4039" s="2">
        <v>150</v>
      </c>
      <c r="J4039" s="19">
        <v>7050</v>
      </c>
      <c r="K4039" s="19">
        <v>2961</v>
      </c>
      <c r="L4039" s="2">
        <v>0.42</v>
      </c>
      <c r="M4039" s="2" t="s">
        <v>78</v>
      </c>
      <c r="N4039" s="20">
        <f t="shared" si="63"/>
        <v>10011</v>
      </c>
      <c r="O4039" s="21"/>
      <c r="P4039" s="20"/>
    </row>
    <row r="4040" spans="1:16" x14ac:dyDescent="0.35">
      <c r="A4040" s="2" t="s">
        <v>25</v>
      </c>
      <c r="B4040" s="2">
        <v>1128299</v>
      </c>
      <c r="C4040" s="15">
        <v>44146</v>
      </c>
      <c r="D4040" s="2" t="s">
        <v>26</v>
      </c>
      <c r="E4040" s="2" t="s">
        <v>27</v>
      </c>
      <c r="F4040" s="2" t="s">
        <v>28</v>
      </c>
      <c r="G4040" s="3" t="s">
        <v>18</v>
      </c>
      <c r="H4040" s="17">
        <v>50</v>
      </c>
      <c r="I4040" s="2">
        <v>140</v>
      </c>
      <c r="J4040" s="19">
        <v>7000</v>
      </c>
      <c r="K4040" s="19">
        <v>4270</v>
      </c>
      <c r="L4040" s="2">
        <v>0.61</v>
      </c>
      <c r="M4040" s="2" t="s">
        <v>78</v>
      </c>
      <c r="N4040" s="20">
        <f t="shared" si="63"/>
        <v>11270</v>
      </c>
      <c r="O4040" s="21"/>
      <c r="P4040" s="20"/>
    </row>
    <row r="4041" spans="1:16" x14ac:dyDescent="0.35">
      <c r="A4041" s="2" t="s">
        <v>25</v>
      </c>
      <c r="B4041" s="2">
        <v>1128299</v>
      </c>
      <c r="C4041" s="15">
        <v>44147</v>
      </c>
      <c r="D4041" s="2" t="s">
        <v>26</v>
      </c>
      <c r="E4041" s="2" t="s">
        <v>27</v>
      </c>
      <c r="F4041" s="2" t="s">
        <v>28</v>
      </c>
      <c r="G4041" s="3" t="s">
        <v>158</v>
      </c>
      <c r="H4041" s="17">
        <v>46</v>
      </c>
      <c r="I4041" s="2">
        <v>182</v>
      </c>
      <c r="J4041" s="19">
        <v>8372</v>
      </c>
      <c r="K4041" s="19">
        <v>2344.1600000000003</v>
      </c>
      <c r="L4041" s="2">
        <v>0.28000000000000003</v>
      </c>
      <c r="M4041" s="2" t="s">
        <v>78</v>
      </c>
      <c r="N4041" s="20">
        <f t="shared" si="63"/>
        <v>10716.16</v>
      </c>
      <c r="O4041" s="21"/>
      <c r="P4041" s="20"/>
    </row>
    <row r="4042" spans="1:16" x14ac:dyDescent="0.35">
      <c r="A4042" s="2" t="s">
        <v>25</v>
      </c>
      <c r="B4042" s="2">
        <v>1128299</v>
      </c>
      <c r="C4042" s="15">
        <v>44148</v>
      </c>
      <c r="D4042" s="2" t="s">
        <v>26</v>
      </c>
      <c r="E4042" s="2" t="s">
        <v>27</v>
      </c>
      <c r="F4042" s="2" t="s">
        <v>28</v>
      </c>
      <c r="G4042" s="3" t="s">
        <v>155</v>
      </c>
      <c r="H4042" s="17">
        <v>49</v>
      </c>
      <c r="I4042" s="2">
        <v>230</v>
      </c>
      <c r="J4042" s="19">
        <v>11270</v>
      </c>
      <c r="K4042" s="19">
        <v>5071.5000000000009</v>
      </c>
      <c r="L4042" s="2">
        <v>0.45000000000000007</v>
      </c>
      <c r="M4042" s="2" t="s">
        <v>78</v>
      </c>
      <c r="N4042" s="20">
        <f t="shared" si="63"/>
        <v>16341.5</v>
      </c>
      <c r="O4042" s="21"/>
      <c r="P4042" s="20"/>
    </row>
    <row r="4043" spans="1:16" x14ac:dyDescent="0.35">
      <c r="A4043" s="2" t="s">
        <v>25</v>
      </c>
      <c r="B4043" s="2">
        <v>1128299</v>
      </c>
      <c r="C4043" s="15">
        <v>44149</v>
      </c>
      <c r="D4043" s="2" t="s">
        <v>26</v>
      </c>
      <c r="E4043" s="2" t="s">
        <v>27</v>
      </c>
      <c r="F4043" s="2" t="s">
        <v>28</v>
      </c>
      <c r="G4043" s="3" t="s">
        <v>17</v>
      </c>
      <c r="H4043" s="17">
        <v>58</v>
      </c>
      <c r="I4043" s="2">
        <v>175</v>
      </c>
      <c r="J4043" s="19">
        <v>10150</v>
      </c>
      <c r="K4043" s="19">
        <v>3045.0000000000005</v>
      </c>
      <c r="L4043" s="2">
        <v>0.30000000000000004</v>
      </c>
      <c r="M4043" s="2" t="s">
        <v>78</v>
      </c>
      <c r="N4043" s="20">
        <f t="shared" si="63"/>
        <v>13195</v>
      </c>
      <c r="O4043" s="21"/>
      <c r="P4043" s="20"/>
    </row>
    <row r="4044" spans="1:16" x14ac:dyDescent="0.35">
      <c r="A4044" s="2" t="s">
        <v>25</v>
      </c>
      <c r="B4044" s="2">
        <v>1128299</v>
      </c>
      <c r="C4044" s="15">
        <v>44150</v>
      </c>
      <c r="D4044" s="2" t="s">
        <v>26</v>
      </c>
      <c r="E4044" s="2" t="s">
        <v>27</v>
      </c>
      <c r="F4044" s="2" t="s">
        <v>28</v>
      </c>
      <c r="G4044" s="3" t="s">
        <v>156</v>
      </c>
      <c r="H4044" s="17">
        <v>55</v>
      </c>
      <c r="I4044" s="2">
        <v>203</v>
      </c>
      <c r="J4044" s="19">
        <v>11165</v>
      </c>
      <c r="K4044" s="19">
        <v>5247.55</v>
      </c>
      <c r="L4044" s="2">
        <v>0.47000000000000003</v>
      </c>
      <c r="M4044" s="2" t="s">
        <v>78</v>
      </c>
      <c r="N4044" s="20">
        <f t="shared" si="63"/>
        <v>16412.55</v>
      </c>
      <c r="O4044" s="21"/>
      <c r="P4044" s="20"/>
    </row>
    <row r="4045" spans="1:16" x14ac:dyDescent="0.35">
      <c r="A4045" s="2" t="s">
        <v>25</v>
      </c>
      <c r="B4045" s="2">
        <v>1128299</v>
      </c>
      <c r="C4045" s="15">
        <v>44187</v>
      </c>
      <c r="D4045" s="2" t="s">
        <v>26</v>
      </c>
      <c r="E4045" s="2" t="s">
        <v>27</v>
      </c>
      <c r="F4045" s="2" t="s">
        <v>28</v>
      </c>
      <c r="G4045" s="3" t="s">
        <v>157</v>
      </c>
      <c r="H4045" s="17">
        <v>58</v>
      </c>
      <c r="I4045" s="2">
        <v>174</v>
      </c>
      <c r="J4045" s="19">
        <v>10092</v>
      </c>
      <c r="K4045" s="19">
        <v>4339.5599999999995</v>
      </c>
      <c r="L4045" s="2">
        <v>0.43</v>
      </c>
      <c r="M4045" s="2" t="s">
        <v>78</v>
      </c>
      <c r="N4045" s="20">
        <f t="shared" si="63"/>
        <v>14431.56</v>
      </c>
      <c r="O4045" s="21"/>
      <c r="P4045" s="20"/>
    </row>
    <row r="4046" spans="1:16" x14ac:dyDescent="0.35">
      <c r="A4046" s="2" t="s">
        <v>25</v>
      </c>
      <c r="B4046" s="2">
        <v>1128299</v>
      </c>
      <c r="C4046" s="15">
        <v>44188</v>
      </c>
      <c r="D4046" s="2" t="s">
        <v>26</v>
      </c>
      <c r="E4046" s="2" t="s">
        <v>27</v>
      </c>
      <c r="F4046" s="2" t="s">
        <v>28</v>
      </c>
      <c r="G4046" s="3" t="s">
        <v>18</v>
      </c>
      <c r="H4046" s="17">
        <v>62</v>
      </c>
      <c r="I4046" s="2">
        <v>145</v>
      </c>
      <c r="J4046" s="19">
        <v>8990</v>
      </c>
      <c r="K4046" s="19">
        <v>5663.7</v>
      </c>
      <c r="L4046" s="2">
        <v>0.63</v>
      </c>
      <c r="M4046" s="2" t="s">
        <v>78</v>
      </c>
      <c r="N4046" s="20">
        <f t="shared" si="63"/>
        <v>14653.7</v>
      </c>
      <c r="O4046" s="21"/>
      <c r="P4046" s="20"/>
    </row>
    <row r="4047" spans="1:16" x14ac:dyDescent="0.35">
      <c r="A4047" s="2" t="s">
        <v>25</v>
      </c>
      <c r="B4047" s="2">
        <v>1128299</v>
      </c>
      <c r="C4047" s="15">
        <v>44189</v>
      </c>
      <c r="D4047" s="2" t="s">
        <v>26</v>
      </c>
      <c r="E4047" s="2" t="s">
        <v>27</v>
      </c>
      <c r="F4047" s="2" t="s">
        <v>28</v>
      </c>
      <c r="G4047" s="3" t="s">
        <v>158</v>
      </c>
      <c r="H4047" s="17">
        <v>54</v>
      </c>
      <c r="I4047" s="2">
        <v>210</v>
      </c>
      <c r="J4047" s="19">
        <v>11340</v>
      </c>
      <c r="K4047" s="19">
        <v>3061.8</v>
      </c>
      <c r="L4047" s="2">
        <v>0.27</v>
      </c>
      <c r="M4047" s="2" t="s">
        <v>78</v>
      </c>
      <c r="N4047" s="20">
        <f t="shared" si="63"/>
        <v>14401.8</v>
      </c>
      <c r="O4047" s="21"/>
      <c r="P4047" s="20"/>
    </row>
    <row r="4048" spans="1:16" x14ac:dyDescent="0.35">
      <c r="A4048" s="2" t="s">
        <v>25</v>
      </c>
      <c r="B4048" s="2">
        <v>1128299</v>
      </c>
      <c r="C4048" s="15">
        <v>44190</v>
      </c>
      <c r="D4048" s="2" t="s">
        <v>26</v>
      </c>
      <c r="E4048" s="2" t="s">
        <v>27</v>
      </c>
      <c r="F4048" s="2" t="s">
        <v>28</v>
      </c>
      <c r="G4048" s="3" t="s">
        <v>155</v>
      </c>
      <c r="H4048" s="17">
        <v>56</v>
      </c>
      <c r="I4048" s="2">
        <v>228</v>
      </c>
      <c r="J4048" s="19">
        <v>12768</v>
      </c>
      <c r="K4048" s="19">
        <v>6000.96</v>
      </c>
      <c r="L4048" s="2">
        <v>0.47000000000000003</v>
      </c>
      <c r="M4048" s="2" t="s">
        <v>78</v>
      </c>
      <c r="N4048" s="20">
        <f t="shared" si="63"/>
        <v>18768.96</v>
      </c>
      <c r="O4048" s="21"/>
      <c r="P4048" s="20"/>
    </row>
    <row r="4049" spans="1:16" x14ac:dyDescent="0.35">
      <c r="A4049" s="2" t="s">
        <v>25</v>
      </c>
      <c r="B4049" s="2">
        <v>1128299</v>
      </c>
      <c r="C4049" s="15">
        <v>44191</v>
      </c>
      <c r="D4049" s="2" t="s">
        <v>26</v>
      </c>
      <c r="E4049" s="2" t="s">
        <v>27</v>
      </c>
      <c r="F4049" s="2" t="s">
        <v>28</v>
      </c>
      <c r="G4049" s="3" t="s">
        <v>17</v>
      </c>
      <c r="H4049" s="17">
        <v>62</v>
      </c>
      <c r="I4049" s="2">
        <v>203</v>
      </c>
      <c r="J4049" s="19">
        <v>12586</v>
      </c>
      <c r="K4049" s="19">
        <v>3775.8000000000006</v>
      </c>
      <c r="L4049" s="2">
        <v>0.30000000000000004</v>
      </c>
      <c r="M4049" s="2" t="s">
        <v>78</v>
      </c>
      <c r="N4049" s="20">
        <f t="shared" si="63"/>
        <v>16361.800000000001</v>
      </c>
      <c r="O4049" s="21"/>
      <c r="P4049" s="20"/>
    </row>
    <row r="4050" spans="1:16" x14ac:dyDescent="0.35">
      <c r="A4050" s="2" t="s">
        <v>25</v>
      </c>
      <c r="B4050" s="2">
        <v>1128299</v>
      </c>
      <c r="C4050" s="15">
        <v>44192</v>
      </c>
      <c r="D4050" s="2" t="s">
        <v>26</v>
      </c>
      <c r="E4050" s="2" t="s">
        <v>27</v>
      </c>
      <c r="F4050" s="2" t="s">
        <v>28</v>
      </c>
      <c r="G4050" s="3" t="s">
        <v>156</v>
      </c>
      <c r="H4050" s="17">
        <v>64</v>
      </c>
      <c r="I4050" s="2">
        <v>210</v>
      </c>
      <c r="J4050" s="19">
        <v>13440</v>
      </c>
      <c r="K4050" s="19">
        <v>6720</v>
      </c>
      <c r="L4050" s="2">
        <v>0.5</v>
      </c>
      <c r="M4050" s="2" t="s">
        <v>78</v>
      </c>
      <c r="N4050" s="20">
        <f t="shared" si="63"/>
        <v>20160</v>
      </c>
      <c r="O4050" s="21"/>
      <c r="P4050" s="20"/>
    </row>
    <row r="4051" spans="1:16" x14ac:dyDescent="0.35">
      <c r="A4051" s="2" t="s">
        <v>25</v>
      </c>
      <c r="B4051" s="2">
        <v>1128299</v>
      </c>
      <c r="C4051" s="15">
        <v>44193</v>
      </c>
      <c r="D4051" s="2" t="s">
        <v>26</v>
      </c>
      <c r="E4051" s="2" t="s">
        <v>27</v>
      </c>
      <c r="F4051" s="2" t="s">
        <v>28</v>
      </c>
      <c r="G4051" s="3" t="s">
        <v>157</v>
      </c>
      <c r="H4051" s="17">
        <v>54</v>
      </c>
      <c r="I4051" s="2">
        <v>188</v>
      </c>
      <c r="J4051" s="19">
        <v>10152</v>
      </c>
      <c r="K4051" s="19">
        <v>4162.32</v>
      </c>
      <c r="L4051" s="2">
        <v>0.41</v>
      </c>
      <c r="M4051" s="2" t="s">
        <v>78</v>
      </c>
      <c r="N4051" s="20">
        <f t="shared" si="63"/>
        <v>14314.32</v>
      </c>
      <c r="O4051" s="21"/>
      <c r="P4051" s="20"/>
    </row>
    <row r="4052" spans="1:16" x14ac:dyDescent="0.35">
      <c r="A4052" s="2" t="s">
        <v>25</v>
      </c>
      <c r="B4052" s="2">
        <v>1128299</v>
      </c>
      <c r="C4052" s="15">
        <v>44194</v>
      </c>
      <c r="D4052" s="2" t="s">
        <v>26</v>
      </c>
      <c r="E4052" s="2" t="s">
        <v>27</v>
      </c>
      <c r="F4052" s="2" t="s">
        <v>28</v>
      </c>
      <c r="G4052" s="3" t="s">
        <v>18</v>
      </c>
      <c r="H4052" s="17">
        <v>59</v>
      </c>
      <c r="I4052" s="2">
        <v>152</v>
      </c>
      <c r="J4052" s="19">
        <v>8968</v>
      </c>
      <c r="K4052" s="19">
        <v>5829.2</v>
      </c>
      <c r="L4052" s="2">
        <v>0.65</v>
      </c>
      <c r="M4052" s="2" t="s">
        <v>78</v>
      </c>
      <c r="N4052" s="20">
        <f t="shared" si="63"/>
        <v>14797.2</v>
      </c>
      <c r="O4052" s="21"/>
      <c r="P4052" s="20"/>
    </row>
    <row r="4053" spans="1:16" x14ac:dyDescent="0.35">
      <c r="A4053" s="2" t="s">
        <v>25</v>
      </c>
      <c r="B4053" s="2">
        <v>1128299</v>
      </c>
      <c r="C4053" s="15">
        <v>44195</v>
      </c>
      <c r="D4053" s="2" t="s">
        <v>26</v>
      </c>
      <c r="E4053" s="2" t="s">
        <v>27</v>
      </c>
      <c r="F4053" s="2" t="s">
        <v>28</v>
      </c>
      <c r="G4053" s="3" t="s">
        <v>158</v>
      </c>
      <c r="H4053" s="17">
        <v>72</v>
      </c>
      <c r="I4053" s="2">
        <v>203</v>
      </c>
      <c r="J4053" s="19">
        <v>14616</v>
      </c>
      <c r="K4053" s="19">
        <v>3946.32</v>
      </c>
      <c r="L4053" s="2">
        <v>0.27</v>
      </c>
      <c r="M4053" s="2" t="s">
        <v>78</v>
      </c>
      <c r="N4053" s="20">
        <f t="shared" si="63"/>
        <v>18562.32</v>
      </c>
      <c r="O4053" s="21"/>
      <c r="P4053" s="20"/>
    </row>
    <row r="4054" spans="1:16" x14ac:dyDescent="0.35">
      <c r="A4054" s="2" t="s">
        <v>25</v>
      </c>
      <c r="B4054" s="2">
        <v>1128299</v>
      </c>
      <c r="C4054" s="15">
        <v>44196</v>
      </c>
      <c r="D4054" s="2" t="s">
        <v>26</v>
      </c>
      <c r="E4054" s="2" t="s">
        <v>27</v>
      </c>
      <c r="F4054" s="2" t="s">
        <v>28</v>
      </c>
      <c r="G4054" s="3" t="s">
        <v>155</v>
      </c>
      <c r="H4054" s="17">
        <v>56</v>
      </c>
      <c r="I4054" s="2">
        <v>252</v>
      </c>
      <c r="J4054" s="19">
        <v>14112</v>
      </c>
      <c r="K4054" s="19">
        <v>7056</v>
      </c>
      <c r="L4054" s="2">
        <v>0.5</v>
      </c>
      <c r="M4054" s="2" t="s">
        <v>78</v>
      </c>
      <c r="N4054" s="20">
        <f t="shared" si="63"/>
        <v>21168</v>
      </c>
      <c r="O4054" s="21"/>
      <c r="P4054" s="20"/>
    </row>
    <row r="4055" spans="1:16" x14ac:dyDescent="0.35">
      <c r="A4055" s="2" t="s">
        <v>25</v>
      </c>
      <c r="B4055" s="2">
        <v>1128299</v>
      </c>
      <c r="C4055" s="15">
        <v>44197</v>
      </c>
      <c r="D4055" s="2" t="s">
        <v>26</v>
      </c>
      <c r="E4055" s="2" t="s">
        <v>27</v>
      </c>
      <c r="F4055" s="2" t="s">
        <v>28</v>
      </c>
      <c r="G4055" s="3" t="s">
        <v>17</v>
      </c>
      <c r="H4055" s="17">
        <v>64</v>
      </c>
      <c r="I4055" s="2">
        <v>225</v>
      </c>
      <c r="J4055" s="19">
        <v>14400</v>
      </c>
      <c r="K4055" s="19">
        <v>5184</v>
      </c>
      <c r="L4055" s="2">
        <v>0.36</v>
      </c>
      <c r="M4055" s="2" t="s">
        <v>78</v>
      </c>
      <c r="N4055" s="20">
        <f t="shared" si="63"/>
        <v>19584</v>
      </c>
      <c r="O4055" s="21"/>
      <c r="P4055" s="20"/>
    </row>
    <row r="4056" spans="1:16" x14ac:dyDescent="0.35">
      <c r="A4056" s="2" t="s">
        <v>25</v>
      </c>
      <c r="B4056" s="2">
        <v>1128299</v>
      </c>
      <c r="C4056" s="15">
        <v>44198</v>
      </c>
      <c r="D4056" s="2" t="s">
        <v>26</v>
      </c>
      <c r="E4056" s="2" t="s">
        <v>27</v>
      </c>
      <c r="F4056" s="2" t="s">
        <v>28</v>
      </c>
      <c r="G4056" s="3" t="s">
        <v>156</v>
      </c>
      <c r="H4056" s="17">
        <v>60</v>
      </c>
      <c r="I4056" s="2">
        <v>218</v>
      </c>
      <c r="J4056" s="19">
        <v>13080</v>
      </c>
      <c r="K4056" s="19">
        <v>6670.8</v>
      </c>
      <c r="L4056" s="2">
        <v>0.51</v>
      </c>
      <c r="M4056" s="2" t="s">
        <v>78</v>
      </c>
      <c r="N4056" s="20">
        <f t="shared" si="63"/>
        <v>19750.8</v>
      </c>
      <c r="O4056" s="21"/>
      <c r="P4056" s="20"/>
    </row>
    <row r="4057" spans="1:16" x14ac:dyDescent="0.35">
      <c r="A4057" s="2" t="s">
        <v>25</v>
      </c>
      <c r="B4057" s="2">
        <v>1128299</v>
      </c>
      <c r="C4057" s="15">
        <v>44199</v>
      </c>
      <c r="D4057" s="2" t="s">
        <v>26</v>
      </c>
      <c r="E4057" s="2" t="s">
        <v>27</v>
      </c>
      <c r="F4057" s="2" t="s">
        <v>28</v>
      </c>
      <c r="G4057" s="3" t="s">
        <v>157</v>
      </c>
      <c r="H4057" s="17">
        <v>56</v>
      </c>
      <c r="I4057" s="2">
        <v>182</v>
      </c>
      <c r="J4057" s="19">
        <v>10192</v>
      </c>
      <c r="K4057" s="19">
        <v>4586.3999999999996</v>
      </c>
      <c r="L4057" s="2">
        <v>0.44999999999999996</v>
      </c>
      <c r="M4057" s="2" t="s">
        <v>78</v>
      </c>
      <c r="N4057" s="20">
        <f t="shared" si="63"/>
        <v>14778.4</v>
      </c>
      <c r="O4057" s="21"/>
      <c r="P4057" s="20"/>
    </row>
    <row r="4058" spans="1:16" x14ac:dyDescent="0.35">
      <c r="A4058" s="2" t="s">
        <v>25</v>
      </c>
      <c r="B4058" s="2">
        <v>1128299</v>
      </c>
      <c r="C4058" s="15">
        <v>44200</v>
      </c>
      <c r="D4058" s="2" t="s">
        <v>26</v>
      </c>
      <c r="E4058" s="2" t="s">
        <v>27</v>
      </c>
      <c r="F4058" s="2" t="s">
        <v>28</v>
      </c>
      <c r="G4058" s="3" t="s">
        <v>18</v>
      </c>
      <c r="H4058" s="17">
        <v>60</v>
      </c>
      <c r="I4058" s="2">
        <v>154</v>
      </c>
      <c r="J4058" s="19">
        <v>9240</v>
      </c>
      <c r="K4058" s="19">
        <v>6098.4000000000005</v>
      </c>
      <c r="L4058" s="2">
        <v>0.66</v>
      </c>
      <c r="M4058" s="2" t="s">
        <v>78</v>
      </c>
      <c r="N4058" s="20">
        <f t="shared" si="63"/>
        <v>15338.400000000001</v>
      </c>
      <c r="O4058" s="21"/>
      <c r="P4058" s="20"/>
    </row>
    <row r="4059" spans="1:16" x14ac:dyDescent="0.35">
      <c r="A4059" s="2" t="s">
        <v>25</v>
      </c>
      <c r="B4059" s="2">
        <v>1128299</v>
      </c>
      <c r="C4059" s="15">
        <v>44201</v>
      </c>
      <c r="D4059" s="2" t="s">
        <v>26</v>
      </c>
      <c r="E4059" s="2" t="s">
        <v>27</v>
      </c>
      <c r="F4059" s="2" t="s">
        <v>28</v>
      </c>
      <c r="G4059" s="3" t="s">
        <v>158</v>
      </c>
      <c r="H4059" s="17">
        <v>72</v>
      </c>
      <c r="I4059" s="2">
        <v>189</v>
      </c>
      <c r="J4059" s="19">
        <v>13608</v>
      </c>
      <c r="K4059" s="19">
        <v>4490.6400000000003</v>
      </c>
      <c r="L4059" s="2">
        <v>0.33</v>
      </c>
      <c r="M4059" s="2" t="s">
        <v>78</v>
      </c>
      <c r="N4059" s="20">
        <f t="shared" si="63"/>
        <v>18098.64</v>
      </c>
      <c r="O4059" s="21"/>
      <c r="P4059" s="20"/>
    </row>
    <row r="4060" spans="1:16" x14ac:dyDescent="0.35">
      <c r="A4060" s="2" t="s">
        <v>25</v>
      </c>
      <c r="B4060" s="2">
        <v>1128299</v>
      </c>
      <c r="C4060" s="15">
        <v>44202</v>
      </c>
      <c r="D4060" s="2" t="s">
        <v>26</v>
      </c>
      <c r="E4060" s="2" t="s">
        <v>27</v>
      </c>
      <c r="F4060" s="2" t="s">
        <v>28</v>
      </c>
      <c r="G4060" s="3" t="s">
        <v>155</v>
      </c>
      <c r="H4060" s="17">
        <v>56</v>
      </c>
      <c r="I4060" s="2">
        <v>273</v>
      </c>
      <c r="J4060" s="19">
        <v>15288</v>
      </c>
      <c r="K4060" s="19">
        <v>7644</v>
      </c>
      <c r="L4060" s="2">
        <v>0.5</v>
      </c>
      <c r="M4060" s="2" t="s">
        <v>78</v>
      </c>
      <c r="N4060" s="20">
        <f t="shared" si="63"/>
        <v>22932</v>
      </c>
      <c r="O4060" s="21"/>
      <c r="P4060" s="20"/>
    </row>
    <row r="4061" spans="1:16" x14ac:dyDescent="0.35">
      <c r="A4061" s="2" t="s">
        <v>25</v>
      </c>
      <c r="B4061" s="2">
        <v>1128299</v>
      </c>
      <c r="C4061" s="15">
        <v>44203</v>
      </c>
      <c r="D4061" s="2" t="s">
        <v>26</v>
      </c>
      <c r="E4061" s="2" t="s">
        <v>27</v>
      </c>
      <c r="F4061" s="2" t="s">
        <v>28</v>
      </c>
      <c r="G4061" s="3" t="s">
        <v>17</v>
      </c>
      <c r="H4061" s="17">
        <v>63</v>
      </c>
      <c r="I4061" s="2">
        <v>248</v>
      </c>
      <c r="J4061" s="19">
        <v>15624</v>
      </c>
      <c r="K4061" s="19">
        <v>5780.88</v>
      </c>
      <c r="L4061" s="2">
        <v>0.37</v>
      </c>
      <c r="M4061" s="2" t="s">
        <v>78</v>
      </c>
      <c r="N4061" s="20">
        <f t="shared" si="63"/>
        <v>21404.880000000001</v>
      </c>
      <c r="O4061" s="21"/>
      <c r="P4061" s="20"/>
    </row>
    <row r="4062" spans="1:16" x14ac:dyDescent="0.35">
      <c r="A4062" s="2" t="s">
        <v>25</v>
      </c>
      <c r="B4062" s="2">
        <v>1128299</v>
      </c>
      <c r="C4062" s="15">
        <v>44204</v>
      </c>
      <c r="D4062" s="2" t="s">
        <v>26</v>
      </c>
      <c r="E4062" s="2" t="s">
        <v>27</v>
      </c>
      <c r="F4062" s="2" t="s">
        <v>28</v>
      </c>
      <c r="G4062" s="3" t="s">
        <v>156</v>
      </c>
      <c r="H4062" s="17">
        <v>64</v>
      </c>
      <c r="I4062" s="2">
        <v>206</v>
      </c>
      <c r="J4062" s="19">
        <v>13184</v>
      </c>
      <c r="K4062" s="19">
        <v>7251.2000000000007</v>
      </c>
      <c r="L4062" s="2">
        <v>0.55000000000000004</v>
      </c>
      <c r="M4062" s="2" t="s">
        <v>78</v>
      </c>
      <c r="N4062" s="20">
        <f t="shared" si="63"/>
        <v>20435.2</v>
      </c>
      <c r="O4062" s="21"/>
      <c r="P4062" s="20"/>
    </row>
    <row r="4063" spans="1:16" x14ac:dyDescent="0.35">
      <c r="A4063" s="2" t="s">
        <v>25</v>
      </c>
      <c r="B4063" s="2">
        <v>1128299</v>
      </c>
      <c r="C4063" s="15">
        <v>44205</v>
      </c>
      <c r="D4063" s="2" t="s">
        <v>26</v>
      </c>
      <c r="E4063" s="2" t="s">
        <v>27</v>
      </c>
      <c r="F4063" s="2" t="s">
        <v>28</v>
      </c>
      <c r="G4063" s="3" t="s">
        <v>157</v>
      </c>
      <c r="H4063" s="17">
        <v>59</v>
      </c>
      <c r="I4063" s="2">
        <v>210</v>
      </c>
      <c r="J4063" s="19">
        <v>12390</v>
      </c>
      <c r="K4063" s="19">
        <v>6071.0999999999995</v>
      </c>
      <c r="L4063" s="2">
        <v>0.49</v>
      </c>
      <c r="M4063" s="2" t="s">
        <v>78</v>
      </c>
      <c r="N4063" s="20">
        <f t="shared" si="63"/>
        <v>18461.099999999999</v>
      </c>
      <c r="O4063" s="21"/>
      <c r="P4063" s="20"/>
    </row>
    <row r="4064" spans="1:16" x14ac:dyDescent="0.35">
      <c r="A4064" s="2" t="s">
        <v>25</v>
      </c>
      <c r="B4064" s="2">
        <v>1128299</v>
      </c>
      <c r="C4064" s="15">
        <v>44206</v>
      </c>
      <c r="D4064" s="2" t="s">
        <v>26</v>
      </c>
      <c r="E4064" s="2" t="s">
        <v>27</v>
      </c>
      <c r="F4064" s="2" t="s">
        <v>28</v>
      </c>
      <c r="G4064" s="3" t="s">
        <v>18</v>
      </c>
      <c r="H4064" s="17">
        <v>62</v>
      </c>
      <c r="I4064" s="2">
        <v>155</v>
      </c>
      <c r="J4064" s="19">
        <v>9610</v>
      </c>
      <c r="K4064" s="19">
        <v>6342.6</v>
      </c>
      <c r="L4064" s="2">
        <v>0.66</v>
      </c>
      <c r="M4064" s="2" t="s">
        <v>78</v>
      </c>
      <c r="N4064" s="20">
        <f t="shared" si="63"/>
        <v>15952.6</v>
      </c>
      <c r="O4064" s="21"/>
      <c r="P4064" s="20"/>
    </row>
    <row r="4065" spans="1:16" x14ac:dyDescent="0.35">
      <c r="A4065" s="2" t="s">
        <v>25</v>
      </c>
      <c r="B4065" s="2">
        <v>1128299</v>
      </c>
      <c r="C4065" s="15">
        <v>44207</v>
      </c>
      <c r="D4065" s="2" t="s">
        <v>26</v>
      </c>
      <c r="E4065" s="2" t="s">
        <v>27</v>
      </c>
      <c r="F4065" s="2" t="s">
        <v>28</v>
      </c>
      <c r="G4065" s="3" t="s">
        <v>158</v>
      </c>
      <c r="H4065" s="17">
        <v>72</v>
      </c>
      <c r="I4065" s="2">
        <v>219</v>
      </c>
      <c r="J4065" s="19">
        <v>15768</v>
      </c>
      <c r="K4065" s="19">
        <v>5518.7999999999993</v>
      </c>
      <c r="L4065" s="2">
        <v>0.35</v>
      </c>
      <c r="M4065" s="2" t="s">
        <v>78</v>
      </c>
      <c r="N4065" s="20">
        <f t="shared" si="63"/>
        <v>21286.799999999999</v>
      </c>
      <c r="O4065" s="21"/>
      <c r="P4065" s="20"/>
    </row>
    <row r="4066" spans="1:16" x14ac:dyDescent="0.35">
      <c r="A4066" s="2" t="s">
        <v>25</v>
      </c>
      <c r="B4066" s="2">
        <v>1128299</v>
      </c>
      <c r="C4066" s="15">
        <v>44208</v>
      </c>
      <c r="D4066" s="2" t="s">
        <v>26</v>
      </c>
      <c r="E4066" s="2" t="s">
        <v>27</v>
      </c>
      <c r="F4066" s="2" t="s">
        <v>28</v>
      </c>
      <c r="G4066" s="3" t="s">
        <v>155</v>
      </c>
      <c r="H4066" s="17">
        <v>56</v>
      </c>
      <c r="I4066" s="2">
        <v>277</v>
      </c>
      <c r="J4066" s="19">
        <v>15512</v>
      </c>
      <c r="K4066" s="19">
        <v>6980.4000000000015</v>
      </c>
      <c r="L4066" s="2">
        <v>0.45000000000000007</v>
      </c>
      <c r="M4066" s="2" t="s">
        <v>78</v>
      </c>
      <c r="N4066" s="20">
        <f t="shared" si="63"/>
        <v>22492.400000000001</v>
      </c>
      <c r="O4066" s="21"/>
      <c r="P4066" s="20"/>
    </row>
    <row r="4067" spans="1:16" x14ac:dyDescent="0.35">
      <c r="A4067" s="2" t="s">
        <v>25</v>
      </c>
      <c r="B4067" s="2">
        <v>1128299</v>
      </c>
      <c r="C4067" s="15">
        <v>44209</v>
      </c>
      <c r="D4067" s="2" t="s">
        <v>26</v>
      </c>
      <c r="E4067" s="2" t="s">
        <v>27</v>
      </c>
      <c r="F4067" s="2" t="s">
        <v>28</v>
      </c>
      <c r="G4067" s="3" t="s">
        <v>17</v>
      </c>
      <c r="H4067" s="17">
        <v>59</v>
      </c>
      <c r="I4067" s="2">
        <v>245</v>
      </c>
      <c r="J4067" s="19">
        <v>14455</v>
      </c>
      <c r="K4067" s="19">
        <v>4914.7000000000007</v>
      </c>
      <c r="L4067" s="2">
        <v>0.34</v>
      </c>
      <c r="M4067" s="2" t="s">
        <v>78</v>
      </c>
      <c r="N4067" s="20">
        <f t="shared" si="63"/>
        <v>19369.7</v>
      </c>
      <c r="O4067" s="21"/>
      <c r="P4067" s="20"/>
    </row>
    <row r="4068" spans="1:16" x14ac:dyDescent="0.35">
      <c r="A4068" s="2" t="s">
        <v>25</v>
      </c>
      <c r="B4068" s="2">
        <v>1128299</v>
      </c>
      <c r="C4068" s="15">
        <v>44210</v>
      </c>
      <c r="D4068" s="2" t="s">
        <v>26</v>
      </c>
      <c r="E4068" s="2" t="s">
        <v>27</v>
      </c>
      <c r="F4068" s="2" t="s">
        <v>28</v>
      </c>
      <c r="G4068" s="3" t="s">
        <v>156</v>
      </c>
      <c r="H4068" s="17">
        <v>62</v>
      </c>
      <c r="I4068" s="2">
        <v>248</v>
      </c>
      <c r="J4068" s="19">
        <v>15376</v>
      </c>
      <c r="K4068" s="19">
        <v>7072.96</v>
      </c>
      <c r="L4068" s="2">
        <v>0.46</v>
      </c>
      <c r="M4068" s="2" t="s">
        <v>78</v>
      </c>
      <c r="N4068" s="20">
        <f t="shared" si="63"/>
        <v>22448.959999999999</v>
      </c>
      <c r="O4068" s="21"/>
      <c r="P4068" s="20"/>
    </row>
    <row r="4069" spans="1:16" x14ac:dyDescent="0.35">
      <c r="A4069" s="2" t="s">
        <v>25</v>
      </c>
      <c r="B4069" s="2">
        <v>1128299</v>
      </c>
      <c r="C4069" s="15">
        <v>44211</v>
      </c>
      <c r="D4069" s="2" t="s">
        <v>26</v>
      </c>
      <c r="E4069" s="2" t="s">
        <v>27</v>
      </c>
      <c r="F4069" s="2" t="s">
        <v>28</v>
      </c>
      <c r="G4069" s="3" t="s">
        <v>157</v>
      </c>
      <c r="H4069" s="17">
        <v>55</v>
      </c>
      <c r="I4069" s="2">
        <v>218</v>
      </c>
      <c r="J4069" s="19">
        <v>11990</v>
      </c>
      <c r="K4069" s="19">
        <v>4796</v>
      </c>
      <c r="L4069" s="2">
        <v>0.4</v>
      </c>
      <c r="M4069" s="2" t="s">
        <v>78</v>
      </c>
      <c r="N4069" s="20">
        <f t="shared" si="63"/>
        <v>16786</v>
      </c>
      <c r="O4069" s="21"/>
      <c r="P4069" s="20"/>
    </row>
    <row r="4070" spans="1:16" x14ac:dyDescent="0.35">
      <c r="A4070" s="2" t="s">
        <v>25</v>
      </c>
      <c r="B4070" s="2">
        <v>1128299</v>
      </c>
      <c r="C4070" s="15">
        <v>44212</v>
      </c>
      <c r="D4070" s="2" t="s">
        <v>26</v>
      </c>
      <c r="E4070" s="2" t="s">
        <v>27</v>
      </c>
      <c r="F4070" s="2" t="s">
        <v>28</v>
      </c>
      <c r="G4070" s="3" t="s">
        <v>18</v>
      </c>
      <c r="H4070" s="17">
        <v>64</v>
      </c>
      <c r="I4070" s="2">
        <v>233</v>
      </c>
      <c r="J4070" s="19">
        <v>14912</v>
      </c>
      <c r="K4070" s="19">
        <v>9543.68</v>
      </c>
      <c r="L4070" s="2">
        <v>0.64</v>
      </c>
      <c r="M4070" s="2" t="s">
        <v>78</v>
      </c>
      <c r="N4070" s="20">
        <f t="shared" si="63"/>
        <v>24455.68</v>
      </c>
      <c r="O4070" s="21"/>
      <c r="P4070" s="20"/>
    </row>
    <row r="4071" spans="1:16" x14ac:dyDescent="0.35">
      <c r="A4071" s="2" t="s">
        <v>25</v>
      </c>
      <c r="B4071" s="2">
        <v>1128299</v>
      </c>
      <c r="C4071" s="15">
        <v>44213</v>
      </c>
      <c r="D4071" s="2" t="s">
        <v>26</v>
      </c>
      <c r="E4071" s="2" t="s">
        <v>27</v>
      </c>
      <c r="F4071" s="2" t="s">
        <v>28</v>
      </c>
      <c r="G4071" s="3" t="s">
        <v>158</v>
      </c>
      <c r="H4071" s="17">
        <v>72</v>
      </c>
      <c r="I4071" s="2">
        <v>233</v>
      </c>
      <c r="J4071" s="19">
        <v>16776</v>
      </c>
      <c r="K4071" s="19">
        <v>4865.0400000000009</v>
      </c>
      <c r="L4071" s="2">
        <v>0.29000000000000004</v>
      </c>
      <c r="M4071" s="2" t="s">
        <v>78</v>
      </c>
      <c r="N4071" s="20">
        <f t="shared" si="63"/>
        <v>21641.040000000001</v>
      </c>
      <c r="O4071" s="21"/>
      <c r="P4071" s="20"/>
    </row>
    <row r="4072" spans="1:16" x14ac:dyDescent="0.35">
      <c r="A4072" s="2" t="s">
        <v>25</v>
      </c>
      <c r="B4072" s="2">
        <v>1128299</v>
      </c>
      <c r="C4072" s="15">
        <v>44214</v>
      </c>
      <c r="D4072" s="2" t="s">
        <v>26</v>
      </c>
      <c r="E4072" s="2" t="s">
        <v>27</v>
      </c>
      <c r="F4072" s="2" t="s">
        <v>28</v>
      </c>
      <c r="G4072" s="3" t="s">
        <v>155</v>
      </c>
      <c r="H4072" s="17">
        <v>62</v>
      </c>
      <c r="I4072" s="2">
        <v>273</v>
      </c>
      <c r="J4072" s="19">
        <v>16926</v>
      </c>
      <c r="K4072" s="19">
        <v>7785.96</v>
      </c>
      <c r="L4072" s="2">
        <v>0.46</v>
      </c>
      <c r="M4072" s="2" t="s">
        <v>78</v>
      </c>
      <c r="N4072" s="20">
        <f t="shared" si="63"/>
        <v>24711.96</v>
      </c>
      <c r="O4072" s="21"/>
      <c r="P4072" s="20"/>
    </row>
    <row r="4073" spans="1:16" x14ac:dyDescent="0.35">
      <c r="A4073" s="2" t="s">
        <v>25</v>
      </c>
      <c r="B4073" s="2">
        <v>1128299</v>
      </c>
      <c r="C4073" s="15">
        <v>44215</v>
      </c>
      <c r="D4073" s="2" t="s">
        <v>26</v>
      </c>
      <c r="E4073" s="2" t="s">
        <v>27</v>
      </c>
      <c r="F4073" s="2" t="s">
        <v>28</v>
      </c>
      <c r="G4073" s="3" t="s">
        <v>17</v>
      </c>
      <c r="H4073" s="17">
        <v>66</v>
      </c>
      <c r="I4073" s="2">
        <v>259</v>
      </c>
      <c r="J4073" s="19">
        <v>17094</v>
      </c>
      <c r="K4073" s="19">
        <v>5128.2000000000007</v>
      </c>
      <c r="L4073" s="2">
        <v>0.30000000000000004</v>
      </c>
      <c r="M4073" s="2" t="s">
        <v>78</v>
      </c>
      <c r="N4073" s="20">
        <f t="shared" si="63"/>
        <v>22222.2</v>
      </c>
      <c r="O4073" s="21"/>
      <c r="P4073" s="20"/>
    </row>
    <row r="4074" spans="1:16" x14ac:dyDescent="0.35">
      <c r="A4074" s="2" t="s">
        <v>25</v>
      </c>
      <c r="B4074" s="2">
        <v>1128299</v>
      </c>
      <c r="C4074" s="15">
        <v>44216</v>
      </c>
      <c r="D4074" s="2" t="s">
        <v>26</v>
      </c>
      <c r="E4074" s="2" t="s">
        <v>27</v>
      </c>
      <c r="F4074" s="2" t="s">
        <v>28</v>
      </c>
      <c r="G4074" s="3" t="s">
        <v>156</v>
      </c>
      <c r="H4074" s="17">
        <v>60</v>
      </c>
      <c r="I4074" s="2">
        <v>200</v>
      </c>
      <c r="J4074" s="19">
        <v>12000</v>
      </c>
      <c r="K4074" s="19">
        <v>5640</v>
      </c>
      <c r="L4074" s="2">
        <v>0.47000000000000003</v>
      </c>
      <c r="M4074" s="2" t="s">
        <v>78</v>
      </c>
      <c r="N4074" s="20">
        <f t="shared" si="63"/>
        <v>17640</v>
      </c>
      <c r="O4074" s="21"/>
      <c r="P4074" s="20"/>
    </row>
    <row r="4075" spans="1:16" x14ac:dyDescent="0.35">
      <c r="A4075" s="2" t="s">
        <v>25</v>
      </c>
      <c r="B4075" s="2">
        <v>1128299</v>
      </c>
      <c r="C4075" s="15">
        <v>44217</v>
      </c>
      <c r="D4075" s="2" t="s">
        <v>26</v>
      </c>
      <c r="E4075" s="2" t="s">
        <v>27</v>
      </c>
      <c r="F4075" s="2" t="s">
        <v>28</v>
      </c>
      <c r="G4075" s="3" t="s">
        <v>157</v>
      </c>
      <c r="H4075" s="17">
        <v>59</v>
      </c>
      <c r="I4075" s="2">
        <v>188</v>
      </c>
      <c r="J4075" s="19">
        <v>11092</v>
      </c>
      <c r="K4075" s="19">
        <v>4547.7199999999993</v>
      </c>
      <c r="L4075" s="2">
        <v>0.41</v>
      </c>
      <c r="M4075" s="2" t="s">
        <v>78</v>
      </c>
      <c r="N4075" s="20">
        <f t="shared" si="63"/>
        <v>15639.72</v>
      </c>
      <c r="O4075" s="21"/>
      <c r="P4075" s="20"/>
    </row>
    <row r="4076" spans="1:16" x14ac:dyDescent="0.35">
      <c r="A4076" s="2" t="s">
        <v>25</v>
      </c>
      <c r="B4076" s="2">
        <v>1128299</v>
      </c>
      <c r="C4076" s="15">
        <v>44218</v>
      </c>
      <c r="D4076" s="2" t="s">
        <v>26</v>
      </c>
      <c r="E4076" s="2" t="s">
        <v>27</v>
      </c>
      <c r="F4076" s="2" t="s">
        <v>28</v>
      </c>
      <c r="G4076" s="3" t="s">
        <v>18</v>
      </c>
      <c r="H4076" s="17">
        <v>69</v>
      </c>
      <c r="I4076" s="2">
        <v>188</v>
      </c>
      <c r="J4076" s="19">
        <v>12972</v>
      </c>
      <c r="K4076" s="19">
        <v>7912.92</v>
      </c>
      <c r="L4076" s="2">
        <v>0.61</v>
      </c>
      <c r="M4076" s="2" t="s">
        <v>78</v>
      </c>
      <c r="N4076" s="20">
        <f t="shared" si="63"/>
        <v>20884.919999999998</v>
      </c>
      <c r="O4076" s="21"/>
      <c r="P4076" s="20"/>
    </row>
    <row r="4077" spans="1:16" x14ac:dyDescent="0.35">
      <c r="A4077" s="2" t="s">
        <v>25</v>
      </c>
      <c r="B4077" s="2">
        <v>1128299</v>
      </c>
      <c r="C4077" s="15">
        <v>44219</v>
      </c>
      <c r="D4077" s="2" t="s">
        <v>26</v>
      </c>
      <c r="E4077" s="2" t="s">
        <v>27</v>
      </c>
      <c r="F4077" s="2" t="s">
        <v>28</v>
      </c>
      <c r="G4077" s="3" t="s">
        <v>158</v>
      </c>
      <c r="H4077" s="17">
        <v>76</v>
      </c>
      <c r="I4077" s="2">
        <v>181</v>
      </c>
      <c r="J4077" s="19">
        <v>13756</v>
      </c>
      <c r="K4077" s="19">
        <v>3439</v>
      </c>
      <c r="L4077" s="2">
        <v>0.25</v>
      </c>
      <c r="M4077" s="2" t="s">
        <v>78</v>
      </c>
      <c r="N4077" s="20">
        <f t="shared" si="63"/>
        <v>17195</v>
      </c>
      <c r="O4077" s="21"/>
      <c r="P4077" s="20"/>
    </row>
    <row r="4078" spans="1:16" x14ac:dyDescent="0.35">
      <c r="A4078" s="2" t="s">
        <v>25</v>
      </c>
      <c r="B4078" s="2">
        <v>1128299</v>
      </c>
      <c r="C4078" s="15">
        <v>44220</v>
      </c>
      <c r="D4078" s="2" t="s">
        <v>26</v>
      </c>
      <c r="E4078" s="2" t="s">
        <v>27</v>
      </c>
      <c r="F4078" s="2" t="s">
        <v>28</v>
      </c>
      <c r="G4078" s="3" t="s">
        <v>155</v>
      </c>
      <c r="H4078" s="17">
        <v>51</v>
      </c>
      <c r="I4078" s="2">
        <v>241</v>
      </c>
      <c r="J4078" s="19">
        <v>12291</v>
      </c>
      <c r="K4078" s="19">
        <v>5162.22</v>
      </c>
      <c r="L4078" s="2">
        <v>0.42000000000000004</v>
      </c>
      <c r="M4078" s="2" t="s">
        <v>78</v>
      </c>
      <c r="N4078" s="20">
        <f t="shared" si="63"/>
        <v>17453.22</v>
      </c>
      <c r="O4078" s="21"/>
      <c r="P4078" s="20"/>
    </row>
    <row r="4079" spans="1:16" x14ac:dyDescent="0.35">
      <c r="A4079" s="2" t="s">
        <v>25</v>
      </c>
      <c r="B4079" s="2">
        <v>1128299</v>
      </c>
      <c r="C4079" s="15">
        <v>44221</v>
      </c>
      <c r="D4079" s="2" t="s">
        <v>26</v>
      </c>
      <c r="E4079" s="2" t="s">
        <v>27</v>
      </c>
      <c r="F4079" s="2" t="s">
        <v>28</v>
      </c>
      <c r="G4079" s="3" t="s">
        <v>17</v>
      </c>
      <c r="H4079" s="17">
        <v>56</v>
      </c>
      <c r="I4079" s="2">
        <v>268</v>
      </c>
      <c r="J4079" s="19">
        <v>15008</v>
      </c>
      <c r="K4079" s="19">
        <v>4202.2400000000007</v>
      </c>
      <c r="L4079" s="2">
        <v>0.28000000000000003</v>
      </c>
      <c r="M4079" s="2" t="s">
        <v>78</v>
      </c>
      <c r="N4079" s="20">
        <f t="shared" si="63"/>
        <v>19210.240000000002</v>
      </c>
      <c r="O4079" s="21"/>
      <c r="P4079" s="20"/>
    </row>
    <row r="4080" spans="1:16" x14ac:dyDescent="0.35">
      <c r="A4080" s="2" t="s">
        <v>25</v>
      </c>
      <c r="B4080" s="2">
        <v>1128299</v>
      </c>
      <c r="C4080" s="15">
        <v>44222</v>
      </c>
      <c r="D4080" s="2" t="s">
        <v>26</v>
      </c>
      <c r="E4080" s="2" t="s">
        <v>27</v>
      </c>
      <c r="F4080" s="2" t="s">
        <v>28</v>
      </c>
      <c r="G4080" s="3" t="s">
        <v>156</v>
      </c>
      <c r="H4080" s="17">
        <v>52</v>
      </c>
      <c r="I4080" s="2">
        <v>225</v>
      </c>
      <c r="J4080" s="19">
        <v>11700</v>
      </c>
      <c r="K4080" s="19">
        <v>4680</v>
      </c>
      <c r="L4080" s="2">
        <v>0.4</v>
      </c>
      <c r="M4080" s="2" t="s">
        <v>78</v>
      </c>
      <c r="N4080" s="20">
        <f t="shared" si="63"/>
        <v>16380</v>
      </c>
      <c r="O4080" s="21"/>
      <c r="P4080" s="20"/>
    </row>
    <row r="4081" spans="1:16" x14ac:dyDescent="0.35">
      <c r="A4081" s="2" t="s">
        <v>25</v>
      </c>
      <c r="B4081" s="2">
        <v>1128299</v>
      </c>
      <c r="C4081" s="15">
        <v>44223</v>
      </c>
      <c r="D4081" s="2" t="s">
        <v>26</v>
      </c>
      <c r="E4081" s="2" t="s">
        <v>27</v>
      </c>
      <c r="F4081" s="2" t="s">
        <v>28</v>
      </c>
      <c r="G4081" s="3" t="s">
        <v>157</v>
      </c>
      <c r="H4081" s="17">
        <v>53</v>
      </c>
      <c r="I4081" s="2">
        <v>203</v>
      </c>
      <c r="J4081" s="19">
        <v>10759</v>
      </c>
      <c r="K4081" s="19">
        <v>3765.6499999999996</v>
      </c>
      <c r="L4081" s="2">
        <v>0.35</v>
      </c>
      <c r="M4081" s="2" t="s">
        <v>78</v>
      </c>
      <c r="N4081" s="20">
        <f t="shared" si="63"/>
        <v>14524.65</v>
      </c>
      <c r="O4081" s="21"/>
      <c r="P4081" s="20"/>
    </row>
    <row r="4082" spans="1:16" x14ac:dyDescent="0.35">
      <c r="A4082" s="2" t="s">
        <v>25</v>
      </c>
      <c r="B4082" s="2">
        <v>1128299</v>
      </c>
      <c r="C4082" s="15">
        <v>44224</v>
      </c>
      <c r="D4082" s="2" t="s">
        <v>26</v>
      </c>
      <c r="E4082" s="2" t="s">
        <v>27</v>
      </c>
      <c r="F4082" s="2" t="s">
        <v>28</v>
      </c>
      <c r="G4082" s="3" t="s">
        <v>18</v>
      </c>
      <c r="H4082" s="17">
        <v>63</v>
      </c>
      <c r="I4082" s="2">
        <v>218</v>
      </c>
      <c r="J4082" s="19">
        <v>13734</v>
      </c>
      <c r="K4082" s="19">
        <v>7965.7200000000012</v>
      </c>
      <c r="L4082" s="2">
        <v>0.58000000000000007</v>
      </c>
      <c r="M4082" s="2" t="s">
        <v>78</v>
      </c>
      <c r="N4082" s="20">
        <f t="shared" si="63"/>
        <v>21699.72</v>
      </c>
      <c r="O4082" s="21"/>
      <c r="P4082" s="20"/>
    </row>
    <row r="4083" spans="1:16" x14ac:dyDescent="0.35">
      <c r="A4083" s="2" t="s">
        <v>25</v>
      </c>
      <c r="B4083" s="2">
        <v>1128299</v>
      </c>
      <c r="C4083" s="15">
        <v>44225</v>
      </c>
      <c r="D4083" s="2" t="s">
        <v>26</v>
      </c>
      <c r="E4083" s="2" t="s">
        <v>27</v>
      </c>
      <c r="F4083" s="2" t="s">
        <v>28</v>
      </c>
      <c r="G4083" s="3" t="s">
        <v>158</v>
      </c>
      <c r="H4083" s="17">
        <v>65</v>
      </c>
      <c r="I4083" s="2">
        <v>217</v>
      </c>
      <c r="J4083" s="19">
        <v>14105</v>
      </c>
      <c r="K4083" s="19">
        <v>3385.2000000000003</v>
      </c>
      <c r="L4083" s="2">
        <v>0.24000000000000002</v>
      </c>
      <c r="M4083" s="2" t="s">
        <v>78</v>
      </c>
      <c r="N4083" s="20">
        <f t="shared" si="63"/>
        <v>17490.2</v>
      </c>
      <c r="O4083" s="21"/>
      <c r="P4083" s="20"/>
    </row>
    <row r="4084" spans="1:16" x14ac:dyDescent="0.35">
      <c r="A4084" s="2" t="s">
        <v>25</v>
      </c>
      <c r="B4084" s="2">
        <v>1128299</v>
      </c>
      <c r="C4084" s="15">
        <v>44226</v>
      </c>
      <c r="D4084" s="2" t="s">
        <v>26</v>
      </c>
      <c r="E4084" s="2" t="s">
        <v>27</v>
      </c>
      <c r="F4084" s="2" t="s">
        <v>28</v>
      </c>
      <c r="G4084" s="3" t="s">
        <v>155</v>
      </c>
      <c r="H4084" s="17">
        <v>51</v>
      </c>
      <c r="I4084" s="2">
        <v>236</v>
      </c>
      <c r="J4084" s="19">
        <v>12036</v>
      </c>
      <c r="K4084" s="19">
        <v>5416.2000000000007</v>
      </c>
      <c r="L4084" s="2">
        <v>0.45000000000000007</v>
      </c>
      <c r="M4084" s="2" t="s">
        <v>78</v>
      </c>
      <c r="N4084" s="20">
        <f t="shared" si="63"/>
        <v>17452.2</v>
      </c>
      <c r="O4084" s="21"/>
      <c r="P4084" s="20"/>
    </row>
    <row r="4085" spans="1:16" x14ac:dyDescent="0.35">
      <c r="A4085" s="2" t="s">
        <v>25</v>
      </c>
      <c r="B4085" s="2">
        <v>1128299</v>
      </c>
      <c r="C4085" s="15">
        <v>44227</v>
      </c>
      <c r="D4085" s="2" t="s">
        <v>26</v>
      </c>
      <c r="E4085" s="2" t="s">
        <v>27</v>
      </c>
      <c r="F4085" s="2" t="s">
        <v>28</v>
      </c>
      <c r="G4085" s="3" t="s">
        <v>17</v>
      </c>
      <c r="H4085" s="17">
        <v>59</v>
      </c>
      <c r="I4085" s="2">
        <v>219</v>
      </c>
      <c r="J4085" s="19">
        <v>12921</v>
      </c>
      <c r="K4085" s="19">
        <v>3747.0900000000006</v>
      </c>
      <c r="L4085" s="2">
        <v>0.29000000000000004</v>
      </c>
      <c r="M4085" s="2" t="s">
        <v>78</v>
      </c>
      <c r="N4085" s="20">
        <f t="shared" si="63"/>
        <v>16668.09</v>
      </c>
      <c r="O4085" s="21"/>
      <c r="P4085" s="20"/>
    </row>
    <row r="4086" spans="1:16" x14ac:dyDescent="0.35">
      <c r="A4086" s="2" t="s">
        <v>25</v>
      </c>
      <c r="B4086" s="2">
        <v>1128299</v>
      </c>
      <c r="C4086" s="15">
        <v>44228</v>
      </c>
      <c r="D4086" s="2" t="s">
        <v>26</v>
      </c>
      <c r="E4086" s="2" t="s">
        <v>27</v>
      </c>
      <c r="F4086" s="2" t="s">
        <v>28</v>
      </c>
      <c r="G4086" s="3" t="s">
        <v>156</v>
      </c>
      <c r="H4086" s="17">
        <v>50</v>
      </c>
      <c r="I4086" s="2">
        <v>182</v>
      </c>
      <c r="J4086" s="19">
        <v>9100</v>
      </c>
      <c r="K4086" s="19">
        <v>3822.0000000000005</v>
      </c>
      <c r="L4086" s="2">
        <v>0.42000000000000004</v>
      </c>
      <c r="M4086" s="2" t="s">
        <v>78</v>
      </c>
      <c r="N4086" s="20">
        <f t="shared" si="63"/>
        <v>12922</v>
      </c>
      <c r="O4086" s="21"/>
      <c r="P4086" s="20"/>
    </row>
    <row r="4087" spans="1:16" x14ac:dyDescent="0.35">
      <c r="A4087" s="2" t="s">
        <v>25</v>
      </c>
      <c r="B4087" s="2">
        <v>1128299</v>
      </c>
      <c r="C4087" s="15">
        <v>44229</v>
      </c>
      <c r="D4087" s="2" t="s">
        <v>26</v>
      </c>
      <c r="E4087" s="2" t="s">
        <v>27</v>
      </c>
      <c r="F4087" s="2" t="s">
        <v>28</v>
      </c>
      <c r="G4087" s="3" t="s">
        <v>157</v>
      </c>
      <c r="H4087" s="17">
        <v>51</v>
      </c>
      <c r="I4087" s="2">
        <v>203</v>
      </c>
      <c r="J4087" s="19">
        <v>10353</v>
      </c>
      <c r="K4087" s="19">
        <v>3727.08</v>
      </c>
      <c r="L4087" s="2">
        <v>0.36</v>
      </c>
      <c r="M4087" s="2" t="s">
        <v>78</v>
      </c>
      <c r="N4087" s="20">
        <f t="shared" si="63"/>
        <v>14080.08</v>
      </c>
      <c r="O4087" s="21"/>
      <c r="P4087" s="20"/>
    </row>
    <row r="4088" spans="1:16" x14ac:dyDescent="0.35">
      <c r="A4088" s="2" t="s">
        <v>25</v>
      </c>
      <c r="B4088" s="2">
        <v>1128299</v>
      </c>
      <c r="C4088" s="15">
        <v>44230</v>
      </c>
      <c r="D4088" s="2" t="s">
        <v>26</v>
      </c>
      <c r="E4088" s="2" t="s">
        <v>27</v>
      </c>
      <c r="F4088" s="2" t="s">
        <v>28</v>
      </c>
      <c r="G4088" s="3" t="s">
        <v>18</v>
      </c>
      <c r="H4088" s="17">
        <v>59</v>
      </c>
      <c r="I4088" s="2">
        <v>182</v>
      </c>
      <c r="J4088" s="19">
        <v>10738</v>
      </c>
      <c r="K4088" s="19">
        <v>6228.0400000000009</v>
      </c>
      <c r="L4088" s="2">
        <v>0.58000000000000007</v>
      </c>
      <c r="M4088" s="2" t="s">
        <v>78</v>
      </c>
      <c r="N4088" s="20">
        <f t="shared" si="63"/>
        <v>16966.04</v>
      </c>
      <c r="O4088" s="21"/>
      <c r="P4088" s="20"/>
    </row>
    <row r="4089" spans="1:16" x14ac:dyDescent="0.35">
      <c r="A4089" s="2" t="s">
        <v>25</v>
      </c>
      <c r="B4089" s="2">
        <v>1128299</v>
      </c>
      <c r="C4089" s="15">
        <v>44231</v>
      </c>
      <c r="D4089" s="2" t="s">
        <v>26</v>
      </c>
      <c r="E4089" s="2" t="s">
        <v>27</v>
      </c>
      <c r="F4089" s="2" t="s">
        <v>28</v>
      </c>
      <c r="G4089" s="3" t="s">
        <v>158</v>
      </c>
      <c r="H4089" s="17">
        <v>63</v>
      </c>
      <c r="I4089" s="2">
        <v>196</v>
      </c>
      <c r="J4089" s="19">
        <v>12348</v>
      </c>
      <c r="K4089" s="19">
        <v>2840.04</v>
      </c>
      <c r="L4089" s="2">
        <v>0.23</v>
      </c>
      <c r="M4089" s="2" t="s">
        <v>78</v>
      </c>
      <c r="N4089" s="20">
        <f t="shared" si="63"/>
        <v>15188.04</v>
      </c>
      <c r="O4089" s="21"/>
      <c r="P4089" s="20"/>
    </row>
    <row r="4090" spans="1:16" x14ac:dyDescent="0.35">
      <c r="A4090" s="2" t="s">
        <v>25</v>
      </c>
      <c r="B4090" s="2">
        <v>1128299</v>
      </c>
      <c r="C4090" s="15">
        <v>44232</v>
      </c>
      <c r="D4090" s="2" t="s">
        <v>26</v>
      </c>
      <c r="E4090" s="2" t="s">
        <v>27</v>
      </c>
      <c r="F4090" s="2" t="s">
        <v>28</v>
      </c>
      <c r="G4090" s="3" t="s">
        <v>155</v>
      </c>
      <c r="H4090" s="17">
        <v>52</v>
      </c>
      <c r="I4090" s="2">
        <v>263</v>
      </c>
      <c r="J4090" s="19">
        <v>13676</v>
      </c>
      <c r="K4090" s="19">
        <v>6017.4400000000005</v>
      </c>
      <c r="L4090" s="2">
        <v>0.44000000000000006</v>
      </c>
      <c r="M4090" s="2" t="s">
        <v>78</v>
      </c>
      <c r="N4090" s="20">
        <f t="shared" si="63"/>
        <v>19693.440000000002</v>
      </c>
      <c r="O4090" s="21"/>
      <c r="P4090" s="20"/>
    </row>
    <row r="4091" spans="1:16" x14ac:dyDescent="0.35">
      <c r="A4091" s="2" t="s">
        <v>25</v>
      </c>
      <c r="B4091" s="2">
        <v>1128299</v>
      </c>
      <c r="C4091" s="15">
        <v>44233</v>
      </c>
      <c r="D4091" s="2" t="s">
        <v>26</v>
      </c>
      <c r="E4091" s="2" t="s">
        <v>27</v>
      </c>
      <c r="F4091" s="2" t="s">
        <v>28</v>
      </c>
      <c r="G4091" s="3" t="s">
        <v>17</v>
      </c>
      <c r="H4091" s="17">
        <v>58</v>
      </c>
      <c r="I4091" s="2">
        <v>236</v>
      </c>
      <c r="J4091" s="19">
        <v>13688</v>
      </c>
      <c r="K4091" s="19">
        <v>3422</v>
      </c>
      <c r="L4091" s="2">
        <v>0.25</v>
      </c>
      <c r="M4091" s="2" t="s">
        <v>78</v>
      </c>
      <c r="N4091" s="20">
        <f t="shared" si="63"/>
        <v>17110</v>
      </c>
      <c r="O4091" s="21"/>
      <c r="P4091" s="20"/>
    </row>
    <row r="4092" spans="1:16" x14ac:dyDescent="0.35">
      <c r="A4092" s="2" t="s">
        <v>25</v>
      </c>
      <c r="B4092" s="2">
        <v>1128299</v>
      </c>
      <c r="C4092" s="15">
        <v>44234</v>
      </c>
      <c r="D4092" s="2" t="s">
        <v>26</v>
      </c>
      <c r="E4092" s="2" t="s">
        <v>27</v>
      </c>
      <c r="F4092" s="2" t="s">
        <v>28</v>
      </c>
      <c r="G4092" s="3" t="s">
        <v>156</v>
      </c>
      <c r="H4092" s="17">
        <v>50</v>
      </c>
      <c r="I4092" s="2">
        <v>210</v>
      </c>
      <c r="J4092" s="19">
        <v>10500</v>
      </c>
      <c r="K4092" s="19">
        <v>4200</v>
      </c>
      <c r="L4092" s="2">
        <v>0.4</v>
      </c>
      <c r="M4092" s="2" t="s">
        <v>78</v>
      </c>
      <c r="N4092" s="20">
        <f t="shared" si="63"/>
        <v>14700</v>
      </c>
      <c r="O4092" s="21"/>
      <c r="P4092" s="20"/>
    </row>
    <row r="4093" spans="1:16" x14ac:dyDescent="0.35">
      <c r="A4093" s="2" t="s">
        <v>25</v>
      </c>
      <c r="B4093" s="2">
        <v>1128299</v>
      </c>
      <c r="C4093" s="15">
        <v>44235</v>
      </c>
      <c r="D4093" s="2" t="s">
        <v>26</v>
      </c>
      <c r="E4093" s="2" t="s">
        <v>27</v>
      </c>
      <c r="F4093" s="2" t="s">
        <v>28</v>
      </c>
      <c r="G4093" s="3" t="s">
        <v>157</v>
      </c>
      <c r="H4093" s="17">
        <v>53</v>
      </c>
      <c r="I4093" s="2">
        <v>210</v>
      </c>
      <c r="J4093" s="19">
        <v>11130</v>
      </c>
      <c r="K4093" s="19">
        <v>4452</v>
      </c>
      <c r="L4093" s="2">
        <v>0.39999999999999997</v>
      </c>
      <c r="M4093" s="2" t="s">
        <v>78</v>
      </c>
      <c r="N4093" s="20">
        <f t="shared" si="63"/>
        <v>15582</v>
      </c>
      <c r="O4093" s="21"/>
      <c r="P4093" s="20"/>
    </row>
    <row r="4094" spans="1:16" x14ac:dyDescent="0.35">
      <c r="A4094" s="2" t="s">
        <v>25</v>
      </c>
      <c r="B4094" s="2">
        <v>1128299</v>
      </c>
      <c r="C4094" s="15">
        <v>44236</v>
      </c>
      <c r="D4094" s="2" t="s">
        <v>26</v>
      </c>
      <c r="E4094" s="2" t="s">
        <v>27</v>
      </c>
      <c r="F4094" s="2" t="s">
        <v>28</v>
      </c>
      <c r="G4094" s="3" t="s">
        <v>18</v>
      </c>
      <c r="H4094" s="17">
        <v>63</v>
      </c>
      <c r="I4094" s="2">
        <v>163</v>
      </c>
      <c r="J4094" s="19">
        <v>10269</v>
      </c>
      <c r="K4094" s="19">
        <v>5853.3300000000008</v>
      </c>
      <c r="L4094" s="2">
        <v>0.57000000000000006</v>
      </c>
      <c r="M4094" s="2" t="s">
        <v>78</v>
      </c>
      <c r="N4094" s="20">
        <f t="shared" si="63"/>
        <v>16122.330000000002</v>
      </c>
      <c r="O4094" s="21"/>
      <c r="P4094" s="20"/>
    </row>
    <row r="4095" spans="1:16" x14ac:dyDescent="0.35">
      <c r="A4095" s="2" t="s">
        <v>25</v>
      </c>
      <c r="B4095" s="2">
        <v>1128299</v>
      </c>
      <c r="C4095" s="15">
        <v>44237</v>
      </c>
      <c r="D4095" s="2" t="s">
        <v>26</v>
      </c>
      <c r="E4095" s="2" t="s">
        <v>27</v>
      </c>
      <c r="F4095" s="2" t="s">
        <v>28</v>
      </c>
      <c r="G4095" s="3" t="s">
        <v>158</v>
      </c>
      <c r="H4095" s="17">
        <v>67</v>
      </c>
      <c r="I4095" s="2">
        <v>202</v>
      </c>
      <c r="J4095" s="19">
        <v>13534</v>
      </c>
      <c r="K4095" s="19">
        <v>2842.1400000000003</v>
      </c>
      <c r="L4095" s="2">
        <v>0.21000000000000002</v>
      </c>
      <c r="M4095" s="2" t="s">
        <v>78</v>
      </c>
      <c r="N4095" s="20">
        <f t="shared" si="63"/>
        <v>16376.14</v>
      </c>
      <c r="O4095" s="21"/>
      <c r="P4095" s="20"/>
    </row>
    <row r="4096" spans="1:16" x14ac:dyDescent="0.35">
      <c r="A4096" s="2" t="s">
        <v>25</v>
      </c>
      <c r="B4096" s="2">
        <v>1128299</v>
      </c>
      <c r="C4096" s="15">
        <v>44238</v>
      </c>
      <c r="D4096" s="2" t="s">
        <v>26</v>
      </c>
      <c r="E4096" s="2" t="s">
        <v>27</v>
      </c>
      <c r="F4096" s="2" t="s">
        <v>28</v>
      </c>
      <c r="G4096" s="3" t="s">
        <v>155</v>
      </c>
      <c r="H4096" s="17">
        <v>51</v>
      </c>
      <c r="I4096" s="2">
        <v>293</v>
      </c>
      <c r="J4096" s="19">
        <v>14943</v>
      </c>
      <c r="K4096" s="19">
        <v>5977.2000000000007</v>
      </c>
      <c r="L4096" s="2">
        <v>0.4</v>
      </c>
      <c r="M4096" s="2" t="s">
        <v>78</v>
      </c>
      <c r="N4096" s="20">
        <f t="shared" si="63"/>
        <v>20920.2</v>
      </c>
      <c r="O4096" s="21"/>
      <c r="P4096" s="20"/>
    </row>
    <row r="4097" spans="1:16" x14ac:dyDescent="0.35">
      <c r="A4097" s="2" t="s">
        <v>25</v>
      </c>
      <c r="B4097" s="2">
        <v>1128299</v>
      </c>
      <c r="C4097" s="15">
        <v>44239</v>
      </c>
      <c r="D4097" s="2" t="s">
        <v>26</v>
      </c>
      <c r="E4097" s="2" t="s">
        <v>27</v>
      </c>
      <c r="F4097" s="2" t="s">
        <v>28</v>
      </c>
      <c r="G4097" s="3" t="s">
        <v>17</v>
      </c>
      <c r="H4097" s="17">
        <v>58</v>
      </c>
      <c r="I4097" s="2">
        <v>273</v>
      </c>
      <c r="J4097" s="19">
        <v>15834</v>
      </c>
      <c r="K4097" s="19">
        <v>4275.18</v>
      </c>
      <c r="L4097" s="2">
        <v>0.27</v>
      </c>
      <c r="M4097" s="2" t="s">
        <v>78</v>
      </c>
      <c r="N4097" s="20">
        <f t="shared" si="63"/>
        <v>20109.18</v>
      </c>
      <c r="O4097" s="21"/>
      <c r="P4097" s="20"/>
    </row>
    <row r="4098" spans="1:16" x14ac:dyDescent="0.35">
      <c r="A4098" s="2" t="s">
        <v>25</v>
      </c>
      <c r="B4098" s="2">
        <v>1128299</v>
      </c>
      <c r="C4098" s="15">
        <v>44240</v>
      </c>
      <c r="D4098" s="2" t="s">
        <v>26</v>
      </c>
      <c r="E4098" s="2" t="s">
        <v>27</v>
      </c>
      <c r="F4098" s="2" t="s">
        <v>28</v>
      </c>
      <c r="G4098" s="3" t="s">
        <v>156</v>
      </c>
      <c r="H4098" s="17">
        <v>52</v>
      </c>
      <c r="I4098" s="2">
        <v>233</v>
      </c>
      <c r="J4098" s="19">
        <v>12116</v>
      </c>
      <c r="K4098" s="19">
        <v>4846.4000000000005</v>
      </c>
      <c r="L4098" s="2">
        <v>0.4</v>
      </c>
      <c r="M4098" s="2" t="s">
        <v>78</v>
      </c>
      <c r="N4098" s="20">
        <f t="shared" si="63"/>
        <v>16962.400000000001</v>
      </c>
      <c r="O4098" s="21"/>
      <c r="P4098" s="20"/>
    </row>
    <row r="4099" spans="1:16" x14ac:dyDescent="0.35">
      <c r="A4099" s="2" t="s">
        <v>25</v>
      </c>
      <c r="B4099" s="2">
        <v>1128299</v>
      </c>
      <c r="C4099" s="15">
        <v>44241</v>
      </c>
      <c r="D4099" s="2" t="s">
        <v>26</v>
      </c>
      <c r="E4099" s="2" t="s">
        <v>27</v>
      </c>
      <c r="F4099" s="2" t="s">
        <v>28</v>
      </c>
      <c r="G4099" s="3" t="s">
        <v>157</v>
      </c>
      <c r="H4099" s="17">
        <v>51</v>
      </c>
      <c r="I4099" s="2">
        <v>194</v>
      </c>
      <c r="J4099" s="19">
        <v>9894</v>
      </c>
      <c r="K4099" s="19">
        <v>3957.5999999999995</v>
      </c>
      <c r="L4099" s="2">
        <v>0.39999999999999997</v>
      </c>
      <c r="M4099" s="2" t="s">
        <v>78</v>
      </c>
      <c r="N4099" s="20">
        <f t="shared" ref="N4099:N4162" si="64">SUM(J4099,K4099)</f>
        <v>13851.599999999999</v>
      </c>
      <c r="O4099" s="21"/>
      <c r="P4099" s="20"/>
    </row>
    <row r="4100" spans="1:16" x14ac:dyDescent="0.35">
      <c r="A4100" s="2" t="s">
        <v>25</v>
      </c>
      <c r="B4100" s="2">
        <v>1128299</v>
      </c>
      <c r="C4100" s="15">
        <v>44242</v>
      </c>
      <c r="D4100" s="2" t="s">
        <v>26</v>
      </c>
      <c r="E4100" s="2" t="s">
        <v>27</v>
      </c>
      <c r="F4100" s="2" t="s">
        <v>28</v>
      </c>
      <c r="G4100" s="3" t="s">
        <v>18</v>
      </c>
      <c r="H4100" s="17">
        <v>59</v>
      </c>
      <c r="I4100" s="2">
        <v>175</v>
      </c>
      <c r="J4100" s="19">
        <v>10325</v>
      </c>
      <c r="K4100" s="19">
        <v>6195.0000000000009</v>
      </c>
      <c r="L4100" s="2">
        <v>0.60000000000000009</v>
      </c>
      <c r="M4100" s="2" t="s">
        <v>78</v>
      </c>
      <c r="N4100" s="20">
        <f t="shared" si="64"/>
        <v>16520</v>
      </c>
      <c r="O4100" s="21"/>
      <c r="P4100" s="20"/>
    </row>
    <row r="4101" spans="1:16" x14ac:dyDescent="0.35">
      <c r="A4101" s="2" t="s">
        <v>25</v>
      </c>
      <c r="B4101" s="2">
        <v>1128299</v>
      </c>
      <c r="C4101" s="15">
        <v>44243</v>
      </c>
      <c r="D4101" s="2" t="s">
        <v>26</v>
      </c>
      <c r="E4101" s="2" t="s">
        <v>27</v>
      </c>
      <c r="F4101" s="2" t="s">
        <v>28</v>
      </c>
      <c r="G4101" s="3" t="s">
        <v>158</v>
      </c>
      <c r="H4101" s="17">
        <v>67</v>
      </c>
      <c r="I4101" s="2">
        <v>208</v>
      </c>
      <c r="J4101" s="19">
        <v>13936</v>
      </c>
      <c r="K4101" s="19">
        <v>3205.28</v>
      </c>
      <c r="L4101" s="2">
        <v>0.23</v>
      </c>
      <c r="M4101" s="2" t="s">
        <v>78</v>
      </c>
      <c r="N4101" s="20">
        <f t="shared" si="64"/>
        <v>17141.28</v>
      </c>
      <c r="O4101" s="21"/>
      <c r="P4101" s="20"/>
    </row>
    <row r="4102" spans="1:16" x14ac:dyDescent="0.35">
      <c r="A4102" s="2" t="s">
        <v>29</v>
      </c>
      <c r="B4102" s="2">
        <v>1189833</v>
      </c>
      <c r="C4102" s="15">
        <v>44244</v>
      </c>
      <c r="D4102" s="2" t="s">
        <v>26</v>
      </c>
      <c r="E4102" s="2" t="s">
        <v>27</v>
      </c>
      <c r="F4102" s="2" t="s">
        <v>28</v>
      </c>
      <c r="G4102" s="3" t="s">
        <v>155</v>
      </c>
      <c r="H4102" s="17">
        <v>32</v>
      </c>
      <c r="I4102" s="2">
        <v>203</v>
      </c>
      <c r="J4102" s="19">
        <v>6496</v>
      </c>
      <c r="K4102" s="19">
        <v>3312.96</v>
      </c>
      <c r="L4102" s="2">
        <v>0.51</v>
      </c>
      <c r="M4102" s="2" t="s">
        <v>78</v>
      </c>
      <c r="N4102" s="20">
        <f t="shared" si="64"/>
        <v>9808.9599999999991</v>
      </c>
      <c r="O4102" s="21"/>
      <c r="P4102" s="20"/>
    </row>
    <row r="4103" spans="1:16" x14ac:dyDescent="0.35">
      <c r="A4103" s="2" t="s">
        <v>29</v>
      </c>
      <c r="B4103" s="2">
        <v>1189833</v>
      </c>
      <c r="C4103" s="15">
        <v>44245</v>
      </c>
      <c r="D4103" s="2" t="s">
        <v>26</v>
      </c>
      <c r="E4103" s="2" t="s">
        <v>27</v>
      </c>
      <c r="F4103" s="2" t="s">
        <v>28</v>
      </c>
      <c r="G4103" s="3" t="s">
        <v>17</v>
      </c>
      <c r="H4103" s="17">
        <v>41</v>
      </c>
      <c r="I4103" s="2">
        <v>196</v>
      </c>
      <c r="J4103" s="19">
        <v>8036</v>
      </c>
      <c r="K4103" s="19">
        <v>2892.96</v>
      </c>
      <c r="L4103" s="2">
        <v>0.36</v>
      </c>
      <c r="M4103" s="2" t="s">
        <v>78</v>
      </c>
      <c r="N4103" s="20">
        <f t="shared" si="64"/>
        <v>10928.96</v>
      </c>
      <c r="O4103" s="21"/>
      <c r="P4103" s="20"/>
    </row>
    <row r="4104" spans="1:16" x14ac:dyDescent="0.35">
      <c r="A4104" s="2" t="s">
        <v>29</v>
      </c>
      <c r="B4104" s="2">
        <v>1189833</v>
      </c>
      <c r="C4104" s="15">
        <v>44264</v>
      </c>
      <c r="D4104" s="2" t="s">
        <v>26</v>
      </c>
      <c r="E4104" s="2" t="s">
        <v>27</v>
      </c>
      <c r="F4104" s="2" t="s">
        <v>28</v>
      </c>
      <c r="G4104" s="3" t="s">
        <v>156</v>
      </c>
      <c r="H4104" s="17">
        <v>41</v>
      </c>
      <c r="I4104" s="2">
        <v>189</v>
      </c>
      <c r="J4104" s="19">
        <v>7749</v>
      </c>
      <c r="K4104" s="19">
        <v>4029.48</v>
      </c>
      <c r="L4104" s="2">
        <v>0.52</v>
      </c>
      <c r="M4104" s="2" t="s">
        <v>78</v>
      </c>
      <c r="N4104" s="20">
        <f t="shared" si="64"/>
        <v>11778.48</v>
      </c>
      <c r="O4104" s="21"/>
      <c r="P4104" s="20"/>
    </row>
    <row r="4105" spans="1:16" x14ac:dyDescent="0.35">
      <c r="A4105" s="2" t="s">
        <v>29</v>
      </c>
      <c r="B4105" s="2">
        <v>1189833</v>
      </c>
      <c r="C4105" s="15">
        <v>44265</v>
      </c>
      <c r="D4105" s="2" t="s">
        <v>26</v>
      </c>
      <c r="E4105" s="2" t="s">
        <v>27</v>
      </c>
      <c r="F4105" s="2" t="s">
        <v>28</v>
      </c>
      <c r="G4105" s="3" t="s">
        <v>157</v>
      </c>
      <c r="H4105" s="17">
        <v>41</v>
      </c>
      <c r="I4105" s="2">
        <v>160</v>
      </c>
      <c r="J4105" s="19">
        <v>6560</v>
      </c>
      <c r="K4105" s="19">
        <v>3214.4</v>
      </c>
      <c r="L4105" s="2">
        <v>0.49</v>
      </c>
      <c r="M4105" s="2" t="s">
        <v>78</v>
      </c>
      <c r="N4105" s="20">
        <f t="shared" si="64"/>
        <v>9774.4</v>
      </c>
      <c r="O4105" s="21"/>
      <c r="P4105" s="20"/>
    </row>
    <row r="4106" spans="1:16" x14ac:dyDescent="0.35">
      <c r="A4106" s="2" t="s">
        <v>29</v>
      </c>
      <c r="B4106" s="2">
        <v>1189833</v>
      </c>
      <c r="C4106" s="15">
        <v>44266</v>
      </c>
      <c r="D4106" s="2" t="s">
        <v>26</v>
      </c>
      <c r="E4106" s="2" t="s">
        <v>27</v>
      </c>
      <c r="F4106" s="2" t="s">
        <v>30</v>
      </c>
      <c r="G4106" s="3" t="s">
        <v>18</v>
      </c>
      <c r="H4106" s="17">
        <v>49</v>
      </c>
      <c r="I4106" s="2">
        <v>145</v>
      </c>
      <c r="J4106" s="19">
        <v>7105</v>
      </c>
      <c r="K4106" s="19">
        <v>4689.3</v>
      </c>
      <c r="L4106" s="2">
        <v>0.66</v>
      </c>
      <c r="M4106" s="2" t="s">
        <v>78</v>
      </c>
      <c r="N4106" s="20">
        <f t="shared" si="64"/>
        <v>11794.3</v>
      </c>
      <c r="O4106" s="21"/>
      <c r="P4106" s="20"/>
    </row>
    <row r="4107" spans="1:16" x14ac:dyDescent="0.35">
      <c r="A4107" s="2" t="s">
        <v>29</v>
      </c>
      <c r="B4107" s="2">
        <v>1189833</v>
      </c>
      <c r="C4107" s="15">
        <v>44267</v>
      </c>
      <c r="D4107" s="2" t="s">
        <v>26</v>
      </c>
      <c r="E4107" s="2" t="s">
        <v>27</v>
      </c>
      <c r="F4107" s="2" t="s">
        <v>30</v>
      </c>
      <c r="G4107" s="3" t="s">
        <v>158</v>
      </c>
      <c r="H4107" s="17">
        <v>41</v>
      </c>
      <c r="I4107" s="2">
        <v>182</v>
      </c>
      <c r="J4107" s="19">
        <v>7462</v>
      </c>
      <c r="K4107" s="19">
        <v>2313.2199999999998</v>
      </c>
      <c r="L4107" s="2">
        <v>0.31</v>
      </c>
      <c r="M4107" s="2" t="s">
        <v>78</v>
      </c>
      <c r="N4107" s="20">
        <f t="shared" si="64"/>
        <v>9775.2199999999993</v>
      </c>
      <c r="O4107" s="21"/>
      <c r="P4107" s="20"/>
    </row>
    <row r="4108" spans="1:16" x14ac:dyDescent="0.35">
      <c r="A4108" s="2" t="s">
        <v>29</v>
      </c>
      <c r="B4108" s="2">
        <v>1189833</v>
      </c>
      <c r="C4108" s="15">
        <v>44268</v>
      </c>
      <c r="D4108" s="2" t="s">
        <v>26</v>
      </c>
      <c r="E4108" s="2" t="s">
        <v>27</v>
      </c>
      <c r="F4108" s="2" t="s">
        <v>30</v>
      </c>
      <c r="G4108" s="3" t="s">
        <v>155</v>
      </c>
      <c r="H4108" s="17">
        <v>34</v>
      </c>
      <c r="I4108" s="2">
        <v>225</v>
      </c>
      <c r="J4108" s="19">
        <v>7650</v>
      </c>
      <c r="K4108" s="19">
        <v>4054.5</v>
      </c>
      <c r="L4108" s="2">
        <v>0.53</v>
      </c>
      <c r="M4108" s="2" t="s">
        <v>78</v>
      </c>
      <c r="N4108" s="20">
        <f t="shared" si="64"/>
        <v>11704.5</v>
      </c>
      <c r="O4108" s="21"/>
      <c r="P4108" s="20"/>
    </row>
    <row r="4109" spans="1:16" x14ac:dyDescent="0.35">
      <c r="A4109" s="2" t="s">
        <v>29</v>
      </c>
      <c r="B4109" s="2">
        <v>1189833</v>
      </c>
      <c r="C4109" s="15">
        <v>44269</v>
      </c>
      <c r="D4109" s="2" t="s">
        <v>26</v>
      </c>
      <c r="E4109" s="2" t="s">
        <v>27</v>
      </c>
      <c r="F4109" s="2" t="s">
        <v>30</v>
      </c>
      <c r="G4109" s="3" t="s">
        <v>17</v>
      </c>
      <c r="H4109" s="17">
        <v>43</v>
      </c>
      <c r="I4109" s="2">
        <v>195</v>
      </c>
      <c r="J4109" s="19">
        <v>8385</v>
      </c>
      <c r="K4109" s="19">
        <v>3354</v>
      </c>
      <c r="L4109" s="2">
        <v>0.4</v>
      </c>
      <c r="M4109" s="2" t="s">
        <v>78</v>
      </c>
      <c r="N4109" s="20">
        <f t="shared" si="64"/>
        <v>11739</v>
      </c>
      <c r="O4109" s="21"/>
      <c r="P4109" s="20"/>
    </row>
    <row r="4110" spans="1:16" x14ac:dyDescent="0.35">
      <c r="A4110" s="2" t="s">
        <v>29</v>
      </c>
      <c r="B4110" s="2">
        <v>1189833</v>
      </c>
      <c r="C4110" s="15">
        <v>44270</v>
      </c>
      <c r="D4110" s="2" t="s">
        <v>26</v>
      </c>
      <c r="E4110" s="2" t="s">
        <v>27</v>
      </c>
      <c r="F4110" s="2" t="s">
        <v>30</v>
      </c>
      <c r="G4110" s="3" t="s">
        <v>156</v>
      </c>
      <c r="H4110" s="17">
        <v>44</v>
      </c>
      <c r="I4110" s="2">
        <v>169</v>
      </c>
      <c r="J4110" s="19">
        <v>7436</v>
      </c>
      <c r="K4110" s="19">
        <v>3718</v>
      </c>
      <c r="L4110" s="2">
        <v>0.5</v>
      </c>
      <c r="M4110" s="2" t="s">
        <v>78</v>
      </c>
      <c r="N4110" s="20">
        <f t="shared" si="64"/>
        <v>11154</v>
      </c>
      <c r="O4110" s="21"/>
      <c r="P4110" s="20"/>
    </row>
    <row r="4111" spans="1:16" x14ac:dyDescent="0.35">
      <c r="A4111" s="2" t="s">
        <v>29</v>
      </c>
      <c r="B4111" s="2">
        <v>1189833</v>
      </c>
      <c r="C4111" s="15">
        <v>44271</v>
      </c>
      <c r="D4111" s="2" t="s">
        <v>26</v>
      </c>
      <c r="E4111" s="2" t="s">
        <v>27</v>
      </c>
      <c r="F4111" s="2" t="s">
        <v>30</v>
      </c>
      <c r="G4111" s="3" t="s">
        <v>157</v>
      </c>
      <c r="H4111" s="17">
        <v>41</v>
      </c>
      <c r="I4111" s="2">
        <v>152</v>
      </c>
      <c r="J4111" s="19">
        <v>6232</v>
      </c>
      <c r="K4111" s="19">
        <v>3053.68</v>
      </c>
      <c r="L4111" s="2">
        <v>0.49</v>
      </c>
      <c r="M4111" s="2" t="s">
        <v>78</v>
      </c>
      <c r="N4111" s="20">
        <f t="shared" si="64"/>
        <v>9285.68</v>
      </c>
      <c r="O4111" s="21"/>
      <c r="P4111" s="20"/>
    </row>
    <row r="4112" spans="1:16" x14ac:dyDescent="0.35">
      <c r="A4112" s="2" t="s">
        <v>29</v>
      </c>
      <c r="B4112" s="2">
        <v>1189833</v>
      </c>
      <c r="C4112" s="15">
        <v>44272</v>
      </c>
      <c r="D4112" s="2" t="s">
        <v>26</v>
      </c>
      <c r="E4112" s="2" t="s">
        <v>27</v>
      </c>
      <c r="F4112" s="2" t="s">
        <v>30</v>
      </c>
      <c r="G4112" s="3" t="s">
        <v>18</v>
      </c>
      <c r="H4112" s="17">
        <v>46</v>
      </c>
      <c r="I4112" s="2">
        <v>113</v>
      </c>
      <c r="J4112" s="19">
        <v>5198</v>
      </c>
      <c r="K4112" s="19">
        <v>3534.6400000000003</v>
      </c>
      <c r="L4112" s="2">
        <v>0.68</v>
      </c>
      <c r="M4112" s="2" t="s">
        <v>78</v>
      </c>
      <c r="N4112" s="20">
        <f t="shared" si="64"/>
        <v>8732.64</v>
      </c>
      <c r="O4112" s="21"/>
      <c r="P4112" s="20"/>
    </row>
    <row r="4113" spans="1:16" x14ac:dyDescent="0.35">
      <c r="A4113" s="2" t="s">
        <v>29</v>
      </c>
      <c r="B4113" s="2">
        <v>1189833</v>
      </c>
      <c r="C4113" s="15">
        <v>44273</v>
      </c>
      <c r="D4113" s="2" t="s">
        <v>26</v>
      </c>
      <c r="E4113" s="2" t="s">
        <v>27</v>
      </c>
      <c r="F4113" s="2" t="s">
        <v>30</v>
      </c>
      <c r="G4113" s="3" t="s">
        <v>158</v>
      </c>
      <c r="H4113" s="17">
        <v>41</v>
      </c>
      <c r="I4113" s="2">
        <v>176</v>
      </c>
      <c r="J4113" s="19">
        <v>7216</v>
      </c>
      <c r="K4113" s="19">
        <v>2164.8000000000002</v>
      </c>
      <c r="L4113" s="2">
        <v>0.30000000000000004</v>
      </c>
      <c r="M4113" s="2" t="s">
        <v>78</v>
      </c>
      <c r="N4113" s="20">
        <f t="shared" si="64"/>
        <v>9380.7999999999993</v>
      </c>
      <c r="O4113" s="21"/>
      <c r="P4113" s="20"/>
    </row>
    <row r="4114" spans="1:16" x14ac:dyDescent="0.35">
      <c r="A4114" s="2" t="s">
        <v>29</v>
      </c>
      <c r="B4114" s="2">
        <v>1189833</v>
      </c>
      <c r="C4114" s="15">
        <v>44274</v>
      </c>
      <c r="D4114" s="2" t="s">
        <v>26</v>
      </c>
      <c r="E4114" s="2" t="s">
        <v>27</v>
      </c>
      <c r="F4114" s="2" t="s">
        <v>30</v>
      </c>
      <c r="G4114" s="3" t="s">
        <v>155</v>
      </c>
      <c r="H4114" s="17">
        <v>32</v>
      </c>
      <c r="I4114" s="2">
        <v>216</v>
      </c>
      <c r="J4114" s="19">
        <v>6912</v>
      </c>
      <c r="K4114" s="19">
        <v>3456</v>
      </c>
      <c r="L4114" s="2">
        <v>0.5</v>
      </c>
      <c r="M4114" s="2" t="s">
        <v>78</v>
      </c>
      <c r="N4114" s="20">
        <f t="shared" si="64"/>
        <v>10368</v>
      </c>
      <c r="O4114" s="21"/>
      <c r="P4114" s="20"/>
    </row>
    <row r="4115" spans="1:16" x14ac:dyDescent="0.35">
      <c r="A4115" s="2" t="s">
        <v>29</v>
      </c>
      <c r="B4115" s="2">
        <v>1189833</v>
      </c>
      <c r="C4115" s="15">
        <v>44275</v>
      </c>
      <c r="D4115" s="2" t="s">
        <v>26</v>
      </c>
      <c r="E4115" s="2" t="s">
        <v>27</v>
      </c>
      <c r="F4115" s="2" t="s">
        <v>30</v>
      </c>
      <c r="G4115" s="3" t="s">
        <v>17</v>
      </c>
      <c r="H4115" s="17">
        <v>41</v>
      </c>
      <c r="I4115" s="2">
        <v>195</v>
      </c>
      <c r="J4115" s="19">
        <v>7995</v>
      </c>
      <c r="K4115" s="19">
        <v>2798.25</v>
      </c>
      <c r="L4115" s="2">
        <v>0.35</v>
      </c>
      <c r="M4115" s="2" t="s">
        <v>78</v>
      </c>
      <c r="N4115" s="20">
        <f t="shared" si="64"/>
        <v>10793.25</v>
      </c>
      <c r="O4115" s="21"/>
      <c r="P4115" s="20"/>
    </row>
    <row r="4116" spans="1:16" x14ac:dyDescent="0.35">
      <c r="A4116" s="2" t="s">
        <v>29</v>
      </c>
      <c r="B4116" s="2">
        <v>1189833</v>
      </c>
      <c r="C4116" s="15">
        <v>44276</v>
      </c>
      <c r="D4116" s="2" t="s">
        <v>26</v>
      </c>
      <c r="E4116" s="2" t="s">
        <v>27</v>
      </c>
      <c r="F4116" s="2" t="s">
        <v>30</v>
      </c>
      <c r="G4116" s="3" t="s">
        <v>156</v>
      </c>
      <c r="H4116" s="17">
        <v>42</v>
      </c>
      <c r="I4116" s="2">
        <v>169</v>
      </c>
      <c r="J4116" s="19">
        <v>7098</v>
      </c>
      <c r="K4116" s="19">
        <v>3903.9</v>
      </c>
      <c r="L4116" s="2">
        <v>0.55000000000000004</v>
      </c>
      <c r="M4116" s="2" t="s">
        <v>78</v>
      </c>
      <c r="N4116" s="20">
        <f t="shared" si="64"/>
        <v>11001.9</v>
      </c>
      <c r="O4116" s="21"/>
      <c r="P4116" s="20"/>
    </row>
    <row r="4117" spans="1:16" x14ac:dyDescent="0.35">
      <c r="A4117" s="2" t="s">
        <v>29</v>
      </c>
      <c r="B4117" s="2">
        <v>1189833</v>
      </c>
      <c r="C4117" s="15">
        <v>44277</v>
      </c>
      <c r="D4117" s="2" t="s">
        <v>26</v>
      </c>
      <c r="E4117" s="2" t="s">
        <v>27</v>
      </c>
      <c r="F4117" s="2" t="s">
        <v>30</v>
      </c>
      <c r="G4117" s="3" t="s">
        <v>157</v>
      </c>
      <c r="H4117" s="17">
        <v>41</v>
      </c>
      <c r="I4117" s="2">
        <v>154</v>
      </c>
      <c r="J4117" s="19">
        <v>6314</v>
      </c>
      <c r="K4117" s="19">
        <v>2841.2999999999997</v>
      </c>
      <c r="L4117" s="2">
        <v>0.44999999999999996</v>
      </c>
      <c r="M4117" s="2" t="s">
        <v>78</v>
      </c>
      <c r="N4117" s="20">
        <f t="shared" si="64"/>
        <v>9155.2999999999993</v>
      </c>
      <c r="O4117" s="21"/>
      <c r="P4117" s="20"/>
    </row>
    <row r="4118" spans="1:16" x14ac:dyDescent="0.35">
      <c r="A4118" s="2" t="s">
        <v>29</v>
      </c>
      <c r="B4118" s="2">
        <v>1189833</v>
      </c>
      <c r="C4118" s="15">
        <v>44278</v>
      </c>
      <c r="D4118" s="2" t="s">
        <v>26</v>
      </c>
      <c r="E4118" s="2" t="s">
        <v>27</v>
      </c>
      <c r="F4118" s="2" t="s">
        <v>30</v>
      </c>
      <c r="G4118" s="3" t="s">
        <v>18</v>
      </c>
      <c r="H4118" s="17">
        <v>46</v>
      </c>
      <c r="I4118" s="2">
        <v>106</v>
      </c>
      <c r="J4118" s="19">
        <v>4876</v>
      </c>
      <c r="K4118" s="19">
        <v>3315.6800000000003</v>
      </c>
      <c r="L4118" s="2">
        <v>0.68</v>
      </c>
      <c r="M4118" s="2" t="s">
        <v>78</v>
      </c>
      <c r="N4118" s="20">
        <f t="shared" si="64"/>
        <v>8191.68</v>
      </c>
      <c r="O4118" s="21"/>
      <c r="P4118" s="20"/>
    </row>
    <row r="4119" spans="1:16" x14ac:dyDescent="0.35">
      <c r="A4119" s="2" t="s">
        <v>29</v>
      </c>
      <c r="B4119" s="2">
        <v>1189833</v>
      </c>
      <c r="C4119" s="15">
        <v>44292</v>
      </c>
      <c r="D4119" s="2" t="s">
        <v>26</v>
      </c>
      <c r="E4119" s="2" t="s">
        <v>27</v>
      </c>
      <c r="F4119" s="2" t="s">
        <v>30</v>
      </c>
      <c r="G4119" s="3" t="s">
        <v>158</v>
      </c>
      <c r="H4119" s="17">
        <v>41</v>
      </c>
      <c r="I4119" s="2">
        <v>188</v>
      </c>
      <c r="J4119" s="19">
        <v>7708</v>
      </c>
      <c r="K4119" s="19">
        <v>2697.7999999999997</v>
      </c>
      <c r="L4119" s="2">
        <v>0.35</v>
      </c>
      <c r="M4119" s="2" t="s">
        <v>78</v>
      </c>
      <c r="N4119" s="20">
        <f t="shared" si="64"/>
        <v>10405.799999999999</v>
      </c>
      <c r="O4119" s="21"/>
      <c r="P4119" s="20"/>
    </row>
    <row r="4120" spans="1:16" x14ac:dyDescent="0.35">
      <c r="A4120" s="2" t="s">
        <v>29</v>
      </c>
      <c r="B4120" s="2">
        <v>1189833</v>
      </c>
      <c r="C4120" s="15">
        <v>44293</v>
      </c>
      <c r="D4120" s="2" t="s">
        <v>26</v>
      </c>
      <c r="E4120" s="2" t="s">
        <v>27</v>
      </c>
      <c r="F4120" s="2" t="s">
        <v>30</v>
      </c>
      <c r="G4120" s="3" t="s">
        <v>155</v>
      </c>
      <c r="H4120" s="17">
        <v>43</v>
      </c>
      <c r="I4120" s="2">
        <v>240</v>
      </c>
      <c r="J4120" s="19">
        <v>10320</v>
      </c>
      <c r="K4120" s="19">
        <v>5160</v>
      </c>
      <c r="L4120" s="2">
        <v>0.5</v>
      </c>
      <c r="M4120" s="2" t="s">
        <v>78</v>
      </c>
      <c r="N4120" s="20">
        <f t="shared" si="64"/>
        <v>15480</v>
      </c>
      <c r="O4120" s="21"/>
      <c r="P4120" s="20"/>
    </row>
    <row r="4121" spans="1:16" x14ac:dyDescent="0.35">
      <c r="A4121" s="2" t="s">
        <v>29</v>
      </c>
      <c r="B4121" s="2">
        <v>1189833</v>
      </c>
      <c r="C4121" s="15">
        <v>44294</v>
      </c>
      <c r="D4121" s="2" t="s">
        <v>26</v>
      </c>
      <c r="E4121" s="2" t="s">
        <v>27</v>
      </c>
      <c r="F4121" s="2" t="s">
        <v>30</v>
      </c>
      <c r="G4121" s="3" t="s">
        <v>17</v>
      </c>
      <c r="H4121" s="17">
        <v>49</v>
      </c>
      <c r="I4121" s="2">
        <v>156</v>
      </c>
      <c r="J4121" s="19">
        <v>7644</v>
      </c>
      <c r="K4121" s="19">
        <v>2751.8399999999997</v>
      </c>
      <c r="L4121" s="2">
        <v>0.36</v>
      </c>
      <c r="M4121" s="2" t="s">
        <v>78</v>
      </c>
      <c r="N4121" s="20">
        <f t="shared" si="64"/>
        <v>10395.84</v>
      </c>
      <c r="O4121" s="21"/>
      <c r="P4121" s="20"/>
    </row>
    <row r="4122" spans="1:16" x14ac:dyDescent="0.35">
      <c r="A4122" s="2" t="s">
        <v>29</v>
      </c>
      <c r="B4122" s="2">
        <v>1189833</v>
      </c>
      <c r="C4122" s="15">
        <v>44295</v>
      </c>
      <c r="D4122" s="2" t="s">
        <v>26</v>
      </c>
      <c r="E4122" s="2" t="s">
        <v>27</v>
      </c>
      <c r="F4122" s="2" t="s">
        <v>30</v>
      </c>
      <c r="G4122" s="3" t="s">
        <v>156</v>
      </c>
      <c r="H4122" s="17">
        <v>49</v>
      </c>
      <c r="I4122" s="2">
        <v>175</v>
      </c>
      <c r="J4122" s="19">
        <v>8575</v>
      </c>
      <c r="K4122" s="19">
        <v>4716.25</v>
      </c>
      <c r="L4122" s="2">
        <v>0.55000000000000004</v>
      </c>
      <c r="M4122" s="2" t="s">
        <v>78</v>
      </c>
      <c r="N4122" s="20">
        <f t="shared" si="64"/>
        <v>13291.25</v>
      </c>
      <c r="O4122" s="21"/>
      <c r="P4122" s="20"/>
    </row>
    <row r="4123" spans="1:16" x14ac:dyDescent="0.35">
      <c r="A4123" s="2" t="s">
        <v>29</v>
      </c>
      <c r="B4123" s="2">
        <v>1189833</v>
      </c>
      <c r="C4123" s="15">
        <v>44296</v>
      </c>
      <c r="D4123" s="2" t="s">
        <v>26</v>
      </c>
      <c r="E4123" s="2" t="s">
        <v>27</v>
      </c>
      <c r="F4123" s="2" t="s">
        <v>30</v>
      </c>
      <c r="G4123" s="3" t="s">
        <v>157</v>
      </c>
      <c r="H4123" s="17">
        <v>43</v>
      </c>
      <c r="I4123" s="2">
        <v>152</v>
      </c>
      <c r="J4123" s="19">
        <v>6536</v>
      </c>
      <c r="K4123" s="19">
        <v>3202.64</v>
      </c>
      <c r="L4123" s="2">
        <v>0.49</v>
      </c>
      <c r="M4123" s="2" t="s">
        <v>78</v>
      </c>
      <c r="N4123" s="20">
        <f t="shared" si="64"/>
        <v>9738.64</v>
      </c>
      <c r="O4123" s="21"/>
      <c r="P4123" s="20"/>
    </row>
    <row r="4124" spans="1:16" x14ac:dyDescent="0.35">
      <c r="A4124" s="2" t="s">
        <v>29</v>
      </c>
      <c r="B4124" s="2">
        <v>1189833</v>
      </c>
      <c r="C4124" s="15">
        <v>44297</v>
      </c>
      <c r="D4124" s="2" t="s">
        <v>26</v>
      </c>
      <c r="E4124" s="2" t="s">
        <v>27</v>
      </c>
      <c r="F4124" s="2" t="s">
        <v>30</v>
      </c>
      <c r="G4124" s="3" t="s">
        <v>18</v>
      </c>
      <c r="H4124" s="17">
        <v>49</v>
      </c>
      <c r="I4124" s="2">
        <v>119</v>
      </c>
      <c r="J4124" s="19">
        <v>5831</v>
      </c>
      <c r="K4124" s="19">
        <v>3848.46</v>
      </c>
      <c r="L4124" s="2">
        <v>0.66</v>
      </c>
      <c r="M4124" s="2" t="s">
        <v>78</v>
      </c>
      <c r="N4124" s="20">
        <f t="shared" si="64"/>
        <v>9679.4599999999991</v>
      </c>
      <c r="O4124" s="21"/>
      <c r="P4124" s="20"/>
    </row>
    <row r="4125" spans="1:16" x14ac:dyDescent="0.35">
      <c r="A4125" s="2" t="s">
        <v>29</v>
      </c>
      <c r="B4125" s="2">
        <v>1189833</v>
      </c>
      <c r="C4125" s="15">
        <v>44298</v>
      </c>
      <c r="D4125" s="2" t="s">
        <v>26</v>
      </c>
      <c r="E4125" s="2" t="s">
        <v>27</v>
      </c>
      <c r="F4125" s="2" t="s">
        <v>30</v>
      </c>
      <c r="G4125" s="3" t="s">
        <v>158</v>
      </c>
      <c r="H4125" s="17">
        <v>62</v>
      </c>
      <c r="I4125" s="2">
        <v>174</v>
      </c>
      <c r="J4125" s="19">
        <v>10788</v>
      </c>
      <c r="K4125" s="19">
        <v>3560.04</v>
      </c>
      <c r="L4125" s="2">
        <v>0.33</v>
      </c>
      <c r="M4125" s="2" t="s">
        <v>78</v>
      </c>
      <c r="N4125" s="20">
        <f t="shared" si="64"/>
        <v>14348.04</v>
      </c>
      <c r="O4125" s="21"/>
      <c r="P4125" s="20"/>
    </row>
    <row r="4126" spans="1:16" x14ac:dyDescent="0.35">
      <c r="A4126" s="2" t="s">
        <v>29</v>
      </c>
      <c r="B4126" s="2">
        <v>1189833</v>
      </c>
      <c r="C4126" s="15">
        <v>44299</v>
      </c>
      <c r="D4126" s="2" t="s">
        <v>26</v>
      </c>
      <c r="E4126" s="2" t="s">
        <v>27</v>
      </c>
      <c r="F4126" s="2" t="s">
        <v>30</v>
      </c>
      <c r="G4126" s="3" t="s">
        <v>155</v>
      </c>
      <c r="H4126" s="17">
        <v>41</v>
      </c>
      <c r="I4126" s="2">
        <v>208</v>
      </c>
      <c r="J4126" s="19">
        <v>8528</v>
      </c>
      <c r="K4126" s="19">
        <v>4434.5600000000004</v>
      </c>
      <c r="L4126" s="2">
        <v>0.52</v>
      </c>
      <c r="M4126" s="2" t="s">
        <v>78</v>
      </c>
      <c r="N4126" s="20">
        <f t="shared" si="64"/>
        <v>12962.560000000001</v>
      </c>
      <c r="O4126" s="21"/>
      <c r="P4126" s="20"/>
    </row>
    <row r="4127" spans="1:16" x14ac:dyDescent="0.35">
      <c r="A4127" s="2" t="s">
        <v>29</v>
      </c>
      <c r="B4127" s="2">
        <v>1189833</v>
      </c>
      <c r="C4127" s="15">
        <v>44300</v>
      </c>
      <c r="D4127" s="2" t="s">
        <v>26</v>
      </c>
      <c r="E4127" s="2" t="s">
        <v>27</v>
      </c>
      <c r="F4127" s="2" t="s">
        <v>30</v>
      </c>
      <c r="G4127" s="3" t="s">
        <v>17</v>
      </c>
      <c r="H4127" s="17">
        <v>47</v>
      </c>
      <c r="I4127" s="2">
        <v>169</v>
      </c>
      <c r="J4127" s="19">
        <v>7943</v>
      </c>
      <c r="K4127" s="19">
        <v>2780.0499999999997</v>
      </c>
      <c r="L4127" s="2">
        <v>0.35</v>
      </c>
      <c r="M4127" s="2" t="s">
        <v>78</v>
      </c>
      <c r="N4127" s="20">
        <f t="shared" si="64"/>
        <v>10723.05</v>
      </c>
      <c r="O4127" s="21"/>
      <c r="P4127" s="20"/>
    </row>
    <row r="4128" spans="1:16" x14ac:dyDescent="0.35">
      <c r="A4128" s="2" t="s">
        <v>29</v>
      </c>
      <c r="B4128" s="2">
        <v>1189833</v>
      </c>
      <c r="C4128" s="15">
        <v>44301</v>
      </c>
      <c r="D4128" s="2" t="s">
        <v>26</v>
      </c>
      <c r="E4128" s="2" t="s">
        <v>27</v>
      </c>
      <c r="F4128" s="2" t="s">
        <v>30</v>
      </c>
      <c r="G4128" s="3" t="s">
        <v>156</v>
      </c>
      <c r="H4128" s="17">
        <v>45</v>
      </c>
      <c r="I4128" s="2">
        <v>163</v>
      </c>
      <c r="J4128" s="19">
        <v>7335</v>
      </c>
      <c r="K4128" s="19">
        <v>3814.2000000000003</v>
      </c>
      <c r="L4128" s="2">
        <v>0.52</v>
      </c>
      <c r="M4128" s="2" t="s">
        <v>78</v>
      </c>
      <c r="N4128" s="20">
        <f t="shared" si="64"/>
        <v>11149.2</v>
      </c>
      <c r="O4128" s="21"/>
      <c r="P4128" s="20"/>
    </row>
    <row r="4129" spans="1:16" x14ac:dyDescent="0.35">
      <c r="A4129" s="2" t="s">
        <v>29</v>
      </c>
      <c r="B4129" s="2">
        <v>1189833</v>
      </c>
      <c r="C4129" s="15">
        <v>44302</v>
      </c>
      <c r="D4129" s="2" t="s">
        <v>26</v>
      </c>
      <c r="E4129" s="2" t="s">
        <v>27</v>
      </c>
      <c r="F4129" s="2" t="s">
        <v>30</v>
      </c>
      <c r="G4129" s="3" t="s">
        <v>157</v>
      </c>
      <c r="H4129" s="17">
        <v>41</v>
      </c>
      <c r="I4129" s="2">
        <v>154</v>
      </c>
      <c r="J4129" s="19">
        <v>6314</v>
      </c>
      <c r="K4129" s="19">
        <v>3030.72</v>
      </c>
      <c r="L4129" s="2">
        <v>0.48</v>
      </c>
      <c r="M4129" s="2" t="s">
        <v>78</v>
      </c>
      <c r="N4129" s="20">
        <f t="shared" si="64"/>
        <v>9344.7199999999993</v>
      </c>
      <c r="O4129" s="21"/>
      <c r="P4129" s="20"/>
    </row>
    <row r="4130" spans="1:16" x14ac:dyDescent="0.35">
      <c r="A4130" s="2" t="s">
        <v>29</v>
      </c>
      <c r="B4130" s="2">
        <v>1189833</v>
      </c>
      <c r="C4130" s="15">
        <v>44303</v>
      </c>
      <c r="D4130" s="2" t="s">
        <v>26</v>
      </c>
      <c r="E4130" s="2" t="s">
        <v>27</v>
      </c>
      <c r="F4130" s="2" t="s">
        <v>30</v>
      </c>
      <c r="G4130" s="3" t="s">
        <v>18</v>
      </c>
      <c r="H4130" s="17">
        <v>45</v>
      </c>
      <c r="I4130" s="2">
        <v>131</v>
      </c>
      <c r="J4130" s="19">
        <v>5895</v>
      </c>
      <c r="K4130" s="19">
        <v>3831.75</v>
      </c>
      <c r="L4130" s="2">
        <v>0.65</v>
      </c>
      <c r="M4130" s="2" t="s">
        <v>78</v>
      </c>
      <c r="N4130" s="20">
        <f t="shared" si="64"/>
        <v>9726.75</v>
      </c>
      <c r="O4130" s="21"/>
      <c r="P4130" s="20"/>
    </row>
    <row r="4131" spans="1:16" x14ac:dyDescent="0.35">
      <c r="A4131" s="2" t="s">
        <v>29</v>
      </c>
      <c r="B4131" s="2">
        <v>1189833</v>
      </c>
      <c r="C4131" s="15">
        <v>44304</v>
      </c>
      <c r="D4131" s="2" t="s">
        <v>26</v>
      </c>
      <c r="E4131" s="2" t="s">
        <v>27</v>
      </c>
      <c r="F4131" s="2" t="s">
        <v>30</v>
      </c>
      <c r="G4131" s="3" t="s">
        <v>158</v>
      </c>
      <c r="H4131" s="17">
        <v>64</v>
      </c>
      <c r="I4131" s="2">
        <v>181</v>
      </c>
      <c r="J4131" s="19">
        <v>11584</v>
      </c>
      <c r="K4131" s="19">
        <v>3591.04</v>
      </c>
      <c r="L4131" s="2">
        <v>0.31</v>
      </c>
      <c r="M4131" s="2" t="s">
        <v>78</v>
      </c>
      <c r="N4131" s="20">
        <f t="shared" si="64"/>
        <v>15175.04</v>
      </c>
      <c r="O4131" s="21"/>
      <c r="P4131" s="20"/>
    </row>
    <row r="4132" spans="1:16" x14ac:dyDescent="0.35">
      <c r="A4132" s="2" t="s">
        <v>29</v>
      </c>
      <c r="B4132" s="2">
        <v>1189833</v>
      </c>
      <c r="C4132" s="15">
        <v>44305</v>
      </c>
      <c r="D4132" s="2" t="s">
        <v>26</v>
      </c>
      <c r="E4132" s="2" t="s">
        <v>27</v>
      </c>
      <c r="F4132" s="2" t="s">
        <v>30</v>
      </c>
      <c r="G4132" s="3" t="s">
        <v>155</v>
      </c>
      <c r="H4132" s="17">
        <v>44</v>
      </c>
      <c r="I4132" s="2">
        <v>270</v>
      </c>
      <c r="J4132" s="19">
        <v>11880</v>
      </c>
      <c r="K4132" s="19">
        <v>6534.0000000000009</v>
      </c>
      <c r="L4132" s="2">
        <v>0.55000000000000004</v>
      </c>
      <c r="M4132" s="2" t="s">
        <v>78</v>
      </c>
      <c r="N4132" s="20">
        <f t="shared" si="64"/>
        <v>18414</v>
      </c>
      <c r="O4132" s="21"/>
      <c r="P4132" s="20"/>
    </row>
    <row r="4133" spans="1:16" x14ac:dyDescent="0.35">
      <c r="A4133" s="2" t="s">
        <v>29</v>
      </c>
      <c r="B4133" s="2">
        <v>1189833</v>
      </c>
      <c r="C4133" s="15">
        <v>44306</v>
      </c>
      <c r="D4133" s="2" t="s">
        <v>26</v>
      </c>
      <c r="E4133" s="2" t="s">
        <v>27</v>
      </c>
      <c r="F4133" s="2" t="s">
        <v>30</v>
      </c>
      <c r="G4133" s="3" t="s">
        <v>17</v>
      </c>
      <c r="H4133" s="17">
        <v>47</v>
      </c>
      <c r="I4133" s="2">
        <v>225</v>
      </c>
      <c r="J4133" s="19">
        <v>10575</v>
      </c>
      <c r="K4133" s="19">
        <v>3701.2499999999995</v>
      </c>
      <c r="L4133" s="2">
        <v>0.35</v>
      </c>
      <c r="M4133" s="2" t="s">
        <v>78</v>
      </c>
      <c r="N4133" s="20">
        <f t="shared" si="64"/>
        <v>14276.25</v>
      </c>
      <c r="O4133" s="21"/>
      <c r="P4133" s="20"/>
    </row>
    <row r="4134" spans="1:16" x14ac:dyDescent="0.35">
      <c r="A4134" s="2" t="s">
        <v>29</v>
      </c>
      <c r="B4134" s="2">
        <v>1189833</v>
      </c>
      <c r="C4134" s="15">
        <v>44307</v>
      </c>
      <c r="D4134" s="2" t="s">
        <v>26</v>
      </c>
      <c r="E4134" s="2" t="s">
        <v>27</v>
      </c>
      <c r="F4134" s="2" t="s">
        <v>30</v>
      </c>
      <c r="G4134" s="3" t="s">
        <v>156</v>
      </c>
      <c r="H4134" s="17">
        <v>48</v>
      </c>
      <c r="I4134" s="2">
        <v>203</v>
      </c>
      <c r="J4134" s="19">
        <v>9744</v>
      </c>
      <c r="K4134" s="19">
        <v>5359.2000000000007</v>
      </c>
      <c r="L4134" s="2">
        <v>0.55000000000000004</v>
      </c>
      <c r="M4134" s="2" t="s">
        <v>78</v>
      </c>
      <c r="N4134" s="20">
        <f t="shared" si="64"/>
        <v>15103.2</v>
      </c>
      <c r="O4134" s="21"/>
      <c r="P4134" s="20"/>
    </row>
    <row r="4135" spans="1:16" x14ac:dyDescent="0.35">
      <c r="A4135" s="2" t="s">
        <v>29</v>
      </c>
      <c r="B4135" s="2">
        <v>1189833</v>
      </c>
      <c r="C4135" s="15">
        <v>44308</v>
      </c>
      <c r="D4135" s="2" t="s">
        <v>26</v>
      </c>
      <c r="E4135" s="2" t="s">
        <v>27</v>
      </c>
      <c r="F4135" s="2" t="s">
        <v>30</v>
      </c>
      <c r="G4135" s="3" t="s">
        <v>157</v>
      </c>
      <c r="H4135" s="17">
        <v>44</v>
      </c>
      <c r="I4135" s="2">
        <v>175</v>
      </c>
      <c r="J4135" s="19">
        <v>7700</v>
      </c>
      <c r="K4135" s="19">
        <v>3696</v>
      </c>
      <c r="L4135" s="2">
        <v>0.48</v>
      </c>
      <c r="M4135" s="2" t="s">
        <v>78</v>
      </c>
      <c r="N4135" s="20">
        <f t="shared" si="64"/>
        <v>11396</v>
      </c>
      <c r="O4135" s="21"/>
      <c r="P4135" s="20"/>
    </row>
    <row r="4136" spans="1:16" x14ac:dyDescent="0.35">
      <c r="A4136" s="2" t="s">
        <v>29</v>
      </c>
      <c r="B4136" s="2">
        <v>1189833</v>
      </c>
      <c r="C4136" s="15">
        <v>44309</v>
      </c>
      <c r="D4136" s="2" t="s">
        <v>26</v>
      </c>
      <c r="E4136" s="2" t="s">
        <v>27</v>
      </c>
      <c r="F4136" s="2" t="s">
        <v>30</v>
      </c>
      <c r="G4136" s="3" t="s">
        <v>18</v>
      </c>
      <c r="H4136" s="17">
        <v>45</v>
      </c>
      <c r="I4136" s="2">
        <v>125</v>
      </c>
      <c r="J4136" s="19">
        <v>5625</v>
      </c>
      <c r="K4136" s="19">
        <v>3881.2500000000005</v>
      </c>
      <c r="L4136" s="2">
        <v>0.69000000000000006</v>
      </c>
      <c r="M4136" s="2" t="s">
        <v>78</v>
      </c>
      <c r="N4136" s="20">
        <f t="shared" si="64"/>
        <v>9506.25</v>
      </c>
      <c r="O4136" s="21"/>
      <c r="P4136" s="20"/>
    </row>
    <row r="4137" spans="1:16" x14ac:dyDescent="0.35">
      <c r="A4137" s="2" t="s">
        <v>29</v>
      </c>
      <c r="B4137" s="2">
        <v>1189833</v>
      </c>
      <c r="C4137" s="15">
        <v>44310</v>
      </c>
      <c r="D4137" s="2" t="s">
        <v>26</v>
      </c>
      <c r="E4137" s="2" t="s">
        <v>27</v>
      </c>
      <c r="F4137" s="2" t="s">
        <v>30</v>
      </c>
      <c r="G4137" s="3" t="s">
        <v>158</v>
      </c>
      <c r="H4137" s="17">
        <v>60</v>
      </c>
      <c r="I4137" s="2">
        <v>200</v>
      </c>
      <c r="J4137" s="19">
        <v>12000</v>
      </c>
      <c r="K4137" s="19">
        <v>3720</v>
      </c>
      <c r="L4137" s="2">
        <v>0.31</v>
      </c>
      <c r="M4137" s="2" t="s">
        <v>78</v>
      </c>
      <c r="N4137" s="20">
        <f t="shared" si="64"/>
        <v>15720</v>
      </c>
      <c r="O4137" s="21"/>
      <c r="P4137" s="20"/>
    </row>
    <row r="4138" spans="1:16" x14ac:dyDescent="0.35">
      <c r="A4138" s="2" t="s">
        <v>29</v>
      </c>
      <c r="B4138" s="2">
        <v>1189833</v>
      </c>
      <c r="C4138" s="15">
        <v>44311</v>
      </c>
      <c r="D4138" s="2" t="s">
        <v>26</v>
      </c>
      <c r="E4138" s="2" t="s">
        <v>27</v>
      </c>
      <c r="F4138" s="2" t="s">
        <v>30</v>
      </c>
      <c r="G4138" s="3" t="s">
        <v>155</v>
      </c>
      <c r="H4138" s="17">
        <v>41</v>
      </c>
      <c r="I4138" s="2">
        <v>238</v>
      </c>
      <c r="J4138" s="19">
        <v>9758</v>
      </c>
      <c r="K4138" s="19">
        <v>4976.58</v>
      </c>
      <c r="L4138" s="2">
        <v>0.51</v>
      </c>
      <c r="M4138" s="2" t="s">
        <v>78</v>
      </c>
      <c r="N4138" s="20">
        <f t="shared" si="64"/>
        <v>14734.58</v>
      </c>
      <c r="O4138" s="21"/>
      <c r="P4138" s="20"/>
    </row>
    <row r="4139" spans="1:16" x14ac:dyDescent="0.35">
      <c r="A4139" s="2" t="s">
        <v>29</v>
      </c>
      <c r="B4139" s="2">
        <v>1189833</v>
      </c>
      <c r="C4139" s="15">
        <v>44312</v>
      </c>
      <c r="D4139" s="2" t="s">
        <v>26</v>
      </c>
      <c r="E4139" s="2" t="s">
        <v>27</v>
      </c>
      <c r="F4139" s="2" t="s">
        <v>30</v>
      </c>
      <c r="G4139" s="3" t="s">
        <v>17</v>
      </c>
      <c r="H4139" s="17">
        <v>46</v>
      </c>
      <c r="I4139" s="2">
        <v>216</v>
      </c>
      <c r="J4139" s="19">
        <v>9936</v>
      </c>
      <c r="K4139" s="19">
        <v>3775.68</v>
      </c>
      <c r="L4139" s="2">
        <v>0.38</v>
      </c>
      <c r="M4139" s="2" t="s">
        <v>78</v>
      </c>
      <c r="N4139" s="20">
        <f t="shared" si="64"/>
        <v>13711.68</v>
      </c>
      <c r="O4139" s="21"/>
      <c r="P4139" s="20"/>
    </row>
    <row r="4140" spans="1:16" x14ac:dyDescent="0.35">
      <c r="A4140" s="2" t="s">
        <v>29</v>
      </c>
      <c r="B4140" s="2">
        <v>1189833</v>
      </c>
      <c r="C4140" s="15">
        <v>44313</v>
      </c>
      <c r="D4140" s="2" t="s">
        <v>26</v>
      </c>
      <c r="E4140" s="2" t="s">
        <v>27</v>
      </c>
      <c r="F4140" s="2" t="s">
        <v>30</v>
      </c>
      <c r="G4140" s="3" t="s">
        <v>156</v>
      </c>
      <c r="H4140" s="17">
        <v>47</v>
      </c>
      <c r="I4140" s="2">
        <v>218</v>
      </c>
      <c r="J4140" s="19">
        <v>10246</v>
      </c>
      <c r="K4140" s="19">
        <v>5327.92</v>
      </c>
      <c r="L4140" s="2">
        <v>0.52</v>
      </c>
      <c r="M4140" s="2" t="s">
        <v>78</v>
      </c>
      <c r="N4140" s="20">
        <f t="shared" si="64"/>
        <v>15573.92</v>
      </c>
      <c r="O4140" s="21"/>
      <c r="P4140" s="20"/>
    </row>
    <row r="4141" spans="1:16" x14ac:dyDescent="0.35">
      <c r="A4141" s="2" t="s">
        <v>29</v>
      </c>
      <c r="B4141" s="2">
        <v>1189833</v>
      </c>
      <c r="C4141" s="15">
        <v>44314</v>
      </c>
      <c r="D4141" s="2" t="s">
        <v>26</v>
      </c>
      <c r="E4141" s="2" t="s">
        <v>27</v>
      </c>
      <c r="F4141" s="2" t="s">
        <v>30</v>
      </c>
      <c r="G4141" s="3" t="s">
        <v>157</v>
      </c>
      <c r="H4141" s="17">
        <v>44</v>
      </c>
      <c r="I4141" s="2">
        <v>189</v>
      </c>
      <c r="J4141" s="19">
        <v>8316</v>
      </c>
      <c r="K4141" s="19">
        <v>3991.68</v>
      </c>
      <c r="L4141" s="2">
        <v>0.48</v>
      </c>
      <c r="M4141" s="2" t="s">
        <v>78</v>
      </c>
      <c r="N4141" s="20">
        <f t="shared" si="64"/>
        <v>12307.68</v>
      </c>
      <c r="O4141" s="21"/>
      <c r="P4141" s="20"/>
    </row>
    <row r="4142" spans="1:16" x14ac:dyDescent="0.35">
      <c r="A4142" s="2" t="s">
        <v>29</v>
      </c>
      <c r="B4142" s="2">
        <v>1189833</v>
      </c>
      <c r="C4142" s="15">
        <v>44315</v>
      </c>
      <c r="D4142" s="2" t="s">
        <v>26</v>
      </c>
      <c r="E4142" s="2" t="s">
        <v>27</v>
      </c>
      <c r="F4142" s="2" t="s">
        <v>30</v>
      </c>
      <c r="G4142" s="3" t="s">
        <v>18</v>
      </c>
      <c r="H4142" s="17">
        <v>46</v>
      </c>
      <c r="I4142" s="2">
        <v>189</v>
      </c>
      <c r="J4142" s="19">
        <v>8694</v>
      </c>
      <c r="K4142" s="19">
        <v>5738.04</v>
      </c>
      <c r="L4142" s="2">
        <v>0.66</v>
      </c>
      <c r="M4142" s="2" t="s">
        <v>78</v>
      </c>
      <c r="N4142" s="20">
        <f t="shared" si="64"/>
        <v>14432.04</v>
      </c>
      <c r="O4142" s="21"/>
      <c r="P4142" s="20"/>
    </row>
    <row r="4143" spans="1:16" x14ac:dyDescent="0.35">
      <c r="A4143" s="2" t="s">
        <v>29</v>
      </c>
      <c r="B4143" s="2">
        <v>1189833</v>
      </c>
      <c r="C4143" s="15">
        <v>44316</v>
      </c>
      <c r="D4143" s="2" t="s">
        <v>26</v>
      </c>
      <c r="E4143" s="2" t="s">
        <v>27</v>
      </c>
      <c r="F4143" s="2" t="s">
        <v>30</v>
      </c>
      <c r="G4143" s="3" t="s">
        <v>158</v>
      </c>
      <c r="H4143" s="17">
        <v>59</v>
      </c>
      <c r="I4143" s="2">
        <v>203</v>
      </c>
      <c r="J4143" s="19">
        <v>11977</v>
      </c>
      <c r="K4143" s="19">
        <v>3593.1000000000004</v>
      </c>
      <c r="L4143" s="2">
        <v>0.30000000000000004</v>
      </c>
      <c r="M4143" s="2" t="s">
        <v>78</v>
      </c>
      <c r="N4143" s="20">
        <f t="shared" si="64"/>
        <v>15570.1</v>
      </c>
      <c r="O4143" s="21"/>
      <c r="P4143" s="20"/>
    </row>
    <row r="4144" spans="1:16" x14ac:dyDescent="0.35">
      <c r="A4144" s="2" t="s">
        <v>29</v>
      </c>
      <c r="B4144" s="2">
        <v>1189833</v>
      </c>
      <c r="C4144" s="15">
        <v>44317</v>
      </c>
      <c r="D4144" s="2" t="s">
        <v>26</v>
      </c>
      <c r="E4144" s="2" t="s">
        <v>27</v>
      </c>
      <c r="F4144" s="2" t="s">
        <v>30</v>
      </c>
      <c r="G4144" s="3" t="s">
        <v>155</v>
      </c>
      <c r="H4144" s="17">
        <v>47</v>
      </c>
      <c r="I4144" s="2">
        <v>252</v>
      </c>
      <c r="J4144" s="19">
        <v>11844</v>
      </c>
      <c r="K4144" s="19">
        <v>6158.88</v>
      </c>
      <c r="L4144" s="2">
        <v>0.52</v>
      </c>
      <c r="M4144" s="2" t="s">
        <v>78</v>
      </c>
      <c r="N4144" s="20">
        <f t="shared" si="64"/>
        <v>18002.88</v>
      </c>
      <c r="O4144" s="21"/>
      <c r="P4144" s="20"/>
    </row>
    <row r="4145" spans="1:16" x14ac:dyDescent="0.35">
      <c r="A4145" s="2" t="s">
        <v>29</v>
      </c>
      <c r="B4145" s="2">
        <v>1189833</v>
      </c>
      <c r="C4145" s="15">
        <v>44318</v>
      </c>
      <c r="D4145" s="2" t="s">
        <v>26</v>
      </c>
      <c r="E4145" s="2" t="s">
        <v>27</v>
      </c>
      <c r="F4145" s="2" t="s">
        <v>30</v>
      </c>
      <c r="G4145" s="3" t="s">
        <v>17</v>
      </c>
      <c r="H4145" s="17">
        <v>51</v>
      </c>
      <c r="I4145" s="2">
        <v>221</v>
      </c>
      <c r="J4145" s="19">
        <v>11271</v>
      </c>
      <c r="K4145" s="19">
        <v>4508.4000000000005</v>
      </c>
      <c r="L4145" s="2">
        <v>0.4</v>
      </c>
      <c r="M4145" s="2" t="s">
        <v>78</v>
      </c>
      <c r="N4145" s="20">
        <f t="shared" si="64"/>
        <v>15779.400000000001</v>
      </c>
      <c r="O4145" s="21"/>
      <c r="P4145" s="20"/>
    </row>
    <row r="4146" spans="1:16" x14ac:dyDescent="0.35">
      <c r="A4146" s="2" t="s">
        <v>29</v>
      </c>
      <c r="B4146" s="2">
        <v>1189833</v>
      </c>
      <c r="C4146" s="15">
        <v>44319</v>
      </c>
      <c r="D4146" s="2" t="s">
        <v>26</v>
      </c>
      <c r="E4146" s="2" t="s">
        <v>27</v>
      </c>
      <c r="F4146" s="2" t="s">
        <v>30</v>
      </c>
      <c r="G4146" s="3" t="s">
        <v>156</v>
      </c>
      <c r="H4146" s="17">
        <v>48</v>
      </c>
      <c r="I4146" s="2">
        <v>218</v>
      </c>
      <c r="J4146" s="19">
        <v>10464</v>
      </c>
      <c r="K4146" s="19">
        <v>5336.64</v>
      </c>
      <c r="L4146" s="2">
        <v>0.51</v>
      </c>
      <c r="M4146" s="2" t="s">
        <v>78</v>
      </c>
      <c r="N4146" s="20">
        <f t="shared" si="64"/>
        <v>15800.64</v>
      </c>
      <c r="O4146" s="21"/>
      <c r="P4146" s="20"/>
    </row>
    <row r="4147" spans="1:16" x14ac:dyDescent="0.35">
      <c r="A4147" s="2" t="s">
        <v>29</v>
      </c>
      <c r="B4147" s="2">
        <v>1189833</v>
      </c>
      <c r="C4147" s="15">
        <v>44320</v>
      </c>
      <c r="D4147" s="2" t="s">
        <v>26</v>
      </c>
      <c r="E4147" s="2" t="s">
        <v>27</v>
      </c>
      <c r="F4147" s="2" t="s">
        <v>30</v>
      </c>
      <c r="G4147" s="3" t="s">
        <v>157</v>
      </c>
      <c r="H4147" s="17">
        <v>47</v>
      </c>
      <c r="I4147" s="2">
        <v>169</v>
      </c>
      <c r="J4147" s="19">
        <v>7943</v>
      </c>
      <c r="K4147" s="19">
        <v>3812.64</v>
      </c>
      <c r="L4147" s="2">
        <v>0.48</v>
      </c>
      <c r="M4147" s="2" t="s">
        <v>78</v>
      </c>
      <c r="N4147" s="20">
        <f t="shared" si="64"/>
        <v>11755.64</v>
      </c>
      <c r="O4147" s="21"/>
      <c r="P4147" s="20"/>
    </row>
    <row r="4148" spans="1:16" x14ac:dyDescent="0.35">
      <c r="A4148" s="2" t="s">
        <v>29</v>
      </c>
      <c r="B4148" s="2">
        <v>1189833</v>
      </c>
      <c r="C4148" s="15">
        <v>44321</v>
      </c>
      <c r="D4148" s="2" t="s">
        <v>26</v>
      </c>
      <c r="E4148" s="2" t="s">
        <v>27</v>
      </c>
      <c r="F4148" s="2" t="s">
        <v>30</v>
      </c>
      <c r="G4148" s="3" t="s">
        <v>18</v>
      </c>
      <c r="H4148" s="17">
        <v>58</v>
      </c>
      <c r="I4148" s="2">
        <v>182</v>
      </c>
      <c r="J4148" s="19">
        <v>10556</v>
      </c>
      <c r="K4148" s="19">
        <v>7072.52</v>
      </c>
      <c r="L4148" s="2">
        <v>0.67</v>
      </c>
      <c r="M4148" s="2" t="s">
        <v>78</v>
      </c>
      <c r="N4148" s="20">
        <f t="shared" si="64"/>
        <v>17628.52</v>
      </c>
      <c r="O4148" s="21"/>
      <c r="P4148" s="20"/>
    </row>
    <row r="4149" spans="1:16" x14ac:dyDescent="0.35">
      <c r="A4149" s="2" t="s">
        <v>29</v>
      </c>
      <c r="B4149" s="2">
        <v>1189833</v>
      </c>
      <c r="C4149" s="15">
        <v>44322</v>
      </c>
      <c r="D4149" s="2" t="s">
        <v>26</v>
      </c>
      <c r="E4149" s="2" t="s">
        <v>27</v>
      </c>
      <c r="F4149" s="2" t="s">
        <v>30</v>
      </c>
      <c r="G4149" s="3" t="s">
        <v>158</v>
      </c>
      <c r="H4149" s="17">
        <v>61</v>
      </c>
      <c r="I4149" s="2">
        <v>189</v>
      </c>
      <c r="J4149" s="19">
        <v>11529</v>
      </c>
      <c r="K4149" s="19">
        <v>4035.1499999999996</v>
      </c>
      <c r="L4149" s="2">
        <v>0.35</v>
      </c>
      <c r="M4149" s="2" t="s">
        <v>78</v>
      </c>
      <c r="N4149" s="20">
        <f t="shared" si="64"/>
        <v>15564.15</v>
      </c>
      <c r="O4149" s="21"/>
      <c r="P4149" s="20"/>
    </row>
    <row r="4150" spans="1:16" x14ac:dyDescent="0.35">
      <c r="A4150" s="2" t="s">
        <v>29</v>
      </c>
      <c r="B4150" s="2">
        <v>1189833</v>
      </c>
      <c r="C4150" s="15">
        <v>44323</v>
      </c>
      <c r="D4150" s="2" t="s">
        <v>26</v>
      </c>
      <c r="E4150" s="2" t="s">
        <v>27</v>
      </c>
      <c r="F4150" s="2" t="s">
        <v>30</v>
      </c>
      <c r="G4150" s="3" t="s">
        <v>155</v>
      </c>
      <c r="H4150" s="17">
        <v>47</v>
      </c>
      <c r="I4150" s="2">
        <v>213</v>
      </c>
      <c r="J4150" s="19">
        <v>10011</v>
      </c>
      <c r="K4150" s="19">
        <v>5405.9400000000005</v>
      </c>
      <c r="L4150" s="2">
        <v>0.54</v>
      </c>
      <c r="M4150" s="2" t="s">
        <v>78</v>
      </c>
      <c r="N4150" s="20">
        <f t="shared" si="64"/>
        <v>15416.94</v>
      </c>
      <c r="O4150" s="21"/>
      <c r="P4150" s="20"/>
    </row>
    <row r="4151" spans="1:16" x14ac:dyDescent="0.35">
      <c r="A4151" s="2" t="s">
        <v>29</v>
      </c>
      <c r="B4151" s="2">
        <v>1189833</v>
      </c>
      <c r="C4151" s="15">
        <v>44324</v>
      </c>
      <c r="D4151" s="2" t="s">
        <v>26</v>
      </c>
      <c r="E4151" s="2" t="s">
        <v>27</v>
      </c>
      <c r="F4151" s="2" t="s">
        <v>30</v>
      </c>
      <c r="G4151" s="3" t="s">
        <v>17</v>
      </c>
      <c r="H4151" s="17">
        <v>50</v>
      </c>
      <c r="I4151" s="2">
        <v>247</v>
      </c>
      <c r="J4151" s="19">
        <v>12350</v>
      </c>
      <c r="K4151" s="19">
        <v>4569.5</v>
      </c>
      <c r="L4151" s="2">
        <v>0.37</v>
      </c>
      <c r="M4151" s="2" t="s">
        <v>78</v>
      </c>
      <c r="N4151" s="20">
        <f t="shared" si="64"/>
        <v>16919.5</v>
      </c>
      <c r="O4151" s="21"/>
      <c r="P4151" s="20"/>
    </row>
    <row r="4152" spans="1:16" x14ac:dyDescent="0.35">
      <c r="A4152" s="2" t="s">
        <v>29</v>
      </c>
      <c r="B4152" s="2">
        <v>1189833</v>
      </c>
      <c r="C4152" s="15">
        <v>44325</v>
      </c>
      <c r="D4152" s="2" t="s">
        <v>26</v>
      </c>
      <c r="E4152" s="2" t="s">
        <v>27</v>
      </c>
      <c r="F4152" s="2" t="s">
        <v>30</v>
      </c>
      <c r="G4152" s="3" t="s">
        <v>156</v>
      </c>
      <c r="H4152" s="17">
        <v>46</v>
      </c>
      <c r="I4152" s="2">
        <v>196</v>
      </c>
      <c r="J4152" s="19">
        <v>9016</v>
      </c>
      <c r="K4152" s="19">
        <v>4508</v>
      </c>
      <c r="L4152" s="2">
        <v>0.5</v>
      </c>
      <c r="M4152" s="2" t="s">
        <v>78</v>
      </c>
      <c r="N4152" s="20">
        <f t="shared" si="64"/>
        <v>13524</v>
      </c>
      <c r="O4152" s="21"/>
      <c r="P4152" s="20"/>
    </row>
    <row r="4153" spans="1:16" x14ac:dyDescent="0.35">
      <c r="A4153" s="2" t="s">
        <v>29</v>
      </c>
      <c r="B4153" s="2">
        <v>1189833</v>
      </c>
      <c r="C4153" s="15">
        <v>44326</v>
      </c>
      <c r="D4153" s="2" t="s">
        <v>26</v>
      </c>
      <c r="E4153" s="2" t="s">
        <v>27</v>
      </c>
      <c r="F4153" s="2" t="s">
        <v>30</v>
      </c>
      <c r="G4153" s="3" t="s">
        <v>157</v>
      </c>
      <c r="H4153" s="17">
        <v>46</v>
      </c>
      <c r="I4153" s="2">
        <v>176</v>
      </c>
      <c r="J4153" s="19">
        <v>8096</v>
      </c>
      <c r="K4153" s="19">
        <v>4048</v>
      </c>
      <c r="L4153" s="2">
        <v>0.5</v>
      </c>
      <c r="M4153" s="2" t="s">
        <v>78</v>
      </c>
      <c r="N4153" s="20">
        <f t="shared" si="64"/>
        <v>12144</v>
      </c>
      <c r="O4153" s="21"/>
      <c r="P4153" s="20"/>
    </row>
    <row r="4154" spans="1:16" x14ac:dyDescent="0.35">
      <c r="A4154" s="2" t="s">
        <v>29</v>
      </c>
      <c r="B4154" s="2">
        <v>1189833</v>
      </c>
      <c r="C4154" s="15">
        <v>44327</v>
      </c>
      <c r="D4154" s="2" t="s">
        <v>26</v>
      </c>
      <c r="E4154" s="2" t="s">
        <v>27</v>
      </c>
      <c r="F4154" s="2" t="s">
        <v>30</v>
      </c>
      <c r="G4154" s="3" t="s">
        <v>18</v>
      </c>
      <c r="H4154" s="17">
        <v>58</v>
      </c>
      <c r="I4154" s="2">
        <v>163</v>
      </c>
      <c r="J4154" s="19">
        <v>9454</v>
      </c>
      <c r="K4154" s="19">
        <v>6334.18</v>
      </c>
      <c r="L4154" s="2">
        <v>0.67</v>
      </c>
      <c r="M4154" s="2" t="s">
        <v>78</v>
      </c>
      <c r="N4154" s="20">
        <f t="shared" si="64"/>
        <v>15788.18</v>
      </c>
      <c r="O4154" s="21"/>
      <c r="P4154" s="20"/>
    </row>
    <row r="4155" spans="1:16" x14ac:dyDescent="0.35">
      <c r="A4155" s="2" t="s">
        <v>29</v>
      </c>
      <c r="B4155" s="2">
        <v>1189833</v>
      </c>
      <c r="C4155" s="15">
        <v>44328</v>
      </c>
      <c r="D4155" s="2" t="s">
        <v>26</v>
      </c>
      <c r="E4155" s="2" t="s">
        <v>27</v>
      </c>
      <c r="F4155" s="2" t="s">
        <v>30</v>
      </c>
      <c r="G4155" s="3" t="s">
        <v>158</v>
      </c>
      <c r="H4155" s="17">
        <v>59</v>
      </c>
      <c r="I4155" s="2">
        <v>189</v>
      </c>
      <c r="J4155" s="19">
        <v>11151</v>
      </c>
      <c r="K4155" s="19">
        <v>3456.81</v>
      </c>
      <c r="L4155" s="2">
        <v>0.31</v>
      </c>
      <c r="M4155" s="2" t="s">
        <v>78</v>
      </c>
      <c r="N4155" s="20">
        <f t="shared" si="64"/>
        <v>14607.81</v>
      </c>
      <c r="O4155" s="21"/>
      <c r="P4155" s="20"/>
    </row>
    <row r="4156" spans="1:16" x14ac:dyDescent="0.35">
      <c r="A4156" s="2" t="s">
        <v>29</v>
      </c>
      <c r="B4156" s="2">
        <v>1189833</v>
      </c>
      <c r="C4156" s="15">
        <v>44329</v>
      </c>
      <c r="D4156" s="2" t="s">
        <v>26</v>
      </c>
      <c r="E4156" s="2" t="s">
        <v>27</v>
      </c>
      <c r="F4156" s="2" t="s">
        <v>30</v>
      </c>
      <c r="G4156" s="3" t="s">
        <v>155</v>
      </c>
      <c r="H4156" s="17">
        <v>49</v>
      </c>
      <c r="I4156" s="2">
        <v>224</v>
      </c>
      <c r="J4156" s="19">
        <v>10976</v>
      </c>
      <c r="K4156" s="19">
        <v>5488</v>
      </c>
      <c r="L4156" s="2">
        <v>0.5</v>
      </c>
      <c r="M4156" s="2" t="s">
        <v>78</v>
      </c>
      <c r="N4156" s="20">
        <f t="shared" si="64"/>
        <v>16464</v>
      </c>
      <c r="O4156" s="21"/>
      <c r="P4156" s="20"/>
    </row>
    <row r="4157" spans="1:16" x14ac:dyDescent="0.35">
      <c r="A4157" s="2" t="s">
        <v>29</v>
      </c>
      <c r="B4157" s="2">
        <v>1189833</v>
      </c>
      <c r="C4157" s="15">
        <v>44330</v>
      </c>
      <c r="D4157" s="2" t="s">
        <v>26</v>
      </c>
      <c r="E4157" s="2" t="s">
        <v>27</v>
      </c>
      <c r="F4157" s="2" t="s">
        <v>30</v>
      </c>
      <c r="G4157" s="3" t="s">
        <v>17</v>
      </c>
      <c r="H4157" s="17">
        <v>51</v>
      </c>
      <c r="I4157" s="2">
        <v>232</v>
      </c>
      <c r="J4157" s="19">
        <v>11832</v>
      </c>
      <c r="K4157" s="19">
        <v>4259.5199999999995</v>
      </c>
      <c r="L4157" s="2">
        <v>0.36</v>
      </c>
      <c r="M4157" s="2" t="s">
        <v>78</v>
      </c>
      <c r="N4157" s="20">
        <f t="shared" si="64"/>
        <v>16091.52</v>
      </c>
      <c r="O4157" s="21"/>
      <c r="P4157" s="20"/>
    </row>
    <row r="4158" spans="1:16" x14ac:dyDescent="0.35">
      <c r="A4158" s="2" t="s">
        <v>29</v>
      </c>
      <c r="B4158" s="2">
        <v>1189833</v>
      </c>
      <c r="C4158" s="15">
        <v>44331</v>
      </c>
      <c r="D4158" s="2" t="s">
        <v>26</v>
      </c>
      <c r="E4158" s="2" t="s">
        <v>27</v>
      </c>
      <c r="F4158" s="2" t="s">
        <v>30</v>
      </c>
      <c r="G4158" s="3" t="s">
        <v>156</v>
      </c>
      <c r="H4158" s="17">
        <v>49</v>
      </c>
      <c r="I4158" s="2">
        <v>176</v>
      </c>
      <c r="J4158" s="19">
        <v>8624</v>
      </c>
      <c r="K4158" s="19">
        <v>4398.24</v>
      </c>
      <c r="L4158" s="2">
        <v>0.51</v>
      </c>
      <c r="M4158" s="2" t="s">
        <v>78</v>
      </c>
      <c r="N4158" s="20">
        <f t="shared" si="64"/>
        <v>13022.24</v>
      </c>
      <c r="O4158" s="21"/>
      <c r="P4158" s="20"/>
    </row>
    <row r="4159" spans="1:16" x14ac:dyDescent="0.35">
      <c r="A4159" s="2" t="s">
        <v>29</v>
      </c>
      <c r="B4159" s="2">
        <v>1189833</v>
      </c>
      <c r="C4159" s="15">
        <v>44332</v>
      </c>
      <c r="D4159" s="2" t="s">
        <v>26</v>
      </c>
      <c r="E4159" s="2" t="s">
        <v>27</v>
      </c>
      <c r="F4159" s="2" t="s">
        <v>30</v>
      </c>
      <c r="G4159" s="3" t="s">
        <v>157</v>
      </c>
      <c r="H4159" s="17">
        <v>48</v>
      </c>
      <c r="I4159" s="2">
        <v>175</v>
      </c>
      <c r="J4159" s="19">
        <v>8400</v>
      </c>
      <c r="K4159" s="19">
        <v>3779.9999999999995</v>
      </c>
      <c r="L4159" s="2">
        <v>0.44999999999999996</v>
      </c>
      <c r="M4159" s="2" t="s">
        <v>78</v>
      </c>
      <c r="N4159" s="20">
        <f t="shared" si="64"/>
        <v>12180</v>
      </c>
      <c r="O4159" s="21"/>
      <c r="P4159" s="20"/>
    </row>
    <row r="4160" spans="1:16" x14ac:dyDescent="0.35">
      <c r="A4160" s="2" t="s">
        <v>29</v>
      </c>
      <c r="B4160" s="2">
        <v>1189833</v>
      </c>
      <c r="C4160" s="15">
        <v>44333</v>
      </c>
      <c r="D4160" s="2" t="s">
        <v>26</v>
      </c>
      <c r="E4160" s="2" t="s">
        <v>27</v>
      </c>
      <c r="F4160" s="2" t="s">
        <v>30</v>
      </c>
      <c r="G4160" s="3" t="s">
        <v>18</v>
      </c>
      <c r="H4160" s="17">
        <v>56</v>
      </c>
      <c r="I4160" s="2">
        <v>174</v>
      </c>
      <c r="J4160" s="19">
        <v>9744</v>
      </c>
      <c r="K4160" s="19">
        <v>6625.92</v>
      </c>
      <c r="L4160" s="2">
        <v>0.68</v>
      </c>
      <c r="M4160" s="2" t="s">
        <v>78</v>
      </c>
      <c r="N4160" s="20">
        <f t="shared" si="64"/>
        <v>16369.92</v>
      </c>
      <c r="O4160" s="21"/>
      <c r="P4160" s="20"/>
    </row>
    <row r="4161" spans="1:16" x14ac:dyDescent="0.35">
      <c r="A4161" s="2" t="s">
        <v>29</v>
      </c>
      <c r="B4161" s="2">
        <v>1189833</v>
      </c>
      <c r="C4161" s="15">
        <v>44334</v>
      </c>
      <c r="D4161" s="2" t="s">
        <v>26</v>
      </c>
      <c r="E4161" s="2" t="s">
        <v>27</v>
      </c>
      <c r="F4161" s="2" t="s">
        <v>30</v>
      </c>
      <c r="G4161" s="3" t="s">
        <v>158</v>
      </c>
      <c r="H4161" s="17">
        <v>62</v>
      </c>
      <c r="I4161" s="2">
        <v>176</v>
      </c>
      <c r="J4161" s="19">
        <v>10912</v>
      </c>
      <c r="K4161" s="19">
        <v>3819.2</v>
      </c>
      <c r="L4161" s="2">
        <v>0.35</v>
      </c>
      <c r="M4161" s="2" t="s">
        <v>78</v>
      </c>
      <c r="N4161" s="20">
        <f t="shared" si="64"/>
        <v>14731.2</v>
      </c>
      <c r="O4161" s="21"/>
      <c r="P4161" s="20"/>
    </row>
    <row r="4162" spans="1:16" x14ac:dyDescent="0.35">
      <c r="A4162" s="2" t="s">
        <v>29</v>
      </c>
      <c r="B4162" s="2">
        <v>1189833</v>
      </c>
      <c r="C4162" s="15">
        <v>44335</v>
      </c>
      <c r="D4162" s="2" t="s">
        <v>26</v>
      </c>
      <c r="E4162" s="2" t="s">
        <v>27</v>
      </c>
      <c r="F4162" s="2" t="s">
        <v>30</v>
      </c>
      <c r="G4162" s="3" t="s">
        <v>155</v>
      </c>
      <c r="H4162" s="17">
        <v>49</v>
      </c>
      <c r="I4162" s="2">
        <v>231</v>
      </c>
      <c r="J4162" s="19">
        <v>11319</v>
      </c>
      <c r="K4162" s="19">
        <v>5659.5</v>
      </c>
      <c r="L4162" s="2">
        <v>0.5</v>
      </c>
      <c r="M4162" s="2" t="s">
        <v>78</v>
      </c>
      <c r="N4162" s="20">
        <f t="shared" si="64"/>
        <v>16978.5</v>
      </c>
      <c r="O4162" s="21"/>
      <c r="P4162" s="20"/>
    </row>
    <row r="4163" spans="1:16" x14ac:dyDescent="0.35">
      <c r="A4163" s="2" t="s">
        <v>29</v>
      </c>
      <c r="B4163" s="2">
        <v>1189833</v>
      </c>
      <c r="C4163" s="15">
        <v>44336</v>
      </c>
      <c r="D4163" s="2" t="s">
        <v>26</v>
      </c>
      <c r="E4163" s="2" t="s">
        <v>27</v>
      </c>
      <c r="F4163" s="2" t="s">
        <v>30</v>
      </c>
      <c r="G4163" s="3" t="s">
        <v>17</v>
      </c>
      <c r="H4163" s="17">
        <v>54</v>
      </c>
      <c r="I4163" s="2">
        <v>215</v>
      </c>
      <c r="J4163" s="19">
        <v>11610</v>
      </c>
      <c r="K4163" s="19">
        <v>4411.8</v>
      </c>
      <c r="L4163" s="2">
        <v>0.38</v>
      </c>
      <c r="M4163" s="2" t="s">
        <v>78</v>
      </c>
      <c r="N4163" s="20">
        <f t="shared" ref="N4163:N4226" si="65">SUM(J4163,K4163)</f>
        <v>16021.8</v>
      </c>
      <c r="O4163" s="21"/>
      <c r="P4163" s="20"/>
    </row>
    <row r="4164" spans="1:16" x14ac:dyDescent="0.35">
      <c r="A4164" s="2" t="s">
        <v>29</v>
      </c>
      <c r="B4164" s="2">
        <v>1189833</v>
      </c>
      <c r="C4164" s="15">
        <v>44337</v>
      </c>
      <c r="D4164" s="2" t="s">
        <v>26</v>
      </c>
      <c r="E4164" s="2" t="s">
        <v>27</v>
      </c>
      <c r="F4164" s="2" t="s">
        <v>30</v>
      </c>
      <c r="G4164" s="3" t="s">
        <v>156</v>
      </c>
      <c r="H4164" s="17">
        <v>47</v>
      </c>
      <c r="I4164" s="2">
        <v>169</v>
      </c>
      <c r="J4164" s="19">
        <v>7943</v>
      </c>
      <c r="K4164" s="19">
        <v>3971.5</v>
      </c>
      <c r="L4164" s="2">
        <v>0.5</v>
      </c>
      <c r="M4164" s="2" t="s">
        <v>78</v>
      </c>
      <c r="N4164" s="20">
        <f t="shared" si="65"/>
        <v>11914.5</v>
      </c>
      <c r="O4164" s="21"/>
      <c r="P4164" s="20"/>
    </row>
    <row r="4165" spans="1:16" x14ac:dyDescent="0.35">
      <c r="A4165" s="2" t="s">
        <v>29</v>
      </c>
      <c r="B4165" s="2">
        <v>1189833</v>
      </c>
      <c r="C4165" s="15">
        <v>44338</v>
      </c>
      <c r="D4165" s="2" t="s">
        <v>26</v>
      </c>
      <c r="E4165" s="2" t="s">
        <v>27</v>
      </c>
      <c r="F4165" s="2" t="s">
        <v>30</v>
      </c>
      <c r="G4165" s="3" t="s">
        <v>157</v>
      </c>
      <c r="H4165" s="17">
        <v>47</v>
      </c>
      <c r="I4165" s="2">
        <v>176</v>
      </c>
      <c r="J4165" s="19">
        <v>8272</v>
      </c>
      <c r="K4165" s="19">
        <v>3722.3999999999996</v>
      </c>
      <c r="L4165" s="2">
        <v>0.44999999999999996</v>
      </c>
      <c r="M4165" s="2" t="s">
        <v>78</v>
      </c>
      <c r="N4165" s="20">
        <f t="shared" si="65"/>
        <v>11994.4</v>
      </c>
      <c r="O4165" s="21"/>
      <c r="P4165" s="20"/>
    </row>
    <row r="4166" spans="1:16" x14ac:dyDescent="0.35">
      <c r="A4166" s="2" t="s">
        <v>29</v>
      </c>
      <c r="B4166" s="2">
        <v>1189833</v>
      </c>
      <c r="C4166" s="15">
        <v>44339</v>
      </c>
      <c r="D4166" s="2" t="s">
        <v>26</v>
      </c>
      <c r="E4166" s="2" t="s">
        <v>27</v>
      </c>
      <c r="F4166" s="2" t="s">
        <v>30</v>
      </c>
      <c r="G4166" s="3" t="s">
        <v>18</v>
      </c>
      <c r="H4166" s="17">
        <v>55</v>
      </c>
      <c r="I4166" s="2">
        <v>174</v>
      </c>
      <c r="J4166" s="19">
        <v>9570</v>
      </c>
      <c r="K4166" s="19">
        <v>6603.3</v>
      </c>
      <c r="L4166" s="2">
        <v>0.69000000000000006</v>
      </c>
      <c r="M4166" s="2" t="s">
        <v>78</v>
      </c>
      <c r="N4166" s="20">
        <f t="shared" si="65"/>
        <v>16173.3</v>
      </c>
      <c r="O4166" s="21"/>
      <c r="P4166" s="20"/>
    </row>
    <row r="4167" spans="1:16" x14ac:dyDescent="0.35">
      <c r="A4167" s="2" t="s">
        <v>29</v>
      </c>
      <c r="B4167" s="2">
        <v>1189833</v>
      </c>
      <c r="C4167" s="15">
        <v>44340</v>
      </c>
      <c r="D4167" s="2" t="s">
        <v>26</v>
      </c>
      <c r="E4167" s="2" t="s">
        <v>27</v>
      </c>
      <c r="F4167" s="2" t="s">
        <v>30</v>
      </c>
      <c r="G4167" s="3" t="s">
        <v>158</v>
      </c>
      <c r="H4167" s="17">
        <v>59</v>
      </c>
      <c r="I4167" s="2">
        <v>189</v>
      </c>
      <c r="J4167" s="19">
        <v>11151</v>
      </c>
      <c r="K4167" s="19">
        <v>3791.34</v>
      </c>
      <c r="L4167" s="2">
        <v>0.34</v>
      </c>
      <c r="M4167" s="2" t="s">
        <v>78</v>
      </c>
      <c r="N4167" s="20">
        <f t="shared" si="65"/>
        <v>14942.34</v>
      </c>
      <c r="O4167" s="21"/>
      <c r="P4167" s="20"/>
    </row>
    <row r="4168" spans="1:16" x14ac:dyDescent="0.35">
      <c r="A4168" s="2" t="s">
        <v>29</v>
      </c>
      <c r="B4168" s="2">
        <v>1189833</v>
      </c>
      <c r="C4168" s="15">
        <v>44341</v>
      </c>
      <c r="D4168" s="2" t="s">
        <v>26</v>
      </c>
      <c r="E4168" s="2" t="s">
        <v>27</v>
      </c>
      <c r="F4168" s="2" t="s">
        <v>30</v>
      </c>
      <c r="G4168" s="3" t="s">
        <v>155</v>
      </c>
      <c r="H4168" s="17">
        <v>49</v>
      </c>
      <c r="I4168" s="2">
        <v>225</v>
      </c>
      <c r="J4168" s="19">
        <v>11025</v>
      </c>
      <c r="K4168" s="19">
        <v>5622.75</v>
      </c>
      <c r="L4168" s="2">
        <v>0.51</v>
      </c>
      <c r="M4168" s="2" t="s">
        <v>78</v>
      </c>
      <c r="N4168" s="20">
        <f t="shared" si="65"/>
        <v>16647.75</v>
      </c>
      <c r="O4168" s="21"/>
      <c r="P4168" s="20"/>
    </row>
    <row r="4169" spans="1:16" x14ac:dyDescent="0.35">
      <c r="A4169" s="2" t="s">
        <v>29</v>
      </c>
      <c r="B4169" s="2">
        <v>1189833</v>
      </c>
      <c r="C4169" s="15">
        <v>44342</v>
      </c>
      <c r="D4169" s="2" t="s">
        <v>26</v>
      </c>
      <c r="E4169" s="2" t="s">
        <v>27</v>
      </c>
      <c r="F4169" s="2" t="s">
        <v>30</v>
      </c>
      <c r="G4169" s="3" t="s">
        <v>17</v>
      </c>
      <c r="H4169" s="17">
        <v>50</v>
      </c>
      <c r="I4169" s="2">
        <v>243</v>
      </c>
      <c r="J4169" s="19">
        <v>12150</v>
      </c>
      <c r="K4169" s="19">
        <v>4617</v>
      </c>
      <c r="L4169" s="2">
        <v>0.38</v>
      </c>
      <c r="M4169" s="2" t="s">
        <v>78</v>
      </c>
      <c r="N4169" s="20">
        <f t="shared" si="65"/>
        <v>16767</v>
      </c>
      <c r="O4169" s="21"/>
      <c r="P4169" s="20"/>
    </row>
    <row r="4170" spans="1:16" x14ac:dyDescent="0.35">
      <c r="A4170" s="2" t="s">
        <v>29</v>
      </c>
      <c r="B4170" s="2">
        <v>1189833</v>
      </c>
      <c r="C4170" s="15">
        <v>44343</v>
      </c>
      <c r="D4170" s="2" t="s">
        <v>26</v>
      </c>
      <c r="E4170" s="2" t="s">
        <v>27</v>
      </c>
      <c r="F4170" s="2" t="s">
        <v>30</v>
      </c>
      <c r="G4170" s="3" t="s">
        <v>156</v>
      </c>
      <c r="H4170" s="17">
        <v>46</v>
      </c>
      <c r="I4170" s="2">
        <v>182</v>
      </c>
      <c r="J4170" s="19">
        <v>8372</v>
      </c>
      <c r="K4170" s="19">
        <v>4520.88</v>
      </c>
      <c r="L4170" s="2">
        <v>0.54</v>
      </c>
      <c r="M4170" s="2" t="s">
        <v>78</v>
      </c>
      <c r="N4170" s="20">
        <f t="shared" si="65"/>
        <v>12892.880000000001</v>
      </c>
      <c r="O4170" s="21"/>
      <c r="P4170" s="20"/>
    </row>
    <row r="4171" spans="1:16" x14ac:dyDescent="0.35">
      <c r="A4171" s="2" t="s">
        <v>29</v>
      </c>
      <c r="B4171" s="2">
        <v>1189833</v>
      </c>
      <c r="C4171" s="15">
        <v>44344</v>
      </c>
      <c r="D4171" s="2" t="s">
        <v>26</v>
      </c>
      <c r="E4171" s="2" t="s">
        <v>27</v>
      </c>
      <c r="F4171" s="2" t="s">
        <v>30</v>
      </c>
      <c r="G4171" s="3" t="s">
        <v>157</v>
      </c>
      <c r="H4171" s="17">
        <v>49</v>
      </c>
      <c r="I4171" s="2">
        <v>210</v>
      </c>
      <c r="J4171" s="19">
        <v>10290</v>
      </c>
      <c r="K4171" s="19">
        <v>5145</v>
      </c>
      <c r="L4171" s="2">
        <v>0.5</v>
      </c>
      <c r="M4171" s="2" t="s">
        <v>78</v>
      </c>
      <c r="N4171" s="20">
        <f t="shared" si="65"/>
        <v>15435</v>
      </c>
      <c r="O4171" s="21"/>
      <c r="P4171" s="20"/>
    </row>
    <row r="4172" spans="1:16" x14ac:dyDescent="0.35">
      <c r="A4172" s="2" t="s">
        <v>29</v>
      </c>
      <c r="B4172" s="2">
        <v>1189833</v>
      </c>
      <c r="C4172" s="15">
        <v>44345</v>
      </c>
      <c r="D4172" s="2" t="s">
        <v>26</v>
      </c>
      <c r="E4172" s="2" t="s">
        <v>27</v>
      </c>
      <c r="F4172" s="2" t="s">
        <v>30</v>
      </c>
      <c r="G4172" s="3" t="s">
        <v>18</v>
      </c>
      <c r="H4172" s="17">
        <v>55</v>
      </c>
      <c r="I4172" s="2">
        <v>156</v>
      </c>
      <c r="J4172" s="19">
        <v>8580</v>
      </c>
      <c r="K4172" s="19">
        <v>5577</v>
      </c>
      <c r="L4172" s="2">
        <v>0.65</v>
      </c>
      <c r="M4172" s="2" t="s">
        <v>78</v>
      </c>
      <c r="N4172" s="20">
        <f t="shared" si="65"/>
        <v>14157</v>
      </c>
      <c r="O4172" s="21"/>
      <c r="P4172" s="20"/>
    </row>
    <row r="4173" spans="1:16" x14ac:dyDescent="0.35">
      <c r="A4173" s="2" t="s">
        <v>29</v>
      </c>
      <c r="B4173" s="2">
        <v>1189833</v>
      </c>
      <c r="C4173" s="15">
        <v>44346</v>
      </c>
      <c r="D4173" s="2" t="s">
        <v>26</v>
      </c>
      <c r="E4173" s="2" t="s">
        <v>27</v>
      </c>
      <c r="F4173" s="2" t="s">
        <v>30</v>
      </c>
      <c r="G4173" s="3" t="s">
        <v>158</v>
      </c>
      <c r="H4173" s="17">
        <v>59</v>
      </c>
      <c r="I4173" s="2">
        <v>196</v>
      </c>
      <c r="J4173" s="19">
        <v>11564</v>
      </c>
      <c r="K4173" s="19">
        <v>4047.3999999999996</v>
      </c>
      <c r="L4173" s="2">
        <v>0.35</v>
      </c>
      <c r="M4173" s="2" t="s">
        <v>78</v>
      </c>
      <c r="N4173" s="20">
        <f t="shared" si="65"/>
        <v>15611.4</v>
      </c>
      <c r="O4173" s="21"/>
      <c r="P4173" s="20"/>
    </row>
    <row r="4174" spans="1:16" x14ac:dyDescent="0.35">
      <c r="A4174" s="2" t="s">
        <v>13</v>
      </c>
      <c r="B4174" s="2">
        <v>1185732</v>
      </c>
      <c r="C4174" s="15">
        <v>44347</v>
      </c>
      <c r="D4174" s="2" t="s">
        <v>26</v>
      </c>
      <c r="E4174" s="2" t="s">
        <v>27</v>
      </c>
      <c r="F4174" s="2" t="s">
        <v>30</v>
      </c>
      <c r="G4174" s="3" t="s">
        <v>155</v>
      </c>
      <c r="H4174" s="17">
        <v>44</v>
      </c>
      <c r="I4174" s="2">
        <v>124</v>
      </c>
      <c r="J4174" s="19">
        <v>5456</v>
      </c>
      <c r="K4174" s="19">
        <v>2837.12</v>
      </c>
      <c r="L4174" s="2">
        <v>0.52</v>
      </c>
      <c r="M4174" s="2" t="s">
        <v>78</v>
      </c>
      <c r="N4174" s="20">
        <f t="shared" si="65"/>
        <v>8293.119999999999</v>
      </c>
      <c r="O4174" s="21"/>
      <c r="P4174" s="20"/>
    </row>
    <row r="4175" spans="1:16" x14ac:dyDescent="0.35">
      <c r="A4175" s="2" t="s">
        <v>13</v>
      </c>
      <c r="B4175" s="2">
        <v>1185732</v>
      </c>
      <c r="C4175" s="15">
        <v>44348</v>
      </c>
      <c r="D4175" s="2" t="s">
        <v>26</v>
      </c>
      <c r="E4175" s="2" t="s">
        <v>27</v>
      </c>
      <c r="F4175" s="2" t="s">
        <v>30</v>
      </c>
      <c r="G4175" s="3" t="s">
        <v>17</v>
      </c>
      <c r="H4175" s="17">
        <v>41</v>
      </c>
      <c r="I4175" s="2">
        <v>77</v>
      </c>
      <c r="J4175" s="19">
        <v>3157</v>
      </c>
      <c r="K4175" s="19">
        <v>1452.2199999999998</v>
      </c>
      <c r="L4175" s="2">
        <v>0.45999999999999996</v>
      </c>
      <c r="M4175" s="2" t="s">
        <v>78</v>
      </c>
      <c r="N4175" s="20">
        <f t="shared" si="65"/>
        <v>4609.2199999999993</v>
      </c>
      <c r="O4175" s="21"/>
      <c r="P4175" s="20"/>
    </row>
    <row r="4176" spans="1:16" x14ac:dyDescent="0.35">
      <c r="A4176" s="2" t="s">
        <v>13</v>
      </c>
      <c r="B4176" s="2">
        <v>1185732</v>
      </c>
      <c r="C4176" s="15">
        <v>44349</v>
      </c>
      <c r="D4176" s="2" t="s">
        <v>26</v>
      </c>
      <c r="E4176" s="2" t="s">
        <v>27</v>
      </c>
      <c r="F4176" s="2" t="s">
        <v>30</v>
      </c>
      <c r="G4176" s="3" t="s">
        <v>156</v>
      </c>
      <c r="H4176" s="17">
        <v>32</v>
      </c>
      <c r="I4176" s="2">
        <v>83</v>
      </c>
      <c r="J4176" s="19">
        <v>2656</v>
      </c>
      <c r="K4176" s="19">
        <v>1248.32</v>
      </c>
      <c r="L4176" s="2">
        <v>0.47</v>
      </c>
      <c r="M4176" s="2" t="s">
        <v>78</v>
      </c>
      <c r="N4176" s="20">
        <f t="shared" si="65"/>
        <v>3904.3199999999997</v>
      </c>
      <c r="O4176" s="21"/>
      <c r="P4176" s="20"/>
    </row>
    <row r="4177" spans="1:16" x14ac:dyDescent="0.35">
      <c r="A4177" s="2" t="s">
        <v>13</v>
      </c>
      <c r="B4177" s="2">
        <v>1185732</v>
      </c>
      <c r="C4177" s="15">
        <v>44350</v>
      </c>
      <c r="D4177" s="2" t="s">
        <v>26</v>
      </c>
      <c r="E4177" s="2" t="s">
        <v>27</v>
      </c>
      <c r="F4177" s="2" t="s">
        <v>30</v>
      </c>
      <c r="G4177" s="3" t="s">
        <v>157</v>
      </c>
      <c r="H4177" s="17">
        <v>37</v>
      </c>
      <c r="I4177" s="2">
        <v>34</v>
      </c>
      <c r="J4177" s="19">
        <v>1258</v>
      </c>
      <c r="K4177" s="19">
        <v>654.16</v>
      </c>
      <c r="L4177" s="2">
        <v>0.52</v>
      </c>
      <c r="M4177" s="2" t="s">
        <v>78</v>
      </c>
      <c r="N4177" s="20">
        <f t="shared" si="65"/>
        <v>1912.1599999999999</v>
      </c>
      <c r="O4177" s="21"/>
      <c r="P4177" s="20"/>
    </row>
    <row r="4178" spans="1:16" x14ac:dyDescent="0.35">
      <c r="A4178" s="2" t="s">
        <v>13</v>
      </c>
      <c r="B4178" s="2">
        <v>1185732</v>
      </c>
      <c r="C4178" s="15">
        <v>44351</v>
      </c>
      <c r="D4178" s="2" t="s">
        <v>31</v>
      </c>
      <c r="E4178" s="2" t="s">
        <v>32</v>
      </c>
      <c r="F4178" s="2" t="s">
        <v>33</v>
      </c>
      <c r="G4178" s="3" t="s">
        <v>18</v>
      </c>
      <c r="H4178" s="17">
        <v>53</v>
      </c>
      <c r="I4178" s="2">
        <v>47</v>
      </c>
      <c r="J4178" s="19">
        <v>2491</v>
      </c>
      <c r="K4178" s="19">
        <v>1220.5899999999999</v>
      </c>
      <c r="L4178" s="2">
        <v>0.49</v>
      </c>
      <c r="M4178" s="2" t="s">
        <v>78</v>
      </c>
      <c r="N4178" s="20">
        <f t="shared" si="65"/>
        <v>3711.59</v>
      </c>
      <c r="O4178" s="21"/>
      <c r="P4178" s="20"/>
    </row>
    <row r="4179" spans="1:16" x14ac:dyDescent="0.35">
      <c r="A4179" s="2" t="s">
        <v>13</v>
      </c>
      <c r="B4179" s="2">
        <v>1185732</v>
      </c>
      <c r="C4179" s="15">
        <v>44352</v>
      </c>
      <c r="D4179" s="2" t="s">
        <v>31</v>
      </c>
      <c r="E4179" s="2" t="s">
        <v>32</v>
      </c>
      <c r="F4179" s="2" t="s">
        <v>33</v>
      </c>
      <c r="G4179" s="3" t="s">
        <v>158</v>
      </c>
      <c r="H4179" s="17">
        <v>41</v>
      </c>
      <c r="I4179" s="2">
        <v>69</v>
      </c>
      <c r="J4179" s="19">
        <v>2829</v>
      </c>
      <c r="K4179" s="19">
        <v>1697.3999999999999</v>
      </c>
      <c r="L4179" s="2">
        <v>0.6</v>
      </c>
      <c r="M4179" s="2" t="s">
        <v>78</v>
      </c>
      <c r="N4179" s="20">
        <f t="shared" si="65"/>
        <v>4526.3999999999996</v>
      </c>
      <c r="O4179" s="21"/>
      <c r="P4179" s="20"/>
    </row>
    <row r="4180" spans="1:16" x14ac:dyDescent="0.35">
      <c r="A4180" s="2" t="s">
        <v>13</v>
      </c>
      <c r="B4180" s="2">
        <v>1185732</v>
      </c>
      <c r="C4180" s="15">
        <v>44353</v>
      </c>
      <c r="D4180" s="2" t="s">
        <v>31</v>
      </c>
      <c r="E4180" s="2" t="s">
        <v>32</v>
      </c>
      <c r="F4180" s="2" t="s">
        <v>33</v>
      </c>
      <c r="G4180" s="3" t="s">
        <v>155</v>
      </c>
      <c r="H4180" s="17">
        <v>44</v>
      </c>
      <c r="I4180" s="2">
        <v>158</v>
      </c>
      <c r="J4180" s="19">
        <v>6952</v>
      </c>
      <c r="K4180" s="19">
        <v>3545.52</v>
      </c>
      <c r="L4180" s="2">
        <v>0.51</v>
      </c>
      <c r="M4180" s="2" t="s">
        <v>78</v>
      </c>
      <c r="N4180" s="20">
        <f t="shared" si="65"/>
        <v>10497.52</v>
      </c>
      <c r="O4180" s="21"/>
      <c r="P4180" s="20"/>
    </row>
    <row r="4181" spans="1:16" x14ac:dyDescent="0.35">
      <c r="A4181" s="2" t="s">
        <v>13</v>
      </c>
      <c r="B4181" s="2">
        <v>1185732</v>
      </c>
      <c r="C4181" s="15">
        <v>44354</v>
      </c>
      <c r="D4181" s="2" t="s">
        <v>31</v>
      </c>
      <c r="E4181" s="2" t="s">
        <v>32</v>
      </c>
      <c r="F4181" s="2" t="s">
        <v>33</v>
      </c>
      <c r="G4181" s="3" t="s">
        <v>17</v>
      </c>
      <c r="H4181" s="17">
        <v>43</v>
      </c>
      <c r="I4181" s="2">
        <v>51</v>
      </c>
      <c r="J4181" s="19">
        <v>2193</v>
      </c>
      <c r="K4181" s="19">
        <v>1030.71</v>
      </c>
      <c r="L4181" s="2">
        <v>0.47</v>
      </c>
      <c r="M4181" s="2" t="s">
        <v>78</v>
      </c>
      <c r="N4181" s="20">
        <f t="shared" si="65"/>
        <v>3223.71</v>
      </c>
      <c r="O4181" s="21"/>
      <c r="P4181" s="20"/>
    </row>
    <row r="4182" spans="1:16" x14ac:dyDescent="0.35">
      <c r="A4182" s="2" t="s">
        <v>13</v>
      </c>
      <c r="B4182" s="2">
        <v>1185732</v>
      </c>
      <c r="C4182" s="15">
        <v>44355</v>
      </c>
      <c r="D4182" s="2" t="s">
        <v>31</v>
      </c>
      <c r="E4182" s="2" t="s">
        <v>32</v>
      </c>
      <c r="F4182" s="2" t="s">
        <v>33</v>
      </c>
      <c r="G4182" s="3" t="s">
        <v>156</v>
      </c>
      <c r="H4182" s="17">
        <v>32</v>
      </c>
      <c r="I4182" s="2">
        <v>61</v>
      </c>
      <c r="J4182" s="19">
        <v>1952</v>
      </c>
      <c r="K4182" s="19">
        <v>897.92</v>
      </c>
      <c r="L4182" s="2">
        <v>0.45999999999999996</v>
      </c>
      <c r="M4182" s="2" t="s">
        <v>78</v>
      </c>
      <c r="N4182" s="20">
        <f t="shared" si="65"/>
        <v>2849.92</v>
      </c>
      <c r="O4182" s="21"/>
      <c r="P4182" s="20"/>
    </row>
    <row r="4183" spans="1:16" x14ac:dyDescent="0.35">
      <c r="A4183" s="2" t="s">
        <v>13</v>
      </c>
      <c r="B4183" s="2">
        <v>1185732</v>
      </c>
      <c r="C4183" s="15">
        <v>44356</v>
      </c>
      <c r="D4183" s="2" t="s">
        <v>31</v>
      </c>
      <c r="E4183" s="2" t="s">
        <v>32</v>
      </c>
      <c r="F4183" s="2" t="s">
        <v>33</v>
      </c>
      <c r="G4183" s="3" t="s">
        <v>157</v>
      </c>
      <c r="H4183" s="17">
        <v>39</v>
      </c>
      <c r="I4183" s="2">
        <v>28</v>
      </c>
      <c r="J4183" s="19">
        <v>1092</v>
      </c>
      <c r="K4183" s="19">
        <v>578.76</v>
      </c>
      <c r="L4183" s="2">
        <v>0.53</v>
      </c>
      <c r="M4183" s="2" t="s">
        <v>78</v>
      </c>
      <c r="N4183" s="20">
        <f t="shared" si="65"/>
        <v>1670.76</v>
      </c>
      <c r="O4183" s="21"/>
      <c r="P4183" s="20"/>
    </row>
    <row r="4184" spans="1:16" x14ac:dyDescent="0.35">
      <c r="A4184" s="2" t="s">
        <v>13</v>
      </c>
      <c r="B4184" s="2">
        <v>1185732</v>
      </c>
      <c r="C4184" s="15">
        <v>44357</v>
      </c>
      <c r="D4184" s="2" t="s">
        <v>31</v>
      </c>
      <c r="E4184" s="2" t="s">
        <v>32</v>
      </c>
      <c r="F4184" s="2" t="s">
        <v>33</v>
      </c>
      <c r="G4184" s="3" t="s">
        <v>18</v>
      </c>
      <c r="H4184" s="17">
        <v>50</v>
      </c>
      <c r="I4184" s="2">
        <v>44</v>
      </c>
      <c r="J4184" s="19">
        <v>2200</v>
      </c>
      <c r="K4184" s="19">
        <v>1034</v>
      </c>
      <c r="L4184" s="2">
        <v>0.47</v>
      </c>
      <c r="M4184" s="2" t="s">
        <v>78</v>
      </c>
      <c r="N4184" s="20">
        <f t="shared" si="65"/>
        <v>3234</v>
      </c>
      <c r="O4184" s="21"/>
      <c r="P4184" s="20"/>
    </row>
    <row r="4185" spans="1:16" x14ac:dyDescent="0.35">
      <c r="A4185" s="2" t="s">
        <v>13</v>
      </c>
      <c r="B4185" s="2">
        <v>1185732</v>
      </c>
      <c r="C4185" s="15">
        <v>44358</v>
      </c>
      <c r="D4185" s="2" t="s">
        <v>31</v>
      </c>
      <c r="E4185" s="2" t="s">
        <v>32</v>
      </c>
      <c r="F4185" s="2" t="s">
        <v>33</v>
      </c>
      <c r="G4185" s="3" t="s">
        <v>158</v>
      </c>
      <c r="H4185" s="17">
        <v>43</v>
      </c>
      <c r="I4185" s="2">
        <v>77</v>
      </c>
      <c r="J4185" s="19">
        <v>3311</v>
      </c>
      <c r="K4185" s="19">
        <v>2152.15</v>
      </c>
      <c r="L4185" s="2">
        <v>0.65</v>
      </c>
      <c r="M4185" s="2" t="s">
        <v>78</v>
      </c>
      <c r="N4185" s="20">
        <f t="shared" si="65"/>
        <v>5463.15</v>
      </c>
      <c r="O4185" s="21"/>
      <c r="P4185" s="20"/>
    </row>
    <row r="4186" spans="1:16" x14ac:dyDescent="0.35">
      <c r="A4186" s="2" t="s">
        <v>13</v>
      </c>
      <c r="B4186" s="2">
        <v>1185732</v>
      </c>
      <c r="C4186" s="15">
        <v>44359</v>
      </c>
      <c r="D4186" s="2" t="s">
        <v>31</v>
      </c>
      <c r="E4186" s="2" t="s">
        <v>32</v>
      </c>
      <c r="F4186" s="2" t="s">
        <v>33</v>
      </c>
      <c r="G4186" s="3" t="s">
        <v>155</v>
      </c>
      <c r="H4186" s="17">
        <v>47</v>
      </c>
      <c r="I4186" s="2">
        <v>144</v>
      </c>
      <c r="J4186" s="19">
        <v>6768</v>
      </c>
      <c r="K4186" s="19">
        <v>3722.4</v>
      </c>
      <c r="L4186" s="2">
        <v>0.55000000000000004</v>
      </c>
      <c r="M4186" s="2" t="s">
        <v>78</v>
      </c>
      <c r="N4186" s="20">
        <f t="shared" si="65"/>
        <v>10490.4</v>
      </c>
      <c r="O4186" s="21"/>
      <c r="P4186" s="20"/>
    </row>
    <row r="4187" spans="1:16" x14ac:dyDescent="0.35">
      <c r="A4187" s="2" t="s">
        <v>13</v>
      </c>
      <c r="B4187" s="2">
        <v>1185732</v>
      </c>
      <c r="C4187" s="15">
        <v>44360</v>
      </c>
      <c r="D4187" s="2" t="s">
        <v>31</v>
      </c>
      <c r="E4187" s="2" t="s">
        <v>32</v>
      </c>
      <c r="F4187" s="2" t="s">
        <v>33</v>
      </c>
      <c r="G4187" s="3" t="s">
        <v>17</v>
      </c>
      <c r="H4187" s="17">
        <v>46</v>
      </c>
      <c r="I4187" s="2">
        <v>60</v>
      </c>
      <c r="J4187" s="19">
        <v>2760</v>
      </c>
      <c r="K4187" s="19">
        <v>1324.8</v>
      </c>
      <c r="L4187" s="2">
        <v>0.48</v>
      </c>
      <c r="M4187" s="2" t="s">
        <v>78</v>
      </c>
      <c r="N4187" s="20">
        <f t="shared" si="65"/>
        <v>4084.8</v>
      </c>
      <c r="O4187" s="21"/>
      <c r="P4187" s="20"/>
    </row>
    <row r="4188" spans="1:16" x14ac:dyDescent="0.35">
      <c r="A4188" s="2" t="s">
        <v>13</v>
      </c>
      <c r="B4188" s="2">
        <v>1185732</v>
      </c>
      <c r="C4188" s="15">
        <v>44361</v>
      </c>
      <c r="D4188" s="2" t="s">
        <v>31</v>
      </c>
      <c r="E4188" s="2" t="s">
        <v>32</v>
      </c>
      <c r="F4188" s="2" t="s">
        <v>33</v>
      </c>
      <c r="G4188" s="3" t="s">
        <v>156</v>
      </c>
      <c r="H4188" s="17">
        <v>37</v>
      </c>
      <c r="I4188" s="2">
        <v>68</v>
      </c>
      <c r="J4188" s="19">
        <v>2516</v>
      </c>
      <c r="K4188" s="19">
        <v>1132.1999999999998</v>
      </c>
      <c r="L4188" s="2">
        <v>0.44999999999999996</v>
      </c>
      <c r="M4188" s="2" t="s">
        <v>78</v>
      </c>
      <c r="N4188" s="20">
        <f t="shared" si="65"/>
        <v>3648.2</v>
      </c>
      <c r="O4188" s="21"/>
      <c r="P4188" s="20"/>
    </row>
    <row r="4189" spans="1:16" x14ac:dyDescent="0.35">
      <c r="A4189" s="2" t="s">
        <v>13</v>
      </c>
      <c r="B4189" s="2">
        <v>1185732</v>
      </c>
      <c r="C4189" s="15">
        <v>44362</v>
      </c>
      <c r="D4189" s="2" t="s">
        <v>31</v>
      </c>
      <c r="E4189" s="2" t="s">
        <v>32</v>
      </c>
      <c r="F4189" s="2" t="s">
        <v>33</v>
      </c>
      <c r="G4189" s="3" t="s">
        <v>157</v>
      </c>
      <c r="H4189" s="17">
        <v>41</v>
      </c>
      <c r="I4189" s="2">
        <v>19</v>
      </c>
      <c r="J4189" s="19">
        <v>779</v>
      </c>
      <c r="K4189" s="19">
        <v>412.87</v>
      </c>
      <c r="L4189" s="2">
        <v>0.53</v>
      </c>
      <c r="M4189" s="2" t="s">
        <v>78</v>
      </c>
      <c r="N4189" s="20">
        <f t="shared" si="65"/>
        <v>1191.8699999999999</v>
      </c>
      <c r="O4189" s="21"/>
      <c r="P4189" s="20"/>
    </row>
    <row r="4190" spans="1:16" x14ac:dyDescent="0.35">
      <c r="A4190" s="2" t="s">
        <v>13</v>
      </c>
      <c r="B4190" s="2">
        <v>1185732</v>
      </c>
      <c r="C4190" s="15">
        <v>44363</v>
      </c>
      <c r="D4190" s="2" t="s">
        <v>31</v>
      </c>
      <c r="E4190" s="2" t="s">
        <v>32</v>
      </c>
      <c r="F4190" s="2" t="s">
        <v>33</v>
      </c>
      <c r="G4190" s="3" t="s">
        <v>18</v>
      </c>
      <c r="H4190" s="17">
        <v>56</v>
      </c>
      <c r="I4190" s="2">
        <v>38</v>
      </c>
      <c r="J4190" s="19">
        <v>2128</v>
      </c>
      <c r="K4190" s="19">
        <v>1000.16</v>
      </c>
      <c r="L4190" s="2">
        <v>0.47</v>
      </c>
      <c r="M4190" s="2" t="s">
        <v>78</v>
      </c>
      <c r="N4190" s="20">
        <f t="shared" si="65"/>
        <v>3128.16</v>
      </c>
      <c r="O4190" s="21"/>
      <c r="P4190" s="20"/>
    </row>
    <row r="4191" spans="1:16" x14ac:dyDescent="0.35">
      <c r="A4191" s="2" t="s">
        <v>13</v>
      </c>
      <c r="B4191" s="2">
        <v>1185732</v>
      </c>
      <c r="C4191" s="15">
        <v>44364</v>
      </c>
      <c r="D4191" s="2" t="s">
        <v>31</v>
      </c>
      <c r="E4191" s="2" t="s">
        <v>32</v>
      </c>
      <c r="F4191" s="2" t="s">
        <v>33</v>
      </c>
      <c r="G4191" s="3" t="s">
        <v>158</v>
      </c>
      <c r="H4191" s="17">
        <v>45</v>
      </c>
      <c r="I4191" s="2">
        <v>63</v>
      </c>
      <c r="J4191" s="19">
        <v>2835</v>
      </c>
      <c r="K4191" s="19">
        <v>1786.05</v>
      </c>
      <c r="L4191" s="2">
        <v>0.63</v>
      </c>
      <c r="M4191" s="2" t="s">
        <v>78</v>
      </c>
      <c r="N4191" s="20">
        <f t="shared" si="65"/>
        <v>4621.05</v>
      </c>
      <c r="O4191" s="21"/>
      <c r="P4191" s="20"/>
    </row>
    <row r="4192" spans="1:16" x14ac:dyDescent="0.35">
      <c r="A4192" s="2" t="s">
        <v>13</v>
      </c>
      <c r="B4192" s="2">
        <v>1185732</v>
      </c>
      <c r="C4192" s="15">
        <v>44365</v>
      </c>
      <c r="D4192" s="2" t="s">
        <v>31</v>
      </c>
      <c r="E4192" s="2" t="s">
        <v>32</v>
      </c>
      <c r="F4192" s="2" t="s">
        <v>33</v>
      </c>
      <c r="G4192" s="3" t="s">
        <v>155</v>
      </c>
      <c r="H4192" s="17">
        <v>48</v>
      </c>
      <c r="I4192" s="2">
        <v>122</v>
      </c>
      <c r="J4192" s="19">
        <v>5856</v>
      </c>
      <c r="K4192" s="19">
        <v>3045.12</v>
      </c>
      <c r="L4192" s="2">
        <v>0.52</v>
      </c>
      <c r="M4192" s="2" t="s">
        <v>78</v>
      </c>
      <c r="N4192" s="20">
        <f t="shared" si="65"/>
        <v>8901.119999999999</v>
      </c>
      <c r="O4192" s="21"/>
      <c r="P4192" s="20"/>
    </row>
    <row r="4193" spans="1:16" x14ac:dyDescent="0.35">
      <c r="A4193" s="2" t="s">
        <v>13</v>
      </c>
      <c r="B4193" s="2">
        <v>1185732</v>
      </c>
      <c r="C4193" s="15">
        <v>44366</v>
      </c>
      <c r="D4193" s="2" t="s">
        <v>31</v>
      </c>
      <c r="E4193" s="2" t="s">
        <v>32</v>
      </c>
      <c r="F4193" s="2" t="s">
        <v>33</v>
      </c>
      <c r="G4193" s="3" t="s">
        <v>17</v>
      </c>
      <c r="H4193" s="17">
        <v>48</v>
      </c>
      <c r="I4193" s="2">
        <v>44</v>
      </c>
      <c r="J4193" s="19">
        <v>2112</v>
      </c>
      <c r="K4193" s="19">
        <v>971.52</v>
      </c>
      <c r="L4193" s="2">
        <v>0.45999999999999996</v>
      </c>
      <c r="M4193" s="2" t="s">
        <v>78</v>
      </c>
      <c r="N4193" s="20">
        <f t="shared" si="65"/>
        <v>3083.52</v>
      </c>
      <c r="O4193" s="21"/>
      <c r="P4193" s="20"/>
    </row>
    <row r="4194" spans="1:16" x14ac:dyDescent="0.35">
      <c r="A4194" s="2" t="s">
        <v>13</v>
      </c>
      <c r="B4194" s="2">
        <v>1185732</v>
      </c>
      <c r="C4194" s="15">
        <v>44367</v>
      </c>
      <c r="D4194" s="2" t="s">
        <v>31</v>
      </c>
      <c r="E4194" s="2" t="s">
        <v>32</v>
      </c>
      <c r="F4194" s="2" t="s">
        <v>33</v>
      </c>
      <c r="G4194" s="3" t="s">
        <v>156</v>
      </c>
      <c r="H4194" s="17">
        <v>36</v>
      </c>
      <c r="I4194" s="2">
        <v>42</v>
      </c>
      <c r="J4194" s="19">
        <v>1512</v>
      </c>
      <c r="K4194" s="19">
        <v>725.76</v>
      </c>
      <c r="L4194" s="2">
        <v>0.48</v>
      </c>
      <c r="M4194" s="2" t="s">
        <v>78</v>
      </c>
      <c r="N4194" s="20">
        <f t="shared" si="65"/>
        <v>2237.7600000000002</v>
      </c>
      <c r="O4194" s="21"/>
      <c r="P4194" s="20"/>
    </row>
    <row r="4195" spans="1:16" x14ac:dyDescent="0.35">
      <c r="A4195" s="2" t="s">
        <v>13</v>
      </c>
      <c r="B4195" s="2">
        <v>1185732</v>
      </c>
      <c r="C4195" s="15">
        <v>44368</v>
      </c>
      <c r="D4195" s="2" t="s">
        <v>31</v>
      </c>
      <c r="E4195" s="2" t="s">
        <v>32</v>
      </c>
      <c r="F4195" s="2" t="s">
        <v>33</v>
      </c>
      <c r="G4195" s="3" t="s">
        <v>157</v>
      </c>
      <c r="H4195" s="17">
        <v>44</v>
      </c>
      <c r="I4195" s="2">
        <v>20</v>
      </c>
      <c r="J4195" s="19">
        <v>880</v>
      </c>
      <c r="K4195" s="19">
        <v>440</v>
      </c>
      <c r="L4195" s="2">
        <v>0.5</v>
      </c>
      <c r="M4195" s="2" t="s">
        <v>78</v>
      </c>
      <c r="N4195" s="20">
        <f t="shared" si="65"/>
        <v>1320</v>
      </c>
      <c r="O4195" s="21"/>
      <c r="P4195" s="20"/>
    </row>
    <row r="4196" spans="1:16" x14ac:dyDescent="0.35">
      <c r="A4196" s="2" t="s">
        <v>13</v>
      </c>
      <c r="B4196" s="2">
        <v>1185732</v>
      </c>
      <c r="C4196" s="15">
        <v>44369</v>
      </c>
      <c r="D4196" s="2" t="s">
        <v>31</v>
      </c>
      <c r="E4196" s="2" t="s">
        <v>32</v>
      </c>
      <c r="F4196" s="2" t="s">
        <v>33</v>
      </c>
      <c r="G4196" s="3" t="s">
        <v>18</v>
      </c>
      <c r="H4196" s="17">
        <v>54</v>
      </c>
      <c r="I4196" s="2">
        <v>28</v>
      </c>
      <c r="J4196" s="19">
        <v>1512</v>
      </c>
      <c r="K4196" s="19">
        <v>710.64</v>
      </c>
      <c r="L4196" s="2">
        <v>0.47</v>
      </c>
      <c r="M4196" s="2" t="s">
        <v>78</v>
      </c>
      <c r="N4196" s="20">
        <f t="shared" si="65"/>
        <v>2222.64</v>
      </c>
      <c r="O4196" s="21"/>
      <c r="P4196" s="20"/>
    </row>
    <row r="4197" spans="1:16" x14ac:dyDescent="0.35">
      <c r="A4197" s="2" t="s">
        <v>13</v>
      </c>
      <c r="B4197" s="2">
        <v>1185732</v>
      </c>
      <c r="C4197" s="15">
        <v>44370</v>
      </c>
      <c r="D4197" s="2" t="s">
        <v>31</v>
      </c>
      <c r="E4197" s="2" t="s">
        <v>32</v>
      </c>
      <c r="F4197" s="2" t="s">
        <v>33</v>
      </c>
      <c r="G4197" s="3" t="s">
        <v>158</v>
      </c>
      <c r="H4197" s="17">
        <v>49</v>
      </c>
      <c r="I4197" s="2">
        <v>65</v>
      </c>
      <c r="J4197" s="19">
        <v>3185</v>
      </c>
      <c r="K4197" s="19">
        <v>1911</v>
      </c>
      <c r="L4197" s="2">
        <v>0.6</v>
      </c>
      <c r="M4197" s="2" t="s">
        <v>78</v>
      </c>
      <c r="N4197" s="20">
        <f t="shared" si="65"/>
        <v>5096</v>
      </c>
      <c r="O4197" s="21"/>
      <c r="P4197" s="20"/>
    </row>
    <row r="4198" spans="1:16" x14ac:dyDescent="0.35">
      <c r="A4198" s="2" t="s">
        <v>13</v>
      </c>
      <c r="B4198" s="2">
        <v>1185732</v>
      </c>
      <c r="C4198" s="15">
        <v>44371</v>
      </c>
      <c r="D4198" s="2" t="s">
        <v>31</v>
      </c>
      <c r="E4198" s="2" t="s">
        <v>32</v>
      </c>
      <c r="F4198" s="2" t="s">
        <v>33</v>
      </c>
      <c r="G4198" s="3" t="s">
        <v>155</v>
      </c>
      <c r="H4198" s="17">
        <v>58</v>
      </c>
      <c r="I4198" s="2">
        <v>134</v>
      </c>
      <c r="J4198" s="19">
        <v>7772</v>
      </c>
      <c r="K4198" s="19">
        <v>4196.88</v>
      </c>
      <c r="L4198" s="2">
        <v>0.54</v>
      </c>
      <c r="M4198" s="2" t="s">
        <v>78</v>
      </c>
      <c r="N4198" s="20">
        <f t="shared" si="65"/>
        <v>11968.880000000001</v>
      </c>
      <c r="O4198" s="21"/>
      <c r="P4198" s="20"/>
    </row>
    <row r="4199" spans="1:16" x14ac:dyDescent="0.35">
      <c r="A4199" s="2" t="s">
        <v>13</v>
      </c>
      <c r="B4199" s="2">
        <v>1185732</v>
      </c>
      <c r="C4199" s="15">
        <v>44372</v>
      </c>
      <c r="D4199" s="2" t="s">
        <v>31</v>
      </c>
      <c r="E4199" s="2" t="s">
        <v>32</v>
      </c>
      <c r="F4199" s="2" t="s">
        <v>33</v>
      </c>
      <c r="G4199" s="3" t="s">
        <v>17</v>
      </c>
      <c r="H4199" s="17">
        <v>53</v>
      </c>
      <c r="I4199" s="2">
        <v>54</v>
      </c>
      <c r="J4199" s="19">
        <v>2862</v>
      </c>
      <c r="K4199" s="19">
        <v>1287.8999999999999</v>
      </c>
      <c r="L4199" s="2">
        <v>0.44999999999999996</v>
      </c>
      <c r="M4199" s="2" t="s">
        <v>78</v>
      </c>
      <c r="N4199" s="20">
        <f t="shared" si="65"/>
        <v>4149.8999999999996</v>
      </c>
      <c r="O4199" s="21"/>
      <c r="P4199" s="20"/>
    </row>
    <row r="4200" spans="1:16" x14ac:dyDescent="0.35">
      <c r="A4200" s="2" t="s">
        <v>13</v>
      </c>
      <c r="B4200" s="2">
        <v>1185732</v>
      </c>
      <c r="C4200" s="15">
        <v>44373</v>
      </c>
      <c r="D4200" s="2" t="s">
        <v>31</v>
      </c>
      <c r="E4200" s="2" t="s">
        <v>32</v>
      </c>
      <c r="F4200" s="2" t="s">
        <v>33</v>
      </c>
      <c r="G4200" s="3" t="s">
        <v>156</v>
      </c>
      <c r="H4200" s="17">
        <v>49</v>
      </c>
      <c r="I4200" s="2">
        <v>44</v>
      </c>
      <c r="J4200" s="19">
        <v>2156</v>
      </c>
      <c r="K4200" s="19">
        <v>991.75999999999988</v>
      </c>
      <c r="L4200" s="2">
        <v>0.45999999999999996</v>
      </c>
      <c r="M4200" s="2" t="s">
        <v>78</v>
      </c>
      <c r="N4200" s="20">
        <f t="shared" si="65"/>
        <v>3147.7599999999998</v>
      </c>
      <c r="O4200" s="21"/>
      <c r="P4200" s="20"/>
    </row>
    <row r="4201" spans="1:16" x14ac:dyDescent="0.35">
      <c r="A4201" s="2" t="s">
        <v>13</v>
      </c>
      <c r="B4201" s="2">
        <v>1185732</v>
      </c>
      <c r="C4201" s="15">
        <v>44374</v>
      </c>
      <c r="D4201" s="2" t="s">
        <v>31</v>
      </c>
      <c r="E4201" s="2" t="s">
        <v>32</v>
      </c>
      <c r="F4201" s="2" t="s">
        <v>33</v>
      </c>
      <c r="G4201" s="3" t="s">
        <v>157</v>
      </c>
      <c r="H4201" s="17">
        <v>48</v>
      </c>
      <c r="I4201" s="2">
        <v>28</v>
      </c>
      <c r="J4201" s="19">
        <v>1344</v>
      </c>
      <c r="K4201" s="19">
        <v>712.32</v>
      </c>
      <c r="L4201" s="2">
        <v>0.53</v>
      </c>
      <c r="M4201" s="2" t="s">
        <v>78</v>
      </c>
      <c r="N4201" s="20">
        <f t="shared" si="65"/>
        <v>2056.3200000000002</v>
      </c>
      <c r="O4201" s="21"/>
      <c r="P4201" s="20"/>
    </row>
    <row r="4202" spans="1:16" x14ac:dyDescent="0.35">
      <c r="A4202" s="2" t="s">
        <v>13</v>
      </c>
      <c r="B4202" s="2">
        <v>1185732</v>
      </c>
      <c r="C4202" s="15">
        <v>44375</v>
      </c>
      <c r="D4202" s="2" t="s">
        <v>31</v>
      </c>
      <c r="E4202" s="2" t="s">
        <v>32</v>
      </c>
      <c r="F4202" s="2" t="s">
        <v>33</v>
      </c>
      <c r="G4202" s="3" t="s">
        <v>18</v>
      </c>
      <c r="H4202" s="17">
        <v>59</v>
      </c>
      <c r="I4202" s="2">
        <v>35</v>
      </c>
      <c r="J4202" s="19">
        <v>2065</v>
      </c>
      <c r="K4202" s="19">
        <v>949.9</v>
      </c>
      <c r="L4202" s="2">
        <v>0.45999999999999996</v>
      </c>
      <c r="M4202" s="2" t="s">
        <v>78</v>
      </c>
      <c r="N4202" s="20">
        <f t="shared" si="65"/>
        <v>3014.9</v>
      </c>
      <c r="O4202" s="21"/>
      <c r="P4202" s="20"/>
    </row>
    <row r="4203" spans="1:16" x14ac:dyDescent="0.35">
      <c r="A4203" s="2" t="s">
        <v>13</v>
      </c>
      <c r="B4203" s="2">
        <v>1185732</v>
      </c>
      <c r="C4203" s="15">
        <v>44376</v>
      </c>
      <c r="D4203" s="2" t="s">
        <v>31</v>
      </c>
      <c r="E4203" s="2" t="s">
        <v>32</v>
      </c>
      <c r="F4203" s="2" t="s">
        <v>33</v>
      </c>
      <c r="G4203" s="3" t="s">
        <v>158</v>
      </c>
      <c r="H4203" s="17">
        <v>64</v>
      </c>
      <c r="I4203" s="2">
        <v>63</v>
      </c>
      <c r="J4203" s="19">
        <v>4032</v>
      </c>
      <c r="K4203" s="19">
        <v>2419.1999999999998</v>
      </c>
      <c r="L4203" s="2">
        <v>0.6</v>
      </c>
      <c r="M4203" s="2" t="s">
        <v>78</v>
      </c>
      <c r="N4203" s="20">
        <f t="shared" si="65"/>
        <v>6451.2</v>
      </c>
      <c r="O4203" s="21"/>
      <c r="P4203" s="20"/>
    </row>
    <row r="4204" spans="1:16" x14ac:dyDescent="0.35">
      <c r="A4204" s="2" t="s">
        <v>13</v>
      </c>
      <c r="B4204" s="2">
        <v>1185732</v>
      </c>
      <c r="C4204" s="15">
        <v>44377</v>
      </c>
      <c r="D4204" s="2" t="s">
        <v>31</v>
      </c>
      <c r="E4204" s="2" t="s">
        <v>32</v>
      </c>
      <c r="F4204" s="2" t="s">
        <v>33</v>
      </c>
      <c r="G4204" s="3" t="s">
        <v>155</v>
      </c>
      <c r="H4204" s="17">
        <v>46</v>
      </c>
      <c r="I4204" s="2">
        <v>135</v>
      </c>
      <c r="J4204" s="19">
        <v>6210</v>
      </c>
      <c r="K4204" s="19">
        <v>3415.5000000000005</v>
      </c>
      <c r="L4204" s="2">
        <v>0.55000000000000004</v>
      </c>
      <c r="M4204" s="2" t="s">
        <v>78</v>
      </c>
      <c r="N4204" s="20">
        <f t="shared" si="65"/>
        <v>9625.5</v>
      </c>
      <c r="O4204" s="21"/>
      <c r="P4204" s="20"/>
    </row>
    <row r="4205" spans="1:16" x14ac:dyDescent="0.35">
      <c r="A4205" s="2" t="s">
        <v>13</v>
      </c>
      <c r="B4205" s="2">
        <v>1185732</v>
      </c>
      <c r="C4205" s="15">
        <v>44378</v>
      </c>
      <c r="D4205" s="2" t="s">
        <v>31</v>
      </c>
      <c r="E4205" s="2" t="s">
        <v>32</v>
      </c>
      <c r="F4205" s="2" t="s">
        <v>33</v>
      </c>
      <c r="G4205" s="3" t="s">
        <v>17</v>
      </c>
      <c r="H4205" s="17">
        <v>43</v>
      </c>
      <c r="I4205" s="2">
        <v>63</v>
      </c>
      <c r="J4205" s="19">
        <v>2709</v>
      </c>
      <c r="K4205" s="19">
        <v>1219.05</v>
      </c>
      <c r="L4205" s="2">
        <v>0.44999999999999996</v>
      </c>
      <c r="M4205" s="2" t="s">
        <v>78</v>
      </c>
      <c r="N4205" s="20">
        <f t="shared" si="65"/>
        <v>3928.05</v>
      </c>
      <c r="O4205" s="21"/>
      <c r="P4205" s="20"/>
    </row>
    <row r="4206" spans="1:16" x14ac:dyDescent="0.35">
      <c r="A4206" s="2" t="s">
        <v>13</v>
      </c>
      <c r="B4206" s="2">
        <v>1185732</v>
      </c>
      <c r="C4206" s="15">
        <v>44379</v>
      </c>
      <c r="D4206" s="2" t="s">
        <v>31</v>
      </c>
      <c r="E4206" s="2" t="s">
        <v>32</v>
      </c>
      <c r="F4206" s="2" t="s">
        <v>33</v>
      </c>
      <c r="G4206" s="3" t="s">
        <v>156</v>
      </c>
      <c r="H4206" s="17">
        <v>39</v>
      </c>
      <c r="I4206" s="2">
        <v>54</v>
      </c>
      <c r="J4206" s="19">
        <v>2106</v>
      </c>
      <c r="K4206" s="19">
        <v>947.69999999999993</v>
      </c>
      <c r="L4206" s="2">
        <v>0.44999999999999996</v>
      </c>
      <c r="M4206" s="2" t="s">
        <v>78</v>
      </c>
      <c r="N4206" s="20">
        <f t="shared" si="65"/>
        <v>3053.7</v>
      </c>
      <c r="O4206" s="21"/>
      <c r="P4206" s="20"/>
    </row>
    <row r="4207" spans="1:16" x14ac:dyDescent="0.35">
      <c r="A4207" s="2" t="s">
        <v>13</v>
      </c>
      <c r="B4207" s="2">
        <v>1185732</v>
      </c>
      <c r="C4207" s="15">
        <v>44380</v>
      </c>
      <c r="D4207" s="2" t="s">
        <v>31</v>
      </c>
      <c r="E4207" s="2" t="s">
        <v>32</v>
      </c>
      <c r="F4207" s="2" t="s">
        <v>33</v>
      </c>
      <c r="G4207" s="3" t="s">
        <v>157</v>
      </c>
      <c r="H4207" s="17">
        <v>38</v>
      </c>
      <c r="I4207" s="2">
        <v>47</v>
      </c>
      <c r="J4207" s="19">
        <v>1786</v>
      </c>
      <c r="K4207" s="19">
        <v>946.58</v>
      </c>
      <c r="L4207" s="2">
        <v>0.53</v>
      </c>
      <c r="M4207" s="2" t="s">
        <v>78</v>
      </c>
      <c r="N4207" s="20">
        <f t="shared" si="65"/>
        <v>2732.58</v>
      </c>
      <c r="O4207" s="21"/>
      <c r="P4207" s="20"/>
    </row>
    <row r="4208" spans="1:16" x14ac:dyDescent="0.35">
      <c r="A4208" s="2" t="s">
        <v>13</v>
      </c>
      <c r="B4208" s="2">
        <v>1185732</v>
      </c>
      <c r="C4208" s="15">
        <v>44381</v>
      </c>
      <c r="D4208" s="2" t="s">
        <v>31</v>
      </c>
      <c r="E4208" s="2" t="s">
        <v>32</v>
      </c>
      <c r="F4208" s="2" t="s">
        <v>33</v>
      </c>
      <c r="G4208" s="3" t="s">
        <v>18</v>
      </c>
      <c r="H4208" s="17">
        <v>46</v>
      </c>
      <c r="I4208" s="2">
        <v>51</v>
      </c>
      <c r="J4208" s="19">
        <v>2346</v>
      </c>
      <c r="K4208" s="19">
        <v>1173</v>
      </c>
      <c r="L4208" s="2">
        <v>0.5</v>
      </c>
      <c r="M4208" s="2" t="s">
        <v>78</v>
      </c>
      <c r="N4208" s="20">
        <f t="shared" si="65"/>
        <v>3519</v>
      </c>
      <c r="O4208" s="21"/>
      <c r="P4208" s="20"/>
    </row>
    <row r="4209" spans="1:16" x14ac:dyDescent="0.35">
      <c r="A4209" s="2" t="s">
        <v>13</v>
      </c>
      <c r="B4209" s="2">
        <v>1185732</v>
      </c>
      <c r="C4209" s="15">
        <v>44382</v>
      </c>
      <c r="D4209" s="2" t="s">
        <v>31</v>
      </c>
      <c r="E4209" s="2" t="s">
        <v>32</v>
      </c>
      <c r="F4209" s="2" t="s">
        <v>33</v>
      </c>
      <c r="G4209" s="3" t="s">
        <v>158</v>
      </c>
      <c r="H4209" s="17">
        <v>51</v>
      </c>
      <c r="I4209" s="2">
        <v>105</v>
      </c>
      <c r="J4209" s="19">
        <v>5355</v>
      </c>
      <c r="K4209" s="19">
        <v>3373.65</v>
      </c>
      <c r="L4209" s="2">
        <v>0.63</v>
      </c>
      <c r="M4209" s="2" t="s">
        <v>78</v>
      </c>
      <c r="N4209" s="20">
        <f t="shared" si="65"/>
        <v>8728.65</v>
      </c>
      <c r="O4209" s="21"/>
      <c r="P4209" s="20"/>
    </row>
    <row r="4210" spans="1:16" x14ac:dyDescent="0.35">
      <c r="A4210" s="2" t="s">
        <v>13</v>
      </c>
      <c r="B4210" s="2">
        <v>1185732</v>
      </c>
      <c r="C4210" s="15">
        <v>44383</v>
      </c>
      <c r="D4210" s="2" t="s">
        <v>31</v>
      </c>
      <c r="E4210" s="2" t="s">
        <v>32</v>
      </c>
      <c r="F4210" s="2" t="s">
        <v>33</v>
      </c>
      <c r="G4210" s="3" t="s">
        <v>155</v>
      </c>
      <c r="H4210" s="17">
        <v>47</v>
      </c>
      <c r="I4210" s="2">
        <v>161</v>
      </c>
      <c r="J4210" s="19">
        <v>7567</v>
      </c>
      <c r="K4210" s="19">
        <v>3934.84</v>
      </c>
      <c r="L4210" s="2">
        <v>0.52</v>
      </c>
      <c r="M4210" s="2" t="s">
        <v>78</v>
      </c>
      <c r="N4210" s="20">
        <f t="shared" si="65"/>
        <v>11501.84</v>
      </c>
      <c r="O4210" s="21"/>
      <c r="P4210" s="20"/>
    </row>
    <row r="4211" spans="1:16" x14ac:dyDescent="0.35">
      <c r="A4211" s="2" t="s">
        <v>13</v>
      </c>
      <c r="B4211" s="2">
        <v>1185732</v>
      </c>
      <c r="C4211" s="15">
        <v>44384</v>
      </c>
      <c r="D4211" s="2" t="s">
        <v>31</v>
      </c>
      <c r="E4211" s="2" t="s">
        <v>32</v>
      </c>
      <c r="F4211" s="2" t="s">
        <v>33</v>
      </c>
      <c r="G4211" s="3" t="s">
        <v>17</v>
      </c>
      <c r="H4211" s="17">
        <v>43</v>
      </c>
      <c r="I4211" s="2">
        <v>81</v>
      </c>
      <c r="J4211" s="19">
        <v>3483</v>
      </c>
      <c r="K4211" s="19">
        <v>1567.35</v>
      </c>
      <c r="L4211" s="2">
        <v>0.44999999999999996</v>
      </c>
      <c r="M4211" s="2" t="s">
        <v>78</v>
      </c>
      <c r="N4211" s="20">
        <f t="shared" si="65"/>
        <v>5050.3500000000004</v>
      </c>
      <c r="O4211" s="21"/>
      <c r="P4211" s="20"/>
    </row>
    <row r="4212" spans="1:16" x14ac:dyDescent="0.35">
      <c r="A4212" s="2" t="s">
        <v>13</v>
      </c>
      <c r="B4212" s="2">
        <v>1185732</v>
      </c>
      <c r="C4212" s="15">
        <v>44385</v>
      </c>
      <c r="D4212" s="2" t="s">
        <v>31</v>
      </c>
      <c r="E4212" s="2" t="s">
        <v>32</v>
      </c>
      <c r="F4212" s="2" t="s">
        <v>33</v>
      </c>
      <c r="G4212" s="3" t="s">
        <v>156</v>
      </c>
      <c r="H4212" s="17">
        <v>36</v>
      </c>
      <c r="I4212" s="2">
        <v>65</v>
      </c>
      <c r="J4212" s="19">
        <v>2340</v>
      </c>
      <c r="K4212" s="19">
        <v>1053</v>
      </c>
      <c r="L4212" s="2">
        <v>0.44999999999999996</v>
      </c>
      <c r="M4212" s="2" t="s">
        <v>78</v>
      </c>
      <c r="N4212" s="20">
        <f t="shared" si="65"/>
        <v>3393</v>
      </c>
      <c r="O4212" s="21"/>
      <c r="P4212" s="20"/>
    </row>
    <row r="4213" spans="1:16" x14ac:dyDescent="0.35">
      <c r="A4213" s="2" t="s">
        <v>13</v>
      </c>
      <c r="B4213" s="2">
        <v>1185732</v>
      </c>
      <c r="C4213" s="15">
        <v>44386</v>
      </c>
      <c r="D4213" s="2" t="s">
        <v>31</v>
      </c>
      <c r="E4213" s="2" t="s">
        <v>32</v>
      </c>
      <c r="F4213" s="2" t="s">
        <v>33</v>
      </c>
      <c r="G4213" s="3" t="s">
        <v>157</v>
      </c>
      <c r="H4213" s="17">
        <v>39</v>
      </c>
      <c r="I4213" s="2">
        <v>50</v>
      </c>
      <c r="J4213" s="19">
        <v>1950</v>
      </c>
      <c r="K4213" s="19">
        <v>1053</v>
      </c>
      <c r="L4213" s="2">
        <v>0.54</v>
      </c>
      <c r="M4213" s="2" t="s">
        <v>78</v>
      </c>
      <c r="N4213" s="20">
        <f t="shared" si="65"/>
        <v>3003</v>
      </c>
      <c r="O4213" s="21"/>
      <c r="P4213" s="20"/>
    </row>
    <row r="4214" spans="1:16" x14ac:dyDescent="0.35">
      <c r="A4214" s="2" t="s">
        <v>13</v>
      </c>
      <c r="B4214" s="2">
        <v>1185732</v>
      </c>
      <c r="C4214" s="15">
        <v>44387</v>
      </c>
      <c r="D4214" s="2" t="s">
        <v>31</v>
      </c>
      <c r="E4214" s="2" t="s">
        <v>32</v>
      </c>
      <c r="F4214" s="2" t="s">
        <v>33</v>
      </c>
      <c r="G4214" s="3" t="s">
        <v>18</v>
      </c>
      <c r="H4214" s="17">
        <v>47</v>
      </c>
      <c r="I4214" s="2">
        <v>56</v>
      </c>
      <c r="J4214" s="19">
        <v>2632</v>
      </c>
      <c r="K4214" s="19">
        <v>1210.7199999999998</v>
      </c>
      <c r="L4214" s="2">
        <v>0.45999999999999996</v>
      </c>
      <c r="M4214" s="2" t="s">
        <v>78</v>
      </c>
      <c r="N4214" s="20">
        <f t="shared" si="65"/>
        <v>3842.72</v>
      </c>
      <c r="O4214" s="21"/>
      <c r="P4214" s="20"/>
    </row>
    <row r="4215" spans="1:16" x14ac:dyDescent="0.35">
      <c r="A4215" s="2" t="s">
        <v>13</v>
      </c>
      <c r="B4215" s="2">
        <v>1185732</v>
      </c>
      <c r="C4215" s="15">
        <v>44388</v>
      </c>
      <c r="D4215" s="2" t="s">
        <v>31</v>
      </c>
      <c r="E4215" s="2" t="s">
        <v>32</v>
      </c>
      <c r="F4215" s="2" t="s">
        <v>33</v>
      </c>
      <c r="G4215" s="3" t="s">
        <v>158</v>
      </c>
      <c r="H4215" s="17">
        <v>54</v>
      </c>
      <c r="I4215" s="2">
        <v>120</v>
      </c>
      <c r="J4215" s="19">
        <v>6480</v>
      </c>
      <c r="K4215" s="19">
        <v>3952.7999999999997</v>
      </c>
      <c r="L4215" s="2">
        <v>0.61</v>
      </c>
      <c r="M4215" s="2" t="s">
        <v>78</v>
      </c>
      <c r="N4215" s="20">
        <f t="shared" si="65"/>
        <v>10432.799999999999</v>
      </c>
      <c r="O4215" s="21"/>
      <c r="P4215" s="20"/>
    </row>
    <row r="4216" spans="1:16" x14ac:dyDescent="0.35">
      <c r="A4216" s="2" t="s">
        <v>13</v>
      </c>
      <c r="B4216" s="2">
        <v>1185732</v>
      </c>
      <c r="C4216" s="15">
        <v>44389</v>
      </c>
      <c r="D4216" s="2" t="s">
        <v>31</v>
      </c>
      <c r="E4216" s="2" t="s">
        <v>32</v>
      </c>
      <c r="F4216" s="2" t="s">
        <v>33</v>
      </c>
      <c r="G4216" s="3" t="s">
        <v>155</v>
      </c>
      <c r="H4216" s="17">
        <v>49</v>
      </c>
      <c r="I4216" s="2">
        <v>149</v>
      </c>
      <c r="J4216" s="19">
        <v>7301</v>
      </c>
      <c r="K4216" s="19">
        <v>3723.51</v>
      </c>
      <c r="L4216" s="2">
        <v>0.51</v>
      </c>
      <c r="M4216" s="2" t="s">
        <v>78</v>
      </c>
      <c r="N4216" s="20">
        <f t="shared" si="65"/>
        <v>11024.51</v>
      </c>
      <c r="O4216" s="21"/>
      <c r="P4216" s="20"/>
    </row>
    <row r="4217" spans="1:16" x14ac:dyDescent="0.35">
      <c r="A4217" s="2" t="s">
        <v>13</v>
      </c>
      <c r="B4217" s="2">
        <v>1185732</v>
      </c>
      <c r="C4217" s="15">
        <v>44390</v>
      </c>
      <c r="D4217" s="2" t="s">
        <v>31</v>
      </c>
      <c r="E4217" s="2" t="s">
        <v>32</v>
      </c>
      <c r="F4217" s="2" t="s">
        <v>33</v>
      </c>
      <c r="G4217" s="3" t="s">
        <v>17</v>
      </c>
      <c r="H4217" s="17">
        <v>41</v>
      </c>
      <c r="I4217" s="2">
        <v>94</v>
      </c>
      <c r="J4217" s="19">
        <v>3854</v>
      </c>
      <c r="K4217" s="19">
        <v>1772.84</v>
      </c>
      <c r="L4217" s="2">
        <v>0.45999999999999996</v>
      </c>
      <c r="M4217" s="2" t="s">
        <v>78</v>
      </c>
      <c r="N4217" s="20">
        <f t="shared" si="65"/>
        <v>5626.84</v>
      </c>
      <c r="O4217" s="21"/>
      <c r="P4217" s="20"/>
    </row>
    <row r="4218" spans="1:16" x14ac:dyDescent="0.35">
      <c r="A4218" s="2" t="s">
        <v>13</v>
      </c>
      <c r="B4218" s="2">
        <v>1185732</v>
      </c>
      <c r="C4218" s="15">
        <v>44391</v>
      </c>
      <c r="D4218" s="2" t="s">
        <v>31</v>
      </c>
      <c r="E4218" s="2" t="s">
        <v>32</v>
      </c>
      <c r="F4218" s="2" t="s">
        <v>33</v>
      </c>
      <c r="G4218" s="3" t="s">
        <v>156</v>
      </c>
      <c r="H4218" s="17">
        <v>38</v>
      </c>
      <c r="I4218" s="2">
        <v>75</v>
      </c>
      <c r="J4218" s="19">
        <v>2850</v>
      </c>
      <c r="K4218" s="19">
        <v>1396.5</v>
      </c>
      <c r="L4218" s="2">
        <v>0.49</v>
      </c>
      <c r="M4218" s="2" t="s">
        <v>78</v>
      </c>
      <c r="N4218" s="20">
        <f t="shared" si="65"/>
        <v>4246.5</v>
      </c>
      <c r="O4218" s="21"/>
      <c r="P4218" s="20"/>
    </row>
    <row r="4219" spans="1:16" x14ac:dyDescent="0.35">
      <c r="A4219" s="2" t="s">
        <v>13</v>
      </c>
      <c r="B4219" s="2">
        <v>1185732</v>
      </c>
      <c r="C4219" s="15">
        <v>44392</v>
      </c>
      <c r="D4219" s="2" t="s">
        <v>31</v>
      </c>
      <c r="E4219" s="2" t="s">
        <v>32</v>
      </c>
      <c r="F4219" s="2" t="s">
        <v>33</v>
      </c>
      <c r="G4219" s="3" t="s">
        <v>157</v>
      </c>
      <c r="H4219" s="17">
        <v>37</v>
      </c>
      <c r="I4219" s="2">
        <v>63</v>
      </c>
      <c r="J4219" s="19">
        <v>2331</v>
      </c>
      <c r="K4219" s="19">
        <v>1165.5</v>
      </c>
      <c r="L4219" s="2">
        <v>0.5</v>
      </c>
      <c r="M4219" s="2" t="s">
        <v>78</v>
      </c>
      <c r="N4219" s="20">
        <f t="shared" si="65"/>
        <v>3496.5</v>
      </c>
      <c r="O4219" s="21"/>
      <c r="P4219" s="20"/>
    </row>
    <row r="4220" spans="1:16" x14ac:dyDescent="0.35">
      <c r="A4220" s="2" t="s">
        <v>13</v>
      </c>
      <c r="B4220" s="2">
        <v>1185732</v>
      </c>
      <c r="C4220" s="15">
        <v>44393</v>
      </c>
      <c r="D4220" s="2" t="s">
        <v>31</v>
      </c>
      <c r="E4220" s="2" t="s">
        <v>32</v>
      </c>
      <c r="F4220" s="2" t="s">
        <v>33</v>
      </c>
      <c r="G4220" s="3" t="s">
        <v>18</v>
      </c>
      <c r="H4220" s="17">
        <v>49</v>
      </c>
      <c r="I4220" s="2">
        <v>50</v>
      </c>
      <c r="J4220" s="19">
        <v>2450</v>
      </c>
      <c r="K4220" s="19">
        <v>1225</v>
      </c>
      <c r="L4220" s="2">
        <v>0.5</v>
      </c>
      <c r="M4220" s="2" t="s">
        <v>78</v>
      </c>
      <c r="N4220" s="20">
        <f t="shared" si="65"/>
        <v>3675</v>
      </c>
      <c r="O4220" s="21"/>
      <c r="P4220" s="20"/>
    </row>
    <row r="4221" spans="1:16" x14ac:dyDescent="0.35">
      <c r="A4221" s="2" t="s">
        <v>13</v>
      </c>
      <c r="B4221" s="2">
        <v>1185732</v>
      </c>
      <c r="C4221" s="15">
        <v>44394</v>
      </c>
      <c r="D4221" s="2" t="s">
        <v>31</v>
      </c>
      <c r="E4221" s="2" t="s">
        <v>32</v>
      </c>
      <c r="F4221" s="2" t="s">
        <v>33</v>
      </c>
      <c r="G4221" s="3" t="s">
        <v>158</v>
      </c>
      <c r="H4221" s="17">
        <v>50</v>
      </c>
      <c r="I4221" s="2">
        <v>94</v>
      </c>
      <c r="J4221" s="19">
        <v>4700</v>
      </c>
      <c r="K4221" s="19">
        <v>3055</v>
      </c>
      <c r="L4221" s="2">
        <v>0.65</v>
      </c>
      <c r="M4221" s="2" t="s">
        <v>78</v>
      </c>
      <c r="N4221" s="20">
        <f t="shared" si="65"/>
        <v>7755</v>
      </c>
      <c r="O4221" s="21"/>
      <c r="P4221" s="20"/>
    </row>
    <row r="4222" spans="1:16" x14ac:dyDescent="0.35">
      <c r="A4222" s="2" t="s">
        <v>13</v>
      </c>
      <c r="B4222" s="2">
        <v>1185732</v>
      </c>
      <c r="C4222" s="15">
        <v>44395</v>
      </c>
      <c r="D4222" s="2" t="s">
        <v>31</v>
      </c>
      <c r="E4222" s="2" t="s">
        <v>32</v>
      </c>
      <c r="F4222" s="2" t="s">
        <v>33</v>
      </c>
      <c r="G4222" s="3" t="s">
        <v>155</v>
      </c>
      <c r="H4222" s="17">
        <v>47</v>
      </c>
      <c r="I4222" s="2">
        <v>135</v>
      </c>
      <c r="J4222" s="19">
        <v>6345</v>
      </c>
      <c r="K4222" s="19">
        <v>3172.5</v>
      </c>
      <c r="L4222" s="2">
        <v>0.5</v>
      </c>
      <c r="M4222" s="2" t="s">
        <v>78</v>
      </c>
      <c r="N4222" s="20">
        <f t="shared" si="65"/>
        <v>9517.5</v>
      </c>
      <c r="O4222" s="21"/>
      <c r="P4222" s="20"/>
    </row>
    <row r="4223" spans="1:16" x14ac:dyDescent="0.35">
      <c r="A4223" s="2" t="s">
        <v>13</v>
      </c>
      <c r="B4223" s="2">
        <v>1185732</v>
      </c>
      <c r="C4223" s="15">
        <v>44396</v>
      </c>
      <c r="D4223" s="2" t="s">
        <v>31</v>
      </c>
      <c r="E4223" s="2" t="s">
        <v>32</v>
      </c>
      <c r="F4223" s="2" t="s">
        <v>33</v>
      </c>
      <c r="G4223" s="3" t="s">
        <v>17</v>
      </c>
      <c r="H4223" s="17">
        <v>41</v>
      </c>
      <c r="I4223" s="2">
        <v>84</v>
      </c>
      <c r="J4223" s="19">
        <v>3444</v>
      </c>
      <c r="K4223" s="19">
        <v>1687.56</v>
      </c>
      <c r="L4223" s="2">
        <v>0.49</v>
      </c>
      <c r="M4223" s="2" t="s">
        <v>78</v>
      </c>
      <c r="N4223" s="20">
        <f t="shared" si="65"/>
        <v>5131.5599999999995</v>
      </c>
      <c r="O4223" s="21"/>
      <c r="P4223" s="20"/>
    </row>
    <row r="4224" spans="1:16" x14ac:dyDescent="0.35">
      <c r="A4224" s="2" t="s">
        <v>13</v>
      </c>
      <c r="B4224" s="2">
        <v>1185732</v>
      </c>
      <c r="C4224" s="15">
        <v>44397</v>
      </c>
      <c r="D4224" s="2" t="s">
        <v>31</v>
      </c>
      <c r="E4224" s="2" t="s">
        <v>32</v>
      </c>
      <c r="F4224" s="2" t="s">
        <v>33</v>
      </c>
      <c r="G4224" s="3" t="s">
        <v>156</v>
      </c>
      <c r="H4224" s="17">
        <v>36</v>
      </c>
      <c r="I4224" s="2">
        <v>60</v>
      </c>
      <c r="J4224" s="19">
        <v>2160</v>
      </c>
      <c r="K4224" s="19">
        <v>1015.1999999999999</v>
      </c>
      <c r="L4224" s="2">
        <v>0.47</v>
      </c>
      <c r="M4224" s="2" t="s">
        <v>78</v>
      </c>
      <c r="N4224" s="20">
        <f t="shared" si="65"/>
        <v>3175.2</v>
      </c>
      <c r="O4224" s="21"/>
      <c r="P4224" s="20"/>
    </row>
    <row r="4225" spans="1:16" x14ac:dyDescent="0.35">
      <c r="A4225" s="2" t="s">
        <v>13</v>
      </c>
      <c r="B4225" s="2">
        <v>1185732</v>
      </c>
      <c r="C4225" s="15">
        <v>44398</v>
      </c>
      <c r="D4225" s="2" t="s">
        <v>31</v>
      </c>
      <c r="E4225" s="2" t="s">
        <v>32</v>
      </c>
      <c r="F4225" s="2" t="s">
        <v>33</v>
      </c>
      <c r="G4225" s="3" t="s">
        <v>157</v>
      </c>
      <c r="H4225" s="17">
        <v>36</v>
      </c>
      <c r="I4225" s="2">
        <v>44</v>
      </c>
      <c r="J4225" s="19">
        <v>1584</v>
      </c>
      <c r="K4225" s="19">
        <v>839.5200000000001</v>
      </c>
      <c r="L4225" s="2">
        <v>0.53</v>
      </c>
      <c r="M4225" s="2" t="s">
        <v>78</v>
      </c>
      <c r="N4225" s="20">
        <f t="shared" si="65"/>
        <v>2423.52</v>
      </c>
      <c r="O4225" s="21"/>
      <c r="P4225" s="20"/>
    </row>
    <row r="4226" spans="1:16" x14ac:dyDescent="0.35">
      <c r="A4226" s="2" t="s">
        <v>13</v>
      </c>
      <c r="B4226" s="2">
        <v>1185732</v>
      </c>
      <c r="C4226" s="15">
        <v>44399</v>
      </c>
      <c r="D4226" s="2" t="s">
        <v>31</v>
      </c>
      <c r="E4226" s="2" t="s">
        <v>32</v>
      </c>
      <c r="F4226" s="2" t="s">
        <v>33</v>
      </c>
      <c r="G4226" s="3" t="s">
        <v>18</v>
      </c>
      <c r="H4226" s="17">
        <v>49</v>
      </c>
      <c r="I4226" s="2">
        <v>49</v>
      </c>
      <c r="J4226" s="19">
        <v>2401</v>
      </c>
      <c r="K4226" s="19">
        <v>1104.4599999999998</v>
      </c>
      <c r="L4226" s="2">
        <v>0.45999999999999996</v>
      </c>
      <c r="M4226" s="2" t="s">
        <v>78</v>
      </c>
      <c r="N4226" s="20">
        <f t="shared" si="65"/>
        <v>3505.46</v>
      </c>
      <c r="O4226" s="21"/>
      <c r="P4226" s="20"/>
    </row>
    <row r="4227" spans="1:16" x14ac:dyDescent="0.35">
      <c r="A4227" s="2" t="s">
        <v>13</v>
      </c>
      <c r="B4227" s="2">
        <v>1185732</v>
      </c>
      <c r="C4227" s="15">
        <v>44400</v>
      </c>
      <c r="D4227" s="2" t="s">
        <v>31</v>
      </c>
      <c r="E4227" s="2" t="s">
        <v>32</v>
      </c>
      <c r="F4227" s="2" t="s">
        <v>33</v>
      </c>
      <c r="G4227" s="3" t="s">
        <v>158</v>
      </c>
      <c r="H4227" s="17">
        <v>53</v>
      </c>
      <c r="I4227" s="2">
        <v>73</v>
      </c>
      <c r="J4227" s="19">
        <v>3869</v>
      </c>
      <c r="K4227" s="19">
        <v>2476.16</v>
      </c>
      <c r="L4227" s="2">
        <v>0.64</v>
      </c>
      <c r="M4227" s="2" t="s">
        <v>78</v>
      </c>
      <c r="N4227" s="20">
        <f t="shared" ref="N4227:N4290" si="66">SUM(J4227,K4227)</f>
        <v>6345.16</v>
      </c>
      <c r="O4227" s="21"/>
      <c r="P4227" s="20"/>
    </row>
    <row r="4228" spans="1:16" x14ac:dyDescent="0.35">
      <c r="A4228" s="2" t="s">
        <v>13</v>
      </c>
      <c r="B4228" s="2">
        <v>1185732</v>
      </c>
      <c r="C4228" s="15">
        <v>44401</v>
      </c>
      <c r="D4228" s="2" t="s">
        <v>31</v>
      </c>
      <c r="E4228" s="2" t="s">
        <v>32</v>
      </c>
      <c r="F4228" s="2" t="s">
        <v>33</v>
      </c>
      <c r="G4228" s="3" t="s">
        <v>155</v>
      </c>
      <c r="H4228" s="17">
        <v>56</v>
      </c>
      <c r="I4228" s="2">
        <v>115</v>
      </c>
      <c r="J4228" s="19">
        <v>6440</v>
      </c>
      <c r="K4228" s="19">
        <v>3542.0000000000005</v>
      </c>
      <c r="L4228" s="2">
        <v>0.55000000000000004</v>
      </c>
      <c r="M4228" s="2" t="s">
        <v>78</v>
      </c>
      <c r="N4228" s="20">
        <f t="shared" si="66"/>
        <v>9982</v>
      </c>
      <c r="O4228" s="21"/>
      <c r="P4228" s="20"/>
    </row>
    <row r="4229" spans="1:16" x14ac:dyDescent="0.35">
      <c r="A4229" s="2" t="s">
        <v>13</v>
      </c>
      <c r="B4229" s="2">
        <v>1185732</v>
      </c>
      <c r="C4229" s="15">
        <v>44402</v>
      </c>
      <c r="D4229" s="2" t="s">
        <v>31</v>
      </c>
      <c r="E4229" s="2" t="s">
        <v>32</v>
      </c>
      <c r="F4229" s="2" t="s">
        <v>33</v>
      </c>
      <c r="G4229" s="3" t="s">
        <v>17</v>
      </c>
      <c r="H4229" s="17">
        <v>49</v>
      </c>
      <c r="I4229" s="2">
        <v>75</v>
      </c>
      <c r="J4229" s="19">
        <v>3675</v>
      </c>
      <c r="K4229" s="19">
        <v>1800.75</v>
      </c>
      <c r="L4229" s="2">
        <v>0.49</v>
      </c>
      <c r="M4229" s="2" t="s">
        <v>78</v>
      </c>
      <c r="N4229" s="20">
        <f t="shared" si="66"/>
        <v>5475.75</v>
      </c>
      <c r="O4229" s="21"/>
      <c r="P4229" s="20"/>
    </row>
    <row r="4230" spans="1:16" x14ac:dyDescent="0.35">
      <c r="A4230" s="2" t="s">
        <v>13</v>
      </c>
      <c r="B4230" s="2">
        <v>1185732</v>
      </c>
      <c r="C4230" s="15">
        <v>44403</v>
      </c>
      <c r="D4230" s="2" t="s">
        <v>31</v>
      </c>
      <c r="E4230" s="2" t="s">
        <v>32</v>
      </c>
      <c r="F4230" s="2" t="s">
        <v>33</v>
      </c>
      <c r="G4230" s="3" t="s">
        <v>156</v>
      </c>
      <c r="H4230" s="17">
        <v>48</v>
      </c>
      <c r="I4230" s="2">
        <v>39</v>
      </c>
      <c r="J4230" s="19">
        <v>1872</v>
      </c>
      <c r="K4230" s="19">
        <v>842.39999999999986</v>
      </c>
      <c r="L4230" s="2">
        <v>0.44999999999999996</v>
      </c>
      <c r="M4230" s="2" t="s">
        <v>78</v>
      </c>
      <c r="N4230" s="20">
        <f t="shared" si="66"/>
        <v>2714.3999999999996</v>
      </c>
      <c r="O4230" s="21"/>
      <c r="P4230" s="20"/>
    </row>
    <row r="4231" spans="1:16" x14ac:dyDescent="0.35">
      <c r="A4231" s="2" t="s">
        <v>13</v>
      </c>
      <c r="B4231" s="2">
        <v>1185732</v>
      </c>
      <c r="C4231" s="15">
        <v>44404</v>
      </c>
      <c r="D4231" s="2" t="s">
        <v>31</v>
      </c>
      <c r="E4231" s="2" t="s">
        <v>32</v>
      </c>
      <c r="F4231" s="2" t="s">
        <v>33</v>
      </c>
      <c r="G4231" s="3" t="s">
        <v>157</v>
      </c>
      <c r="H4231" s="17">
        <v>47</v>
      </c>
      <c r="I4231" s="2">
        <v>33</v>
      </c>
      <c r="J4231" s="19">
        <v>1551</v>
      </c>
      <c r="K4231" s="19">
        <v>791.01</v>
      </c>
      <c r="L4231" s="2">
        <v>0.51</v>
      </c>
      <c r="M4231" s="2" t="s">
        <v>78</v>
      </c>
      <c r="N4231" s="20">
        <f t="shared" si="66"/>
        <v>2342.0100000000002</v>
      </c>
      <c r="O4231" s="21"/>
      <c r="P4231" s="20"/>
    </row>
    <row r="4232" spans="1:16" x14ac:dyDescent="0.35">
      <c r="A4232" s="2" t="s">
        <v>13</v>
      </c>
      <c r="B4232" s="2">
        <v>1185732</v>
      </c>
      <c r="C4232" s="15">
        <v>44405</v>
      </c>
      <c r="D4232" s="2" t="s">
        <v>31</v>
      </c>
      <c r="E4232" s="2" t="s">
        <v>32</v>
      </c>
      <c r="F4232" s="2" t="s">
        <v>33</v>
      </c>
      <c r="G4232" s="3" t="s">
        <v>18</v>
      </c>
      <c r="H4232" s="17">
        <v>56</v>
      </c>
      <c r="I4232" s="2">
        <v>33</v>
      </c>
      <c r="J4232" s="19">
        <v>1848</v>
      </c>
      <c r="K4232" s="19">
        <v>868.56</v>
      </c>
      <c r="L4232" s="2">
        <v>0.47</v>
      </c>
      <c r="M4232" s="2" t="s">
        <v>78</v>
      </c>
      <c r="N4232" s="20">
        <f t="shared" si="66"/>
        <v>2716.56</v>
      </c>
      <c r="O4232" s="21"/>
      <c r="P4232" s="20"/>
    </row>
    <row r="4233" spans="1:16" x14ac:dyDescent="0.35">
      <c r="A4233" s="2" t="s">
        <v>13</v>
      </c>
      <c r="B4233" s="2">
        <v>1185732</v>
      </c>
      <c r="C4233" s="15">
        <v>44406</v>
      </c>
      <c r="D4233" s="2" t="s">
        <v>31</v>
      </c>
      <c r="E4233" s="2" t="s">
        <v>32</v>
      </c>
      <c r="F4233" s="2" t="s">
        <v>33</v>
      </c>
      <c r="G4233" s="3" t="s">
        <v>158</v>
      </c>
      <c r="H4233" s="17">
        <v>60</v>
      </c>
      <c r="I4233" s="2">
        <v>65</v>
      </c>
      <c r="J4233" s="19">
        <v>3900</v>
      </c>
      <c r="K4233" s="19">
        <v>2340</v>
      </c>
      <c r="L4233" s="2">
        <v>0.6</v>
      </c>
      <c r="M4233" s="2" t="s">
        <v>78</v>
      </c>
      <c r="N4233" s="20">
        <f t="shared" si="66"/>
        <v>6240</v>
      </c>
      <c r="O4233" s="21"/>
      <c r="P4233" s="20"/>
    </row>
    <row r="4234" spans="1:16" x14ac:dyDescent="0.35">
      <c r="A4234" s="2" t="s">
        <v>13</v>
      </c>
      <c r="B4234" s="2">
        <v>1185732</v>
      </c>
      <c r="C4234" s="15">
        <v>44407</v>
      </c>
      <c r="D4234" s="2" t="s">
        <v>31</v>
      </c>
      <c r="E4234" s="2" t="s">
        <v>32</v>
      </c>
      <c r="F4234" s="2" t="s">
        <v>33</v>
      </c>
      <c r="G4234" s="3" t="s">
        <v>155</v>
      </c>
      <c r="H4234" s="17">
        <v>55</v>
      </c>
      <c r="I4234" s="2">
        <v>112</v>
      </c>
      <c r="J4234" s="19">
        <v>6160</v>
      </c>
      <c r="K4234" s="19">
        <v>3326.4</v>
      </c>
      <c r="L4234" s="2">
        <v>0.54</v>
      </c>
      <c r="M4234" s="2" t="s">
        <v>78</v>
      </c>
      <c r="N4234" s="20">
        <f t="shared" si="66"/>
        <v>9486.4</v>
      </c>
      <c r="O4234" s="21"/>
      <c r="P4234" s="20"/>
    </row>
    <row r="4235" spans="1:16" x14ac:dyDescent="0.35">
      <c r="A4235" s="2" t="s">
        <v>13</v>
      </c>
      <c r="B4235" s="2">
        <v>1185732</v>
      </c>
      <c r="C4235" s="15">
        <v>44408</v>
      </c>
      <c r="D4235" s="2" t="s">
        <v>31</v>
      </c>
      <c r="E4235" s="2" t="s">
        <v>32</v>
      </c>
      <c r="F4235" s="2" t="s">
        <v>33</v>
      </c>
      <c r="G4235" s="3" t="s">
        <v>17</v>
      </c>
      <c r="H4235" s="17">
        <v>46</v>
      </c>
      <c r="I4235" s="2">
        <v>65</v>
      </c>
      <c r="J4235" s="19">
        <v>2990</v>
      </c>
      <c r="K4235" s="19">
        <v>1405.3</v>
      </c>
      <c r="L4235" s="2">
        <v>0.47</v>
      </c>
      <c r="M4235" s="2" t="s">
        <v>78</v>
      </c>
      <c r="N4235" s="20">
        <f t="shared" si="66"/>
        <v>4395.3</v>
      </c>
      <c r="O4235" s="21"/>
      <c r="P4235" s="20"/>
    </row>
    <row r="4236" spans="1:16" x14ac:dyDescent="0.35">
      <c r="A4236" s="2" t="s">
        <v>13</v>
      </c>
      <c r="B4236" s="2">
        <v>1185732</v>
      </c>
      <c r="C4236" s="15">
        <v>44409</v>
      </c>
      <c r="D4236" s="2" t="s">
        <v>31</v>
      </c>
      <c r="E4236" s="2" t="s">
        <v>32</v>
      </c>
      <c r="F4236" s="2" t="s">
        <v>33</v>
      </c>
      <c r="G4236" s="3" t="s">
        <v>156</v>
      </c>
      <c r="H4236" s="17">
        <v>48</v>
      </c>
      <c r="I4236" s="2">
        <v>49</v>
      </c>
      <c r="J4236" s="19">
        <v>2352</v>
      </c>
      <c r="K4236" s="19">
        <v>1105.4399999999998</v>
      </c>
      <c r="L4236" s="2">
        <v>0.47</v>
      </c>
      <c r="M4236" s="2" t="s">
        <v>78</v>
      </c>
      <c r="N4236" s="20">
        <f t="shared" si="66"/>
        <v>3457.4399999999996</v>
      </c>
      <c r="O4236" s="21"/>
      <c r="P4236" s="20"/>
    </row>
    <row r="4237" spans="1:16" x14ac:dyDescent="0.35">
      <c r="A4237" s="2" t="s">
        <v>13</v>
      </c>
      <c r="B4237" s="2">
        <v>1185732</v>
      </c>
      <c r="C4237" s="15">
        <v>44410</v>
      </c>
      <c r="D4237" s="2" t="s">
        <v>31</v>
      </c>
      <c r="E4237" s="2" t="s">
        <v>32</v>
      </c>
      <c r="F4237" s="2" t="s">
        <v>33</v>
      </c>
      <c r="G4237" s="3" t="s">
        <v>157</v>
      </c>
      <c r="H4237" s="17">
        <v>46</v>
      </c>
      <c r="I4237" s="2">
        <v>53</v>
      </c>
      <c r="J4237" s="19">
        <v>2438</v>
      </c>
      <c r="K4237" s="19">
        <v>1292.1400000000001</v>
      </c>
      <c r="L4237" s="2">
        <v>0.53</v>
      </c>
      <c r="M4237" s="2" t="s">
        <v>78</v>
      </c>
      <c r="N4237" s="20">
        <f t="shared" si="66"/>
        <v>3730.1400000000003</v>
      </c>
      <c r="O4237" s="21"/>
      <c r="P4237" s="20"/>
    </row>
    <row r="4238" spans="1:16" x14ac:dyDescent="0.35">
      <c r="A4238" s="2" t="s">
        <v>13</v>
      </c>
      <c r="B4238" s="2">
        <v>1185732</v>
      </c>
      <c r="C4238" s="15">
        <v>44411</v>
      </c>
      <c r="D4238" s="2" t="s">
        <v>31</v>
      </c>
      <c r="E4238" s="2" t="s">
        <v>32</v>
      </c>
      <c r="F4238" s="2" t="s">
        <v>33</v>
      </c>
      <c r="G4238" s="3" t="s">
        <v>18</v>
      </c>
      <c r="H4238" s="17">
        <v>56</v>
      </c>
      <c r="I4238" s="2">
        <v>41</v>
      </c>
      <c r="J4238" s="19">
        <v>2296</v>
      </c>
      <c r="K4238" s="19">
        <v>1148</v>
      </c>
      <c r="L4238" s="2">
        <v>0.5</v>
      </c>
      <c r="M4238" s="2" t="s">
        <v>78</v>
      </c>
      <c r="N4238" s="20">
        <f t="shared" si="66"/>
        <v>3444</v>
      </c>
      <c r="O4238" s="21"/>
      <c r="P4238" s="20"/>
    </row>
    <row r="4239" spans="1:16" x14ac:dyDescent="0.35">
      <c r="A4239" s="2" t="s">
        <v>13</v>
      </c>
      <c r="B4239" s="2">
        <v>1185732</v>
      </c>
      <c r="C4239" s="15">
        <v>44412</v>
      </c>
      <c r="D4239" s="2" t="s">
        <v>31</v>
      </c>
      <c r="E4239" s="2" t="s">
        <v>32</v>
      </c>
      <c r="F4239" s="2" t="s">
        <v>33</v>
      </c>
      <c r="G4239" s="3" t="s">
        <v>158</v>
      </c>
      <c r="H4239" s="17">
        <v>61</v>
      </c>
      <c r="I4239" s="2">
        <v>65</v>
      </c>
      <c r="J4239" s="19">
        <v>3965</v>
      </c>
      <c r="K4239" s="19">
        <v>2379</v>
      </c>
      <c r="L4239" s="2">
        <v>0.6</v>
      </c>
      <c r="M4239" s="2" t="s">
        <v>78</v>
      </c>
      <c r="N4239" s="20">
        <f t="shared" si="66"/>
        <v>6344</v>
      </c>
      <c r="O4239" s="21"/>
      <c r="P4239" s="20"/>
    </row>
    <row r="4240" spans="1:16" x14ac:dyDescent="0.35">
      <c r="A4240" s="2" t="s">
        <v>13</v>
      </c>
      <c r="B4240" s="2">
        <v>1185732</v>
      </c>
      <c r="C4240" s="15">
        <v>44413</v>
      </c>
      <c r="D4240" s="2" t="s">
        <v>31</v>
      </c>
      <c r="E4240" s="2" t="s">
        <v>32</v>
      </c>
      <c r="F4240" s="2" t="s">
        <v>33</v>
      </c>
      <c r="G4240" s="3" t="s">
        <v>155</v>
      </c>
      <c r="H4240" s="17">
        <v>57</v>
      </c>
      <c r="I4240" s="2">
        <v>150</v>
      </c>
      <c r="J4240" s="19">
        <v>8550</v>
      </c>
      <c r="K4240" s="19">
        <v>4702.5</v>
      </c>
      <c r="L4240" s="2">
        <v>0.55000000000000004</v>
      </c>
      <c r="M4240" s="2" t="s">
        <v>78</v>
      </c>
      <c r="N4240" s="20">
        <f t="shared" si="66"/>
        <v>13252.5</v>
      </c>
      <c r="O4240" s="21"/>
      <c r="P4240" s="20"/>
    </row>
    <row r="4241" spans="1:16" x14ac:dyDescent="0.35">
      <c r="A4241" s="2" t="s">
        <v>13</v>
      </c>
      <c r="B4241" s="2">
        <v>1185732</v>
      </c>
      <c r="C4241" s="15">
        <v>44414</v>
      </c>
      <c r="D4241" s="2" t="s">
        <v>31</v>
      </c>
      <c r="E4241" s="2" t="s">
        <v>32</v>
      </c>
      <c r="F4241" s="2" t="s">
        <v>33</v>
      </c>
      <c r="G4241" s="3" t="s">
        <v>17</v>
      </c>
      <c r="H4241" s="17">
        <v>46</v>
      </c>
      <c r="I4241" s="2">
        <v>75</v>
      </c>
      <c r="J4241" s="19">
        <v>3450</v>
      </c>
      <c r="K4241" s="19">
        <v>1656</v>
      </c>
      <c r="L4241" s="2">
        <v>0.48</v>
      </c>
      <c r="M4241" s="2" t="s">
        <v>78</v>
      </c>
      <c r="N4241" s="20">
        <f t="shared" si="66"/>
        <v>5106</v>
      </c>
      <c r="O4241" s="21"/>
      <c r="P4241" s="20"/>
    </row>
    <row r="4242" spans="1:16" x14ac:dyDescent="0.35">
      <c r="A4242" s="2" t="s">
        <v>13</v>
      </c>
      <c r="B4242" s="2">
        <v>1185732</v>
      </c>
      <c r="C4242" s="15">
        <v>44415</v>
      </c>
      <c r="D4242" s="2" t="s">
        <v>31</v>
      </c>
      <c r="E4242" s="2" t="s">
        <v>32</v>
      </c>
      <c r="F4242" s="2" t="s">
        <v>33</v>
      </c>
      <c r="G4242" s="3" t="s">
        <v>156</v>
      </c>
      <c r="H4242" s="17">
        <v>46</v>
      </c>
      <c r="I4242" s="2">
        <v>75</v>
      </c>
      <c r="J4242" s="19">
        <v>3450</v>
      </c>
      <c r="K4242" s="19">
        <v>1690.5</v>
      </c>
      <c r="L4242" s="2">
        <v>0.49</v>
      </c>
      <c r="M4242" s="2" t="s">
        <v>78</v>
      </c>
      <c r="N4242" s="20">
        <f t="shared" si="66"/>
        <v>5140.5</v>
      </c>
      <c r="O4242" s="21"/>
      <c r="P4242" s="20"/>
    </row>
    <row r="4243" spans="1:16" x14ac:dyDescent="0.35">
      <c r="A4243" s="2" t="s">
        <v>13</v>
      </c>
      <c r="B4243" s="2">
        <v>1185732</v>
      </c>
      <c r="C4243" s="15">
        <v>44416</v>
      </c>
      <c r="D4243" s="2" t="s">
        <v>31</v>
      </c>
      <c r="E4243" s="2" t="s">
        <v>32</v>
      </c>
      <c r="F4243" s="2" t="s">
        <v>33</v>
      </c>
      <c r="G4243" s="3" t="s">
        <v>157</v>
      </c>
      <c r="H4243" s="17">
        <v>49</v>
      </c>
      <c r="I4243" s="2">
        <v>54</v>
      </c>
      <c r="J4243" s="19">
        <v>2646</v>
      </c>
      <c r="K4243" s="19">
        <v>1402.38</v>
      </c>
      <c r="L4243" s="2">
        <v>0.53</v>
      </c>
      <c r="M4243" s="2" t="s">
        <v>78</v>
      </c>
      <c r="N4243" s="20">
        <f t="shared" si="66"/>
        <v>4048.38</v>
      </c>
      <c r="O4243" s="21"/>
      <c r="P4243" s="20"/>
    </row>
    <row r="4244" spans="1:16" x14ac:dyDescent="0.35">
      <c r="A4244" s="2" t="s">
        <v>13</v>
      </c>
      <c r="B4244" s="2">
        <v>1185732</v>
      </c>
      <c r="C4244" s="15">
        <v>44417</v>
      </c>
      <c r="D4244" s="2" t="s">
        <v>31</v>
      </c>
      <c r="E4244" s="2" t="s">
        <v>32</v>
      </c>
      <c r="F4244" s="2" t="s">
        <v>33</v>
      </c>
      <c r="G4244" s="3" t="s">
        <v>18</v>
      </c>
      <c r="H4244" s="17">
        <v>59</v>
      </c>
      <c r="I4244" s="2">
        <v>58</v>
      </c>
      <c r="J4244" s="19">
        <v>3422</v>
      </c>
      <c r="K4244" s="19">
        <v>1539.8999999999999</v>
      </c>
      <c r="L4244" s="2">
        <v>0.44999999999999996</v>
      </c>
      <c r="M4244" s="2" t="s">
        <v>78</v>
      </c>
      <c r="N4244" s="20">
        <f t="shared" si="66"/>
        <v>4961.8999999999996</v>
      </c>
      <c r="O4244" s="21"/>
      <c r="P4244" s="20"/>
    </row>
    <row r="4245" spans="1:16" x14ac:dyDescent="0.35">
      <c r="A4245" s="2" t="s">
        <v>13</v>
      </c>
      <c r="B4245" s="2">
        <v>1185732</v>
      </c>
      <c r="C4245" s="15">
        <v>44418</v>
      </c>
      <c r="D4245" s="2" t="s">
        <v>31</v>
      </c>
      <c r="E4245" s="2" t="s">
        <v>32</v>
      </c>
      <c r="F4245" s="2" t="s">
        <v>33</v>
      </c>
      <c r="G4245" s="3" t="s">
        <v>158</v>
      </c>
      <c r="H4245" s="17">
        <v>64</v>
      </c>
      <c r="I4245" s="2">
        <v>81</v>
      </c>
      <c r="J4245" s="19">
        <v>5184</v>
      </c>
      <c r="K4245" s="19">
        <v>3265.92</v>
      </c>
      <c r="L4245" s="2">
        <v>0.63</v>
      </c>
      <c r="M4245" s="2" t="s">
        <v>78</v>
      </c>
      <c r="N4245" s="20">
        <f t="shared" si="66"/>
        <v>8449.92</v>
      </c>
      <c r="O4245" s="21"/>
      <c r="P4245" s="20"/>
    </row>
    <row r="4246" spans="1:16" x14ac:dyDescent="0.35">
      <c r="A4246" s="2" t="s">
        <v>21</v>
      </c>
      <c r="B4246" s="2">
        <v>1197831</v>
      </c>
      <c r="C4246" s="15">
        <v>44419</v>
      </c>
      <c r="D4246" s="2" t="s">
        <v>31</v>
      </c>
      <c r="E4246" s="2" t="s">
        <v>32</v>
      </c>
      <c r="F4246" s="2" t="s">
        <v>33</v>
      </c>
      <c r="G4246" s="3" t="s">
        <v>155</v>
      </c>
      <c r="H4246" s="17">
        <v>20</v>
      </c>
      <c r="I4246" s="2">
        <v>189</v>
      </c>
      <c r="J4246" s="19">
        <v>3780</v>
      </c>
      <c r="K4246" s="19">
        <v>1512</v>
      </c>
      <c r="L4246" s="2">
        <v>0.4</v>
      </c>
      <c r="M4246" s="2" t="s">
        <v>78</v>
      </c>
      <c r="N4246" s="20">
        <f t="shared" si="66"/>
        <v>5292</v>
      </c>
      <c r="O4246" s="21"/>
      <c r="P4246" s="20"/>
    </row>
    <row r="4247" spans="1:16" x14ac:dyDescent="0.35">
      <c r="A4247" s="2" t="s">
        <v>21</v>
      </c>
      <c r="B4247" s="2">
        <v>1197831</v>
      </c>
      <c r="C4247" s="15">
        <v>44420</v>
      </c>
      <c r="D4247" s="2" t="s">
        <v>31</v>
      </c>
      <c r="E4247" s="2" t="s">
        <v>32</v>
      </c>
      <c r="F4247" s="2" t="s">
        <v>33</v>
      </c>
      <c r="G4247" s="3" t="s">
        <v>17</v>
      </c>
      <c r="H4247" s="17">
        <v>28</v>
      </c>
      <c r="I4247" s="2">
        <v>196</v>
      </c>
      <c r="J4247" s="19">
        <v>5488</v>
      </c>
      <c r="K4247" s="19">
        <v>2195.2000000000003</v>
      </c>
      <c r="L4247" s="2">
        <v>0.4</v>
      </c>
      <c r="M4247" s="2" t="s">
        <v>78</v>
      </c>
      <c r="N4247" s="20">
        <f t="shared" si="66"/>
        <v>7683.2000000000007</v>
      </c>
      <c r="O4247" s="21"/>
      <c r="P4247" s="20"/>
    </row>
    <row r="4248" spans="1:16" x14ac:dyDescent="0.35">
      <c r="A4248" s="2" t="s">
        <v>21</v>
      </c>
      <c r="B4248" s="2">
        <v>1197831</v>
      </c>
      <c r="C4248" s="15">
        <v>44421</v>
      </c>
      <c r="D4248" s="2" t="s">
        <v>31</v>
      </c>
      <c r="E4248" s="2" t="s">
        <v>32</v>
      </c>
      <c r="F4248" s="2" t="s">
        <v>33</v>
      </c>
      <c r="G4248" s="3" t="s">
        <v>156</v>
      </c>
      <c r="H4248" s="17">
        <v>27</v>
      </c>
      <c r="I4248" s="2">
        <v>158</v>
      </c>
      <c r="J4248" s="19">
        <v>4266</v>
      </c>
      <c r="K4248" s="19">
        <v>1749.06</v>
      </c>
      <c r="L4248" s="2">
        <v>0.41</v>
      </c>
      <c r="M4248" s="2" t="s">
        <v>78</v>
      </c>
      <c r="N4248" s="20">
        <f t="shared" si="66"/>
        <v>6015.0599999999995</v>
      </c>
      <c r="O4248" s="21"/>
      <c r="P4248" s="20"/>
    </row>
    <row r="4249" spans="1:16" x14ac:dyDescent="0.35">
      <c r="A4249" s="2" t="s">
        <v>21</v>
      </c>
      <c r="B4249" s="2">
        <v>1197831</v>
      </c>
      <c r="C4249" s="15">
        <v>44422</v>
      </c>
      <c r="D4249" s="2" t="s">
        <v>31</v>
      </c>
      <c r="E4249" s="2" t="s">
        <v>32</v>
      </c>
      <c r="F4249" s="2" t="s">
        <v>33</v>
      </c>
      <c r="G4249" s="3" t="s">
        <v>157</v>
      </c>
      <c r="H4249" s="17">
        <v>34</v>
      </c>
      <c r="I4249" s="2">
        <v>152</v>
      </c>
      <c r="J4249" s="19">
        <v>5168</v>
      </c>
      <c r="K4249" s="19">
        <v>2635.68</v>
      </c>
      <c r="L4249" s="2">
        <v>0.51</v>
      </c>
      <c r="M4249" s="2" t="s">
        <v>78</v>
      </c>
      <c r="N4249" s="20">
        <f t="shared" si="66"/>
        <v>7803.68</v>
      </c>
      <c r="O4249" s="21"/>
      <c r="P4249" s="20"/>
    </row>
    <row r="4250" spans="1:16" x14ac:dyDescent="0.35">
      <c r="A4250" s="2" t="s">
        <v>21</v>
      </c>
      <c r="B4250" s="2">
        <v>1197831</v>
      </c>
      <c r="C4250" s="15">
        <v>44423</v>
      </c>
      <c r="D4250" s="2" t="s">
        <v>22</v>
      </c>
      <c r="E4250" s="2" t="s">
        <v>23</v>
      </c>
      <c r="F4250" s="2" t="s">
        <v>34</v>
      </c>
      <c r="G4250" s="3" t="s">
        <v>18</v>
      </c>
      <c r="H4250" s="17">
        <v>37</v>
      </c>
      <c r="I4250" s="2">
        <v>94</v>
      </c>
      <c r="J4250" s="19">
        <v>3478</v>
      </c>
      <c r="K4250" s="19">
        <v>1217.3</v>
      </c>
      <c r="L4250" s="2">
        <v>0.35</v>
      </c>
      <c r="M4250" s="2" t="s">
        <v>78</v>
      </c>
      <c r="N4250" s="20">
        <f t="shared" si="66"/>
        <v>4695.3</v>
      </c>
      <c r="O4250" s="21"/>
      <c r="P4250" s="20"/>
    </row>
    <row r="4251" spans="1:16" x14ac:dyDescent="0.35">
      <c r="A4251" s="2" t="s">
        <v>21</v>
      </c>
      <c r="B4251" s="2">
        <v>1197831</v>
      </c>
      <c r="C4251" s="15">
        <v>44424</v>
      </c>
      <c r="D4251" s="2" t="s">
        <v>22</v>
      </c>
      <c r="E4251" s="2" t="s">
        <v>23</v>
      </c>
      <c r="F4251" s="2" t="s">
        <v>34</v>
      </c>
      <c r="G4251" s="3" t="s">
        <v>158</v>
      </c>
      <c r="H4251" s="17">
        <v>33</v>
      </c>
      <c r="I4251" s="2">
        <v>147</v>
      </c>
      <c r="J4251" s="19">
        <v>4851</v>
      </c>
      <c r="K4251" s="19">
        <v>2668.05</v>
      </c>
      <c r="L4251" s="2">
        <v>0.55000000000000004</v>
      </c>
      <c r="M4251" s="2" t="s">
        <v>78</v>
      </c>
      <c r="N4251" s="20">
        <f t="shared" si="66"/>
        <v>7519.05</v>
      </c>
      <c r="O4251" s="21"/>
      <c r="P4251" s="20"/>
    </row>
    <row r="4252" spans="1:16" x14ac:dyDescent="0.35">
      <c r="A4252" s="2" t="s">
        <v>21</v>
      </c>
      <c r="B4252" s="2">
        <v>1197831</v>
      </c>
      <c r="C4252" s="15">
        <v>44425</v>
      </c>
      <c r="D4252" s="2" t="s">
        <v>22</v>
      </c>
      <c r="E4252" s="2" t="s">
        <v>23</v>
      </c>
      <c r="F4252" s="2" t="s">
        <v>34</v>
      </c>
      <c r="G4252" s="3" t="s">
        <v>155</v>
      </c>
      <c r="H4252" s="17">
        <v>23</v>
      </c>
      <c r="I4252" s="2">
        <v>176</v>
      </c>
      <c r="J4252" s="19">
        <v>4048</v>
      </c>
      <c r="K4252" s="19">
        <v>1740.6399999999999</v>
      </c>
      <c r="L4252" s="2">
        <v>0.43</v>
      </c>
      <c r="M4252" s="2" t="s">
        <v>78</v>
      </c>
      <c r="N4252" s="20">
        <f t="shared" si="66"/>
        <v>5788.6399999999994</v>
      </c>
      <c r="O4252" s="21"/>
      <c r="P4252" s="20"/>
    </row>
    <row r="4253" spans="1:16" x14ac:dyDescent="0.35">
      <c r="A4253" s="2" t="s">
        <v>21</v>
      </c>
      <c r="B4253" s="2">
        <v>1197831</v>
      </c>
      <c r="C4253" s="15">
        <v>44426</v>
      </c>
      <c r="D4253" s="2" t="s">
        <v>22</v>
      </c>
      <c r="E4253" s="2" t="s">
        <v>23</v>
      </c>
      <c r="F4253" s="2" t="s">
        <v>34</v>
      </c>
      <c r="G4253" s="3" t="s">
        <v>17</v>
      </c>
      <c r="H4253" s="17">
        <v>32</v>
      </c>
      <c r="I4253" s="2">
        <v>163</v>
      </c>
      <c r="J4253" s="19">
        <v>5216</v>
      </c>
      <c r="K4253" s="19">
        <v>2086.4</v>
      </c>
      <c r="L4253" s="2">
        <v>0.4</v>
      </c>
      <c r="M4253" s="2" t="s">
        <v>78</v>
      </c>
      <c r="N4253" s="20">
        <f t="shared" si="66"/>
        <v>7302.4</v>
      </c>
      <c r="O4253" s="21"/>
      <c r="P4253" s="20"/>
    </row>
    <row r="4254" spans="1:16" x14ac:dyDescent="0.35">
      <c r="A4254" s="2" t="s">
        <v>21</v>
      </c>
      <c r="B4254" s="2">
        <v>1197831</v>
      </c>
      <c r="C4254" s="15">
        <v>44427</v>
      </c>
      <c r="D4254" s="2" t="s">
        <v>22</v>
      </c>
      <c r="E4254" s="2" t="s">
        <v>23</v>
      </c>
      <c r="F4254" s="2" t="s">
        <v>34</v>
      </c>
      <c r="G4254" s="3" t="s">
        <v>156</v>
      </c>
      <c r="H4254" s="17">
        <v>34</v>
      </c>
      <c r="I4254" s="2">
        <v>119</v>
      </c>
      <c r="J4254" s="19">
        <v>4046</v>
      </c>
      <c r="K4254" s="19">
        <v>1739.78</v>
      </c>
      <c r="L4254" s="2">
        <v>0.43</v>
      </c>
      <c r="M4254" s="2" t="s">
        <v>78</v>
      </c>
      <c r="N4254" s="20">
        <f t="shared" si="66"/>
        <v>5785.78</v>
      </c>
      <c r="O4254" s="21"/>
      <c r="P4254" s="20"/>
    </row>
    <row r="4255" spans="1:16" x14ac:dyDescent="0.35">
      <c r="A4255" s="2" t="s">
        <v>21</v>
      </c>
      <c r="B4255" s="2">
        <v>1197831</v>
      </c>
      <c r="C4255" s="15">
        <v>44428</v>
      </c>
      <c r="D4255" s="2" t="s">
        <v>22</v>
      </c>
      <c r="E4255" s="2" t="s">
        <v>23</v>
      </c>
      <c r="F4255" s="2" t="s">
        <v>34</v>
      </c>
      <c r="G4255" s="3" t="s">
        <v>157</v>
      </c>
      <c r="H4255" s="17">
        <v>32</v>
      </c>
      <c r="I4255" s="2">
        <v>128</v>
      </c>
      <c r="J4255" s="19">
        <v>4096</v>
      </c>
      <c r="K4255" s="19">
        <v>2170.88</v>
      </c>
      <c r="L4255" s="2">
        <v>0.53</v>
      </c>
      <c r="M4255" s="2" t="s">
        <v>78</v>
      </c>
      <c r="N4255" s="20">
        <f t="shared" si="66"/>
        <v>6266.88</v>
      </c>
      <c r="O4255" s="21"/>
      <c r="P4255" s="20"/>
    </row>
    <row r="4256" spans="1:16" x14ac:dyDescent="0.35">
      <c r="A4256" s="2" t="s">
        <v>21</v>
      </c>
      <c r="B4256" s="2">
        <v>1197831</v>
      </c>
      <c r="C4256" s="15">
        <v>44429</v>
      </c>
      <c r="D4256" s="2" t="s">
        <v>22</v>
      </c>
      <c r="E4256" s="2" t="s">
        <v>23</v>
      </c>
      <c r="F4256" s="2" t="s">
        <v>34</v>
      </c>
      <c r="G4256" s="3" t="s">
        <v>18</v>
      </c>
      <c r="H4256" s="17">
        <v>38</v>
      </c>
      <c r="I4256" s="2">
        <v>75</v>
      </c>
      <c r="J4256" s="19">
        <v>2850</v>
      </c>
      <c r="K4256" s="19">
        <v>997.49999999999989</v>
      </c>
      <c r="L4256" s="2">
        <v>0.35</v>
      </c>
      <c r="M4256" s="2" t="s">
        <v>78</v>
      </c>
      <c r="N4256" s="20">
        <f t="shared" si="66"/>
        <v>3847.5</v>
      </c>
      <c r="O4256" s="21"/>
      <c r="P4256" s="20"/>
    </row>
    <row r="4257" spans="1:16" x14ac:dyDescent="0.35">
      <c r="A4257" s="2" t="s">
        <v>21</v>
      </c>
      <c r="B4257" s="2">
        <v>1197831</v>
      </c>
      <c r="C4257" s="15">
        <v>44430</v>
      </c>
      <c r="D4257" s="2" t="s">
        <v>22</v>
      </c>
      <c r="E4257" s="2" t="s">
        <v>23</v>
      </c>
      <c r="F4257" s="2" t="s">
        <v>34</v>
      </c>
      <c r="G4257" s="3" t="s">
        <v>158</v>
      </c>
      <c r="H4257" s="17">
        <v>32</v>
      </c>
      <c r="I4257" s="2">
        <v>140</v>
      </c>
      <c r="J4257" s="19">
        <v>4480</v>
      </c>
      <c r="K4257" s="19">
        <v>2508.8000000000002</v>
      </c>
      <c r="L4257" s="2">
        <v>0.56000000000000005</v>
      </c>
      <c r="M4257" s="2" t="s">
        <v>78</v>
      </c>
      <c r="N4257" s="20">
        <f t="shared" si="66"/>
        <v>6988.8</v>
      </c>
      <c r="O4257" s="21"/>
      <c r="P4257" s="20"/>
    </row>
    <row r="4258" spans="1:16" x14ac:dyDescent="0.35">
      <c r="A4258" s="2" t="s">
        <v>21</v>
      </c>
      <c r="B4258" s="2">
        <v>1197831</v>
      </c>
      <c r="C4258" s="15">
        <v>44431</v>
      </c>
      <c r="D4258" s="2" t="s">
        <v>22</v>
      </c>
      <c r="E4258" s="2" t="s">
        <v>23</v>
      </c>
      <c r="F4258" s="2" t="s">
        <v>34</v>
      </c>
      <c r="G4258" s="3" t="s">
        <v>155</v>
      </c>
      <c r="H4258" s="17">
        <v>29</v>
      </c>
      <c r="I4258" s="2">
        <v>182</v>
      </c>
      <c r="J4258" s="19">
        <v>5278</v>
      </c>
      <c r="K4258" s="19">
        <v>2639</v>
      </c>
      <c r="L4258" s="2">
        <v>0.5</v>
      </c>
      <c r="M4258" s="2" t="s">
        <v>78</v>
      </c>
      <c r="N4258" s="20">
        <f t="shared" si="66"/>
        <v>7917</v>
      </c>
      <c r="O4258" s="21"/>
      <c r="P4258" s="20"/>
    </row>
    <row r="4259" spans="1:16" x14ac:dyDescent="0.35">
      <c r="A4259" s="2" t="s">
        <v>21</v>
      </c>
      <c r="B4259" s="2">
        <v>1197831</v>
      </c>
      <c r="C4259" s="15">
        <v>44432</v>
      </c>
      <c r="D4259" s="2" t="s">
        <v>22</v>
      </c>
      <c r="E4259" s="2" t="s">
        <v>23</v>
      </c>
      <c r="F4259" s="2" t="s">
        <v>34</v>
      </c>
      <c r="G4259" s="3" t="s">
        <v>17</v>
      </c>
      <c r="H4259" s="17">
        <v>39</v>
      </c>
      <c r="I4259" s="2">
        <v>169</v>
      </c>
      <c r="J4259" s="19">
        <v>6591</v>
      </c>
      <c r="K4259" s="19">
        <v>3295.5</v>
      </c>
      <c r="L4259" s="2">
        <v>0.5</v>
      </c>
      <c r="M4259" s="2" t="s">
        <v>78</v>
      </c>
      <c r="N4259" s="20">
        <f t="shared" si="66"/>
        <v>9886.5</v>
      </c>
      <c r="O4259" s="21"/>
      <c r="P4259" s="20"/>
    </row>
    <row r="4260" spans="1:16" x14ac:dyDescent="0.35">
      <c r="A4260" s="2" t="s">
        <v>21</v>
      </c>
      <c r="B4260" s="2">
        <v>1197831</v>
      </c>
      <c r="C4260" s="15">
        <v>44433</v>
      </c>
      <c r="D4260" s="2" t="s">
        <v>22</v>
      </c>
      <c r="E4260" s="2" t="s">
        <v>23</v>
      </c>
      <c r="F4260" s="2" t="s">
        <v>34</v>
      </c>
      <c r="G4260" s="3" t="s">
        <v>156</v>
      </c>
      <c r="H4260" s="17">
        <v>28</v>
      </c>
      <c r="I4260" s="2">
        <v>145</v>
      </c>
      <c r="J4260" s="19">
        <v>4060</v>
      </c>
      <c r="K4260" s="19">
        <v>1908.1999999999998</v>
      </c>
      <c r="L4260" s="2">
        <v>0.47</v>
      </c>
      <c r="M4260" s="2" t="s">
        <v>78</v>
      </c>
      <c r="N4260" s="20">
        <f t="shared" si="66"/>
        <v>5968.2</v>
      </c>
      <c r="O4260" s="21"/>
      <c r="P4260" s="20"/>
    </row>
    <row r="4261" spans="1:16" x14ac:dyDescent="0.35">
      <c r="A4261" s="2" t="s">
        <v>21</v>
      </c>
      <c r="B4261" s="2">
        <v>1197831</v>
      </c>
      <c r="C4261" s="15">
        <v>44434</v>
      </c>
      <c r="D4261" s="2" t="s">
        <v>22</v>
      </c>
      <c r="E4261" s="2" t="s">
        <v>23</v>
      </c>
      <c r="F4261" s="2" t="s">
        <v>34</v>
      </c>
      <c r="G4261" s="3" t="s">
        <v>157</v>
      </c>
      <c r="H4261" s="17">
        <v>32</v>
      </c>
      <c r="I4261" s="2">
        <v>116</v>
      </c>
      <c r="J4261" s="19">
        <v>3712</v>
      </c>
      <c r="K4261" s="19">
        <v>2115.84</v>
      </c>
      <c r="L4261" s="2">
        <v>0.57000000000000006</v>
      </c>
      <c r="M4261" s="2" t="s">
        <v>78</v>
      </c>
      <c r="N4261" s="20">
        <f t="shared" si="66"/>
        <v>5827.84</v>
      </c>
      <c r="O4261" s="21"/>
      <c r="P4261" s="20"/>
    </row>
    <row r="4262" spans="1:16" x14ac:dyDescent="0.35">
      <c r="A4262" s="2" t="s">
        <v>21</v>
      </c>
      <c r="B4262" s="2">
        <v>1197831</v>
      </c>
      <c r="C4262" s="15">
        <v>44435</v>
      </c>
      <c r="D4262" s="2" t="s">
        <v>22</v>
      </c>
      <c r="E4262" s="2" t="s">
        <v>23</v>
      </c>
      <c r="F4262" s="2" t="s">
        <v>34</v>
      </c>
      <c r="G4262" s="3" t="s">
        <v>18</v>
      </c>
      <c r="H4262" s="17">
        <v>38</v>
      </c>
      <c r="I4262" s="2">
        <v>81</v>
      </c>
      <c r="J4262" s="19">
        <v>3078</v>
      </c>
      <c r="K4262" s="19">
        <v>1385.1</v>
      </c>
      <c r="L4262" s="2">
        <v>0.44999999999999996</v>
      </c>
      <c r="M4262" s="2" t="s">
        <v>78</v>
      </c>
      <c r="N4262" s="20">
        <f t="shared" si="66"/>
        <v>4463.1000000000004</v>
      </c>
      <c r="O4262" s="21"/>
      <c r="P4262" s="20"/>
    </row>
    <row r="4263" spans="1:16" x14ac:dyDescent="0.35">
      <c r="A4263" s="2" t="s">
        <v>21</v>
      </c>
      <c r="B4263" s="2">
        <v>1197831</v>
      </c>
      <c r="C4263" s="15">
        <v>44436</v>
      </c>
      <c r="D4263" s="2" t="s">
        <v>22</v>
      </c>
      <c r="E4263" s="2" t="s">
        <v>23</v>
      </c>
      <c r="F4263" s="2" t="s">
        <v>34</v>
      </c>
      <c r="G4263" s="3" t="s">
        <v>158</v>
      </c>
      <c r="H4263" s="17">
        <v>32</v>
      </c>
      <c r="I4263" s="2">
        <v>135</v>
      </c>
      <c r="J4263" s="19">
        <v>4320</v>
      </c>
      <c r="K4263" s="19">
        <v>2721.6</v>
      </c>
      <c r="L4263" s="2">
        <v>0.63</v>
      </c>
      <c r="M4263" s="2" t="s">
        <v>78</v>
      </c>
      <c r="N4263" s="20">
        <f t="shared" si="66"/>
        <v>7041.6</v>
      </c>
      <c r="O4263" s="21"/>
      <c r="P4263" s="20"/>
    </row>
    <row r="4264" spans="1:16" x14ac:dyDescent="0.35">
      <c r="A4264" s="2" t="s">
        <v>21</v>
      </c>
      <c r="B4264" s="2">
        <v>1197831</v>
      </c>
      <c r="C4264" s="15">
        <v>44437</v>
      </c>
      <c r="D4264" s="2" t="s">
        <v>22</v>
      </c>
      <c r="E4264" s="2" t="s">
        <v>23</v>
      </c>
      <c r="F4264" s="2" t="s">
        <v>34</v>
      </c>
      <c r="G4264" s="3" t="s">
        <v>155</v>
      </c>
      <c r="H4264" s="17">
        <v>18</v>
      </c>
      <c r="I4264" s="2">
        <v>182</v>
      </c>
      <c r="J4264" s="19">
        <v>3276</v>
      </c>
      <c r="K4264" s="19">
        <v>1474.1999999999998</v>
      </c>
      <c r="L4264" s="2">
        <v>0.44999999999999996</v>
      </c>
      <c r="M4264" s="2" t="s">
        <v>78</v>
      </c>
      <c r="N4264" s="20">
        <f t="shared" si="66"/>
        <v>4750.2</v>
      </c>
      <c r="O4264" s="21"/>
      <c r="P4264" s="20"/>
    </row>
    <row r="4265" spans="1:16" x14ac:dyDescent="0.35">
      <c r="A4265" s="2" t="s">
        <v>21</v>
      </c>
      <c r="B4265" s="2">
        <v>1197831</v>
      </c>
      <c r="C4265" s="15">
        <v>44438</v>
      </c>
      <c r="D4265" s="2" t="s">
        <v>22</v>
      </c>
      <c r="E4265" s="2" t="s">
        <v>23</v>
      </c>
      <c r="F4265" s="2" t="s">
        <v>34</v>
      </c>
      <c r="G4265" s="3" t="s">
        <v>17</v>
      </c>
      <c r="H4265" s="17">
        <v>28</v>
      </c>
      <c r="I4265" s="2">
        <v>175</v>
      </c>
      <c r="J4265" s="19">
        <v>4900</v>
      </c>
      <c r="K4265" s="19">
        <v>2352</v>
      </c>
      <c r="L4265" s="2">
        <v>0.48</v>
      </c>
      <c r="M4265" s="2" t="s">
        <v>78</v>
      </c>
      <c r="N4265" s="20">
        <f t="shared" si="66"/>
        <v>7252</v>
      </c>
      <c r="O4265" s="21"/>
      <c r="P4265" s="20"/>
    </row>
    <row r="4266" spans="1:16" x14ac:dyDescent="0.35">
      <c r="A4266" s="2" t="s">
        <v>21</v>
      </c>
      <c r="B4266" s="2">
        <v>1197831</v>
      </c>
      <c r="C4266" s="15">
        <v>44439</v>
      </c>
      <c r="D4266" s="2" t="s">
        <v>22</v>
      </c>
      <c r="E4266" s="2" t="s">
        <v>23</v>
      </c>
      <c r="F4266" s="2" t="s">
        <v>34</v>
      </c>
      <c r="G4266" s="3" t="s">
        <v>156</v>
      </c>
      <c r="H4266" s="17">
        <v>25</v>
      </c>
      <c r="I4266" s="2">
        <v>152</v>
      </c>
      <c r="J4266" s="19">
        <v>3800</v>
      </c>
      <c r="K4266" s="19">
        <v>1862</v>
      </c>
      <c r="L4266" s="2">
        <v>0.49</v>
      </c>
      <c r="M4266" s="2" t="s">
        <v>78</v>
      </c>
      <c r="N4266" s="20">
        <f t="shared" si="66"/>
        <v>5662</v>
      </c>
      <c r="O4266" s="21"/>
      <c r="P4266" s="20"/>
    </row>
    <row r="4267" spans="1:16" x14ac:dyDescent="0.35">
      <c r="A4267" s="2" t="s">
        <v>21</v>
      </c>
      <c r="B4267" s="2">
        <v>1197831</v>
      </c>
      <c r="C4267" s="15">
        <v>44440</v>
      </c>
      <c r="D4267" s="2" t="s">
        <v>22</v>
      </c>
      <c r="E4267" s="2" t="s">
        <v>23</v>
      </c>
      <c r="F4267" s="2" t="s">
        <v>34</v>
      </c>
      <c r="G4267" s="3" t="s">
        <v>157</v>
      </c>
      <c r="H4267" s="17">
        <v>29</v>
      </c>
      <c r="I4267" s="2">
        <v>128</v>
      </c>
      <c r="J4267" s="19">
        <v>3712</v>
      </c>
      <c r="K4267" s="19">
        <v>2190.0800000000004</v>
      </c>
      <c r="L4267" s="2">
        <v>0.59000000000000008</v>
      </c>
      <c r="M4267" s="2" t="s">
        <v>78</v>
      </c>
      <c r="N4267" s="20">
        <f t="shared" si="66"/>
        <v>5902.08</v>
      </c>
      <c r="O4267" s="21"/>
      <c r="P4267" s="20"/>
    </row>
    <row r="4268" spans="1:16" x14ac:dyDescent="0.35">
      <c r="A4268" s="2" t="s">
        <v>21</v>
      </c>
      <c r="B4268" s="2">
        <v>1197831</v>
      </c>
      <c r="C4268" s="15">
        <v>44441</v>
      </c>
      <c r="D4268" s="2" t="s">
        <v>22</v>
      </c>
      <c r="E4268" s="2" t="s">
        <v>23</v>
      </c>
      <c r="F4268" s="2" t="s">
        <v>34</v>
      </c>
      <c r="G4268" s="3" t="s">
        <v>18</v>
      </c>
      <c r="H4268" s="17">
        <v>34</v>
      </c>
      <c r="I4268" s="2">
        <v>85</v>
      </c>
      <c r="J4268" s="19">
        <v>2890</v>
      </c>
      <c r="K4268" s="19">
        <v>1156</v>
      </c>
      <c r="L4268" s="2">
        <v>0.4</v>
      </c>
      <c r="M4268" s="2" t="s">
        <v>78</v>
      </c>
      <c r="N4268" s="20">
        <f t="shared" si="66"/>
        <v>4046</v>
      </c>
      <c r="O4268" s="21"/>
      <c r="P4268" s="20"/>
    </row>
    <row r="4269" spans="1:16" x14ac:dyDescent="0.35">
      <c r="A4269" s="2" t="s">
        <v>21</v>
      </c>
      <c r="B4269" s="2">
        <v>1197831</v>
      </c>
      <c r="C4269" s="15">
        <v>44442</v>
      </c>
      <c r="D4269" s="2" t="s">
        <v>22</v>
      </c>
      <c r="E4269" s="2" t="s">
        <v>23</v>
      </c>
      <c r="F4269" s="2" t="s">
        <v>34</v>
      </c>
      <c r="G4269" s="3" t="s">
        <v>158</v>
      </c>
      <c r="H4269" s="17">
        <v>29</v>
      </c>
      <c r="I4269" s="2">
        <v>156</v>
      </c>
      <c r="J4269" s="19">
        <v>4524</v>
      </c>
      <c r="K4269" s="19">
        <v>2804.88</v>
      </c>
      <c r="L4269" s="2">
        <v>0.62</v>
      </c>
      <c r="M4269" s="2" t="s">
        <v>78</v>
      </c>
      <c r="N4269" s="20">
        <f t="shared" si="66"/>
        <v>7328.88</v>
      </c>
      <c r="O4269" s="21"/>
      <c r="P4269" s="20"/>
    </row>
    <row r="4270" spans="1:16" x14ac:dyDescent="0.35">
      <c r="A4270" s="2" t="s">
        <v>21</v>
      </c>
      <c r="B4270" s="2">
        <v>1197831</v>
      </c>
      <c r="C4270" s="15">
        <v>44443</v>
      </c>
      <c r="D4270" s="2" t="s">
        <v>22</v>
      </c>
      <c r="E4270" s="2" t="s">
        <v>23</v>
      </c>
      <c r="F4270" s="2" t="s">
        <v>34</v>
      </c>
      <c r="G4270" s="3" t="s">
        <v>155</v>
      </c>
      <c r="H4270" s="17">
        <v>19</v>
      </c>
      <c r="I4270" s="2">
        <v>195</v>
      </c>
      <c r="J4270" s="19">
        <v>3705</v>
      </c>
      <c r="K4270" s="19">
        <v>1852.5</v>
      </c>
      <c r="L4270" s="2">
        <v>0.5</v>
      </c>
      <c r="M4270" s="2" t="s">
        <v>78</v>
      </c>
      <c r="N4270" s="20">
        <f t="shared" si="66"/>
        <v>5557.5</v>
      </c>
      <c r="O4270" s="21"/>
      <c r="P4270" s="20"/>
    </row>
    <row r="4271" spans="1:16" x14ac:dyDescent="0.35">
      <c r="A4271" s="2" t="s">
        <v>21</v>
      </c>
      <c r="B4271" s="2">
        <v>1197831</v>
      </c>
      <c r="C4271" s="15">
        <v>44444</v>
      </c>
      <c r="D4271" s="2" t="s">
        <v>22</v>
      </c>
      <c r="E4271" s="2" t="s">
        <v>23</v>
      </c>
      <c r="F4271" s="2" t="s">
        <v>34</v>
      </c>
      <c r="G4271" s="3" t="s">
        <v>17</v>
      </c>
      <c r="H4271" s="17">
        <v>29</v>
      </c>
      <c r="I4271" s="2">
        <v>194</v>
      </c>
      <c r="J4271" s="19">
        <v>5626</v>
      </c>
      <c r="K4271" s="19">
        <v>2756.74</v>
      </c>
      <c r="L4271" s="2">
        <v>0.49</v>
      </c>
      <c r="M4271" s="2" t="s">
        <v>78</v>
      </c>
      <c r="N4271" s="20">
        <f t="shared" si="66"/>
        <v>8382.74</v>
      </c>
      <c r="O4271" s="21"/>
      <c r="P4271" s="20"/>
    </row>
    <row r="4272" spans="1:16" x14ac:dyDescent="0.35">
      <c r="A4272" s="2" t="s">
        <v>21</v>
      </c>
      <c r="B4272" s="2">
        <v>1197831</v>
      </c>
      <c r="C4272" s="15">
        <v>44445</v>
      </c>
      <c r="D4272" s="2" t="s">
        <v>22</v>
      </c>
      <c r="E4272" s="2" t="s">
        <v>23</v>
      </c>
      <c r="F4272" s="2" t="s">
        <v>34</v>
      </c>
      <c r="G4272" s="3" t="s">
        <v>156</v>
      </c>
      <c r="H4272" s="17">
        <v>24</v>
      </c>
      <c r="I4272" s="2">
        <v>175</v>
      </c>
      <c r="J4272" s="19">
        <v>4200</v>
      </c>
      <c r="K4272" s="19">
        <v>1974</v>
      </c>
      <c r="L4272" s="2">
        <v>0.47</v>
      </c>
      <c r="M4272" s="2" t="s">
        <v>78</v>
      </c>
      <c r="N4272" s="20">
        <f t="shared" si="66"/>
        <v>6174</v>
      </c>
      <c r="O4272" s="21"/>
      <c r="P4272" s="20"/>
    </row>
    <row r="4273" spans="1:16" x14ac:dyDescent="0.35">
      <c r="A4273" s="2" t="s">
        <v>21</v>
      </c>
      <c r="B4273" s="2">
        <v>1197831</v>
      </c>
      <c r="C4273" s="15">
        <v>44446</v>
      </c>
      <c r="D4273" s="2" t="s">
        <v>22</v>
      </c>
      <c r="E4273" s="2" t="s">
        <v>23</v>
      </c>
      <c r="F4273" s="2" t="s">
        <v>34</v>
      </c>
      <c r="G4273" s="3" t="s">
        <v>157</v>
      </c>
      <c r="H4273" s="17">
        <v>34</v>
      </c>
      <c r="I4273" s="2">
        <v>154</v>
      </c>
      <c r="J4273" s="19">
        <v>5236</v>
      </c>
      <c r="K4273" s="19">
        <v>3141.6</v>
      </c>
      <c r="L4273" s="2">
        <v>0.6</v>
      </c>
      <c r="M4273" s="2" t="s">
        <v>78</v>
      </c>
      <c r="N4273" s="20">
        <f t="shared" si="66"/>
        <v>8377.6</v>
      </c>
      <c r="O4273" s="21"/>
      <c r="P4273" s="20"/>
    </row>
    <row r="4274" spans="1:16" x14ac:dyDescent="0.35">
      <c r="A4274" s="2" t="s">
        <v>21</v>
      </c>
      <c r="B4274" s="2">
        <v>1197831</v>
      </c>
      <c r="C4274" s="15">
        <v>44447</v>
      </c>
      <c r="D4274" s="2" t="s">
        <v>22</v>
      </c>
      <c r="E4274" s="2" t="s">
        <v>23</v>
      </c>
      <c r="F4274" s="2" t="s">
        <v>34</v>
      </c>
      <c r="G4274" s="3" t="s">
        <v>18</v>
      </c>
      <c r="H4274" s="17">
        <v>49</v>
      </c>
      <c r="I4274" s="2">
        <v>131</v>
      </c>
      <c r="J4274" s="19">
        <v>6419</v>
      </c>
      <c r="K4274" s="19">
        <v>2888.5499999999997</v>
      </c>
      <c r="L4274" s="2">
        <v>0.44999999999999996</v>
      </c>
      <c r="M4274" s="2" t="s">
        <v>78</v>
      </c>
      <c r="N4274" s="20">
        <f t="shared" si="66"/>
        <v>9307.5499999999993</v>
      </c>
      <c r="O4274" s="21"/>
      <c r="P4274" s="20"/>
    </row>
    <row r="4275" spans="1:16" x14ac:dyDescent="0.35">
      <c r="A4275" s="2" t="s">
        <v>21</v>
      </c>
      <c r="B4275" s="2">
        <v>1197831</v>
      </c>
      <c r="C4275" s="15">
        <v>44448</v>
      </c>
      <c r="D4275" s="2" t="s">
        <v>22</v>
      </c>
      <c r="E4275" s="2" t="s">
        <v>23</v>
      </c>
      <c r="F4275" s="2" t="s">
        <v>34</v>
      </c>
      <c r="G4275" s="3" t="s">
        <v>158</v>
      </c>
      <c r="H4275" s="17">
        <v>43</v>
      </c>
      <c r="I4275" s="2">
        <v>224</v>
      </c>
      <c r="J4275" s="19">
        <v>9632</v>
      </c>
      <c r="K4275" s="19">
        <v>6260.8</v>
      </c>
      <c r="L4275" s="2">
        <v>0.65</v>
      </c>
      <c r="M4275" s="2" t="s">
        <v>78</v>
      </c>
      <c r="N4275" s="20">
        <f t="shared" si="66"/>
        <v>15892.8</v>
      </c>
      <c r="O4275" s="21"/>
      <c r="P4275" s="20"/>
    </row>
    <row r="4276" spans="1:16" x14ac:dyDescent="0.35">
      <c r="A4276" s="2" t="s">
        <v>21</v>
      </c>
      <c r="B4276" s="2">
        <v>1197831</v>
      </c>
      <c r="C4276" s="15">
        <v>44449</v>
      </c>
      <c r="D4276" s="2" t="s">
        <v>22</v>
      </c>
      <c r="E4276" s="2" t="s">
        <v>23</v>
      </c>
      <c r="F4276" s="2" t="s">
        <v>34</v>
      </c>
      <c r="G4276" s="3" t="s">
        <v>155</v>
      </c>
      <c r="H4276" s="17">
        <v>41</v>
      </c>
      <c r="I4276" s="2">
        <v>224</v>
      </c>
      <c r="J4276" s="19">
        <v>9184</v>
      </c>
      <c r="K4276" s="19">
        <v>4132.7999999999993</v>
      </c>
      <c r="L4276" s="2">
        <v>0.44999999999999996</v>
      </c>
      <c r="M4276" s="2" t="s">
        <v>78</v>
      </c>
      <c r="N4276" s="20">
        <f t="shared" si="66"/>
        <v>13316.8</v>
      </c>
      <c r="O4276" s="21"/>
      <c r="P4276" s="20"/>
    </row>
    <row r="4277" spans="1:16" x14ac:dyDescent="0.35">
      <c r="A4277" s="2" t="s">
        <v>21</v>
      </c>
      <c r="B4277" s="2">
        <v>1197831</v>
      </c>
      <c r="C4277" s="15">
        <v>44450</v>
      </c>
      <c r="D4277" s="2" t="s">
        <v>22</v>
      </c>
      <c r="E4277" s="2" t="s">
        <v>23</v>
      </c>
      <c r="F4277" s="2" t="s">
        <v>34</v>
      </c>
      <c r="G4277" s="3" t="s">
        <v>17</v>
      </c>
      <c r="H4277" s="17">
        <v>49</v>
      </c>
      <c r="I4277" s="2">
        <v>200</v>
      </c>
      <c r="J4277" s="19">
        <v>9800</v>
      </c>
      <c r="K4277" s="19">
        <v>4704</v>
      </c>
      <c r="L4277" s="2">
        <v>0.48</v>
      </c>
      <c r="M4277" s="2" t="s">
        <v>78</v>
      </c>
      <c r="N4277" s="20">
        <f t="shared" si="66"/>
        <v>14504</v>
      </c>
      <c r="O4277" s="21"/>
      <c r="P4277" s="20"/>
    </row>
    <row r="4278" spans="1:16" x14ac:dyDescent="0.35">
      <c r="A4278" s="2" t="s">
        <v>21</v>
      </c>
      <c r="B4278" s="2">
        <v>1197831</v>
      </c>
      <c r="C4278" s="15">
        <v>44451</v>
      </c>
      <c r="D4278" s="2" t="s">
        <v>22</v>
      </c>
      <c r="E4278" s="2" t="s">
        <v>23</v>
      </c>
      <c r="F4278" s="2" t="s">
        <v>34</v>
      </c>
      <c r="G4278" s="3" t="s">
        <v>156</v>
      </c>
      <c r="H4278" s="17">
        <v>44</v>
      </c>
      <c r="I4278" s="2">
        <v>176</v>
      </c>
      <c r="J4278" s="19">
        <v>7744</v>
      </c>
      <c r="K4278" s="19">
        <v>3639.68</v>
      </c>
      <c r="L4278" s="2">
        <v>0.47</v>
      </c>
      <c r="M4278" s="2" t="s">
        <v>78</v>
      </c>
      <c r="N4278" s="20">
        <f t="shared" si="66"/>
        <v>11383.68</v>
      </c>
      <c r="O4278" s="21"/>
      <c r="P4278" s="20"/>
    </row>
    <row r="4279" spans="1:16" x14ac:dyDescent="0.35">
      <c r="A4279" s="2" t="s">
        <v>21</v>
      </c>
      <c r="B4279" s="2">
        <v>1197831</v>
      </c>
      <c r="C4279" s="15">
        <v>44452</v>
      </c>
      <c r="D4279" s="2" t="s">
        <v>22</v>
      </c>
      <c r="E4279" s="2" t="s">
        <v>23</v>
      </c>
      <c r="F4279" s="2" t="s">
        <v>34</v>
      </c>
      <c r="G4279" s="3" t="s">
        <v>157</v>
      </c>
      <c r="H4279" s="17">
        <v>43</v>
      </c>
      <c r="I4279" s="2">
        <v>174</v>
      </c>
      <c r="J4279" s="19">
        <v>7482</v>
      </c>
      <c r="K4279" s="19">
        <v>4115.1000000000004</v>
      </c>
      <c r="L4279" s="2">
        <v>0.55000000000000004</v>
      </c>
      <c r="M4279" s="2" t="s">
        <v>78</v>
      </c>
      <c r="N4279" s="20">
        <f t="shared" si="66"/>
        <v>11597.1</v>
      </c>
      <c r="O4279" s="21"/>
      <c r="P4279" s="20"/>
    </row>
    <row r="4280" spans="1:16" x14ac:dyDescent="0.35">
      <c r="A4280" s="2" t="s">
        <v>21</v>
      </c>
      <c r="B4280" s="2">
        <v>1197831</v>
      </c>
      <c r="C4280" s="15">
        <v>44453</v>
      </c>
      <c r="D4280" s="2" t="s">
        <v>22</v>
      </c>
      <c r="E4280" s="2" t="s">
        <v>23</v>
      </c>
      <c r="F4280" s="2" t="s">
        <v>34</v>
      </c>
      <c r="G4280" s="3" t="s">
        <v>18</v>
      </c>
      <c r="H4280" s="17">
        <v>45</v>
      </c>
      <c r="I4280" s="2">
        <v>145</v>
      </c>
      <c r="J4280" s="19">
        <v>6525</v>
      </c>
      <c r="K4280" s="19">
        <v>2805.75</v>
      </c>
      <c r="L4280" s="2">
        <v>0.43</v>
      </c>
      <c r="M4280" s="2" t="s">
        <v>78</v>
      </c>
      <c r="N4280" s="20">
        <f t="shared" si="66"/>
        <v>9330.75</v>
      </c>
      <c r="O4280" s="21"/>
      <c r="P4280" s="20"/>
    </row>
    <row r="4281" spans="1:16" x14ac:dyDescent="0.35">
      <c r="A4281" s="2" t="s">
        <v>21</v>
      </c>
      <c r="B4281" s="2">
        <v>1197831</v>
      </c>
      <c r="C4281" s="15">
        <v>44454</v>
      </c>
      <c r="D4281" s="2" t="s">
        <v>22</v>
      </c>
      <c r="E4281" s="2" t="s">
        <v>23</v>
      </c>
      <c r="F4281" s="2" t="s">
        <v>34</v>
      </c>
      <c r="G4281" s="3" t="s">
        <v>158</v>
      </c>
      <c r="H4281" s="17">
        <v>53</v>
      </c>
      <c r="I4281" s="2">
        <v>263</v>
      </c>
      <c r="J4281" s="19">
        <v>13939</v>
      </c>
      <c r="K4281" s="19">
        <v>8781.57</v>
      </c>
      <c r="L4281" s="2">
        <v>0.63</v>
      </c>
      <c r="M4281" s="2" t="s">
        <v>78</v>
      </c>
      <c r="N4281" s="20">
        <f t="shared" si="66"/>
        <v>22720.57</v>
      </c>
      <c r="O4281" s="21"/>
      <c r="P4281" s="20"/>
    </row>
    <row r="4282" spans="1:16" x14ac:dyDescent="0.35">
      <c r="A4282" s="2" t="s">
        <v>21</v>
      </c>
      <c r="B4282" s="2">
        <v>1197831</v>
      </c>
      <c r="C4282" s="15">
        <v>44455</v>
      </c>
      <c r="D4282" s="2" t="s">
        <v>22</v>
      </c>
      <c r="E4282" s="2" t="s">
        <v>23</v>
      </c>
      <c r="F4282" s="2" t="s">
        <v>34</v>
      </c>
      <c r="G4282" s="3" t="s">
        <v>155</v>
      </c>
      <c r="H4282" s="17">
        <v>41</v>
      </c>
      <c r="I4282" s="2">
        <v>231</v>
      </c>
      <c r="J4282" s="19">
        <v>9471</v>
      </c>
      <c r="K4282" s="19">
        <v>4924.92</v>
      </c>
      <c r="L4282" s="2">
        <v>0.52</v>
      </c>
      <c r="M4282" s="2" t="s">
        <v>78</v>
      </c>
      <c r="N4282" s="20">
        <f t="shared" si="66"/>
        <v>14395.92</v>
      </c>
      <c r="O4282" s="21"/>
      <c r="P4282" s="20"/>
    </row>
    <row r="4283" spans="1:16" x14ac:dyDescent="0.35">
      <c r="A4283" s="2" t="s">
        <v>21</v>
      </c>
      <c r="B4283" s="2">
        <v>1197831</v>
      </c>
      <c r="C4283" s="15">
        <v>44456</v>
      </c>
      <c r="D4283" s="2" t="s">
        <v>22</v>
      </c>
      <c r="E4283" s="2" t="s">
        <v>23</v>
      </c>
      <c r="F4283" s="2" t="s">
        <v>34</v>
      </c>
      <c r="G4283" s="3" t="s">
        <v>17</v>
      </c>
      <c r="H4283" s="17">
        <v>48</v>
      </c>
      <c r="I4283" s="2">
        <v>215</v>
      </c>
      <c r="J4283" s="19">
        <v>10320</v>
      </c>
      <c r="K4283" s="19">
        <v>5572.8</v>
      </c>
      <c r="L4283" s="2">
        <v>0.54</v>
      </c>
      <c r="M4283" s="2" t="s">
        <v>78</v>
      </c>
      <c r="N4283" s="20">
        <f t="shared" si="66"/>
        <v>15892.8</v>
      </c>
      <c r="O4283" s="21"/>
      <c r="P4283" s="20"/>
    </row>
    <row r="4284" spans="1:16" x14ac:dyDescent="0.35">
      <c r="A4284" s="2" t="s">
        <v>21</v>
      </c>
      <c r="B4284" s="2">
        <v>1197831</v>
      </c>
      <c r="C4284" s="15">
        <v>44457</v>
      </c>
      <c r="D4284" s="2" t="s">
        <v>22</v>
      </c>
      <c r="E4284" s="2" t="s">
        <v>23</v>
      </c>
      <c r="F4284" s="2" t="s">
        <v>34</v>
      </c>
      <c r="G4284" s="3" t="s">
        <v>156</v>
      </c>
      <c r="H4284" s="17">
        <v>44</v>
      </c>
      <c r="I4284" s="2">
        <v>254</v>
      </c>
      <c r="J4284" s="19">
        <v>11176</v>
      </c>
      <c r="K4284" s="19">
        <v>6146.7999999999993</v>
      </c>
      <c r="L4284" s="2">
        <v>0.54999999999999993</v>
      </c>
      <c r="M4284" s="2" t="s">
        <v>78</v>
      </c>
      <c r="N4284" s="20">
        <f t="shared" si="66"/>
        <v>17322.8</v>
      </c>
      <c r="O4284" s="21"/>
      <c r="P4284" s="20"/>
    </row>
    <row r="4285" spans="1:16" x14ac:dyDescent="0.35">
      <c r="A4285" s="2" t="s">
        <v>21</v>
      </c>
      <c r="B4285" s="2">
        <v>1197831</v>
      </c>
      <c r="C4285" s="15">
        <v>44458</v>
      </c>
      <c r="D4285" s="2" t="s">
        <v>22</v>
      </c>
      <c r="E4285" s="2" t="s">
        <v>23</v>
      </c>
      <c r="F4285" s="2" t="s">
        <v>34</v>
      </c>
      <c r="G4285" s="3" t="s">
        <v>157</v>
      </c>
      <c r="H4285" s="17">
        <v>43</v>
      </c>
      <c r="I4285" s="2">
        <v>150</v>
      </c>
      <c r="J4285" s="19">
        <v>6450</v>
      </c>
      <c r="K4285" s="19">
        <v>3934.5</v>
      </c>
      <c r="L4285" s="2">
        <v>0.61</v>
      </c>
      <c r="M4285" s="2" t="s">
        <v>78</v>
      </c>
      <c r="N4285" s="20">
        <f t="shared" si="66"/>
        <v>10384.5</v>
      </c>
      <c r="O4285" s="21"/>
      <c r="P4285" s="20"/>
    </row>
    <row r="4286" spans="1:16" x14ac:dyDescent="0.35">
      <c r="A4286" s="2" t="s">
        <v>21</v>
      </c>
      <c r="B4286" s="2">
        <v>1197831</v>
      </c>
      <c r="C4286" s="15">
        <v>44459</v>
      </c>
      <c r="D4286" s="2" t="s">
        <v>22</v>
      </c>
      <c r="E4286" s="2" t="s">
        <v>23</v>
      </c>
      <c r="F4286" s="2" t="s">
        <v>34</v>
      </c>
      <c r="G4286" s="3" t="s">
        <v>18</v>
      </c>
      <c r="H4286" s="17">
        <v>47</v>
      </c>
      <c r="I4286" s="2">
        <v>167</v>
      </c>
      <c r="J4286" s="19">
        <v>7849</v>
      </c>
      <c r="K4286" s="19">
        <v>3610.5399999999995</v>
      </c>
      <c r="L4286" s="2">
        <v>0.45999999999999996</v>
      </c>
      <c r="M4286" s="2" t="s">
        <v>78</v>
      </c>
      <c r="N4286" s="20">
        <f t="shared" si="66"/>
        <v>11459.539999999999</v>
      </c>
      <c r="O4286" s="21"/>
      <c r="P4286" s="20"/>
    </row>
    <row r="4287" spans="1:16" x14ac:dyDescent="0.35">
      <c r="A4287" s="2" t="s">
        <v>21</v>
      </c>
      <c r="B4287" s="2">
        <v>1197831</v>
      </c>
      <c r="C4287" s="15">
        <v>44460</v>
      </c>
      <c r="D4287" s="2" t="s">
        <v>22</v>
      </c>
      <c r="E4287" s="2" t="s">
        <v>23</v>
      </c>
      <c r="F4287" s="2" t="s">
        <v>34</v>
      </c>
      <c r="G4287" s="3" t="s">
        <v>158</v>
      </c>
      <c r="H4287" s="17">
        <v>54</v>
      </c>
      <c r="I4287" s="2">
        <v>255</v>
      </c>
      <c r="J4287" s="19">
        <v>13770</v>
      </c>
      <c r="K4287" s="19">
        <v>9225.9000000000015</v>
      </c>
      <c r="L4287" s="2">
        <v>0.67</v>
      </c>
      <c r="M4287" s="2" t="s">
        <v>78</v>
      </c>
      <c r="N4287" s="20">
        <f t="shared" si="66"/>
        <v>22995.9</v>
      </c>
      <c r="O4287" s="21"/>
      <c r="P4287" s="20"/>
    </row>
    <row r="4288" spans="1:16" x14ac:dyDescent="0.35">
      <c r="A4288" s="2" t="s">
        <v>21</v>
      </c>
      <c r="B4288" s="2">
        <v>1197831</v>
      </c>
      <c r="C4288" s="15">
        <v>44461</v>
      </c>
      <c r="D4288" s="2" t="s">
        <v>22</v>
      </c>
      <c r="E4288" s="2" t="s">
        <v>23</v>
      </c>
      <c r="F4288" s="2" t="s">
        <v>34</v>
      </c>
      <c r="G4288" s="3" t="s">
        <v>155</v>
      </c>
      <c r="H4288" s="17">
        <v>49</v>
      </c>
      <c r="I4288" s="2">
        <v>208</v>
      </c>
      <c r="J4288" s="19">
        <v>10192</v>
      </c>
      <c r="K4288" s="19">
        <v>5197.92</v>
      </c>
      <c r="L4288" s="2">
        <v>0.51</v>
      </c>
      <c r="M4288" s="2" t="s">
        <v>78</v>
      </c>
      <c r="N4288" s="20">
        <f t="shared" si="66"/>
        <v>15389.92</v>
      </c>
      <c r="O4288" s="21"/>
      <c r="P4288" s="20"/>
    </row>
    <row r="4289" spans="1:16" x14ac:dyDescent="0.35">
      <c r="A4289" s="2" t="s">
        <v>21</v>
      </c>
      <c r="B4289" s="2">
        <v>1197831</v>
      </c>
      <c r="C4289" s="15">
        <v>44462</v>
      </c>
      <c r="D4289" s="2" t="s">
        <v>22</v>
      </c>
      <c r="E4289" s="2" t="s">
        <v>23</v>
      </c>
      <c r="F4289" s="2" t="s">
        <v>34</v>
      </c>
      <c r="G4289" s="3" t="s">
        <v>17</v>
      </c>
      <c r="H4289" s="17">
        <v>53</v>
      </c>
      <c r="I4289" s="2">
        <v>208</v>
      </c>
      <c r="J4289" s="19">
        <v>11024</v>
      </c>
      <c r="K4289" s="19">
        <v>5512</v>
      </c>
      <c r="L4289" s="2">
        <v>0.5</v>
      </c>
      <c r="M4289" s="2" t="s">
        <v>78</v>
      </c>
      <c r="N4289" s="20">
        <f t="shared" si="66"/>
        <v>16536</v>
      </c>
      <c r="O4289" s="21"/>
      <c r="P4289" s="20"/>
    </row>
    <row r="4290" spans="1:16" x14ac:dyDescent="0.35">
      <c r="A4290" s="2" t="s">
        <v>21</v>
      </c>
      <c r="B4290" s="2">
        <v>1197831</v>
      </c>
      <c r="C4290" s="15">
        <v>44463</v>
      </c>
      <c r="D4290" s="2" t="s">
        <v>22</v>
      </c>
      <c r="E4290" s="2" t="s">
        <v>23</v>
      </c>
      <c r="F4290" s="2" t="s">
        <v>34</v>
      </c>
      <c r="G4290" s="3" t="s">
        <v>156</v>
      </c>
      <c r="H4290" s="17">
        <v>46</v>
      </c>
      <c r="I4290" s="2">
        <v>273</v>
      </c>
      <c r="J4290" s="19">
        <v>12558</v>
      </c>
      <c r="K4290" s="19">
        <v>6906.8999999999987</v>
      </c>
      <c r="L4290" s="2">
        <v>0.54999999999999993</v>
      </c>
      <c r="M4290" s="2" t="s">
        <v>78</v>
      </c>
      <c r="N4290" s="20">
        <f t="shared" si="66"/>
        <v>19464.899999999998</v>
      </c>
      <c r="O4290" s="21"/>
      <c r="P4290" s="20"/>
    </row>
    <row r="4291" spans="1:16" x14ac:dyDescent="0.35">
      <c r="A4291" s="2" t="s">
        <v>21</v>
      </c>
      <c r="B4291" s="2">
        <v>1197831</v>
      </c>
      <c r="C4291" s="15">
        <v>44464</v>
      </c>
      <c r="D4291" s="2" t="s">
        <v>22</v>
      </c>
      <c r="E4291" s="2" t="s">
        <v>23</v>
      </c>
      <c r="F4291" s="2" t="s">
        <v>34</v>
      </c>
      <c r="G4291" s="3" t="s">
        <v>157</v>
      </c>
      <c r="H4291" s="17">
        <v>47</v>
      </c>
      <c r="I4291" s="2">
        <v>147</v>
      </c>
      <c r="J4291" s="19">
        <v>6909</v>
      </c>
      <c r="K4291" s="19">
        <v>4490.8500000000004</v>
      </c>
      <c r="L4291" s="2">
        <v>0.65</v>
      </c>
      <c r="M4291" s="2" t="s">
        <v>78</v>
      </c>
      <c r="N4291" s="20">
        <f t="shared" ref="N4291:N4354" si="67">SUM(J4291,K4291)</f>
        <v>11399.85</v>
      </c>
      <c r="O4291" s="21"/>
      <c r="P4291" s="20"/>
    </row>
    <row r="4292" spans="1:16" x14ac:dyDescent="0.35">
      <c r="A4292" s="2" t="s">
        <v>21</v>
      </c>
      <c r="B4292" s="2">
        <v>1197831</v>
      </c>
      <c r="C4292" s="15">
        <v>44465</v>
      </c>
      <c r="D4292" s="2" t="s">
        <v>22</v>
      </c>
      <c r="E4292" s="2" t="s">
        <v>23</v>
      </c>
      <c r="F4292" s="2" t="s">
        <v>34</v>
      </c>
      <c r="G4292" s="3" t="s">
        <v>18</v>
      </c>
      <c r="H4292" s="17">
        <v>53</v>
      </c>
      <c r="I4292" s="2">
        <v>142</v>
      </c>
      <c r="J4292" s="19">
        <v>7526</v>
      </c>
      <c r="K4292" s="19">
        <v>3612.48</v>
      </c>
      <c r="L4292" s="2">
        <v>0.48</v>
      </c>
      <c r="M4292" s="2" t="s">
        <v>78</v>
      </c>
      <c r="N4292" s="20">
        <f t="shared" si="67"/>
        <v>11138.48</v>
      </c>
      <c r="O4292" s="21"/>
      <c r="P4292" s="20"/>
    </row>
    <row r="4293" spans="1:16" x14ac:dyDescent="0.35">
      <c r="A4293" s="2" t="s">
        <v>21</v>
      </c>
      <c r="B4293" s="2">
        <v>1197831</v>
      </c>
      <c r="C4293" s="15">
        <v>44466</v>
      </c>
      <c r="D4293" s="2" t="s">
        <v>22</v>
      </c>
      <c r="E4293" s="2" t="s">
        <v>23</v>
      </c>
      <c r="F4293" s="2" t="s">
        <v>34</v>
      </c>
      <c r="G4293" s="3" t="s">
        <v>158</v>
      </c>
      <c r="H4293" s="17">
        <v>56</v>
      </c>
      <c r="I4293" s="2">
        <v>233</v>
      </c>
      <c r="J4293" s="19">
        <v>13048</v>
      </c>
      <c r="K4293" s="19">
        <v>9133.6</v>
      </c>
      <c r="L4293" s="2">
        <v>0.70000000000000007</v>
      </c>
      <c r="M4293" s="2" t="s">
        <v>78</v>
      </c>
      <c r="N4293" s="20">
        <f t="shared" si="67"/>
        <v>22181.599999999999</v>
      </c>
      <c r="O4293" s="21"/>
      <c r="P4293" s="20"/>
    </row>
    <row r="4294" spans="1:16" x14ac:dyDescent="0.35">
      <c r="A4294" s="2" t="s">
        <v>21</v>
      </c>
      <c r="B4294" s="2">
        <v>1197831</v>
      </c>
      <c r="C4294" s="15">
        <v>44467</v>
      </c>
      <c r="D4294" s="2" t="s">
        <v>22</v>
      </c>
      <c r="E4294" s="2" t="s">
        <v>23</v>
      </c>
      <c r="F4294" s="2" t="s">
        <v>34</v>
      </c>
      <c r="G4294" s="3" t="s">
        <v>155</v>
      </c>
      <c r="H4294" s="17">
        <v>53</v>
      </c>
      <c r="I4294" s="2">
        <v>181</v>
      </c>
      <c r="J4294" s="19">
        <v>9593</v>
      </c>
      <c r="K4294" s="19">
        <v>5276.15</v>
      </c>
      <c r="L4294" s="2">
        <v>0.54999999999999993</v>
      </c>
      <c r="M4294" s="2" t="s">
        <v>78</v>
      </c>
      <c r="N4294" s="20">
        <f t="shared" si="67"/>
        <v>14869.15</v>
      </c>
      <c r="O4294" s="21"/>
      <c r="P4294" s="20"/>
    </row>
    <row r="4295" spans="1:16" x14ac:dyDescent="0.35">
      <c r="A4295" s="2" t="s">
        <v>21</v>
      </c>
      <c r="B4295" s="2">
        <v>1197831</v>
      </c>
      <c r="C4295" s="15">
        <v>44468</v>
      </c>
      <c r="D4295" s="2" t="s">
        <v>22</v>
      </c>
      <c r="E4295" s="2" t="s">
        <v>23</v>
      </c>
      <c r="F4295" s="2" t="s">
        <v>34</v>
      </c>
      <c r="G4295" s="3" t="s">
        <v>17</v>
      </c>
      <c r="H4295" s="17">
        <v>54</v>
      </c>
      <c r="I4295" s="2">
        <v>176</v>
      </c>
      <c r="J4295" s="19">
        <v>9504</v>
      </c>
      <c r="K4295" s="19">
        <v>4847.04</v>
      </c>
      <c r="L4295" s="2">
        <v>0.51</v>
      </c>
      <c r="M4295" s="2" t="s">
        <v>78</v>
      </c>
      <c r="N4295" s="20">
        <f t="shared" si="67"/>
        <v>14351.04</v>
      </c>
      <c r="O4295" s="21"/>
      <c r="P4295" s="20"/>
    </row>
    <row r="4296" spans="1:16" x14ac:dyDescent="0.35">
      <c r="A4296" s="2" t="s">
        <v>21</v>
      </c>
      <c r="B4296" s="2">
        <v>1197831</v>
      </c>
      <c r="C4296" s="15">
        <v>44469</v>
      </c>
      <c r="D4296" s="2" t="s">
        <v>22</v>
      </c>
      <c r="E4296" s="2" t="s">
        <v>23</v>
      </c>
      <c r="F4296" s="2" t="s">
        <v>34</v>
      </c>
      <c r="G4296" s="3" t="s">
        <v>156</v>
      </c>
      <c r="H4296" s="17">
        <v>59</v>
      </c>
      <c r="I4296" s="2">
        <v>203</v>
      </c>
      <c r="J4296" s="19">
        <v>11977</v>
      </c>
      <c r="K4296" s="19">
        <v>6347.81</v>
      </c>
      <c r="L4296" s="2">
        <v>0.53</v>
      </c>
      <c r="M4296" s="2" t="s">
        <v>78</v>
      </c>
      <c r="N4296" s="20">
        <f t="shared" si="67"/>
        <v>18324.810000000001</v>
      </c>
      <c r="O4296" s="21"/>
      <c r="P4296" s="20"/>
    </row>
    <row r="4297" spans="1:16" x14ac:dyDescent="0.35">
      <c r="A4297" s="2" t="s">
        <v>21</v>
      </c>
      <c r="B4297" s="2">
        <v>1197831</v>
      </c>
      <c r="C4297" s="15">
        <v>44470</v>
      </c>
      <c r="D4297" s="2" t="s">
        <v>22</v>
      </c>
      <c r="E4297" s="2" t="s">
        <v>23</v>
      </c>
      <c r="F4297" s="2" t="s">
        <v>34</v>
      </c>
      <c r="G4297" s="3" t="s">
        <v>157</v>
      </c>
      <c r="H4297" s="17">
        <v>56</v>
      </c>
      <c r="I4297" s="2">
        <v>126</v>
      </c>
      <c r="J4297" s="19">
        <v>7056</v>
      </c>
      <c r="K4297" s="19">
        <v>4586.4000000000005</v>
      </c>
      <c r="L4297" s="2">
        <v>0.65</v>
      </c>
      <c r="M4297" s="2" t="s">
        <v>78</v>
      </c>
      <c r="N4297" s="20">
        <f t="shared" si="67"/>
        <v>11642.400000000001</v>
      </c>
      <c r="O4297" s="21"/>
      <c r="P4297" s="20"/>
    </row>
    <row r="4298" spans="1:16" x14ac:dyDescent="0.35">
      <c r="A4298" s="2" t="s">
        <v>21</v>
      </c>
      <c r="B4298" s="2">
        <v>1197831</v>
      </c>
      <c r="C4298" s="15">
        <v>44471</v>
      </c>
      <c r="D4298" s="2" t="s">
        <v>22</v>
      </c>
      <c r="E4298" s="2" t="s">
        <v>23</v>
      </c>
      <c r="F4298" s="2" t="s">
        <v>34</v>
      </c>
      <c r="G4298" s="3" t="s">
        <v>18</v>
      </c>
      <c r="H4298" s="17">
        <v>53</v>
      </c>
      <c r="I4298" s="2">
        <v>135</v>
      </c>
      <c r="J4298" s="19">
        <v>7155</v>
      </c>
      <c r="K4298" s="19">
        <v>3505.95</v>
      </c>
      <c r="L4298" s="2">
        <v>0.49</v>
      </c>
      <c r="M4298" s="2" t="s">
        <v>78</v>
      </c>
      <c r="N4298" s="20">
        <f t="shared" si="67"/>
        <v>10660.95</v>
      </c>
      <c r="O4298" s="21"/>
      <c r="P4298" s="20"/>
    </row>
    <row r="4299" spans="1:16" x14ac:dyDescent="0.35">
      <c r="A4299" s="2" t="s">
        <v>21</v>
      </c>
      <c r="B4299" s="2">
        <v>1197831</v>
      </c>
      <c r="C4299" s="15">
        <v>44472</v>
      </c>
      <c r="D4299" s="2" t="s">
        <v>22</v>
      </c>
      <c r="E4299" s="2" t="s">
        <v>23</v>
      </c>
      <c r="F4299" s="2" t="s">
        <v>34</v>
      </c>
      <c r="G4299" s="3" t="s">
        <v>158</v>
      </c>
      <c r="H4299" s="17">
        <v>48</v>
      </c>
      <c r="I4299" s="2">
        <v>203</v>
      </c>
      <c r="J4299" s="19">
        <v>9744</v>
      </c>
      <c r="K4299" s="19">
        <v>6820.8000000000011</v>
      </c>
      <c r="L4299" s="2">
        <v>0.70000000000000007</v>
      </c>
      <c r="M4299" s="2" t="s">
        <v>78</v>
      </c>
      <c r="N4299" s="20">
        <f t="shared" si="67"/>
        <v>16564.800000000003</v>
      </c>
      <c r="O4299" s="21"/>
      <c r="P4299" s="20"/>
    </row>
    <row r="4300" spans="1:16" x14ac:dyDescent="0.35">
      <c r="A4300" s="2" t="s">
        <v>21</v>
      </c>
      <c r="B4300" s="2">
        <v>1197831</v>
      </c>
      <c r="C4300" s="15">
        <v>44473</v>
      </c>
      <c r="D4300" s="2" t="s">
        <v>22</v>
      </c>
      <c r="E4300" s="2" t="s">
        <v>23</v>
      </c>
      <c r="F4300" s="2" t="s">
        <v>34</v>
      </c>
      <c r="G4300" s="3" t="s">
        <v>155</v>
      </c>
      <c r="H4300" s="17">
        <v>39</v>
      </c>
      <c r="I4300" s="2">
        <v>156</v>
      </c>
      <c r="J4300" s="19">
        <v>6084</v>
      </c>
      <c r="K4300" s="19">
        <v>3042</v>
      </c>
      <c r="L4300" s="2">
        <v>0.5</v>
      </c>
      <c r="M4300" s="2" t="s">
        <v>78</v>
      </c>
      <c r="N4300" s="20">
        <f t="shared" si="67"/>
        <v>9126</v>
      </c>
      <c r="O4300" s="21"/>
      <c r="P4300" s="20"/>
    </row>
    <row r="4301" spans="1:16" x14ac:dyDescent="0.35">
      <c r="A4301" s="2" t="s">
        <v>21</v>
      </c>
      <c r="B4301" s="2">
        <v>1197831</v>
      </c>
      <c r="C4301" s="15">
        <v>44474</v>
      </c>
      <c r="D4301" s="2" t="s">
        <v>22</v>
      </c>
      <c r="E4301" s="2" t="s">
        <v>23</v>
      </c>
      <c r="F4301" s="2" t="s">
        <v>34</v>
      </c>
      <c r="G4301" s="3" t="s">
        <v>17</v>
      </c>
      <c r="H4301" s="17">
        <v>38</v>
      </c>
      <c r="I4301" s="2">
        <v>169</v>
      </c>
      <c r="J4301" s="19">
        <v>6422</v>
      </c>
      <c r="K4301" s="19">
        <v>3275.2200000000003</v>
      </c>
      <c r="L4301" s="2">
        <v>0.51</v>
      </c>
      <c r="M4301" s="2" t="s">
        <v>78</v>
      </c>
      <c r="N4301" s="20">
        <f t="shared" si="67"/>
        <v>9697.2200000000012</v>
      </c>
      <c r="O4301" s="21"/>
      <c r="P4301" s="20"/>
    </row>
    <row r="4302" spans="1:16" x14ac:dyDescent="0.35">
      <c r="A4302" s="2" t="s">
        <v>21</v>
      </c>
      <c r="B4302" s="2">
        <v>1197831</v>
      </c>
      <c r="C4302" s="15">
        <v>44475</v>
      </c>
      <c r="D4302" s="2" t="s">
        <v>22</v>
      </c>
      <c r="E4302" s="2" t="s">
        <v>23</v>
      </c>
      <c r="F4302" s="2" t="s">
        <v>34</v>
      </c>
      <c r="G4302" s="3" t="s">
        <v>156</v>
      </c>
      <c r="H4302" s="17">
        <v>41</v>
      </c>
      <c r="I4302" s="2">
        <v>144</v>
      </c>
      <c r="J4302" s="19">
        <v>5904</v>
      </c>
      <c r="K4302" s="19">
        <v>3070.08</v>
      </c>
      <c r="L4302" s="2">
        <v>0.52</v>
      </c>
      <c r="M4302" s="2" t="s">
        <v>78</v>
      </c>
      <c r="N4302" s="20">
        <f t="shared" si="67"/>
        <v>8974.08</v>
      </c>
      <c r="O4302" s="21"/>
      <c r="P4302" s="20"/>
    </row>
    <row r="4303" spans="1:16" x14ac:dyDescent="0.35">
      <c r="A4303" s="2" t="s">
        <v>21</v>
      </c>
      <c r="B4303" s="2">
        <v>1197831</v>
      </c>
      <c r="C4303" s="15">
        <v>44476</v>
      </c>
      <c r="D4303" s="2" t="s">
        <v>22</v>
      </c>
      <c r="E4303" s="2" t="s">
        <v>23</v>
      </c>
      <c r="F4303" s="2" t="s">
        <v>34</v>
      </c>
      <c r="G4303" s="3" t="s">
        <v>157</v>
      </c>
      <c r="H4303" s="17">
        <v>41</v>
      </c>
      <c r="I4303" s="2">
        <v>111</v>
      </c>
      <c r="J4303" s="19">
        <v>4551</v>
      </c>
      <c r="K4303" s="19">
        <v>2730.6</v>
      </c>
      <c r="L4303" s="2">
        <v>0.6</v>
      </c>
      <c r="M4303" s="2" t="s">
        <v>78</v>
      </c>
      <c r="N4303" s="20">
        <f t="shared" si="67"/>
        <v>7281.6</v>
      </c>
      <c r="O4303" s="21"/>
      <c r="P4303" s="20"/>
    </row>
    <row r="4304" spans="1:16" x14ac:dyDescent="0.35">
      <c r="A4304" s="2" t="s">
        <v>21</v>
      </c>
      <c r="B4304" s="2">
        <v>1197831</v>
      </c>
      <c r="C4304" s="15">
        <v>44477</v>
      </c>
      <c r="D4304" s="2" t="s">
        <v>22</v>
      </c>
      <c r="E4304" s="2" t="s">
        <v>23</v>
      </c>
      <c r="F4304" s="2" t="s">
        <v>34</v>
      </c>
      <c r="G4304" s="3" t="s">
        <v>18</v>
      </c>
      <c r="H4304" s="17">
        <v>36</v>
      </c>
      <c r="I4304" s="2">
        <v>100</v>
      </c>
      <c r="J4304" s="19">
        <v>3600</v>
      </c>
      <c r="K4304" s="19">
        <v>1619.9999999999998</v>
      </c>
      <c r="L4304" s="2">
        <v>0.44999999999999996</v>
      </c>
      <c r="M4304" s="2" t="s">
        <v>78</v>
      </c>
      <c r="N4304" s="20">
        <f t="shared" si="67"/>
        <v>5220</v>
      </c>
      <c r="O4304" s="21"/>
      <c r="P4304" s="20"/>
    </row>
    <row r="4305" spans="1:16" x14ac:dyDescent="0.35">
      <c r="A4305" s="2" t="s">
        <v>21</v>
      </c>
      <c r="B4305" s="2">
        <v>1197831</v>
      </c>
      <c r="C4305" s="15">
        <v>44478</v>
      </c>
      <c r="D4305" s="2" t="s">
        <v>22</v>
      </c>
      <c r="E4305" s="2" t="s">
        <v>23</v>
      </c>
      <c r="F4305" s="2" t="s">
        <v>34</v>
      </c>
      <c r="G4305" s="3" t="s">
        <v>158</v>
      </c>
      <c r="H4305" s="17">
        <v>45</v>
      </c>
      <c r="I4305" s="2">
        <v>161</v>
      </c>
      <c r="J4305" s="19">
        <v>7245</v>
      </c>
      <c r="K4305" s="19">
        <v>5071.5000000000009</v>
      </c>
      <c r="L4305" s="2">
        <v>0.70000000000000007</v>
      </c>
      <c r="M4305" s="2" t="s">
        <v>78</v>
      </c>
      <c r="N4305" s="20">
        <f t="shared" si="67"/>
        <v>12316.5</v>
      </c>
      <c r="O4305" s="21"/>
      <c r="P4305" s="20"/>
    </row>
    <row r="4306" spans="1:16" x14ac:dyDescent="0.35">
      <c r="A4306" s="2" t="s">
        <v>21</v>
      </c>
      <c r="B4306" s="2">
        <v>1197831</v>
      </c>
      <c r="C4306" s="15">
        <v>44479</v>
      </c>
      <c r="D4306" s="2" t="s">
        <v>22</v>
      </c>
      <c r="E4306" s="2" t="s">
        <v>23</v>
      </c>
      <c r="F4306" s="2" t="s">
        <v>34</v>
      </c>
      <c r="G4306" s="3" t="s">
        <v>155</v>
      </c>
      <c r="H4306" s="17">
        <v>38</v>
      </c>
      <c r="I4306" s="2">
        <v>181</v>
      </c>
      <c r="J4306" s="19">
        <v>6878</v>
      </c>
      <c r="K4306" s="19">
        <v>3782.8999999999996</v>
      </c>
      <c r="L4306" s="2">
        <v>0.54999999999999993</v>
      </c>
      <c r="M4306" s="2" t="s">
        <v>78</v>
      </c>
      <c r="N4306" s="20">
        <f t="shared" si="67"/>
        <v>10660.9</v>
      </c>
      <c r="O4306" s="21"/>
      <c r="P4306" s="20"/>
    </row>
    <row r="4307" spans="1:16" x14ac:dyDescent="0.35">
      <c r="A4307" s="2" t="s">
        <v>21</v>
      </c>
      <c r="B4307" s="2">
        <v>1197831</v>
      </c>
      <c r="C4307" s="15">
        <v>44480</v>
      </c>
      <c r="D4307" s="2" t="s">
        <v>22</v>
      </c>
      <c r="E4307" s="2" t="s">
        <v>23</v>
      </c>
      <c r="F4307" s="2" t="s">
        <v>34</v>
      </c>
      <c r="G4307" s="3" t="s">
        <v>17</v>
      </c>
      <c r="H4307" s="17">
        <v>37</v>
      </c>
      <c r="I4307" s="2">
        <v>218</v>
      </c>
      <c r="J4307" s="19">
        <v>8066</v>
      </c>
      <c r="K4307" s="19">
        <v>4033</v>
      </c>
      <c r="L4307" s="2">
        <v>0.5</v>
      </c>
      <c r="M4307" s="2" t="s">
        <v>78</v>
      </c>
      <c r="N4307" s="20">
        <f t="shared" si="67"/>
        <v>12099</v>
      </c>
      <c r="O4307" s="21"/>
      <c r="P4307" s="20"/>
    </row>
    <row r="4308" spans="1:16" x14ac:dyDescent="0.35">
      <c r="A4308" s="2" t="s">
        <v>21</v>
      </c>
      <c r="B4308" s="2">
        <v>1197831</v>
      </c>
      <c r="C4308" s="15">
        <v>44481</v>
      </c>
      <c r="D4308" s="2" t="s">
        <v>22</v>
      </c>
      <c r="E4308" s="2" t="s">
        <v>23</v>
      </c>
      <c r="F4308" s="2" t="s">
        <v>34</v>
      </c>
      <c r="G4308" s="3" t="s">
        <v>156</v>
      </c>
      <c r="H4308" s="17">
        <v>63</v>
      </c>
      <c r="I4308" s="2">
        <v>176</v>
      </c>
      <c r="J4308" s="19">
        <v>11088</v>
      </c>
      <c r="K4308" s="19">
        <v>6098.4</v>
      </c>
      <c r="L4308" s="2">
        <v>0.54999999999999993</v>
      </c>
      <c r="M4308" s="2" t="s">
        <v>78</v>
      </c>
      <c r="N4308" s="20">
        <f t="shared" si="67"/>
        <v>17186.400000000001</v>
      </c>
      <c r="O4308" s="21"/>
      <c r="P4308" s="20"/>
    </row>
    <row r="4309" spans="1:16" x14ac:dyDescent="0.35">
      <c r="A4309" s="2" t="s">
        <v>21</v>
      </c>
      <c r="B4309" s="2">
        <v>1197831</v>
      </c>
      <c r="C4309" s="15">
        <v>44482</v>
      </c>
      <c r="D4309" s="2" t="s">
        <v>22</v>
      </c>
      <c r="E4309" s="2" t="s">
        <v>23</v>
      </c>
      <c r="F4309" s="2" t="s">
        <v>34</v>
      </c>
      <c r="G4309" s="3" t="s">
        <v>157</v>
      </c>
      <c r="H4309" s="17">
        <v>59</v>
      </c>
      <c r="I4309" s="2">
        <v>145</v>
      </c>
      <c r="J4309" s="19">
        <v>8555</v>
      </c>
      <c r="K4309" s="19">
        <v>5304.1</v>
      </c>
      <c r="L4309" s="2">
        <v>0.62</v>
      </c>
      <c r="M4309" s="2" t="s">
        <v>78</v>
      </c>
      <c r="N4309" s="20">
        <f t="shared" si="67"/>
        <v>13859.1</v>
      </c>
      <c r="O4309" s="21"/>
      <c r="P4309" s="20"/>
    </row>
    <row r="4310" spans="1:16" x14ac:dyDescent="0.35">
      <c r="A4310" s="2" t="s">
        <v>21</v>
      </c>
      <c r="B4310" s="2">
        <v>1197831</v>
      </c>
      <c r="C4310" s="15">
        <v>44483</v>
      </c>
      <c r="D4310" s="2" t="s">
        <v>22</v>
      </c>
      <c r="E4310" s="2" t="s">
        <v>23</v>
      </c>
      <c r="F4310" s="2" t="s">
        <v>34</v>
      </c>
      <c r="G4310" s="3" t="s">
        <v>18</v>
      </c>
      <c r="H4310" s="17">
        <v>56</v>
      </c>
      <c r="I4310" s="2">
        <v>138</v>
      </c>
      <c r="J4310" s="19">
        <v>7728</v>
      </c>
      <c r="K4310" s="19">
        <v>3709.44</v>
      </c>
      <c r="L4310" s="2">
        <v>0.48</v>
      </c>
      <c r="M4310" s="2" t="s">
        <v>78</v>
      </c>
      <c r="N4310" s="20">
        <f t="shared" si="67"/>
        <v>11437.44</v>
      </c>
      <c r="O4310" s="21"/>
      <c r="P4310" s="20"/>
    </row>
    <row r="4311" spans="1:16" x14ac:dyDescent="0.35">
      <c r="A4311" s="2" t="s">
        <v>21</v>
      </c>
      <c r="B4311" s="2">
        <v>1197831</v>
      </c>
      <c r="C4311" s="15">
        <v>44484</v>
      </c>
      <c r="D4311" s="2" t="s">
        <v>22</v>
      </c>
      <c r="E4311" s="2" t="s">
        <v>23</v>
      </c>
      <c r="F4311" s="2" t="s">
        <v>34</v>
      </c>
      <c r="G4311" s="3" t="s">
        <v>158</v>
      </c>
      <c r="H4311" s="17">
        <v>67</v>
      </c>
      <c r="I4311" s="2">
        <v>176</v>
      </c>
      <c r="J4311" s="19">
        <v>11792</v>
      </c>
      <c r="K4311" s="19">
        <v>7664.8</v>
      </c>
      <c r="L4311" s="2">
        <v>0.65</v>
      </c>
      <c r="M4311" s="2" t="s">
        <v>78</v>
      </c>
      <c r="N4311" s="20">
        <f t="shared" si="67"/>
        <v>19456.8</v>
      </c>
      <c r="O4311" s="21"/>
      <c r="P4311" s="20"/>
    </row>
    <row r="4312" spans="1:16" x14ac:dyDescent="0.35">
      <c r="A4312" s="2" t="s">
        <v>21</v>
      </c>
      <c r="B4312" s="2">
        <v>1197831</v>
      </c>
      <c r="C4312" s="15">
        <v>44485</v>
      </c>
      <c r="D4312" s="2" t="s">
        <v>22</v>
      </c>
      <c r="E4312" s="2" t="s">
        <v>23</v>
      </c>
      <c r="F4312" s="2" t="s">
        <v>34</v>
      </c>
      <c r="G4312" s="3" t="s">
        <v>155</v>
      </c>
      <c r="H4312" s="17">
        <v>59</v>
      </c>
      <c r="I4312" s="2">
        <v>223</v>
      </c>
      <c r="J4312" s="19">
        <v>13157</v>
      </c>
      <c r="K4312" s="19">
        <v>7104.7800000000007</v>
      </c>
      <c r="L4312" s="2">
        <v>0.54</v>
      </c>
      <c r="M4312" s="2" t="s">
        <v>78</v>
      </c>
      <c r="N4312" s="20">
        <f t="shared" si="67"/>
        <v>20261.78</v>
      </c>
      <c r="O4312" s="21"/>
      <c r="P4312" s="20"/>
    </row>
    <row r="4313" spans="1:16" x14ac:dyDescent="0.35">
      <c r="A4313" s="2" t="s">
        <v>21</v>
      </c>
      <c r="B4313" s="2">
        <v>1197831</v>
      </c>
      <c r="C4313" s="15">
        <v>44486</v>
      </c>
      <c r="D4313" s="2" t="s">
        <v>22</v>
      </c>
      <c r="E4313" s="2" t="s">
        <v>23</v>
      </c>
      <c r="F4313" s="2" t="s">
        <v>34</v>
      </c>
      <c r="G4313" s="3" t="s">
        <v>17</v>
      </c>
      <c r="H4313" s="17">
        <v>56</v>
      </c>
      <c r="I4313" s="2">
        <v>231</v>
      </c>
      <c r="J4313" s="19">
        <v>12936</v>
      </c>
      <c r="K4313" s="19">
        <v>6726.72</v>
      </c>
      <c r="L4313" s="2">
        <v>0.52</v>
      </c>
      <c r="M4313" s="2" t="s">
        <v>78</v>
      </c>
      <c r="N4313" s="20">
        <f t="shared" si="67"/>
        <v>19662.72</v>
      </c>
      <c r="O4313" s="21"/>
      <c r="P4313" s="20"/>
    </row>
    <row r="4314" spans="1:16" x14ac:dyDescent="0.35">
      <c r="A4314" s="2" t="s">
        <v>21</v>
      </c>
      <c r="B4314" s="2">
        <v>1197831</v>
      </c>
      <c r="C4314" s="15">
        <v>44487</v>
      </c>
      <c r="D4314" s="2" t="s">
        <v>22</v>
      </c>
      <c r="E4314" s="2" t="s">
        <v>23</v>
      </c>
      <c r="F4314" s="2" t="s">
        <v>34</v>
      </c>
      <c r="G4314" s="3" t="s">
        <v>156</v>
      </c>
      <c r="H4314" s="17">
        <v>62</v>
      </c>
      <c r="I4314" s="2">
        <v>189</v>
      </c>
      <c r="J4314" s="19">
        <v>11718</v>
      </c>
      <c r="K4314" s="19">
        <v>6327.72</v>
      </c>
      <c r="L4314" s="2">
        <v>0.54</v>
      </c>
      <c r="M4314" s="2" t="s">
        <v>78</v>
      </c>
      <c r="N4314" s="20">
        <f t="shared" si="67"/>
        <v>18045.72</v>
      </c>
      <c r="O4314" s="21"/>
      <c r="P4314" s="20"/>
    </row>
    <row r="4315" spans="1:16" x14ac:dyDescent="0.35">
      <c r="A4315" s="2" t="s">
        <v>21</v>
      </c>
      <c r="B4315" s="2">
        <v>1197831</v>
      </c>
      <c r="C4315" s="15">
        <v>44488</v>
      </c>
      <c r="D4315" s="2" t="s">
        <v>22</v>
      </c>
      <c r="E4315" s="2" t="s">
        <v>23</v>
      </c>
      <c r="F4315" s="2" t="s">
        <v>34</v>
      </c>
      <c r="G4315" s="3" t="s">
        <v>157</v>
      </c>
      <c r="H4315" s="17">
        <v>59</v>
      </c>
      <c r="I4315" s="2">
        <v>173</v>
      </c>
      <c r="J4315" s="19">
        <v>10207</v>
      </c>
      <c r="K4315" s="19">
        <v>6328.34</v>
      </c>
      <c r="L4315" s="2">
        <v>0.62</v>
      </c>
      <c r="M4315" s="2" t="s">
        <v>78</v>
      </c>
      <c r="N4315" s="20">
        <f t="shared" si="67"/>
        <v>16535.34</v>
      </c>
      <c r="O4315" s="21"/>
      <c r="P4315" s="20"/>
    </row>
    <row r="4316" spans="1:16" x14ac:dyDescent="0.35">
      <c r="A4316" s="2" t="s">
        <v>21</v>
      </c>
      <c r="B4316" s="2">
        <v>1197831</v>
      </c>
      <c r="C4316" s="15">
        <v>44489</v>
      </c>
      <c r="D4316" s="2" t="s">
        <v>22</v>
      </c>
      <c r="E4316" s="2" t="s">
        <v>23</v>
      </c>
      <c r="F4316" s="2" t="s">
        <v>34</v>
      </c>
      <c r="G4316" s="3" t="s">
        <v>18</v>
      </c>
      <c r="H4316" s="17">
        <v>58</v>
      </c>
      <c r="I4316" s="2">
        <v>158</v>
      </c>
      <c r="J4316" s="19">
        <v>9164</v>
      </c>
      <c r="K4316" s="19">
        <v>4582</v>
      </c>
      <c r="L4316" s="2">
        <v>0.5</v>
      </c>
      <c r="M4316" s="2" t="s">
        <v>78</v>
      </c>
      <c r="N4316" s="20">
        <f t="shared" si="67"/>
        <v>13746</v>
      </c>
      <c r="O4316" s="21"/>
      <c r="P4316" s="20"/>
    </row>
    <row r="4317" spans="1:16" x14ac:dyDescent="0.35">
      <c r="A4317" s="2" t="s">
        <v>21</v>
      </c>
      <c r="B4317" s="2">
        <v>1197831</v>
      </c>
      <c r="C4317" s="15">
        <v>44490</v>
      </c>
      <c r="D4317" s="2" t="s">
        <v>22</v>
      </c>
      <c r="E4317" s="2" t="s">
        <v>23</v>
      </c>
      <c r="F4317" s="2" t="s">
        <v>34</v>
      </c>
      <c r="G4317" s="3" t="s">
        <v>158</v>
      </c>
      <c r="H4317" s="17">
        <v>65</v>
      </c>
      <c r="I4317" s="2">
        <v>233</v>
      </c>
      <c r="J4317" s="19">
        <v>15145</v>
      </c>
      <c r="K4317" s="19">
        <v>9995.7000000000007</v>
      </c>
      <c r="L4317" s="2">
        <v>0.66</v>
      </c>
      <c r="M4317" s="2" t="s">
        <v>78</v>
      </c>
      <c r="N4317" s="20">
        <f t="shared" si="67"/>
        <v>25140.7</v>
      </c>
      <c r="O4317" s="21"/>
      <c r="P4317" s="20"/>
    </row>
    <row r="4318" spans="1:16" x14ac:dyDescent="0.35">
      <c r="A4318" s="2" t="s">
        <v>13</v>
      </c>
      <c r="B4318" s="2">
        <v>1185732</v>
      </c>
      <c r="C4318" s="15">
        <v>44491</v>
      </c>
      <c r="D4318" s="2" t="s">
        <v>22</v>
      </c>
      <c r="E4318" s="2" t="s">
        <v>23</v>
      </c>
      <c r="F4318" s="2" t="s">
        <v>34</v>
      </c>
      <c r="G4318" s="3" t="s">
        <v>155</v>
      </c>
      <c r="H4318" s="17">
        <v>44</v>
      </c>
      <c r="I4318" s="2">
        <v>111</v>
      </c>
      <c r="J4318" s="19">
        <v>4884</v>
      </c>
      <c r="K4318" s="19">
        <v>3418.8</v>
      </c>
      <c r="L4318" s="2">
        <v>0.70000000000000007</v>
      </c>
      <c r="M4318" s="2" t="s">
        <v>78</v>
      </c>
      <c r="N4318" s="20">
        <f t="shared" si="67"/>
        <v>8302.7999999999993</v>
      </c>
      <c r="O4318" s="21"/>
      <c r="P4318" s="20"/>
    </row>
    <row r="4319" spans="1:16" x14ac:dyDescent="0.35">
      <c r="A4319" s="2" t="s">
        <v>13</v>
      </c>
      <c r="B4319" s="2">
        <v>1185732</v>
      </c>
      <c r="C4319" s="15">
        <v>44492</v>
      </c>
      <c r="D4319" s="2" t="s">
        <v>22</v>
      </c>
      <c r="E4319" s="2" t="s">
        <v>23</v>
      </c>
      <c r="F4319" s="2" t="s">
        <v>34</v>
      </c>
      <c r="G4319" s="3" t="s">
        <v>17</v>
      </c>
      <c r="H4319" s="17">
        <v>41</v>
      </c>
      <c r="I4319" s="2">
        <v>68</v>
      </c>
      <c r="J4319" s="19">
        <v>2788</v>
      </c>
      <c r="K4319" s="19">
        <v>1310.3599999999999</v>
      </c>
      <c r="L4319" s="2">
        <v>0.47</v>
      </c>
      <c r="M4319" s="2" t="s">
        <v>78</v>
      </c>
      <c r="N4319" s="20">
        <f t="shared" si="67"/>
        <v>4098.3599999999997</v>
      </c>
      <c r="O4319" s="21"/>
      <c r="P4319" s="20"/>
    </row>
    <row r="4320" spans="1:16" x14ac:dyDescent="0.35">
      <c r="A4320" s="2" t="s">
        <v>13</v>
      </c>
      <c r="B4320" s="2">
        <v>1185732</v>
      </c>
      <c r="C4320" s="15">
        <v>44493</v>
      </c>
      <c r="D4320" s="2" t="s">
        <v>22</v>
      </c>
      <c r="E4320" s="2" t="s">
        <v>23</v>
      </c>
      <c r="F4320" s="2" t="s">
        <v>34</v>
      </c>
      <c r="G4320" s="3" t="s">
        <v>156</v>
      </c>
      <c r="H4320" s="17">
        <v>33</v>
      </c>
      <c r="I4320" s="2">
        <v>56</v>
      </c>
      <c r="J4320" s="19">
        <v>1848</v>
      </c>
      <c r="K4320" s="19">
        <v>942.48</v>
      </c>
      <c r="L4320" s="2">
        <v>0.51</v>
      </c>
      <c r="M4320" s="2" t="s">
        <v>78</v>
      </c>
      <c r="N4320" s="20">
        <f t="shared" si="67"/>
        <v>2790.48</v>
      </c>
      <c r="O4320" s="21"/>
      <c r="P4320" s="20"/>
    </row>
    <row r="4321" spans="1:16" x14ac:dyDescent="0.35">
      <c r="A4321" s="2" t="s">
        <v>13</v>
      </c>
      <c r="B4321" s="2">
        <v>1185732</v>
      </c>
      <c r="C4321" s="15">
        <v>44494</v>
      </c>
      <c r="D4321" s="2" t="s">
        <v>22</v>
      </c>
      <c r="E4321" s="2" t="s">
        <v>23</v>
      </c>
      <c r="F4321" s="2" t="s">
        <v>34</v>
      </c>
      <c r="G4321" s="3" t="s">
        <v>157</v>
      </c>
      <c r="H4321" s="17">
        <v>38</v>
      </c>
      <c r="I4321" s="2">
        <v>19</v>
      </c>
      <c r="J4321" s="19">
        <v>722</v>
      </c>
      <c r="K4321" s="19">
        <v>368.22</v>
      </c>
      <c r="L4321" s="2">
        <v>0.51</v>
      </c>
      <c r="M4321" s="2" t="s">
        <v>78</v>
      </c>
      <c r="N4321" s="20">
        <f t="shared" si="67"/>
        <v>1090.22</v>
      </c>
      <c r="O4321" s="21"/>
      <c r="P4321" s="20"/>
    </row>
    <row r="4322" spans="1:16" x14ac:dyDescent="0.35">
      <c r="A4322" s="2" t="s">
        <v>13</v>
      </c>
      <c r="B4322" s="2">
        <v>1185732</v>
      </c>
      <c r="C4322" s="15">
        <v>44495</v>
      </c>
      <c r="D4322" s="2" t="s">
        <v>14</v>
      </c>
      <c r="E4322" s="2" t="s">
        <v>35</v>
      </c>
      <c r="F4322" s="2" t="s">
        <v>36</v>
      </c>
      <c r="G4322" s="3" t="s">
        <v>18</v>
      </c>
      <c r="H4322" s="17">
        <v>54</v>
      </c>
      <c r="I4322" s="2">
        <v>36</v>
      </c>
      <c r="J4322" s="19">
        <v>1944</v>
      </c>
      <c r="K4322" s="19">
        <v>874.8</v>
      </c>
      <c r="L4322" s="2">
        <v>0.44999999999999996</v>
      </c>
      <c r="M4322" s="2" t="s">
        <v>78</v>
      </c>
      <c r="N4322" s="20">
        <f t="shared" si="67"/>
        <v>2818.8</v>
      </c>
      <c r="O4322" s="21"/>
      <c r="P4322" s="20"/>
    </row>
    <row r="4323" spans="1:16" x14ac:dyDescent="0.35">
      <c r="A4323" s="2" t="s">
        <v>13</v>
      </c>
      <c r="B4323" s="2">
        <v>1185732</v>
      </c>
      <c r="C4323" s="15">
        <v>44496</v>
      </c>
      <c r="D4323" s="2" t="s">
        <v>14</v>
      </c>
      <c r="E4323" s="2" t="s">
        <v>35</v>
      </c>
      <c r="F4323" s="2" t="s">
        <v>36</v>
      </c>
      <c r="G4323" s="3" t="s">
        <v>158</v>
      </c>
      <c r="H4323" s="17">
        <v>43</v>
      </c>
      <c r="I4323" s="2">
        <v>61</v>
      </c>
      <c r="J4323" s="19">
        <v>2623</v>
      </c>
      <c r="K4323" s="19">
        <v>1154.1200000000001</v>
      </c>
      <c r="L4323" s="2">
        <v>0.44</v>
      </c>
      <c r="M4323" s="2" t="s">
        <v>78</v>
      </c>
      <c r="N4323" s="20">
        <f t="shared" si="67"/>
        <v>3777.12</v>
      </c>
      <c r="O4323" s="21"/>
      <c r="P4323" s="20"/>
    </row>
    <row r="4324" spans="1:16" x14ac:dyDescent="0.35">
      <c r="A4324" s="2" t="s">
        <v>13</v>
      </c>
      <c r="B4324" s="2">
        <v>1185732</v>
      </c>
      <c r="C4324" s="15">
        <v>44497</v>
      </c>
      <c r="D4324" s="2" t="s">
        <v>14</v>
      </c>
      <c r="E4324" s="2" t="s">
        <v>35</v>
      </c>
      <c r="F4324" s="2" t="s">
        <v>36</v>
      </c>
      <c r="G4324" s="3" t="s">
        <v>155</v>
      </c>
      <c r="H4324" s="17">
        <v>42</v>
      </c>
      <c r="I4324" s="2">
        <v>119</v>
      </c>
      <c r="J4324" s="19">
        <v>4998</v>
      </c>
      <c r="K4324" s="19">
        <v>3348.6600000000003</v>
      </c>
      <c r="L4324" s="2">
        <v>0.67</v>
      </c>
      <c r="M4324" s="2" t="s">
        <v>78</v>
      </c>
      <c r="N4324" s="20">
        <f t="shared" si="67"/>
        <v>8346.66</v>
      </c>
      <c r="O4324" s="21"/>
      <c r="P4324" s="20"/>
    </row>
    <row r="4325" spans="1:16" x14ac:dyDescent="0.35">
      <c r="A4325" s="2" t="s">
        <v>13</v>
      </c>
      <c r="B4325" s="2">
        <v>1185732</v>
      </c>
      <c r="C4325" s="15">
        <v>44498</v>
      </c>
      <c r="D4325" s="2" t="s">
        <v>14</v>
      </c>
      <c r="E4325" s="2" t="s">
        <v>35</v>
      </c>
      <c r="F4325" s="2" t="s">
        <v>36</v>
      </c>
      <c r="G4325" s="3" t="s">
        <v>17</v>
      </c>
      <c r="H4325" s="17">
        <v>44</v>
      </c>
      <c r="I4325" s="2">
        <v>35</v>
      </c>
      <c r="J4325" s="19">
        <v>1540</v>
      </c>
      <c r="K4325" s="19">
        <v>739.19999999999993</v>
      </c>
      <c r="L4325" s="2">
        <v>0.48</v>
      </c>
      <c r="M4325" s="2" t="s">
        <v>78</v>
      </c>
      <c r="N4325" s="20">
        <f t="shared" si="67"/>
        <v>2279.1999999999998</v>
      </c>
      <c r="O4325" s="21"/>
      <c r="P4325" s="20"/>
    </row>
    <row r="4326" spans="1:16" x14ac:dyDescent="0.35">
      <c r="A4326" s="2" t="s">
        <v>13</v>
      </c>
      <c r="B4326" s="2">
        <v>1185732</v>
      </c>
      <c r="C4326" s="15">
        <v>44499</v>
      </c>
      <c r="D4326" s="2" t="s">
        <v>14</v>
      </c>
      <c r="E4326" s="2" t="s">
        <v>35</v>
      </c>
      <c r="F4326" s="2" t="s">
        <v>36</v>
      </c>
      <c r="G4326" s="3" t="s">
        <v>156</v>
      </c>
      <c r="H4326" s="17">
        <v>34</v>
      </c>
      <c r="I4326" s="2">
        <v>46</v>
      </c>
      <c r="J4326" s="19">
        <v>1564</v>
      </c>
      <c r="K4326" s="19">
        <v>813.28</v>
      </c>
      <c r="L4326" s="2">
        <v>0.52</v>
      </c>
      <c r="M4326" s="2" t="s">
        <v>78</v>
      </c>
      <c r="N4326" s="20">
        <f t="shared" si="67"/>
        <v>2377.2799999999997</v>
      </c>
      <c r="O4326" s="21"/>
      <c r="P4326" s="20"/>
    </row>
    <row r="4327" spans="1:16" x14ac:dyDescent="0.35">
      <c r="A4327" s="2" t="s">
        <v>13</v>
      </c>
      <c r="B4327" s="2">
        <v>1185732</v>
      </c>
      <c r="C4327" s="15">
        <v>44500</v>
      </c>
      <c r="D4327" s="2" t="s">
        <v>14</v>
      </c>
      <c r="E4327" s="2" t="s">
        <v>35</v>
      </c>
      <c r="F4327" s="2" t="s">
        <v>36</v>
      </c>
      <c r="G4327" s="3" t="s">
        <v>157</v>
      </c>
      <c r="H4327" s="17">
        <v>39</v>
      </c>
      <c r="I4327" s="2">
        <v>13</v>
      </c>
      <c r="J4327" s="19">
        <v>507</v>
      </c>
      <c r="K4327" s="19">
        <v>263.64</v>
      </c>
      <c r="L4327" s="2">
        <v>0.52</v>
      </c>
      <c r="M4327" s="2" t="s">
        <v>78</v>
      </c>
      <c r="N4327" s="20">
        <f t="shared" si="67"/>
        <v>770.64</v>
      </c>
      <c r="O4327" s="21"/>
      <c r="P4327" s="20"/>
    </row>
    <row r="4328" spans="1:16" x14ac:dyDescent="0.35">
      <c r="A4328" s="2" t="s">
        <v>13</v>
      </c>
      <c r="B4328" s="2">
        <v>1185732</v>
      </c>
      <c r="C4328" s="15">
        <v>44501</v>
      </c>
      <c r="D4328" s="2" t="s">
        <v>14</v>
      </c>
      <c r="E4328" s="2" t="s">
        <v>35</v>
      </c>
      <c r="F4328" s="2" t="s">
        <v>36</v>
      </c>
      <c r="G4328" s="3" t="s">
        <v>18</v>
      </c>
      <c r="H4328" s="17">
        <v>51</v>
      </c>
      <c r="I4328" s="2">
        <v>36</v>
      </c>
      <c r="J4328" s="19">
        <v>1836</v>
      </c>
      <c r="K4328" s="19">
        <v>844.56</v>
      </c>
      <c r="L4328" s="2">
        <v>0.45999999999999996</v>
      </c>
      <c r="M4328" s="2" t="s">
        <v>78</v>
      </c>
      <c r="N4328" s="20">
        <f t="shared" si="67"/>
        <v>2680.56</v>
      </c>
      <c r="O4328" s="21"/>
      <c r="P4328" s="20"/>
    </row>
    <row r="4329" spans="1:16" x14ac:dyDescent="0.35">
      <c r="A4329" s="2" t="s">
        <v>13</v>
      </c>
      <c r="B4329" s="2">
        <v>1185732</v>
      </c>
      <c r="C4329" s="15">
        <v>44502</v>
      </c>
      <c r="D4329" s="2" t="s">
        <v>14</v>
      </c>
      <c r="E4329" s="2" t="s">
        <v>35</v>
      </c>
      <c r="F4329" s="2" t="s">
        <v>36</v>
      </c>
      <c r="G4329" s="3" t="s">
        <v>158</v>
      </c>
      <c r="H4329" s="17">
        <v>44</v>
      </c>
      <c r="I4329" s="2">
        <v>68</v>
      </c>
      <c r="J4329" s="19">
        <v>2992</v>
      </c>
      <c r="K4329" s="19">
        <v>1346.3999999999999</v>
      </c>
      <c r="L4329" s="2">
        <v>0.44999999999999996</v>
      </c>
      <c r="M4329" s="2" t="s">
        <v>78</v>
      </c>
      <c r="N4329" s="20">
        <f t="shared" si="67"/>
        <v>4338.3999999999996</v>
      </c>
      <c r="O4329" s="21"/>
      <c r="P4329" s="20"/>
    </row>
    <row r="4330" spans="1:16" x14ac:dyDescent="0.35">
      <c r="A4330" s="2" t="s">
        <v>13</v>
      </c>
      <c r="B4330" s="2">
        <v>1185732</v>
      </c>
      <c r="C4330" s="15">
        <v>44503</v>
      </c>
      <c r="D4330" s="2" t="s">
        <v>14</v>
      </c>
      <c r="E4330" s="2" t="s">
        <v>35</v>
      </c>
      <c r="F4330" s="2" t="s">
        <v>36</v>
      </c>
      <c r="G4330" s="3" t="s">
        <v>155</v>
      </c>
      <c r="H4330" s="17">
        <v>49</v>
      </c>
      <c r="I4330" s="2">
        <v>120</v>
      </c>
      <c r="J4330" s="19">
        <v>5880</v>
      </c>
      <c r="K4330" s="19">
        <v>4116</v>
      </c>
      <c r="L4330" s="2">
        <v>0.70000000000000007</v>
      </c>
      <c r="M4330" s="2" t="s">
        <v>78</v>
      </c>
      <c r="N4330" s="20">
        <f t="shared" si="67"/>
        <v>9996</v>
      </c>
      <c r="O4330" s="21"/>
      <c r="P4330" s="20"/>
    </row>
    <row r="4331" spans="1:16" x14ac:dyDescent="0.35">
      <c r="A4331" s="2" t="s">
        <v>13</v>
      </c>
      <c r="B4331" s="2">
        <v>1185732</v>
      </c>
      <c r="C4331" s="15">
        <v>44504</v>
      </c>
      <c r="D4331" s="2" t="s">
        <v>14</v>
      </c>
      <c r="E4331" s="2" t="s">
        <v>35</v>
      </c>
      <c r="F4331" s="2" t="s">
        <v>36</v>
      </c>
      <c r="G4331" s="3" t="s">
        <v>17</v>
      </c>
      <c r="H4331" s="17">
        <v>47</v>
      </c>
      <c r="I4331" s="2">
        <v>38</v>
      </c>
      <c r="J4331" s="19">
        <v>1786</v>
      </c>
      <c r="K4331" s="19">
        <v>875.14</v>
      </c>
      <c r="L4331" s="2">
        <v>0.49</v>
      </c>
      <c r="M4331" s="2" t="s">
        <v>78</v>
      </c>
      <c r="N4331" s="20">
        <f t="shared" si="67"/>
        <v>2661.14</v>
      </c>
      <c r="O4331" s="21"/>
      <c r="P4331" s="20"/>
    </row>
    <row r="4332" spans="1:16" x14ac:dyDescent="0.35">
      <c r="A4332" s="2" t="s">
        <v>13</v>
      </c>
      <c r="B4332" s="2">
        <v>1185732</v>
      </c>
      <c r="C4332" s="15">
        <v>44505</v>
      </c>
      <c r="D4332" s="2" t="s">
        <v>14</v>
      </c>
      <c r="E4332" s="2" t="s">
        <v>35</v>
      </c>
      <c r="F4332" s="2" t="s">
        <v>36</v>
      </c>
      <c r="G4332" s="3" t="s">
        <v>156</v>
      </c>
      <c r="H4332" s="17">
        <v>36</v>
      </c>
      <c r="I4332" s="2">
        <v>51</v>
      </c>
      <c r="J4332" s="19">
        <v>1836</v>
      </c>
      <c r="K4332" s="19">
        <v>991.44</v>
      </c>
      <c r="L4332" s="2">
        <v>0.54</v>
      </c>
      <c r="M4332" s="2" t="s">
        <v>78</v>
      </c>
      <c r="N4332" s="20">
        <f t="shared" si="67"/>
        <v>2827.44</v>
      </c>
      <c r="O4332" s="21"/>
      <c r="P4332" s="20"/>
    </row>
    <row r="4333" spans="1:16" x14ac:dyDescent="0.35">
      <c r="A4333" s="2" t="s">
        <v>13</v>
      </c>
      <c r="B4333" s="2">
        <v>1185732</v>
      </c>
      <c r="C4333" s="15">
        <v>44506</v>
      </c>
      <c r="D4333" s="2" t="s">
        <v>14</v>
      </c>
      <c r="E4333" s="2" t="s">
        <v>35</v>
      </c>
      <c r="F4333" s="2" t="s">
        <v>36</v>
      </c>
      <c r="G4333" s="3" t="s">
        <v>157</v>
      </c>
      <c r="H4333" s="17">
        <v>43</v>
      </c>
      <c r="I4333" s="2">
        <v>8</v>
      </c>
      <c r="J4333" s="19">
        <v>344</v>
      </c>
      <c r="K4333" s="19">
        <v>175.44</v>
      </c>
      <c r="L4333" s="2">
        <v>0.51</v>
      </c>
      <c r="M4333" s="2" t="s">
        <v>78</v>
      </c>
      <c r="N4333" s="20">
        <f t="shared" si="67"/>
        <v>519.44000000000005</v>
      </c>
      <c r="O4333" s="21"/>
      <c r="P4333" s="20"/>
    </row>
    <row r="4334" spans="1:16" x14ac:dyDescent="0.35">
      <c r="A4334" s="2" t="s">
        <v>13</v>
      </c>
      <c r="B4334" s="2">
        <v>1185732</v>
      </c>
      <c r="C4334" s="15">
        <v>44507</v>
      </c>
      <c r="D4334" s="2" t="s">
        <v>14</v>
      </c>
      <c r="E4334" s="2" t="s">
        <v>35</v>
      </c>
      <c r="F4334" s="2" t="s">
        <v>36</v>
      </c>
      <c r="G4334" s="3" t="s">
        <v>18</v>
      </c>
      <c r="H4334" s="17">
        <v>58</v>
      </c>
      <c r="I4334" s="2">
        <v>20</v>
      </c>
      <c r="J4334" s="19">
        <v>1160</v>
      </c>
      <c r="K4334" s="19">
        <v>464</v>
      </c>
      <c r="L4334" s="2">
        <v>0.4</v>
      </c>
      <c r="M4334" s="2" t="s">
        <v>78</v>
      </c>
      <c r="N4334" s="20">
        <f t="shared" si="67"/>
        <v>1624</v>
      </c>
      <c r="O4334" s="21"/>
      <c r="P4334" s="20"/>
    </row>
    <row r="4335" spans="1:16" x14ac:dyDescent="0.35">
      <c r="A4335" s="2" t="s">
        <v>13</v>
      </c>
      <c r="B4335" s="2">
        <v>1185732</v>
      </c>
      <c r="C4335" s="15">
        <v>44508</v>
      </c>
      <c r="D4335" s="2" t="s">
        <v>14</v>
      </c>
      <c r="E4335" s="2" t="s">
        <v>35</v>
      </c>
      <c r="F4335" s="2" t="s">
        <v>36</v>
      </c>
      <c r="G4335" s="3" t="s">
        <v>158</v>
      </c>
      <c r="H4335" s="17">
        <v>47</v>
      </c>
      <c r="I4335" s="2">
        <v>44</v>
      </c>
      <c r="J4335" s="19">
        <v>2068</v>
      </c>
      <c r="K4335" s="19">
        <v>723.8</v>
      </c>
      <c r="L4335" s="2">
        <v>0.35</v>
      </c>
      <c r="M4335" s="2" t="s">
        <v>78</v>
      </c>
      <c r="N4335" s="20">
        <f t="shared" si="67"/>
        <v>2791.8</v>
      </c>
      <c r="O4335" s="21"/>
      <c r="P4335" s="20"/>
    </row>
    <row r="4336" spans="1:16" x14ac:dyDescent="0.35">
      <c r="A4336" s="2" t="s">
        <v>13</v>
      </c>
      <c r="B4336" s="2">
        <v>1185732</v>
      </c>
      <c r="C4336" s="15">
        <v>44509</v>
      </c>
      <c r="D4336" s="2" t="s">
        <v>14</v>
      </c>
      <c r="E4336" s="2" t="s">
        <v>35</v>
      </c>
      <c r="F4336" s="2" t="s">
        <v>36</v>
      </c>
      <c r="G4336" s="3" t="s">
        <v>155</v>
      </c>
      <c r="H4336" s="17">
        <v>46</v>
      </c>
      <c r="I4336" s="2">
        <v>122</v>
      </c>
      <c r="J4336" s="19">
        <v>5612</v>
      </c>
      <c r="K4336" s="19">
        <v>3535.56</v>
      </c>
      <c r="L4336" s="2">
        <v>0.63</v>
      </c>
      <c r="M4336" s="2" t="s">
        <v>78</v>
      </c>
      <c r="N4336" s="20">
        <f t="shared" si="67"/>
        <v>9147.56</v>
      </c>
      <c r="O4336" s="21"/>
      <c r="P4336" s="20"/>
    </row>
    <row r="4337" spans="1:16" x14ac:dyDescent="0.35">
      <c r="A4337" s="2" t="s">
        <v>13</v>
      </c>
      <c r="B4337" s="2">
        <v>1185732</v>
      </c>
      <c r="C4337" s="15">
        <v>44510</v>
      </c>
      <c r="D4337" s="2" t="s">
        <v>14</v>
      </c>
      <c r="E4337" s="2" t="s">
        <v>35</v>
      </c>
      <c r="F4337" s="2" t="s">
        <v>36</v>
      </c>
      <c r="G4337" s="3" t="s">
        <v>17</v>
      </c>
      <c r="H4337" s="17">
        <v>45</v>
      </c>
      <c r="I4337" s="2">
        <v>45</v>
      </c>
      <c r="J4337" s="19">
        <v>2025</v>
      </c>
      <c r="K4337" s="19">
        <v>850.5</v>
      </c>
      <c r="L4337" s="2">
        <v>0.42</v>
      </c>
      <c r="M4337" s="2" t="s">
        <v>78</v>
      </c>
      <c r="N4337" s="20">
        <f t="shared" si="67"/>
        <v>2875.5</v>
      </c>
      <c r="O4337" s="21"/>
      <c r="P4337" s="20"/>
    </row>
    <row r="4338" spans="1:16" x14ac:dyDescent="0.35">
      <c r="A4338" s="2" t="s">
        <v>13</v>
      </c>
      <c r="B4338" s="2">
        <v>1185732</v>
      </c>
      <c r="C4338" s="15">
        <v>44511</v>
      </c>
      <c r="D4338" s="2" t="s">
        <v>14</v>
      </c>
      <c r="E4338" s="2" t="s">
        <v>35</v>
      </c>
      <c r="F4338" s="2" t="s">
        <v>36</v>
      </c>
      <c r="G4338" s="3" t="s">
        <v>156</v>
      </c>
      <c r="H4338" s="17">
        <v>38</v>
      </c>
      <c r="I4338" s="2">
        <v>38</v>
      </c>
      <c r="J4338" s="19">
        <v>1444</v>
      </c>
      <c r="K4338" s="19">
        <v>664.2399999999999</v>
      </c>
      <c r="L4338" s="2">
        <v>0.45999999999999996</v>
      </c>
      <c r="M4338" s="2" t="s">
        <v>78</v>
      </c>
      <c r="N4338" s="20">
        <f t="shared" si="67"/>
        <v>2108.2399999999998</v>
      </c>
      <c r="O4338" s="21"/>
      <c r="P4338" s="20"/>
    </row>
    <row r="4339" spans="1:16" x14ac:dyDescent="0.35">
      <c r="A4339" s="2" t="s">
        <v>13</v>
      </c>
      <c r="B4339" s="2">
        <v>1185732</v>
      </c>
      <c r="C4339" s="15">
        <v>44512</v>
      </c>
      <c r="D4339" s="2" t="s">
        <v>14</v>
      </c>
      <c r="E4339" s="2" t="s">
        <v>35</v>
      </c>
      <c r="F4339" s="2" t="s">
        <v>36</v>
      </c>
      <c r="G4339" s="3" t="s">
        <v>157</v>
      </c>
      <c r="H4339" s="17">
        <v>42</v>
      </c>
      <c r="I4339" s="2">
        <v>20</v>
      </c>
      <c r="J4339" s="19">
        <v>840</v>
      </c>
      <c r="K4339" s="19">
        <v>386.4</v>
      </c>
      <c r="L4339" s="2">
        <v>0.45999999999999996</v>
      </c>
      <c r="M4339" s="2" t="s">
        <v>78</v>
      </c>
      <c r="N4339" s="20">
        <f t="shared" si="67"/>
        <v>1226.4000000000001</v>
      </c>
      <c r="O4339" s="21"/>
      <c r="P4339" s="20"/>
    </row>
    <row r="4340" spans="1:16" x14ac:dyDescent="0.35">
      <c r="A4340" s="2" t="s">
        <v>13</v>
      </c>
      <c r="B4340" s="2">
        <v>1185732</v>
      </c>
      <c r="C4340" s="15">
        <v>44513</v>
      </c>
      <c r="D4340" s="2" t="s">
        <v>14</v>
      </c>
      <c r="E4340" s="2" t="s">
        <v>35</v>
      </c>
      <c r="F4340" s="2" t="s">
        <v>36</v>
      </c>
      <c r="G4340" s="3" t="s">
        <v>18</v>
      </c>
      <c r="H4340" s="17">
        <v>55</v>
      </c>
      <c r="I4340" s="2">
        <v>22</v>
      </c>
      <c r="J4340" s="19">
        <v>1210</v>
      </c>
      <c r="K4340" s="19">
        <v>508.2</v>
      </c>
      <c r="L4340" s="2">
        <v>0.42</v>
      </c>
      <c r="M4340" s="2" t="s">
        <v>78</v>
      </c>
      <c r="N4340" s="20">
        <f t="shared" si="67"/>
        <v>1718.2</v>
      </c>
      <c r="O4340" s="21"/>
      <c r="P4340" s="20"/>
    </row>
    <row r="4341" spans="1:16" x14ac:dyDescent="0.35">
      <c r="A4341" s="2" t="s">
        <v>13</v>
      </c>
      <c r="B4341" s="2">
        <v>1185732</v>
      </c>
      <c r="C4341" s="15">
        <v>44514</v>
      </c>
      <c r="D4341" s="2" t="s">
        <v>14</v>
      </c>
      <c r="E4341" s="2" t="s">
        <v>35</v>
      </c>
      <c r="F4341" s="2" t="s">
        <v>36</v>
      </c>
      <c r="G4341" s="3" t="s">
        <v>158</v>
      </c>
      <c r="H4341" s="17">
        <v>48</v>
      </c>
      <c r="I4341" s="2">
        <v>54</v>
      </c>
      <c r="J4341" s="19">
        <v>2592</v>
      </c>
      <c r="K4341" s="19">
        <v>933.12</v>
      </c>
      <c r="L4341" s="2">
        <v>0.36</v>
      </c>
      <c r="M4341" s="2" t="s">
        <v>78</v>
      </c>
      <c r="N4341" s="20">
        <f t="shared" si="67"/>
        <v>3525.12</v>
      </c>
      <c r="O4341" s="21"/>
      <c r="P4341" s="20"/>
    </row>
    <row r="4342" spans="1:16" x14ac:dyDescent="0.35">
      <c r="A4342" s="2" t="s">
        <v>13</v>
      </c>
      <c r="B4342" s="2">
        <v>1185732</v>
      </c>
      <c r="C4342" s="15">
        <v>44515</v>
      </c>
      <c r="D4342" s="2" t="s">
        <v>14</v>
      </c>
      <c r="E4342" s="2" t="s">
        <v>35</v>
      </c>
      <c r="F4342" s="2" t="s">
        <v>36</v>
      </c>
      <c r="G4342" s="3" t="s">
        <v>155</v>
      </c>
      <c r="H4342" s="17">
        <v>58</v>
      </c>
      <c r="I4342" s="2">
        <v>136</v>
      </c>
      <c r="J4342" s="19">
        <v>7888</v>
      </c>
      <c r="K4342" s="19">
        <v>4969.4399999999996</v>
      </c>
      <c r="L4342" s="2">
        <v>0.63</v>
      </c>
      <c r="M4342" s="2" t="s">
        <v>78</v>
      </c>
      <c r="N4342" s="20">
        <f t="shared" si="67"/>
        <v>12857.439999999999</v>
      </c>
      <c r="O4342" s="21"/>
      <c r="P4342" s="20"/>
    </row>
    <row r="4343" spans="1:16" x14ac:dyDescent="0.35">
      <c r="A4343" s="2" t="s">
        <v>13</v>
      </c>
      <c r="B4343" s="2">
        <v>1185732</v>
      </c>
      <c r="C4343" s="15">
        <v>44516</v>
      </c>
      <c r="D4343" s="2" t="s">
        <v>14</v>
      </c>
      <c r="E4343" s="2" t="s">
        <v>35</v>
      </c>
      <c r="F4343" s="2" t="s">
        <v>36</v>
      </c>
      <c r="G4343" s="3" t="s">
        <v>17</v>
      </c>
      <c r="H4343" s="17">
        <v>54</v>
      </c>
      <c r="I4343" s="2">
        <v>53</v>
      </c>
      <c r="J4343" s="19">
        <v>2862</v>
      </c>
      <c r="K4343" s="19">
        <v>1144.8</v>
      </c>
      <c r="L4343" s="2">
        <v>0.4</v>
      </c>
      <c r="M4343" s="2" t="s">
        <v>78</v>
      </c>
      <c r="N4343" s="20">
        <f t="shared" si="67"/>
        <v>4006.8</v>
      </c>
      <c r="O4343" s="21"/>
      <c r="P4343" s="20"/>
    </row>
    <row r="4344" spans="1:16" x14ac:dyDescent="0.35">
      <c r="A4344" s="2" t="s">
        <v>13</v>
      </c>
      <c r="B4344" s="2">
        <v>1185732</v>
      </c>
      <c r="C4344" s="15">
        <v>44517</v>
      </c>
      <c r="D4344" s="2" t="s">
        <v>14</v>
      </c>
      <c r="E4344" s="2" t="s">
        <v>35</v>
      </c>
      <c r="F4344" s="2" t="s">
        <v>36</v>
      </c>
      <c r="G4344" s="3" t="s">
        <v>156</v>
      </c>
      <c r="H4344" s="17">
        <v>52</v>
      </c>
      <c r="I4344" s="2">
        <v>42</v>
      </c>
      <c r="J4344" s="19">
        <v>2184</v>
      </c>
      <c r="K4344" s="19">
        <v>1004.6399999999999</v>
      </c>
      <c r="L4344" s="2">
        <v>0.45999999999999996</v>
      </c>
      <c r="M4344" s="2" t="s">
        <v>78</v>
      </c>
      <c r="N4344" s="20">
        <f t="shared" si="67"/>
        <v>3188.64</v>
      </c>
      <c r="O4344" s="21"/>
      <c r="P4344" s="20"/>
    </row>
    <row r="4345" spans="1:16" x14ac:dyDescent="0.35">
      <c r="A4345" s="2" t="s">
        <v>13</v>
      </c>
      <c r="B4345" s="2">
        <v>1185732</v>
      </c>
      <c r="C4345" s="15">
        <v>44518</v>
      </c>
      <c r="D4345" s="2" t="s">
        <v>14</v>
      </c>
      <c r="E4345" s="2" t="s">
        <v>35</v>
      </c>
      <c r="F4345" s="2" t="s">
        <v>36</v>
      </c>
      <c r="G4345" s="3" t="s">
        <v>157</v>
      </c>
      <c r="H4345" s="17">
        <v>51</v>
      </c>
      <c r="I4345" s="2">
        <v>29</v>
      </c>
      <c r="J4345" s="19">
        <v>1479</v>
      </c>
      <c r="K4345" s="19">
        <v>695.13</v>
      </c>
      <c r="L4345" s="2">
        <v>0.47</v>
      </c>
      <c r="M4345" s="2" t="s">
        <v>78</v>
      </c>
      <c r="N4345" s="20">
        <f t="shared" si="67"/>
        <v>2174.13</v>
      </c>
      <c r="O4345" s="21"/>
      <c r="P4345" s="20"/>
    </row>
    <row r="4346" spans="1:16" x14ac:dyDescent="0.35">
      <c r="A4346" s="2" t="s">
        <v>13</v>
      </c>
      <c r="B4346" s="2">
        <v>1185732</v>
      </c>
      <c r="C4346" s="15">
        <v>44519</v>
      </c>
      <c r="D4346" s="2" t="s">
        <v>14</v>
      </c>
      <c r="E4346" s="2" t="s">
        <v>35</v>
      </c>
      <c r="F4346" s="2" t="s">
        <v>36</v>
      </c>
      <c r="G4346" s="3" t="s">
        <v>18</v>
      </c>
      <c r="H4346" s="17">
        <v>59</v>
      </c>
      <c r="I4346" s="2">
        <v>31</v>
      </c>
      <c r="J4346" s="19">
        <v>1829</v>
      </c>
      <c r="K4346" s="19">
        <v>768.18</v>
      </c>
      <c r="L4346" s="2">
        <v>0.42</v>
      </c>
      <c r="M4346" s="2" t="s">
        <v>78</v>
      </c>
      <c r="N4346" s="20">
        <f t="shared" si="67"/>
        <v>2597.1799999999998</v>
      </c>
      <c r="O4346" s="21"/>
      <c r="P4346" s="20"/>
    </row>
    <row r="4347" spans="1:16" x14ac:dyDescent="0.35">
      <c r="A4347" s="2" t="s">
        <v>13</v>
      </c>
      <c r="B4347" s="2">
        <v>1185732</v>
      </c>
      <c r="C4347" s="15">
        <v>44520</v>
      </c>
      <c r="D4347" s="2" t="s">
        <v>14</v>
      </c>
      <c r="E4347" s="2" t="s">
        <v>35</v>
      </c>
      <c r="F4347" s="2" t="s">
        <v>36</v>
      </c>
      <c r="G4347" s="3" t="s">
        <v>158</v>
      </c>
      <c r="H4347" s="17">
        <v>64</v>
      </c>
      <c r="I4347" s="2">
        <v>63</v>
      </c>
      <c r="J4347" s="19">
        <v>4032</v>
      </c>
      <c r="K4347" s="19">
        <v>1814.3999999999999</v>
      </c>
      <c r="L4347" s="2">
        <v>0.44999999999999996</v>
      </c>
      <c r="M4347" s="2" t="s">
        <v>78</v>
      </c>
      <c r="N4347" s="20">
        <f t="shared" si="67"/>
        <v>5846.4</v>
      </c>
      <c r="O4347" s="21"/>
      <c r="P4347" s="20"/>
    </row>
    <row r="4348" spans="1:16" x14ac:dyDescent="0.35">
      <c r="A4348" s="2" t="s">
        <v>13</v>
      </c>
      <c r="B4348" s="2">
        <v>1185732</v>
      </c>
      <c r="C4348" s="15">
        <v>44521</v>
      </c>
      <c r="D4348" s="2" t="s">
        <v>14</v>
      </c>
      <c r="E4348" s="2" t="s">
        <v>35</v>
      </c>
      <c r="F4348" s="2" t="s">
        <v>36</v>
      </c>
      <c r="G4348" s="3" t="s">
        <v>155</v>
      </c>
      <c r="H4348" s="17">
        <v>64</v>
      </c>
      <c r="I4348" s="2">
        <v>135</v>
      </c>
      <c r="J4348" s="19">
        <v>8640</v>
      </c>
      <c r="K4348" s="19">
        <v>5616</v>
      </c>
      <c r="L4348" s="2">
        <v>0.65</v>
      </c>
      <c r="M4348" s="2" t="s">
        <v>78</v>
      </c>
      <c r="N4348" s="20">
        <f t="shared" si="67"/>
        <v>14256</v>
      </c>
      <c r="O4348" s="21"/>
      <c r="P4348" s="20"/>
    </row>
    <row r="4349" spans="1:16" x14ac:dyDescent="0.35">
      <c r="A4349" s="2" t="s">
        <v>13</v>
      </c>
      <c r="B4349" s="2">
        <v>1185732</v>
      </c>
      <c r="C4349" s="15">
        <v>44522</v>
      </c>
      <c r="D4349" s="2" t="s">
        <v>14</v>
      </c>
      <c r="E4349" s="2" t="s">
        <v>35</v>
      </c>
      <c r="F4349" s="2" t="s">
        <v>36</v>
      </c>
      <c r="G4349" s="3" t="s">
        <v>17</v>
      </c>
      <c r="H4349" s="17">
        <v>59</v>
      </c>
      <c r="I4349" s="2">
        <v>70</v>
      </c>
      <c r="J4349" s="19">
        <v>4130</v>
      </c>
      <c r="K4349" s="19">
        <v>1899.8</v>
      </c>
      <c r="L4349" s="2">
        <v>0.45999999999999996</v>
      </c>
      <c r="M4349" s="2" t="s">
        <v>78</v>
      </c>
      <c r="N4349" s="20">
        <f t="shared" si="67"/>
        <v>6029.8</v>
      </c>
      <c r="O4349" s="21"/>
      <c r="P4349" s="20"/>
    </row>
    <row r="4350" spans="1:16" x14ac:dyDescent="0.35">
      <c r="A4350" s="2" t="s">
        <v>13</v>
      </c>
      <c r="B4350" s="2">
        <v>1185732</v>
      </c>
      <c r="C4350" s="15">
        <v>44523</v>
      </c>
      <c r="D4350" s="2" t="s">
        <v>14</v>
      </c>
      <c r="E4350" s="2" t="s">
        <v>35</v>
      </c>
      <c r="F4350" s="2" t="s">
        <v>36</v>
      </c>
      <c r="G4350" s="3" t="s">
        <v>156</v>
      </c>
      <c r="H4350" s="17">
        <v>52</v>
      </c>
      <c r="I4350" s="2">
        <v>44</v>
      </c>
      <c r="J4350" s="19">
        <v>2288</v>
      </c>
      <c r="K4350" s="19">
        <v>1144</v>
      </c>
      <c r="L4350" s="2">
        <v>0.5</v>
      </c>
      <c r="M4350" s="2" t="s">
        <v>78</v>
      </c>
      <c r="N4350" s="20">
        <f t="shared" si="67"/>
        <v>3432</v>
      </c>
      <c r="O4350" s="21"/>
      <c r="P4350" s="20"/>
    </row>
    <row r="4351" spans="1:16" x14ac:dyDescent="0.35">
      <c r="A4351" s="2" t="s">
        <v>13</v>
      </c>
      <c r="B4351" s="2">
        <v>1185732</v>
      </c>
      <c r="C4351" s="15">
        <v>44524</v>
      </c>
      <c r="D4351" s="2" t="s">
        <v>14</v>
      </c>
      <c r="E4351" s="2" t="s">
        <v>35</v>
      </c>
      <c r="F4351" s="2" t="s">
        <v>36</v>
      </c>
      <c r="G4351" s="3" t="s">
        <v>157</v>
      </c>
      <c r="H4351" s="17">
        <v>52</v>
      </c>
      <c r="I4351" s="2">
        <v>39</v>
      </c>
      <c r="J4351" s="19">
        <v>2028</v>
      </c>
      <c r="K4351" s="19">
        <v>1074.8400000000001</v>
      </c>
      <c r="L4351" s="2">
        <v>0.53</v>
      </c>
      <c r="M4351" s="2" t="s">
        <v>78</v>
      </c>
      <c r="N4351" s="20">
        <f t="shared" si="67"/>
        <v>3102.84</v>
      </c>
      <c r="O4351" s="21"/>
      <c r="P4351" s="20"/>
    </row>
    <row r="4352" spans="1:16" x14ac:dyDescent="0.35">
      <c r="A4352" s="2" t="s">
        <v>13</v>
      </c>
      <c r="B4352" s="2">
        <v>1185732</v>
      </c>
      <c r="C4352" s="15">
        <v>44525</v>
      </c>
      <c r="D4352" s="2" t="s">
        <v>14</v>
      </c>
      <c r="E4352" s="2" t="s">
        <v>35</v>
      </c>
      <c r="F4352" s="2" t="s">
        <v>36</v>
      </c>
      <c r="G4352" s="3" t="s">
        <v>18</v>
      </c>
      <c r="H4352" s="17">
        <v>60</v>
      </c>
      <c r="I4352" s="2">
        <v>45</v>
      </c>
      <c r="J4352" s="19">
        <v>2700</v>
      </c>
      <c r="K4352" s="19">
        <v>1242</v>
      </c>
      <c r="L4352" s="2">
        <v>0.45999999999999996</v>
      </c>
      <c r="M4352" s="2" t="s">
        <v>78</v>
      </c>
      <c r="N4352" s="20">
        <f t="shared" si="67"/>
        <v>3942</v>
      </c>
      <c r="O4352" s="21"/>
      <c r="P4352" s="20"/>
    </row>
    <row r="4353" spans="1:16" x14ac:dyDescent="0.35">
      <c r="A4353" s="2" t="s">
        <v>13</v>
      </c>
      <c r="B4353" s="2">
        <v>1185732</v>
      </c>
      <c r="C4353" s="15">
        <v>44526</v>
      </c>
      <c r="D4353" s="2" t="s">
        <v>14</v>
      </c>
      <c r="E4353" s="2" t="s">
        <v>35</v>
      </c>
      <c r="F4353" s="2" t="s">
        <v>36</v>
      </c>
      <c r="G4353" s="3" t="s">
        <v>158</v>
      </c>
      <c r="H4353" s="17">
        <v>65</v>
      </c>
      <c r="I4353" s="2">
        <v>81</v>
      </c>
      <c r="J4353" s="19">
        <v>5265</v>
      </c>
      <c r="K4353" s="19">
        <v>2211.2999999999997</v>
      </c>
      <c r="L4353" s="2">
        <v>0.42</v>
      </c>
      <c r="M4353" s="2" t="s">
        <v>78</v>
      </c>
      <c r="N4353" s="20">
        <f t="shared" si="67"/>
        <v>7476.2999999999993</v>
      </c>
      <c r="O4353" s="21"/>
      <c r="P4353" s="20"/>
    </row>
    <row r="4354" spans="1:16" x14ac:dyDescent="0.35">
      <c r="A4354" s="2" t="s">
        <v>13</v>
      </c>
      <c r="B4354" s="2">
        <v>1185732</v>
      </c>
      <c r="C4354" s="15">
        <v>44527</v>
      </c>
      <c r="D4354" s="2" t="s">
        <v>14</v>
      </c>
      <c r="E4354" s="2" t="s">
        <v>35</v>
      </c>
      <c r="F4354" s="2" t="s">
        <v>36</v>
      </c>
      <c r="G4354" s="3" t="s">
        <v>155</v>
      </c>
      <c r="H4354" s="17">
        <v>60</v>
      </c>
      <c r="I4354" s="2">
        <v>145</v>
      </c>
      <c r="J4354" s="19">
        <v>8700</v>
      </c>
      <c r="K4354" s="19">
        <v>5829</v>
      </c>
      <c r="L4354" s="2">
        <v>0.67</v>
      </c>
      <c r="M4354" s="2" t="s">
        <v>78</v>
      </c>
      <c r="N4354" s="20">
        <f t="shared" si="67"/>
        <v>14529</v>
      </c>
      <c r="O4354" s="21"/>
      <c r="P4354" s="20"/>
    </row>
    <row r="4355" spans="1:16" x14ac:dyDescent="0.35">
      <c r="A4355" s="2" t="s">
        <v>13</v>
      </c>
      <c r="B4355" s="2">
        <v>1185732</v>
      </c>
      <c r="C4355" s="15">
        <v>44528</v>
      </c>
      <c r="D4355" s="2" t="s">
        <v>14</v>
      </c>
      <c r="E4355" s="2" t="s">
        <v>35</v>
      </c>
      <c r="F4355" s="2" t="s">
        <v>36</v>
      </c>
      <c r="G4355" s="3" t="s">
        <v>17</v>
      </c>
      <c r="H4355" s="17">
        <v>55</v>
      </c>
      <c r="I4355" s="2">
        <v>90</v>
      </c>
      <c r="J4355" s="19">
        <v>4950</v>
      </c>
      <c r="K4355" s="19">
        <v>2475</v>
      </c>
      <c r="L4355" s="2">
        <v>0.5</v>
      </c>
      <c r="M4355" s="2" t="s">
        <v>78</v>
      </c>
      <c r="N4355" s="20">
        <f t="shared" ref="N4355:N4418" si="68">SUM(J4355,K4355)</f>
        <v>7425</v>
      </c>
      <c r="O4355" s="21"/>
      <c r="P4355" s="20"/>
    </row>
    <row r="4356" spans="1:16" x14ac:dyDescent="0.35">
      <c r="A4356" s="2" t="s">
        <v>13</v>
      </c>
      <c r="B4356" s="2">
        <v>1185732</v>
      </c>
      <c r="C4356" s="15">
        <v>44529</v>
      </c>
      <c r="D4356" s="2" t="s">
        <v>14</v>
      </c>
      <c r="E4356" s="2" t="s">
        <v>35</v>
      </c>
      <c r="F4356" s="2" t="s">
        <v>36</v>
      </c>
      <c r="G4356" s="3" t="s">
        <v>156</v>
      </c>
      <c r="H4356" s="17">
        <v>51</v>
      </c>
      <c r="I4356" s="2">
        <v>59</v>
      </c>
      <c r="J4356" s="19">
        <v>3009</v>
      </c>
      <c r="K4356" s="19">
        <v>1504.5</v>
      </c>
      <c r="L4356" s="2">
        <v>0.5</v>
      </c>
      <c r="M4356" s="2" t="s">
        <v>78</v>
      </c>
      <c r="N4356" s="20">
        <f t="shared" si="68"/>
        <v>4513.5</v>
      </c>
      <c r="O4356" s="21"/>
      <c r="P4356" s="20"/>
    </row>
    <row r="4357" spans="1:16" x14ac:dyDescent="0.35">
      <c r="A4357" s="2" t="s">
        <v>13</v>
      </c>
      <c r="B4357" s="2">
        <v>1185732</v>
      </c>
      <c r="C4357" s="15">
        <v>44530</v>
      </c>
      <c r="D4357" s="2" t="s">
        <v>14</v>
      </c>
      <c r="E4357" s="2" t="s">
        <v>35</v>
      </c>
      <c r="F4357" s="2" t="s">
        <v>36</v>
      </c>
      <c r="G4357" s="3" t="s">
        <v>157</v>
      </c>
      <c r="H4357" s="17">
        <v>51</v>
      </c>
      <c r="I4357" s="2">
        <v>44</v>
      </c>
      <c r="J4357" s="19">
        <v>2244</v>
      </c>
      <c r="K4357" s="19">
        <v>1189.3200000000002</v>
      </c>
      <c r="L4357" s="2">
        <v>0.53</v>
      </c>
      <c r="M4357" s="2" t="s">
        <v>78</v>
      </c>
      <c r="N4357" s="20">
        <f t="shared" si="68"/>
        <v>3433.32</v>
      </c>
      <c r="O4357" s="21"/>
      <c r="P4357" s="20"/>
    </row>
    <row r="4358" spans="1:16" x14ac:dyDescent="0.35">
      <c r="A4358" s="2" t="s">
        <v>13</v>
      </c>
      <c r="B4358" s="2">
        <v>1185732</v>
      </c>
      <c r="C4358" s="15">
        <v>44531</v>
      </c>
      <c r="D4358" s="2" t="s">
        <v>14</v>
      </c>
      <c r="E4358" s="2" t="s">
        <v>35</v>
      </c>
      <c r="F4358" s="2" t="s">
        <v>36</v>
      </c>
      <c r="G4358" s="3" t="s">
        <v>18</v>
      </c>
      <c r="H4358" s="17">
        <v>64</v>
      </c>
      <c r="I4358" s="2">
        <v>60</v>
      </c>
      <c r="J4358" s="19">
        <v>3840</v>
      </c>
      <c r="K4358" s="19">
        <v>1843.1999999999998</v>
      </c>
      <c r="L4358" s="2">
        <v>0.48</v>
      </c>
      <c r="M4358" s="2" t="s">
        <v>78</v>
      </c>
      <c r="N4358" s="20">
        <f t="shared" si="68"/>
        <v>5683.2</v>
      </c>
      <c r="O4358" s="21"/>
      <c r="P4358" s="20"/>
    </row>
    <row r="4359" spans="1:16" x14ac:dyDescent="0.35">
      <c r="A4359" s="2" t="s">
        <v>13</v>
      </c>
      <c r="B4359" s="2">
        <v>1185732</v>
      </c>
      <c r="C4359" s="15">
        <v>44532</v>
      </c>
      <c r="D4359" s="2" t="s">
        <v>14</v>
      </c>
      <c r="E4359" s="2" t="s">
        <v>35</v>
      </c>
      <c r="F4359" s="2" t="s">
        <v>36</v>
      </c>
      <c r="G4359" s="3" t="s">
        <v>158</v>
      </c>
      <c r="H4359" s="17">
        <v>64</v>
      </c>
      <c r="I4359" s="2">
        <v>98</v>
      </c>
      <c r="J4359" s="19">
        <v>6272</v>
      </c>
      <c r="K4359" s="19">
        <v>2634.24</v>
      </c>
      <c r="L4359" s="2">
        <v>0.42</v>
      </c>
      <c r="M4359" s="2" t="s">
        <v>78</v>
      </c>
      <c r="N4359" s="20">
        <f t="shared" si="68"/>
        <v>8906.24</v>
      </c>
      <c r="O4359" s="21"/>
      <c r="P4359" s="20"/>
    </row>
    <row r="4360" spans="1:16" x14ac:dyDescent="0.35">
      <c r="A4360" s="2" t="s">
        <v>13</v>
      </c>
      <c r="B4360" s="2">
        <v>1185732</v>
      </c>
      <c r="C4360" s="15">
        <v>44533</v>
      </c>
      <c r="D4360" s="2" t="s">
        <v>14</v>
      </c>
      <c r="E4360" s="2" t="s">
        <v>35</v>
      </c>
      <c r="F4360" s="2" t="s">
        <v>36</v>
      </c>
      <c r="G4360" s="3" t="s">
        <v>155</v>
      </c>
      <c r="H4360" s="17">
        <v>60</v>
      </c>
      <c r="I4360" s="2">
        <v>158</v>
      </c>
      <c r="J4360" s="19">
        <v>9480</v>
      </c>
      <c r="K4360" s="19">
        <v>6256.8</v>
      </c>
      <c r="L4360" s="2">
        <v>0.66</v>
      </c>
      <c r="M4360" s="2" t="s">
        <v>78</v>
      </c>
      <c r="N4360" s="20">
        <f t="shared" si="68"/>
        <v>15736.8</v>
      </c>
      <c r="O4360" s="21"/>
      <c r="P4360" s="20"/>
    </row>
    <row r="4361" spans="1:16" x14ac:dyDescent="0.35">
      <c r="A4361" s="2" t="s">
        <v>13</v>
      </c>
      <c r="B4361" s="2">
        <v>1185732</v>
      </c>
      <c r="C4361" s="15">
        <v>44534</v>
      </c>
      <c r="D4361" s="2" t="s">
        <v>14</v>
      </c>
      <c r="E4361" s="2" t="s">
        <v>35</v>
      </c>
      <c r="F4361" s="2" t="s">
        <v>36</v>
      </c>
      <c r="G4361" s="3" t="s">
        <v>17</v>
      </c>
      <c r="H4361" s="17">
        <v>54</v>
      </c>
      <c r="I4361" s="2">
        <v>75</v>
      </c>
      <c r="J4361" s="19">
        <v>4050</v>
      </c>
      <c r="K4361" s="19">
        <v>1903.5</v>
      </c>
      <c r="L4361" s="2">
        <v>0.47</v>
      </c>
      <c r="M4361" s="2" t="s">
        <v>78</v>
      </c>
      <c r="N4361" s="20">
        <f t="shared" si="68"/>
        <v>5953.5</v>
      </c>
      <c r="O4361" s="21"/>
      <c r="P4361" s="20"/>
    </row>
    <row r="4362" spans="1:16" x14ac:dyDescent="0.35">
      <c r="A4362" s="2" t="s">
        <v>13</v>
      </c>
      <c r="B4362" s="2">
        <v>1185732</v>
      </c>
      <c r="C4362" s="15">
        <v>44535</v>
      </c>
      <c r="D4362" s="2" t="s">
        <v>14</v>
      </c>
      <c r="E4362" s="2" t="s">
        <v>35</v>
      </c>
      <c r="F4362" s="2" t="s">
        <v>36</v>
      </c>
      <c r="G4362" s="3" t="s">
        <v>156</v>
      </c>
      <c r="H4362" s="17">
        <v>54</v>
      </c>
      <c r="I4362" s="2">
        <v>61</v>
      </c>
      <c r="J4362" s="19">
        <v>3294</v>
      </c>
      <c r="K4362" s="19">
        <v>1811.6999999999998</v>
      </c>
      <c r="L4362" s="2">
        <v>0.54999999999999993</v>
      </c>
      <c r="M4362" s="2" t="s">
        <v>78</v>
      </c>
      <c r="N4362" s="20">
        <f t="shared" si="68"/>
        <v>5105.7</v>
      </c>
      <c r="O4362" s="21"/>
      <c r="P4362" s="20"/>
    </row>
    <row r="4363" spans="1:16" x14ac:dyDescent="0.35">
      <c r="A4363" s="2" t="s">
        <v>13</v>
      </c>
      <c r="B4363" s="2">
        <v>1185732</v>
      </c>
      <c r="C4363" s="15">
        <v>44536</v>
      </c>
      <c r="D4363" s="2" t="s">
        <v>14</v>
      </c>
      <c r="E4363" s="2" t="s">
        <v>35</v>
      </c>
      <c r="F4363" s="2" t="s">
        <v>36</v>
      </c>
      <c r="G4363" s="3" t="s">
        <v>157</v>
      </c>
      <c r="H4363" s="17">
        <v>53</v>
      </c>
      <c r="I4363" s="2">
        <v>58</v>
      </c>
      <c r="J4363" s="19">
        <v>3074</v>
      </c>
      <c r="K4363" s="19">
        <v>1659.96</v>
      </c>
      <c r="L4363" s="2">
        <v>0.54</v>
      </c>
      <c r="M4363" s="2" t="s">
        <v>78</v>
      </c>
      <c r="N4363" s="20">
        <f t="shared" si="68"/>
        <v>4733.96</v>
      </c>
      <c r="O4363" s="21"/>
      <c r="P4363" s="20"/>
    </row>
    <row r="4364" spans="1:16" x14ac:dyDescent="0.35">
      <c r="A4364" s="2" t="s">
        <v>13</v>
      </c>
      <c r="B4364" s="2">
        <v>1185732</v>
      </c>
      <c r="C4364" s="15">
        <v>44537</v>
      </c>
      <c r="D4364" s="2" t="s">
        <v>14</v>
      </c>
      <c r="E4364" s="2" t="s">
        <v>35</v>
      </c>
      <c r="F4364" s="2" t="s">
        <v>36</v>
      </c>
      <c r="G4364" s="3" t="s">
        <v>18</v>
      </c>
      <c r="H4364" s="17">
        <v>61</v>
      </c>
      <c r="I4364" s="2">
        <v>46</v>
      </c>
      <c r="J4364" s="19">
        <v>2806</v>
      </c>
      <c r="K4364" s="19">
        <v>1290.76</v>
      </c>
      <c r="L4364" s="2">
        <v>0.45999999999999996</v>
      </c>
      <c r="M4364" s="2" t="s">
        <v>78</v>
      </c>
      <c r="N4364" s="20">
        <f t="shared" si="68"/>
        <v>4096.76</v>
      </c>
      <c r="O4364" s="21"/>
      <c r="P4364" s="20"/>
    </row>
    <row r="4365" spans="1:16" x14ac:dyDescent="0.35">
      <c r="A4365" s="2" t="s">
        <v>13</v>
      </c>
      <c r="B4365" s="2">
        <v>1185732</v>
      </c>
      <c r="C4365" s="15">
        <v>44538</v>
      </c>
      <c r="D4365" s="2" t="s">
        <v>14</v>
      </c>
      <c r="E4365" s="2" t="s">
        <v>35</v>
      </c>
      <c r="F4365" s="2" t="s">
        <v>36</v>
      </c>
      <c r="G4365" s="3" t="s">
        <v>158</v>
      </c>
      <c r="H4365" s="17">
        <v>64</v>
      </c>
      <c r="I4365" s="2">
        <v>95</v>
      </c>
      <c r="J4365" s="19">
        <v>6080</v>
      </c>
      <c r="K4365" s="19">
        <v>2614.4</v>
      </c>
      <c r="L4365" s="2">
        <v>0.43</v>
      </c>
      <c r="M4365" s="2" t="s">
        <v>78</v>
      </c>
      <c r="N4365" s="20">
        <f t="shared" si="68"/>
        <v>8694.4</v>
      </c>
      <c r="O4365" s="21"/>
      <c r="P4365" s="20"/>
    </row>
    <row r="4366" spans="1:16" x14ac:dyDescent="0.35">
      <c r="A4366" s="2" t="s">
        <v>13</v>
      </c>
      <c r="B4366" s="2">
        <v>1185732</v>
      </c>
      <c r="C4366" s="15">
        <v>44539</v>
      </c>
      <c r="D4366" s="2" t="s">
        <v>14</v>
      </c>
      <c r="E4366" s="2" t="s">
        <v>35</v>
      </c>
      <c r="F4366" s="2" t="s">
        <v>36</v>
      </c>
      <c r="G4366" s="3" t="s">
        <v>155</v>
      </c>
      <c r="H4366" s="17">
        <v>62</v>
      </c>
      <c r="I4366" s="2">
        <v>143</v>
      </c>
      <c r="J4366" s="19">
        <v>8866</v>
      </c>
      <c r="K4366" s="19">
        <v>5319.5999999999995</v>
      </c>
      <c r="L4366" s="2">
        <v>0.6</v>
      </c>
      <c r="M4366" s="2" t="s">
        <v>78</v>
      </c>
      <c r="N4366" s="20">
        <f t="shared" si="68"/>
        <v>14185.599999999999</v>
      </c>
      <c r="O4366" s="21"/>
      <c r="P4366" s="20"/>
    </row>
    <row r="4367" spans="1:16" x14ac:dyDescent="0.35">
      <c r="A4367" s="2" t="s">
        <v>13</v>
      </c>
      <c r="B4367" s="2">
        <v>1185732</v>
      </c>
      <c r="C4367" s="15">
        <v>44540</v>
      </c>
      <c r="D4367" s="2" t="s">
        <v>14</v>
      </c>
      <c r="E4367" s="2" t="s">
        <v>35</v>
      </c>
      <c r="F4367" s="2" t="s">
        <v>36</v>
      </c>
      <c r="G4367" s="3" t="s">
        <v>17</v>
      </c>
      <c r="H4367" s="17">
        <v>48</v>
      </c>
      <c r="I4367" s="2">
        <v>80</v>
      </c>
      <c r="J4367" s="19">
        <v>3840</v>
      </c>
      <c r="K4367" s="19">
        <v>1536</v>
      </c>
      <c r="L4367" s="2">
        <v>0.4</v>
      </c>
      <c r="M4367" s="2" t="s">
        <v>78</v>
      </c>
      <c r="N4367" s="20">
        <f t="shared" si="68"/>
        <v>5376</v>
      </c>
      <c r="O4367" s="21"/>
      <c r="P4367" s="20"/>
    </row>
    <row r="4368" spans="1:16" x14ac:dyDescent="0.35">
      <c r="A4368" s="2" t="s">
        <v>13</v>
      </c>
      <c r="B4368" s="2">
        <v>1185732</v>
      </c>
      <c r="C4368" s="15">
        <v>44541</v>
      </c>
      <c r="D4368" s="2" t="s">
        <v>14</v>
      </c>
      <c r="E4368" s="2" t="s">
        <v>35</v>
      </c>
      <c r="F4368" s="2" t="s">
        <v>36</v>
      </c>
      <c r="G4368" s="3" t="s">
        <v>156</v>
      </c>
      <c r="H4368" s="17">
        <v>41</v>
      </c>
      <c r="I4368" s="2">
        <v>50</v>
      </c>
      <c r="J4368" s="19">
        <v>2050</v>
      </c>
      <c r="K4368" s="19">
        <v>922.49999999999989</v>
      </c>
      <c r="L4368" s="2">
        <v>0.44999999999999996</v>
      </c>
      <c r="M4368" s="2" t="s">
        <v>78</v>
      </c>
      <c r="N4368" s="20">
        <f t="shared" si="68"/>
        <v>2972.5</v>
      </c>
      <c r="O4368" s="21"/>
      <c r="P4368" s="20"/>
    </row>
    <row r="4369" spans="1:16" x14ac:dyDescent="0.35">
      <c r="A4369" s="2" t="s">
        <v>13</v>
      </c>
      <c r="B4369" s="2">
        <v>1185732</v>
      </c>
      <c r="C4369" s="15">
        <v>44542</v>
      </c>
      <c r="D4369" s="2" t="s">
        <v>14</v>
      </c>
      <c r="E4369" s="2" t="s">
        <v>35</v>
      </c>
      <c r="F4369" s="2" t="s">
        <v>36</v>
      </c>
      <c r="G4369" s="3" t="s">
        <v>157</v>
      </c>
      <c r="H4369" s="17">
        <v>41</v>
      </c>
      <c r="I4369" s="2">
        <v>53</v>
      </c>
      <c r="J4369" s="19">
        <v>2173</v>
      </c>
      <c r="K4369" s="19">
        <v>1021.31</v>
      </c>
      <c r="L4369" s="2">
        <v>0.47</v>
      </c>
      <c r="M4369" s="2" t="s">
        <v>78</v>
      </c>
      <c r="N4369" s="20">
        <f t="shared" si="68"/>
        <v>3194.31</v>
      </c>
      <c r="O4369" s="21"/>
      <c r="P4369" s="20"/>
    </row>
    <row r="4370" spans="1:16" x14ac:dyDescent="0.35">
      <c r="A4370" s="2" t="s">
        <v>13</v>
      </c>
      <c r="B4370" s="2">
        <v>1185732</v>
      </c>
      <c r="C4370" s="15">
        <v>44543</v>
      </c>
      <c r="D4370" s="2" t="s">
        <v>14</v>
      </c>
      <c r="E4370" s="2" t="s">
        <v>35</v>
      </c>
      <c r="F4370" s="2" t="s">
        <v>36</v>
      </c>
      <c r="G4370" s="3" t="s">
        <v>18</v>
      </c>
      <c r="H4370" s="17">
        <v>50</v>
      </c>
      <c r="I4370" s="2">
        <v>36</v>
      </c>
      <c r="J4370" s="19">
        <v>1800</v>
      </c>
      <c r="K4370" s="19">
        <v>809.99999999999989</v>
      </c>
      <c r="L4370" s="2">
        <v>0.44999999999999996</v>
      </c>
      <c r="M4370" s="2" t="s">
        <v>78</v>
      </c>
      <c r="N4370" s="20">
        <f t="shared" si="68"/>
        <v>2610</v>
      </c>
      <c r="O4370" s="21"/>
      <c r="P4370" s="20"/>
    </row>
    <row r="4371" spans="1:16" x14ac:dyDescent="0.35">
      <c r="A4371" s="2" t="s">
        <v>13</v>
      </c>
      <c r="B4371" s="2">
        <v>1185732</v>
      </c>
      <c r="C4371" s="15">
        <v>44544</v>
      </c>
      <c r="D4371" s="2" t="s">
        <v>14</v>
      </c>
      <c r="E4371" s="2" t="s">
        <v>35</v>
      </c>
      <c r="F4371" s="2" t="s">
        <v>36</v>
      </c>
      <c r="G4371" s="3" t="s">
        <v>158</v>
      </c>
      <c r="H4371" s="17">
        <v>55</v>
      </c>
      <c r="I4371" s="2">
        <v>61</v>
      </c>
      <c r="J4371" s="19">
        <v>3355</v>
      </c>
      <c r="K4371" s="19">
        <v>1342</v>
      </c>
      <c r="L4371" s="2">
        <v>0.4</v>
      </c>
      <c r="M4371" s="2" t="s">
        <v>78</v>
      </c>
      <c r="N4371" s="20">
        <f t="shared" si="68"/>
        <v>4697</v>
      </c>
      <c r="O4371" s="21"/>
      <c r="P4371" s="20"/>
    </row>
    <row r="4372" spans="1:16" x14ac:dyDescent="0.35">
      <c r="A4372" s="2" t="s">
        <v>13</v>
      </c>
      <c r="B4372" s="2">
        <v>1185732</v>
      </c>
      <c r="C4372" s="15">
        <v>44545</v>
      </c>
      <c r="D4372" s="2" t="s">
        <v>14</v>
      </c>
      <c r="E4372" s="2" t="s">
        <v>35</v>
      </c>
      <c r="F4372" s="2" t="s">
        <v>36</v>
      </c>
      <c r="G4372" s="3" t="s">
        <v>155</v>
      </c>
      <c r="H4372" s="17">
        <v>55</v>
      </c>
      <c r="I4372" s="2">
        <v>104</v>
      </c>
      <c r="J4372" s="19">
        <v>5720</v>
      </c>
      <c r="K4372" s="19">
        <v>3546.4</v>
      </c>
      <c r="L4372" s="2">
        <v>0.62</v>
      </c>
      <c r="M4372" s="2" t="s">
        <v>78</v>
      </c>
      <c r="N4372" s="20">
        <f t="shared" si="68"/>
        <v>9266.4</v>
      </c>
      <c r="O4372" s="21"/>
      <c r="P4372" s="20"/>
    </row>
    <row r="4373" spans="1:16" x14ac:dyDescent="0.35">
      <c r="A4373" s="2" t="s">
        <v>13</v>
      </c>
      <c r="B4373" s="2">
        <v>1185732</v>
      </c>
      <c r="C4373" s="15">
        <v>44546</v>
      </c>
      <c r="D4373" s="2" t="s">
        <v>14</v>
      </c>
      <c r="E4373" s="2" t="s">
        <v>35</v>
      </c>
      <c r="F4373" s="2" t="s">
        <v>36</v>
      </c>
      <c r="G4373" s="3" t="s">
        <v>17</v>
      </c>
      <c r="H4373" s="17">
        <v>47</v>
      </c>
      <c r="I4373" s="2">
        <v>63</v>
      </c>
      <c r="J4373" s="19">
        <v>2961</v>
      </c>
      <c r="K4373" s="19">
        <v>1243.6199999999999</v>
      </c>
      <c r="L4373" s="2">
        <v>0.42</v>
      </c>
      <c r="M4373" s="2" t="s">
        <v>78</v>
      </c>
      <c r="N4373" s="20">
        <f t="shared" si="68"/>
        <v>4204.62</v>
      </c>
      <c r="O4373" s="21"/>
      <c r="P4373" s="20"/>
    </row>
    <row r="4374" spans="1:16" x14ac:dyDescent="0.35">
      <c r="A4374" s="2" t="s">
        <v>13</v>
      </c>
      <c r="B4374" s="2">
        <v>1185732</v>
      </c>
      <c r="C4374" s="15">
        <v>44547</v>
      </c>
      <c r="D4374" s="2" t="s">
        <v>14</v>
      </c>
      <c r="E4374" s="2" t="s">
        <v>35</v>
      </c>
      <c r="F4374" s="2" t="s">
        <v>36</v>
      </c>
      <c r="G4374" s="3" t="s">
        <v>156</v>
      </c>
      <c r="H4374" s="17">
        <v>48</v>
      </c>
      <c r="I4374" s="2">
        <v>34</v>
      </c>
      <c r="J4374" s="19">
        <v>1632</v>
      </c>
      <c r="K4374" s="19">
        <v>734.4</v>
      </c>
      <c r="L4374" s="2">
        <v>0.44999999999999996</v>
      </c>
      <c r="M4374" s="2" t="s">
        <v>78</v>
      </c>
      <c r="N4374" s="20">
        <f t="shared" si="68"/>
        <v>2366.4</v>
      </c>
      <c r="O4374" s="21"/>
      <c r="P4374" s="20"/>
    </row>
    <row r="4375" spans="1:16" x14ac:dyDescent="0.35">
      <c r="A4375" s="2" t="s">
        <v>13</v>
      </c>
      <c r="B4375" s="2">
        <v>1185732</v>
      </c>
      <c r="C4375" s="15">
        <v>44548</v>
      </c>
      <c r="D4375" s="2" t="s">
        <v>14</v>
      </c>
      <c r="E4375" s="2" t="s">
        <v>35</v>
      </c>
      <c r="F4375" s="2" t="s">
        <v>36</v>
      </c>
      <c r="G4375" s="3" t="s">
        <v>157</v>
      </c>
      <c r="H4375" s="17">
        <v>48</v>
      </c>
      <c r="I4375" s="2">
        <v>29</v>
      </c>
      <c r="J4375" s="19">
        <v>1392</v>
      </c>
      <c r="K4375" s="19">
        <v>626.4</v>
      </c>
      <c r="L4375" s="2">
        <v>0.44999999999999996</v>
      </c>
      <c r="M4375" s="2" t="s">
        <v>78</v>
      </c>
      <c r="N4375" s="20">
        <f t="shared" si="68"/>
        <v>2018.4</v>
      </c>
      <c r="O4375" s="21"/>
      <c r="P4375" s="20"/>
    </row>
    <row r="4376" spans="1:16" x14ac:dyDescent="0.35">
      <c r="A4376" s="2" t="s">
        <v>13</v>
      </c>
      <c r="B4376" s="2">
        <v>1185732</v>
      </c>
      <c r="C4376" s="15">
        <v>44549</v>
      </c>
      <c r="D4376" s="2" t="s">
        <v>14</v>
      </c>
      <c r="E4376" s="2" t="s">
        <v>35</v>
      </c>
      <c r="F4376" s="2" t="s">
        <v>36</v>
      </c>
      <c r="G4376" s="3" t="s">
        <v>18</v>
      </c>
      <c r="H4376" s="17">
        <v>56</v>
      </c>
      <c r="I4376" s="2">
        <v>27</v>
      </c>
      <c r="J4376" s="19">
        <v>1512</v>
      </c>
      <c r="K4376" s="19">
        <v>650.16</v>
      </c>
      <c r="L4376" s="2">
        <v>0.43</v>
      </c>
      <c r="M4376" s="2" t="s">
        <v>78</v>
      </c>
      <c r="N4376" s="20">
        <f t="shared" si="68"/>
        <v>2162.16</v>
      </c>
      <c r="O4376" s="21"/>
      <c r="P4376" s="20"/>
    </row>
    <row r="4377" spans="1:16" x14ac:dyDescent="0.35">
      <c r="A4377" s="2" t="s">
        <v>13</v>
      </c>
      <c r="B4377" s="2">
        <v>1185732</v>
      </c>
      <c r="C4377" s="15">
        <v>44550</v>
      </c>
      <c r="D4377" s="2" t="s">
        <v>14</v>
      </c>
      <c r="E4377" s="2" t="s">
        <v>35</v>
      </c>
      <c r="F4377" s="2" t="s">
        <v>36</v>
      </c>
      <c r="G4377" s="3" t="s">
        <v>158</v>
      </c>
      <c r="H4377" s="17">
        <v>60</v>
      </c>
      <c r="I4377" s="2">
        <v>63</v>
      </c>
      <c r="J4377" s="19">
        <v>3780</v>
      </c>
      <c r="K4377" s="19">
        <v>1474.2</v>
      </c>
      <c r="L4377" s="2">
        <v>0.39</v>
      </c>
      <c r="M4377" s="2" t="s">
        <v>78</v>
      </c>
      <c r="N4377" s="20">
        <f t="shared" si="68"/>
        <v>5254.2</v>
      </c>
      <c r="O4377" s="21"/>
      <c r="P4377" s="20"/>
    </row>
    <row r="4378" spans="1:16" x14ac:dyDescent="0.35">
      <c r="A4378" s="2" t="s">
        <v>13</v>
      </c>
      <c r="B4378" s="2">
        <v>1185732</v>
      </c>
      <c r="C4378" s="15">
        <v>44551</v>
      </c>
      <c r="D4378" s="2" t="s">
        <v>14</v>
      </c>
      <c r="E4378" s="2" t="s">
        <v>35</v>
      </c>
      <c r="F4378" s="2" t="s">
        <v>36</v>
      </c>
      <c r="G4378" s="3" t="s">
        <v>155</v>
      </c>
      <c r="H4378" s="17">
        <v>66</v>
      </c>
      <c r="I4378" s="2">
        <v>113</v>
      </c>
      <c r="J4378" s="19">
        <v>7458</v>
      </c>
      <c r="K4378" s="19">
        <v>4847.7</v>
      </c>
      <c r="L4378" s="2">
        <v>0.65</v>
      </c>
      <c r="M4378" s="2" t="s">
        <v>78</v>
      </c>
      <c r="N4378" s="20">
        <f t="shared" si="68"/>
        <v>12305.7</v>
      </c>
      <c r="O4378" s="21"/>
      <c r="P4378" s="20"/>
    </row>
    <row r="4379" spans="1:16" x14ac:dyDescent="0.35">
      <c r="A4379" s="2" t="s">
        <v>13</v>
      </c>
      <c r="B4379" s="2">
        <v>1185732</v>
      </c>
      <c r="C4379" s="15">
        <v>44552</v>
      </c>
      <c r="D4379" s="2" t="s">
        <v>14</v>
      </c>
      <c r="E4379" s="2" t="s">
        <v>35</v>
      </c>
      <c r="F4379" s="2" t="s">
        <v>36</v>
      </c>
      <c r="G4379" s="3" t="s">
        <v>17</v>
      </c>
      <c r="H4379" s="17">
        <v>55</v>
      </c>
      <c r="I4379" s="2">
        <v>60</v>
      </c>
      <c r="J4379" s="19">
        <v>3300</v>
      </c>
      <c r="K4379" s="19">
        <v>1551</v>
      </c>
      <c r="L4379" s="2">
        <v>0.47</v>
      </c>
      <c r="M4379" s="2" t="s">
        <v>78</v>
      </c>
      <c r="N4379" s="20">
        <f t="shared" si="68"/>
        <v>4851</v>
      </c>
      <c r="O4379" s="21"/>
      <c r="P4379" s="20"/>
    </row>
    <row r="4380" spans="1:16" x14ac:dyDescent="0.35">
      <c r="A4380" s="2" t="s">
        <v>13</v>
      </c>
      <c r="B4380" s="2">
        <v>1185732</v>
      </c>
      <c r="C4380" s="15">
        <v>44553</v>
      </c>
      <c r="D4380" s="2" t="s">
        <v>14</v>
      </c>
      <c r="E4380" s="2" t="s">
        <v>35</v>
      </c>
      <c r="F4380" s="2" t="s">
        <v>36</v>
      </c>
      <c r="G4380" s="3" t="s">
        <v>156</v>
      </c>
      <c r="H4380" s="17">
        <v>55</v>
      </c>
      <c r="I4380" s="2">
        <v>55</v>
      </c>
      <c r="J4380" s="19">
        <v>3025</v>
      </c>
      <c r="K4380" s="19">
        <v>1603.25</v>
      </c>
      <c r="L4380" s="2">
        <v>0.53</v>
      </c>
      <c r="M4380" s="2" t="s">
        <v>78</v>
      </c>
      <c r="N4380" s="20">
        <f t="shared" si="68"/>
        <v>4628.25</v>
      </c>
      <c r="O4380" s="21"/>
      <c r="P4380" s="20"/>
    </row>
    <row r="4381" spans="1:16" x14ac:dyDescent="0.35">
      <c r="A4381" s="2" t="s">
        <v>13</v>
      </c>
      <c r="B4381" s="2">
        <v>1185732</v>
      </c>
      <c r="C4381" s="15">
        <v>44554</v>
      </c>
      <c r="D4381" s="2" t="s">
        <v>14</v>
      </c>
      <c r="E4381" s="2" t="s">
        <v>35</v>
      </c>
      <c r="F4381" s="2" t="s">
        <v>36</v>
      </c>
      <c r="G4381" s="3" t="s">
        <v>157</v>
      </c>
      <c r="H4381" s="17">
        <v>56</v>
      </c>
      <c r="I4381" s="2">
        <v>44</v>
      </c>
      <c r="J4381" s="19">
        <v>2464</v>
      </c>
      <c r="K4381" s="19">
        <v>1256.6400000000001</v>
      </c>
      <c r="L4381" s="2">
        <v>0.51</v>
      </c>
      <c r="M4381" s="2" t="s">
        <v>78</v>
      </c>
      <c r="N4381" s="20">
        <f t="shared" si="68"/>
        <v>3720.6400000000003</v>
      </c>
      <c r="O4381" s="21"/>
      <c r="P4381" s="20"/>
    </row>
    <row r="4382" spans="1:16" x14ac:dyDescent="0.35">
      <c r="A4382" s="2" t="s">
        <v>13</v>
      </c>
      <c r="B4382" s="2">
        <v>1185732</v>
      </c>
      <c r="C4382" s="15">
        <v>44555</v>
      </c>
      <c r="D4382" s="2" t="s">
        <v>14</v>
      </c>
      <c r="E4382" s="2" t="s">
        <v>35</v>
      </c>
      <c r="F4382" s="2" t="s">
        <v>36</v>
      </c>
      <c r="G4382" s="3" t="s">
        <v>18</v>
      </c>
      <c r="H4382" s="17">
        <v>64</v>
      </c>
      <c r="I4382" s="2">
        <v>42</v>
      </c>
      <c r="J4382" s="19">
        <v>2688</v>
      </c>
      <c r="K4382" s="19">
        <v>1290.24</v>
      </c>
      <c r="L4382" s="2">
        <v>0.48</v>
      </c>
      <c r="M4382" s="2" t="s">
        <v>78</v>
      </c>
      <c r="N4382" s="20">
        <f t="shared" si="68"/>
        <v>3978.24</v>
      </c>
      <c r="O4382" s="21"/>
      <c r="P4382" s="20"/>
    </row>
    <row r="4383" spans="1:16" x14ac:dyDescent="0.35">
      <c r="A4383" s="2" t="s">
        <v>13</v>
      </c>
      <c r="B4383" s="2">
        <v>1185732</v>
      </c>
      <c r="C4383" s="15">
        <v>44556</v>
      </c>
      <c r="D4383" s="2" t="s">
        <v>14</v>
      </c>
      <c r="E4383" s="2" t="s">
        <v>35</v>
      </c>
      <c r="F4383" s="2" t="s">
        <v>36</v>
      </c>
      <c r="G4383" s="3" t="s">
        <v>158</v>
      </c>
      <c r="H4383" s="17">
        <v>71</v>
      </c>
      <c r="I4383" s="2">
        <v>65</v>
      </c>
      <c r="J4383" s="19">
        <v>4615</v>
      </c>
      <c r="K4383" s="19">
        <v>2030.6</v>
      </c>
      <c r="L4383" s="2">
        <v>0.44</v>
      </c>
      <c r="M4383" s="2" t="s">
        <v>78</v>
      </c>
      <c r="N4383" s="20">
        <f t="shared" si="68"/>
        <v>6645.6</v>
      </c>
      <c r="O4383" s="21"/>
      <c r="P4383" s="20"/>
    </row>
    <row r="4384" spans="1:16" x14ac:dyDescent="0.35">
      <c r="A4384" s="2" t="s">
        <v>13</v>
      </c>
      <c r="B4384" s="2">
        <v>1185732</v>
      </c>
      <c r="C4384" s="15">
        <v>44557</v>
      </c>
      <c r="D4384" s="2" t="s">
        <v>14</v>
      </c>
      <c r="E4384" s="2" t="s">
        <v>35</v>
      </c>
      <c r="F4384" s="2" t="s">
        <v>36</v>
      </c>
      <c r="G4384" s="3" t="s">
        <v>155</v>
      </c>
      <c r="H4384" s="17">
        <v>67</v>
      </c>
      <c r="I4384" s="2">
        <v>124</v>
      </c>
      <c r="J4384" s="19">
        <v>8308</v>
      </c>
      <c r="K4384" s="19">
        <v>5732.52</v>
      </c>
      <c r="L4384" s="2">
        <v>0.69000000000000006</v>
      </c>
      <c r="M4384" s="2" t="s">
        <v>78</v>
      </c>
      <c r="N4384" s="20">
        <f t="shared" si="68"/>
        <v>14040.52</v>
      </c>
      <c r="O4384" s="21"/>
      <c r="P4384" s="20"/>
    </row>
    <row r="4385" spans="1:16" x14ac:dyDescent="0.35">
      <c r="A4385" s="2" t="s">
        <v>13</v>
      </c>
      <c r="B4385" s="2">
        <v>1185732</v>
      </c>
      <c r="C4385" s="15">
        <v>44558</v>
      </c>
      <c r="D4385" s="2" t="s">
        <v>14</v>
      </c>
      <c r="E4385" s="2" t="s">
        <v>35</v>
      </c>
      <c r="F4385" s="2" t="s">
        <v>36</v>
      </c>
      <c r="G4385" s="3" t="s">
        <v>17</v>
      </c>
      <c r="H4385" s="17">
        <v>55</v>
      </c>
      <c r="I4385" s="2">
        <v>69</v>
      </c>
      <c r="J4385" s="19">
        <v>3795</v>
      </c>
      <c r="K4385" s="19">
        <v>1707.7499999999998</v>
      </c>
      <c r="L4385" s="2">
        <v>0.44999999999999996</v>
      </c>
      <c r="M4385" s="2" t="s">
        <v>78</v>
      </c>
      <c r="N4385" s="20">
        <f t="shared" si="68"/>
        <v>5502.75</v>
      </c>
      <c r="O4385" s="21"/>
      <c r="P4385" s="20"/>
    </row>
    <row r="4386" spans="1:16" x14ac:dyDescent="0.35">
      <c r="A4386" s="2" t="s">
        <v>13</v>
      </c>
      <c r="B4386" s="2">
        <v>1185732</v>
      </c>
      <c r="C4386" s="15">
        <v>44559</v>
      </c>
      <c r="D4386" s="2" t="s">
        <v>14</v>
      </c>
      <c r="E4386" s="2" t="s">
        <v>35</v>
      </c>
      <c r="F4386" s="2" t="s">
        <v>36</v>
      </c>
      <c r="G4386" s="3" t="s">
        <v>156</v>
      </c>
      <c r="H4386" s="17">
        <v>55</v>
      </c>
      <c r="I4386" s="2">
        <v>65</v>
      </c>
      <c r="J4386" s="19">
        <v>3575</v>
      </c>
      <c r="K4386" s="19">
        <v>1894.75</v>
      </c>
      <c r="L4386" s="2">
        <v>0.53</v>
      </c>
      <c r="M4386" s="2" t="s">
        <v>78</v>
      </c>
      <c r="N4386" s="20">
        <f t="shared" si="68"/>
        <v>5469.75</v>
      </c>
      <c r="O4386" s="21"/>
      <c r="P4386" s="20"/>
    </row>
    <row r="4387" spans="1:16" x14ac:dyDescent="0.35">
      <c r="A4387" s="2" t="s">
        <v>13</v>
      </c>
      <c r="B4387" s="2">
        <v>1185732</v>
      </c>
      <c r="C4387" s="15">
        <v>44560</v>
      </c>
      <c r="D4387" s="2" t="s">
        <v>14</v>
      </c>
      <c r="E4387" s="2" t="s">
        <v>35</v>
      </c>
      <c r="F4387" s="2" t="s">
        <v>36</v>
      </c>
      <c r="G4387" s="3" t="s">
        <v>157</v>
      </c>
      <c r="H4387" s="17">
        <v>57</v>
      </c>
      <c r="I4387" s="2">
        <v>53</v>
      </c>
      <c r="J4387" s="19">
        <v>3021</v>
      </c>
      <c r="K4387" s="19">
        <v>1601.13</v>
      </c>
      <c r="L4387" s="2">
        <v>0.53</v>
      </c>
      <c r="M4387" s="2" t="s">
        <v>78</v>
      </c>
      <c r="N4387" s="20">
        <f t="shared" si="68"/>
        <v>4622.13</v>
      </c>
      <c r="O4387" s="21"/>
      <c r="P4387" s="20"/>
    </row>
    <row r="4388" spans="1:16" x14ac:dyDescent="0.35">
      <c r="A4388" s="2" t="s">
        <v>13</v>
      </c>
      <c r="B4388" s="2">
        <v>1185732</v>
      </c>
      <c r="C4388" s="15">
        <v>44561</v>
      </c>
      <c r="D4388" s="2" t="s">
        <v>14</v>
      </c>
      <c r="E4388" s="2" t="s">
        <v>35</v>
      </c>
      <c r="F4388" s="2" t="s">
        <v>36</v>
      </c>
      <c r="G4388" s="3" t="s">
        <v>18</v>
      </c>
      <c r="H4388" s="17">
        <v>63</v>
      </c>
      <c r="I4388" s="2">
        <v>47</v>
      </c>
      <c r="J4388" s="19">
        <v>2961</v>
      </c>
      <c r="K4388" s="19">
        <v>1362.06</v>
      </c>
      <c r="L4388" s="2">
        <v>0.45999999999999996</v>
      </c>
      <c r="M4388" s="2" t="s">
        <v>78</v>
      </c>
      <c r="N4388" s="20">
        <f t="shared" si="68"/>
        <v>4323.0599999999995</v>
      </c>
      <c r="O4388" s="21"/>
      <c r="P4388" s="20"/>
    </row>
    <row r="4389" spans="1:16" x14ac:dyDescent="0.35">
      <c r="A4389" s="2" t="s">
        <v>13</v>
      </c>
      <c r="B4389" s="2">
        <v>1185732</v>
      </c>
      <c r="C4389" s="15">
        <v>43831</v>
      </c>
      <c r="D4389" s="2" t="s">
        <v>14</v>
      </c>
      <c r="E4389" s="2" t="s">
        <v>35</v>
      </c>
      <c r="F4389" s="2" t="s">
        <v>36</v>
      </c>
      <c r="G4389" s="3" t="s">
        <v>158</v>
      </c>
      <c r="H4389" s="17">
        <v>68</v>
      </c>
      <c r="I4389" s="2">
        <v>83</v>
      </c>
      <c r="J4389" s="19">
        <v>5644</v>
      </c>
      <c r="K4389" s="19">
        <v>2426.92</v>
      </c>
      <c r="L4389" s="2">
        <v>0.43</v>
      </c>
      <c r="M4389" s="2" t="s">
        <v>78</v>
      </c>
      <c r="N4389" s="20">
        <f t="shared" si="68"/>
        <v>8070.92</v>
      </c>
      <c r="O4389" s="21"/>
      <c r="P4389" s="20"/>
    </row>
    <row r="4390" spans="1:16" x14ac:dyDescent="0.35">
      <c r="A4390" s="2" t="s">
        <v>25</v>
      </c>
      <c r="B4390" s="2">
        <v>1128299</v>
      </c>
      <c r="C4390" s="15">
        <v>43832</v>
      </c>
      <c r="D4390" s="2" t="s">
        <v>14</v>
      </c>
      <c r="E4390" s="2" t="s">
        <v>35</v>
      </c>
      <c r="F4390" s="2" t="s">
        <v>36</v>
      </c>
      <c r="G4390" s="3" t="s">
        <v>155</v>
      </c>
      <c r="H4390" s="17">
        <v>32</v>
      </c>
      <c r="I4390" s="2">
        <v>122</v>
      </c>
      <c r="J4390" s="19">
        <v>3904</v>
      </c>
      <c r="K4390" s="19">
        <v>1991.04</v>
      </c>
      <c r="L4390" s="2">
        <v>0.51</v>
      </c>
      <c r="M4390" s="2" t="s">
        <v>78</v>
      </c>
      <c r="N4390" s="20">
        <f t="shared" si="68"/>
        <v>5895.04</v>
      </c>
      <c r="O4390" s="21"/>
      <c r="P4390" s="20"/>
    </row>
    <row r="4391" spans="1:16" x14ac:dyDescent="0.35">
      <c r="A4391" s="2" t="s">
        <v>25</v>
      </c>
      <c r="B4391" s="2">
        <v>1128299</v>
      </c>
      <c r="C4391" s="15">
        <v>43833</v>
      </c>
      <c r="D4391" s="2" t="s">
        <v>14</v>
      </c>
      <c r="E4391" s="2" t="s">
        <v>35</v>
      </c>
      <c r="F4391" s="2" t="s">
        <v>36</v>
      </c>
      <c r="G4391" s="3" t="s">
        <v>17</v>
      </c>
      <c r="H4391" s="17">
        <v>44</v>
      </c>
      <c r="I4391" s="2">
        <v>117</v>
      </c>
      <c r="J4391" s="19">
        <v>5148</v>
      </c>
      <c r="K4391" s="19">
        <v>1904.76</v>
      </c>
      <c r="L4391" s="2">
        <v>0.37</v>
      </c>
      <c r="M4391" s="2" t="s">
        <v>78</v>
      </c>
      <c r="N4391" s="20">
        <f t="shared" si="68"/>
        <v>7052.76</v>
      </c>
      <c r="O4391" s="21"/>
      <c r="P4391" s="20"/>
    </row>
    <row r="4392" spans="1:16" x14ac:dyDescent="0.35">
      <c r="A4392" s="2" t="s">
        <v>25</v>
      </c>
      <c r="B4392" s="2">
        <v>1128299</v>
      </c>
      <c r="C4392" s="15">
        <v>43834</v>
      </c>
      <c r="D4392" s="2" t="s">
        <v>14</v>
      </c>
      <c r="E4392" s="2" t="s">
        <v>35</v>
      </c>
      <c r="F4392" s="2" t="s">
        <v>36</v>
      </c>
      <c r="G4392" s="3" t="s">
        <v>156</v>
      </c>
      <c r="H4392" s="17">
        <v>41</v>
      </c>
      <c r="I4392" s="2">
        <v>117</v>
      </c>
      <c r="J4392" s="19">
        <v>4797</v>
      </c>
      <c r="K4392" s="19">
        <v>2590.38</v>
      </c>
      <c r="L4392" s="2">
        <v>0.54</v>
      </c>
      <c r="M4392" s="2" t="s">
        <v>78</v>
      </c>
      <c r="N4392" s="20">
        <f t="shared" si="68"/>
        <v>7387.38</v>
      </c>
      <c r="O4392" s="21"/>
      <c r="P4392" s="20"/>
    </row>
    <row r="4393" spans="1:16" x14ac:dyDescent="0.35">
      <c r="A4393" s="2" t="s">
        <v>25</v>
      </c>
      <c r="B4393" s="2">
        <v>1128299</v>
      </c>
      <c r="C4393" s="15">
        <v>43835</v>
      </c>
      <c r="D4393" s="2" t="s">
        <v>14</v>
      </c>
      <c r="E4393" s="2" t="s">
        <v>35</v>
      </c>
      <c r="F4393" s="2" t="s">
        <v>36</v>
      </c>
      <c r="G4393" s="3" t="s">
        <v>157</v>
      </c>
      <c r="H4393" s="17">
        <v>43</v>
      </c>
      <c r="I4393" s="2">
        <v>87</v>
      </c>
      <c r="J4393" s="19">
        <v>3741</v>
      </c>
      <c r="K4393" s="19">
        <v>1870.5</v>
      </c>
      <c r="L4393" s="2">
        <v>0.5</v>
      </c>
      <c r="M4393" s="2" t="s">
        <v>78</v>
      </c>
      <c r="N4393" s="20">
        <f t="shared" si="68"/>
        <v>5611.5</v>
      </c>
      <c r="O4393" s="21"/>
      <c r="P4393" s="20"/>
    </row>
    <row r="4394" spans="1:16" x14ac:dyDescent="0.35">
      <c r="A4394" s="2" t="s">
        <v>25</v>
      </c>
      <c r="B4394" s="2">
        <v>1128299</v>
      </c>
      <c r="C4394" s="15">
        <v>43836</v>
      </c>
      <c r="D4394" s="2" t="s">
        <v>26</v>
      </c>
      <c r="E4394" s="2" t="s">
        <v>37</v>
      </c>
      <c r="F4394" s="2" t="s">
        <v>38</v>
      </c>
      <c r="G4394" s="3" t="s">
        <v>18</v>
      </c>
      <c r="H4394" s="17">
        <v>47</v>
      </c>
      <c r="I4394" s="2">
        <v>70</v>
      </c>
      <c r="J4394" s="19">
        <v>3290</v>
      </c>
      <c r="K4394" s="19">
        <v>2138.5</v>
      </c>
      <c r="L4394" s="2">
        <v>0.65</v>
      </c>
      <c r="M4394" s="2" t="s">
        <v>78</v>
      </c>
      <c r="N4394" s="20">
        <f t="shared" si="68"/>
        <v>5428.5</v>
      </c>
      <c r="O4394" s="21"/>
      <c r="P4394" s="20"/>
    </row>
    <row r="4395" spans="1:16" x14ac:dyDescent="0.35">
      <c r="A4395" s="2" t="s">
        <v>25</v>
      </c>
      <c r="B4395" s="2">
        <v>1128299</v>
      </c>
      <c r="C4395" s="15">
        <v>43837</v>
      </c>
      <c r="D4395" s="2" t="s">
        <v>26</v>
      </c>
      <c r="E4395" s="2" t="s">
        <v>37</v>
      </c>
      <c r="F4395" s="2" t="s">
        <v>38</v>
      </c>
      <c r="G4395" s="3" t="s">
        <v>158</v>
      </c>
      <c r="H4395" s="17">
        <v>41</v>
      </c>
      <c r="I4395" s="2">
        <v>128</v>
      </c>
      <c r="J4395" s="19">
        <v>5248</v>
      </c>
      <c r="K4395" s="19">
        <v>1574.4000000000003</v>
      </c>
      <c r="L4395" s="2">
        <v>0.30000000000000004</v>
      </c>
      <c r="M4395" s="2" t="s">
        <v>78</v>
      </c>
      <c r="N4395" s="20">
        <f t="shared" si="68"/>
        <v>6822.4000000000005</v>
      </c>
      <c r="O4395" s="21"/>
      <c r="P4395" s="20"/>
    </row>
    <row r="4396" spans="1:16" x14ac:dyDescent="0.35">
      <c r="A4396" s="2" t="s">
        <v>25</v>
      </c>
      <c r="B4396" s="2">
        <v>1128299</v>
      </c>
      <c r="C4396" s="15">
        <v>43838</v>
      </c>
      <c r="D4396" s="2" t="s">
        <v>26</v>
      </c>
      <c r="E4396" s="2" t="s">
        <v>37</v>
      </c>
      <c r="F4396" s="2" t="s">
        <v>38</v>
      </c>
      <c r="G4396" s="3" t="s">
        <v>155</v>
      </c>
      <c r="H4396" s="17">
        <v>34</v>
      </c>
      <c r="I4396" s="2">
        <v>158</v>
      </c>
      <c r="J4396" s="19">
        <v>5372</v>
      </c>
      <c r="K4396" s="19">
        <v>2686</v>
      </c>
      <c r="L4396" s="2">
        <v>0.5</v>
      </c>
      <c r="M4396" s="2" t="s">
        <v>78</v>
      </c>
      <c r="N4396" s="20">
        <f t="shared" si="68"/>
        <v>8058</v>
      </c>
      <c r="O4396" s="21"/>
      <c r="P4396" s="20"/>
    </row>
    <row r="4397" spans="1:16" x14ac:dyDescent="0.35">
      <c r="A4397" s="2" t="s">
        <v>25</v>
      </c>
      <c r="B4397" s="2">
        <v>1128299</v>
      </c>
      <c r="C4397" s="15">
        <v>43839</v>
      </c>
      <c r="D4397" s="2" t="s">
        <v>26</v>
      </c>
      <c r="E4397" s="2" t="s">
        <v>37</v>
      </c>
      <c r="F4397" s="2" t="s">
        <v>38</v>
      </c>
      <c r="G4397" s="3" t="s">
        <v>17</v>
      </c>
      <c r="H4397" s="17">
        <v>43</v>
      </c>
      <c r="I4397" s="2">
        <v>128</v>
      </c>
      <c r="J4397" s="19">
        <v>5504</v>
      </c>
      <c r="K4397" s="19">
        <v>2201.6</v>
      </c>
      <c r="L4397" s="2">
        <v>0.4</v>
      </c>
      <c r="M4397" s="2" t="s">
        <v>78</v>
      </c>
      <c r="N4397" s="20">
        <f t="shared" si="68"/>
        <v>7705.6</v>
      </c>
      <c r="O4397" s="21"/>
      <c r="P4397" s="20"/>
    </row>
    <row r="4398" spans="1:16" x14ac:dyDescent="0.35">
      <c r="A4398" s="2" t="s">
        <v>25</v>
      </c>
      <c r="B4398" s="2">
        <v>1128299</v>
      </c>
      <c r="C4398" s="15">
        <v>43840</v>
      </c>
      <c r="D4398" s="2" t="s">
        <v>26</v>
      </c>
      <c r="E4398" s="2" t="s">
        <v>37</v>
      </c>
      <c r="F4398" s="2" t="s">
        <v>38</v>
      </c>
      <c r="G4398" s="3" t="s">
        <v>156</v>
      </c>
      <c r="H4398" s="17">
        <v>41</v>
      </c>
      <c r="I4398" s="2">
        <v>119</v>
      </c>
      <c r="J4398" s="19">
        <v>4879</v>
      </c>
      <c r="K4398" s="19">
        <v>2585.8700000000003</v>
      </c>
      <c r="L4398" s="2">
        <v>0.53</v>
      </c>
      <c r="M4398" s="2" t="s">
        <v>78</v>
      </c>
      <c r="N4398" s="20">
        <f t="shared" si="68"/>
        <v>7464.8700000000008</v>
      </c>
      <c r="O4398" s="21"/>
      <c r="P4398" s="20"/>
    </row>
    <row r="4399" spans="1:16" x14ac:dyDescent="0.35">
      <c r="A4399" s="2" t="s">
        <v>25</v>
      </c>
      <c r="B4399" s="2">
        <v>1128299</v>
      </c>
      <c r="C4399" s="15">
        <v>43841</v>
      </c>
      <c r="D4399" s="2" t="s">
        <v>26</v>
      </c>
      <c r="E4399" s="2" t="s">
        <v>37</v>
      </c>
      <c r="F4399" s="2" t="s">
        <v>38</v>
      </c>
      <c r="G4399" s="3" t="s">
        <v>157</v>
      </c>
      <c r="H4399" s="17">
        <v>44</v>
      </c>
      <c r="I4399" s="2">
        <v>74</v>
      </c>
      <c r="J4399" s="19">
        <v>3256</v>
      </c>
      <c r="K4399" s="19">
        <v>1497.76</v>
      </c>
      <c r="L4399" s="2">
        <v>0.45999999999999996</v>
      </c>
      <c r="M4399" s="2" t="s">
        <v>78</v>
      </c>
      <c r="N4399" s="20">
        <f t="shared" si="68"/>
        <v>4753.76</v>
      </c>
      <c r="O4399" s="21"/>
      <c r="P4399" s="20"/>
    </row>
    <row r="4400" spans="1:16" x14ac:dyDescent="0.35">
      <c r="A4400" s="2" t="s">
        <v>25</v>
      </c>
      <c r="B4400" s="2">
        <v>1128299</v>
      </c>
      <c r="C4400" s="15">
        <v>43842</v>
      </c>
      <c r="D4400" s="2" t="s">
        <v>26</v>
      </c>
      <c r="E4400" s="2" t="s">
        <v>37</v>
      </c>
      <c r="F4400" s="2" t="s">
        <v>38</v>
      </c>
      <c r="G4400" s="3" t="s">
        <v>18</v>
      </c>
      <c r="H4400" s="17">
        <v>46</v>
      </c>
      <c r="I4400" s="2">
        <v>52</v>
      </c>
      <c r="J4400" s="19">
        <v>2392</v>
      </c>
      <c r="K4400" s="19">
        <v>1674.4</v>
      </c>
      <c r="L4400" s="2">
        <v>0.70000000000000007</v>
      </c>
      <c r="M4400" s="2" t="s">
        <v>78</v>
      </c>
      <c r="N4400" s="20">
        <f t="shared" si="68"/>
        <v>4066.4</v>
      </c>
      <c r="O4400" s="21"/>
      <c r="P4400" s="20"/>
    </row>
    <row r="4401" spans="1:16" x14ac:dyDescent="0.35">
      <c r="A4401" s="2" t="s">
        <v>25</v>
      </c>
      <c r="B4401" s="2">
        <v>1128299</v>
      </c>
      <c r="C4401" s="15">
        <v>43843</v>
      </c>
      <c r="D4401" s="2" t="s">
        <v>26</v>
      </c>
      <c r="E4401" s="2" t="s">
        <v>37</v>
      </c>
      <c r="F4401" s="2" t="s">
        <v>38</v>
      </c>
      <c r="G4401" s="3" t="s">
        <v>158</v>
      </c>
      <c r="H4401" s="17">
        <v>41</v>
      </c>
      <c r="I4401" s="2">
        <v>116</v>
      </c>
      <c r="J4401" s="19">
        <v>4756</v>
      </c>
      <c r="K4401" s="19">
        <v>1617.0400000000002</v>
      </c>
      <c r="L4401" s="2">
        <v>0.34</v>
      </c>
      <c r="M4401" s="2" t="s">
        <v>78</v>
      </c>
      <c r="N4401" s="20">
        <f t="shared" si="68"/>
        <v>6373.04</v>
      </c>
      <c r="O4401" s="21"/>
      <c r="P4401" s="20"/>
    </row>
    <row r="4402" spans="1:16" x14ac:dyDescent="0.35">
      <c r="A4402" s="2" t="s">
        <v>25</v>
      </c>
      <c r="B4402" s="2">
        <v>1128299</v>
      </c>
      <c r="C4402" s="15">
        <v>43844</v>
      </c>
      <c r="D4402" s="2" t="s">
        <v>26</v>
      </c>
      <c r="E4402" s="2" t="s">
        <v>37</v>
      </c>
      <c r="F4402" s="2" t="s">
        <v>38</v>
      </c>
      <c r="G4402" s="3" t="s">
        <v>155</v>
      </c>
      <c r="H4402" s="17">
        <v>43</v>
      </c>
      <c r="I4402" s="2">
        <v>160</v>
      </c>
      <c r="J4402" s="19">
        <v>6880</v>
      </c>
      <c r="K4402" s="19">
        <v>3784.0000000000005</v>
      </c>
      <c r="L4402" s="2">
        <v>0.55000000000000004</v>
      </c>
      <c r="M4402" s="2" t="s">
        <v>78</v>
      </c>
      <c r="N4402" s="20">
        <f t="shared" si="68"/>
        <v>10664</v>
      </c>
      <c r="O4402" s="21"/>
      <c r="P4402" s="20"/>
    </row>
    <row r="4403" spans="1:16" x14ac:dyDescent="0.35">
      <c r="A4403" s="2" t="s">
        <v>25</v>
      </c>
      <c r="B4403" s="2">
        <v>1128299</v>
      </c>
      <c r="C4403" s="15">
        <v>43845</v>
      </c>
      <c r="D4403" s="2" t="s">
        <v>26</v>
      </c>
      <c r="E4403" s="2" t="s">
        <v>37</v>
      </c>
      <c r="F4403" s="2" t="s">
        <v>38</v>
      </c>
      <c r="G4403" s="3" t="s">
        <v>17</v>
      </c>
      <c r="H4403" s="17">
        <v>50</v>
      </c>
      <c r="I4403" s="2">
        <v>120</v>
      </c>
      <c r="J4403" s="19">
        <v>6000</v>
      </c>
      <c r="K4403" s="19">
        <v>2400</v>
      </c>
      <c r="L4403" s="2">
        <v>0.4</v>
      </c>
      <c r="M4403" s="2" t="s">
        <v>78</v>
      </c>
      <c r="N4403" s="20">
        <f t="shared" si="68"/>
        <v>8400</v>
      </c>
      <c r="O4403" s="21"/>
      <c r="P4403" s="20"/>
    </row>
    <row r="4404" spans="1:16" x14ac:dyDescent="0.35">
      <c r="A4404" s="2" t="s">
        <v>25</v>
      </c>
      <c r="B4404" s="2">
        <v>1128299</v>
      </c>
      <c r="C4404" s="15">
        <v>43846</v>
      </c>
      <c r="D4404" s="2" t="s">
        <v>26</v>
      </c>
      <c r="E4404" s="2" t="s">
        <v>37</v>
      </c>
      <c r="F4404" s="2" t="s">
        <v>38</v>
      </c>
      <c r="G4404" s="3" t="s">
        <v>156</v>
      </c>
      <c r="H4404" s="17">
        <v>52</v>
      </c>
      <c r="I4404" s="2">
        <v>104</v>
      </c>
      <c r="J4404" s="19">
        <v>5408</v>
      </c>
      <c r="K4404" s="19">
        <v>2866.2400000000002</v>
      </c>
      <c r="L4404" s="2">
        <v>0.53</v>
      </c>
      <c r="M4404" s="2" t="s">
        <v>78</v>
      </c>
      <c r="N4404" s="20">
        <f t="shared" si="68"/>
        <v>8274.24</v>
      </c>
      <c r="O4404" s="21"/>
      <c r="P4404" s="20"/>
    </row>
    <row r="4405" spans="1:16" x14ac:dyDescent="0.35">
      <c r="A4405" s="2" t="s">
        <v>25</v>
      </c>
      <c r="B4405" s="2">
        <v>1128299</v>
      </c>
      <c r="C4405" s="15">
        <v>43847</v>
      </c>
      <c r="D4405" s="2" t="s">
        <v>26</v>
      </c>
      <c r="E4405" s="2" t="s">
        <v>37</v>
      </c>
      <c r="F4405" s="2" t="s">
        <v>38</v>
      </c>
      <c r="G4405" s="3" t="s">
        <v>157</v>
      </c>
      <c r="H4405" s="17">
        <v>50</v>
      </c>
      <c r="I4405" s="2">
        <v>84</v>
      </c>
      <c r="J4405" s="19">
        <v>4200</v>
      </c>
      <c r="K4405" s="19">
        <v>1974</v>
      </c>
      <c r="L4405" s="2">
        <v>0.47</v>
      </c>
      <c r="M4405" s="2" t="s">
        <v>78</v>
      </c>
      <c r="N4405" s="20">
        <f t="shared" si="68"/>
        <v>6174</v>
      </c>
      <c r="O4405" s="21"/>
      <c r="P4405" s="20"/>
    </row>
    <row r="4406" spans="1:16" x14ac:dyDescent="0.35">
      <c r="A4406" s="2" t="s">
        <v>25</v>
      </c>
      <c r="B4406" s="2">
        <v>1128299</v>
      </c>
      <c r="C4406" s="15">
        <v>43848</v>
      </c>
      <c r="D4406" s="2" t="s">
        <v>26</v>
      </c>
      <c r="E4406" s="2" t="s">
        <v>37</v>
      </c>
      <c r="F4406" s="2" t="s">
        <v>38</v>
      </c>
      <c r="G4406" s="3" t="s">
        <v>18</v>
      </c>
      <c r="H4406" s="17">
        <v>55</v>
      </c>
      <c r="I4406" s="2">
        <v>47</v>
      </c>
      <c r="J4406" s="19">
        <v>2585</v>
      </c>
      <c r="K4406" s="19">
        <v>1809.5000000000002</v>
      </c>
      <c r="L4406" s="2">
        <v>0.70000000000000007</v>
      </c>
      <c r="M4406" s="2" t="s">
        <v>78</v>
      </c>
      <c r="N4406" s="20">
        <f t="shared" si="68"/>
        <v>4394.5</v>
      </c>
      <c r="O4406" s="21"/>
      <c r="P4406" s="20"/>
    </row>
    <row r="4407" spans="1:16" x14ac:dyDescent="0.35">
      <c r="A4407" s="2" t="s">
        <v>25</v>
      </c>
      <c r="B4407" s="2">
        <v>1128299</v>
      </c>
      <c r="C4407" s="15">
        <v>43849</v>
      </c>
      <c r="D4407" s="2" t="s">
        <v>26</v>
      </c>
      <c r="E4407" s="2" t="s">
        <v>37</v>
      </c>
      <c r="F4407" s="2" t="s">
        <v>38</v>
      </c>
      <c r="G4407" s="3" t="s">
        <v>158</v>
      </c>
      <c r="H4407" s="17">
        <v>54</v>
      </c>
      <c r="I4407" s="2">
        <v>94</v>
      </c>
      <c r="J4407" s="19">
        <v>5076</v>
      </c>
      <c r="K4407" s="19">
        <v>1725.8400000000001</v>
      </c>
      <c r="L4407" s="2">
        <v>0.34</v>
      </c>
      <c r="M4407" s="2" t="s">
        <v>78</v>
      </c>
      <c r="N4407" s="20">
        <f t="shared" si="68"/>
        <v>6801.84</v>
      </c>
      <c r="O4407" s="21"/>
      <c r="P4407" s="20"/>
    </row>
    <row r="4408" spans="1:16" x14ac:dyDescent="0.35">
      <c r="A4408" s="2" t="s">
        <v>25</v>
      </c>
      <c r="B4408" s="2">
        <v>1128299</v>
      </c>
      <c r="C4408" s="15">
        <v>43850</v>
      </c>
      <c r="D4408" s="2" t="s">
        <v>26</v>
      </c>
      <c r="E4408" s="2" t="s">
        <v>37</v>
      </c>
      <c r="F4408" s="2" t="s">
        <v>38</v>
      </c>
      <c r="G4408" s="3" t="s">
        <v>155</v>
      </c>
      <c r="H4408" s="17">
        <v>58</v>
      </c>
      <c r="I4408" s="2">
        <v>143</v>
      </c>
      <c r="J4408" s="19">
        <v>8294</v>
      </c>
      <c r="K4408" s="19">
        <v>4229.9400000000005</v>
      </c>
      <c r="L4408" s="2">
        <v>0.51</v>
      </c>
      <c r="M4408" s="2" t="s">
        <v>78</v>
      </c>
      <c r="N4408" s="20">
        <f t="shared" si="68"/>
        <v>12523.94</v>
      </c>
      <c r="O4408" s="21"/>
      <c r="P4408" s="20"/>
    </row>
    <row r="4409" spans="1:16" x14ac:dyDescent="0.35">
      <c r="A4409" s="2" t="s">
        <v>25</v>
      </c>
      <c r="B4409" s="2">
        <v>1128299</v>
      </c>
      <c r="C4409" s="15">
        <v>43851</v>
      </c>
      <c r="D4409" s="2" t="s">
        <v>26</v>
      </c>
      <c r="E4409" s="2" t="s">
        <v>37</v>
      </c>
      <c r="F4409" s="2" t="s">
        <v>38</v>
      </c>
      <c r="G4409" s="3" t="s">
        <v>17</v>
      </c>
      <c r="H4409" s="17">
        <v>62</v>
      </c>
      <c r="I4409" s="2">
        <v>102</v>
      </c>
      <c r="J4409" s="19">
        <v>6324</v>
      </c>
      <c r="K4409" s="19">
        <v>2403.12</v>
      </c>
      <c r="L4409" s="2">
        <v>0.38</v>
      </c>
      <c r="M4409" s="2" t="s">
        <v>78</v>
      </c>
      <c r="N4409" s="20">
        <f t="shared" si="68"/>
        <v>8727.119999999999</v>
      </c>
      <c r="O4409" s="21"/>
      <c r="P4409" s="20"/>
    </row>
    <row r="4410" spans="1:16" x14ac:dyDescent="0.35">
      <c r="A4410" s="2" t="s">
        <v>25</v>
      </c>
      <c r="B4410" s="2">
        <v>1128299</v>
      </c>
      <c r="C4410" s="15">
        <v>43852</v>
      </c>
      <c r="D4410" s="2" t="s">
        <v>26</v>
      </c>
      <c r="E4410" s="2" t="s">
        <v>37</v>
      </c>
      <c r="F4410" s="2" t="s">
        <v>38</v>
      </c>
      <c r="G4410" s="3" t="s">
        <v>156</v>
      </c>
      <c r="H4410" s="17">
        <v>61</v>
      </c>
      <c r="I4410" s="2">
        <v>120</v>
      </c>
      <c r="J4410" s="19">
        <v>7320</v>
      </c>
      <c r="K4410" s="19">
        <v>3879.6000000000004</v>
      </c>
      <c r="L4410" s="2">
        <v>0.53</v>
      </c>
      <c r="M4410" s="2" t="s">
        <v>78</v>
      </c>
      <c r="N4410" s="20">
        <f t="shared" si="68"/>
        <v>11199.6</v>
      </c>
      <c r="O4410" s="21"/>
      <c r="P4410" s="20"/>
    </row>
    <row r="4411" spans="1:16" x14ac:dyDescent="0.35">
      <c r="A4411" s="2" t="s">
        <v>25</v>
      </c>
      <c r="B4411" s="2">
        <v>1128299</v>
      </c>
      <c r="C4411" s="15">
        <v>43853</v>
      </c>
      <c r="D4411" s="2" t="s">
        <v>26</v>
      </c>
      <c r="E4411" s="2" t="s">
        <v>37</v>
      </c>
      <c r="F4411" s="2" t="s">
        <v>38</v>
      </c>
      <c r="G4411" s="3" t="s">
        <v>157</v>
      </c>
      <c r="H4411" s="17">
        <v>59</v>
      </c>
      <c r="I4411" s="2">
        <v>75</v>
      </c>
      <c r="J4411" s="19">
        <v>4425</v>
      </c>
      <c r="K4411" s="19">
        <v>2035.4999999999998</v>
      </c>
      <c r="L4411" s="2">
        <v>0.45999999999999996</v>
      </c>
      <c r="M4411" s="2" t="s">
        <v>78</v>
      </c>
      <c r="N4411" s="20">
        <f t="shared" si="68"/>
        <v>6460.5</v>
      </c>
      <c r="O4411" s="21"/>
      <c r="P4411" s="20"/>
    </row>
    <row r="4412" spans="1:16" x14ac:dyDescent="0.35">
      <c r="A4412" s="2" t="s">
        <v>25</v>
      </c>
      <c r="B4412" s="2">
        <v>1128299</v>
      </c>
      <c r="C4412" s="15">
        <v>43854</v>
      </c>
      <c r="D4412" s="2" t="s">
        <v>26</v>
      </c>
      <c r="E4412" s="2" t="s">
        <v>37</v>
      </c>
      <c r="F4412" s="2" t="s">
        <v>38</v>
      </c>
      <c r="G4412" s="3" t="s">
        <v>18</v>
      </c>
      <c r="H4412" s="17">
        <v>63</v>
      </c>
      <c r="I4412" s="2">
        <v>52</v>
      </c>
      <c r="J4412" s="19">
        <v>3276</v>
      </c>
      <c r="K4412" s="19">
        <v>2162.1600000000003</v>
      </c>
      <c r="L4412" s="2">
        <v>0.66</v>
      </c>
      <c r="M4412" s="2" t="s">
        <v>78</v>
      </c>
      <c r="N4412" s="20">
        <f t="shared" si="68"/>
        <v>5438.16</v>
      </c>
      <c r="O4412" s="21"/>
      <c r="P4412" s="20"/>
    </row>
    <row r="4413" spans="1:16" x14ac:dyDescent="0.35">
      <c r="A4413" s="2" t="s">
        <v>25</v>
      </c>
      <c r="B4413" s="2">
        <v>1128299</v>
      </c>
      <c r="C4413" s="15">
        <v>43855</v>
      </c>
      <c r="D4413" s="2" t="s">
        <v>26</v>
      </c>
      <c r="E4413" s="2" t="s">
        <v>37</v>
      </c>
      <c r="F4413" s="2" t="s">
        <v>38</v>
      </c>
      <c r="G4413" s="3" t="s">
        <v>158</v>
      </c>
      <c r="H4413" s="17">
        <v>78</v>
      </c>
      <c r="I4413" s="2">
        <v>95</v>
      </c>
      <c r="J4413" s="19">
        <v>7410</v>
      </c>
      <c r="K4413" s="19">
        <v>2519.4</v>
      </c>
      <c r="L4413" s="2">
        <v>0.34</v>
      </c>
      <c r="M4413" s="2" t="s">
        <v>78</v>
      </c>
      <c r="N4413" s="20">
        <f t="shared" si="68"/>
        <v>9929.4</v>
      </c>
      <c r="O4413" s="21"/>
      <c r="P4413" s="20"/>
    </row>
    <row r="4414" spans="1:16" x14ac:dyDescent="0.35">
      <c r="A4414" s="2" t="s">
        <v>25</v>
      </c>
      <c r="B4414" s="2">
        <v>1128299</v>
      </c>
      <c r="C4414" s="15">
        <v>43856</v>
      </c>
      <c r="D4414" s="2" t="s">
        <v>26</v>
      </c>
      <c r="E4414" s="2" t="s">
        <v>37</v>
      </c>
      <c r="F4414" s="2" t="s">
        <v>38</v>
      </c>
      <c r="G4414" s="3" t="s">
        <v>155</v>
      </c>
      <c r="H4414" s="17">
        <v>58</v>
      </c>
      <c r="I4414" s="2">
        <v>149</v>
      </c>
      <c r="J4414" s="19">
        <v>8642</v>
      </c>
      <c r="K4414" s="19">
        <v>5012.3600000000006</v>
      </c>
      <c r="L4414" s="2">
        <v>0.58000000000000007</v>
      </c>
      <c r="M4414" s="2" t="s">
        <v>78</v>
      </c>
      <c r="N4414" s="20">
        <f t="shared" si="68"/>
        <v>13654.36</v>
      </c>
      <c r="O4414" s="21"/>
      <c r="P4414" s="20"/>
    </row>
    <row r="4415" spans="1:16" x14ac:dyDescent="0.35">
      <c r="A4415" s="2" t="s">
        <v>25</v>
      </c>
      <c r="B4415" s="2">
        <v>1128299</v>
      </c>
      <c r="C4415" s="15">
        <v>43857</v>
      </c>
      <c r="D4415" s="2" t="s">
        <v>26</v>
      </c>
      <c r="E4415" s="2" t="s">
        <v>37</v>
      </c>
      <c r="F4415" s="2" t="s">
        <v>38</v>
      </c>
      <c r="G4415" s="3" t="s">
        <v>17</v>
      </c>
      <c r="H4415" s="17">
        <v>60</v>
      </c>
      <c r="I4415" s="2">
        <v>104</v>
      </c>
      <c r="J4415" s="19">
        <v>6240</v>
      </c>
      <c r="K4415" s="19">
        <v>2683.2</v>
      </c>
      <c r="L4415" s="2">
        <v>0.43</v>
      </c>
      <c r="M4415" s="2" t="s">
        <v>78</v>
      </c>
      <c r="N4415" s="20">
        <f t="shared" si="68"/>
        <v>8923.2000000000007</v>
      </c>
      <c r="O4415" s="21"/>
      <c r="P4415" s="20"/>
    </row>
    <row r="4416" spans="1:16" x14ac:dyDescent="0.35">
      <c r="A4416" s="2" t="s">
        <v>25</v>
      </c>
      <c r="B4416" s="2">
        <v>1128299</v>
      </c>
      <c r="C4416" s="15">
        <v>43858</v>
      </c>
      <c r="D4416" s="2" t="s">
        <v>26</v>
      </c>
      <c r="E4416" s="2" t="s">
        <v>37</v>
      </c>
      <c r="F4416" s="2" t="s">
        <v>38</v>
      </c>
      <c r="G4416" s="3" t="s">
        <v>156</v>
      </c>
      <c r="H4416" s="17">
        <v>63</v>
      </c>
      <c r="I4416" s="2">
        <v>116</v>
      </c>
      <c r="J4416" s="19">
        <v>7308</v>
      </c>
      <c r="K4416" s="19">
        <v>4165.5600000000004</v>
      </c>
      <c r="L4416" s="2">
        <v>0.57000000000000006</v>
      </c>
      <c r="M4416" s="2" t="s">
        <v>78</v>
      </c>
      <c r="N4416" s="20">
        <f t="shared" si="68"/>
        <v>11473.560000000001</v>
      </c>
      <c r="O4416" s="21"/>
      <c r="P4416" s="20"/>
    </row>
    <row r="4417" spans="1:16" x14ac:dyDescent="0.35">
      <c r="A4417" s="2" t="s">
        <v>25</v>
      </c>
      <c r="B4417" s="2">
        <v>1128299</v>
      </c>
      <c r="C4417" s="15">
        <v>43859</v>
      </c>
      <c r="D4417" s="2" t="s">
        <v>26</v>
      </c>
      <c r="E4417" s="2" t="s">
        <v>37</v>
      </c>
      <c r="F4417" s="2" t="s">
        <v>38</v>
      </c>
      <c r="G4417" s="3" t="s">
        <v>157</v>
      </c>
      <c r="H4417" s="17">
        <v>57</v>
      </c>
      <c r="I4417" s="2">
        <v>90</v>
      </c>
      <c r="J4417" s="19">
        <v>5130</v>
      </c>
      <c r="K4417" s="19">
        <v>2565</v>
      </c>
      <c r="L4417" s="2">
        <v>0.5</v>
      </c>
      <c r="M4417" s="2" t="s">
        <v>78</v>
      </c>
      <c r="N4417" s="20">
        <f t="shared" si="68"/>
        <v>7695</v>
      </c>
      <c r="O4417" s="21"/>
      <c r="P4417" s="20"/>
    </row>
    <row r="4418" spans="1:16" x14ac:dyDescent="0.35">
      <c r="A4418" s="2" t="s">
        <v>25</v>
      </c>
      <c r="B4418" s="2">
        <v>1128299</v>
      </c>
      <c r="C4418" s="15">
        <v>43860</v>
      </c>
      <c r="D4418" s="2" t="s">
        <v>26</v>
      </c>
      <c r="E4418" s="2" t="s">
        <v>37</v>
      </c>
      <c r="F4418" s="2" t="s">
        <v>38</v>
      </c>
      <c r="G4418" s="3" t="s">
        <v>18</v>
      </c>
      <c r="H4418" s="17">
        <v>60</v>
      </c>
      <c r="I4418" s="2">
        <v>60</v>
      </c>
      <c r="J4418" s="19">
        <v>3600</v>
      </c>
      <c r="K4418" s="19">
        <v>2520.0000000000005</v>
      </c>
      <c r="L4418" s="2">
        <v>0.70000000000000007</v>
      </c>
      <c r="M4418" s="2" t="s">
        <v>78</v>
      </c>
      <c r="N4418" s="20">
        <f t="shared" si="68"/>
        <v>6120</v>
      </c>
      <c r="O4418" s="21"/>
      <c r="P4418" s="20"/>
    </row>
    <row r="4419" spans="1:16" x14ac:dyDescent="0.35">
      <c r="A4419" s="2" t="s">
        <v>25</v>
      </c>
      <c r="B4419" s="2">
        <v>1128299</v>
      </c>
      <c r="C4419" s="15">
        <v>43861</v>
      </c>
      <c r="D4419" s="2" t="s">
        <v>26</v>
      </c>
      <c r="E4419" s="2" t="s">
        <v>37</v>
      </c>
      <c r="F4419" s="2" t="s">
        <v>38</v>
      </c>
      <c r="G4419" s="3" t="s">
        <v>158</v>
      </c>
      <c r="H4419" s="17">
        <v>78</v>
      </c>
      <c r="I4419" s="2">
        <v>131</v>
      </c>
      <c r="J4419" s="19">
        <v>10218</v>
      </c>
      <c r="K4419" s="19">
        <v>3576.2999999999997</v>
      </c>
      <c r="L4419" s="2">
        <v>0.35</v>
      </c>
      <c r="M4419" s="2" t="s">
        <v>78</v>
      </c>
      <c r="N4419" s="20">
        <f t="shared" ref="N4419:N4482" si="69">SUM(J4419,K4419)</f>
        <v>13794.3</v>
      </c>
      <c r="O4419" s="21"/>
      <c r="P4419" s="20"/>
    </row>
    <row r="4420" spans="1:16" x14ac:dyDescent="0.35">
      <c r="A4420" s="2" t="s">
        <v>25</v>
      </c>
      <c r="B4420" s="2">
        <v>1128299</v>
      </c>
      <c r="C4420" s="15">
        <v>43862</v>
      </c>
      <c r="D4420" s="2" t="s">
        <v>26</v>
      </c>
      <c r="E4420" s="2" t="s">
        <v>37</v>
      </c>
      <c r="F4420" s="2" t="s">
        <v>38</v>
      </c>
      <c r="G4420" s="3" t="s">
        <v>155</v>
      </c>
      <c r="H4420" s="17">
        <v>56</v>
      </c>
      <c r="I4420" s="2">
        <v>189</v>
      </c>
      <c r="J4420" s="19">
        <v>10584</v>
      </c>
      <c r="K4420" s="19">
        <v>6032.880000000001</v>
      </c>
      <c r="L4420" s="2">
        <v>0.57000000000000006</v>
      </c>
      <c r="M4420" s="2" t="s">
        <v>78</v>
      </c>
      <c r="N4420" s="20">
        <f t="shared" si="69"/>
        <v>16616.88</v>
      </c>
      <c r="O4420" s="21"/>
      <c r="P4420" s="20"/>
    </row>
    <row r="4421" spans="1:16" x14ac:dyDescent="0.35">
      <c r="A4421" s="2" t="s">
        <v>25</v>
      </c>
      <c r="B4421" s="2">
        <v>1128299</v>
      </c>
      <c r="C4421" s="15">
        <v>43863</v>
      </c>
      <c r="D4421" s="2" t="s">
        <v>26</v>
      </c>
      <c r="E4421" s="2" t="s">
        <v>37</v>
      </c>
      <c r="F4421" s="2" t="s">
        <v>38</v>
      </c>
      <c r="G4421" s="3" t="s">
        <v>17</v>
      </c>
      <c r="H4421" s="17">
        <v>62</v>
      </c>
      <c r="I4421" s="2">
        <v>165</v>
      </c>
      <c r="J4421" s="19">
        <v>10230</v>
      </c>
      <c r="K4421" s="19">
        <v>4194.3</v>
      </c>
      <c r="L4421" s="2">
        <v>0.41</v>
      </c>
      <c r="M4421" s="2" t="s">
        <v>78</v>
      </c>
      <c r="N4421" s="20">
        <f t="shared" si="69"/>
        <v>14424.3</v>
      </c>
      <c r="O4421" s="21"/>
      <c r="P4421" s="20"/>
    </row>
    <row r="4422" spans="1:16" x14ac:dyDescent="0.35">
      <c r="A4422" s="2" t="s">
        <v>25</v>
      </c>
      <c r="B4422" s="2">
        <v>1128299</v>
      </c>
      <c r="C4422" s="15">
        <v>43864</v>
      </c>
      <c r="D4422" s="2" t="s">
        <v>26</v>
      </c>
      <c r="E4422" s="2" t="s">
        <v>37</v>
      </c>
      <c r="F4422" s="2" t="s">
        <v>38</v>
      </c>
      <c r="G4422" s="3" t="s">
        <v>156</v>
      </c>
      <c r="H4422" s="17">
        <v>62</v>
      </c>
      <c r="I4422" s="2">
        <v>165</v>
      </c>
      <c r="J4422" s="19">
        <v>10230</v>
      </c>
      <c r="K4422" s="19">
        <v>6035.7000000000007</v>
      </c>
      <c r="L4422" s="2">
        <v>0.59000000000000008</v>
      </c>
      <c r="M4422" s="2" t="s">
        <v>78</v>
      </c>
      <c r="N4422" s="20">
        <f t="shared" si="69"/>
        <v>16265.7</v>
      </c>
      <c r="O4422" s="21"/>
      <c r="P4422" s="20"/>
    </row>
    <row r="4423" spans="1:16" x14ac:dyDescent="0.35">
      <c r="A4423" s="2" t="s">
        <v>25</v>
      </c>
      <c r="B4423" s="2">
        <v>1128299</v>
      </c>
      <c r="C4423" s="15">
        <v>43865</v>
      </c>
      <c r="D4423" s="2" t="s">
        <v>26</v>
      </c>
      <c r="E4423" s="2" t="s">
        <v>37</v>
      </c>
      <c r="F4423" s="2" t="s">
        <v>38</v>
      </c>
      <c r="G4423" s="3" t="s">
        <v>157</v>
      </c>
      <c r="H4423" s="17">
        <v>58</v>
      </c>
      <c r="I4423" s="2">
        <v>111</v>
      </c>
      <c r="J4423" s="19">
        <v>6438</v>
      </c>
      <c r="K4423" s="19">
        <v>3283.38</v>
      </c>
      <c r="L4423" s="2">
        <v>0.51</v>
      </c>
      <c r="M4423" s="2" t="s">
        <v>78</v>
      </c>
      <c r="N4423" s="20">
        <f t="shared" si="69"/>
        <v>9721.380000000001</v>
      </c>
      <c r="O4423" s="21"/>
      <c r="P4423" s="20"/>
    </row>
    <row r="4424" spans="1:16" x14ac:dyDescent="0.35">
      <c r="A4424" s="2" t="s">
        <v>25</v>
      </c>
      <c r="B4424" s="2">
        <v>1128299</v>
      </c>
      <c r="C4424" s="15">
        <v>43866</v>
      </c>
      <c r="D4424" s="2" t="s">
        <v>26</v>
      </c>
      <c r="E4424" s="2" t="s">
        <v>37</v>
      </c>
      <c r="F4424" s="2" t="s">
        <v>38</v>
      </c>
      <c r="G4424" s="3" t="s">
        <v>18</v>
      </c>
      <c r="H4424" s="17">
        <v>59</v>
      </c>
      <c r="I4424" s="2">
        <v>81</v>
      </c>
      <c r="J4424" s="19">
        <v>4779</v>
      </c>
      <c r="K4424" s="19">
        <v>3536.4600000000005</v>
      </c>
      <c r="L4424" s="2">
        <v>0.7400000000000001</v>
      </c>
      <c r="M4424" s="2" t="s">
        <v>78</v>
      </c>
      <c r="N4424" s="20">
        <f t="shared" si="69"/>
        <v>8315.4600000000009</v>
      </c>
      <c r="O4424" s="21"/>
      <c r="P4424" s="20"/>
    </row>
    <row r="4425" spans="1:16" x14ac:dyDescent="0.35">
      <c r="A4425" s="2" t="s">
        <v>25</v>
      </c>
      <c r="B4425" s="2">
        <v>1128299</v>
      </c>
      <c r="C4425" s="15">
        <v>43867</v>
      </c>
      <c r="D4425" s="2" t="s">
        <v>26</v>
      </c>
      <c r="E4425" s="2" t="s">
        <v>37</v>
      </c>
      <c r="F4425" s="2" t="s">
        <v>38</v>
      </c>
      <c r="G4425" s="3" t="s">
        <v>158</v>
      </c>
      <c r="H4425" s="17">
        <v>73</v>
      </c>
      <c r="I4425" s="2">
        <v>174</v>
      </c>
      <c r="J4425" s="19">
        <v>12702</v>
      </c>
      <c r="K4425" s="19">
        <v>5080.8</v>
      </c>
      <c r="L4425" s="2">
        <v>0.4</v>
      </c>
      <c r="M4425" s="2" t="s">
        <v>78</v>
      </c>
      <c r="N4425" s="20">
        <f t="shared" si="69"/>
        <v>17782.8</v>
      </c>
      <c r="O4425" s="21"/>
      <c r="P4425" s="20"/>
    </row>
    <row r="4426" spans="1:16" x14ac:dyDescent="0.35">
      <c r="A4426" s="2" t="s">
        <v>25</v>
      </c>
      <c r="B4426" s="2">
        <v>1128299</v>
      </c>
      <c r="C4426" s="15">
        <v>43868</v>
      </c>
      <c r="D4426" s="2" t="s">
        <v>26</v>
      </c>
      <c r="E4426" s="2" t="s">
        <v>37</v>
      </c>
      <c r="F4426" s="2" t="s">
        <v>38</v>
      </c>
      <c r="G4426" s="3" t="s">
        <v>155</v>
      </c>
      <c r="H4426" s="17">
        <v>58</v>
      </c>
      <c r="I4426" s="2">
        <v>218</v>
      </c>
      <c r="J4426" s="19">
        <v>12644</v>
      </c>
      <c r="K4426" s="19">
        <v>6701.3200000000006</v>
      </c>
      <c r="L4426" s="2">
        <v>0.53</v>
      </c>
      <c r="M4426" s="2" t="s">
        <v>78</v>
      </c>
      <c r="N4426" s="20">
        <f t="shared" si="69"/>
        <v>19345.32</v>
      </c>
      <c r="O4426" s="21"/>
      <c r="P4426" s="20"/>
    </row>
    <row r="4427" spans="1:16" x14ac:dyDescent="0.35">
      <c r="A4427" s="2" t="s">
        <v>25</v>
      </c>
      <c r="B4427" s="2">
        <v>1128299</v>
      </c>
      <c r="C4427" s="15">
        <v>43869</v>
      </c>
      <c r="D4427" s="2" t="s">
        <v>26</v>
      </c>
      <c r="E4427" s="2" t="s">
        <v>37</v>
      </c>
      <c r="F4427" s="2" t="s">
        <v>38</v>
      </c>
      <c r="G4427" s="3" t="s">
        <v>17</v>
      </c>
      <c r="H4427" s="17">
        <v>61</v>
      </c>
      <c r="I4427" s="2">
        <v>174</v>
      </c>
      <c r="J4427" s="19">
        <v>10614</v>
      </c>
      <c r="K4427" s="19">
        <v>3821.04</v>
      </c>
      <c r="L4427" s="2">
        <v>0.36</v>
      </c>
      <c r="M4427" s="2" t="s">
        <v>78</v>
      </c>
      <c r="N4427" s="20">
        <f t="shared" si="69"/>
        <v>14435.04</v>
      </c>
      <c r="O4427" s="21"/>
      <c r="P4427" s="20"/>
    </row>
    <row r="4428" spans="1:16" x14ac:dyDescent="0.35">
      <c r="A4428" s="2" t="s">
        <v>25</v>
      </c>
      <c r="B4428" s="2">
        <v>1128299</v>
      </c>
      <c r="C4428" s="15">
        <v>43870</v>
      </c>
      <c r="D4428" s="2" t="s">
        <v>26</v>
      </c>
      <c r="E4428" s="2" t="s">
        <v>37</v>
      </c>
      <c r="F4428" s="2" t="s">
        <v>38</v>
      </c>
      <c r="G4428" s="3" t="s">
        <v>156</v>
      </c>
      <c r="H4428" s="17">
        <v>61</v>
      </c>
      <c r="I4428" s="2">
        <v>143</v>
      </c>
      <c r="J4428" s="19">
        <v>8723</v>
      </c>
      <c r="K4428" s="19">
        <v>4623.1900000000005</v>
      </c>
      <c r="L4428" s="2">
        <v>0.53</v>
      </c>
      <c r="M4428" s="2" t="s">
        <v>78</v>
      </c>
      <c r="N4428" s="20">
        <f t="shared" si="69"/>
        <v>13346.19</v>
      </c>
      <c r="O4428" s="21"/>
      <c r="P4428" s="20"/>
    </row>
    <row r="4429" spans="1:16" x14ac:dyDescent="0.35">
      <c r="A4429" s="2" t="s">
        <v>25</v>
      </c>
      <c r="B4429" s="2">
        <v>1128299</v>
      </c>
      <c r="C4429" s="15">
        <v>43871</v>
      </c>
      <c r="D4429" s="2" t="s">
        <v>26</v>
      </c>
      <c r="E4429" s="2" t="s">
        <v>37</v>
      </c>
      <c r="F4429" s="2" t="s">
        <v>38</v>
      </c>
      <c r="G4429" s="3" t="s">
        <v>157</v>
      </c>
      <c r="H4429" s="17">
        <v>55</v>
      </c>
      <c r="I4429" s="2">
        <v>117</v>
      </c>
      <c r="J4429" s="19">
        <v>6435</v>
      </c>
      <c r="K4429" s="19">
        <v>3153.15</v>
      </c>
      <c r="L4429" s="2">
        <v>0.49</v>
      </c>
      <c r="M4429" s="2" t="s">
        <v>78</v>
      </c>
      <c r="N4429" s="20">
        <f t="shared" si="69"/>
        <v>9588.15</v>
      </c>
      <c r="O4429" s="21"/>
      <c r="P4429" s="20"/>
    </row>
    <row r="4430" spans="1:16" x14ac:dyDescent="0.35">
      <c r="A4430" s="2" t="s">
        <v>25</v>
      </c>
      <c r="B4430" s="2">
        <v>1128299</v>
      </c>
      <c r="C4430" s="15">
        <v>43872</v>
      </c>
      <c r="D4430" s="2" t="s">
        <v>26</v>
      </c>
      <c r="E4430" s="2" t="s">
        <v>37</v>
      </c>
      <c r="F4430" s="2" t="s">
        <v>38</v>
      </c>
      <c r="G4430" s="3" t="s">
        <v>18</v>
      </c>
      <c r="H4430" s="17">
        <v>60</v>
      </c>
      <c r="I4430" s="2">
        <v>130</v>
      </c>
      <c r="J4430" s="19">
        <v>7800</v>
      </c>
      <c r="K4430" s="19">
        <v>5460.0000000000009</v>
      </c>
      <c r="L4430" s="2">
        <v>0.70000000000000007</v>
      </c>
      <c r="M4430" s="2" t="s">
        <v>78</v>
      </c>
      <c r="N4430" s="20">
        <f t="shared" si="69"/>
        <v>13260</v>
      </c>
      <c r="O4430" s="21"/>
      <c r="P4430" s="20"/>
    </row>
    <row r="4431" spans="1:16" x14ac:dyDescent="0.35">
      <c r="A4431" s="2" t="s">
        <v>25</v>
      </c>
      <c r="B4431" s="2">
        <v>1128299</v>
      </c>
      <c r="C4431" s="15">
        <v>43873</v>
      </c>
      <c r="D4431" s="2" t="s">
        <v>26</v>
      </c>
      <c r="E4431" s="2" t="s">
        <v>37</v>
      </c>
      <c r="F4431" s="2" t="s">
        <v>38</v>
      </c>
      <c r="G4431" s="3" t="s">
        <v>158</v>
      </c>
      <c r="H4431" s="17">
        <v>78</v>
      </c>
      <c r="I4431" s="2">
        <v>145</v>
      </c>
      <c r="J4431" s="19">
        <v>11310</v>
      </c>
      <c r="K4431" s="19">
        <v>3393.0000000000005</v>
      </c>
      <c r="L4431" s="2">
        <v>0.30000000000000004</v>
      </c>
      <c r="M4431" s="2" t="s">
        <v>78</v>
      </c>
      <c r="N4431" s="20">
        <f t="shared" si="69"/>
        <v>14703</v>
      </c>
      <c r="O4431" s="21"/>
      <c r="P4431" s="20"/>
    </row>
    <row r="4432" spans="1:16" x14ac:dyDescent="0.35">
      <c r="A4432" s="2" t="s">
        <v>25</v>
      </c>
      <c r="B4432" s="2">
        <v>1128299</v>
      </c>
      <c r="C4432" s="15">
        <v>43874</v>
      </c>
      <c r="D4432" s="2" t="s">
        <v>26</v>
      </c>
      <c r="E4432" s="2" t="s">
        <v>37</v>
      </c>
      <c r="F4432" s="2" t="s">
        <v>38</v>
      </c>
      <c r="G4432" s="3" t="s">
        <v>155</v>
      </c>
      <c r="H4432" s="17">
        <v>62</v>
      </c>
      <c r="I4432" s="2">
        <v>210</v>
      </c>
      <c r="J4432" s="19">
        <v>13020</v>
      </c>
      <c r="K4432" s="19">
        <v>6900.6</v>
      </c>
      <c r="L4432" s="2">
        <v>0.53</v>
      </c>
      <c r="M4432" s="2" t="s">
        <v>78</v>
      </c>
      <c r="N4432" s="20">
        <f t="shared" si="69"/>
        <v>19920.599999999999</v>
      </c>
      <c r="O4432" s="21"/>
      <c r="P4432" s="20"/>
    </row>
    <row r="4433" spans="1:16" x14ac:dyDescent="0.35">
      <c r="A4433" s="2" t="s">
        <v>25</v>
      </c>
      <c r="B4433" s="2">
        <v>1128299</v>
      </c>
      <c r="C4433" s="15">
        <v>43875</v>
      </c>
      <c r="D4433" s="2" t="s">
        <v>26</v>
      </c>
      <c r="E4433" s="2" t="s">
        <v>37</v>
      </c>
      <c r="F4433" s="2" t="s">
        <v>38</v>
      </c>
      <c r="G4433" s="3" t="s">
        <v>17</v>
      </c>
      <c r="H4433" s="17">
        <v>64</v>
      </c>
      <c r="I4433" s="2">
        <v>182</v>
      </c>
      <c r="J4433" s="19">
        <v>11648</v>
      </c>
      <c r="K4433" s="19">
        <v>4542.72</v>
      </c>
      <c r="L4433" s="2">
        <v>0.39</v>
      </c>
      <c r="M4433" s="2" t="s">
        <v>78</v>
      </c>
      <c r="N4433" s="20">
        <f t="shared" si="69"/>
        <v>16190.720000000001</v>
      </c>
      <c r="O4433" s="21"/>
      <c r="P4433" s="20"/>
    </row>
    <row r="4434" spans="1:16" x14ac:dyDescent="0.35">
      <c r="A4434" s="2" t="s">
        <v>25</v>
      </c>
      <c r="B4434" s="2">
        <v>1128299</v>
      </c>
      <c r="C4434" s="15">
        <v>43876</v>
      </c>
      <c r="D4434" s="2" t="s">
        <v>26</v>
      </c>
      <c r="E4434" s="2" t="s">
        <v>37</v>
      </c>
      <c r="F4434" s="2" t="s">
        <v>38</v>
      </c>
      <c r="G4434" s="3" t="s">
        <v>156</v>
      </c>
      <c r="H4434" s="17">
        <v>60</v>
      </c>
      <c r="I4434" s="2">
        <v>152</v>
      </c>
      <c r="J4434" s="19">
        <v>9120</v>
      </c>
      <c r="K4434" s="19">
        <v>4742.4000000000005</v>
      </c>
      <c r="L4434" s="2">
        <v>0.52</v>
      </c>
      <c r="M4434" s="2" t="s">
        <v>78</v>
      </c>
      <c r="N4434" s="20">
        <f t="shared" si="69"/>
        <v>13862.400000000001</v>
      </c>
      <c r="O4434" s="21"/>
      <c r="P4434" s="20"/>
    </row>
    <row r="4435" spans="1:16" x14ac:dyDescent="0.35">
      <c r="A4435" s="2" t="s">
        <v>25</v>
      </c>
      <c r="B4435" s="2">
        <v>1128299</v>
      </c>
      <c r="C4435" s="15">
        <v>43877</v>
      </c>
      <c r="D4435" s="2" t="s">
        <v>26</v>
      </c>
      <c r="E4435" s="2" t="s">
        <v>37</v>
      </c>
      <c r="F4435" s="2" t="s">
        <v>38</v>
      </c>
      <c r="G4435" s="3" t="s">
        <v>157</v>
      </c>
      <c r="H4435" s="17">
        <v>64</v>
      </c>
      <c r="I4435" s="2">
        <v>124</v>
      </c>
      <c r="J4435" s="19">
        <v>7936</v>
      </c>
      <c r="K4435" s="19">
        <v>3729.9199999999996</v>
      </c>
      <c r="L4435" s="2">
        <v>0.47</v>
      </c>
      <c r="M4435" s="2" t="s">
        <v>78</v>
      </c>
      <c r="N4435" s="20">
        <f t="shared" si="69"/>
        <v>11665.92</v>
      </c>
      <c r="O4435" s="21"/>
      <c r="P4435" s="20"/>
    </row>
    <row r="4436" spans="1:16" x14ac:dyDescent="0.35">
      <c r="A4436" s="2" t="s">
        <v>25</v>
      </c>
      <c r="B4436" s="2">
        <v>1128299</v>
      </c>
      <c r="C4436" s="15">
        <v>43878</v>
      </c>
      <c r="D4436" s="2" t="s">
        <v>26</v>
      </c>
      <c r="E4436" s="2" t="s">
        <v>37</v>
      </c>
      <c r="F4436" s="2" t="s">
        <v>38</v>
      </c>
      <c r="G4436" s="3" t="s">
        <v>18</v>
      </c>
      <c r="H4436" s="17">
        <v>68</v>
      </c>
      <c r="I4436" s="2">
        <v>138</v>
      </c>
      <c r="J4436" s="19">
        <v>9384</v>
      </c>
      <c r="K4436" s="19">
        <v>6381.1200000000008</v>
      </c>
      <c r="L4436" s="2">
        <v>0.68</v>
      </c>
      <c r="M4436" s="2" t="s">
        <v>78</v>
      </c>
      <c r="N4436" s="20">
        <f t="shared" si="69"/>
        <v>15765.12</v>
      </c>
      <c r="O4436" s="21"/>
      <c r="P4436" s="20"/>
    </row>
    <row r="4437" spans="1:16" x14ac:dyDescent="0.35">
      <c r="A4437" s="2" t="s">
        <v>25</v>
      </c>
      <c r="B4437" s="2">
        <v>1128299</v>
      </c>
      <c r="C4437" s="15">
        <v>43879</v>
      </c>
      <c r="D4437" s="2" t="s">
        <v>26</v>
      </c>
      <c r="E4437" s="2" t="s">
        <v>37</v>
      </c>
      <c r="F4437" s="2" t="s">
        <v>38</v>
      </c>
      <c r="G4437" s="3" t="s">
        <v>158</v>
      </c>
      <c r="H4437" s="17">
        <v>78</v>
      </c>
      <c r="I4437" s="2">
        <v>108</v>
      </c>
      <c r="J4437" s="19">
        <v>8424</v>
      </c>
      <c r="K4437" s="19">
        <v>2864.1600000000003</v>
      </c>
      <c r="L4437" s="2">
        <v>0.34</v>
      </c>
      <c r="M4437" s="2" t="s">
        <v>78</v>
      </c>
      <c r="N4437" s="20">
        <f t="shared" si="69"/>
        <v>11288.16</v>
      </c>
      <c r="O4437" s="21"/>
      <c r="P4437" s="20"/>
    </row>
    <row r="4438" spans="1:16" x14ac:dyDescent="0.35">
      <c r="A4438" s="2" t="s">
        <v>25</v>
      </c>
      <c r="B4438" s="2">
        <v>1128299</v>
      </c>
      <c r="C4438" s="15">
        <v>43880</v>
      </c>
      <c r="D4438" s="2" t="s">
        <v>26</v>
      </c>
      <c r="E4438" s="2" t="s">
        <v>37</v>
      </c>
      <c r="F4438" s="2" t="s">
        <v>38</v>
      </c>
      <c r="G4438" s="3" t="s">
        <v>155</v>
      </c>
      <c r="H4438" s="17">
        <v>56</v>
      </c>
      <c r="I4438" s="2">
        <v>174</v>
      </c>
      <c r="J4438" s="19">
        <v>9744</v>
      </c>
      <c r="K4438" s="19">
        <v>4677.1200000000008</v>
      </c>
      <c r="L4438" s="2">
        <v>0.48000000000000004</v>
      </c>
      <c r="M4438" s="2" t="s">
        <v>78</v>
      </c>
      <c r="N4438" s="20">
        <f t="shared" si="69"/>
        <v>14421.12</v>
      </c>
      <c r="O4438" s="21"/>
      <c r="P4438" s="20"/>
    </row>
    <row r="4439" spans="1:16" x14ac:dyDescent="0.35">
      <c r="A4439" s="2" t="s">
        <v>25</v>
      </c>
      <c r="B4439" s="2">
        <v>1128299</v>
      </c>
      <c r="C4439" s="15">
        <v>43881</v>
      </c>
      <c r="D4439" s="2" t="s">
        <v>26</v>
      </c>
      <c r="E4439" s="2" t="s">
        <v>37</v>
      </c>
      <c r="F4439" s="2" t="s">
        <v>38</v>
      </c>
      <c r="G4439" s="3" t="s">
        <v>17</v>
      </c>
      <c r="H4439" s="17">
        <v>61</v>
      </c>
      <c r="I4439" s="2">
        <v>162</v>
      </c>
      <c r="J4439" s="19">
        <v>9882</v>
      </c>
      <c r="K4439" s="19">
        <v>3359.88</v>
      </c>
      <c r="L4439" s="2">
        <v>0.34</v>
      </c>
      <c r="M4439" s="2" t="s">
        <v>78</v>
      </c>
      <c r="N4439" s="20">
        <f t="shared" si="69"/>
        <v>13241.880000000001</v>
      </c>
      <c r="O4439" s="21"/>
      <c r="P4439" s="20"/>
    </row>
    <row r="4440" spans="1:16" x14ac:dyDescent="0.35">
      <c r="A4440" s="2" t="s">
        <v>25</v>
      </c>
      <c r="B4440" s="2">
        <v>1128299</v>
      </c>
      <c r="C4440" s="15">
        <v>43882</v>
      </c>
      <c r="D4440" s="2" t="s">
        <v>26</v>
      </c>
      <c r="E4440" s="2" t="s">
        <v>37</v>
      </c>
      <c r="F4440" s="2" t="s">
        <v>38</v>
      </c>
      <c r="G4440" s="3" t="s">
        <v>156</v>
      </c>
      <c r="H4440" s="17">
        <v>57</v>
      </c>
      <c r="I4440" s="2">
        <v>117</v>
      </c>
      <c r="J4440" s="19">
        <v>6669</v>
      </c>
      <c r="K4440" s="19">
        <v>3334.5</v>
      </c>
      <c r="L4440" s="2">
        <v>0.5</v>
      </c>
      <c r="M4440" s="2" t="s">
        <v>78</v>
      </c>
      <c r="N4440" s="20">
        <f t="shared" si="69"/>
        <v>10003.5</v>
      </c>
      <c r="O4440" s="21"/>
      <c r="P4440" s="20"/>
    </row>
    <row r="4441" spans="1:16" x14ac:dyDescent="0.35">
      <c r="A4441" s="2" t="s">
        <v>25</v>
      </c>
      <c r="B4441" s="2">
        <v>1128299</v>
      </c>
      <c r="C4441" s="15">
        <v>43883</v>
      </c>
      <c r="D4441" s="2" t="s">
        <v>26</v>
      </c>
      <c r="E4441" s="2" t="s">
        <v>37</v>
      </c>
      <c r="F4441" s="2" t="s">
        <v>38</v>
      </c>
      <c r="G4441" s="3" t="s">
        <v>157</v>
      </c>
      <c r="H4441" s="17">
        <v>58</v>
      </c>
      <c r="I4441" s="2">
        <v>112</v>
      </c>
      <c r="J4441" s="19">
        <v>6496</v>
      </c>
      <c r="K4441" s="19">
        <v>2858.2400000000002</v>
      </c>
      <c r="L4441" s="2">
        <v>0.44</v>
      </c>
      <c r="M4441" s="2" t="s">
        <v>78</v>
      </c>
      <c r="N4441" s="20">
        <f t="shared" si="69"/>
        <v>9354.24</v>
      </c>
      <c r="O4441" s="21"/>
      <c r="P4441" s="20"/>
    </row>
    <row r="4442" spans="1:16" x14ac:dyDescent="0.35">
      <c r="A4442" s="2" t="s">
        <v>25</v>
      </c>
      <c r="B4442" s="2">
        <v>1128299</v>
      </c>
      <c r="C4442" s="15">
        <v>43884</v>
      </c>
      <c r="D4442" s="2" t="s">
        <v>26</v>
      </c>
      <c r="E4442" s="2" t="s">
        <v>37</v>
      </c>
      <c r="F4442" s="2" t="s">
        <v>38</v>
      </c>
      <c r="G4442" s="3" t="s">
        <v>18</v>
      </c>
      <c r="H4442" s="17">
        <v>67</v>
      </c>
      <c r="I4442" s="2">
        <v>120</v>
      </c>
      <c r="J4442" s="19">
        <v>8040</v>
      </c>
      <c r="K4442" s="19">
        <v>4904.4000000000005</v>
      </c>
      <c r="L4442" s="2">
        <v>0.6100000000000001</v>
      </c>
      <c r="M4442" s="2" t="s">
        <v>78</v>
      </c>
      <c r="N4442" s="20">
        <f t="shared" si="69"/>
        <v>12944.400000000001</v>
      </c>
      <c r="O4442" s="21"/>
      <c r="P4442" s="20"/>
    </row>
    <row r="4443" spans="1:16" x14ac:dyDescent="0.35">
      <c r="A4443" s="2" t="s">
        <v>25</v>
      </c>
      <c r="B4443" s="2">
        <v>1128299</v>
      </c>
      <c r="C4443" s="15">
        <v>43885</v>
      </c>
      <c r="D4443" s="2" t="s">
        <v>26</v>
      </c>
      <c r="E4443" s="2" t="s">
        <v>37</v>
      </c>
      <c r="F4443" s="2" t="s">
        <v>38</v>
      </c>
      <c r="G4443" s="3" t="s">
        <v>158</v>
      </c>
      <c r="H4443" s="17">
        <v>74</v>
      </c>
      <c r="I4443" s="2">
        <v>113</v>
      </c>
      <c r="J4443" s="19">
        <v>8362</v>
      </c>
      <c r="K4443" s="19">
        <v>2508.6000000000004</v>
      </c>
      <c r="L4443" s="2">
        <v>0.30000000000000004</v>
      </c>
      <c r="M4443" s="2" t="s">
        <v>78</v>
      </c>
      <c r="N4443" s="20">
        <f t="shared" si="69"/>
        <v>10870.6</v>
      </c>
      <c r="O4443" s="21"/>
      <c r="P4443" s="20"/>
    </row>
    <row r="4444" spans="1:16" x14ac:dyDescent="0.35">
      <c r="A4444" s="2" t="s">
        <v>25</v>
      </c>
      <c r="B4444" s="2">
        <v>1128299</v>
      </c>
      <c r="C4444" s="15">
        <v>43886</v>
      </c>
      <c r="D4444" s="2" t="s">
        <v>26</v>
      </c>
      <c r="E4444" s="2" t="s">
        <v>37</v>
      </c>
      <c r="F4444" s="2" t="s">
        <v>38</v>
      </c>
      <c r="G4444" s="3" t="s">
        <v>155</v>
      </c>
      <c r="H4444" s="17">
        <v>56</v>
      </c>
      <c r="I4444" s="2">
        <v>138</v>
      </c>
      <c r="J4444" s="19">
        <v>7728</v>
      </c>
      <c r="K4444" s="19">
        <v>3786.7200000000003</v>
      </c>
      <c r="L4444" s="2">
        <v>0.49000000000000005</v>
      </c>
      <c r="M4444" s="2" t="s">
        <v>78</v>
      </c>
      <c r="N4444" s="20">
        <f t="shared" si="69"/>
        <v>11514.720000000001</v>
      </c>
      <c r="O4444" s="21"/>
      <c r="P4444" s="20"/>
    </row>
    <row r="4445" spans="1:16" x14ac:dyDescent="0.35">
      <c r="A4445" s="2" t="s">
        <v>25</v>
      </c>
      <c r="B4445" s="2">
        <v>1128299</v>
      </c>
      <c r="C4445" s="15">
        <v>43887</v>
      </c>
      <c r="D4445" s="2" t="s">
        <v>26</v>
      </c>
      <c r="E4445" s="2" t="s">
        <v>37</v>
      </c>
      <c r="F4445" s="2" t="s">
        <v>38</v>
      </c>
      <c r="G4445" s="3" t="s">
        <v>17</v>
      </c>
      <c r="H4445" s="17">
        <v>59</v>
      </c>
      <c r="I4445" s="2">
        <v>165</v>
      </c>
      <c r="J4445" s="19">
        <v>9735</v>
      </c>
      <c r="K4445" s="19">
        <v>3407.25</v>
      </c>
      <c r="L4445" s="2">
        <v>0.35</v>
      </c>
      <c r="M4445" s="2" t="s">
        <v>78</v>
      </c>
      <c r="N4445" s="20">
        <f t="shared" si="69"/>
        <v>13142.25</v>
      </c>
      <c r="O4445" s="21"/>
      <c r="P4445" s="20"/>
    </row>
    <row r="4446" spans="1:16" x14ac:dyDescent="0.35">
      <c r="A4446" s="2" t="s">
        <v>25</v>
      </c>
      <c r="B4446" s="2">
        <v>1128299</v>
      </c>
      <c r="C4446" s="15">
        <v>43888</v>
      </c>
      <c r="D4446" s="2" t="s">
        <v>26</v>
      </c>
      <c r="E4446" s="2" t="s">
        <v>37</v>
      </c>
      <c r="F4446" s="2" t="s">
        <v>38</v>
      </c>
      <c r="G4446" s="3" t="s">
        <v>156</v>
      </c>
      <c r="H4446" s="17">
        <v>54</v>
      </c>
      <c r="I4446" s="2">
        <v>109</v>
      </c>
      <c r="J4446" s="19">
        <v>5886</v>
      </c>
      <c r="K4446" s="19">
        <v>2648.7000000000003</v>
      </c>
      <c r="L4446" s="2">
        <v>0.45000000000000007</v>
      </c>
      <c r="M4446" s="2" t="s">
        <v>78</v>
      </c>
      <c r="N4446" s="20">
        <f t="shared" si="69"/>
        <v>8534.7000000000007</v>
      </c>
      <c r="O4446" s="21"/>
      <c r="P4446" s="20"/>
    </row>
    <row r="4447" spans="1:16" x14ac:dyDescent="0.35">
      <c r="A4447" s="2" t="s">
        <v>25</v>
      </c>
      <c r="B4447" s="2">
        <v>1128299</v>
      </c>
      <c r="C4447" s="15">
        <v>43889</v>
      </c>
      <c r="D4447" s="2" t="s">
        <v>26</v>
      </c>
      <c r="E4447" s="2" t="s">
        <v>37</v>
      </c>
      <c r="F4447" s="2" t="s">
        <v>38</v>
      </c>
      <c r="G4447" s="3" t="s">
        <v>157</v>
      </c>
      <c r="H4447" s="17">
        <v>54</v>
      </c>
      <c r="I4447" s="2">
        <v>105</v>
      </c>
      <c r="J4447" s="19">
        <v>5670</v>
      </c>
      <c r="K4447" s="19">
        <v>2381.4</v>
      </c>
      <c r="L4447" s="2">
        <v>0.42</v>
      </c>
      <c r="M4447" s="2" t="s">
        <v>78</v>
      </c>
      <c r="N4447" s="20">
        <f t="shared" si="69"/>
        <v>8051.4</v>
      </c>
      <c r="O4447" s="21"/>
      <c r="P4447" s="20"/>
    </row>
    <row r="4448" spans="1:16" x14ac:dyDescent="0.35">
      <c r="A4448" s="2" t="s">
        <v>25</v>
      </c>
      <c r="B4448" s="2">
        <v>1128299</v>
      </c>
      <c r="C4448" s="15">
        <v>43891</v>
      </c>
      <c r="D4448" s="2" t="s">
        <v>26</v>
      </c>
      <c r="E4448" s="2" t="s">
        <v>37</v>
      </c>
      <c r="F4448" s="2" t="s">
        <v>38</v>
      </c>
      <c r="G4448" s="3" t="s">
        <v>18</v>
      </c>
      <c r="H4448" s="17">
        <v>63</v>
      </c>
      <c r="I4448" s="2">
        <v>81</v>
      </c>
      <c r="J4448" s="19">
        <v>5103</v>
      </c>
      <c r="K4448" s="19">
        <v>3112.8300000000004</v>
      </c>
      <c r="L4448" s="2">
        <v>0.6100000000000001</v>
      </c>
      <c r="M4448" s="2" t="s">
        <v>78</v>
      </c>
      <c r="N4448" s="20">
        <f t="shared" si="69"/>
        <v>8215.83</v>
      </c>
      <c r="O4448" s="21"/>
      <c r="P4448" s="20"/>
    </row>
    <row r="4449" spans="1:16" x14ac:dyDescent="0.35">
      <c r="A4449" s="2" t="s">
        <v>25</v>
      </c>
      <c r="B4449" s="2">
        <v>1128299</v>
      </c>
      <c r="C4449" s="15">
        <v>43892</v>
      </c>
      <c r="D4449" s="2" t="s">
        <v>26</v>
      </c>
      <c r="E4449" s="2" t="s">
        <v>37</v>
      </c>
      <c r="F4449" s="2" t="s">
        <v>38</v>
      </c>
      <c r="G4449" s="3" t="s">
        <v>158</v>
      </c>
      <c r="H4449" s="17">
        <v>68</v>
      </c>
      <c r="I4449" s="2">
        <v>94</v>
      </c>
      <c r="J4449" s="19">
        <v>6392</v>
      </c>
      <c r="K4449" s="19">
        <v>1598</v>
      </c>
      <c r="L4449" s="2">
        <v>0.25</v>
      </c>
      <c r="M4449" s="2" t="s">
        <v>78</v>
      </c>
      <c r="N4449" s="20">
        <f t="shared" si="69"/>
        <v>7990</v>
      </c>
      <c r="O4449" s="21"/>
      <c r="P4449" s="20"/>
    </row>
    <row r="4450" spans="1:16" x14ac:dyDescent="0.35">
      <c r="A4450" s="2" t="s">
        <v>25</v>
      </c>
      <c r="B4450" s="2">
        <v>1128299</v>
      </c>
      <c r="C4450" s="15">
        <v>43893</v>
      </c>
      <c r="D4450" s="2" t="s">
        <v>26</v>
      </c>
      <c r="E4450" s="2" t="s">
        <v>37</v>
      </c>
      <c r="F4450" s="2" t="s">
        <v>38</v>
      </c>
      <c r="G4450" s="3" t="s">
        <v>155</v>
      </c>
      <c r="H4450" s="17">
        <v>57</v>
      </c>
      <c r="I4450" s="2">
        <v>155</v>
      </c>
      <c r="J4450" s="19">
        <v>8835</v>
      </c>
      <c r="K4450" s="19">
        <v>4240.8</v>
      </c>
      <c r="L4450" s="2">
        <v>0.48000000000000004</v>
      </c>
      <c r="M4450" s="2" t="s">
        <v>78</v>
      </c>
      <c r="N4450" s="20">
        <f t="shared" si="69"/>
        <v>13075.8</v>
      </c>
      <c r="O4450" s="21"/>
      <c r="P4450" s="20"/>
    </row>
    <row r="4451" spans="1:16" x14ac:dyDescent="0.35">
      <c r="A4451" s="2" t="s">
        <v>25</v>
      </c>
      <c r="B4451" s="2">
        <v>1128299</v>
      </c>
      <c r="C4451" s="15">
        <v>43894</v>
      </c>
      <c r="D4451" s="2" t="s">
        <v>26</v>
      </c>
      <c r="E4451" s="2" t="s">
        <v>37</v>
      </c>
      <c r="F4451" s="2" t="s">
        <v>38</v>
      </c>
      <c r="G4451" s="3" t="s">
        <v>17</v>
      </c>
      <c r="H4451" s="17">
        <v>64</v>
      </c>
      <c r="I4451" s="2">
        <v>150</v>
      </c>
      <c r="J4451" s="19">
        <v>9600</v>
      </c>
      <c r="K4451" s="19">
        <v>3264.0000000000005</v>
      </c>
      <c r="L4451" s="2">
        <v>0.34</v>
      </c>
      <c r="M4451" s="2" t="s">
        <v>78</v>
      </c>
      <c r="N4451" s="20">
        <f t="shared" si="69"/>
        <v>12864</v>
      </c>
      <c r="O4451" s="21"/>
      <c r="P4451" s="20"/>
    </row>
    <row r="4452" spans="1:16" x14ac:dyDescent="0.35">
      <c r="A4452" s="2" t="s">
        <v>25</v>
      </c>
      <c r="B4452" s="2">
        <v>1128299</v>
      </c>
      <c r="C4452" s="15">
        <v>43895</v>
      </c>
      <c r="D4452" s="2" t="s">
        <v>26</v>
      </c>
      <c r="E4452" s="2" t="s">
        <v>37</v>
      </c>
      <c r="F4452" s="2" t="s">
        <v>38</v>
      </c>
      <c r="G4452" s="3" t="s">
        <v>156</v>
      </c>
      <c r="H4452" s="17">
        <v>55</v>
      </c>
      <c r="I4452" s="2">
        <v>106</v>
      </c>
      <c r="J4452" s="19">
        <v>5830</v>
      </c>
      <c r="K4452" s="19">
        <v>2681.8</v>
      </c>
      <c r="L4452" s="2">
        <v>0.46</v>
      </c>
      <c r="M4452" s="2" t="s">
        <v>78</v>
      </c>
      <c r="N4452" s="20">
        <f t="shared" si="69"/>
        <v>8511.7999999999993</v>
      </c>
      <c r="O4452" s="21"/>
      <c r="P4452" s="20"/>
    </row>
    <row r="4453" spans="1:16" x14ac:dyDescent="0.35">
      <c r="A4453" s="2" t="s">
        <v>25</v>
      </c>
      <c r="B4453" s="2">
        <v>1128299</v>
      </c>
      <c r="C4453" s="15">
        <v>43896</v>
      </c>
      <c r="D4453" s="2" t="s">
        <v>26</v>
      </c>
      <c r="E4453" s="2" t="s">
        <v>37</v>
      </c>
      <c r="F4453" s="2" t="s">
        <v>38</v>
      </c>
      <c r="G4453" s="3" t="s">
        <v>157</v>
      </c>
      <c r="H4453" s="17">
        <v>56</v>
      </c>
      <c r="I4453" s="2">
        <v>108</v>
      </c>
      <c r="J4453" s="19">
        <v>6048</v>
      </c>
      <c r="K4453" s="19">
        <v>2479.6799999999998</v>
      </c>
      <c r="L4453" s="2">
        <v>0.41</v>
      </c>
      <c r="M4453" s="2" t="s">
        <v>78</v>
      </c>
      <c r="N4453" s="20">
        <f t="shared" si="69"/>
        <v>8527.68</v>
      </c>
      <c r="O4453" s="21"/>
      <c r="P4453" s="20"/>
    </row>
    <row r="4454" spans="1:16" x14ac:dyDescent="0.35">
      <c r="A4454" s="2" t="s">
        <v>25</v>
      </c>
      <c r="B4454" s="2">
        <v>1128299</v>
      </c>
      <c r="C4454" s="15">
        <v>43897</v>
      </c>
      <c r="D4454" s="2" t="s">
        <v>26</v>
      </c>
      <c r="E4454" s="2" t="s">
        <v>37</v>
      </c>
      <c r="F4454" s="2" t="s">
        <v>38</v>
      </c>
      <c r="G4454" s="3" t="s">
        <v>18</v>
      </c>
      <c r="H4454" s="17">
        <v>64</v>
      </c>
      <c r="I4454" s="2">
        <v>88</v>
      </c>
      <c r="J4454" s="19">
        <v>5632</v>
      </c>
      <c r="K4454" s="19">
        <v>3604.4800000000005</v>
      </c>
      <c r="L4454" s="2">
        <v>0.64000000000000012</v>
      </c>
      <c r="M4454" s="2" t="s">
        <v>78</v>
      </c>
      <c r="N4454" s="20">
        <f t="shared" si="69"/>
        <v>9236.48</v>
      </c>
      <c r="O4454" s="21"/>
      <c r="P4454" s="20"/>
    </row>
    <row r="4455" spans="1:16" x14ac:dyDescent="0.35">
      <c r="A4455" s="2" t="s">
        <v>25</v>
      </c>
      <c r="B4455" s="2">
        <v>1128299</v>
      </c>
      <c r="C4455" s="15">
        <v>43898</v>
      </c>
      <c r="D4455" s="2" t="s">
        <v>26</v>
      </c>
      <c r="E4455" s="2" t="s">
        <v>37</v>
      </c>
      <c r="F4455" s="2" t="s">
        <v>38</v>
      </c>
      <c r="G4455" s="3" t="s">
        <v>158</v>
      </c>
      <c r="H4455" s="17">
        <v>68</v>
      </c>
      <c r="I4455" s="2">
        <v>133</v>
      </c>
      <c r="J4455" s="19">
        <v>9044</v>
      </c>
      <c r="K4455" s="19">
        <v>2351.44</v>
      </c>
      <c r="L4455" s="2">
        <v>0.26</v>
      </c>
      <c r="M4455" s="2" t="s">
        <v>78</v>
      </c>
      <c r="N4455" s="20">
        <f t="shared" si="69"/>
        <v>11395.44</v>
      </c>
      <c r="O4455" s="21"/>
      <c r="P4455" s="20"/>
    </row>
    <row r="4456" spans="1:16" x14ac:dyDescent="0.35">
      <c r="A4456" s="2" t="s">
        <v>25</v>
      </c>
      <c r="B4456" s="2">
        <v>1128299</v>
      </c>
      <c r="C4456" s="15">
        <v>43899</v>
      </c>
      <c r="D4456" s="2" t="s">
        <v>26</v>
      </c>
      <c r="E4456" s="2" t="s">
        <v>37</v>
      </c>
      <c r="F4456" s="2" t="s">
        <v>38</v>
      </c>
      <c r="G4456" s="3" t="s">
        <v>155</v>
      </c>
      <c r="H4456" s="17">
        <v>58</v>
      </c>
      <c r="I4456" s="2">
        <v>196</v>
      </c>
      <c r="J4456" s="19">
        <v>11368</v>
      </c>
      <c r="K4456" s="19">
        <v>5342.96</v>
      </c>
      <c r="L4456" s="2">
        <v>0.47000000000000003</v>
      </c>
      <c r="M4456" s="2" t="s">
        <v>78</v>
      </c>
      <c r="N4456" s="20">
        <f t="shared" si="69"/>
        <v>16710.96</v>
      </c>
      <c r="O4456" s="21"/>
      <c r="P4456" s="20"/>
    </row>
    <row r="4457" spans="1:16" x14ac:dyDescent="0.35">
      <c r="A4457" s="2" t="s">
        <v>25</v>
      </c>
      <c r="B4457" s="2">
        <v>1128299</v>
      </c>
      <c r="C4457" s="15">
        <v>43900</v>
      </c>
      <c r="D4457" s="2" t="s">
        <v>26</v>
      </c>
      <c r="E4457" s="2" t="s">
        <v>37</v>
      </c>
      <c r="F4457" s="2" t="s">
        <v>38</v>
      </c>
      <c r="G4457" s="3" t="s">
        <v>17</v>
      </c>
      <c r="H4457" s="17">
        <v>62</v>
      </c>
      <c r="I4457" s="2">
        <v>189</v>
      </c>
      <c r="J4457" s="19">
        <v>11718</v>
      </c>
      <c r="K4457" s="19">
        <v>3984.1200000000003</v>
      </c>
      <c r="L4457" s="2">
        <v>0.34</v>
      </c>
      <c r="M4457" s="2" t="s">
        <v>78</v>
      </c>
      <c r="N4457" s="20">
        <f t="shared" si="69"/>
        <v>15702.12</v>
      </c>
      <c r="O4457" s="21"/>
      <c r="P4457" s="20"/>
    </row>
    <row r="4458" spans="1:16" x14ac:dyDescent="0.35">
      <c r="A4458" s="2" t="s">
        <v>25</v>
      </c>
      <c r="B4458" s="2">
        <v>1128299</v>
      </c>
      <c r="C4458" s="15">
        <v>43901</v>
      </c>
      <c r="D4458" s="2" t="s">
        <v>26</v>
      </c>
      <c r="E4458" s="2" t="s">
        <v>37</v>
      </c>
      <c r="F4458" s="2" t="s">
        <v>38</v>
      </c>
      <c r="G4458" s="3" t="s">
        <v>156</v>
      </c>
      <c r="H4458" s="17">
        <v>59</v>
      </c>
      <c r="I4458" s="2">
        <v>119</v>
      </c>
      <c r="J4458" s="19">
        <v>7021</v>
      </c>
      <c r="K4458" s="19">
        <v>3299.8700000000003</v>
      </c>
      <c r="L4458" s="2">
        <v>0.47000000000000003</v>
      </c>
      <c r="M4458" s="2" t="s">
        <v>78</v>
      </c>
      <c r="N4458" s="20">
        <f t="shared" si="69"/>
        <v>10320.870000000001</v>
      </c>
      <c r="O4458" s="21"/>
      <c r="P4458" s="20"/>
    </row>
    <row r="4459" spans="1:16" x14ac:dyDescent="0.35">
      <c r="A4459" s="2" t="s">
        <v>25</v>
      </c>
      <c r="B4459" s="2">
        <v>1128299</v>
      </c>
      <c r="C4459" s="15">
        <v>43902</v>
      </c>
      <c r="D4459" s="2" t="s">
        <v>26</v>
      </c>
      <c r="E4459" s="2" t="s">
        <v>37</v>
      </c>
      <c r="F4459" s="2" t="s">
        <v>38</v>
      </c>
      <c r="G4459" s="3" t="s">
        <v>157</v>
      </c>
      <c r="H4459" s="17">
        <v>57</v>
      </c>
      <c r="I4459" s="2">
        <v>133</v>
      </c>
      <c r="J4459" s="19">
        <v>7581</v>
      </c>
      <c r="K4459" s="19">
        <v>3335.64</v>
      </c>
      <c r="L4459" s="2">
        <v>0.44</v>
      </c>
      <c r="M4459" s="2" t="s">
        <v>78</v>
      </c>
      <c r="N4459" s="20">
        <f t="shared" si="69"/>
        <v>10916.64</v>
      </c>
      <c r="O4459" s="21"/>
      <c r="P4459" s="20"/>
    </row>
    <row r="4460" spans="1:16" x14ac:dyDescent="0.35">
      <c r="A4460" s="2" t="s">
        <v>25</v>
      </c>
      <c r="B4460" s="2">
        <v>1128299</v>
      </c>
      <c r="C4460" s="15">
        <v>43903</v>
      </c>
      <c r="D4460" s="2" t="s">
        <v>26</v>
      </c>
      <c r="E4460" s="2" t="s">
        <v>37</v>
      </c>
      <c r="F4460" s="2" t="s">
        <v>38</v>
      </c>
      <c r="G4460" s="3" t="s">
        <v>18</v>
      </c>
      <c r="H4460" s="17">
        <v>69</v>
      </c>
      <c r="I4460" s="2">
        <v>112</v>
      </c>
      <c r="J4460" s="19">
        <v>7728</v>
      </c>
      <c r="K4460" s="19">
        <v>4636.8000000000011</v>
      </c>
      <c r="L4460" s="2">
        <v>0.60000000000000009</v>
      </c>
      <c r="M4460" s="2" t="s">
        <v>78</v>
      </c>
      <c r="N4460" s="20">
        <f t="shared" si="69"/>
        <v>12364.800000000001</v>
      </c>
      <c r="O4460" s="21"/>
      <c r="P4460" s="20"/>
    </row>
    <row r="4461" spans="1:16" x14ac:dyDescent="0.35">
      <c r="A4461" s="2" t="s">
        <v>25</v>
      </c>
      <c r="B4461" s="2">
        <v>1128299</v>
      </c>
      <c r="C4461" s="15">
        <v>43904</v>
      </c>
      <c r="D4461" s="2" t="s">
        <v>26</v>
      </c>
      <c r="E4461" s="2" t="s">
        <v>37</v>
      </c>
      <c r="F4461" s="2" t="s">
        <v>38</v>
      </c>
      <c r="G4461" s="3" t="s">
        <v>158</v>
      </c>
      <c r="H4461" s="17">
        <v>74</v>
      </c>
      <c r="I4461" s="2">
        <v>150</v>
      </c>
      <c r="J4461" s="19">
        <v>11100</v>
      </c>
      <c r="K4461" s="19">
        <v>2997</v>
      </c>
      <c r="L4461" s="2">
        <v>0.27</v>
      </c>
      <c r="M4461" s="2" t="s">
        <v>78</v>
      </c>
      <c r="N4461" s="20">
        <f t="shared" si="69"/>
        <v>14097</v>
      </c>
      <c r="O4461" s="21"/>
      <c r="P4461" s="20"/>
    </row>
    <row r="4462" spans="1:16" x14ac:dyDescent="0.35">
      <c r="A4462" s="2" t="s">
        <v>25</v>
      </c>
      <c r="B4462" s="2">
        <v>1128299</v>
      </c>
      <c r="C4462" s="15">
        <v>43905</v>
      </c>
      <c r="D4462" s="2" t="s">
        <v>26</v>
      </c>
      <c r="E4462" s="2" t="s">
        <v>37</v>
      </c>
      <c r="F4462" s="2" t="s">
        <v>38</v>
      </c>
      <c r="G4462" s="3" t="s">
        <v>155</v>
      </c>
      <c r="H4462" s="17">
        <v>28</v>
      </c>
      <c r="I4462" s="2">
        <v>123</v>
      </c>
      <c r="J4462" s="19">
        <v>3444</v>
      </c>
      <c r="K4462" s="19">
        <v>1722</v>
      </c>
      <c r="L4462" s="2">
        <v>0.5</v>
      </c>
      <c r="M4462" s="2" t="s">
        <v>78</v>
      </c>
      <c r="N4462" s="20">
        <f t="shared" si="69"/>
        <v>5166</v>
      </c>
      <c r="O4462" s="21"/>
      <c r="P4462" s="20"/>
    </row>
    <row r="4463" spans="1:16" x14ac:dyDescent="0.35">
      <c r="A4463" s="2" t="s">
        <v>25</v>
      </c>
      <c r="B4463" s="2">
        <v>1128299</v>
      </c>
      <c r="C4463" s="15">
        <v>43906</v>
      </c>
      <c r="D4463" s="2" t="s">
        <v>26</v>
      </c>
      <c r="E4463" s="2" t="s">
        <v>37</v>
      </c>
      <c r="F4463" s="2" t="s">
        <v>38</v>
      </c>
      <c r="G4463" s="3" t="s">
        <v>17</v>
      </c>
      <c r="H4463" s="17">
        <v>38</v>
      </c>
      <c r="I4463" s="2">
        <v>123</v>
      </c>
      <c r="J4463" s="19">
        <v>4674</v>
      </c>
      <c r="K4463" s="19">
        <v>1542.42</v>
      </c>
      <c r="L4463" s="2">
        <v>0.33</v>
      </c>
      <c r="M4463" s="2" t="s">
        <v>78</v>
      </c>
      <c r="N4463" s="20">
        <f t="shared" si="69"/>
        <v>6216.42</v>
      </c>
      <c r="O4463" s="21"/>
      <c r="P4463" s="20"/>
    </row>
    <row r="4464" spans="1:16" x14ac:dyDescent="0.35">
      <c r="A4464" s="2" t="s">
        <v>25</v>
      </c>
      <c r="B4464" s="2">
        <v>1128299</v>
      </c>
      <c r="C4464" s="15">
        <v>43907</v>
      </c>
      <c r="D4464" s="2" t="s">
        <v>26</v>
      </c>
      <c r="E4464" s="2" t="s">
        <v>37</v>
      </c>
      <c r="F4464" s="2" t="s">
        <v>38</v>
      </c>
      <c r="G4464" s="3" t="s">
        <v>156</v>
      </c>
      <c r="H4464" s="17">
        <v>39</v>
      </c>
      <c r="I4464" s="2">
        <v>115</v>
      </c>
      <c r="J4464" s="19">
        <v>4485</v>
      </c>
      <c r="K4464" s="19">
        <v>2063.1</v>
      </c>
      <c r="L4464" s="2">
        <v>0.46</v>
      </c>
      <c r="M4464" s="2" t="s">
        <v>78</v>
      </c>
      <c r="N4464" s="20">
        <f t="shared" si="69"/>
        <v>6548.1</v>
      </c>
      <c r="O4464" s="21"/>
      <c r="P4464" s="20"/>
    </row>
    <row r="4465" spans="1:16" x14ac:dyDescent="0.35">
      <c r="A4465" s="2" t="s">
        <v>25</v>
      </c>
      <c r="B4465" s="2">
        <v>1128299</v>
      </c>
      <c r="C4465" s="15">
        <v>43908</v>
      </c>
      <c r="D4465" s="2" t="s">
        <v>26</v>
      </c>
      <c r="E4465" s="2" t="s">
        <v>37</v>
      </c>
      <c r="F4465" s="2" t="s">
        <v>38</v>
      </c>
      <c r="G4465" s="3" t="s">
        <v>157</v>
      </c>
      <c r="H4465" s="17">
        <v>38</v>
      </c>
      <c r="I4465" s="2">
        <v>72</v>
      </c>
      <c r="J4465" s="19">
        <v>2736</v>
      </c>
      <c r="K4465" s="19">
        <v>1231.1999999999998</v>
      </c>
      <c r="L4465" s="2">
        <v>0.44999999999999996</v>
      </c>
      <c r="M4465" s="2" t="s">
        <v>78</v>
      </c>
      <c r="N4465" s="20">
        <f t="shared" si="69"/>
        <v>3967.2</v>
      </c>
      <c r="O4465" s="21"/>
      <c r="P4465" s="20"/>
    </row>
    <row r="4466" spans="1:16" x14ac:dyDescent="0.35">
      <c r="A4466" s="2" t="s">
        <v>25</v>
      </c>
      <c r="B4466" s="2">
        <v>1128299</v>
      </c>
      <c r="C4466" s="15">
        <v>43909</v>
      </c>
      <c r="D4466" s="2" t="s">
        <v>26</v>
      </c>
      <c r="E4466" s="2" t="s">
        <v>39</v>
      </c>
      <c r="F4466" s="2" t="s">
        <v>40</v>
      </c>
      <c r="G4466" s="3" t="s">
        <v>18</v>
      </c>
      <c r="H4466" s="17">
        <v>41</v>
      </c>
      <c r="I4466" s="2">
        <v>56</v>
      </c>
      <c r="J4466" s="19">
        <v>2296</v>
      </c>
      <c r="K4466" s="19">
        <v>1469.44</v>
      </c>
      <c r="L4466" s="2">
        <v>0.64</v>
      </c>
      <c r="M4466" s="2" t="s">
        <v>78</v>
      </c>
      <c r="N4466" s="20">
        <f t="shared" si="69"/>
        <v>3765.44</v>
      </c>
      <c r="O4466" s="21"/>
      <c r="P4466" s="20"/>
    </row>
    <row r="4467" spans="1:16" x14ac:dyDescent="0.35">
      <c r="A4467" s="2" t="s">
        <v>25</v>
      </c>
      <c r="B4467" s="2">
        <v>1128299</v>
      </c>
      <c r="C4467" s="15">
        <v>43910</v>
      </c>
      <c r="D4467" s="2" t="s">
        <v>26</v>
      </c>
      <c r="E4467" s="2" t="s">
        <v>39</v>
      </c>
      <c r="F4467" s="2" t="s">
        <v>40</v>
      </c>
      <c r="G4467" s="3" t="s">
        <v>158</v>
      </c>
      <c r="H4467" s="17">
        <v>37</v>
      </c>
      <c r="I4467" s="2">
        <v>128</v>
      </c>
      <c r="J4467" s="19">
        <v>4736</v>
      </c>
      <c r="K4467" s="19">
        <v>1231.3600000000001</v>
      </c>
      <c r="L4467" s="2">
        <v>0.26</v>
      </c>
      <c r="M4467" s="2" t="s">
        <v>78</v>
      </c>
      <c r="N4467" s="20">
        <f t="shared" si="69"/>
        <v>5967.3600000000006</v>
      </c>
      <c r="O4467" s="21"/>
      <c r="P4467" s="20"/>
    </row>
    <row r="4468" spans="1:16" x14ac:dyDescent="0.35">
      <c r="A4468" s="2" t="s">
        <v>25</v>
      </c>
      <c r="B4468" s="2">
        <v>1128299</v>
      </c>
      <c r="C4468" s="15">
        <v>43911</v>
      </c>
      <c r="D4468" s="2" t="s">
        <v>26</v>
      </c>
      <c r="E4468" s="2" t="s">
        <v>39</v>
      </c>
      <c r="F4468" s="2" t="s">
        <v>40</v>
      </c>
      <c r="G4468" s="3" t="s">
        <v>155</v>
      </c>
      <c r="H4468" s="17">
        <v>27</v>
      </c>
      <c r="I4468" s="2">
        <v>131</v>
      </c>
      <c r="J4468" s="19">
        <v>3537</v>
      </c>
      <c r="K4468" s="19">
        <v>1697.7600000000002</v>
      </c>
      <c r="L4468" s="2">
        <v>0.48000000000000004</v>
      </c>
      <c r="M4468" s="2" t="s">
        <v>78</v>
      </c>
      <c r="N4468" s="20">
        <f t="shared" si="69"/>
        <v>5234.76</v>
      </c>
      <c r="O4468" s="21"/>
      <c r="P4468" s="20"/>
    </row>
    <row r="4469" spans="1:16" x14ac:dyDescent="0.35">
      <c r="A4469" s="2" t="s">
        <v>25</v>
      </c>
      <c r="B4469" s="2">
        <v>1128299</v>
      </c>
      <c r="C4469" s="15">
        <v>43912</v>
      </c>
      <c r="D4469" s="2" t="s">
        <v>26</v>
      </c>
      <c r="E4469" s="2" t="s">
        <v>39</v>
      </c>
      <c r="F4469" s="2" t="s">
        <v>40</v>
      </c>
      <c r="G4469" s="3" t="s">
        <v>17</v>
      </c>
      <c r="H4469" s="17">
        <v>38</v>
      </c>
      <c r="I4469" s="2">
        <v>111</v>
      </c>
      <c r="J4469" s="19">
        <v>4218</v>
      </c>
      <c r="K4469" s="19">
        <v>1265.4000000000001</v>
      </c>
      <c r="L4469" s="2">
        <v>0.30000000000000004</v>
      </c>
      <c r="M4469" s="2" t="s">
        <v>78</v>
      </c>
      <c r="N4469" s="20">
        <f t="shared" si="69"/>
        <v>5483.4</v>
      </c>
      <c r="O4469" s="21"/>
      <c r="P4469" s="20"/>
    </row>
    <row r="4470" spans="1:16" x14ac:dyDescent="0.35">
      <c r="A4470" s="2" t="s">
        <v>25</v>
      </c>
      <c r="B4470" s="2">
        <v>1128299</v>
      </c>
      <c r="C4470" s="15">
        <v>43913</v>
      </c>
      <c r="D4470" s="2" t="s">
        <v>26</v>
      </c>
      <c r="E4470" s="2" t="s">
        <v>39</v>
      </c>
      <c r="F4470" s="2" t="s">
        <v>40</v>
      </c>
      <c r="G4470" s="3" t="s">
        <v>156</v>
      </c>
      <c r="H4470" s="17">
        <v>38</v>
      </c>
      <c r="I4470" s="2">
        <v>123</v>
      </c>
      <c r="J4470" s="19">
        <v>4674</v>
      </c>
      <c r="K4470" s="19">
        <v>2337</v>
      </c>
      <c r="L4470" s="2">
        <v>0.5</v>
      </c>
      <c r="M4470" s="2" t="s">
        <v>78</v>
      </c>
      <c r="N4470" s="20">
        <f t="shared" si="69"/>
        <v>7011</v>
      </c>
      <c r="O4470" s="21"/>
      <c r="P4470" s="20"/>
    </row>
    <row r="4471" spans="1:16" x14ac:dyDescent="0.35">
      <c r="A4471" s="2" t="s">
        <v>25</v>
      </c>
      <c r="B4471" s="2">
        <v>1128299</v>
      </c>
      <c r="C4471" s="15">
        <v>43914</v>
      </c>
      <c r="D4471" s="2" t="s">
        <v>26</v>
      </c>
      <c r="E4471" s="2" t="s">
        <v>39</v>
      </c>
      <c r="F4471" s="2" t="s">
        <v>40</v>
      </c>
      <c r="G4471" s="3" t="s">
        <v>157</v>
      </c>
      <c r="H4471" s="17">
        <v>36</v>
      </c>
      <c r="I4471" s="2">
        <v>72</v>
      </c>
      <c r="J4471" s="19">
        <v>2592</v>
      </c>
      <c r="K4471" s="19">
        <v>1166.3999999999999</v>
      </c>
      <c r="L4471" s="2">
        <v>0.44999999999999996</v>
      </c>
      <c r="M4471" s="2" t="s">
        <v>78</v>
      </c>
      <c r="N4471" s="20">
        <f t="shared" si="69"/>
        <v>3758.3999999999996</v>
      </c>
      <c r="O4471" s="21"/>
      <c r="P4471" s="20"/>
    </row>
    <row r="4472" spans="1:16" x14ac:dyDescent="0.35">
      <c r="A4472" s="2" t="s">
        <v>25</v>
      </c>
      <c r="B4472" s="2">
        <v>1128299</v>
      </c>
      <c r="C4472" s="15">
        <v>43915</v>
      </c>
      <c r="D4472" s="2" t="s">
        <v>26</v>
      </c>
      <c r="E4472" s="2" t="s">
        <v>39</v>
      </c>
      <c r="F4472" s="2" t="s">
        <v>40</v>
      </c>
      <c r="G4472" s="3" t="s">
        <v>18</v>
      </c>
      <c r="H4472" s="17">
        <v>43</v>
      </c>
      <c r="I4472" s="2">
        <v>58</v>
      </c>
      <c r="J4472" s="19">
        <v>2494</v>
      </c>
      <c r="K4472" s="19">
        <v>1546.28</v>
      </c>
      <c r="L4472" s="2">
        <v>0.62</v>
      </c>
      <c r="M4472" s="2" t="s">
        <v>78</v>
      </c>
      <c r="N4472" s="20">
        <f t="shared" si="69"/>
        <v>4040.2799999999997</v>
      </c>
      <c r="O4472" s="21"/>
      <c r="P4472" s="20"/>
    </row>
    <row r="4473" spans="1:16" x14ac:dyDescent="0.35">
      <c r="A4473" s="2" t="s">
        <v>25</v>
      </c>
      <c r="B4473" s="2">
        <v>1128299</v>
      </c>
      <c r="C4473" s="15">
        <v>43916</v>
      </c>
      <c r="D4473" s="2" t="s">
        <v>26</v>
      </c>
      <c r="E4473" s="2" t="s">
        <v>39</v>
      </c>
      <c r="F4473" s="2" t="s">
        <v>40</v>
      </c>
      <c r="G4473" s="3" t="s">
        <v>158</v>
      </c>
      <c r="H4473" s="17">
        <v>37</v>
      </c>
      <c r="I4473" s="2">
        <v>116</v>
      </c>
      <c r="J4473" s="19">
        <v>4292</v>
      </c>
      <c r="K4473" s="19">
        <v>1158.8400000000001</v>
      </c>
      <c r="L4473" s="2">
        <v>0.27</v>
      </c>
      <c r="M4473" s="2" t="s">
        <v>78</v>
      </c>
      <c r="N4473" s="20">
        <f t="shared" si="69"/>
        <v>5450.84</v>
      </c>
      <c r="O4473" s="21"/>
      <c r="P4473" s="20"/>
    </row>
    <row r="4474" spans="1:16" x14ac:dyDescent="0.35">
      <c r="A4474" s="2" t="s">
        <v>25</v>
      </c>
      <c r="B4474" s="2">
        <v>1128299</v>
      </c>
      <c r="C4474" s="15">
        <v>43917</v>
      </c>
      <c r="D4474" s="2" t="s">
        <v>26</v>
      </c>
      <c r="E4474" s="2" t="s">
        <v>39</v>
      </c>
      <c r="F4474" s="2" t="s">
        <v>40</v>
      </c>
      <c r="G4474" s="3" t="s">
        <v>155</v>
      </c>
      <c r="H4474" s="17">
        <v>37</v>
      </c>
      <c r="I4474" s="2">
        <v>165</v>
      </c>
      <c r="J4474" s="19">
        <v>6105</v>
      </c>
      <c r="K4474" s="19">
        <v>2930.4</v>
      </c>
      <c r="L4474" s="2">
        <v>0.48000000000000004</v>
      </c>
      <c r="M4474" s="2" t="s">
        <v>78</v>
      </c>
      <c r="N4474" s="20">
        <f t="shared" si="69"/>
        <v>9035.4</v>
      </c>
      <c r="O4474" s="21"/>
      <c r="P4474" s="20"/>
    </row>
    <row r="4475" spans="1:16" x14ac:dyDescent="0.35">
      <c r="A4475" s="2" t="s">
        <v>25</v>
      </c>
      <c r="B4475" s="2">
        <v>1128299</v>
      </c>
      <c r="C4475" s="15">
        <v>43918</v>
      </c>
      <c r="D4475" s="2" t="s">
        <v>26</v>
      </c>
      <c r="E4475" s="2" t="s">
        <v>39</v>
      </c>
      <c r="F4475" s="2" t="s">
        <v>40</v>
      </c>
      <c r="G4475" s="3" t="s">
        <v>17</v>
      </c>
      <c r="H4475" s="17">
        <v>48</v>
      </c>
      <c r="I4475" s="2">
        <v>112</v>
      </c>
      <c r="J4475" s="19">
        <v>5376</v>
      </c>
      <c r="K4475" s="19">
        <v>1827.8400000000001</v>
      </c>
      <c r="L4475" s="2">
        <v>0.34</v>
      </c>
      <c r="M4475" s="2" t="s">
        <v>78</v>
      </c>
      <c r="N4475" s="20">
        <f t="shared" si="69"/>
        <v>7203.84</v>
      </c>
      <c r="O4475" s="21"/>
      <c r="P4475" s="20"/>
    </row>
    <row r="4476" spans="1:16" x14ac:dyDescent="0.35">
      <c r="A4476" s="2" t="s">
        <v>25</v>
      </c>
      <c r="B4476" s="2">
        <v>1128299</v>
      </c>
      <c r="C4476" s="15">
        <v>43919</v>
      </c>
      <c r="D4476" s="2" t="s">
        <v>26</v>
      </c>
      <c r="E4476" s="2" t="s">
        <v>39</v>
      </c>
      <c r="F4476" s="2" t="s">
        <v>40</v>
      </c>
      <c r="G4476" s="3" t="s">
        <v>156</v>
      </c>
      <c r="H4476" s="17">
        <v>51</v>
      </c>
      <c r="I4476" s="2">
        <v>116</v>
      </c>
      <c r="J4476" s="19">
        <v>5916</v>
      </c>
      <c r="K4476" s="19">
        <v>2898.84</v>
      </c>
      <c r="L4476" s="2">
        <v>0.49000000000000005</v>
      </c>
      <c r="M4476" s="2" t="s">
        <v>78</v>
      </c>
      <c r="N4476" s="20">
        <f t="shared" si="69"/>
        <v>8814.84</v>
      </c>
      <c r="O4476" s="21"/>
      <c r="P4476" s="20"/>
    </row>
    <row r="4477" spans="1:16" x14ac:dyDescent="0.35">
      <c r="A4477" s="2" t="s">
        <v>25</v>
      </c>
      <c r="B4477" s="2">
        <v>1128299</v>
      </c>
      <c r="C4477" s="15">
        <v>43920</v>
      </c>
      <c r="D4477" s="2" t="s">
        <v>26</v>
      </c>
      <c r="E4477" s="2" t="s">
        <v>39</v>
      </c>
      <c r="F4477" s="2" t="s">
        <v>40</v>
      </c>
      <c r="G4477" s="3" t="s">
        <v>157</v>
      </c>
      <c r="H4477" s="17">
        <v>51</v>
      </c>
      <c r="I4477" s="2">
        <v>90</v>
      </c>
      <c r="J4477" s="19">
        <v>4590</v>
      </c>
      <c r="K4477" s="19">
        <v>1973.7</v>
      </c>
      <c r="L4477" s="2">
        <v>0.43</v>
      </c>
      <c r="M4477" s="2" t="s">
        <v>78</v>
      </c>
      <c r="N4477" s="20">
        <f t="shared" si="69"/>
        <v>6563.7</v>
      </c>
      <c r="O4477" s="21"/>
      <c r="P4477" s="20"/>
    </row>
    <row r="4478" spans="1:16" x14ac:dyDescent="0.35">
      <c r="A4478" s="2" t="s">
        <v>25</v>
      </c>
      <c r="B4478" s="2">
        <v>1128299</v>
      </c>
      <c r="C4478" s="15">
        <v>43921</v>
      </c>
      <c r="D4478" s="2" t="s">
        <v>26</v>
      </c>
      <c r="E4478" s="2" t="s">
        <v>39</v>
      </c>
      <c r="F4478" s="2" t="s">
        <v>40</v>
      </c>
      <c r="G4478" s="3" t="s">
        <v>18</v>
      </c>
      <c r="H4478" s="17">
        <v>56</v>
      </c>
      <c r="I4478" s="2">
        <v>39</v>
      </c>
      <c r="J4478" s="19">
        <v>2184</v>
      </c>
      <c r="K4478" s="19">
        <v>1310.3999999999999</v>
      </c>
      <c r="L4478" s="2">
        <v>0.6</v>
      </c>
      <c r="M4478" s="2" t="s">
        <v>78</v>
      </c>
      <c r="N4478" s="20">
        <f t="shared" si="69"/>
        <v>3494.3999999999996</v>
      </c>
      <c r="O4478" s="21"/>
      <c r="P4478" s="20"/>
    </row>
    <row r="4479" spans="1:16" x14ac:dyDescent="0.35">
      <c r="A4479" s="2" t="s">
        <v>25</v>
      </c>
      <c r="B4479" s="2">
        <v>1128299</v>
      </c>
      <c r="C4479" s="15">
        <v>43922</v>
      </c>
      <c r="D4479" s="2" t="s">
        <v>26</v>
      </c>
      <c r="E4479" s="2" t="s">
        <v>39</v>
      </c>
      <c r="F4479" s="2" t="s">
        <v>40</v>
      </c>
      <c r="G4479" s="3" t="s">
        <v>158</v>
      </c>
      <c r="H4479" s="17">
        <v>52</v>
      </c>
      <c r="I4479" s="2">
        <v>95</v>
      </c>
      <c r="J4479" s="19">
        <v>4940</v>
      </c>
      <c r="K4479" s="19">
        <v>1432.6000000000001</v>
      </c>
      <c r="L4479" s="2">
        <v>0.29000000000000004</v>
      </c>
      <c r="M4479" s="2" t="s">
        <v>78</v>
      </c>
      <c r="N4479" s="20">
        <f t="shared" si="69"/>
        <v>6372.6</v>
      </c>
      <c r="O4479" s="21"/>
      <c r="P4479" s="20"/>
    </row>
    <row r="4480" spans="1:16" x14ac:dyDescent="0.35">
      <c r="A4480" s="2" t="s">
        <v>25</v>
      </c>
      <c r="B4480" s="2">
        <v>1128299</v>
      </c>
      <c r="C4480" s="15">
        <v>43923</v>
      </c>
      <c r="D4480" s="2" t="s">
        <v>26</v>
      </c>
      <c r="E4480" s="2" t="s">
        <v>39</v>
      </c>
      <c r="F4480" s="2" t="s">
        <v>40</v>
      </c>
      <c r="G4480" s="3" t="s">
        <v>155</v>
      </c>
      <c r="H4480" s="17">
        <v>55</v>
      </c>
      <c r="I4480" s="2">
        <v>131</v>
      </c>
      <c r="J4480" s="19">
        <v>7205</v>
      </c>
      <c r="K4480" s="19">
        <v>3386.3500000000004</v>
      </c>
      <c r="L4480" s="2">
        <v>0.47000000000000003</v>
      </c>
      <c r="M4480" s="2" t="s">
        <v>78</v>
      </c>
      <c r="N4480" s="20">
        <f t="shared" si="69"/>
        <v>10591.35</v>
      </c>
      <c r="O4480" s="21"/>
      <c r="P4480" s="20"/>
    </row>
    <row r="4481" spans="1:16" x14ac:dyDescent="0.35">
      <c r="A4481" s="2" t="s">
        <v>25</v>
      </c>
      <c r="B4481" s="2">
        <v>1128299</v>
      </c>
      <c r="C4481" s="15">
        <v>43924</v>
      </c>
      <c r="D4481" s="2" t="s">
        <v>26</v>
      </c>
      <c r="E4481" s="2" t="s">
        <v>39</v>
      </c>
      <c r="F4481" s="2" t="s">
        <v>40</v>
      </c>
      <c r="G4481" s="3" t="s">
        <v>17</v>
      </c>
      <c r="H4481" s="17">
        <v>59</v>
      </c>
      <c r="I4481" s="2">
        <v>94</v>
      </c>
      <c r="J4481" s="19">
        <v>5546</v>
      </c>
      <c r="K4481" s="19">
        <v>1941.1</v>
      </c>
      <c r="L4481" s="2">
        <v>0.35</v>
      </c>
      <c r="M4481" s="2" t="s">
        <v>78</v>
      </c>
      <c r="N4481" s="20">
        <f t="shared" si="69"/>
        <v>7487.1</v>
      </c>
      <c r="O4481" s="21"/>
      <c r="P4481" s="20"/>
    </row>
    <row r="4482" spans="1:16" x14ac:dyDescent="0.35">
      <c r="A4482" s="2" t="s">
        <v>25</v>
      </c>
      <c r="B4482" s="2">
        <v>1128299</v>
      </c>
      <c r="C4482" s="15">
        <v>43925</v>
      </c>
      <c r="D4482" s="2" t="s">
        <v>26</v>
      </c>
      <c r="E4482" s="2" t="s">
        <v>39</v>
      </c>
      <c r="F4482" s="2" t="s">
        <v>40</v>
      </c>
      <c r="G4482" s="3" t="s">
        <v>156</v>
      </c>
      <c r="H4482" s="17">
        <v>61</v>
      </c>
      <c r="I4482" s="2">
        <v>113</v>
      </c>
      <c r="J4482" s="19">
        <v>6893</v>
      </c>
      <c r="K4482" s="19">
        <v>3446.5</v>
      </c>
      <c r="L4482" s="2">
        <v>0.5</v>
      </c>
      <c r="M4482" s="2" t="s">
        <v>78</v>
      </c>
      <c r="N4482" s="20">
        <f t="shared" si="69"/>
        <v>10339.5</v>
      </c>
      <c r="O4482" s="21"/>
      <c r="P4482" s="20"/>
    </row>
    <row r="4483" spans="1:16" x14ac:dyDescent="0.35">
      <c r="A4483" s="2" t="s">
        <v>25</v>
      </c>
      <c r="B4483" s="2">
        <v>1128299</v>
      </c>
      <c r="C4483" s="15">
        <v>43926</v>
      </c>
      <c r="D4483" s="2" t="s">
        <v>26</v>
      </c>
      <c r="E4483" s="2" t="s">
        <v>39</v>
      </c>
      <c r="F4483" s="2" t="s">
        <v>40</v>
      </c>
      <c r="G4483" s="3" t="s">
        <v>157</v>
      </c>
      <c r="H4483" s="17">
        <v>56</v>
      </c>
      <c r="I4483" s="2">
        <v>74</v>
      </c>
      <c r="J4483" s="19">
        <v>4144</v>
      </c>
      <c r="K4483" s="19">
        <v>1781.92</v>
      </c>
      <c r="L4483" s="2">
        <v>0.43</v>
      </c>
      <c r="M4483" s="2" t="s">
        <v>78</v>
      </c>
      <c r="N4483" s="20">
        <f t="shared" ref="N4483:N4546" si="70">SUM(J4483,K4483)</f>
        <v>5925.92</v>
      </c>
      <c r="O4483" s="21"/>
      <c r="P4483" s="20"/>
    </row>
    <row r="4484" spans="1:16" x14ac:dyDescent="0.35">
      <c r="A4484" s="2" t="s">
        <v>25</v>
      </c>
      <c r="B4484" s="2">
        <v>1128299</v>
      </c>
      <c r="C4484" s="15">
        <v>43927</v>
      </c>
      <c r="D4484" s="2" t="s">
        <v>26</v>
      </c>
      <c r="E4484" s="2" t="s">
        <v>39</v>
      </c>
      <c r="F4484" s="2" t="s">
        <v>40</v>
      </c>
      <c r="G4484" s="3" t="s">
        <v>18</v>
      </c>
      <c r="H4484" s="17">
        <v>62</v>
      </c>
      <c r="I4484" s="2">
        <v>44</v>
      </c>
      <c r="J4484" s="19">
        <v>2728</v>
      </c>
      <c r="K4484" s="19">
        <v>1664.08</v>
      </c>
      <c r="L4484" s="2">
        <v>0.61</v>
      </c>
      <c r="M4484" s="2" t="s">
        <v>78</v>
      </c>
      <c r="N4484" s="20">
        <f t="shared" si="70"/>
        <v>4392.08</v>
      </c>
      <c r="O4484" s="21"/>
      <c r="P4484" s="20"/>
    </row>
    <row r="4485" spans="1:16" x14ac:dyDescent="0.35">
      <c r="A4485" s="2" t="s">
        <v>25</v>
      </c>
      <c r="B4485" s="2">
        <v>1128299</v>
      </c>
      <c r="C4485" s="15">
        <v>43928</v>
      </c>
      <c r="D4485" s="2" t="s">
        <v>26</v>
      </c>
      <c r="E4485" s="2" t="s">
        <v>39</v>
      </c>
      <c r="F4485" s="2" t="s">
        <v>40</v>
      </c>
      <c r="G4485" s="3" t="s">
        <v>158</v>
      </c>
      <c r="H4485" s="17">
        <v>72</v>
      </c>
      <c r="I4485" s="2">
        <v>98</v>
      </c>
      <c r="J4485" s="19">
        <v>7056</v>
      </c>
      <c r="K4485" s="19">
        <v>1764</v>
      </c>
      <c r="L4485" s="2">
        <v>0.25</v>
      </c>
      <c r="M4485" s="2" t="s">
        <v>78</v>
      </c>
      <c r="N4485" s="20">
        <f t="shared" si="70"/>
        <v>8820</v>
      </c>
      <c r="O4485" s="21"/>
      <c r="P4485" s="20"/>
    </row>
    <row r="4486" spans="1:16" x14ac:dyDescent="0.35">
      <c r="A4486" s="2" t="s">
        <v>25</v>
      </c>
      <c r="B4486" s="2">
        <v>1128299</v>
      </c>
      <c r="C4486" s="15">
        <v>43929</v>
      </c>
      <c r="D4486" s="2" t="s">
        <v>26</v>
      </c>
      <c r="E4486" s="2" t="s">
        <v>39</v>
      </c>
      <c r="F4486" s="2" t="s">
        <v>40</v>
      </c>
      <c r="G4486" s="3" t="s">
        <v>155</v>
      </c>
      <c r="H4486" s="17">
        <v>55</v>
      </c>
      <c r="I4486" s="2">
        <v>131</v>
      </c>
      <c r="J4486" s="19">
        <v>7205</v>
      </c>
      <c r="K4486" s="19">
        <v>4395.05</v>
      </c>
      <c r="L4486" s="2">
        <v>0.61</v>
      </c>
      <c r="M4486" s="2" t="s">
        <v>78</v>
      </c>
      <c r="N4486" s="20">
        <f t="shared" si="70"/>
        <v>11600.05</v>
      </c>
      <c r="O4486" s="21"/>
      <c r="P4486" s="20"/>
    </row>
    <row r="4487" spans="1:16" x14ac:dyDescent="0.35">
      <c r="A4487" s="2" t="s">
        <v>25</v>
      </c>
      <c r="B4487" s="2">
        <v>1128299</v>
      </c>
      <c r="C4487" s="15">
        <v>43930</v>
      </c>
      <c r="D4487" s="2" t="s">
        <v>26</v>
      </c>
      <c r="E4487" s="2" t="s">
        <v>39</v>
      </c>
      <c r="F4487" s="2" t="s">
        <v>40</v>
      </c>
      <c r="G4487" s="3" t="s">
        <v>17</v>
      </c>
      <c r="H4487" s="17">
        <v>60</v>
      </c>
      <c r="I4487" s="2">
        <v>105</v>
      </c>
      <c r="J4487" s="19">
        <v>6300</v>
      </c>
      <c r="K4487" s="19">
        <v>2898</v>
      </c>
      <c r="L4487" s="2">
        <v>0.45999999999999996</v>
      </c>
      <c r="M4487" s="2" t="s">
        <v>78</v>
      </c>
      <c r="N4487" s="20">
        <f t="shared" si="70"/>
        <v>9198</v>
      </c>
      <c r="O4487" s="21"/>
      <c r="P4487" s="20"/>
    </row>
    <row r="4488" spans="1:16" x14ac:dyDescent="0.35">
      <c r="A4488" s="2" t="s">
        <v>25</v>
      </c>
      <c r="B4488" s="2">
        <v>1128299</v>
      </c>
      <c r="C4488" s="15">
        <v>43931</v>
      </c>
      <c r="D4488" s="2" t="s">
        <v>26</v>
      </c>
      <c r="E4488" s="2" t="s">
        <v>39</v>
      </c>
      <c r="F4488" s="2" t="s">
        <v>40</v>
      </c>
      <c r="G4488" s="3" t="s">
        <v>156</v>
      </c>
      <c r="H4488" s="17">
        <v>59</v>
      </c>
      <c r="I4488" s="2">
        <v>98</v>
      </c>
      <c r="J4488" s="19">
        <v>5782</v>
      </c>
      <c r="K4488" s="19">
        <v>3469.2</v>
      </c>
      <c r="L4488" s="2">
        <v>0.6</v>
      </c>
      <c r="M4488" s="2" t="s">
        <v>78</v>
      </c>
      <c r="N4488" s="20">
        <f t="shared" si="70"/>
        <v>9251.2000000000007</v>
      </c>
      <c r="O4488" s="21"/>
      <c r="P4488" s="20"/>
    </row>
    <row r="4489" spans="1:16" x14ac:dyDescent="0.35">
      <c r="A4489" s="2" t="s">
        <v>25</v>
      </c>
      <c r="B4489" s="2">
        <v>1128299</v>
      </c>
      <c r="C4489" s="15">
        <v>43932</v>
      </c>
      <c r="D4489" s="2" t="s">
        <v>26</v>
      </c>
      <c r="E4489" s="2" t="s">
        <v>39</v>
      </c>
      <c r="F4489" s="2" t="s">
        <v>40</v>
      </c>
      <c r="G4489" s="3" t="s">
        <v>157</v>
      </c>
      <c r="H4489" s="17">
        <v>58</v>
      </c>
      <c r="I4489" s="2">
        <v>69</v>
      </c>
      <c r="J4489" s="19">
        <v>4002</v>
      </c>
      <c r="K4489" s="19">
        <v>2361.1799999999998</v>
      </c>
      <c r="L4489" s="2">
        <v>0.59</v>
      </c>
      <c r="M4489" s="2" t="s">
        <v>78</v>
      </c>
      <c r="N4489" s="20">
        <f t="shared" si="70"/>
        <v>6363.18</v>
      </c>
      <c r="O4489" s="21"/>
      <c r="P4489" s="20"/>
    </row>
    <row r="4490" spans="1:16" x14ac:dyDescent="0.35">
      <c r="A4490" s="2" t="s">
        <v>25</v>
      </c>
      <c r="B4490" s="2">
        <v>1128299</v>
      </c>
      <c r="C4490" s="15">
        <v>43933</v>
      </c>
      <c r="D4490" s="2" t="s">
        <v>26</v>
      </c>
      <c r="E4490" s="2" t="s">
        <v>39</v>
      </c>
      <c r="F4490" s="2" t="s">
        <v>40</v>
      </c>
      <c r="G4490" s="3" t="s">
        <v>18</v>
      </c>
      <c r="H4490" s="17">
        <v>63</v>
      </c>
      <c r="I4490" s="2">
        <v>44</v>
      </c>
      <c r="J4490" s="19">
        <v>2772</v>
      </c>
      <c r="K4490" s="19">
        <v>2106.7200000000003</v>
      </c>
      <c r="L4490" s="2">
        <v>0.76000000000000012</v>
      </c>
      <c r="M4490" s="2" t="s">
        <v>78</v>
      </c>
      <c r="N4490" s="20">
        <f t="shared" si="70"/>
        <v>4878.72</v>
      </c>
      <c r="O4490" s="21"/>
      <c r="P4490" s="20"/>
    </row>
    <row r="4491" spans="1:16" x14ac:dyDescent="0.35">
      <c r="A4491" s="2" t="s">
        <v>25</v>
      </c>
      <c r="B4491" s="2">
        <v>1128299</v>
      </c>
      <c r="C4491" s="15">
        <v>43934</v>
      </c>
      <c r="D4491" s="2" t="s">
        <v>26</v>
      </c>
      <c r="E4491" s="2" t="s">
        <v>39</v>
      </c>
      <c r="F4491" s="2" t="s">
        <v>40</v>
      </c>
      <c r="G4491" s="3" t="s">
        <v>158</v>
      </c>
      <c r="H4491" s="17">
        <v>74</v>
      </c>
      <c r="I4491" s="2">
        <v>133</v>
      </c>
      <c r="J4491" s="19">
        <v>9842</v>
      </c>
      <c r="K4491" s="19">
        <v>4232.0599999999995</v>
      </c>
      <c r="L4491" s="2">
        <v>0.43</v>
      </c>
      <c r="M4491" s="2" t="s">
        <v>78</v>
      </c>
      <c r="N4491" s="20">
        <f t="shared" si="70"/>
        <v>14074.06</v>
      </c>
      <c r="O4491" s="21"/>
      <c r="P4491" s="20"/>
    </row>
    <row r="4492" spans="1:16" x14ac:dyDescent="0.35">
      <c r="A4492" s="2" t="s">
        <v>25</v>
      </c>
      <c r="B4492" s="2">
        <v>1128299</v>
      </c>
      <c r="C4492" s="15">
        <v>43935</v>
      </c>
      <c r="D4492" s="2" t="s">
        <v>26</v>
      </c>
      <c r="E4492" s="2" t="s">
        <v>39</v>
      </c>
      <c r="F4492" s="2" t="s">
        <v>40</v>
      </c>
      <c r="G4492" s="3" t="s">
        <v>155</v>
      </c>
      <c r="H4492" s="17">
        <v>54</v>
      </c>
      <c r="I4492" s="2">
        <v>189</v>
      </c>
      <c r="J4492" s="19">
        <v>10206</v>
      </c>
      <c r="K4492" s="19">
        <v>6531.84</v>
      </c>
      <c r="L4492" s="2">
        <v>0.64</v>
      </c>
      <c r="M4492" s="2" t="s">
        <v>78</v>
      </c>
      <c r="N4492" s="20">
        <f t="shared" si="70"/>
        <v>16737.84</v>
      </c>
      <c r="O4492" s="21"/>
      <c r="P4492" s="20"/>
    </row>
    <row r="4493" spans="1:16" x14ac:dyDescent="0.35">
      <c r="A4493" s="2" t="s">
        <v>25</v>
      </c>
      <c r="B4493" s="2">
        <v>1128299</v>
      </c>
      <c r="C4493" s="15">
        <v>43936</v>
      </c>
      <c r="D4493" s="2" t="s">
        <v>26</v>
      </c>
      <c r="E4493" s="2" t="s">
        <v>39</v>
      </c>
      <c r="F4493" s="2" t="s">
        <v>40</v>
      </c>
      <c r="G4493" s="3" t="s">
        <v>17</v>
      </c>
      <c r="H4493" s="17">
        <v>59</v>
      </c>
      <c r="I4493" s="2">
        <v>144</v>
      </c>
      <c r="J4493" s="19">
        <v>8496</v>
      </c>
      <c r="K4493" s="19">
        <v>4248</v>
      </c>
      <c r="L4493" s="2">
        <v>0.5</v>
      </c>
      <c r="M4493" s="2" t="s">
        <v>78</v>
      </c>
      <c r="N4493" s="20">
        <f t="shared" si="70"/>
        <v>12744</v>
      </c>
      <c r="O4493" s="21"/>
      <c r="P4493" s="20"/>
    </row>
    <row r="4494" spans="1:16" x14ac:dyDescent="0.35">
      <c r="A4494" s="2" t="s">
        <v>25</v>
      </c>
      <c r="B4494" s="2">
        <v>1128299</v>
      </c>
      <c r="C4494" s="15">
        <v>43937</v>
      </c>
      <c r="D4494" s="2" t="s">
        <v>26</v>
      </c>
      <c r="E4494" s="2" t="s">
        <v>39</v>
      </c>
      <c r="F4494" s="2" t="s">
        <v>40</v>
      </c>
      <c r="G4494" s="3" t="s">
        <v>156</v>
      </c>
      <c r="H4494" s="17">
        <v>64</v>
      </c>
      <c r="I4494" s="2">
        <v>150</v>
      </c>
      <c r="J4494" s="19">
        <v>9600</v>
      </c>
      <c r="K4494" s="19">
        <v>6144</v>
      </c>
      <c r="L4494" s="2">
        <v>0.64</v>
      </c>
      <c r="M4494" s="2" t="s">
        <v>78</v>
      </c>
      <c r="N4494" s="20">
        <f t="shared" si="70"/>
        <v>15744</v>
      </c>
      <c r="O4494" s="21"/>
      <c r="P4494" s="20"/>
    </row>
    <row r="4495" spans="1:16" x14ac:dyDescent="0.35">
      <c r="A4495" s="2" t="s">
        <v>25</v>
      </c>
      <c r="B4495" s="2">
        <v>1128299</v>
      </c>
      <c r="C4495" s="15">
        <v>43938</v>
      </c>
      <c r="D4495" s="2" t="s">
        <v>26</v>
      </c>
      <c r="E4495" s="2" t="s">
        <v>39</v>
      </c>
      <c r="F4495" s="2" t="s">
        <v>40</v>
      </c>
      <c r="G4495" s="3" t="s">
        <v>157</v>
      </c>
      <c r="H4495" s="17">
        <v>62</v>
      </c>
      <c r="I4495" s="2">
        <v>135</v>
      </c>
      <c r="J4495" s="19">
        <v>8370</v>
      </c>
      <c r="K4495" s="19">
        <v>5022</v>
      </c>
      <c r="L4495" s="2">
        <v>0.6</v>
      </c>
      <c r="M4495" s="2" t="s">
        <v>78</v>
      </c>
      <c r="N4495" s="20">
        <f t="shared" si="70"/>
        <v>13392</v>
      </c>
      <c r="O4495" s="21"/>
      <c r="P4495" s="20"/>
    </row>
    <row r="4496" spans="1:16" x14ac:dyDescent="0.35">
      <c r="A4496" s="2" t="s">
        <v>25</v>
      </c>
      <c r="B4496" s="2">
        <v>1128299</v>
      </c>
      <c r="C4496" s="15">
        <v>43939</v>
      </c>
      <c r="D4496" s="2" t="s">
        <v>26</v>
      </c>
      <c r="E4496" s="2" t="s">
        <v>39</v>
      </c>
      <c r="F4496" s="2" t="s">
        <v>40</v>
      </c>
      <c r="G4496" s="3" t="s">
        <v>18</v>
      </c>
      <c r="H4496" s="17">
        <v>66</v>
      </c>
      <c r="I4496" s="2">
        <v>91</v>
      </c>
      <c r="J4496" s="19">
        <v>6006</v>
      </c>
      <c r="K4496" s="19">
        <v>4624.6200000000008</v>
      </c>
      <c r="L4496" s="2">
        <v>0.77000000000000013</v>
      </c>
      <c r="M4496" s="2" t="s">
        <v>78</v>
      </c>
      <c r="N4496" s="20">
        <f t="shared" si="70"/>
        <v>10630.62</v>
      </c>
      <c r="O4496" s="21"/>
      <c r="P4496" s="20"/>
    </row>
    <row r="4497" spans="1:16" x14ac:dyDescent="0.35">
      <c r="A4497" s="2" t="s">
        <v>25</v>
      </c>
      <c r="B4497" s="2">
        <v>1128299</v>
      </c>
      <c r="C4497" s="15">
        <v>43940</v>
      </c>
      <c r="D4497" s="2" t="s">
        <v>26</v>
      </c>
      <c r="E4497" s="2" t="s">
        <v>39</v>
      </c>
      <c r="F4497" s="2" t="s">
        <v>40</v>
      </c>
      <c r="G4497" s="3" t="s">
        <v>158</v>
      </c>
      <c r="H4497" s="17">
        <v>83</v>
      </c>
      <c r="I4497" s="2">
        <v>181</v>
      </c>
      <c r="J4497" s="19">
        <v>15023</v>
      </c>
      <c r="K4497" s="19">
        <v>6459.89</v>
      </c>
      <c r="L4497" s="2">
        <v>0.43</v>
      </c>
      <c r="M4497" s="2" t="s">
        <v>78</v>
      </c>
      <c r="N4497" s="20">
        <f t="shared" si="70"/>
        <v>21482.89</v>
      </c>
      <c r="O4497" s="21"/>
      <c r="P4497" s="20"/>
    </row>
    <row r="4498" spans="1:16" x14ac:dyDescent="0.35">
      <c r="A4498" s="2" t="s">
        <v>25</v>
      </c>
      <c r="B4498" s="2">
        <v>1128299</v>
      </c>
      <c r="C4498" s="15">
        <v>43941</v>
      </c>
      <c r="D4498" s="2" t="s">
        <v>26</v>
      </c>
      <c r="E4498" s="2" t="s">
        <v>39</v>
      </c>
      <c r="F4498" s="2" t="s">
        <v>40</v>
      </c>
      <c r="G4498" s="3" t="s">
        <v>155</v>
      </c>
      <c r="H4498" s="17">
        <v>64</v>
      </c>
      <c r="I4498" s="2">
        <v>202</v>
      </c>
      <c r="J4498" s="19">
        <v>12928</v>
      </c>
      <c r="K4498" s="19">
        <v>7756.7999999999993</v>
      </c>
      <c r="L4498" s="2">
        <v>0.6</v>
      </c>
      <c r="M4498" s="2" t="s">
        <v>78</v>
      </c>
      <c r="N4498" s="20">
        <f t="shared" si="70"/>
        <v>20684.8</v>
      </c>
      <c r="O4498" s="21"/>
      <c r="P4498" s="20"/>
    </row>
    <row r="4499" spans="1:16" x14ac:dyDescent="0.35">
      <c r="A4499" s="2" t="s">
        <v>25</v>
      </c>
      <c r="B4499" s="2">
        <v>1128299</v>
      </c>
      <c r="C4499" s="15">
        <v>43942</v>
      </c>
      <c r="D4499" s="2" t="s">
        <v>26</v>
      </c>
      <c r="E4499" s="2" t="s">
        <v>39</v>
      </c>
      <c r="F4499" s="2" t="s">
        <v>40</v>
      </c>
      <c r="G4499" s="3" t="s">
        <v>17</v>
      </c>
      <c r="H4499" s="17">
        <v>67</v>
      </c>
      <c r="I4499" s="2">
        <v>188</v>
      </c>
      <c r="J4499" s="19">
        <v>12596</v>
      </c>
      <c r="K4499" s="19">
        <v>5038.4000000000005</v>
      </c>
      <c r="L4499" s="2">
        <v>0.4</v>
      </c>
      <c r="M4499" s="2" t="s">
        <v>78</v>
      </c>
      <c r="N4499" s="20">
        <f t="shared" si="70"/>
        <v>17634.400000000001</v>
      </c>
      <c r="O4499" s="21"/>
      <c r="P4499" s="20"/>
    </row>
    <row r="4500" spans="1:16" x14ac:dyDescent="0.35">
      <c r="A4500" s="2" t="s">
        <v>25</v>
      </c>
      <c r="B4500" s="2">
        <v>1128299</v>
      </c>
      <c r="C4500" s="15">
        <v>43943</v>
      </c>
      <c r="D4500" s="2" t="s">
        <v>26</v>
      </c>
      <c r="E4500" s="2" t="s">
        <v>39</v>
      </c>
      <c r="F4500" s="2" t="s">
        <v>40</v>
      </c>
      <c r="G4500" s="3" t="s">
        <v>156</v>
      </c>
      <c r="H4500" s="17">
        <v>67</v>
      </c>
      <c r="I4500" s="2">
        <v>161</v>
      </c>
      <c r="J4500" s="19">
        <v>10787</v>
      </c>
      <c r="K4500" s="19">
        <v>5932.85</v>
      </c>
      <c r="L4500" s="2">
        <v>0.55000000000000004</v>
      </c>
      <c r="M4500" s="2" t="s">
        <v>78</v>
      </c>
      <c r="N4500" s="20">
        <f t="shared" si="70"/>
        <v>16719.849999999999</v>
      </c>
      <c r="O4500" s="21"/>
      <c r="P4500" s="20"/>
    </row>
    <row r="4501" spans="1:16" x14ac:dyDescent="0.35">
      <c r="A4501" s="2" t="s">
        <v>25</v>
      </c>
      <c r="B4501" s="2">
        <v>1128299</v>
      </c>
      <c r="C4501" s="15">
        <v>43944</v>
      </c>
      <c r="D4501" s="2" t="s">
        <v>26</v>
      </c>
      <c r="E4501" s="2" t="s">
        <v>39</v>
      </c>
      <c r="F4501" s="2" t="s">
        <v>40</v>
      </c>
      <c r="G4501" s="3" t="s">
        <v>157</v>
      </c>
      <c r="H4501" s="17">
        <v>61</v>
      </c>
      <c r="I4501" s="2">
        <v>143</v>
      </c>
      <c r="J4501" s="19">
        <v>8723</v>
      </c>
      <c r="K4501" s="19">
        <v>4535.96</v>
      </c>
      <c r="L4501" s="2">
        <v>0.52</v>
      </c>
      <c r="M4501" s="2" t="s">
        <v>78</v>
      </c>
      <c r="N4501" s="20">
        <f t="shared" si="70"/>
        <v>13258.96</v>
      </c>
      <c r="O4501" s="21"/>
      <c r="P4501" s="20"/>
    </row>
    <row r="4502" spans="1:16" x14ac:dyDescent="0.35">
      <c r="A4502" s="2" t="s">
        <v>25</v>
      </c>
      <c r="B4502" s="2">
        <v>1128299</v>
      </c>
      <c r="C4502" s="15">
        <v>43945</v>
      </c>
      <c r="D4502" s="2" t="s">
        <v>26</v>
      </c>
      <c r="E4502" s="2" t="s">
        <v>39</v>
      </c>
      <c r="F4502" s="2" t="s">
        <v>40</v>
      </c>
      <c r="G4502" s="3" t="s">
        <v>18</v>
      </c>
      <c r="H4502" s="17">
        <v>67</v>
      </c>
      <c r="I4502" s="2">
        <v>131</v>
      </c>
      <c r="J4502" s="19">
        <v>8777</v>
      </c>
      <c r="K4502" s="19">
        <v>6143.9000000000005</v>
      </c>
      <c r="L4502" s="2">
        <v>0.70000000000000007</v>
      </c>
      <c r="M4502" s="2" t="s">
        <v>78</v>
      </c>
      <c r="N4502" s="20">
        <f t="shared" si="70"/>
        <v>14920.900000000001</v>
      </c>
      <c r="O4502" s="21"/>
      <c r="P4502" s="20"/>
    </row>
    <row r="4503" spans="1:16" x14ac:dyDescent="0.35">
      <c r="A4503" s="2" t="s">
        <v>25</v>
      </c>
      <c r="B4503" s="2">
        <v>1128299</v>
      </c>
      <c r="C4503" s="15">
        <v>43946</v>
      </c>
      <c r="D4503" s="2" t="s">
        <v>26</v>
      </c>
      <c r="E4503" s="2" t="s">
        <v>39</v>
      </c>
      <c r="F4503" s="2" t="s">
        <v>40</v>
      </c>
      <c r="G4503" s="3" t="s">
        <v>158</v>
      </c>
      <c r="H4503" s="17">
        <v>78</v>
      </c>
      <c r="I4503" s="2">
        <v>137</v>
      </c>
      <c r="J4503" s="19">
        <v>10686</v>
      </c>
      <c r="K4503" s="19">
        <v>4274.4000000000005</v>
      </c>
      <c r="L4503" s="2">
        <v>0.4</v>
      </c>
      <c r="M4503" s="2" t="s">
        <v>78</v>
      </c>
      <c r="N4503" s="20">
        <f t="shared" si="70"/>
        <v>14960.400000000001</v>
      </c>
      <c r="O4503" s="21"/>
      <c r="P4503" s="20"/>
    </row>
    <row r="4504" spans="1:16" x14ac:dyDescent="0.35">
      <c r="A4504" s="2" t="s">
        <v>25</v>
      </c>
      <c r="B4504" s="2">
        <v>1128299</v>
      </c>
      <c r="C4504" s="15">
        <v>43947</v>
      </c>
      <c r="D4504" s="2" t="s">
        <v>26</v>
      </c>
      <c r="E4504" s="2" t="s">
        <v>39</v>
      </c>
      <c r="F4504" s="2" t="s">
        <v>40</v>
      </c>
      <c r="G4504" s="3" t="s">
        <v>155</v>
      </c>
      <c r="H4504" s="17">
        <v>63</v>
      </c>
      <c r="I4504" s="2">
        <v>196</v>
      </c>
      <c r="J4504" s="19">
        <v>12348</v>
      </c>
      <c r="K4504" s="19">
        <v>7285.3200000000006</v>
      </c>
      <c r="L4504" s="2">
        <v>0.59000000000000008</v>
      </c>
      <c r="M4504" s="2" t="s">
        <v>78</v>
      </c>
      <c r="N4504" s="20">
        <f t="shared" si="70"/>
        <v>19633.32</v>
      </c>
      <c r="O4504" s="21"/>
      <c r="P4504" s="20"/>
    </row>
    <row r="4505" spans="1:16" x14ac:dyDescent="0.35">
      <c r="A4505" s="2" t="s">
        <v>25</v>
      </c>
      <c r="B4505" s="2">
        <v>1128299</v>
      </c>
      <c r="C4505" s="15">
        <v>43948</v>
      </c>
      <c r="D4505" s="2" t="s">
        <v>26</v>
      </c>
      <c r="E4505" s="2" t="s">
        <v>39</v>
      </c>
      <c r="F4505" s="2" t="s">
        <v>40</v>
      </c>
      <c r="G4505" s="3" t="s">
        <v>17</v>
      </c>
      <c r="H4505" s="17">
        <v>73</v>
      </c>
      <c r="I4505" s="2">
        <v>189</v>
      </c>
      <c r="J4505" s="19">
        <v>13797</v>
      </c>
      <c r="K4505" s="19">
        <v>5794.74</v>
      </c>
      <c r="L4505" s="2">
        <v>0.42</v>
      </c>
      <c r="M4505" s="2" t="s">
        <v>78</v>
      </c>
      <c r="N4505" s="20">
        <f t="shared" si="70"/>
        <v>19591.739999999998</v>
      </c>
      <c r="O4505" s="21"/>
      <c r="P4505" s="20"/>
    </row>
    <row r="4506" spans="1:16" x14ac:dyDescent="0.35">
      <c r="A4506" s="2" t="s">
        <v>25</v>
      </c>
      <c r="B4506" s="2">
        <v>1128299</v>
      </c>
      <c r="C4506" s="15">
        <v>43949</v>
      </c>
      <c r="D4506" s="2" t="s">
        <v>26</v>
      </c>
      <c r="E4506" s="2" t="s">
        <v>39</v>
      </c>
      <c r="F4506" s="2" t="s">
        <v>40</v>
      </c>
      <c r="G4506" s="3" t="s">
        <v>156</v>
      </c>
      <c r="H4506" s="17">
        <v>67</v>
      </c>
      <c r="I4506" s="2">
        <v>143</v>
      </c>
      <c r="J4506" s="19">
        <v>9581</v>
      </c>
      <c r="K4506" s="19">
        <v>5461.170000000001</v>
      </c>
      <c r="L4506" s="2">
        <v>0.57000000000000006</v>
      </c>
      <c r="M4506" s="2" t="s">
        <v>78</v>
      </c>
      <c r="N4506" s="20">
        <f t="shared" si="70"/>
        <v>15042.170000000002</v>
      </c>
      <c r="O4506" s="21"/>
      <c r="P4506" s="20"/>
    </row>
    <row r="4507" spans="1:16" x14ac:dyDescent="0.35">
      <c r="A4507" s="2" t="s">
        <v>25</v>
      </c>
      <c r="B4507" s="2">
        <v>1128299</v>
      </c>
      <c r="C4507" s="15">
        <v>43950</v>
      </c>
      <c r="D4507" s="2" t="s">
        <v>26</v>
      </c>
      <c r="E4507" s="2" t="s">
        <v>39</v>
      </c>
      <c r="F4507" s="2" t="s">
        <v>40</v>
      </c>
      <c r="G4507" s="3" t="s">
        <v>157</v>
      </c>
      <c r="H4507" s="17">
        <v>63</v>
      </c>
      <c r="I4507" s="2">
        <v>135</v>
      </c>
      <c r="J4507" s="19">
        <v>8505</v>
      </c>
      <c r="K4507" s="19">
        <v>4592.7000000000007</v>
      </c>
      <c r="L4507" s="2">
        <v>0.54</v>
      </c>
      <c r="M4507" s="2" t="s">
        <v>78</v>
      </c>
      <c r="N4507" s="20">
        <f t="shared" si="70"/>
        <v>13097.7</v>
      </c>
      <c r="O4507" s="21"/>
      <c r="P4507" s="20"/>
    </row>
    <row r="4508" spans="1:16" x14ac:dyDescent="0.35">
      <c r="A4508" s="2" t="s">
        <v>25</v>
      </c>
      <c r="B4508" s="2">
        <v>1128299</v>
      </c>
      <c r="C4508" s="15">
        <v>43951</v>
      </c>
      <c r="D4508" s="2" t="s">
        <v>26</v>
      </c>
      <c r="E4508" s="2" t="s">
        <v>39</v>
      </c>
      <c r="F4508" s="2" t="s">
        <v>40</v>
      </c>
      <c r="G4508" s="3" t="s">
        <v>18</v>
      </c>
      <c r="H4508" s="17">
        <v>74</v>
      </c>
      <c r="I4508" s="2">
        <v>140</v>
      </c>
      <c r="J4508" s="19">
        <v>10360</v>
      </c>
      <c r="K4508" s="19">
        <v>7562.8000000000011</v>
      </c>
      <c r="L4508" s="2">
        <v>0.73000000000000009</v>
      </c>
      <c r="M4508" s="2" t="s">
        <v>78</v>
      </c>
      <c r="N4508" s="20">
        <f t="shared" si="70"/>
        <v>17922.800000000003</v>
      </c>
      <c r="O4508" s="21"/>
      <c r="P4508" s="20"/>
    </row>
    <row r="4509" spans="1:16" x14ac:dyDescent="0.35">
      <c r="A4509" s="2" t="s">
        <v>25</v>
      </c>
      <c r="B4509" s="2">
        <v>1128299</v>
      </c>
      <c r="C4509" s="15">
        <v>43952</v>
      </c>
      <c r="D4509" s="2" t="s">
        <v>26</v>
      </c>
      <c r="E4509" s="2" t="s">
        <v>39</v>
      </c>
      <c r="F4509" s="2" t="s">
        <v>40</v>
      </c>
      <c r="G4509" s="3" t="s">
        <v>158</v>
      </c>
      <c r="H4509" s="17">
        <v>74</v>
      </c>
      <c r="I4509" s="2">
        <v>100</v>
      </c>
      <c r="J4509" s="19">
        <v>7400</v>
      </c>
      <c r="K4509" s="19">
        <v>2590</v>
      </c>
      <c r="L4509" s="2">
        <v>0.35</v>
      </c>
      <c r="M4509" s="2" t="s">
        <v>78</v>
      </c>
      <c r="N4509" s="20">
        <f t="shared" si="70"/>
        <v>9990</v>
      </c>
      <c r="O4509" s="21"/>
      <c r="P4509" s="20"/>
    </row>
    <row r="4510" spans="1:16" x14ac:dyDescent="0.35">
      <c r="A4510" s="2" t="s">
        <v>25</v>
      </c>
      <c r="B4510" s="2">
        <v>1128299</v>
      </c>
      <c r="C4510" s="15">
        <v>43953</v>
      </c>
      <c r="D4510" s="2" t="s">
        <v>26</v>
      </c>
      <c r="E4510" s="2" t="s">
        <v>39</v>
      </c>
      <c r="F4510" s="2" t="s">
        <v>40</v>
      </c>
      <c r="G4510" s="3" t="s">
        <v>155</v>
      </c>
      <c r="H4510" s="17">
        <v>59</v>
      </c>
      <c r="I4510" s="2">
        <v>162</v>
      </c>
      <c r="J4510" s="19">
        <v>9558</v>
      </c>
      <c r="K4510" s="19">
        <v>5065.7400000000007</v>
      </c>
      <c r="L4510" s="2">
        <v>0.53</v>
      </c>
      <c r="M4510" s="2" t="s">
        <v>78</v>
      </c>
      <c r="N4510" s="20">
        <f t="shared" si="70"/>
        <v>14623.740000000002</v>
      </c>
      <c r="O4510" s="21"/>
      <c r="P4510" s="20"/>
    </row>
    <row r="4511" spans="1:16" x14ac:dyDescent="0.35">
      <c r="A4511" s="2" t="s">
        <v>25</v>
      </c>
      <c r="B4511" s="2">
        <v>1128299</v>
      </c>
      <c r="C4511" s="15">
        <v>43954</v>
      </c>
      <c r="D4511" s="2" t="s">
        <v>26</v>
      </c>
      <c r="E4511" s="2" t="s">
        <v>39</v>
      </c>
      <c r="F4511" s="2" t="s">
        <v>40</v>
      </c>
      <c r="G4511" s="3" t="s">
        <v>17</v>
      </c>
      <c r="H4511" s="17">
        <v>69</v>
      </c>
      <c r="I4511" s="2">
        <v>168</v>
      </c>
      <c r="J4511" s="19">
        <v>11592</v>
      </c>
      <c r="K4511" s="19">
        <v>4173.12</v>
      </c>
      <c r="L4511" s="2">
        <v>0.36</v>
      </c>
      <c r="M4511" s="2" t="s">
        <v>78</v>
      </c>
      <c r="N4511" s="20">
        <f t="shared" si="70"/>
        <v>15765.119999999999</v>
      </c>
      <c r="O4511" s="21"/>
      <c r="P4511" s="20"/>
    </row>
    <row r="4512" spans="1:16" x14ac:dyDescent="0.35">
      <c r="A4512" s="2" t="s">
        <v>25</v>
      </c>
      <c r="B4512" s="2">
        <v>1128299</v>
      </c>
      <c r="C4512" s="15">
        <v>43955</v>
      </c>
      <c r="D4512" s="2" t="s">
        <v>26</v>
      </c>
      <c r="E4512" s="2" t="s">
        <v>39</v>
      </c>
      <c r="F4512" s="2" t="s">
        <v>40</v>
      </c>
      <c r="G4512" s="3" t="s">
        <v>156</v>
      </c>
      <c r="H4512" s="17">
        <v>60</v>
      </c>
      <c r="I4512" s="2">
        <v>113</v>
      </c>
      <c r="J4512" s="19">
        <v>6780</v>
      </c>
      <c r="K4512" s="19">
        <v>3390</v>
      </c>
      <c r="L4512" s="2">
        <v>0.5</v>
      </c>
      <c r="M4512" s="2" t="s">
        <v>78</v>
      </c>
      <c r="N4512" s="20">
        <f t="shared" si="70"/>
        <v>10170</v>
      </c>
      <c r="O4512" s="21"/>
      <c r="P4512" s="20"/>
    </row>
    <row r="4513" spans="1:16" x14ac:dyDescent="0.35">
      <c r="A4513" s="2" t="s">
        <v>25</v>
      </c>
      <c r="B4513" s="2">
        <v>1128299</v>
      </c>
      <c r="C4513" s="15">
        <v>43956</v>
      </c>
      <c r="D4513" s="2" t="s">
        <v>26</v>
      </c>
      <c r="E4513" s="2" t="s">
        <v>39</v>
      </c>
      <c r="F4513" s="2" t="s">
        <v>40</v>
      </c>
      <c r="G4513" s="3" t="s">
        <v>157</v>
      </c>
      <c r="H4513" s="17">
        <v>59</v>
      </c>
      <c r="I4513" s="2">
        <v>100</v>
      </c>
      <c r="J4513" s="19">
        <v>5900</v>
      </c>
      <c r="K4513" s="19">
        <v>2832</v>
      </c>
      <c r="L4513" s="2">
        <v>0.48</v>
      </c>
      <c r="M4513" s="2" t="s">
        <v>78</v>
      </c>
      <c r="N4513" s="20">
        <f t="shared" si="70"/>
        <v>8732</v>
      </c>
      <c r="O4513" s="21"/>
      <c r="P4513" s="20"/>
    </row>
    <row r="4514" spans="1:16" x14ac:dyDescent="0.35">
      <c r="A4514" s="2" t="s">
        <v>25</v>
      </c>
      <c r="B4514" s="2">
        <v>1128299</v>
      </c>
      <c r="C4514" s="15">
        <v>43957</v>
      </c>
      <c r="D4514" s="2" t="s">
        <v>26</v>
      </c>
      <c r="E4514" s="2" t="s">
        <v>39</v>
      </c>
      <c r="F4514" s="2" t="s">
        <v>40</v>
      </c>
      <c r="G4514" s="3" t="s">
        <v>18</v>
      </c>
      <c r="H4514" s="17">
        <v>74</v>
      </c>
      <c r="I4514" s="2">
        <v>120</v>
      </c>
      <c r="J4514" s="19">
        <v>8880</v>
      </c>
      <c r="K4514" s="19">
        <v>6127.2000000000016</v>
      </c>
      <c r="L4514" s="2">
        <v>0.69000000000000017</v>
      </c>
      <c r="M4514" s="2" t="s">
        <v>78</v>
      </c>
      <c r="N4514" s="20">
        <f t="shared" si="70"/>
        <v>15007.2</v>
      </c>
      <c r="O4514" s="21"/>
      <c r="P4514" s="20"/>
    </row>
    <row r="4515" spans="1:16" x14ac:dyDescent="0.35">
      <c r="A4515" s="2" t="s">
        <v>25</v>
      </c>
      <c r="B4515" s="2">
        <v>1128299</v>
      </c>
      <c r="C4515" s="15">
        <v>43958</v>
      </c>
      <c r="D4515" s="2" t="s">
        <v>26</v>
      </c>
      <c r="E4515" s="2" t="s">
        <v>39</v>
      </c>
      <c r="F4515" s="2" t="s">
        <v>40</v>
      </c>
      <c r="G4515" s="3" t="s">
        <v>158</v>
      </c>
      <c r="H4515" s="17">
        <v>65</v>
      </c>
      <c r="I4515" s="2">
        <v>106</v>
      </c>
      <c r="J4515" s="19">
        <v>6890</v>
      </c>
      <c r="K4515" s="19">
        <v>2135.9</v>
      </c>
      <c r="L4515" s="2">
        <v>0.31</v>
      </c>
      <c r="M4515" s="2" t="s">
        <v>78</v>
      </c>
      <c r="N4515" s="20">
        <f t="shared" si="70"/>
        <v>9025.9</v>
      </c>
      <c r="O4515" s="21"/>
      <c r="P4515" s="20"/>
    </row>
    <row r="4516" spans="1:16" x14ac:dyDescent="0.35">
      <c r="A4516" s="2" t="s">
        <v>25</v>
      </c>
      <c r="B4516" s="2">
        <v>1128299</v>
      </c>
      <c r="C4516" s="15">
        <v>43959</v>
      </c>
      <c r="D4516" s="2" t="s">
        <v>26</v>
      </c>
      <c r="E4516" s="2" t="s">
        <v>39</v>
      </c>
      <c r="F4516" s="2" t="s">
        <v>40</v>
      </c>
      <c r="G4516" s="3" t="s">
        <v>155</v>
      </c>
      <c r="H4516" s="17">
        <v>51</v>
      </c>
      <c r="I4516" s="2">
        <v>137</v>
      </c>
      <c r="J4516" s="19">
        <v>6987</v>
      </c>
      <c r="K4516" s="19">
        <v>3493.5</v>
      </c>
      <c r="L4516" s="2">
        <v>0.5</v>
      </c>
      <c r="M4516" s="2" t="s">
        <v>78</v>
      </c>
      <c r="N4516" s="20">
        <f t="shared" si="70"/>
        <v>10480.5</v>
      </c>
      <c r="O4516" s="21"/>
      <c r="P4516" s="20"/>
    </row>
    <row r="4517" spans="1:16" x14ac:dyDescent="0.35">
      <c r="A4517" s="2" t="s">
        <v>25</v>
      </c>
      <c r="B4517" s="2">
        <v>1128299</v>
      </c>
      <c r="C4517" s="15">
        <v>43960</v>
      </c>
      <c r="D4517" s="2" t="s">
        <v>26</v>
      </c>
      <c r="E4517" s="2" t="s">
        <v>39</v>
      </c>
      <c r="F4517" s="2" t="s">
        <v>40</v>
      </c>
      <c r="G4517" s="3" t="s">
        <v>17</v>
      </c>
      <c r="H4517" s="17">
        <v>54</v>
      </c>
      <c r="I4517" s="2">
        <v>152</v>
      </c>
      <c r="J4517" s="19">
        <v>8208</v>
      </c>
      <c r="K4517" s="19">
        <v>2872.7999999999997</v>
      </c>
      <c r="L4517" s="2">
        <v>0.35</v>
      </c>
      <c r="M4517" s="2" t="s">
        <v>78</v>
      </c>
      <c r="N4517" s="20">
        <f t="shared" si="70"/>
        <v>11080.8</v>
      </c>
      <c r="O4517" s="21"/>
      <c r="P4517" s="20"/>
    </row>
    <row r="4518" spans="1:16" x14ac:dyDescent="0.35">
      <c r="A4518" s="2" t="s">
        <v>25</v>
      </c>
      <c r="B4518" s="2">
        <v>1128299</v>
      </c>
      <c r="C4518" s="15">
        <v>43961</v>
      </c>
      <c r="D4518" s="2" t="s">
        <v>26</v>
      </c>
      <c r="E4518" s="2" t="s">
        <v>39</v>
      </c>
      <c r="F4518" s="2" t="s">
        <v>40</v>
      </c>
      <c r="G4518" s="3" t="s">
        <v>156</v>
      </c>
      <c r="H4518" s="17">
        <v>51</v>
      </c>
      <c r="I4518" s="2">
        <v>102</v>
      </c>
      <c r="J4518" s="19">
        <v>5202</v>
      </c>
      <c r="K4518" s="19">
        <v>2601</v>
      </c>
      <c r="L4518" s="2">
        <v>0.5</v>
      </c>
      <c r="M4518" s="2" t="s">
        <v>78</v>
      </c>
      <c r="N4518" s="20">
        <f t="shared" si="70"/>
        <v>7803</v>
      </c>
      <c r="O4518" s="21"/>
      <c r="P4518" s="20"/>
    </row>
    <row r="4519" spans="1:16" x14ac:dyDescent="0.35">
      <c r="A4519" s="2" t="s">
        <v>25</v>
      </c>
      <c r="B4519" s="2">
        <v>1128299</v>
      </c>
      <c r="C4519" s="15">
        <v>43962</v>
      </c>
      <c r="D4519" s="2" t="s">
        <v>26</v>
      </c>
      <c r="E4519" s="2" t="s">
        <v>39</v>
      </c>
      <c r="F4519" s="2" t="s">
        <v>40</v>
      </c>
      <c r="G4519" s="3" t="s">
        <v>157</v>
      </c>
      <c r="H4519" s="17">
        <v>53</v>
      </c>
      <c r="I4519" s="2">
        <v>85</v>
      </c>
      <c r="J4519" s="19">
        <v>4505</v>
      </c>
      <c r="K4519" s="19">
        <v>2072.2999999999997</v>
      </c>
      <c r="L4519" s="2">
        <v>0.45999999999999996</v>
      </c>
      <c r="M4519" s="2" t="s">
        <v>78</v>
      </c>
      <c r="N4519" s="20">
        <f t="shared" si="70"/>
        <v>6577.2999999999993</v>
      </c>
      <c r="O4519" s="21"/>
      <c r="P4519" s="20"/>
    </row>
    <row r="4520" spans="1:16" x14ac:dyDescent="0.35">
      <c r="A4520" s="2" t="s">
        <v>25</v>
      </c>
      <c r="B4520" s="2">
        <v>1128299</v>
      </c>
      <c r="C4520" s="15">
        <v>43963</v>
      </c>
      <c r="D4520" s="2" t="s">
        <v>26</v>
      </c>
      <c r="E4520" s="2" t="s">
        <v>39</v>
      </c>
      <c r="F4520" s="2" t="s">
        <v>40</v>
      </c>
      <c r="G4520" s="3" t="s">
        <v>18</v>
      </c>
      <c r="H4520" s="17">
        <v>64</v>
      </c>
      <c r="I4520" s="2">
        <v>75</v>
      </c>
      <c r="J4520" s="19">
        <v>4800</v>
      </c>
      <c r="K4520" s="19">
        <v>3168.0000000000009</v>
      </c>
      <c r="L4520" s="2">
        <v>0.66000000000000014</v>
      </c>
      <c r="M4520" s="2" t="s">
        <v>78</v>
      </c>
      <c r="N4520" s="20">
        <f t="shared" si="70"/>
        <v>7968.0000000000009</v>
      </c>
      <c r="O4520" s="21"/>
      <c r="P4520" s="20"/>
    </row>
    <row r="4521" spans="1:16" x14ac:dyDescent="0.35">
      <c r="A4521" s="2" t="s">
        <v>25</v>
      </c>
      <c r="B4521" s="2">
        <v>1128299</v>
      </c>
      <c r="C4521" s="15">
        <v>43964</v>
      </c>
      <c r="D4521" s="2" t="s">
        <v>26</v>
      </c>
      <c r="E4521" s="2" t="s">
        <v>39</v>
      </c>
      <c r="F4521" s="2" t="s">
        <v>40</v>
      </c>
      <c r="G4521" s="3" t="s">
        <v>158</v>
      </c>
      <c r="H4521" s="17">
        <v>65</v>
      </c>
      <c r="I4521" s="2">
        <v>105</v>
      </c>
      <c r="J4521" s="19">
        <v>6825</v>
      </c>
      <c r="K4521" s="19">
        <v>2047.5000000000002</v>
      </c>
      <c r="L4521" s="2">
        <v>0.30000000000000004</v>
      </c>
      <c r="M4521" s="2" t="s">
        <v>78</v>
      </c>
      <c r="N4521" s="20">
        <f t="shared" si="70"/>
        <v>8872.5</v>
      </c>
      <c r="O4521" s="21"/>
      <c r="P4521" s="20"/>
    </row>
    <row r="4522" spans="1:16" x14ac:dyDescent="0.35">
      <c r="A4522" s="2" t="s">
        <v>25</v>
      </c>
      <c r="B4522" s="2">
        <v>1128299</v>
      </c>
      <c r="C4522" s="15">
        <v>43965</v>
      </c>
      <c r="D4522" s="2" t="s">
        <v>26</v>
      </c>
      <c r="E4522" s="2" t="s">
        <v>39</v>
      </c>
      <c r="F4522" s="2" t="s">
        <v>40</v>
      </c>
      <c r="G4522" s="3" t="s">
        <v>155</v>
      </c>
      <c r="H4522" s="17">
        <v>52</v>
      </c>
      <c r="I4522" s="2">
        <v>150</v>
      </c>
      <c r="J4522" s="19">
        <v>7800</v>
      </c>
      <c r="K4522" s="19">
        <v>4290</v>
      </c>
      <c r="L4522" s="2">
        <v>0.55000000000000004</v>
      </c>
      <c r="M4522" s="2" t="s">
        <v>78</v>
      </c>
      <c r="N4522" s="20">
        <f t="shared" si="70"/>
        <v>12090</v>
      </c>
      <c r="O4522" s="21"/>
      <c r="P4522" s="20"/>
    </row>
    <row r="4523" spans="1:16" x14ac:dyDescent="0.35">
      <c r="A4523" s="2" t="s">
        <v>25</v>
      </c>
      <c r="B4523" s="2">
        <v>1128299</v>
      </c>
      <c r="C4523" s="15">
        <v>43966</v>
      </c>
      <c r="D4523" s="2" t="s">
        <v>26</v>
      </c>
      <c r="E4523" s="2" t="s">
        <v>39</v>
      </c>
      <c r="F4523" s="2" t="s">
        <v>40</v>
      </c>
      <c r="G4523" s="3" t="s">
        <v>17</v>
      </c>
      <c r="H4523" s="17">
        <v>55</v>
      </c>
      <c r="I4523" s="2">
        <v>150</v>
      </c>
      <c r="J4523" s="19">
        <v>8250</v>
      </c>
      <c r="K4523" s="19">
        <v>3052.5</v>
      </c>
      <c r="L4523" s="2">
        <v>0.37</v>
      </c>
      <c r="M4523" s="2" t="s">
        <v>78</v>
      </c>
      <c r="N4523" s="20">
        <f t="shared" si="70"/>
        <v>11302.5</v>
      </c>
      <c r="O4523" s="21"/>
      <c r="P4523" s="20"/>
    </row>
    <row r="4524" spans="1:16" x14ac:dyDescent="0.35">
      <c r="A4524" s="2" t="s">
        <v>25</v>
      </c>
      <c r="B4524" s="2">
        <v>1128299</v>
      </c>
      <c r="C4524" s="15">
        <v>43967</v>
      </c>
      <c r="D4524" s="2" t="s">
        <v>26</v>
      </c>
      <c r="E4524" s="2" t="s">
        <v>39</v>
      </c>
      <c r="F4524" s="2" t="s">
        <v>40</v>
      </c>
      <c r="G4524" s="3" t="s">
        <v>156</v>
      </c>
      <c r="H4524" s="17">
        <v>51</v>
      </c>
      <c r="I4524" s="2">
        <v>128</v>
      </c>
      <c r="J4524" s="19">
        <v>6528</v>
      </c>
      <c r="K4524" s="19">
        <v>3459.84</v>
      </c>
      <c r="L4524" s="2">
        <v>0.53</v>
      </c>
      <c r="M4524" s="2" t="s">
        <v>78</v>
      </c>
      <c r="N4524" s="20">
        <f t="shared" si="70"/>
        <v>9987.84</v>
      </c>
      <c r="O4524" s="21"/>
      <c r="P4524" s="20"/>
    </row>
    <row r="4525" spans="1:16" x14ac:dyDescent="0.35">
      <c r="A4525" s="2" t="s">
        <v>25</v>
      </c>
      <c r="B4525" s="2">
        <v>1128299</v>
      </c>
      <c r="C4525" s="15">
        <v>43968</v>
      </c>
      <c r="D4525" s="2" t="s">
        <v>26</v>
      </c>
      <c r="E4525" s="2" t="s">
        <v>39</v>
      </c>
      <c r="F4525" s="2" t="s">
        <v>40</v>
      </c>
      <c r="G4525" s="3" t="s">
        <v>157</v>
      </c>
      <c r="H4525" s="17">
        <v>60</v>
      </c>
      <c r="I4525" s="2">
        <v>116</v>
      </c>
      <c r="J4525" s="19">
        <v>6960</v>
      </c>
      <c r="K4525" s="19">
        <v>3340.7999999999997</v>
      </c>
      <c r="L4525" s="2">
        <v>0.48</v>
      </c>
      <c r="M4525" s="2" t="s">
        <v>78</v>
      </c>
      <c r="N4525" s="20">
        <f t="shared" si="70"/>
        <v>10300.799999999999</v>
      </c>
      <c r="O4525" s="21"/>
      <c r="P4525" s="20"/>
    </row>
    <row r="4526" spans="1:16" x14ac:dyDescent="0.35">
      <c r="A4526" s="2" t="s">
        <v>25</v>
      </c>
      <c r="B4526" s="2">
        <v>1128299</v>
      </c>
      <c r="C4526" s="15">
        <v>43969</v>
      </c>
      <c r="D4526" s="2" t="s">
        <v>26</v>
      </c>
      <c r="E4526" s="2" t="s">
        <v>39</v>
      </c>
      <c r="F4526" s="2" t="s">
        <v>40</v>
      </c>
      <c r="G4526" s="3" t="s">
        <v>18</v>
      </c>
      <c r="H4526" s="17">
        <v>68</v>
      </c>
      <c r="I4526" s="2">
        <v>105</v>
      </c>
      <c r="J4526" s="19">
        <v>7140</v>
      </c>
      <c r="K4526" s="19">
        <v>4926.6000000000013</v>
      </c>
      <c r="L4526" s="2">
        <v>0.69000000000000017</v>
      </c>
      <c r="M4526" s="2" t="s">
        <v>78</v>
      </c>
      <c r="N4526" s="20">
        <f t="shared" si="70"/>
        <v>12066.600000000002</v>
      </c>
      <c r="O4526" s="21"/>
      <c r="P4526" s="20"/>
    </row>
    <row r="4527" spans="1:16" x14ac:dyDescent="0.35">
      <c r="A4527" s="2" t="s">
        <v>25</v>
      </c>
      <c r="B4527" s="2">
        <v>1128299</v>
      </c>
      <c r="C4527" s="15">
        <v>43970</v>
      </c>
      <c r="D4527" s="2" t="s">
        <v>26</v>
      </c>
      <c r="E4527" s="2" t="s">
        <v>39</v>
      </c>
      <c r="F4527" s="2" t="s">
        <v>40</v>
      </c>
      <c r="G4527" s="3" t="s">
        <v>158</v>
      </c>
      <c r="H4527" s="17">
        <v>73</v>
      </c>
      <c r="I4527" s="2">
        <v>130</v>
      </c>
      <c r="J4527" s="19">
        <v>9490</v>
      </c>
      <c r="K4527" s="19">
        <v>2941.9</v>
      </c>
      <c r="L4527" s="2">
        <v>0.31</v>
      </c>
      <c r="M4527" s="2" t="s">
        <v>78</v>
      </c>
      <c r="N4527" s="20">
        <f t="shared" si="70"/>
        <v>12431.9</v>
      </c>
      <c r="O4527" s="21"/>
      <c r="P4527" s="20"/>
    </row>
    <row r="4528" spans="1:16" x14ac:dyDescent="0.35">
      <c r="A4528" s="2" t="s">
        <v>25</v>
      </c>
      <c r="B4528" s="2">
        <v>1128299</v>
      </c>
      <c r="C4528" s="15">
        <v>43971</v>
      </c>
      <c r="D4528" s="2" t="s">
        <v>26</v>
      </c>
      <c r="E4528" s="2" t="s">
        <v>39</v>
      </c>
      <c r="F4528" s="2" t="s">
        <v>40</v>
      </c>
      <c r="G4528" s="3" t="s">
        <v>155</v>
      </c>
      <c r="H4528" s="17">
        <v>59</v>
      </c>
      <c r="I4528" s="2">
        <v>203</v>
      </c>
      <c r="J4528" s="19">
        <v>11977</v>
      </c>
      <c r="K4528" s="19">
        <v>6228.04</v>
      </c>
      <c r="L4528" s="2">
        <v>0.52</v>
      </c>
      <c r="M4528" s="2" t="s">
        <v>78</v>
      </c>
      <c r="N4528" s="20">
        <f t="shared" si="70"/>
        <v>18205.04</v>
      </c>
      <c r="O4528" s="21"/>
      <c r="P4528" s="20"/>
    </row>
    <row r="4529" spans="1:16" x14ac:dyDescent="0.35">
      <c r="A4529" s="2" t="s">
        <v>25</v>
      </c>
      <c r="B4529" s="2">
        <v>1128299</v>
      </c>
      <c r="C4529" s="15">
        <v>43972</v>
      </c>
      <c r="D4529" s="2" t="s">
        <v>26</v>
      </c>
      <c r="E4529" s="2" t="s">
        <v>39</v>
      </c>
      <c r="F4529" s="2" t="s">
        <v>40</v>
      </c>
      <c r="G4529" s="3" t="s">
        <v>17</v>
      </c>
      <c r="H4529" s="17">
        <v>64</v>
      </c>
      <c r="I4529" s="2">
        <v>182</v>
      </c>
      <c r="J4529" s="19">
        <v>11648</v>
      </c>
      <c r="K4529" s="19">
        <v>4426.24</v>
      </c>
      <c r="L4529" s="2">
        <v>0.38</v>
      </c>
      <c r="M4529" s="2" t="s">
        <v>78</v>
      </c>
      <c r="N4529" s="20">
        <f t="shared" si="70"/>
        <v>16074.24</v>
      </c>
      <c r="O4529" s="21"/>
      <c r="P4529" s="20"/>
    </row>
    <row r="4530" spans="1:16" x14ac:dyDescent="0.35">
      <c r="A4530" s="2" t="s">
        <v>25</v>
      </c>
      <c r="B4530" s="2">
        <v>1128299</v>
      </c>
      <c r="C4530" s="15">
        <v>43973</v>
      </c>
      <c r="D4530" s="2" t="s">
        <v>26</v>
      </c>
      <c r="E4530" s="2" t="s">
        <v>39</v>
      </c>
      <c r="F4530" s="2" t="s">
        <v>40</v>
      </c>
      <c r="G4530" s="3" t="s">
        <v>156</v>
      </c>
      <c r="H4530" s="17">
        <v>60</v>
      </c>
      <c r="I4530" s="2">
        <v>125</v>
      </c>
      <c r="J4530" s="19">
        <v>7500</v>
      </c>
      <c r="K4530" s="19">
        <v>4125</v>
      </c>
      <c r="L4530" s="2">
        <v>0.55000000000000004</v>
      </c>
      <c r="M4530" s="2" t="s">
        <v>78</v>
      </c>
      <c r="N4530" s="20">
        <f t="shared" si="70"/>
        <v>11625</v>
      </c>
      <c r="O4530" s="21"/>
      <c r="P4530" s="20"/>
    </row>
    <row r="4531" spans="1:16" x14ac:dyDescent="0.35">
      <c r="A4531" s="2" t="s">
        <v>25</v>
      </c>
      <c r="B4531" s="2">
        <v>1128299</v>
      </c>
      <c r="C4531" s="15">
        <v>43974</v>
      </c>
      <c r="D4531" s="2" t="s">
        <v>26</v>
      </c>
      <c r="E4531" s="2" t="s">
        <v>39</v>
      </c>
      <c r="F4531" s="2" t="s">
        <v>40</v>
      </c>
      <c r="G4531" s="3" t="s">
        <v>157</v>
      </c>
      <c r="H4531" s="17">
        <v>63</v>
      </c>
      <c r="I4531" s="2">
        <v>125</v>
      </c>
      <c r="J4531" s="19">
        <v>7875</v>
      </c>
      <c r="K4531" s="19">
        <v>3543.7499999999995</v>
      </c>
      <c r="L4531" s="2">
        <v>0.44999999999999996</v>
      </c>
      <c r="M4531" s="2" t="s">
        <v>78</v>
      </c>
      <c r="N4531" s="20">
        <f t="shared" si="70"/>
        <v>11418.75</v>
      </c>
      <c r="O4531" s="21"/>
      <c r="P4531" s="20"/>
    </row>
    <row r="4532" spans="1:16" x14ac:dyDescent="0.35">
      <c r="A4532" s="2" t="s">
        <v>25</v>
      </c>
      <c r="B4532" s="2">
        <v>1128299</v>
      </c>
      <c r="C4532" s="15">
        <v>43975</v>
      </c>
      <c r="D4532" s="2" t="s">
        <v>26</v>
      </c>
      <c r="E4532" s="2" t="s">
        <v>39</v>
      </c>
      <c r="F4532" s="2" t="s">
        <v>40</v>
      </c>
      <c r="G4532" s="3" t="s">
        <v>18</v>
      </c>
      <c r="H4532" s="17">
        <v>68</v>
      </c>
      <c r="I4532" s="2">
        <v>115</v>
      </c>
      <c r="J4532" s="19">
        <v>7820</v>
      </c>
      <c r="K4532" s="19">
        <v>5239.4000000000015</v>
      </c>
      <c r="L4532" s="2">
        <v>0.67000000000000015</v>
      </c>
      <c r="M4532" s="2" t="s">
        <v>78</v>
      </c>
      <c r="N4532" s="20">
        <f t="shared" si="70"/>
        <v>13059.400000000001</v>
      </c>
      <c r="O4532" s="21"/>
      <c r="P4532" s="20"/>
    </row>
    <row r="4533" spans="1:16" x14ac:dyDescent="0.35">
      <c r="A4533" s="2" t="s">
        <v>25</v>
      </c>
      <c r="B4533" s="2">
        <v>1128299</v>
      </c>
      <c r="C4533" s="15">
        <v>43976</v>
      </c>
      <c r="D4533" s="2" t="s">
        <v>26</v>
      </c>
      <c r="E4533" s="2" t="s">
        <v>39</v>
      </c>
      <c r="F4533" s="2" t="s">
        <v>40</v>
      </c>
      <c r="G4533" s="3" t="s">
        <v>158</v>
      </c>
      <c r="H4533" s="17">
        <v>75</v>
      </c>
      <c r="I4533" s="2">
        <v>137</v>
      </c>
      <c r="J4533" s="19">
        <v>10275</v>
      </c>
      <c r="K4533" s="19">
        <v>3390.75</v>
      </c>
      <c r="L4533" s="2">
        <v>0.33</v>
      </c>
      <c r="M4533" s="2" t="s">
        <v>78</v>
      </c>
      <c r="N4533" s="20">
        <f t="shared" si="70"/>
        <v>13665.75</v>
      </c>
      <c r="O4533" s="21"/>
      <c r="P4533" s="20"/>
    </row>
    <row r="4534" spans="1:16" x14ac:dyDescent="0.35">
      <c r="A4534" s="2" t="s">
        <v>25</v>
      </c>
      <c r="B4534" s="2">
        <v>1128299</v>
      </c>
      <c r="C4534" s="15">
        <v>43977</v>
      </c>
      <c r="D4534" s="2" t="s">
        <v>26</v>
      </c>
      <c r="E4534" s="2" t="s">
        <v>39</v>
      </c>
      <c r="F4534" s="2" t="s">
        <v>40</v>
      </c>
      <c r="G4534" s="3" t="s">
        <v>155</v>
      </c>
      <c r="H4534" s="17">
        <v>36</v>
      </c>
      <c r="I4534" s="2">
        <v>117</v>
      </c>
      <c r="J4534" s="19">
        <v>4212</v>
      </c>
      <c r="K4534" s="19">
        <v>1726.9199999999998</v>
      </c>
      <c r="L4534" s="2">
        <v>0.41</v>
      </c>
      <c r="M4534" s="2" t="s">
        <v>78</v>
      </c>
      <c r="N4534" s="20">
        <f t="shared" si="70"/>
        <v>5938.92</v>
      </c>
      <c r="O4534" s="21"/>
      <c r="P4534" s="20"/>
    </row>
    <row r="4535" spans="1:16" x14ac:dyDescent="0.35">
      <c r="A4535" s="2" t="s">
        <v>25</v>
      </c>
      <c r="B4535" s="2">
        <v>1128299</v>
      </c>
      <c r="C4535" s="15">
        <v>43978</v>
      </c>
      <c r="D4535" s="2" t="s">
        <v>26</v>
      </c>
      <c r="E4535" s="2" t="s">
        <v>39</v>
      </c>
      <c r="F4535" s="2" t="s">
        <v>40</v>
      </c>
      <c r="G4535" s="3" t="s">
        <v>17</v>
      </c>
      <c r="H4535" s="17">
        <v>48</v>
      </c>
      <c r="I4535" s="2">
        <v>131</v>
      </c>
      <c r="J4535" s="19">
        <v>6288</v>
      </c>
      <c r="K4535" s="19">
        <v>2515.2000000000003</v>
      </c>
      <c r="L4535" s="2">
        <v>0.4</v>
      </c>
      <c r="M4535" s="2" t="s">
        <v>78</v>
      </c>
      <c r="N4535" s="20">
        <f t="shared" si="70"/>
        <v>8803.2000000000007</v>
      </c>
      <c r="O4535" s="21"/>
      <c r="P4535" s="20"/>
    </row>
    <row r="4536" spans="1:16" x14ac:dyDescent="0.35">
      <c r="A4536" s="2" t="s">
        <v>25</v>
      </c>
      <c r="B4536" s="2">
        <v>1128299</v>
      </c>
      <c r="C4536" s="15">
        <v>43979</v>
      </c>
      <c r="D4536" s="2" t="s">
        <v>26</v>
      </c>
      <c r="E4536" s="2" t="s">
        <v>39</v>
      </c>
      <c r="F4536" s="2" t="s">
        <v>40</v>
      </c>
      <c r="G4536" s="3" t="s">
        <v>156</v>
      </c>
      <c r="H4536" s="17">
        <v>46</v>
      </c>
      <c r="I4536" s="2">
        <v>135</v>
      </c>
      <c r="J4536" s="19">
        <v>6210</v>
      </c>
      <c r="K4536" s="19">
        <v>2173.5</v>
      </c>
      <c r="L4536" s="2">
        <v>0.35</v>
      </c>
      <c r="M4536" s="2" t="s">
        <v>78</v>
      </c>
      <c r="N4536" s="20">
        <f t="shared" si="70"/>
        <v>8383.5</v>
      </c>
      <c r="O4536" s="21"/>
      <c r="P4536" s="20"/>
    </row>
    <row r="4537" spans="1:16" x14ac:dyDescent="0.35">
      <c r="A4537" s="2" t="s">
        <v>25</v>
      </c>
      <c r="B4537" s="2">
        <v>1128299</v>
      </c>
      <c r="C4537" s="15">
        <v>43980</v>
      </c>
      <c r="D4537" s="2" t="s">
        <v>26</v>
      </c>
      <c r="E4537" s="2" t="s">
        <v>39</v>
      </c>
      <c r="F4537" s="2" t="s">
        <v>40</v>
      </c>
      <c r="G4537" s="3" t="s">
        <v>157</v>
      </c>
      <c r="H4537" s="17">
        <v>49</v>
      </c>
      <c r="I4537" s="2">
        <v>78</v>
      </c>
      <c r="J4537" s="19">
        <v>3822</v>
      </c>
      <c r="K4537" s="19">
        <v>1567.02</v>
      </c>
      <c r="L4537" s="2">
        <v>0.41</v>
      </c>
      <c r="M4537" s="2" t="s">
        <v>78</v>
      </c>
      <c r="N4537" s="20">
        <f t="shared" si="70"/>
        <v>5389.02</v>
      </c>
      <c r="O4537" s="21"/>
      <c r="P4537" s="20"/>
    </row>
    <row r="4538" spans="1:16" x14ac:dyDescent="0.35">
      <c r="A4538" s="2" t="s">
        <v>25</v>
      </c>
      <c r="B4538" s="2">
        <v>1128299</v>
      </c>
      <c r="C4538" s="15">
        <v>43981</v>
      </c>
      <c r="D4538" s="2" t="s">
        <v>26</v>
      </c>
      <c r="E4538" s="2" t="s">
        <v>41</v>
      </c>
      <c r="F4538" s="2" t="s">
        <v>42</v>
      </c>
      <c r="G4538" s="3" t="s">
        <v>18</v>
      </c>
      <c r="H4538" s="17">
        <v>51</v>
      </c>
      <c r="I4538" s="2">
        <v>73</v>
      </c>
      <c r="J4538" s="19">
        <v>3723</v>
      </c>
      <c r="K4538" s="19">
        <v>1451.97</v>
      </c>
      <c r="L4538" s="2">
        <v>0.39</v>
      </c>
      <c r="M4538" s="2" t="s">
        <v>78</v>
      </c>
      <c r="N4538" s="20">
        <f t="shared" si="70"/>
        <v>5174.97</v>
      </c>
      <c r="O4538" s="21"/>
      <c r="P4538" s="20"/>
    </row>
    <row r="4539" spans="1:16" x14ac:dyDescent="0.35">
      <c r="A4539" s="2" t="s">
        <v>25</v>
      </c>
      <c r="B4539" s="2">
        <v>1128299</v>
      </c>
      <c r="C4539" s="15">
        <v>43982</v>
      </c>
      <c r="D4539" s="2" t="s">
        <v>26</v>
      </c>
      <c r="E4539" s="2" t="s">
        <v>41</v>
      </c>
      <c r="F4539" s="2" t="s">
        <v>42</v>
      </c>
      <c r="G4539" s="3" t="s">
        <v>158</v>
      </c>
      <c r="H4539" s="17">
        <v>46</v>
      </c>
      <c r="I4539" s="2">
        <v>125</v>
      </c>
      <c r="J4539" s="19">
        <v>5750</v>
      </c>
      <c r="K4539" s="19">
        <v>1782.5</v>
      </c>
      <c r="L4539" s="2">
        <v>0.31</v>
      </c>
      <c r="M4539" s="2" t="s">
        <v>78</v>
      </c>
      <c r="N4539" s="20">
        <f t="shared" si="70"/>
        <v>7532.5</v>
      </c>
      <c r="O4539" s="21"/>
      <c r="P4539" s="20"/>
    </row>
    <row r="4540" spans="1:16" x14ac:dyDescent="0.35">
      <c r="A4540" s="2" t="s">
        <v>25</v>
      </c>
      <c r="B4540" s="2">
        <v>1128299</v>
      </c>
      <c r="C4540" s="15">
        <v>43983</v>
      </c>
      <c r="D4540" s="2" t="s">
        <v>26</v>
      </c>
      <c r="E4540" s="2" t="s">
        <v>41</v>
      </c>
      <c r="F4540" s="2" t="s">
        <v>42</v>
      </c>
      <c r="G4540" s="3" t="s">
        <v>155</v>
      </c>
      <c r="H4540" s="17">
        <v>36</v>
      </c>
      <c r="I4540" s="2">
        <v>138</v>
      </c>
      <c r="J4540" s="19">
        <v>4968</v>
      </c>
      <c r="K4540" s="19">
        <v>2136.2399999999998</v>
      </c>
      <c r="L4540" s="2">
        <v>0.43</v>
      </c>
      <c r="M4540" s="2" t="s">
        <v>78</v>
      </c>
      <c r="N4540" s="20">
        <f t="shared" si="70"/>
        <v>7104.24</v>
      </c>
      <c r="O4540" s="21"/>
      <c r="P4540" s="20"/>
    </row>
    <row r="4541" spans="1:16" x14ac:dyDescent="0.35">
      <c r="A4541" s="2" t="s">
        <v>25</v>
      </c>
      <c r="B4541" s="2">
        <v>1128299</v>
      </c>
      <c r="C4541" s="15">
        <v>43984</v>
      </c>
      <c r="D4541" s="2" t="s">
        <v>26</v>
      </c>
      <c r="E4541" s="2" t="s">
        <v>41</v>
      </c>
      <c r="F4541" s="2" t="s">
        <v>42</v>
      </c>
      <c r="G4541" s="3" t="s">
        <v>17</v>
      </c>
      <c r="H4541" s="17">
        <v>47</v>
      </c>
      <c r="I4541" s="2">
        <v>131</v>
      </c>
      <c r="J4541" s="19">
        <v>6157</v>
      </c>
      <c r="K4541" s="19">
        <v>2401.23</v>
      </c>
      <c r="L4541" s="2">
        <v>0.39</v>
      </c>
      <c r="M4541" s="2" t="s">
        <v>78</v>
      </c>
      <c r="N4541" s="20">
        <f t="shared" si="70"/>
        <v>8558.23</v>
      </c>
      <c r="O4541" s="21"/>
      <c r="P4541" s="20"/>
    </row>
    <row r="4542" spans="1:16" x14ac:dyDescent="0.35">
      <c r="A4542" s="2" t="s">
        <v>25</v>
      </c>
      <c r="B4542" s="2">
        <v>1128299</v>
      </c>
      <c r="C4542" s="15">
        <v>43985</v>
      </c>
      <c r="D4542" s="2" t="s">
        <v>26</v>
      </c>
      <c r="E4542" s="2" t="s">
        <v>41</v>
      </c>
      <c r="F4542" s="2" t="s">
        <v>42</v>
      </c>
      <c r="G4542" s="3" t="s">
        <v>156</v>
      </c>
      <c r="H4542" s="17">
        <v>47</v>
      </c>
      <c r="I4542" s="2">
        <v>122</v>
      </c>
      <c r="J4542" s="19">
        <v>5734</v>
      </c>
      <c r="K4542" s="19">
        <v>2236.2600000000002</v>
      </c>
      <c r="L4542" s="2">
        <v>0.39</v>
      </c>
      <c r="M4542" s="2" t="s">
        <v>78</v>
      </c>
      <c r="N4542" s="20">
        <f t="shared" si="70"/>
        <v>7970.26</v>
      </c>
      <c r="O4542" s="21"/>
      <c r="P4542" s="20"/>
    </row>
    <row r="4543" spans="1:16" x14ac:dyDescent="0.35">
      <c r="A4543" s="2" t="s">
        <v>25</v>
      </c>
      <c r="B4543" s="2">
        <v>1128299</v>
      </c>
      <c r="C4543" s="15">
        <v>43986</v>
      </c>
      <c r="D4543" s="2" t="s">
        <v>26</v>
      </c>
      <c r="E4543" s="2" t="s">
        <v>41</v>
      </c>
      <c r="F4543" s="2" t="s">
        <v>42</v>
      </c>
      <c r="G4543" s="3" t="s">
        <v>157</v>
      </c>
      <c r="H4543" s="17">
        <v>48</v>
      </c>
      <c r="I4543" s="2">
        <v>87</v>
      </c>
      <c r="J4543" s="19">
        <v>4176</v>
      </c>
      <c r="K4543" s="19">
        <v>1753.9199999999998</v>
      </c>
      <c r="L4543" s="2">
        <v>0.42</v>
      </c>
      <c r="M4543" s="2" t="s">
        <v>78</v>
      </c>
      <c r="N4543" s="20">
        <f t="shared" si="70"/>
        <v>5929.92</v>
      </c>
      <c r="O4543" s="21"/>
      <c r="P4543" s="20"/>
    </row>
    <row r="4544" spans="1:16" x14ac:dyDescent="0.35">
      <c r="A4544" s="2" t="s">
        <v>25</v>
      </c>
      <c r="B4544" s="2">
        <v>1128299</v>
      </c>
      <c r="C4544" s="15">
        <v>43987</v>
      </c>
      <c r="D4544" s="2" t="s">
        <v>26</v>
      </c>
      <c r="E4544" s="2" t="s">
        <v>41</v>
      </c>
      <c r="F4544" s="2" t="s">
        <v>42</v>
      </c>
      <c r="G4544" s="3" t="s">
        <v>18</v>
      </c>
      <c r="H4544" s="17">
        <v>52</v>
      </c>
      <c r="I4544" s="2">
        <v>65</v>
      </c>
      <c r="J4544" s="19">
        <v>3380</v>
      </c>
      <c r="K4544" s="19">
        <v>1352</v>
      </c>
      <c r="L4544" s="2">
        <v>0.4</v>
      </c>
      <c r="M4544" s="2" t="s">
        <v>78</v>
      </c>
      <c r="N4544" s="20">
        <f t="shared" si="70"/>
        <v>4732</v>
      </c>
      <c r="O4544" s="21"/>
      <c r="P4544" s="20"/>
    </row>
    <row r="4545" spans="1:16" x14ac:dyDescent="0.35">
      <c r="A4545" s="2" t="s">
        <v>25</v>
      </c>
      <c r="B4545" s="2">
        <v>1128299</v>
      </c>
      <c r="C4545" s="15">
        <v>43988</v>
      </c>
      <c r="D4545" s="2" t="s">
        <v>26</v>
      </c>
      <c r="E4545" s="2" t="s">
        <v>41</v>
      </c>
      <c r="F4545" s="2" t="s">
        <v>42</v>
      </c>
      <c r="G4545" s="3" t="s">
        <v>158</v>
      </c>
      <c r="H4545" s="17">
        <v>46</v>
      </c>
      <c r="I4545" s="2">
        <v>123</v>
      </c>
      <c r="J4545" s="19">
        <v>5658</v>
      </c>
      <c r="K4545" s="19">
        <v>1753.98</v>
      </c>
      <c r="L4545" s="2">
        <v>0.31</v>
      </c>
      <c r="M4545" s="2" t="s">
        <v>78</v>
      </c>
      <c r="N4545" s="20">
        <f t="shared" si="70"/>
        <v>7411.98</v>
      </c>
      <c r="O4545" s="21"/>
      <c r="P4545" s="20"/>
    </row>
    <row r="4546" spans="1:16" x14ac:dyDescent="0.35">
      <c r="A4546" s="2" t="s">
        <v>25</v>
      </c>
      <c r="B4546" s="2">
        <v>1128299</v>
      </c>
      <c r="C4546" s="15">
        <v>43989</v>
      </c>
      <c r="D4546" s="2" t="s">
        <v>26</v>
      </c>
      <c r="E4546" s="2" t="s">
        <v>41</v>
      </c>
      <c r="F4546" s="2" t="s">
        <v>42</v>
      </c>
      <c r="G4546" s="3" t="s">
        <v>155</v>
      </c>
      <c r="H4546" s="17">
        <v>46</v>
      </c>
      <c r="I4546" s="2">
        <v>167</v>
      </c>
      <c r="J4546" s="19">
        <v>7682</v>
      </c>
      <c r="K4546" s="19">
        <v>3456.8999999999996</v>
      </c>
      <c r="L4546" s="2">
        <v>0.44999999999999996</v>
      </c>
      <c r="M4546" s="2" t="s">
        <v>78</v>
      </c>
      <c r="N4546" s="20">
        <f t="shared" si="70"/>
        <v>11138.9</v>
      </c>
      <c r="O4546" s="21"/>
      <c r="P4546" s="20"/>
    </row>
    <row r="4547" spans="1:16" x14ac:dyDescent="0.35">
      <c r="A4547" s="2" t="s">
        <v>25</v>
      </c>
      <c r="B4547" s="2">
        <v>1128299</v>
      </c>
      <c r="C4547" s="15">
        <v>43990</v>
      </c>
      <c r="D4547" s="2" t="s">
        <v>26</v>
      </c>
      <c r="E4547" s="2" t="s">
        <v>41</v>
      </c>
      <c r="F4547" s="2" t="s">
        <v>42</v>
      </c>
      <c r="G4547" s="3" t="s">
        <v>17</v>
      </c>
      <c r="H4547" s="17">
        <v>58</v>
      </c>
      <c r="I4547" s="2">
        <v>115</v>
      </c>
      <c r="J4547" s="19">
        <v>6670</v>
      </c>
      <c r="K4547" s="19">
        <v>2401.1999999999998</v>
      </c>
      <c r="L4547" s="2">
        <v>0.36</v>
      </c>
      <c r="M4547" s="2" t="s">
        <v>78</v>
      </c>
      <c r="N4547" s="20">
        <f t="shared" ref="N4547:N4610" si="71">SUM(J4547,K4547)</f>
        <v>9071.2000000000007</v>
      </c>
      <c r="O4547" s="21"/>
      <c r="P4547" s="20"/>
    </row>
    <row r="4548" spans="1:16" x14ac:dyDescent="0.35">
      <c r="A4548" s="2" t="s">
        <v>25</v>
      </c>
      <c r="B4548" s="2">
        <v>1128299</v>
      </c>
      <c r="C4548" s="15">
        <v>43991</v>
      </c>
      <c r="D4548" s="2" t="s">
        <v>26</v>
      </c>
      <c r="E4548" s="2" t="s">
        <v>41</v>
      </c>
      <c r="F4548" s="2" t="s">
        <v>42</v>
      </c>
      <c r="G4548" s="3" t="s">
        <v>156</v>
      </c>
      <c r="H4548" s="17">
        <v>60</v>
      </c>
      <c r="I4548" s="2">
        <v>115</v>
      </c>
      <c r="J4548" s="19">
        <v>6900</v>
      </c>
      <c r="K4548" s="19">
        <v>2760</v>
      </c>
      <c r="L4548" s="2">
        <v>0.4</v>
      </c>
      <c r="M4548" s="2" t="s">
        <v>78</v>
      </c>
      <c r="N4548" s="20">
        <f t="shared" si="71"/>
        <v>9660</v>
      </c>
      <c r="O4548" s="21"/>
      <c r="P4548" s="20"/>
    </row>
    <row r="4549" spans="1:16" x14ac:dyDescent="0.35">
      <c r="A4549" s="2" t="s">
        <v>25</v>
      </c>
      <c r="B4549" s="2">
        <v>1128299</v>
      </c>
      <c r="C4549" s="15">
        <v>43992</v>
      </c>
      <c r="D4549" s="2" t="s">
        <v>26</v>
      </c>
      <c r="E4549" s="2" t="s">
        <v>41</v>
      </c>
      <c r="F4549" s="2" t="s">
        <v>42</v>
      </c>
      <c r="G4549" s="3" t="s">
        <v>157</v>
      </c>
      <c r="H4549" s="17">
        <v>64</v>
      </c>
      <c r="I4549" s="2">
        <v>85</v>
      </c>
      <c r="J4549" s="19">
        <v>5440</v>
      </c>
      <c r="K4549" s="19">
        <v>2284.7999999999997</v>
      </c>
      <c r="L4549" s="2">
        <v>0.42</v>
      </c>
      <c r="M4549" s="2" t="s">
        <v>78</v>
      </c>
      <c r="N4549" s="20">
        <f t="shared" si="71"/>
        <v>7724.7999999999993</v>
      </c>
      <c r="O4549" s="21"/>
      <c r="P4549" s="20"/>
    </row>
    <row r="4550" spans="1:16" x14ac:dyDescent="0.35">
      <c r="A4550" s="2" t="s">
        <v>25</v>
      </c>
      <c r="B4550" s="2">
        <v>1128299</v>
      </c>
      <c r="C4550" s="15">
        <v>43993</v>
      </c>
      <c r="D4550" s="2" t="s">
        <v>26</v>
      </c>
      <c r="E4550" s="2" t="s">
        <v>41</v>
      </c>
      <c r="F4550" s="2" t="s">
        <v>42</v>
      </c>
      <c r="G4550" s="3" t="s">
        <v>18</v>
      </c>
      <c r="H4550" s="17">
        <v>69</v>
      </c>
      <c r="I4550" s="2">
        <v>46</v>
      </c>
      <c r="J4550" s="19">
        <v>3174</v>
      </c>
      <c r="K4550" s="19">
        <v>1206.1200000000001</v>
      </c>
      <c r="L4550" s="2">
        <v>0.38</v>
      </c>
      <c r="M4550" s="2" t="s">
        <v>78</v>
      </c>
      <c r="N4550" s="20">
        <f t="shared" si="71"/>
        <v>4380.12</v>
      </c>
      <c r="O4550" s="21"/>
      <c r="P4550" s="20"/>
    </row>
    <row r="4551" spans="1:16" x14ac:dyDescent="0.35">
      <c r="A4551" s="2" t="s">
        <v>25</v>
      </c>
      <c r="B4551" s="2">
        <v>1128299</v>
      </c>
      <c r="C4551" s="15">
        <v>43994</v>
      </c>
      <c r="D4551" s="2" t="s">
        <v>26</v>
      </c>
      <c r="E4551" s="2" t="s">
        <v>41</v>
      </c>
      <c r="F4551" s="2" t="s">
        <v>42</v>
      </c>
      <c r="G4551" s="3" t="s">
        <v>158</v>
      </c>
      <c r="H4551" s="17">
        <v>62</v>
      </c>
      <c r="I4551" s="2">
        <v>105</v>
      </c>
      <c r="J4551" s="19">
        <v>6510</v>
      </c>
      <c r="K4551" s="19">
        <v>2213.4</v>
      </c>
      <c r="L4551" s="2">
        <v>0.34</v>
      </c>
      <c r="M4551" s="2" t="s">
        <v>78</v>
      </c>
      <c r="N4551" s="20">
        <f t="shared" si="71"/>
        <v>8723.4</v>
      </c>
      <c r="O4551" s="21"/>
      <c r="P4551" s="20"/>
    </row>
    <row r="4552" spans="1:16" x14ac:dyDescent="0.35">
      <c r="A4552" s="2" t="s">
        <v>25</v>
      </c>
      <c r="B4552" s="2">
        <v>1128299</v>
      </c>
      <c r="C4552" s="15">
        <v>43995</v>
      </c>
      <c r="D4552" s="2" t="s">
        <v>26</v>
      </c>
      <c r="E4552" s="2" t="s">
        <v>41</v>
      </c>
      <c r="F4552" s="2" t="s">
        <v>42</v>
      </c>
      <c r="G4552" s="3" t="s">
        <v>155</v>
      </c>
      <c r="H4552" s="17">
        <v>68</v>
      </c>
      <c r="I4552" s="2">
        <v>160</v>
      </c>
      <c r="J4552" s="19">
        <v>10880</v>
      </c>
      <c r="K4552" s="19">
        <v>4787.2</v>
      </c>
      <c r="L4552" s="2">
        <v>0.44</v>
      </c>
      <c r="M4552" s="2" t="s">
        <v>78</v>
      </c>
      <c r="N4552" s="20">
        <f t="shared" si="71"/>
        <v>15667.2</v>
      </c>
      <c r="O4552" s="21"/>
      <c r="P4552" s="20"/>
    </row>
    <row r="4553" spans="1:16" x14ac:dyDescent="0.35">
      <c r="A4553" s="2" t="s">
        <v>25</v>
      </c>
      <c r="B4553" s="2">
        <v>1128299</v>
      </c>
      <c r="C4553" s="15">
        <v>43996</v>
      </c>
      <c r="D4553" s="2" t="s">
        <v>26</v>
      </c>
      <c r="E4553" s="2" t="s">
        <v>41</v>
      </c>
      <c r="F4553" s="2" t="s">
        <v>42</v>
      </c>
      <c r="G4553" s="3" t="s">
        <v>17</v>
      </c>
      <c r="H4553" s="17">
        <v>71</v>
      </c>
      <c r="I4553" s="2">
        <v>88</v>
      </c>
      <c r="J4553" s="19">
        <v>6248</v>
      </c>
      <c r="K4553" s="19">
        <v>2436.7200000000003</v>
      </c>
      <c r="L4553" s="2">
        <v>0.39</v>
      </c>
      <c r="M4553" s="2" t="s">
        <v>78</v>
      </c>
      <c r="N4553" s="20">
        <f t="shared" si="71"/>
        <v>8684.7200000000012</v>
      </c>
      <c r="O4553" s="21"/>
      <c r="P4553" s="20"/>
    </row>
    <row r="4554" spans="1:16" x14ac:dyDescent="0.35">
      <c r="A4554" s="2" t="s">
        <v>25</v>
      </c>
      <c r="B4554" s="2">
        <v>1128299</v>
      </c>
      <c r="C4554" s="15">
        <v>43997</v>
      </c>
      <c r="D4554" s="2" t="s">
        <v>26</v>
      </c>
      <c r="E4554" s="2" t="s">
        <v>41</v>
      </c>
      <c r="F4554" s="2" t="s">
        <v>42</v>
      </c>
      <c r="G4554" s="3" t="s">
        <v>156</v>
      </c>
      <c r="H4554" s="17">
        <v>74</v>
      </c>
      <c r="I4554" s="2">
        <v>120</v>
      </c>
      <c r="J4554" s="19">
        <v>8880</v>
      </c>
      <c r="K4554" s="19">
        <v>3463.2000000000003</v>
      </c>
      <c r="L4554" s="2">
        <v>0.39</v>
      </c>
      <c r="M4554" s="2" t="s">
        <v>78</v>
      </c>
      <c r="N4554" s="20">
        <f t="shared" si="71"/>
        <v>12343.2</v>
      </c>
      <c r="O4554" s="21"/>
      <c r="P4554" s="20"/>
    </row>
    <row r="4555" spans="1:16" x14ac:dyDescent="0.35">
      <c r="A4555" s="2" t="s">
        <v>25</v>
      </c>
      <c r="B4555" s="2">
        <v>1128299</v>
      </c>
      <c r="C4555" s="15">
        <v>43998</v>
      </c>
      <c r="D4555" s="2" t="s">
        <v>26</v>
      </c>
      <c r="E4555" s="2" t="s">
        <v>41</v>
      </c>
      <c r="F4555" s="2" t="s">
        <v>42</v>
      </c>
      <c r="G4555" s="3" t="s">
        <v>157</v>
      </c>
      <c r="H4555" s="17">
        <v>55</v>
      </c>
      <c r="I4555" s="2">
        <v>90</v>
      </c>
      <c r="J4555" s="19">
        <v>4950</v>
      </c>
      <c r="K4555" s="19">
        <v>2079</v>
      </c>
      <c r="L4555" s="2">
        <v>0.42</v>
      </c>
      <c r="M4555" s="2" t="s">
        <v>78</v>
      </c>
      <c r="N4555" s="20">
        <f t="shared" si="71"/>
        <v>7029</v>
      </c>
      <c r="O4555" s="21"/>
      <c r="P4555" s="20"/>
    </row>
    <row r="4556" spans="1:16" x14ac:dyDescent="0.35">
      <c r="A4556" s="2" t="s">
        <v>25</v>
      </c>
      <c r="B4556" s="2">
        <v>1128299</v>
      </c>
      <c r="C4556" s="15">
        <v>43999</v>
      </c>
      <c r="D4556" s="2" t="s">
        <v>26</v>
      </c>
      <c r="E4556" s="2" t="s">
        <v>41</v>
      </c>
      <c r="F4556" s="2" t="s">
        <v>42</v>
      </c>
      <c r="G4556" s="3" t="s">
        <v>18</v>
      </c>
      <c r="H4556" s="17">
        <v>59</v>
      </c>
      <c r="I4556" s="2">
        <v>56</v>
      </c>
      <c r="J4556" s="19">
        <v>3304</v>
      </c>
      <c r="K4556" s="19">
        <v>1321.6000000000001</v>
      </c>
      <c r="L4556" s="2">
        <v>0.4</v>
      </c>
      <c r="M4556" s="2" t="s">
        <v>78</v>
      </c>
      <c r="N4556" s="20">
        <f t="shared" si="71"/>
        <v>4625.6000000000004</v>
      </c>
      <c r="O4556" s="21"/>
      <c r="P4556" s="20"/>
    </row>
    <row r="4557" spans="1:16" x14ac:dyDescent="0.35">
      <c r="A4557" s="2" t="s">
        <v>25</v>
      </c>
      <c r="B4557" s="2">
        <v>1128299</v>
      </c>
      <c r="C4557" s="15">
        <v>44000</v>
      </c>
      <c r="D4557" s="2" t="s">
        <v>26</v>
      </c>
      <c r="E4557" s="2" t="s">
        <v>41</v>
      </c>
      <c r="F4557" s="2" t="s">
        <v>42</v>
      </c>
      <c r="G4557" s="3" t="s">
        <v>158</v>
      </c>
      <c r="H4557" s="17">
        <v>78</v>
      </c>
      <c r="I4557" s="2">
        <v>88</v>
      </c>
      <c r="J4557" s="19">
        <v>6864</v>
      </c>
      <c r="K4557" s="19">
        <v>2196.48</v>
      </c>
      <c r="L4557" s="2">
        <v>0.32</v>
      </c>
      <c r="M4557" s="2" t="s">
        <v>78</v>
      </c>
      <c r="N4557" s="20">
        <f t="shared" si="71"/>
        <v>9060.48</v>
      </c>
      <c r="O4557" s="21"/>
      <c r="P4557" s="20"/>
    </row>
    <row r="4558" spans="1:16" x14ac:dyDescent="0.35">
      <c r="A4558" s="2" t="s">
        <v>25</v>
      </c>
      <c r="B4558" s="2">
        <v>1128299</v>
      </c>
      <c r="C4558" s="15">
        <v>44001</v>
      </c>
      <c r="D4558" s="2" t="s">
        <v>26</v>
      </c>
      <c r="E4558" s="2" t="s">
        <v>41</v>
      </c>
      <c r="F4558" s="2" t="s">
        <v>42</v>
      </c>
      <c r="G4558" s="3" t="s">
        <v>155</v>
      </c>
      <c r="H4558" s="17">
        <v>55</v>
      </c>
      <c r="I4558" s="2">
        <v>165</v>
      </c>
      <c r="J4558" s="19">
        <v>9075</v>
      </c>
      <c r="K4558" s="19">
        <v>3720.75</v>
      </c>
      <c r="L4558" s="2">
        <v>0.41</v>
      </c>
      <c r="M4558" s="2" t="s">
        <v>78</v>
      </c>
      <c r="N4558" s="20">
        <f t="shared" si="71"/>
        <v>12795.75</v>
      </c>
      <c r="O4558" s="21"/>
      <c r="P4558" s="20"/>
    </row>
    <row r="4559" spans="1:16" x14ac:dyDescent="0.35">
      <c r="A4559" s="2" t="s">
        <v>25</v>
      </c>
      <c r="B4559" s="2">
        <v>1128299</v>
      </c>
      <c r="C4559" s="15">
        <v>44002</v>
      </c>
      <c r="D4559" s="2" t="s">
        <v>26</v>
      </c>
      <c r="E4559" s="2" t="s">
        <v>41</v>
      </c>
      <c r="F4559" s="2" t="s">
        <v>42</v>
      </c>
      <c r="G4559" s="3" t="s">
        <v>17</v>
      </c>
      <c r="H4559" s="17">
        <v>60</v>
      </c>
      <c r="I4559" s="2">
        <v>108</v>
      </c>
      <c r="J4559" s="19">
        <v>6480</v>
      </c>
      <c r="K4559" s="19">
        <v>2462.4</v>
      </c>
      <c r="L4559" s="2">
        <v>0.38</v>
      </c>
      <c r="M4559" s="2" t="s">
        <v>78</v>
      </c>
      <c r="N4559" s="20">
        <f t="shared" si="71"/>
        <v>8942.4</v>
      </c>
      <c r="O4559" s="21"/>
      <c r="P4559" s="20"/>
    </row>
    <row r="4560" spans="1:16" x14ac:dyDescent="0.35">
      <c r="A4560" s="2" t="s">
        <v>25</v>
      </c>
      <c r="B4560" s="2">
        <v>1128299</v>
      </c>
      <c r="C4560" s="15">
        <v>44003</v>
      </c>
      <c r="D4560" s="2" t="s">
        <v>26</v>
      </c>
      <c r="E4560" s="2" t="s">
        <v>41</v>
      </c>
      <c r="F4560" s="2" t="s">
        <v>42</v>
      </c>
      <c r="G4560" s="3" t="s">
        <v>156</v>
      </c>
      <c r="H4560" s="17">
        <v>61</v>
      </c>
      <c r="I4560" s="2">
        <v>120</v>
      </c>
      <c r="J4560" s="19">
        <v>7320</v>
      </c>
      <c r="K4560" s="19">
        <v>2781.6</v>
      </c>
      <c r="L4560" s="2">
        <v>0.38</v>
      </c>
      <c r="M4560" s="2" t="s">
        <v>78</v>
      </c>
      <c r="N4560" s="20">
        <f t="shared" si="71"/>
        <v>10101.6</v>
      </c>
      <c r="O4560" s="21"/>
      <c r="P4560" s="20"/>
    </row>
    <row r="4561" spans="1:16" x14ac:dyDescent="0.35">
      <c r="A4561" s="2" t="s">
        <v>25</v>
      </c>
      <c r="B4561" s="2">
        <v>1128299</v>
      </c>
      <c r="C4561" s="15">
        <v>44004</v>
      </c>
      <c r="D4561" s="2" t="s">
        <v>26</v>
      </c>
      <c r="E4561" s="2" t="s">
        <v>41</v>
      </c>
      <c r="F4561" s="2" t="s">
        <v>42</v>
      </c>
      <c r="G4561" s="3" t="s">
        <v>157</v>
      </c>
      <c r="H4561" s="17">
        <v>59</v>
      </c>
      <c r="I4561" s="2">
        <v>90</v>
      </c>
      <c r="J4561" s="19">
        <v>5310</v>
      </c>
      <c r="K4561" s="19">
        <v>2336.4</v>
      </c>
      <c r="L4561" s="2">
        <v>0.44</v>
      </c>
      <c r="M4561" s="2" t="s">
        <v>78</v>
      </c>
      <c r="N4561" s="20">
        <f t="shared" si="71"/>
        <v>7646.4</v>
      </c>
      <c r="O4561" s="21"/>
      <c r="P4561" s="20"/>
    </row>
    <row r="4562" spans="1:16" x14ac:dyDescent="0.35">
      <c r="A4562" s="2" t="s">
        <v>25</v>
      </c>
      <c r="B4562" s="2">
        <v>1128299</v>
      </c>
      <c r="C4562" s="15">
        <v>44005</v>
      </c>
      <c r="D4562" s="2" t="s">
        <v>26</v>
      </c>
      <c r="E4562" s="2" t="s">
        <v>41</v>
      </c>
      <c r="F4562" s="2" t="s">
        <v>42</v>
      </c>
      <c r="G4562" s="3" t="s">
        <v>18</v>
      </c>
      <c r="H4562" s="17">
        <v>60</v>
      </c>
      <c r="I4562" s="2">
        <v>52</v>
      </c>
      <c r="J4562" s="19">
        <v>3120</v>
      </c>
      <c r="K4562" s="19">
        <v>1185.5999999999999</v>
      </c>
      <c r="L4562" s="2">
        <v>0.38</v>
      </c>
      <c r="M4562" s="2" t="s">
        <v>78</v>
      </c>
      <c r="N4562" s="20">
        <f t="shared" si="71"/>
        <v>4305.6000000000004</v>
      </c>
      <c r="O4562" s="21"/>
      <c r="P4562" s="20"/>
    </row>
    <row r="4563" spans="1:16" x14ac:dyDescent="0.35">
      <c r="A4563" s="2" t="s">
        <v>25</v>
      </c>
      <c r="B4563" s="2">
        <v>1128299</v>
      </c>
      <c r="C4563" s="15">
        <v>44006</v>
      </c>
      <c r="D4563" s="2" t="s">
        <v>26</v>
      </c>
      <c r="E4563" s="2" t="s">
        <v>41</v>
      </c>
      <c r="F4563" s="2" t="s">
        <v>42</v>
      </c>
      <c r="G4563" s="3" t="s">
        <v>158</v>
      </c>
      <c r="H4563" s="17">
        <v>75</v>
      </c>
      <c r="I4563" s="2">
        <v>125</v>
      </c>
      <c r="J4563" s="19">
        <v>9375</v>
      </c>
      <c r="K4563" s="19">
        <v>3093.75</v>
      </c>
      <c r="L4563" s="2">
        <v>0.33</v>
      </c>
      <c r="M4563" s="2" t="s">
        <v>78</v>
      </c>
      <c r="N4563" s="20">
        <f t="shared" si="71"/>
        <v>12468.75</v>
      </c>
      <c r="O4563" s="21"/>
      <c r="P4563" s="20"/>
    </row>
    <row r="4564" spans="1:16" x14ac:dyDescent="0.35">
      <c r="A4564" s="2" t="s">
        <v>25</v>
      </c>
      <c r="B4564" s="2">
        <v>1128299</v>
      </c>
      <c r="C4564" s="15">
        <v>44007</v>
      </c>
      <c r="D4564" s="2" t="s">
        <v>26</v>
      </c>
      <c r="E4564" s="2" t="s">
        <v>41</v>
      </c>
      <c r="F4564" s="2" t="s">
        <v>42</v>
      </c>
      <c r="G4564" s="3" t="s">
        <v>155</v>
      </c>
      <c r="H4564" s="17">
        <v>71</v>
      </c>
      <c r="I4564" s="2">
        <v>195</v>
      </c>
      <c r="J4564" s="19">
        <v>13845</v>
      </c>
      <c r="K4564" s="19">
        <v>5814.9</v>
      </c>
      <c r="L4564" s="2">
        <v>0.42</v>
      </c>
      <c r="M4564" s="2" t="s">
        <v>78</v>
      </c>
      <c r="N4564" s="20">
        <f t="shared" si="71"/>
        <v>19659.900000000001</v>
      </c>
      <c r="O4564" s="21"/>
      <c r="P4564" s="20"/>
    </row>
    <row r="4565" spans="1:16" x14ac:dyDescent="0.35">
      <c r="A4565" s="2" t="s">
        <v>25</v>
      </c>
      <c r="B4565" s="2">
        <v>1128299</v>
      </c>
      <c r="C4565" s="15">
        <v>44008</v>
      </c>
      <c r="D4565" s="2" t="s">
        <v>26</v>
      </c>
      <c r="E4565" s="2" t="s">
        <v>41</v>
      </c>
      <c r="F4565" s="2" t="s">
        <v>42</v>
      </c>
      <c r="G4565" s="3" t="s">
        <v>17</v>
      </c>
      <c r="H4565" s="17">
        <v>74</v>
      </c>
      <c r="I4565" s="2">
        <v>188</v>
      </c>
      <c r="J4565" s="19">
        <v>13912</v>
      </c>
      <c r="K4565" s="19">
        <v>5147.4399999999996</v>
      </c>
      <c r="L4565" s="2">
        <v>0.37</v>
      </c>
      <c r="M4565" s="2" t="s">
        <v>78</v>
      </c>
      <c r="N4565" s="20">
        <f t="shared" si="71"/>
        <v>19059.439999999999</v>
      </c>
      <c r="O4565" s="21"/>
      <c r="P4565" s="20"/>
    </row>
    <row r="4566" spans="1:16" x14ac:dyDescent="0.35">
      <c r="A4566" s="2" t="s">
        <v>25</v>
      </c>
      <c r="B4566" s="2">
        <v>1128299</v>
      </c>
      <c r="C4566" s="15">
        <v>44009</v>
      </c>
      <c r="D4566" s="2" t="s">
        <v>26</v>
      </c>
      <c r="E4566" s="2" t="s">
        <v>41</v>
      </c>
      <c r="F4566" s="2" t="s">
        <v>42</v>
      </c>
      <c r="G4566" s="3" t="s">
        <v>156</v>
      </c>
      <c r="H4566" s="17">
        <v>72</v>
      </c>
      <c r="I4566" s="2">
        <v>163</v>
      </c>
      <c r="J4566" s="19">
        <v>11736</v>
      </c>
      <c r="K4566" s="19">
        <v>4459.68</v>
      </c>
      <c r="L4566" s="2">
        <v>0.38</v>
      </c>
      <c r="M4566" s="2" t="s">
        <v>78</v>
      </c>
      <c r="N4566" s="20">
        <f t="shared" si="71"/>
        <v>16195.68</v>
      </c>
      <c r="O4566" s="21"/>
      <c r="P4566" s="20"/>
    </row>
    <row r="4567" spans="1:16" x14ac:dyDescent="0.35">
      <c r="A4567" s="2" t="s">
        <v>25</v>
      </c>
      <c r="B4567" s="2">
        <v>1128299</v>
      </c>
      <c r="C4567" s="15">
        <v>44010</v>
      </c>
      <c r="D4567" s="2" t="s">
        <v>26</v>
      </c>
      <c r="E4567" s="2" t="s">
        <v>41</v>
      </c>
      <c r="F4567" s="2" t="s">
        <v>42</v>
      </c>
      <c r="G4567" s="3" t="s">
        <v>157</v>
      </c>
      <c r="H4567" s="17">
        <v>75</v>
      </c>
      <c r="I4567" s="2">
        <v>125</v>
      </c>
      <c r="J4567" s="19">
        <v>9375</v>
      </c>
      <c r="K4567" s="19">
        <v>3750</v>
      </c>
      <c r="L4567" s="2">
        <v>0.4</v>
      </c>
      <c r="M4567" s="2" t="s">
        <v>78</v>
      </c>
      <c r="N4567" s="20">
        <f t="shared" si="71"/>
        <v>13125</v>
      </c>
      <c r="O4567" s="21"/>
      <c r="P4567" s="20"/>
    </row>
    <row r="4568" spans="1:16" x14ac:dyDescent="0.35">
      <c r="A4568" s="2" t="s">
        <v>25</v>
      </c>
      <c r="B4568" s="2">
        <v>1128299</v>
      </c>
      <c r="C4568" s="15">
        <v>44011</v>
      </c>
      <c r="D4568" s="2" t="s">
        <v>26</v>
      </c>
      <c r="E4568" s="2" t="s">
        <v>41</v>
      </c>
      <c r="F4568" s="2" t="s">
        <v>42</v>
      </c>
      <c r="G4568" s="3" t="s">
        <v>18</v>
      </c>
      <c r="H4568" s="17">
        <v>82</v>
      </c>
      <c r="I4568" s="2">
        <v>105</v>
      </c>
      <c r="J4568" s="19">
        <v>8610</v>
      </c>
      <c r="K4568" s="19">
        <v>3357.9</v>
      </c>
      <c r="L4568" s="2">
        <v>0.39</v>
      </c>
      <c r="M4568" s="2" t="s">
        <v>78</v>
      </c>
      <c r="N4568" s="20">
        <f t="shared" si="71"/>
        <v>11967.9</v>
      </c>
      <c r="O4568" s="21"/>
      <c r="P4568" s="20"/>
    </row>
    <row r="4569" spans="1:16" x14ac:dyDescent="0.35">
      <c r="A4569" s="2" t="s">
        <v>25</v>
      </c>
      <c r="B4569" s="2">
        <v>1128299</v>
      </c>
      <c r="C4569" s="15">
        <v>44012</v>
      </c>
      <c r="D4569" s="2" t="s">
        <v>26</v>
      </c>
      <c r="E4569" s="2" t="s">
        <v>41</v>
      </c>
      <c r="F4569" s="2" t="s">
        <v>42</v>
      </c>
      <c r="G4569" s="3" t="s">
        <v>158</v>
      </c>
      <c r="H4569" s="17">
        <v>98</v>
      </c>
      <c r="I4569" s="2">
        <v>182</v>
      </c>
      <c r="J4569" s="19">
        <v>17836</v>
      </c>
      <c r="K4569" s="19">
        <v>6064.2400000000007</v>
      </c>
      <c r="L4569" s="2">
        <v>0.34</v>
      </c>
      <c r="M4569" s="2" t="s">
        <v>78</v>
      </c>
      <c r="N4569" s="20">
        <f t="shared" si="71"/>
        <v>23900.240000000002</v>
      </c>
      <c r="O4569" s="21"/>
      <c r="P4569" s="20"/>
    </row>
    <row r="4570" spans="1:16" x14ac:dyDescent="0.35">
      <c r="A4570" s="2" t="s">
        <v>25</v>
      </c>
      <c r="B4570" s="2">
        <v>1128299</v>
      </c>
      <c r="C4570" s="15">
        <v>44013</v>
      </c>
      <c r="D4570" s="2" t="s">
        <v>26</v>
      </c>
      <c r="E4570" s="2" t="s">
        <v>41</v>
      </c>
      <c r="F4570" s="2" t="s">
        <v>42</v>
      </c>
      <c r="G4570" s="3" t="s">
        <v>155</v>
      </c>
      <c r="H4570" s="17">
        <v>73</v>
      </c>
      <c r="I4570" s="2">
        <v>239</v>
      </c>
      <c r="J4570" s="19">
        <v>17447</v>
      </c>
      <c r="K4570" s="19">
        <v>6978.8</v>
      </c>
      <c r="L4570" s="2">
        <v>0.4</v>
      </c>
      <c r="M4570" s="2" t="s">
        <v>78</v>
      </c>
      <c r="N4570" s="20">
        <f t="shared" si="71"/>
        <v>24425.8</v>
      </c>
      <c r="O4570" s="21"/>
      <c r="P4570" s="20"/>
    </row>
    <row r="4571" spans="1:16" x14ac:dyDescent="0.35">
      <c r="A4571" s="2" t="s">
        <v>25</v>
      </c>
      <c r="B4571" s="2">
        <v>1128299</v>
      </c>
      <c r="C4571" s="15">
        <v>44014</v>
      </c>
      <c r="D4571" s="2" t="s">
        <v>26</v>
      </c>
      <c r="E4571" s="2" t="s">
        <v>41</v>
      </c>
      <c r="F4571" s="2" t="s">
        <v>42</v>
      </c>
      <c r="G4571" s="3" t="s">
        <v>17</v>
      </c>
      <c r="H4571" s="17">
        <v>82</v>
      </c>
      <c r="I4571" s="2">
        <v>182</v>
      </c>
      <c r="J4571" s="19">
        <v>14924</v>
      </c>
      <c r="K4571" s="19">
        <v>5372.6399999999994</v>
      </c>
      <c r="L4571" s="2">
        <v>0.36</v>
      </c>
      <c r="M4571" s="2" t="s">
        <v>78</v>
      </c>
      <c r="N4571" s="20">
        <f t="shared" si="71"/>
        <v>20296.64</v>
      </c>
      <c r="O4571" s="21"/>
      <c r="P4571" s="20"/>
    </row>
    <row r="4572" spans="1:16" x14ac:dyDescent="0.35">
      <c r="A4572" s="2" t="s">
        <v>25</v>
      </c>
      <c r="B4572" s="2">
        <v>1128299</v>
      </c>
      <c r="C4572" s="15">
        <v>44015</v>
      </c>
      <c r="D4572" s="2" t="s">
        <v>26</v>
      </c>
      <c r="E4572" s="2" t="s">
        <v>41</v>
      </c>
      <c r="F4572" s="2" t="s">
        <v>42</v>
      </c>
      <c r="G4572" s="3" t="s">
        <v>156</v>
      </c>
      <c r="H4572" s="17">
        <v>78</v>
      </c>
      <c r="I4572" s="2">
        <v>175</v>
      </c>
      <c r="J4572" s="19">
        <v>13650</v>
      </c>
      <c r="K4572" s="19">
        <v>4777.5</v>
      </c>
      <c r="L4572" s="2">
        <v>0.35</v>
      </c>
      <c r="M4572" s="2" t="s">
        <v>78</v>
      </c>
      <c r="N4572" s="20">
        <f t="shared" si="71"/>
        <v>18427.5</v>
      </c>
      <c r="O4572" s="21"/>
      <c r="P4572" s="20"/>
    </row>
    <row r="4573" spans="1:16" x14ac:dyDescent="0.35">
      <c r="A4573" s="2" t="s">
        <v>25</v>
      </c>
      <c r="B4573" s="2">
        <v>1128299</v>
      </c>
      <c r="C4573" s="15">
        <v>44016</v>
      </c>
      <c r="D4573" s="2" t="s">
        <v>26</v>
      </c>
      <c r="E4573" s="2" t="s">
        <v>41</v>
      </c>
      <c r="F4573" s="2" t="s">
        <v>42</v>
      </c>
      <c r="G4573" s="3" t="s">
        <v>157</v>
      </c>
      <c r="H4573" s="17">
        <v>78</v>
      </c>
      <c r="I4573" s="2">
        <v>137</v>
      </c>
      <c r="J4573" s="19">
        <v>10686</v>
      </c>
      <c r="K4573" s="19">
        <v>4381.2599999999993</v>
      </c>
      <c r="L4573" s="2">
        <v>0.41</v>
      </c>
      <c r="M4573" s="2" t="s">
        <v>78</v>
      </c>
      <c r="N4573" s="20">
        <f t="shared" si="71"/>
        <v>15067.259999999998</v>
      </c>
      <c r="O4573" s="21"/>
      <c r="P4573" s="20"/>
    </row>
    <row r="4574" spans="1:16" x14ac:dyDescent="0.35">
      <c r="A4574" s="2" t="s">
        <v>25</v>
      </c>
      <c r="B4574" s="2">
        <v>1128299</v>
      </c>
      <c r="C4574" s="15">
        <v>44017</v>
      </c>
      <c r="D4574" s="2" t="s">
        <v>26</v>
      </c>
      <c r="E4574" s="2" t="s">
        <v>41</v>
      </c>
      <c r="F4574" s="2" t="s">
        <v>42</v>
      </c>
      <c r="G4574" s="3" t="s">
        <v>18</v>
      </c>
      <c r="H4574" s="17">
        <v>77</v>
      </c>
      <c r="I4574" s="2">
        <v>144</v>
      </c>
      <c r="J4574" s="19">
        <v>11088</v>
      </c>
      <c r="K4574" s="19">
        <v>3880.7999999999997</v>
      </c>
      <c r="L4574" s="2">
        <v>0.35</v>
      </c>
      <c r="M4574" s="2" t="s">
        <v>78</v>
      </c>
      <c r="N4574" s="20">
        <f t="shared" si="71"/>
        <v>14968.8</v>
      </c>
      <c r="O4574" s="21"/>
      <c r="P4574" s="20"/>
    </row>
    <row r="4575" spans="1:16" x14ac:dyDescent="0.35">
      <c r="A4575" s="2" t="s">
        <v>25</v>
      </c>
      <c r="B4575" s="2">
        <v>1128299</v>
      </c>
      <c r="C4575" s="15">
        <v>44018</v>
      </c>
      <c r="D4575" s="2" t="s">
        <v>26</v>
      </c>
      <c r="E4575" s="2" t="s">
        <v>41</v>
      </c>
      <c r="F4575" s="2" t="s">
        <v>42</v>
      </c>
      <c r="G4575" s="3" t="s">
        <v>158</v>
      </c>
      <c r="H4575" s="17">
        <v>95</v>
      </c>
      <c r="I4575" s="2">
        <v>155</v>
      </c>
      <c r="J4575" s="19">
        <v>14725</v>
      </c>
      <c r="K4575" s="19">
        <v>5153.75</v>
      </c>
      <c r="L4575" s="2">
        <v>0.35</v>
      </c>
      <c r="M4575" s="2" t="s">
        <v>78</v>
      </c>
      <c r="N4575" s="20">
        <f t="shared" si="71"/>
        <v>19878.75</v>
      </c>
      <c r="O4575" s="21"/>
      <c r="P4575" s="20"/>
    </row>
    <row r="4576" spans="1:16" x14ac:dyDescent="0.35">
      <c r="A4576" s="2" t="s">
        <v>25</v>
      </c>
      <c r="B4576" s="2">
        <v>1128299</v>
      </c>
      <c r="C4576" s="15">
        <v>44019</v>
      </c>
      <c r="D4576" s="2" t="s">
        <v>26</v>
      </c>
      <c r="E4576" s="2" t="s">
        <v>41</v>
      </c>
      <c r="F4576" s="2" t="s">
        <v>42</v>
      </c>
      <c r="G4576" s="3" t="s">
        <v>155</v>
      </c>
      <c r="H4576" s="17">
        <v>80</v>
      </c>
      <c r="I4576" s="2">
        <v>217</v>
      </c>
      <c r="J4576" s="19">
        <v>17360</v>
      </c>
      <c r="K4576" s="19">
        <v>7811.9999999999991</v>
      </c>
      <c r="L4576" s="2">
        <v>0.44999999999999996</v>
      </c>
      <c r="M4576" s="2" t="s">
        <v>78</v>
      </c>
      <c r="N4576" s="20">
        <f t="shared" si="71"/>
        <v>25172</v>
      </c>
      <c r="O4576" s="21"/>
      <c r="P4576" s="20"/>
    </row>
    <row r="4577" spans="1:16" x14ac:dyDescent="0.35">
      <c r="A4577" s="2" t="s">
        <v>25</v>
      </c>
      <c r="B4577" s="2">
        <v>1128299</v>
      </c>
      <c r="C4577" s="15">
        <v>44020</v>
      </c>
      <c r="D4577" s="2" t="s">
        <v>26</v>
      </c>
      <c r="E4577" s="2" t="s">
        <v>41</v>
      </c>
      <c r="F4577" s="2" t="s">
        <v>42</v>
      </c>
      <c r="G4577" s="3" t="s">
        <v>17</v>
      </c>
      <c r="H4577" s="17">
        <v>77</v>
      </c>
      <c r="I4577" s="2">
        <v>210</v>
      </c>
      <c r="J4577" s="19">
        <v>16170</v>
      </c>
      <c r="K4577" s="19">
        <v>6306.3</v>
      </c>
      <c r="L4577" s="2">
        <v>0.39</v>
      </c>
      <c r="M4577" s="2" t="s">
        <v>78</v>
      </c>
      <c r="N4577" s="20">
        <f t="shared" si="71"/>
        <v>22476.3</v>
      </c>
      <c r="O4577" s="21"/>
      <c r="P4577" s="20"/>
    </row>
    <row r="4578" spans="1:16" x14ac:dyDescent="0.35">
      <c r="A4578" s="2" t="s">
        <v>25</v>
      </c>
      <c r="B4578" s="2">
        <v>1128299</v>
      </c>
      <c r="C4578" s="15">
        <v>44021</v>
      </c>
      <c r="D4578" s="2" t="s">
        <v>26</v>
      </c>
      <c r="E4578" s="2" t="s">
        <v>41</v>
      </c>
      <c r="F4578" s="2" t="s">
        <v>42</v>
      </c>
      <c r="G4578" s="3" t="s">
        <v>156</v>
      </c>
      <c r="H4578" s="17">
        <v>73</v>
      </c>
      <c r="I4578" s="2">
        <v>163</v>
      </c>
      <c r="J4578" s="19">
        <v>11899</v>
      </c>
      <c r="K4578" s="19">
        <v>4164.6499999999996</v>
      </c>
      <c r="L4578" s="2">
        <v>0.35</v>
      </c>
      <c r="M4578" s="2" t="s">
        <v>78</v>
      </c>
      <c r="N4578" s="20">
        <f t="shared" si="71"/>
        <v>16063.65</v>
      </c>
      <c r="O4578" s="21"/>
      <c r="P4578" s="20"/>
    </row>
    <row r="4579" spans="1:16" x14ac:dyDescent="0.35">
      <c r="A4579" s="2" t="s">
        <v>25</v>
      </c>
      <c r="B4579" s="2">
        <v>1128299</v>
      </c>
      <c r="C4579" s="15">
        <v>44022</v>
      </c>
      <c r="D4579" s="2" t="s">
        <v>26</v>
      </c>
      <c r="E4579" s="2" t="s">
        <v>41</v>
      </c>
      <c r="F4579" s="2" t="s">
        <v>42</v>
      </c>
      <c r="G4579" s="3" t="s">
        <v>157</v>
      </c>
      <c r="H4579" s="17">
        <v>74</v>
      </c>
      <c r="I4579" s="2">
        <v>155</v>
      </c>
      <c r="J4579" s="19">
        <v>11470</v>
      </c>
      <c r="K4579" s="19">
        <v>5046.8</v>
      </c>
      <c r="L4579" s="2">
        <v>0.44</v>
      </c>
      <c r="M4579" s="2" t="s">
        <v>78</v>
      </c>
      <c r="N4579" s="20">
        <f t="shared" si="71"/>
        <v>16516.8</v>
      </c>
      <c r="O4579" s="21"/>
      <c r="P4579" s="20"/>
    </row>
    <row r="4580" spans="1:16" x14ac:dyDescent="0.35">
      <c r="A4580" s="2" t="s">
        <v>25</v>
      </c>
      <c r="B4580" s="2">
        <v>1128299</v>
      </c>
      <c r="C4580" s="15">
        <v>44023</v>
      </c>
      <c r="D4580" s="2" t="s">
        <v>26</v>
      </c>
      <c r="E4580" s="2" t="s">
        <v>41</v>
      </c>
      <c r="F4580" s="2" t="s">
        <v>42</v>
      </c>
      <c r="G4580" s="3" t="s">
        <v>18</v>
      </c>
      <c r="H4580" s="17">
        <v>71</v>
      </c>
      <c r="I4580" s="2">
        <v>155</v>
      </c>
      <c r="J4580" s="19">
        <v>11005</v>
      </c>
      <c r="K4580" s="19">
        <v>4291.95</v>
      </c>
      <c r="L4580" s="2">
        <v>0.39</v>
      </c>
      <c r="M4580" s="2" t="s">
        <v>78</v>
      </c>
      <c r="N4580" s="20">
        <f t="shared" si="71"/>
        <v>15296.95</v>
      </c>
      <c r="O4580" s="21"/>
      <c r="P4580" s="20"/>
    </row>
    <row r="4581" spans="1:16" x14ac:dyDescent="0.35">
      <c r="A4581" s="2" t="s">
        <v>25</v>
      </c>
      <c r="B4581" s="2">
        <v>1128299</v>
      </c>
      <c r="C4581" s="15">
        <v>44024</v>
      </c>
      <c r="D4581" s="2" t="s">
        <v>26</v>
      </c>
      <c r="E4581" s="2" t="s">
        <v>41</v>
      </c>
      <c r="F4581" s="2" t="s">
        <v>42</v>
      </c>
      <c r="G4581" s="3" t="s">
        <v>158</v>
      </c>
      <c r="H4581" s="17">
        <v>76</v>
      </c>
      <c r="I4581" s="2">
        <v>108</v>
      </c>
      <c r="J4581" s="19">
        <v>8208</v>
      </c>
      <c r="K4581" s="19">
        <v>2708.6400000000003</v>
      </c>
      <c r="L4581" s="2">
        <v>0.33</v>
      </c>
      <c r="M4581" s="2" t="s">
        <v>78</v>
      </c>
      <c r="N4581" s="20">
        <f t="shared" si="71"/>
        <v>10916.64</v>
      </c>
      <c r="O4581" s="21"/>
      <c r="P4581" s="20"/>
    </row>
    <row r="4582" spans="1:16" x14ac:dyDescent="0.35">
      <c r="A4582" s="2" t="s">
        <v>25</v>
      </c>
      <c r="B4582" s="2">
        <v>1128299</v>
      </c>
      <c r="C4582" s="15">
        <v>44025</v>
      </c>
      <c r="D4582" s="2" t="s">
        <v>26</v>
      </c>
      <c r="E4582" s="2" t="s">
        <v>41</v>
      </c>
      <c r="F4582" s="2" t="s">
        <v>42</v>
      </c>
      <c r="G4582" s="3" t="s">
        <v>155</v>
      </c>
      <c r="H4582" s="17">
        <v>64</v>
      </c>
      <c r="I4582" s="2">
        <v>156</v>
      </c>
      <c r="J4582" s="19">
        <v>9984</v>
      </c>
      <c r="K4582" s="19">
        <v>4093.4399999999996</v>
      </c>
      <c r="L4582" s="2">
        <v>0.41</v>
      </c>
      <c r="M4582" s="2" t="s">
        <v>78</v>
      </c>
      <c r="N4582" s="20">
        <f t="shared" si="71"/>
        <v>14077.439999999999</v>
      </c>
      <c r="O4582" s="21"/>
      <c r="P4582" s="20"/>
    </row>
    <row r="4583" spans="1:16" x14ac:dyDescent="0.35">
      <c r="A4583" s="2" t="s">
        <v>25</v>
      </c>
      <c r="B4583" s="2">
        <v>1128299</v>
      </c>
      <c r="C4583" s="15">
        <v>44026</v>
      </c>
      <c r="D4583" s="2" t="s">
        <v>26</v>
      </c>
      <c r="E4583" s="2" t="s">
        <v>41</v>
      </c>
      <c r="F4583" s="2" t="s">
        <v>42</v>
      </c>
      <c r="G4583" s="3" t="s">
        <v>17</v>
      </c>
      <c r="H4583" s="17">
        <v>71</v>
      </c>
      <c r="I4583" s="2">
        <v>174</v>
      </c>
      <c r="J4583" s="19">
        <v>12354</v>
      </c>
      <c r="K4583" s="19">
        <v>4323.8999999999996</v>
      </c>
      <c r="L4583" s="2">
        <v>0.35</v>
      </c>
      <c r="M4583" s="2" t="s">
        <v>78</v>
      </c>
      <c r="N4583" s="20">
        <f t="shared" si="71"/>
        <v>16677.900000000001</v>
      </c>
      <c r="O4583" s="21"/>
      <c r="P4583" s="20"/>
    </row>
    <row r="4584" spans="1:16" x14ac:dyDescent="0.35">
      <c r="A4584" s="2" t="s">
        <v>25</v>
      </c>
      <c r="B4584" s="2">
        <v>1128299</v>
      </c>
      <c r="C4584" s="15">
        <v>44027</v>
      </c>
      <c r="D4584" s="2" t="s">
        <v>26</v>
      </c>
      <c r="E4584" s="2" t="s">
        <v>41</v>
      </c>
      <c r="F4584" s="2" t="s">
        <v>42</v>
      </c>
      <c r="G4584" s="3" t="s">
        <v>156</v>
      </c>
      <c r="H4584" s="17">
        <v>63</v>
      </c>
      <c r="I4584" s="2">
        <v>135</v>
      </c>
      <c r="J4584" s="19">
        <v>8505</v>
      </c>
      <c r="K4584" s="19">
        <v>3146.85</v>
      </c>
      <c r="L4584" s="2">
        <v>0.37</v>
      </c>
      <c r="M4584" s="2" t="s">
        <v>78</v>
      </c>
      <c r="N4584" s="20">
        <f t="shared" si="71"/>
        <v>11651.85</v>
      </c>
      <c r="O4584" s="21"/>
      <c r="P4584" s="20"/>
    </row>
    <row r="4585" spans="1:16" x14ac:dyDescent="0.35">
      <c r="A4585" s="2" t="s">
        <v>25</v>
      </c>
      <c r="B4585" s="2">
        <v>1128299</v>
      </c>
      <c r="C4585" s="15">
        <v>44028</v>
      </c>
      <c r="D4585" s="2" t="s">
        <v>26</v>
      </c>
      <c r="E4585" s="2" t="s">
        <v>41</v>
      </c>
      <c r="F4585" s="2" t="s">
        <v>42</v>
      </c>
      <c r="G4585" s="3" t="s">
        <v>157</v>
      </c>
      <c r="H4585" s="17">
        <v>67</v>
      </c>
      <c r="I4585" s="2">
        <v>112</v>
      </c>
      <c r="J4585" s="19">
        <v>7504</v>
      </c>
      <c r="K4585" s="19">
        <v>3001.6000000000004</v>
      </c>
      <c r="L4585" s="2">
        <v>0.4</v>
      </c>
      <c r="M4585" s="2" t="s">
        <v>78</v>
      </c>
      <c r="N4585" s="20">
        <f t="shared" si="71"/>
        <v>10505.6</v>
      </c>
      <c r="O4585" s="21"/>
      <c r="P4585" s="20"/>
    </row>
    <row r="4586" spans="1:16" x14ac:dyDescent="0.35">
      <c r="A4586" s="2" t="s">
        <v>25</v>
      </c>
      <c r="B4586" s="2">
        <v>1128299</v>
      </c>
      <c r="C4586" s="15">
        <v>44029</v>
      </c>
      <c r="D4586" s="2" t="s">
        <v>26</v>
      </c>
      <c r="E4586" s="2" t="s">
        <v>41</v>
      </c>
      <c r="F4586" s="2" t="s">
        <v>42</v>
      </c>
      <c r="G4586" s="3" t="s">
        <v>18</v>
      </c>
      <c r="H4586" s="17">
        <v>72</v>
      </c>
      <c r="I4586" s="2">
        <v>111</v>
      </c>
      <c r="J4586" s="19">
        <v>7992</v>
      </c>
      <c r="K4586" s="19">
        <v>3196.8</v>
      </c>
      <c r="L4586" s="2">
        <v>0.4</v>
      </c>
      <c r="M4586" s="2" t="s">
        <v>78</v>
      </c>
      <c r="N4586" s="20">
        <f t="shared" si="71"/>
        <v>11188.8</v>
      </c>
      <c r="O4586" s="21"/>
      <c r="P4586" s="20"/>
    </row>
    <row r="4587" spans="1:16" x14ac:dyDescent="0.35">
      <c r="A4587" s="2" t="s">
        <v>25</v>
      </c>
      <c r="B4587" s="2">
        <v>1128299</v>
      </c>
      <c r="C4587" s="15">
        <v>44030</v>
      </c>
      <c r="D4587" s="2" t="s">
        <v>26</v>
      </c>
      <c r="E4587" s="2" t="s">
        <v>41</v>
      </c>
      <c r="F4587" s="2" t="s">
        <v>42</v>
      </c>
      <c r="G4587" s="3" t="s">
        <v>158</v>
      </c>
      <c r="H4587" s="17">
        <v>62</v>
      </c>
      <c r="I4587" s="2">
        <v>113</v>
      </c>
      <c r="J4587" s="19">
        <v>7006</v>
      </c>
      <c r="K4587" s="19">
        <v>2452.1</v>
      </c>
      <c r="L4587" s="2">
        <v>0.35</v>
      </c>
      <c r="M4587" s="2" t="s">
        <v>78</v>
      </c>
      <c r="N4587" s="20">
        <f t="shared" si="71"/>
        <v>9458.1</v>
      </c>
      <c r="O4587" s="21"/>
      <c r="P4587" s="20"/>
    </row>
    <row r="4588" spans="1:16" x14ac:dyDescent="0.35">
      <c r="A4588" s="2" t="s">
        <v>25</v>
      </c>
      <c r="B4588" s="2">
        <v>1128299</v>
      </c>
      <c r="C4588" s="15">
        <v>44031</v>
      </c>
      <c r="D4588" s="2" t="s">
        <v>26</v>
      </c>
      <c r="E4588" s="2" t="s">
        <v>41</v>
      </c>
      <c r="F4588" s="2" t="s">
        <v>42</v>
      </c>
      <c r="G4588" s="3" t="s">
        <v>155</v>
      </c>
      <c r="H4588" s="17">
        <v>58</v>
      </c>
      <c r="I4588" s="2">
        <v>149</v>
      </c>
      <c r="J4588" s="19">
        <v>8642</v>
      </c>
      <c r="K4588" s="19">
        <v>3456.8</v>
      </c>
      <c r="L4588" s="2">
        <v>0.4</v>
      </c>
      <c r="M4588" s="2" t="s">
        <v>78</v>
      </c>
      <c r="N4588" s="20">
        <f t="shared" si="71"/>
        <v>12098.8</v>
      </c>
      <c r="O4588" s="21"/>
      <c r="P4588" s="20"/>
    </row>
    <row r="4589" spans="1:16" x14ac:dyDescent="0.35">
      <c r="A4589" s="2" t="s">
        <v>25</v>
      </c>
      <c r="B4589" s="2">
        <v>1128299</v>
      </c>
      <c r="C4589" s="15">
        <v>44032</v>
      </c>
      <c r="D4589" s="2" t="s">
        <v>26</v>
      </c>
      <c r="E4589" s="2" t="s">
        <v>41</v>
      </c>
      <c r="F4589" s="2" t="s">
        <v>42</v>
      </c>
      <c r="G4589" s="3" t="s">
        <v>17</v>
      </c>
      <c r="H4589" s="17">
        <v>64</v>
      </c>
      <c r="I4589" s="2">
        <v>138</v>
      </c>
      <c r="J4589" s="19">
        <v>8832</v>
      </c>
      <c r="K4589" s="19">
        <v>3267.84</v>
      </c>
      <c r="L4589" s="2">
        <v>0.37</v>
      </c>
      <c r="M4589" s="2" t="s">
        <v>78</v>
      </c>
      <c r="N4589" s="20">
        <f t="shared" si="71"/>
        <v>12099.84</v>
      </c>
      <c r="O4589" s="21"/>
      <c r="P4589" s="20"/>
    </row>
    <row r="4590" spans="1:16" x14ac:dyDescent="0.35">
      <c r="A4590" s="2" t="s">
        <v>25</v>
      </c>
      <c r="B4590" s="2">
        <v>1128299</v>
      </c>
      <c r="C4590" s="15">
        <v>44033</v>
      </c>
      <c r="D4590" s="2" t="s">
        <v>26</v>
      </c>
      <c r="E4590" s="2" t="s">
        <v>41</v>
      </c>
      <c r="F4590" s="2" t="s">
        <v>42</v>
      </c>
      <c r="G4590" s="3" t="s">
        <v>156</v>
      </c>
      <c r="H4590" s="17">
        <v>56</v>
      </c>
      <c r="I4590" s="2">
        <v>113</v>
      </c>
      <c r="J4590" s="19">
        <v>6328</v>
      </c>
      <c r="K4590" s="19">
        <v>2278.08</v>
      </c>
      <c r="L4590" s="2">
        <v>0.36</v>
      </c>
      <c r="M4590" s="2" t="s">
        <v>78</v>
      </c>
      <c r="N4590" s="20">
        <f t="shared" si="71"/>
        <v>8606.08</v>
      </c>
      <c r="O4590" s="21"/>
      <c r="P4590" s="20"/>
    </row>
    <row r="4591" spans="1:16" x14ac:dyDescent="0.35">
      <c r="A4591" s="2" t="s">
        <v>25</v>
      </c>
      <c r="B4591" s="2">
        <v>1128299</v>
      </c>
      <c r="C4591" s="15">
        <v>44034</v>
      </c>
      <c r="D4591" s="2" t="s">
        <v>26</v>
      </c>
      <c r="E4591" s="2" t="s">
        <v>41</v>
      </c>
      <c r="F4591" s="2" t="s">
        <v>42</v>
      </c>
      <c r="G4591" s="3" t="s">
        <v>157</v>
      </c>
      <c r="H4591" s="17">
        <v>58</v>
      </c>
      <c r="I4591" s="2">
        <v>98</v>
      </c>
      <c r="J4591" s="19">
        <v>5684</v>
      </c>
      <c r="K4591" s="19">
        <v>2500.96</v>
      </c>
      <c r="L4591" s="2">
        <v>0.44</v>
      </c>
      <c r="M4591" s="2" t="s">
        <v>78</v>
      </c>
      <c r="N4591" s="20">
        <f t="shared" si="71"/>
        <v>8184.96</v>
      </c>
      <c r="O4591" s="21"/>
      <c r="P4591" s="20"/>
    </row>
    <row r="4592" spans="1:16" x14ac:dyDescent="0.35">
      <c r="A4592" s="2" t="s">
        <v>25</v>
      </c>
      <c r="B4592" s="2">
        <v>1128299</v>
      </c>
      <c r="C4592" s="15">
        <v>44035</v>
      </c>
      <c r="D4592" s="2" t="s">
        <v>26</v>
      </c>
      <c r="E4592" s="2" t="s">
        <v>41</v>
      </c>
      <c r="F4592" s="2" t="s">
        <v>42</v>
      </c>
      <c r="G4592" s="3" t="s">
        <v>18</v>
      </c>
      <c r="H4592" s="17">
        <v>69</v>
      </c>
      <c r="I4592" s="2">
        <v>94</v>
      </c>
      <c r="J4592" s="19">
        <v>6486</v>
      </c>
      <c r="K4592" s="19">
        <v>2270.1</v>
      </c>
      <c r="L4592" s="2">
        <v>0.35</v>
      </c>
      <c r="M4592" s="2" t="s">
        <v>78</v>
      </c>
      <c r="N4592" s="20">
        <f t="shared" si="71"/>
        <v>8756.1</v>
      </c>
      <c r="O4592" s="21"/>
      <c r="P4592" s="20"/>
    </row>
    <row r="4593" spans="1:16" x14ac:dyDescent="0.35">
      <c r="A4593" s="2" t="s">
        <v>25</v>
      </c>
      <c r="B4593" s="2">
        <v>1128299</v>
      </c>
      <c r="C4593" s="15">
        <v>44036</v>
      </c>
      <c r="D4593" s="2" t="s">
        <v>26</v>
      </c>
      <c r="E4593" s="2" t="s">
        <v>41</v>
      </c>
      <c r="F4593" s="2" t="s">
        <v>42</v>
      </c>
      <c r="G4593" s="3" t="s">
        <v>158</v>
      </c>
      <c r="H4593" s="17">
        <v>71</v>
      </c>
      <c r="I4593" s="2">
        <v>101</v>
      </c>
      <c r="J4593" s="19">
        <v>7171</v>
      </c>
      <c r="K4593" s="19">
        <v>2509.85</v>
      </c>
      <c r="L4593" s="2">
        <v>0.35</v>
      </c>
      <c r="M4593" s="2" t="s">
        <v>78</v>
      </c>
      <c r="N4593" s="20">
        <f t="shared" si="71"/>
        <v>9680.85</v>
      </c>
      <c r="O4593" s="21"/>
      <c r="P4593" s="20"/>
    </row>
    <row r="4594" spans="1:16" x14ac:dyDescent="0.35">
      <c r="A4594" s="2" t="s">
        <v>25</v>
      </c>
      <c r="B4594" s="2">
        <v>1128299</v>
      </c>
      <c r="C4594" s="15">
        <v>44037</v>
      </c>
      <c r="D4594" s="2" t="s">
        <v>26</v>
      </c>
      <c r="E4594" s="2" t="s">
        <v>41</v>
      </c>
      <c r="F4594" s="2" t="s">
        <v>42</v>
      </c>
      <c r="G4594" s="3" t="s">
        <v>155</v>
      </c>
      <c r="H4594" s="17">
        <v>54</v>
      </c>
      <c r="I4594" s="2">
        <v>162</v>
      </c>
      <c r="J4594" s="19">
        <v>8748</v>
      </c>
      <c r="K4594" s="19">
        <v>3849.12</v>
      </c>
      <c r="L4594" s="2">
        <v>0.44</v>
      </c>
      <c r="M4594" s="2" t="s">
        <v>78</v>
      </c>
      <c r="N4594" s="20">
        <f t="shared" si="71"/>
        <v>12597.119999999999</v>
      </c>
      <c r="O4594" s="21"/>
      <c r="P4594" s="20"/>
    </row>
    <row r="4595" spans="1:16" x14ac:dyDescent="0.35">
      <c r="A4595" s="2" t="s">
        <v>25</v>
      </c>
      <c r="B4595" s="2">
        <v>1128299</v>
      </c>
      <c r="C4595" s="15">
        <v>44038</v>
      </c>
      <c r="D4595" s="2" t="s">
        <v>26</v>
      </c>
      <c r="E4595" s="2" t="s">
        <v>41</v>
      </c>
      <c r="F4595" s="2" t="s">
        <v>42</v>
      </c>
      <c r="G4595" s="3" t="s">
        <v>17</v>
      </c>
      <c r="H4595" s="17">
        <v>60</v>
      </c>
      <c r="I4595" s="2">
        <v>188</v>
      </c>
      <c r="J4595" s="19">
        <v>11280</v>
      </c>
      <c r="K4595" s="19">
        <v>4173.6000000000004</v>
      </c>
      <c r="L4595" s="2">
        <v>0.37</v>
      </c>
      <c r="M4595" s="2" t="s">
        <v>78</v>
      </c>
      <c r="N4595" s="20">
        <f t="shared" si="71"/>
        <v>15453.6</v>
      </c>
      <c r="O4595" s="21"/>
      <c r="P4595" s="20"/>
    </row>
    <row r="4596" spans="1:16" x14ac:dyDescent="0.35">
      <c r="A4596" s="2" t="s">
        <v>25</v>
      </c>
      <c r="B4596" s="2">
        <v>1128299</v>
      </c>
      <c r="C4596" s="15">
        <v>44039</v>
      </c>
      <c r="D4596" s="2" t="s">
        <v>26</v>
      </c>
      <c r="E4596" s="2" t="s">
        <v>41</v>
      </c>
      <c r="F4596" s="2" t="s">
        <v>42</v>
      </c>
      <c r="G4596" s="3" t="s">
        <v>156</v>
      </c>
      <c r="H4596" s="17">
        <v>54</v>
      </c>
      <c r="I4596" s="2">
        <v>124</v>
      </c>
      <c r="J4596" s="19">
        <v>6696</v>
      </c>
      <c r="K4596" s="19">
        <v>2477.52</v>
      </c>
      <c r="L4596" s="2">
        <v>0.37</v>
      </c>
      <c r="M4596" s="2" t="s">
        <v>78</v>
      </c>
      <c r="N4596" s="20">
        <f t="shared" si="71"/>
        <v>9173.52</v>
      </c>
      <c r="O4596" s="21"/>
      <c r="P4596" s="20"/>
    </row>
    <row r="4597" spans="1:16" x14ac:dyDescent="0.35">
      <c r="A4597" s="2" t="s">
        <v>25</v>
      </c>
      <c r="B4597" s="2">
        <v>1128299</v>
      </c>
      <c r="C4597" s="15">
        <v>44040</v>
      </c>
      <c r="D4597" s="2" t="s">
        <v>26</v>
      </c>
      <c r="E4597" s="2" t="s">
        <v>41</v>
      </c>
      <c r="F4597" s="2" t="s">
        <v>42</v>
      </c>
      <c r="G4597" s="3" t="s">
        <v>157</v>
      </c>
      <c r="H4597" s="17">
        <v>69</v>
      </c>
      <c r="I4597" s="2">
        <v>117</v>
      </c>
      <c r="J4597" s="19">
        <v>8073</v>
      </c>
      <c r="K4597" s="19">
        <v>3471.39</v>
      </c>
      <c r="L4597" s="2">
        <v>0.43</v>
      </c>
      <c r="M4597" s="2" t="s">
        <v>78</v>
      </c>
      <c r="N4597" s="20">
        <f t="shared" si="71"/>
        <v>11544.39</v>
      </c>
      <c r="O4597" s="21"/>
      <c r="P4597" s="20"/>
    </row>
    <row r="4598" spans="1:16" x14ac:dyDescent="0.35">
      <c r="A4598" s="2" t="s">
        <v>25</v>
      </c>
      <c r="B4598" s="2">
        <v>1128299</v>
      </c>
      <c r="C4598" s="15">
        <v>44041</v>
      </c>
      <c r="D4598" s="2" t="s">
        <v>26</v>
      </c>
      <c r="E4598" s="2" t="s">
        <v>41</v>
      </c>
      <c r="F4598" s="2" t="s">
        <v>42</v>
      </c>
      <c r="G4598" s="3" t="s">
        <v>18</v>
      </c>
      <c r="H4598" s="17">
        <v>85</v>
      </c>
      <c r="I4598" s="2">
        <v>115</v>
      </c>
      <c r="J4598" s="19">
        <v>9775</v>
      </c>
      <c r="K4598" s="19">
        <v>3910</v>
      </c>
      <c r="L4598" s="2">
        <v>0.4</v>
      </c>
      <c r="M4598" s="2" t="s">
        <v>78</v>
      </c>
      <c r="N4598" s="20">
        <f t="shared" si="71"/>
        <v>13685</v>
      </c>
      <c r="O4598" s="21"/>
      <c r="P4598" s="20"/>
    </row>
    <row r="4599" spans="1:16" x14ac:dyDescent="0.35">
      <c r="A4599" s="2" t="s">
        <v>25</v>
      </c>
      <c r="B4599" s="2">
        <v>1128299</v>
      </c>
      <c r="C4599" s="15">
        <v>44042</v>
      </c>
      <c r="D4599" s="2" t="s">
        <v>26</v>
      </c>
      <c r="E4599" s="2" t="s">
        <v>41</v>
      </c>
      <c r="F4599" s="2" t="s">
        <v>42</v>
      </c>
      <c r="G4599" s="3" t="s">
        <v>158</v>
      </c>
      <c r="H4599" s="17">
        <v>88</v>
      </c>
      <c r="I4599" s="2">
        <v>138</v>
      </c>
      <c r="J4599" s="19">
        <v>12144</v>
      </c>
      <c r="K4599" s="19">
        <v>3764.64</v>
      </c>
      <c r="L4599" s="2">
        <v>0.31</v>
      </c>
      <c r="M4599" s="2" t="s">
        <v>78</v>
      </c>
      <c r="N4599" s="20">
        <f t="shared" si="71"/>
        <v>15908.64</v>
      </c>
      <c r="O4599" s="21"/>
      <c r="P4599" s="20"/>
    </row>
    <row r="4600" spans="1:16" x14ac:dyDescent="0.35">
      <c r="A4600" s="2" t="s">
        <v>25</v>
      </c>
      <c r="B4600" s="2">
        <v>1128299</v>
      </c>
      <c r="C4600" s="15">
        <v>44043</v>
      </c>
      <c r="D4600" s="2" t="s">
        <v>26</v>
      </c>
      <c r="E4600" s="2" t="s">
        <v>41</v>
      </c>
      <c r="F4600" s="2" t="s">
        <v>42</v>
      </c>
      <c r="G4600" s="3" t="s">
        <v>155</v>
      </c>
      <c r="H4600" s="17">
        <v>78</v>
      </c>
      <c r="I4600" s="2">
        <v>188</v>
      </c>
      <c r="J4600" s="19">
        <v>14664</v>
      </c>
      <c r="K4600" s="19">
        <v>5865.6</v>
      </c>
      <c r="L4600" s="2">
        <v>0.4</v>
      </c>
      <c r="M4600" s="2" t="s">
        <v>78</v>
      </c>
      <c r="N4600" s="20">
        <f t="shared" si="71"/>
        <v>20529.599999999999</v>
      </c>
      <c r="O4600" s="21"/>
      <c r="P4600" s="20"/>
    </row>
    <row r="4601" spans="1:16" x14ac:dyDescent="0.35">
      <c r="A4601" s="2" t="s">
        <v>25</v>
      </c>
      <c r="B4601" s="2">
        <v>1128299</v>
      </c>
      <c r="C4601" s="15">
        <v>44044</v>
      </c>
      <c r="D4601" s="2" t="s">
        <v>26</v>
      </c>
      <c r="E4601" s="2" t="s">
        <v>41</v>
      </c>
      <c r="F4601" s="2" t="s">
        <v>42</v>
      </c>
      <c r="G4601" s="3" t="s">
        <v>17</v>
      </c>
      <c r="H4601" s="17">
        <v>77</v>
      </c>
      <c r="I4601" s="2">
        <v>195</v>
      </c>
      <c r="J4601" s="19">
        <v>15015</v>
      </c>
      <c r="K4601" s="19">
        <v>5705.7</v>
      </c>
      <c r="L4601" s="2">
        <v>0.38</v>
      </c>
      <c r="M4601" s="2" t="s">
        <v>78</v>
      </c>
      <c r="N4601" s="20">
        <f t="shared" si="71"/>
        <v>20720.7</v>
      </c>
      <c r="O4601" s="21"/>
      <c r="P4601" s="20"/>
    </row>
    <row r="4602" spans="1:16" x14ac:dyDescent="0.35">
      <c r="A4602" s="2" t="s">
        <v>25</v>
      </c>
      <c r="B4602" s="2">
        <v>1128299</v>
      </c>
      <c r="C4602" s="15">
        <v>44045</v>
      </c>
      <c r="D4602" s="2" t="s">
        <v>26</v>
      </c>
      <c r="E4602" s="2" t="s">
        <v>41</v>
      </c>
      <c r="F4602" s="2" t="s">
        <v>42</v>
      </c>
      <c r="G4602" s="3" t="s">
        <v>156</v>
      </c>
      <c r="H4602" s="17">
        <v>73</v>
      </c>
      <c r="I4602" s="2">
        <v>138</v>
      </c>
      <c r="J4602" s="19">
        <v>10074</v>
      </c>
      <c r="K4602" s="19">
        <v>3928.86</v>
      </c>
      <c r="L4602" s="2">
        <v>0.39</v>
      </c>
      <c r="M4602" s="2" t="s">
        <v>78</v>
      </c>
      <c r="N4602" s="20">
        <f t="shared" si="71"/>
        <v>14002.86</v>
      </c>
      <c r="O4602" s="21"/>
      <c r="P4602" s="20"/>
    </row>
    <row r="4603" spans="1:16" x14ac:dyDescent="0.35">
      <c r="A4603" s="2" t="s">
        <v>25</v>
      </c>
      <c r="B4603" s="2">
        <v>1128299</v>
      </c>
      <c r="C4603" s="15">
        <v>44046</v>
      </c>
      <c r="D4603" s="2" t="s">
        <v>26</v>
      </c>
      <c r="E4603" s="2" t="s">
        <v>41</v>
      </c>
      <c r="F4603" s="2" t="s">
        <v>42</v>
      </c>
      <c r="G4603" s="3" t="s">
        <v>157</v>
      </c>
      <c r="H4603" s="17">
        <v>76</v>
      </c>
      <c r="I4603" s="2">
        <v>138</v>
      </c>
      <c r="J4603" s="19">
        <v>10488</v>
      </c>
      <c r="K4603" s="19">
        <v>4509.84</v>
      </c>
      <c r="L4603" s="2">
        <v>0.43</v>
      </c>
      <c r="M4603" s="2" t="s">
        <v>78</v>
      </c>
      <c r="N4603" s="20">
        <f t="shared" si="71"/>
        <v>14997.84</v>
      </c>
      <c r="O4603" s="21"/>
      <c r="P4603" s="20"/>
    </row>
    <row r="4604" spans="1:16" x14ac:dyDescent="0.35">
      <c r="A4604" s="2" t="s">
        <v>25</v>
      </c>
      <c r="B4604" s="2">
        <v>1128299</v>
      </c>
      <c r="C4604" s="15">
        <v>44047</v>
      </c>
      <c r="D4604" s="2" t="s">
        <v>26</v>
      </c>
      <c r="E4604" s="2" t="s">
        <v>41</v>
      </c>
      <c r="F4604" s="2" t="s">
        <v>42</v>
      </c>
      <c r="G4604" s="3" t="s">
        <v>18</v>
      </c>
      <c r="H4604" s="17">
        <v>82</v>
      </c>
      <c r="I4604" s="2">
        <v>133</v>
      </c>
      <c r="J4604" s="19">
        <v>10906</v>
      </c>
      <c r="K4604" s="19">
        <v>4144.28</v>
      </c>
      <c r="L4604" s="2">
        <v>0.38</v>
      </c>
      <c r="M4604" s="2" t="s">
        <v>78</v>
      </c>
      <c r="N4604" s="20">
        <f t="shared" si="71"/>
        <v>15050.279999999999</v>
      </c>
      <c r="O4604" s="21"/>
      <c r="P4604" s="20"/>
    </row>
    <row r="4605" spans="1:16" x14ac:dyDescent="0.35">
      <c r="A4605" s="2" t="s">
        <v>25</v>
      </c>
      <c r="B4605" s="2">
        <v>1128299</v>
      </c>
      <c r="C4605" s="15">
        <v>44048</v>
      </c>
      <c r="D4605" s="2" t="s">
        <v>26</v>
      </c>
      <c r="E4605" s="2" t="s">
        <v>41</v>
      </c>
      <c r="F4605" s="2" t="s">
        <v>42</v>
      </c>
      <c r="G4605" s="3" t="s">
        <v>158</v>
      </c>
      <c r="H4605" s="17">
        <v>86</v>
      </c>
      <c r="I4605" s="2">
        <v>150</v>
      </c>
      <c r="J4605" s="19">
        <v>12900</v>
      </c>
      <c r="K4605" s="19">
        <v>4386</v>
      </c>
      <c r="L4605" s="2">
        <v>0.34</v>
      </c>
      <c r="M4605" s="2" t="s">
        <v>78</v>
      </c>
      <c r="N4605" s="20">
        <f t="shared" si="71"/>
        <v>17286</v>
      </c>
      <c r="O4605" s="21"/>
      <c r="P4605" s="20"/>
    </row>
    <row r="4606" spans="1:16" x14ac:dyDescent="0.35">
      <c r="A4606" s="2" t="s">
        <v>13</v>
      </c>
      <c r="B4606" s="2">
        <v>1185732</v>
      </c>
      <c r="C4606" s="15">
        <v>44049</v>
      </c>
      <c r="D4606" s="2" t="s">
        <v>26</v>
      </c>
      <c r="E4606" s="2" t="s">
        <v>41</v>
      </c>
      <c r="F4606" s="2" t="s">
        <v>42</v>
      </c>
      <c r="G4606" s="3" t="s">
        <v>155</v>
      </c>
      <c r="H4606" s="17">
        <v>44</v>
      </c>
      <c r="I4606" s="2">
        <v>273</v>
      </c>
      <c r="J4606" s="19">
        <v>12012</v>
      </c>
      <c r="K4606" s="19">
        <v>6606.6</v>
      </c>
      <c r="L4606" s="2">
        <v>0.55000000000000004</v>
      </c>
      <c r="M4606" s="2" t="s">
        <v>78</v>
      </c>
      <c r="N4606" s="20">
        <f t="shared" si="71"/>
        <v>18618.599999999999</v>
      </c>
      <c r="O4606" s="21"/>
      <c r="P4606" s="20"/>
    </row>
    <row r="4607" spans="1:16" x14ac:dyDescent="0.35">
      <c r="A4607" s="2" t="s">
        <v>13</v>
      </c>
      <c r="B4607" s="2">
        <v>1185732</v>
      </c>
      <c r="C4607" s="15">
        <v>44050</v>
      </c>
      <c r="D4607" s="2" t="s">
        <v>26</v>
      </c>
      <c r="E4607" s="2" t="s">
        <v>41</v>
      </c>
      <c r="F4607" s="2" t="s">
        <v>42</v>
      </c>
      <c r="G4607" s="3" t="s">
        <v>17</v>
      </c>
      <c r="H4607" s="17">
        <v>41</v>
      </c>
      <c r="I4607" s="2">
        <v>221</v>
      </c>
      <c r="J4607" s="19">
        <v>9061</v>
      </c>
      <c r="K4607" s="19">
        <v>4439.8900000000003</v>
      </c>
      <c r="L4607" s="2">
        <v>0.49</v>
      </c>
      <c r="M4607" s="2" t="s">
        <v>78</v>
      </c>
      <c r="N4607" s="20">
        <f t="shared" si="71"/>
        <v>13500.89</v>
      </c>
      <c r="O4607" s="21"/>
      <c r="P4607" s="20"/>
    </row>
    <row r="4608" spans="1:16" x14ac:dyDescent="0.35">
      <c r="A4608" s="2" t="s">
        <v>13</v>
      </c>
      <c r="B4608" s="2">
        <v>1185732</v>
      </c>
      <c r="C4608" s="15">
        <v>44051</v>
      </c>
      <c r="D4608" s="2" t="s">
        <v>26</v>
      </c>
      <c r="E4608" s="2" t="s">
        <v>41</v>
      </c>
      <c r="F4608" s="2" t="s">
        <v>42</v>
      </c>
      <c r="G4608" s="3" t="s">
        <v>156</v>
      </c>
      <c r="H4608" s="17">
        <v>34</v>
      </c>
      <c r="I4608" s="2">
        <v>230</v>
      </c>
      <c r="J4608" s="19">
        <v>7820</v>
      </c>
      <c r="K4608" s="19">
        <v>3049.8</v>
      </c>
      <c r="L4608" s="2">
        <v>0.39</v>
      </c>
      <c r="M4608" s="2" t="s">
        <v>78</v>
      </c>
      <c r="N4608" s="20">
        <f t="shared" si="71"/>
        <v>10869.8</v>
      </c>
      <c r="O4608" s="21"/>
      <c r="P4608" s="20"/>
    </row>
    <row r="4609" spans="1:16" x14ac:dyDescent="0.35">
      <c r="A4609" s="2" t="s">
        <v>13</v>
      </c>
      <c r="B4609" s="2">
        <v>1185732</v>
      </c>
      <c r="C4609" s="15">
        <v>44052</v>
      </c>
      <c r="D4609" s="2" t="s">
        <v>26</v>
      </c>
      <c r="E4609" s="2" t="s">
        <v>41</v>
      </c>
      <c r="F4609" s="2" t="s">
        <v>42</v>
      </c>
      <c r="G4609" s="3" t="s">
        <v>157</v>
      </c>
      <c r="H4609" s="17">
        <v>38</v>
      </c>
      <c r="I4609" s="2">
        <v>175</v>
      </c>
      <c r="J4609" s="19">
        <v>6650</v>
      </c>
      <c r="K4609" s="19">
        <v>2660</v>
      </c>
      <c r="L4609" s="2">
        <v>0.4</v>
      </c>
      <c r="M4609" s="2" t="s">
        <v>78</v>
      </c>
      <c r="N4609" s="20">
        <f t="shared" si="71"/>
        <v>9310</v>
      </c>
      <c r="O4609" s="21"/>
      <c r="P4609" s="20"/>
    </row>
    <row r="4610" spans="1:16" x14ac:dyDescent="0.35">
      <c r="A4610" s="2" t="s">
        <v>13</v>
      </c>
      <c r="B4610" s="2">
        <v>1185732</v>
      </c>
      <c r="C4610" s="15">
        <v>44053</v>
      </c>
      <c r="D4610" s="2" t="s">
        <v>43</v>
      </c>
      <c r="E4610" s="2" t="s">
        <v>44</v>
      </c>
      <c r="F4610" s="2" t="s">
        <v>45</v>
      </c>
      <c r="G4610" s="3" t="s">
        <v>18</v>
      </c>
      <c r="H4610" s="17">
        <v>50</v>
      </c>
      <c r="I4610" s="2">
        <v>195</v>
      </c>
      <c r="J4610" s="19">
        <v>9750</v>
      </c>
      <c r="K4610" s="19">
        <v>4875</v>
      </c>
      <c r="L4610" s="2">
        <v>0.5</v>
      </c>
      <c r="M4610" s="2" t="s">
        <v>78</v>
      </c>
      <c r="N4610" s="20">
        <f t="shared" si="71"/>
        <v>14625</v>
      </c>
      <c r="O4610" s="21"/>
      <c r="P4610" s="20"/>
    </row>
    <row r="4611" spans="1:16" x14ac:dyDescent="0.35">
      <c r="A4611" s="2" t="s">
        <v>13</v>
      </c>
      <c r="B4611" s="2">
        <v>1185732</v>
      </c>
      <c r="C4611" s="15">
        <v>44054</v>
      </c>
      <c r="D4611" s="2" t="s">
        <v>43</v>
      </c>
      <c r="E4611" s="2" t="s">
        <v>44</v>
      </c>
      <c r="F4611" s="2" t="s">
        <v>45</v>
      </c>
      <c r="G4611" s="3" t="s">
        <v>158</v>
      </c>
      <c r="H4611" s="17">
        <v>41</v>
      </c>
      <c r="I4611" s="2">
        <v>247</v>
      </c>
      <c r="J4611" s="19">
        <v>10127</v>
      </c>
      <c r="K4611" s="19">
        <v>6278.74</v>
      </c>
      <c r="L4611" s="2">
        <v>0.62</v>
      </c>
      <c r="M4611" s="2" t="s">
        <v>78</v>
      </c>
      <c r="N4611" s="20">
        <f t="shared" ref="N4611:N4674" si="72">SUM(J4611,K4611)</f>
        <v>16405.739999999998</v>
      </c>
      <c r="O4611" s="21"/>
      <c r="P4611" s="20"/>
    </row>
    <row r="4612" spans="1:16" x14ac:dyDescent="0.35">
      <c r="A4612" s="2" t="s">
        <v>13</v>
      </c>
      <c r="B4612" s="2">
        <v>1185732</v>
      </c>
      <c r="C4612" s="15">
        <v>44055</v>
      </c>
      <c r="D4612" s="2" t="s">
        <v>43</v>
      </c>
      <c r="E4612" s="2" t="s">
        <v>44</v>
      </c>
      <c r="F4612" s="2" t="s">
        <v>45</v>
      </c>
      <c r="G4612" s="3" t="s">
        <v>155</v>
      </c>
      <c r="H4612" s="17">
        <v>43</v>
      </c>
      <c r="I4612" s="2">
        <v>319</v>
      </c>
      <c r="J4612" s="19">
        <v>13717</v>
      </c>
      <c r="K4612" s="19">
        <v>7818.6900000000005</v>
      </c>
      <c r="L4612" s="2">
        <v>0.57000000000000006</v>
      </c>
      <c r="M4612" s="2" t="s">
        <v>78</v>
      </c>
      <c r="N4612" s="20">
        <f t="shared" si="72"/>
        <v>21535.690000000002</v>
      </c>
      <c r="O4612" s="21"/>
      <c r="P4612" s="20"/>
    </row>
    <row r="4613" spans="1:16" x14ac:dyDescent="0.35">
      <c r="A4613" s="2" t="s">
        <v>13</v>
      </c>
      <c r="B4613" s="2">
        <v>1185732</v>
      </c>
      <c r="C4613" s="15">
        <v>44056</v>
      </c>
      <c r="D4613" s="2" t="s">
        <v>43</v>
      </c>
      <c r="E4613" s="2" t="s">
        <v>44</v>
      </c>
      <c r="F4613" s="2" t="s">
        <v>45</v>
      </c>
      <c r="G4613" s="3" t="s">
        <v>17</v>
      </c>
      <c r="H4613" s="17">
        <v>43</v>
      </c>
      <c r="I4613" s="2">
        <v>195</v>
      </c>
      <c r="J4613" s="19">
        <v>8385</v>
      </c>
      <c r="K4613" s="19">
        <v>4108.6499999999996</v>
      </c>
      <c r="L4613" s="2">
        <v>0.49</v>
      </c>
      <c r="M4613" s="2" t="s">
        <v>78</v>
      </c>
      <c r="N4613" s="20">
        <f t="shared" si="72"/>
        <v>12493.65</v>
      </c>
      <c r="O4613" s="21"/>
      <c r="P4613" s="20"/>
    </row>
    <row r="4614" spans="1:16" x14ac:dyDescent="0.35">
      <c r="A4614" s="2" t="s">
        <v>13</v>
      </c>
      <c r="B4614" s="2">
        <v>1185732</v>
      </c>
      <c r="C4614" s="15">
        <v>44057</v>
      </c>
      <c r="D4614" s="2" t="s">
        <v>43</v>
      </c>
      <c r="E4614" s="2" t="s">
        <v>44</v>
      </c>
      <c r="F4614" s="2" t="s">
        <v>45</v>
      </c>
      <c r="G4614" s="3" t="s">
        <v>156</v>
      </c>
      <c r="H4614" s="17">
        <v>32</v>
      </c>
      <c r="I4614" s="2">
        <v>240</v>
      </c>
      <c r="J4614" s="19">
        <v>7680</v>
      </c>
      <c r="K4614" s="19">
        <v>2918.4</v>
      </c>
      <c r="L4614" s="2">
        <v>0.38</v>
      </c>
      <c r="M4614" s="2" t="s">
        <v>78</v>
      </c>
      <c r="N4614" s="20">
        <f t="shared" si="72"/>
        <v>10598.4</v>
      </c>
      <c r="O4614" s="21"/>
      <c r="P4614" s="20"/>
    </row>
    <row r="4615" spans="1:16" x14ac:dyDescent="0.35">
      <c r="A4615" s="2" t="s">
        <v>25</v>
      </c>
      <c r="B4615" s="2">
        <v>1185732</v>
      </c>
      <c r="C4615" s="15">
        <v>44058</v>
      </c>
      <c r="D4615" s="2" t="s">
        <v>43</v>
      </c>
      <c r="E4615" s="2" t="s">
        <v>44</v>
      </c>
      <c r="F4615" s="2" t="s">
        <v>45</v>
      </c>
      <c r="G4615" s="3" t="s">
        <v>157</v>
      </c>
      <c r="H4615" s="17">
        <v>38</v>
      </c>
      <c r="I4615" s="2">
        <v>169</v>
      </c>
      <c r="J4615" s="19">
        <v>6422</v>
      </c>
      <c r="K4615" s="19">
        <v>2825.68</v>
      </c>
      <c r="L4615" s="2">
        <v>0.44</v>
      </c>
      <c r="M4615" s="2" t="s">
        <v>78</v>
      </c>
      <c r="N4615" s="20">
        <f t="shared" si="72"/>
        <v>9247.68</v>
      </c>
      <c r="O4615" s="21"/>
      <c r="P4615" s="20"/>
    </row>
    <row r="4616" spans="1:16" x14ac:dyDescent="0.35">
      <c r="A4616" s="2" t="s">
        <v>13</v>
      </c>
      <c r="B4616" s="2">
        <v>1185732</v>
      </c>
      <c r="C4616" s="15">
        <v>44059</v>
      </c>
      <c r="D4616" s="2" t="s">
        <v>43</v>
      </c>
      <c r="E4616" s="2" t="s">
        <v>44</v>
      </c>
      <c r="F4616" s="2" t="s">
        <v>45</v>
      </c>
      <c r="G4616" s="3" t="s">
        <v>18</v>
      </c>
      <c r="H4616" s="17">
        <v>53</v>
      </c>
      <c r="I4616" s="2">
        <v>218</v>
      </c>
      <c r="J4616" s="19">
        <v>11554</v>
      </c>
      <c r="K4616" s="19">
        <v>5545.92</v>
      </c>
      <c r="L4616" s="2">
        <v>0.48</v>
      </c>
      <c r="M4616" s="2" t="s">
        <v>78</v>
      </c>
      <c r="N4616" s="20">
        <f t="shared" si="72"/>
        <v>17099.919999999998</v>
      </c>
      <c r="O4616" s="21"/>
      <c r="P4616" s="20"/>
    </row>
    <row r="4617" spans="1:16" x14ac:dyDescent="0.35">
      <c r="A4617" s="2" t="s">
        <v>13</v>
      </c>
      <c r="B4617" s="2">
        <v>1185732</v>
      </c>
      <c r="C4617" s="15">
        <v>44060</v>
      </c>
      <c r="D4617" s="2" t="s">
        <v>43</v>
      </c>
      <c r="E4617" s="2" t="s">
        <v>44</v>
      </c>
      <c r="F4617" s="2" t="s">
        <v>45</v>
      </c>
      <c r="G4617" s="3" t="s">
        <v>158</v>
      </c>
      <c r="H4617" s="17">
        <v>41</v>
      </c>
      <c r="I4617" s="2">
        <v>221</v>
      </c>
      <c r="J4617" s="19">
        <v>9061</v>
      </c>
      <c r="K4617" s="19">
        <v>5889.6500000000005</v>
      </c>
      <c r="L4617" s="2">
        <v>0.65</v>
      </c>
      <c r="M4617" s="2" t="s">
        <v>78</v>
      </c>
      <c r="N4617" s="20">
        <f t="shared" si="72"/>
        <v>14950.650000000001</v>
      </c>
      <c r="O4617" s="21"/>
      <c r="P4617" s="20"/>
    </row>
    <row r="4618" spans="1:16" x14ac:dyDescent="0.35">
      <c r="A4618" s="2" t="s">
        <v>13</v>
      </c>
      <c r="B4618" s="2">
        <v>1185732</v>
      </c>
      <c r="C4618" s="15">
        <v>44061</v>
      </c>
      <c r="D4618" s="2" t="s">
        <v>43</v>
      </c>
      <c r="E4618" s="2" t="s">
        <v>44</v>
      </c>
      <c r="F4618" s="2" t="s">
        <v>45</v>
      </c>
      <c r="G4618" s="3" t="s">
        <v>155</v>
      </c>
      <c r="H4618" s="17">
        <v>41</v>
      </c>
      <c r="I4618" s="2">
        <v>268</v>
      </c>
      <c r="J4618" s="19">
        <v>10988</v>
      </c>
      <c r="K4618" s="19">
        <v>6592.8</v>
      </c>
      <c r="L4618" s="2">
        <v>0.6</v>
      </c>
      <c r="M4618" s="2" t="s">
        <v>78</v>
      </c>
      <c r="N4618" s="20">
        <f t="shared" si="72"/>
        <v>17580.8</v>
      </c>
      <c r="O4618" s="21"/>
      <c r="P4618" s="20"/>
    </row>
    <row r="4619" spans="1:16" x14ac:dyDescent="0.35">
      <c r="A4619" s="2" t="s">
        <v>13</v>
      </c>
      <c r="B4619" s="2">
        <v>1185732</v>
      </c>
      <c r="C4619" s="15">
        <v>44062</v>
      </c>
      <c r="D4619" s="2" t="s">
        <v>43</v>
      </c>
      <c r="E4619" s="2" t="s">
        <v>44</v>
      </c>
      <c r="F4619" s="2" t="s">
        <v>45</v>
      </c>
      <c r="G4619" s="3" t="s">
        <v>17</v>
      </c>
      <c r="H4619" s="17">
        <v>42</v>
      </c>
      <c r="I4619" s="2">
        <v>225</v>
      </c>
      <c r="J4619" s="19">
        <v>9450</v>
      </c>
      <c r="K4619" s="19">
        <v>4536</v>
      </c>
      <c r="L4619" s="2">
        <v>0.48</v>
      </c>
      <c r="M4619" s="2" t="s">
        <v>78</v>
      </c>
      <c r="N4619" s="20">
        <f t="shared" si="72"/>
        <v>13986</v>
      </c>
      <c r="O4619" s="21"/>
      <c r="P4619" s="20"/>
    </row>
    <row r="4620" spans="1:16" x14ac:dyDescent="0.35">
      <c r="A4620" s="2" t="s">
        <v>13</v>
      </c>
      <c r="B4620" s="2">
        <v>1185732</v>
      </c>
      <c r="C4620" s="15">
        <v>44063</v>
      </c>
      <c r="D4620" s="2" t="s">
        <v>43</v>
      </c>
      <c r="E4620" s="2" t="s">
        <v>44</v>
      </c>
      <c r="F4620" s="2" t="s">
        <v>45</v>
      </c>
      <c r="G4620" s="3" t="s">
        <v>156</v>
      </c>
      <c r="H4620" s="17">
        <v>32</v>
      </c>
      <c r="I4620" s="2">
        <v>217</v>
      </c>
      <c r="J4620" s="19">
        <v>6944</v>
      </c>
      <c r="K4620" s="19">
        <v>2430.3999999999996</v>
      </c>
      <c r="L4620" s="2">
        <v>0.35</v>
      </c>
      <c r="M4620" s="2" t="s">
        <v>78</v>
      </c>
      <c r="N4620" s="20">
        <f t="shared" si="72"/>
        <v>9374.4</v>
      </c>
      <c r="O4620" s="21"/>
      <c r="P4620" s="20"/>
    </row>
    <row r="4621" spans="1:16" x14ac:dyDescent="0.35">
      <c r="A4621" s="2" t="s">
        <v>13</v>
      </c>
      <c r="B4621" s="2">
        <v>1185732</v>
      </c>
      <c r="C4621" s="15">
        <v>44064</v>
      </c>
      <c r="D4621" s="2" t="s">
        <v>43</v>
      </c>
      <c r="E4621" s="2" t="s">
        <v>44</v>
      </c>
      <c r="F4621" s="2" t="s">
        <v>45</v>
      </c>
      <c r="G4621" s="3" t="s">
        <v>157</v>
      </c>
      <c r="H4621" s="17">
        <v>36</v>
      </c>
      <c r="I4621" s="2">
        <v>175</v>
      </c>
      <c r="J4621" s="19">
        <v>6300</v>
      </c>
      <c r="K4621" s="19">
        <v>2520</v>
      </c>
      <c r="L4621" s="2">
        <v>0.4</v>
      </c>
      <c r="M4621" s="2" t="s">
        <v>78</v>
      </c>
      <c r="N4621" s="20">
        <f t="shared" si="72"/>
        <v>8820</v>
      </c>
      <c r="O4621" s="21"/>
      <c r="P4621" s="20"/>
    </row>
    <row r="4622" spans="1:16" x14ac:dyDescent="0.35">
      <c r="A4622" s="2" t="s">
        <v>13</v>
      </c>
      <c r="B4622" s="2">
        <v>1185732</v>
      </c>
      <c r="C4622" s="15">
        <v>44065</v>
      </c>
      <c r="D4622" s="2" t="s">
        <v>43</v>
      </c>
      <c r="E4622" s="2" t="s">
        <v>44</v>
      </c>
      <c r="F4622" s="2" t="s">
        <v>45</v>
      </c>
      <c r="G4622" s="3" t="s">
        <v>18</v>
      </c>
      <c r="H4622" s="17">
        <v>53</v>
      </c>
      <c r="I4622" s="2">
        <v>182</v>
      </c>
      <c r="J4622" s="19">
        <v>9646</v>
      </c>
      <c r="K4622" s="19">
        <v>4437.16</v>
      </c>
      <c r="L4622" s="2">
        <v>0.45999999999999996</v>
      </c>
      <c r="M4622" s="2" t="s">
        <v>78</v>
      </c>
      <c r="N4622" s="20">
        <f t="shared" si="72"/>
        <v>14083.16</v>
      </c>
      <c r="O4622" s="21"/>
      <c r="P4622" s="20"/>
    </row>
    <row r="4623" spans="1:16" x14ac:dyDescent="0.35">
      <c r="A4623" s="2" t="s">
        <v>13</v>
      </c>
      <c r="B4623" s="2">
        <v>1185732</v>
      </c>
      <c r="C4623" s="15">
        <v>44066</v>
      </c>
      <c r="D4623" s="2" t="s">
        <v>43</v>
      </c>
      <c r="E4623" s="2" t="s">
        <v>44</v>
      </c>
      <c r="F4623" s="2" t="s">
        <v>45</v>
      </c>
      <c r="G4623" s="3" t="s">
        <v>158</v>
      </c>
      <c r="H4623" s="17">
        <v>42</v>
      </c>
      <c r="I4623" s="2">
        <v>225</v>
      </c>
      <c r="J4623" s="19">
        <v>9450</v>
      </c>
      <c r="K4623" s="19">
        <v>6048</v>
      </c>
      <c r="L4623" s="2">
        <v>0.64</v>
      </c>
      <c r="M4623" s="2" t="s">
        <v>78</v>
      </c>
      <c r="N4623" s="20">
        <f t="shared" si="72"/>
        <v>15498</v>
      </c>
      <c r="O4623" s="21"/>
      <c r="P4623" s="20"/>
    </row>
    <row r="4624" spans="1:16" x14ac:dyDescent="0.35">
      <c r="A4624" s="2" t="s">
        <v>13</v>
      </c>
      <c r="B4624" s="2">
        <v>1185732</v>
      </c>
      <c r="C4624" s="15">
        <v>43945</v>
      </c>
      <c r="D4624" s="2" t="s">
        <v>43</v>
      </c>
      <c r="E4624" s="2" t="s">
        <v>44</v>
      </c>
      <c r="F4624" s="2" t="s">
        <v>45</v>
      </c>
      <c r="G4624" s="3" t="s">
        <v>155</v>
      </c>
      <c r="H4624" s="17">
        <v>42</v>
      </c>
      <c r="I4624" s="2">
        <v>256</v>
      </c>
      <c r="J4624" s="19">
        <v>10752</v>
      </c>
      <c r="K4624" s="19">
        <v>6236.1600000000008</v>
      </c>
      <c r="L4624" s="2">
        <v>0.58000000000000007</v>
      </c>
      <c r="M4624" s="2" t="s">
        <v>78</v>
      </c>
      <c r="N4624" s="20">
        <f t="shared" si="72"/>
        <v>16988.16</v>
      </c>
      <c r="O4624" s="21"/>
      <c r="P4624" s="20"/>
    </row>
    <row r="4625" spans="1:16" x14ac:dyDescent="0.35">
      <c r="A4625" s="2" t="s">
        <v>13</v>
      </c>
      <c r="B4625" s="2">
        <v>1185732</v>
      </c>
      <c r="C4625" s="15">
        <v>43945</v>
      </c>
      <c r="D4625" s="2" t="s">
        <v>43</v>
      </c>
      <c r="E4625" s="2" t="s">
        <v>44</v>
      </c>
      <c r="F4625" s="2" t="s">
        <v>45</v>
      </c>
      <c r="G4625" s="3" t="s">
        <v>17</v>
      </c>
      <c r="H4625" s="17">
        <v>41</v>
      </c>
      <c r="I4625" s="2">
        <v>210</v>
      </c>
      <c r="J4625" s="19">
        <v>8610</v>
      </c>
      <c r="K4625" s="19">
        <v>4305</v>
      </c>
      <c r="L4625" s="2">
        <v>0.5</v>
      </c>
      <c r="M4625" s="2" t="s">
        <v>78</v>
      </c>
      <c r="N4625" s="20">
        <f t="shared" si="72"/>
        <v>12915</v>
      </c>
      <c r="O4625" s="21"/>
      <c r="P4625" s="20"/>
    </row>
    <row r="4626" spans="1:16" x14ac:dyDescent="0.35">
      <c r="A4626" s="2" t="s">
        <v>25</v>
      </c>
      <c r="B4626" s="2">
        <v>1185732</v>
      </c>
      <c r="C4626" s="15">
        <v>43945</v>
      </c>
      <c r="D4626" s="2" t="s">
        <v>43</v>
      </c>
      <c r="E4626" s="2" t="s">
        <v>44</v>
      </c>
      <c r="F4626" s="2" t="s">
        <v>45</v>
      </c>
      <c r="G4626" s="3" t="s">
        <v>156</v>
      </c>
      <c r="H4626" s="17">
        <v>32</v>
      </c>
      <c r="I4626" s="2">
        <v>203</v>
      </c>
      <c r="J4626" s="19">
        <v>6496</v>
      </c>
      <c r="K4626" s="19">
        <v>2598.4</v>
      </c>
      <c r="L4626" s="2">
        <v>0.4</v>
      </c>
      <c r="M4626" s="2" t="s">
        <v>78</v>
      </c>
      <c r="N4626" s="20">
        <f t="shared" si="72"/>
        <v>9094.4</v>
      </c>
      <c r="O4626" s="21"/>
      <c r="P4626" s="20"/>
    </row>
    <row r="4627" spans="1:16" x14ac:dyDescent="0.35">
      <c r="A4627" s="2" t="s">
        <v>25</v>
      </c>
      <c r="B4627" s="2">
        <v>1185732</v>
      </c>
      <c r="C4627" s="15">
        <v>43945</v>
      </c>
      <c r="D4627" s="2" t="s">
        <v>43</v>
      </c>
      <c r="E4627" s="2" t="s">
        <v>44</v>
      </c>
      <c r="F4627" s="2" t="s">
        <v>45</v>
      </c>
      <c r="G4627" s="3" t="s">
        <v>157</v>
      </c>
      <c r="H4627" s="17">
        <v>38</v>
      </c>
      <c r="I4627" s="2">
        <v>189</v>
      </c>
      <c r="J4627" s="19">
        <v>7182</v>
      </c>
      <c r="K4627" s="19">
        <v>3231.8999999999996</v>
      </c>
      <c r="L4627" s="2">
        <v>0.44999999999999996</v>
      </c>
      <c r="M4627" s="2" t="s">
        <v>78</v>
      </c>
      <c r="N4627" s="20">
        <f t="shared" si="72"/>
        <v>10413.9</v>
      </c>
      <c r="O4627" s="21"/>
      <c r="P4627" s="20"/>
    </row>
    <row r="4628" spans="1:16" x14ac:dyDescent="0.35">
      <c r="A4628" s="2" t="s">
        <v>25</v>
      </c>
      <c r="B4628" s="2">
        <v>1185732</v>
      </c>
      <c r="C4628" s="15">
        <v>43945</v>
      </c>
      <c r="D4628" s="2" t="s">
        <v>43</v>
      </c>
      <c r="E4628" s="2" t="s">
        <v>44</v>
      </c>
      <c r="F4628" s="2" t="s">
        <v>45</v>
      </c>
      <c r="G4628" s="3" t="s">
        <v>18</v>
      </c>
      <c r="H4628" s="17">
        <v>52</v>
      </c>
      <c r="I4628" s="2">
        <v>196</v>
      </c>
      <c r="J4628" s="19">
        <v>10192</v>
      </c>
      <c r="K4628" s="19">
        <v>4586.3999999999996</v>
      </c>
      <c r="L4628" s="2">
        <v>0.44999999999999996</v>
      </c>
      <c r="M4628" s="2" t="s">
        <v>78</v>
      </c>
      <c r="N4628" s="20">
        <f t="shared" si="72"/>
        <v>14778.4</v>
      </c>
      <c r="O4628" s="21"/>
      <c r="P4628" s="20"/>
    </row>
    <row r="4629" spans="1:16" x14ac:dyDescent="0.35">
      <c r="A4629" s="2" t="s">
        <v>25</v>
      </c>
      <c r="B4629" s="2">
        <v>1185732</v>
      </c>
      <c r="C4629" s="15">
        <v>43945</v>
      </c>
      <c r="D4629" s="2" t="s">
        <v>43</v>
      </c>
      <c r="E4629" s="2" t="s">
        <v>44</v>
      </c>
      <c r="F4629" s="2" t="s">
        <v>45</v>
      </c>
      <c r="G4629" s="3" t="s">
        <v>158</v>
      </c>
      <c r="H4629" s="17">
        <v>44</v>
      </c>
      <c r="I4629" s="2">
        <v>208</v>
      </c>
      <c r="J4629" s="19">
        <v>9152</v>
      </c>
      <c r="K4629" s="19">
        <v>5491.2</v>
      </c>
      <c r="L4629" s="2">
        <v>0.6</v>
      </c>
      <c r="M4629" s="2" t="s">
        <v>78</v>
      </c>
      <c r="N4629" s="20">
        <f t="shared" si="72"/>
        <v>14643.2</v>
      </c>
      <c r="O4629" s="21"/>
      <c r="P4629" s="20"/>
    </row>
    <row r="4630" spans="1:16" x14ac:dyDescent="0.35">
      <c r="A4630" s="2" t="s">
        <v>25</v>
      </c>
      <c r="B4630" s="2">
        <v>1185732</v>
      </c>
      <c r="C4630" s="15">
        <v>43945</v>
      </c>
      <c r="D4630" s="2" t="s">
        <v>43</v>
      </c>
      <c r="E4630" s="2" t="s">
        <v>44</v>
      </c>
      <c r="F4630" s="2" t="s">
        <v>45</v>
      </c>
      <c r="G4630" s="3" t="s">
        <v>155</v>
      </c>
      <c r="H4630" s="17">
        <v>52</v>
      </c>
      <c r="I4630" s="2">
        <v>300</v>
      </c>
      <c r="J4630" s="19">
        <v>15600</v>
      </c>
      <c r="K4630" s="19">
        <v>8736</v>
      </c>
      <c r="L4630" s="2">
        <v>0.56000000000000005</v>
      </c>
      <c r="M4630" s="2" t="s">
        <v>78</v>
      </c>
      <c r="N4630" s="20">
        <f t="shared" si="72"/>
        <v>24336</v>
      </c>
      <c r="O4630" s="21"/>
      <c r="P4630" s="20"/>
    </row>
    <row r="4631" spans="1:16" x14ac:dyDescent="0.35">
      <c r="A4631" s="2" t="s">
        <v>25</v>
      </c>
      <c r="B4631" s="2">
        <v>1185732</v>
      </c>
      <c r="C4631" s="15">
        <v>43945</v>
      </c>
      <c r="D4631" s="2" t="s">
        <v>43</v>
      </c>
      <c r="E4631" s="2" t="s">
        <v>44</v>
      </c>
      <c r="F4631" s="2" t="s">
        <v>45</v>
      </c>
      <c r="G4631" s="3" t="s">
        <v>17</v>
      </c>
      <c r="H4631" s="17">
        <v>54</v>
      </c>
      <c r="I4631" s="2">
        <v>194</v>
      </c>
      <c r="J4631" s="19">
        <v>10476</v>
      </c>
      <c r="K4631" s="19">
        <v>5238</v>
      </c>
      <c r="L4631" s="2">
        <v>0.5</v>
      </c>
      <c r="M4631" s="2" t="s">
        <v>78</v>
      </c>
      <c r="N4631" s="20">
        <f t="shared" si="72"/>
        <v>15714</v>
      </c>
      <c r="O4631" s="21"/>
      <c r="P4631" s="20"/>
    </row>
    <row r="4632" spans="1:16" x14ac:dyDescent="0.35">
      <c r="A4632" s="2" t="s">
        <v>25</v>
      </c>
      <c r="B4632" s="2">
        <v>1185732</v>
      </c>
      <c r="C4632" s="15">
        <v>43945</v>
      </c>
      <c r="D4632" s="2" t="s">
        <v>43</v>
      </c>
      <c r="E4632" s="2" t="s">
        <v>44</v>
      </c>
      <c r="F4632" s="2" t="s">
        <v>45</v>
      </c>
      <c r="G4632" s="3" t="s">
        <v>156</v>
      </c>
      <c r="H4632" s="17">
        <v>47</v>
      </c>
      <c r="I4632" s="2">
        <v>188</v>
      </c>
      <c r="J4632" s="19">
        <v>8836</v>
      </c>
      <c r="K4632" s="19">
        <v>3269.32</v>
      </c>
      <c r="L4632" s="2">
        <v>0.37</v>
      </c>
      <c r="M4632" s="2" t="s">
        <v>78</v>
      </c>
      <c r="N4632" s="20">
        <f t="shared" si="72"/>
        <v>12105.32</v>
      </c>
      <c r="O4632" s="21"/>
      <c r="P4632" s="20"/>
    </row>
    <row r="4633" spans="1:16" x14ac:dyDescent="0.35">
      <c r="A4633" s="2" t="s">
        <v>25</v>
      </c>
      <c r="B4633" s="2">
        <v>1185732</v>
      </c>
      <c r="C4633" s="15">
        <v>43945</v>
      </c>
      <c r="D4633" s="2" t="s">
        <v>43</v>
      </c>
      <c r="E4633" s="2" t="s">
        <v>44</v>
      </c>
      <c r="F4633" s="2" t="s">
        <v>45</v>
      </c>
      <c r="G4633" s="3" t="s">
        <v>157</v>
      </c>
      <c r="H4633" s="17">
        <v>49</v>
      </c>
      <c r="I4633" s="2">
        <v>175</v>
      </c>
      <c r="J4633" s="19">
        <v>8575</v>
      </c>
      <c r="K4633" s="19">
        <v>3687.25</v>
      </c>
      <c r="L4633" s="2">
        <v>0.43</v>
      </c>
      <c r="M4633" s="2" t="s">
        <v>78</v>
      </c>
      <c r="N4633" s="20">
        <f t="shared" si="72"/>
        <v>12262.25</v>
      </c>
      <c r="O4633" s="21"/>
      <c r="P4633" s="20"/>
    </row>
    <row r="4634" spans="1:16" x14ac:dyDescent="0.35">
      <c r="A4634" s="2" t="s">
        <v>25</v>
      </c>
      <c r="B4634" s="2">
        <v>1185732</v>
      </c>
      <c r="C4634" s="15">
        <v>43945</v>
      </c>
      <c r="D4634" s="2" t="s">
        <v>43</v>
      </c>
      <c r="E4634" s="2" t="s">
        <v>44</v>
      </c>
      <c r="F4634" s="2" t="s">
        <v>45</v>
      </c>
      <c r="G4634" s="3" t="s">
        <v>18</v>
      </c>
      <c r="H4634" s="17">
        <v>58</v>
      </c>
      <c r="I4634" s="2">
        <v>196</v>
      </c>
      <c r="J4634" s="19">
        <v>11368</v>
      </c>
      <c r="K4634" s="19">
        <v>5342.96</v>
      </c>
      <c r="L4634" s="2">
        <v>0.47</v>
      </c>
      <c r="M4634" s="2" t="s">
        <v>78</v>
      </c>
      <c r="N4634" s="20">
        <f t="shared" si="72"/>
        <v>16710.96</v>
      </c>
      <c r="O4634" s="21"/>
      <c r="P4634" s="20"/>
    </row>
    <row r="4635" spans="1:16" x14ac:dyDescent="0.35">
      <c r="A4635" s="2" t="s">
        <v>25</v>
      </c>
      <c r="B4635" s="2">
        <v>1185732</v>
      </c>
      <c r="C4635" s="15">
        <v>43945</v>
      </c>
      <c r="D4635" s="2" t="s">
        <v>43</v>
      </c>
      <c r="E4635" s="2" t="s">
        <v>44</v>
      </c>
      <c r="F4635" s="2" t="s">
        <v>45</v>
      </c>
      <c r="G4635" s="3" t="s">
        <v>158</v>
      </c>
      <c r="H4635" s="17">
        <v>64</v>
      </c>
      <c r="I4635" s="2">
        <v>248</v>
      </c>
      <c r="J4635" s="19">
        <v>15872</v>
      </c>
      <c r="K4635" s="19">
        <v>10158.08</v>
      </c>
      <c r="L4635" s="2">
        <v>0.64</v>
      </c>
      <c r="M4635" s="2" t="s">
        <v>78</v>
      </c>
      <c r="N4635" s="20">
        <f t="shared" si="72"/>
        <v>26030.080000000002</v>
      </c>
      <c r="O4635" s="21"/>
      <c r="P4635" s="20"/>
    </row>
    <row r="4636" spans="1:16" x14ac:dyDescent="0.35">
      <c r="A4636" s="2" t="s">
        <v>25</v>
      </c>
      <c r="B4636" s="2">
        <v>1185732</v>
      </c>
      <c r="C4636" s="15">
        <v>43945</v>
      </c>
      <c r="D4636" s="2" t="s">
        <v>43</v>
      </c>
      <c r="E4636" s="2" t="s">
        <v>44</v>
      </c>
      <c r="F4636" s="2" t="s">
        <v>45</v>
      </c>
      <c r="G4636" s="3" t="s">
        <v>155</v>
      </c>
      <c r="H4636" s="17">
        <v>55</v>
      </c>
      <c r="I4636" s="2">
        <v>290</v>
      </c>
      <c r="J4636" s="19">
        <v>15950</v>
      </c>
      <c r="K4636" s="19">
        <v>9410.5000000000018</v>
      </c>
      <c r="L4636" s="2">
        <v>0.59000000000000008</v>
      </c>
      <c r="M4636" s="2" t="s">
        <v>78</v>
      </c>
      <c r="N4636" s="20">
        <f t="shared" si="72"/>
        <v>25360.5</v>
      </c>
      <c r="O4636" s="21"/>
      <c r="P4636" s="20"/>
    </row>
    <row r="4637" spans="1:16" x14ac:dyDescent="0.35">
      <c r="A4637" s="2" t="s">
        <v>25</v>
      </c>
      <c r="B4637" s="2">
        <v>1185732</v>
      </c>
      <c r="C4637" s="15">
        <v>43945</v>
      </c>
      <c r="D4637" s="2" t="s">
        <v>43</v>
      </c>
      <c r="E4637" s="2" t="s">
        <v>44</v>
      </c>
      <c r="F4637" s="2" t="s">
        <v>45</v>
      </c>
      <c r="G4637" s="3" t="s">
        <v>17</v>
      </c>
      <c r="H4637" s="17">
        <v>54</v>
      </c>
      <c r="I4637" s="2">
        <v>206</v>
      </c>
      <c r="J4637" s="19">
        <v>11124</v>
      </c>
      <c r="K4637" s="19">
        <v>5450.76</v>
      </c>
      <c r="L4637" s="2">
        <v>0.49</v>
      </c>
      <c r="M4637" s="2" t="s">
        <v>78</v>
      </c>
      <c r="N4637" s="20">
        <f t="shared" si="72"/>
        <v>16574.760000000002</v>
      </c>
      <c r="O4637" s="21"/>
      <c r="P4637" s="20"/>
    </row>
    <row r="4638" spans="1:16" x14ac:dyDescent="0.35">
      <c r="A4638" s="2" t="s">
        <v>25</v>
      </c>
      <c r="B4638" s="2">
        <v>1185732</v>
      </c>
      <c r="C4638" s="15">
        <v>44081</v>
      </c>
      <c r="D4638" s="2" t="s">
        <v>43</v>
      </c>
      <c r="E4638" s="2" t="s">
        <v>44</v>
      </c>
      <c r="F4638" s="2" t="s">
        <v>45</v>
      </c>
      <c r="G4638" s="3" t="s">
        <v>156</v>
      </c>
      <c r="H4638" s="17">
        <v>49</v>
      </c>
      <c r="I4638" s="2">
        <v>208</v>
      </c>
      <c r="J4638" s="19">
        <v>10192</v>
      </c>
      <c r="K4638" s="19">
        <v>3567.2</v>
      </c>
      <c r="L4638" s="2">
        <v>0.35</v>
      </c>
      <c r="M4638" s="2" t="s">
        <v>78</v>
      </c>
      <c r="N4638" s="20">
        <f t="shared" si="72"/>
        <v>13759.2</v>
      </c>
      <c r="O4638" s="21"/>
      <c r="P4638" s="20"/>
    </row>
    <row r="4639" spans="1:16" x14ac:dyDescent="0.35">
      <c r="A4639" s="2" t="s">
        <v>25</v>
      </c>
      <c r="B4639" s="2">
        <v>1185732</v>
      </c>
      <c r="C4639" s="15">
        <v>44082</v>
      </c>
      <c r="D4639" s="2" t="s">
        <v>43</v>
      </c>
      <c r="E4639" s="2" t="s">
        <v>44</v>
      </c>
      <c r="F4639" s="2" t="s">
        <v>45</v>
      </c>
      <c r="G4639" s="3" t="s">
        <v>157</v>
      </c>
      <c r="H4639" s="17">
        <v>47</v>
      </c>
      <c r="I4639" s="2">
        <v>217</v>
      </c>
      <c r="J4639" s="19">
        <v>10199</v>
      </c>
      <c r="K4639" s="19">
        <v>4079.6000000000004</v>
      </c>
      <c r="L4639" s="2">
        <v>0.4</v>
      </c>
      <c r="M4639" s="2" t="s">
        <v>78</v>
      </c>
      <c r="N4639" s="20">
        <f t="shared" si="72"/>
        <v>14278.6</v>
      </c>
      <c r="O4639" s="21"/>
      <c r="P4639" s="20"/>
    </row>
    <row r="4640" spans="1:16" x14ac:dyDescent="0.35">
      <c r="A4640" s="2" t="s">
        <v>25</v>
      </c>
      <c r="B4640" s="2">
        <v>1185732</v>
      </c>
      <c r="C4640" s="15">
        <v>44083</v>
      </c>
      <c r="D4640" s="2" t="s">
        <v>43</v>
      </c>
      <c r="E4640" s="2" t="s">
        <v>44</v>
      </c>
      <c r="F4640" s="2" t="s">
        <v>45</v>
      </c>
      <c r="G4640" s="3" t="s">
        <v>18</v>
      </c>
      <c r="H4640" s="17">
        <v>62</v>
      </c>
      <c r="I4640" s="2">
        <v>233</v>
      </c>
      <c r="J4640" s="19">
        <v>14446</v>
      </c>
      <c r="K4640" s="19">
        <v>7078.54</v>
      </c>
      <c r="L4640" s="2">
        <v>0.49</v>
      </c>
      <c r="M4640" s="2" t="s">
        <v>78</v>
      </c>
      <c r="N4640" s="20">
        <f t="shared" si="72"/>
        <v>21524.54</v>
      </c>
      <c r="O4640" s="21"/>
      <c r="P4640" s="20"/>
    </row>
    <row r="4641" spans="1:16" x14ac:dyDescent="0.35">
      <c r="A4641" s="2" t="s">
        <v>25</v>
      </c>
      <c r="B4641" s="2">
        <v>1185732</v>
      </c>
      <c r="C4641" s="15">
        <v>44084</v>
      </c>
      <c r="D4641" s="2" t="s">
        <v>43</v>
      </c>
      <c r="E4641" s="2" t="s">
        <v>44</v>
      </c>
      <c r="F4641" s="2" t="s">
        <v>45</v>
      </c>
      <c r="G4641" s="3" t="s">
        <v>158</v>
      </c>
      <c r="H4641" s="17">
        <v>63</v>
      </c>
      <c r="I4641" s="2">
        <v>259</v>
      </c>
      <c r="J4641" s="19">
        <v>16317</v>
      </c>
      <c r="K4641" s="19">
        <v>10606.050000000001</v>
      </c>
      <c r="L4641" s="2">
        <v>0.65</v>
      </c>
      <c r="M4641" s="2" t="s">
        <v>78</v>
      </c>
      <c r="N4641" s="20">
        <f t="shared" si="72"/>
        <v>26923.050000000003</v>
      </c>
      <c r="O4641" s="21"/>
      <c r="P4641" s="20"/>
    </row>
    <row r="4642" spans="1:16" x14ac:dyDescent="0.35">
      <c r="A4642" s="2" t="s">
        <v>25</v>
      </c>
      <c r="B4642" s="2">
        <v>1185732</v>
      </c>
      <c r="C4642" s="15">
        <v>44085</v>
      </c>
      <c r="D4642" s="2" t="s">
        <v>43</v>
      </c>
      <c r="E4642" s="2" t="s">
        <v>44</v>
      </c>
      <c r="F4642" s="2" t="s">
        <v>45</v>
      </c>
      <c r="G4642" s="3" t="s">
        <v>155</v>
      </c>
      <c r="H4642" s="17">
        <v>60</v>
      </c>
      <c r="I4642" s="2">
        <v>299</v>
      </c>
      <c r="J4642" s="19">
        <v>17940</v>
      </c>
      <c r="K4642" s="19">
        <v>10764</v>
      </c>
      <c r="L4642" s="2">
        <v>0.6</v>
      </c>
      <c r="M4642" s="2" t="s">
        <v>78</v>
      </c>
      <c r="N4642" s="20">
        <f t="shared" si="72"/>
        <v>28704</v>
      </c>
      <c r="O4642" s="21"/>
      <c r="P4642" s="20"/>
    </row>
    <row r="4643" spans="1:16" x14ac:dyDescent="0.35">
      <c r="A4643" s="2" t="s">
        <v>25</v>
      </c>
      <c r="B4643" s="2">
        <v>1185732</v>
      </c>
      <c r="C4643" s="15">
        <v>44086</v>
      </c>
      <c r="D4643" s="2" t="s">
        <v>43</v>
      </c>
      <c r="E4643" s="2" t="s">
        <v>44</v>
      </c>
      <c r="F4643" s="2" t="s">
        <v>45</v>
      </c>
      <c r="G4643" s="3" t="s">
        <v>17</v>
      </c>
      <c r="H4643" s="17">
        <v>57</v>
      </c>
      <c r="I4643" s="2">
        <v>225</v>
      </c>
      <c r="J4643" s="19">
        <v>12825</v>
      </c>
      <c r="K4643" s="19">
        <v>5899.4999999999991</v>
      </c>
      <c r="L4643" s="2">
        <v>0.45999999999999996</v>
      </c>
      <c r="M4643" s="2" t="s">
        <v>78</v>
      </c>
      <c r="N4643" s="20">
        <f t="shared" si="72"/>
        <v>18724.5</v>
      </c>
      <c r="O4643" s="21"/>
      <c r="P4643" s="20"/>
    </row>
    <row r="4644" spans="1:16" x14ac:dyDescent="0.35">
      <c r="A4644" s="2" t="s">
        <v>25</v>
      </c>
      <c r="B4644" s="2">
        <v>1185732</v>
      </c>
      <c r="C4644" s="15">
        <v>44087</v>
      </c>
      <c r="D4644" s="2" t="s">
        <v>43</v>
      </c>
      <c r="E4644" s="2" t="s">
        <v>44</v>
      </c>
      <c r="F4644" s="2" t="s">
        <v>45</v>
      </c>
      <c r="G4644" s="3" t="s">
        <v>156</v>
      </c>
      <c r="H4644" s="17">
        <v>50</v>
      </c>
      <c r="I4644" s="2">
        <v>215</v>
      </c>
      <c r="J4644" s="19">
        <v>10750</v>
      </c>
      <c r="K4644" s="19">
        <v>3977.5</v>
      </c>
      <c r="L4644" s="2">
        <v>0.37</v>
      </c>
      <c r="M4644" s="2" t="s">
        <v>78</v>
      </c>
      <c r="N4644" s="20">
        <f t="shared" si="72"/>
        <v>14727.5</v>
      </c>
      <c r="O4644" s="21"/>
      <c r="P4644" s="20"/>
    </row>
    <row r="4645" spans="1:16" x14ac:dyDescent="0.35">
      <c r="A4645" s="2" t="s">
        <v>25</v>
      </c>
      <c r="B4645" s="2">
        <v>1185732</v>
      </c>
      <c r="C4645" s="15">
        <v>44088</v>
      </c>
      <c r="D4645" s="2" t="s">
        <v>43</v>
      </c>
      <c r="E4645" s="2" t="s">
        <v>44</v>
      </c>
      <c r="F4645" s="2" t="s">
        <v>45</v>
      </c>
      <c r="G4645" s="3" t="s">
        <v>157</v>
      </c>
      <c r="H4645" s="17">
        <v>53</v>
      </c>
      <c r="I4645" s="2">
        <v>233</v>
      </c>
      <c r="J4645" s="19">
        <v>12349</v>
      </c>
      <c r="K4645" s="19">
        <v>5310.07</v>
      </c>
      <c r="L4645" s="2">
        <v>0.43</v>
      </c>
      <c r="M4645" s="2" t="s">
        <v>78</v>
      </c>
      <c r="N4645" s="20">
        <f t="shared" si="72"/>
        <v>17659.07</v>
      </c>
      <c r="O4645" s="21"/>
      <c r="P4645" s="20"/>
    </row>
    <row r="4646" spans="1:16" x14ac:dyDescent="0.35">
      <c r="A4646" s="2" t="s">
        <v>25</v>
      </c>
      <c r="B4646" s="2">
        <v>1185732</v>
      </c>
      <c r="C4646" s="15">
        <v>44089</v>
      </c>
      <c r="D4646" s="2" t="s">
        <v>43</v>
      </c>
      <c r="E4646" s="2" t="s">
        <v>44</v>
      </c>
      <c r="F4646" s="2" t="s">
        <v>45</v>
      </c>
      <c r="G4646" s="3" t="s">
        <v>18</v>
      </c>
      <c r="H4646" s="17">
        <v>61</v>
      </c>
      <c r="I4646" s="2">
        <v>208</v>
      </c>
      <c r="J4646" s="19">
        <v>12688</v>
      </c>
      <c r="K4646" s="19">
        <v>6217.12</v>
      </c>
      <c r="L4646" s="2">
        <v>0.49</v>
      </c>
      <c r="M4646" s="2" t="s">
        <v>78</v>
      </c>
      <c r="N4646" s="20">
        <f t="shared" si="72"/>
        <v>18905.12</v>
      </c>
      <c r="O4646" s="21"/>
      <c r="P4646" s="20"/>
    </row>
    <row r="4647" spans="1:16" x14ac:dyDescent="0.35">
      <c r="A4647" s="2" t="s">
        <v>25</v>
      </c>
      <c r="B4647" s="2">
        <v>1185732</v>
      </c>
      <c r="C4647" s="15">
        <v>44090</v>
      </c>
      <c r="D4647" s="2" t="s">
        <v>43</v>
      </c>
      <c r="E4647" s="2" t="s">
        <v>44</v>
      </c>
      <c r="F4647" s="2" t="s">
        <v>45</v>
      </c>
      <c r="G4647" s="3" t="s">
        <v>158</v>
      </c>
      <c r="H4647" s="17">
        <v>67</v>
      </c>
      <c r="I4647" s="2">
        <v>244</v>
      </c>
      <c r="J4647" s="19">
        <v>16348</v>
      </c>
      <c r="K4647" s="19">
        <v>10626.2</v>
      </c>
      <c r="L4647" s="2">
        <v>0.65</v>
      </c>
      <c r="M4647" s="2" t="s">
        <v>78</v>
      </c>
      <c r="N4647" s="20">
        <f t="shared" si="72"/>
        <v>26974.2</v>
      </c>
      <c r="O4647" s="21"/>
      <c r="P4647" s="20"/>
    </row>
    <row r="4648" spans="1:16" x14ac:dyDescent="0.35">
      <c r="A4648" s="2" t="s">
        <v>25</v>
      </c>
      <c r="B4648" s="2">
        <v>1185732</v>
      </c>
      <c r="C4648" s="15">
        <v>44091</v>
      </c>
      <c r="D4648" s="2" t="s">
        <v>43</v>
      </c>
      <c r="E4648" s="2" t="s">
        <v>44</v>
      </c>
      <c r="F4648" s="2" t="s">
        <v>45</v>
      </c>
      <c r="G4648" s="3" t="s">
        <v>155</v>
      </c>
      <c r="H4648" s="17">
        <v>60</v>
      </c>
      <c r="I4648" s="2">
        <v>304</v>
      </c>
      <c r="J4648" s="19">
        <v>18240</v>
      </c>
      <c r="K4648" s="19">
        <v>10396.800000000001</v>
      </c>
      <c r="L4648" s="2">
        <v>0.57000000000000006</v>
      </c>
      <c r="M4648" s="2" t="s">
        <v>78</v>
      </c>
      <c r="N4648" s="20">
        <f t="shared" si="72"/>
        <v>28636.800000000003</v>
      </c>
      <c r="O4648" s="21"/>
      <c r="P4648" s="20"/>
    </row>
    <row r="4649" spans="1:16" x14ac:dyDescent="0.35">
      <c r="A4649" s="2" t="s">
        <v>25</v>
      </c>
      <c r="B4649" s="2">
        <v>1185732</v>
      </c>
      <c r="C4649" s="15">
        <v>44092</v>
      </c>
      <c r="D4649" s="2" t="s">
        <v>43</v>
      </c>
      <c r="E4649" s="2" t="s">
        <v>44</v>
      </c>
      <c r="F4649" s="2" t="s">
        <v>45</v>
      </c>
      <c r="G4649" s="3" t="s">
        <v>17</v>
      </c>
      <c r="H4649" s="17">
        <v>55</v>
      </c>
      <c r="I4649" s="2">
        <v>252</v>
      </c>
      <c r="J4649" s="19">
        <v>13860</v>
      </c>
      <c r="K4649" s="19">
        <v>6236.9999999999991</v>
      </c>
      <c r="L4649" s="2">
        <v>0.44999999999999996</v>
      </c>
      <c r="M4649" s="2" t="s">
        <v>78</v>
      </c>
      <c r="N4649" s="20">
        <f t="shared" si="72"/>
        <v>20097</v>
      </c>
      <c r="O4649" s="21"/>
      <c r="P4649" s="20"/>
    </row>
    <row r="4650" spans="1:16" x14ac:dyDescent="0.35">
      <c r="A4650" s="2" t="s">
        <v>25</v>
      </c>
      <c r="B4650" s="2">
        <v>1185732</v>
      </c>
      <c r="C4650" s="15">
        <v>44093</v>
      </c>
      <c r="D4650" s="2" t="s">
        <v>43</v>
      </c>
      <c r="E4650" s="2" t="s">
        <v>44</v>
      </c>
      <c r="F4650" s="2" t="s">
        <v>45</v>
      </c>
      <c r="G4650" s="3" t="s">
        <v>156</v>
      </c>
      <c r="H4650" s="17">
        <v>53</v>
      </c>
      <c r="I4650" s="2">
        <v>231</v>
      </c>
      <c r="J4650" s="19">
        <v>12243</v>
      </c>
      <c r="K4650" s="19">
        <v>4529.91</v>
      </c>
      <c r="L4650" s="2">
        <v>0.37</v>
      </c>
      <c r="M4650" s="2" t="s">
        <v>78</v>
      </c>
      <c r="N4650" s="20">
        <f t="shared" si="72"/>
        <v>16772.91</v>
      </c>
      <c r="O4650" s="21"/>
      <c r="P4650" s="20"/>
    </row>
    <row r="4651" spans="1:16" x14ac:dyDescent="0.35">
      <c r="A4651" s="2" t="s">
        <v>13</v>
      </c>
      <c r="B4651" s="2">
        <v>1185732</v>
      </c>
      <c r="C4651" s="15">
        <v>44094</v>
      </c>
      <c r="D4651" s="2" t="s">
        <v>43</v>
      </c>
      <c r="E4651" s="2" t="s">
        <v>44</v>
      </c>
      <c r="F4651" s="2" t="s">
        <v>45</v>
      </c>
      <c r="G4651" s="3" t="s">
        <v>157</v>
      </c>
      <c r="H4651" s="17">
        <v>44</v>
      </c>
      <c r="I4651" s="2">
        <v>233</v>
      </c>
      <c r="J4651" s="19">
        <v>10252</v>
      </c>
      <c r="K4651" s="19">
        <v>4100.8</v>
      </c>
      <c r="L4651" s="2">
        <v>0.4</v>
      </c>
      <c r="M4651" s="2" t="s">
        <v>78</v>
      </c>
      <c r="N4651" s="20">
        <f t="shared" si="72"/>
        <v>14352.8</v>
      </c>
      <c r="O4651" s="21"/>
      <c r="P4651" s="20"/>
    </row>
    <row r="4652" spans="1:16" x14ac:dyDescent="0.35">
      <c r="A4652" s="2" t="s">
        <v>13</v>
      </c>
      <c r="B4652" s="2">
        <v>1185732</v>
      </c>
      <c r="C4652" s="15">
        <v>44095</v>
      </c>
      <c r="D4652" s="2" t="s">
        <v>43</v>
      </c>
      <c r="E4652" s="2" t="s">
        <v>44</v>
      </c>
      <c r="F4652" s="2" t="s">
        <v>45</v>
      </c>
      <c r="G4652" s="3" t="s">
        <v>18</v>
      </c>
      <c r="H4652" s="17">
        <v>52</v>
      </c>
      <c r="I4652" s="2">
        <v>225</v>
      </c>
      <c r="J4652" s="19">
        <v>11700</v>
      </c>
      <c r="K4652" s="19">
        <v>5264.9999999999991</v>
      </c>
      <c r="L4652" s="2">
        <v>0.44999999999999996</v>
      </c>
      <c r="M4652" s="2" t="s">
        <v>78</v>
      </c>
      <c r="N4652" s="20">
        <f t="shared" si="72"/>
        <v>16965</v>
      </c>
      <c r="O4652" s="21"/>
      <c r="P4652" s="20"/>
    </row>
    <row r="4653" spans="1:16" x14ac:dyDescent="0.35">
      <c r="A4653" s="2" t="s">
        <v>13</v>
      </c>
      <c r="B4653" s="2">
        <v>1185732</v>
      </c>
      <c r="C4653" s="15">
        <v>44096</v>
      </c>
      <c r="D4653" s="2" t="s">
        <v>43</v>
      </c>
      <c r="E4653" s="2" t="s">
        <v>44</v>
      </c>
      <c r="F4653" s="2" t="s">
        <v>45</v>
      </c>
      <c r="G4653" s="3" t="s">
        <v>158</v>
      </c>
      <c r="H4653" s="17">
        <v>56</v>
      </c>
      <c r="I4653" s="2">
        <v>278</v>
      </c>
      <c r="J4653" s="19">
        <v>15568</v>
      </c>
      <c r="K4653" s="19">
        <v>9496.48</v>
      </c>
      <c r="L4653" s="2">
        <v>0.61</v>
      </c>
      <c r="M4653" s="2" t="s">
        <v>78</v>
      </c>
      <c r="N4653" s="20">
        <f t="shared" si="72"/>
        <v>25064.48</v>
      </c>
      <c r="O4653" s="21"/>
      <c r="P4653" s="20"/>
    </row>
    <row r="4654" spans="1:16" x14ac:dyDescent="0.35">
      <c r="A4654" s="2" t="s">
        <v>13</v>
      </c>
      <c r="B4654" s="2">
        <v>1185732</v>
      </c>
      <c r="C4654" s="15">
        <v>44097</v>
      </c>
      <c r="D4654" s="2" t="s">
        <v>43</v>
      </c>
      <c r="E4654" s="2" t="s">
        <v>44</v>
      </c>
      <c r="F4654" s="2" t="s">
        <v>45</v>
      </c>
      <c r="G4654" s="3" t="s">
        <v>155</v>
      </c>
      <c r="H4654" s="17">
        <v>53</v>
      </c>
      <c r="I4654" s="2">
        <v>284</v>
      </c>
      <c r="J4654" s="19">
        <v>15052</v>
      </c>
      <c r="K4654" s="19">
        <v>8278.6</v>
      </c>
      <c r="L4654" s="2">
        <v>0.55000000000000004</v>
      </c>
      <c r="M4654" s="2" t="s">
        <v>78</v>
      </c>
      <c r="N4654" s="20">
        <f t="shared" si="72"/>
        <v>23330.6</v>
      </c>
      <c r="O4654" s="21"/>
      <c r="P4654" s="20"/>
    </row>
    <row r="4655" spans="1:16" x14ac:dyDescent="0.35">
      <c r="A4655" s="2" t="s">
        <v>13</v>
      </c>
      <c r="B4655" s="2">
        <v>1185732</v>
      </c>
      <c r="C4655" s="15">
        <v>44098</v>
      </c>
      <c r="D4655" s="2" t="s">
        <v>43</v>
      </c>
      <c r="E4655" s="2" t="s">
        <v>44</v>
      </c>
      <c r="F4655" s="2" t="s">
        <v>45</v>
      </c>
      <c r="G4655" s="3" t="s">
        <v>17</v>
      </c>
      <c r="H4655" s="17">
        <v>46</v>
      </c>
      <c r="I4655" s="2">
        <v>255</v>
      </c>
      <c r="J4655" s="19">
        <v>11730</v>
      </c>
      <c r="K4655" s="19">
        <v>5278.4999999999991</v>
      </c>
      <c r="L4655" s="2">
        <v>0.44999999999999996</v>
      </c>
      <c r="M4655" s="2" t="s">
        <v>78</v>
      </c>
      <c r="N4655" s="20">
        <f t="shared" si="72"/>
        <v>17008.5</v>
      </c>
      <c r="O4655" s="21"/>
      <c r="P4655" s="20"/>
    </row>
    <row r="4656" spans="1:16" x14ac:dyDescent="0.35">
      <c r="A4656" s="2" t="s">
        <v>21</v>
      </c>
      <c r="B4656" s="2">
        <v>1185732</v>
      </c>
      <c r="C4656" s="15">
        <v>44099</v>
      </c>
      <c r="D4656" s="2" t="s">
        <v>43</v>
      </c>
      <c r="E4656" s="2" t="s">
        <v>44</v>
      </c>
      <c r="F4656" s="2" t="s">
        <v>45</v>
      </c>
      <c r="G4656" s="3" t="s">
        <v>156</v>
      </c>
      <c r="H4656" s="17">
        <v>41</v>
      </c>
      <c r="I4656" s="2">
        <v>225</v>
      </c>
      <c r="J4656" s="19">
        <v>9225</v>
      </c>
      <c r="K4656" s="19">
        <v>3413.25</v>
      </c>
      <c r="L4656" s="2">
        <v>0.37</v>
      </c>
      <c r="M4656" s="2" t="s">
        <v>78</v>
      </c>
      <c r="N4656" s="20">
        <f t="shared" si="72"/>
        <v>12638.25</v>
      </c>
      <c r="O4656" s="21"/>
      <c r="P4656" s="20"/>
    </row>
    <row r="4657" spans="1:16" x14ac:dyDescent="0.35">
      <c r="A4657" s="2" t="s">
        <v>21</v>
      </c>
      <c r="B4657" s="2">
        <v>1185732</v>
      </c>
      <c r="C4657" s="15">
        <v>44100</v>
      </c>
      <c r="D4657" s="2" t="s">
        <v>43</v>
      </c>
      <c r="E4657" s="2" t="s">
        <v>44</v>
      </c>
      <c r="F4657" s="2" t="s">
        <v>45</v>
      </c>
      <c r="G4657" s="3" t="s">
        <v>157</v>
      </c>
      <c r="H4657" s="17">
        <v>42</v>
      </c>
      <c r="I4657" s="2">
        <v>210</v>
      </c>
      <c r="J4657" s="19">
        <v>8820</v>
      </c>
      <c r="K4657" s="19">
        <v>3792.6</v>
      </c>
      <c r="L4657" s="2">
        <v>0.43</v>
      </c>
      <c r="M4657" s="2" t="s">
        <v>78</v>
      </c>
      <c r="N4657" s="20">
        <f t="shared" si="72"/>
        <v>12612.6</v>
      </c>
      <c r="O4657" s="21"/>
      <c r="P4657" s="20"/>
    </row>
    <row r="4658" spans="1:16" x14ac:dyDescent="0.35">
      <c r="A4658" s="2" t="s">
        <v>21</v>
      </c>
      <c r="B4658" s="2">
        <v>1185732</v>
      </c>
      <c r="C4658" s="15">
        <v>44101</v>
      </c>
      <c r="D4658" s="2" t="s">
        <v>43</v>
      </c>
      <c r="E4658" s="2" t="s">
        <v>44</v>
      </c>
      <c r="F4658" s="2" t="s">
        <v>45</v>
      </c>
      <c r="G4658" s="3" t="s">
        <v>18</v>
      </c>
      <c r="H4658" s="17">
        <v>50</v>
      </c>
      <c r="I4658" s="2">
        <v>210</v>
      </c>
      <c r="J4658" s="19">
        <v>10500</v>
      </c>
      <c r="K4658" s="19">
        <v>5250</v>
      </c>
      <c r="L4658" s="2">
        <v>0.5</v>
      </c>
      <c r="M4658" s="2" t="s">
        <v>78</v>
      </c>
      <c r="N4658" s="20">
        <f t="shared" si="72"/>
        <v>15750</v>
      </c>
      <c r="O4658" s="21"/>
      <c r="P4658" s="20"/>
    </row>
    <row r="4659" spans="1:16" x14ac:dyDescent="0.35">
      <c r="A4659" s="2" t="s">
        <v>21</v>
      </c>
      <c r="B4659" s="2">
        <v>1185732</v>
      </c>
      <c r="C4659" s="15">
        <v>44102</v>
      </c>
      <c r="D4659" s="2" t="s">
        <v>43</v>
      </c>
      <c r="E4659" s="2" t="s">
        <v>44</v>
      </c>
      <c r="F4659" s="2" t="s">
        <v>45</v>
      </c>
      <c r="G4659" s="3" t="s">
        <v>158</v>
      </c>
      <c r="H4659" s="17">
        <v>55</v>
      </c>
      <c r="I4659" s="2">
        <v>223</v>
      </c>
      <c r="J4659" s="19">
        <v>12265</v>
      </c>
      <c r="K4659" s="19">
        <v>7726.95</v>
      </c>
      <c r="L4659" s="2">
        <v>0.63</v>
      </c>
      <c r="M4659" s="2" t="s">
        <v>78</v>
      </c>
      <c r="N4659" s="20">
        <f t="shared" si="72"/>
        <v>19991.95</v>
      </c>
      <c r="O4659" s="21"/>
      <c r="P4659" s="20"/>
    </row>
    <row r="4660" spans="1:16" x14ac:dyDescent="0.35">
      <c r="A4660" s="2" t="s">
        <v>21</v>
      </c>
      <c r="B4660" s="2">
        <v>1185732</v>
      </c>
      <c r="C4660" s="15">
        <v>44103</v>
      </c>
      <c r="D4660" s="2" t="s">
        <v>43</v>
      </c>
      <c r="E4660" s="2" t="s">
        <v>44</v>
      </c>
      <c r="F4660" s="2" t="s">
        <v>45</v>
      </c>
      <c r="G4660" s="3" t="s">
        <v>155</v>
      </c>
      <c r="H4660" s="17">
        <v>56</v>
      </c>
      <c r="I4660" s="2">
        <v>270</v>
      </c>
      <c r="J4660" s="19">
        <v>15120</v>
      </c>
      <c r="K4660" s="19">
        <v>9072</v>
      </c>
      <c r="L4660" s="2">
        <v>0.6</v>
      </c>
      <c r="M4660" s="2" t="s">
        <v>78</v>
      </c>
      <c r="N4660" s="20">
        <f t="shared" si="72"/>
        <v>24192</v>
      </c>
      <c r="O4660" s="21"/>
      <c r="P4660" s="20"/>
    </row>
    <row r="4661" spans="1:16" x14ac:dyDescent="0.35">
      <c r="A4661" s="2" t="s">
        <v>21</v>
      </c>
      <c r="B4661" s="2">
        <v>1185732</v>
      </c>
      <c r="C4661" s="15">
        <v>44104</v>
      </c>
      <c r="D4661" s="2" t="s">
        <v>43</v>
      </c>
      <c r="E4661" s="2" t="s">
        <v>44</v>
      </c>
      <c r="F4661" s="2" t="s">
        <v>45</v>
      </c>
      <c r="G4661" s="3" t="s">
        <v>17</v>
      </c>
      <c r="H4661" s="17">
        <v>47</v>
      </c>
      <c r="I4661" s="2">
        <v>215</v>
      </c>
      <c r="J4661" s="19">
        <v>10105</v>
      </c>
      <c r="K4661" s="19">
        <v>4547.25</v>
      </c>
      <c r="L4661" s="2">
        <v>0.44999999999999996</v>
      </c>
      <c r="M4661" s="2" t="s">
        <v>78</v>
      </c>
      <c r="N4661" s="20">
        <f t="shared" si="72"/>
        <v>14652.25</v>
      </c>
      <c r="O4661" s="21"/>
      <c r="P4661" s="20"/>
    </row>
    <row r="4662" spans="1:16" x14ac:dyDescent="0.35">
      <c r="A4662" s="2" t="s">
        <v>21</v>
      </c>
      <c r="B4662" s="2">
        <v>1185732</v>
      </c>
      <c r="C4662" s="15">
        <v>44105</v>
      </c>
      <c r="D4662" s="2" t="s">
        <v>43</v>
      </c>
      <c r="E4662" s="2" t="s">
        <v>44</v>
      </c>
      <c r="F4662" s="2" t="s">
        <v>45</v>
      </c>
      <c r="G4662" s="3" t="s">
        <v>156</v>
      </c>
      <c r="H4662" s="17">
        <v>47</v>
      </c>
      <c r="I4662" s="2">
        <v>203</v>
      </c>
      <c r="J4662" s="19">
        <v>9541</v>
      </c>
      <c r="K4662" s="19">
        <v>3720.9900000000002</v>
      </c>
      <c r="L4662" s="2">
        <v>0.39</v>
      </c>
      <c r="M4662" s="2" t="s">
        <v>78</v>
      </c>
      <c r="N4662" s="20">
        <f t="shared" si="72"/>
        <v>13261.99</v>
      </c>
      <c r="O4662" s="21"/>
      <c r="P4662" s="20"/>
    </row>
    <row r="4663" spans="1:16" x14ac:dyDescent="0.35">
      <c r="A4663" s="2" t="s">
        <v>21</v>
      </c>
      <c r="B4663" s="2">
        <v>1185732</v>
      </c>
      <c r="C4663" s="15">
        <v>44106</v>
      </c>
      <c r="D4663" s="2" t="s">
        <v>43</v>
      </c>
      <c r="E4663" s="2" t="s">
        <v>44</v>
      </c>
      <c r="F4663" s="2" t="s">
        <v>45</v>
      </c>
      <c r="G4663" s="3" t="s">
        <v>157</v>
      </c>
      <c r="H4663" s="17">
        <v>45</v>
      </c>
      <c r="I4663" s="2">
        <v>182</v>
      </c>
      <c r="J4663" s="19">
        <v>8190</v>
      </c>
      <c r="K4663" s="19">
        <v>3603.6</v>
      </c>
      <c r="L4663" s="2">
        <v>0.44</v>
      </c>
      <c r="M4663" s="2" t="s">
        <v>78</v>
      </c>
      <c r="N4663" s="20">
        <f t="shared" si="72"/>
        <v>11793.6</v>
      </c>
      <c r="O4663" s="21"/>
      <c r="P4663" s="20"/>
    </row>
    <row r="4664" spans="1:16" x14ac:dyDescent="0.35">
      <c r="A4664" s="2" t="s">
        <v>21</v>
      </c>
      <c r="B4664" s="2">
        <v>1185732</v>
      </c>
      <c r="C4664" s="15">
        <v>44107</v>
      </c>
      <c r="D4664" s="2" t="s">
        <v>43</v>
      </c>
      <c r="E4664" s="2" t="s">
        <v>44</v>
      </c>
      <c r="F4664" s="2" t="s">
        <v>45</v>
      </c>
      <c r="G4664" s="3" t="s">
        <v>18</v>
      </c>
      <c r="H4664" s="17">
        <v>57</v>
      </c>
      <c r="I4664" s="2">
        <v>189</v>
      </c>
      <c r="J4664" s="19">
        <v>10773</v>
      </c>
      <c r="K4664" s="19">
        <v>5386.5</v>
      </c>
      <c r="L4664" s="2">
        <v>0.5</v>
      </c>
      <c r="M4664" s="2" t="s">
        <v>78</v>
      </c>
      <c r="N4664" s="20">
        <f t="shared" si="72"/>
        <v>16159.5</v>
      </c>
      <c r="O4664" s="21"/>
      <c r="P4664" s="20"/>
    </row>
    <row r="4665" spans="1:16" x14ac:dyDescent="0.35">
      <c r="A4665" s="2" t="s">
        <v>21</v>
      </c>
      <c r="B4665" s="2">
        <v>1185732</v>
      </c>
      <c r="C4665" s="15">
        <v>44108</v>
      </c>
      <c r="D4665" s="2" t="s">
        <v>43</v>
      </c>
      <c r="E4665" s="2" t="s">
        <v>44</v>
      </c>
      <c r="F4665" s="2" t="s">
        <v>45</v>
      </c>
      <c r="G4665" s="3" t="s">
        <v>158</v>
      </c>
      <c r="H4665" s="17">
        <v>59</v>
      </c>
      <c r="I4665" s="2">
        <v>223</v>
      </c>
      <c r="J4665" s="19">
        <v>13157</v>
      </c>
      <c r="K4665" s="19">
        <v>8552.0500000000011</v>
      </c>
      <c r="L4665" s="2">
        <v>0.65</v>
      </c>
      <c r="M4665" s="2" t="s">
        <v>78</v>
      </c>
      <c r="N4665" s="20">
        <f t="shared" si="72"/>
        <v>21709.050000000003</v>
      </c>
      <c r="O4665" s="21"/>
      <c r="P4665" s="20"/>
    </row>
    <row r="4666" spans="1:16" x14ac:dyDescent="0.35">
      <c r="A4666" s="2" t="s">
        <v>21</v>
      </c>
      <c r="B4666" s="2">
        <v>1185732</v>
      </c>
      <c r="C4666" s="15">
        <v>44109</v>
      </c>
      <c r="D4666" s="2" t="s">
        <v>43</v>
      </c>
      <c r="E4666" s="2" t="s">
        <v>44</v>
      </c>
      <c r="F4666" s="2" t="s">
        <v>45</v>
      </c>
      <c r="G4666" s="3" t="s">
        <v>155</v>
      </c>
      <c r="H4666" s="17">
        <v>56</v>
      </c>
      <c r="I4666" s="2">
        <v>244</v>
      </c>
      <c r="J4666" s="19">
        <v>13664</v>
      </c>
      <c r="K4666" s="19">
        <v>7925.1200000000008</v>
      </c>
      <c r="L4666" s="2">
        <v>0.58000000000000007</v>
      </c>
      <c r="M4666" s="2" t="s">
        <v>78</v>
      </c>
      <c r="N4666" s="20">
        <f t="shared" si="72"/>
        <v>21589.120000000003</v>
      </c>
      <c r="O4666" s="21"/>
      <c r="P4666" s="20"/>
    </row>
    <row r="4667" spans="1:16" x14ac:dyDescent="0.35">
      <c r="A4667" s="2" t="s">
        <v>21</v>
      </c>
      <c r="B4667" s="2">
        <v>1185732</v>
      </c>
      <c r="C4667" s="15">
        <v>44110</v>
      </c>
      <c r="D4667" s="2" t="s">
        <v>43</v>
      </c>
      <c r="E4667" s="2" t="s">
        <v>44</v>
      </c>
      <c r="F4667" s="2" t="s">
        <v>45</v>
      </c>
      <c r="G4667" s="3" t="s">
        <v>17</v>
      </c>
      <c r="H4667" s="17">
        <v>49</v>
      </c>
      <c r="I4667" s="2">
        <v>224</v>
      </c>
      <c r="J4667" s="19">
        <v>10976</v>
      </c>
      <c r="K4667" s="19">
        <v>5268.48</v>
      </c>
      <c r="L4667" s="2">
        <v>0.48</v>
      </c>
      <c r="M4667" s="2" t="s">
        <v>78</v>
      </c>
      <c r="N4667" s="20">
        <f t="shared" si="72"/>
        <v>16244.48</v>
      </c>
      <c r="O4667" s="21"/>
      <c r="P4667" s="20"/>
    </row>
    <row r="4668" spans="1:16" x14ac:dyDescent="0.35">
      <c r="A4668" s="2" t="s">
        <v>21</v>
      </c>
      <c r="B4668" s="2">
        <v>1185732</v>
      </c>
      <c r="C4668" s="15">
        <v>44111</v>
      </c>
      <c r="D4668" s="2" t="s">
        <v>43</v>
      </c>
      <c r="E4668" s="2" t="s">
        <v>44</v>
      </c>
      <c r="F4668" s="2" t="s">
        <v>45</v>
      </c>
      <c r="G4668" s="3" t="s">
        <v>156</v>
      </c>
      <c r="H4668" s="17">
        <v>46</v>
      </c>
      <c r="I4668" s="2">
        <v>224</v>
      </c>
      <c r="J4668" s="19">
        <v>10304</v>
      </c>
      <c r="K4668" s="19">
        <v>3812.48</v>
      </c>
      <c r="L4668" s="2">
        <v>0.37</v>
      </c>
      <c r="M4668" s="2" t="s">
        <v>78</v>
      </c>
      <c r="N4668" s="20">
        <f t="shared" si="72"/>
        <v>14116.48</v>
      </c>
      <c r="O4668" s="21"/>
      <c r="P4668" s="20"/>
    </row>
    <row r="4669" spans="1:16" x14ac:dyDescent="0.35">
      <c r="A4669" s="2" t="s">
        <v>21</v>
      </c>
      <c r="B4669" s="2">
        <v>1185732</v>
      </c>
      <c r="C4669" s="15">
        <v>44112</v>
      </c>
      <c r="D4669" s="2" t="s">
        <v>43</v>
      </c>
      <c r="E4669" s="2" t="s">
        <v>44</v>
      </c>
      <c r="F4669" s="2" t="s">
        <v>45</v>
      </c>
      <c r="G4669" s="3" t="s">
        <v>157</v>
      </c>
      <c r="H4669" s="17">
        <v>49</v>
      </c>
      <c r="I4669" s="2">
        <v>202</v>
      </c>
      <c r="J4669" s="19">
        <v>9898</v>
      </c>
      <c r="K4669" s="19">
        <v>4355.12</v>
      </c>
      <c r="L4669" s="2">
        <v>0.44</v>
      </c>
      <c r="M4669" s="2" t="s">
        <v>78</v>
      </c>
      <c r="N4669" s="20">
        <f t="shared" si="72"/>
        <v>14253.119999999999</v>
      </c>
      <c r="O4669" s="21"/>
      <c r="P4669" s="20"/>
    </row>
    <row r="4670" spans="1:16" x14ac:dyDescent="0.35">
      <c r="A4670" s="2" t="s">
        <v>21</v>
      </c>
      <c r="B4670" s="2">
        <v>1185732</v>
      </c>
      <c r="C4670" s="15">
        <v>44113</v>
      </c>
      <c r="D4670" s="2" t="s">
        <v>43</v>
      </c>
      <c r="E4670" s="2" t="s">
        <v>44</v>
      </c>
      <c r="F4670" s="2" t="s">
        <v>45</v>
      </c>
      <c r="G4670" s="3" t="s">
        <v>18</v>
      </c>
      <c r="H4670" s="17">
        <v>64</v>
      </c>
      <c r="I4670" s="2">
        <v>195</v>
      </c>
      <c r="J4670" s="19">
        <v>12480</v>
      </c>
      <c r="K4670" s="19">
        <v>6240</v>
      </c>
      <c r="L4670" s="2">
        <v>0.5</v>
      </c>
      <c r="M4670" s="2" t="s">
        <v>78</v>
      </c>
      <c r="N4670" s="20">
        <f t="shared" si="72"/>
        <v>18720</v>
      </c>
      <c r="O4670" s="21"/>
      <c r="P4670" s="20"/>
    </row>
    <row r="4671" spans="1:16" x14ac:dyDescent="0.35">
      <c r="A4671" s="2" t="s">
        <v>21</v>
      </c>
      <c r="B4671" s="2">
        <v>1185732</v>
      </c>
      <c r="C4671" s="15">
        <v>44114</v>
      </c>
      <c r="D4671" s="2" t="s">
        <v>43</v>
      </c>
      <c r="E4671" s="2" t="s">
        <v>44</v>
      </c>
      <c r="F4671" s="2" t="s">
        <v>45</v>
      </c>
      <c r="G4671" s="3" t="s">
        <v>158</v>
      </c>
      <c r="H4671" s="17">
        <v>64</v>
      </c>
      <c r="I4671" s="2">
        <v>213</v>
      </c>
      <c r="J4671" s="19">
        <v>13632</v>
      </c>
      <c r="K4671" s="19">
        <v>8179.2</v>
      </c>
      <c r="L4671" s="2">
        <v>0.6</v>
      </c>
      <c r="M4671" s="2" t="s">
        <v>78</v>
      </c>
      <c r="N4671" s="20">
        <f t="shared" si="72"/>
        <v>21811.200000000001</v>
      </c>
      <c r="O4671" s="21"/>
      <c r="P4671" s="20"/>
    </row>
    <row r="4672" spans="1:16" x14ac:dyDescent="0.35">
      <c r="A4672" s="2" t="s">
        <v>21</v>
      </c>
      <c r="B4672" s="2">
        <v>1185732</v>
      </c>
      <c r="C4672" s="15">
        <v>43975</v>
      </c>
      <c r="D4672" s="2" t="s">
        <v>43</v>
      </c>
      <c r="E4672" s="2" t="s">
        <v>44</v>
      </c>
      <c r="F4672" s="2" t="s">
        <v>45</v>
      </c>
      <c r="G4672" s="3" t="s">
        <v>155</v>
      </c>
      <c r="H4672" s="17">
        <v>63</v>
      </c>
      <c r="I4672" s="2">
        <v>323</v>
      </c>
      <c r="J4672" s="19">
        <v>20349</v>
      </c>
      <c r="K4672" s="19">
        <v>11395.44</v>
      </c>
      <c r="L4672" s="2">
        <v>0.56000000000000005</v>
      </c>
      <c r="M4672" s="2" t="s">
        <v>78</v>
      </c>
      <c r="N4672" s="20">
        <f t="shared" si="72"/>
        <v>31744.440000000002</v>
      </c>
      <c r="O4672" s="21"/>
      <c r="P4672" s="20"/>
    </row>
    <row r="4673" spans="1:16" x14ac:dyDescent="0.35">
      <c r="A4673" s="2" t="s">
        <v>21</v>
      </c>
      <c r="B4673" s="2">
        <v>1185732</v>
      </c>
      <c r="C4673" s="15">
        <v>43975</v>
      </c>
      <c r="D4673" s="2" t="s">
        <v>43</v>
      </c>
      <c r="E4673" s="2" t="s">
        <v>44</v>
      </c>
      <c r="F4673" s="2" t="s">
        <v>45</v>
      </c>
      <c r="G4673" s="3" t="s">
        <v>17</v>
      </c>
      <c r="H4673" s="17">
        <v>51</v>
      </c>
      <c r="I4673" s="2">
        <v>254</v>
      </c>
      <c r="J4673" s="19">
        <v>12954</v>
      </c>
      <c r="K4673" s="19">
        <v>6088.38</v>
      </c>
      <c r="L4673" s="2">
        <v>0.47</v>
      </c>
      <c r="M4673" s="2" t="s">
        <v>78</v>
      </c>
      <c r="N4673" s="20">
        <f t="shared" si="72"/>
        <v>19042.38</v>
      </c>
      <c r="O4673" s="21"/>
      <c r="P4673" s="20"/>
    </row>
    <row r="4674" spans="1:16" x14ac:dyDescent="0.35">
      <c r="A4674" s="2" t="s">
        <v>21</v>
      </c>
      <c r="B4674" s="2">
        <v>1185732</v>
      </c>
      <c r="C4674" s="15">
        <v>43975</v>
      </c>
      <c r="D4674" s="2" t="s">
        <v>43</v>
      </c>
      <c r="E4674" s="2" t="s">
        <v>44</v>
      </c>
      <c r="F4674" s="2" t="s">
        <v>45</v>
      </c>
      <c r="G4674" s="3" t="s">
        <v>156</v>
      </c>
      <c r="H4674" s="17">
        <v>52</v>
      </c>
      <c r="I4674" s="2">
        <v>248</v>
      </c>
      <c r="J4674" s="19">
        <v>12896</v>
      </c>
      <c r="K4674" s="19">
        <v>4771.5199999999995</v>
      </c>
      <c r="L4674" s="2">
        <v>0.37</v>
      </c>
      <c r="M4674" s="2" t="s">
        <v>78</v>
      </c>
      <c r="N4674" s="20">
        <f t="shared" si="72"/>
        <v>17667.52</v>
      </c>
      <c r="O4674" s="21"/>
      <c r="P4674" s="20"/>
    </row>
    <row r="4675" spans="1:16" x14ac:dyDescent="0.35">
      <c r="A4675" s="2" t="s">
        <v>21</v>
      </c>
      <c r="B4675" s="2">
        <v>1185732</v>
      </c>
      <c r="C4675" s="15">
        <v>43975</v>
      </c>
      <c r="D4675" s="2" t="s">
        <v>43</v>
      </c>
      <c r="E4675" s="2" t="s">
        <v>44</v>
      </c>
      <c r="F4675" s="2" t="s">
        <v>45</v>
      </c>
      <c r="G4675" s="3" t="s">
        <v>157</v>
      </c>
      <c r="H4675" s="17">
        <v>54</v>
      </c>
      <c r="I4675" s="2">
        <v>209</v>
      </c>
      <c r="J4675" s="19">
        <v>11286</v>
      </c>
      <c r="K4675" s="19">
        <v>4852.9799999999996</v>
      </c>
      <c r="L4675" s="2">
        <v>0.43</v>
      </c>
      <c r="M4675" s="2" t="s">
        <v>78</v>
      </c>
      <c r="N4675" s="20">
        <f t="shared" ref="N4675:N4738" si="73">SUM(J4675,K4675)</f>
        <v>16138.98</v>
      </c>
      <c r="O4675" s="21"/>
      <c r="P4675" s="20"/>
    </row>
    <row r="4676" spans="1:16" x14ac:dyDescent="0.35">
      <c r="A4676" s="2" t="s">
        <v>13</v>
      </c>
      <c r="B4676" s="2">
        <v>1185732</v>
      </c>
      <c r="C4676" s="15">
        <v>43975</v>
      </c>
      <c r="D4676" s="2" t="s">
        <v>43</v>
      </c>
      <c r="E4676" s="2" t="s">
        <v>44</v>
      </c>
      <c r="F4676" s="2" t="s">
        <v>45</v>
      </c>
      <c r="G4676" s="3" t="s">
        <v>18</v>
      </c>
      <c r="H4676" s="17">
        <v>60</v>
      </c>
      <c r="I4676" s="2">
        <v>202</v>
      </c>
      <c r="J4676" s="19">
        <v>12120</v>
      </c>
      <c r="K4676" s="19">
        <v>5938.8</v>
      </c>
      <c r="L4676" s="2">
        <v>0.49</v>
      </c>
      <c r="M4676" s="2" t="s">
        <v>78</v>
      </c>
      <c r="N4676" s="20">
        <f t="shared" si="73"/>
        <v>18058.8</v>
      </c>
      <c r="O4676" s="21"/>
      <c r="P4676" s="20"/>
    </row>
    <row r="4677" spans="1:16" x14ac:dyDescent="0.35">
      <c r="A4677" s="2" t="s">
        <v>13</v>
      </c>
      <c r="B4677" s="2">
        <v>1185732</v>
      </c>
      <c r="C4677" s="15">
        <v>43975</v>
      </c>
      <c r="D4677" s="2" t="s">
        <v>43</v>
      </c>
      <c r="E4677" s="2" t="s">
        <v>44</v>
      </c>
      <c r="F4677" s="2" t="s">
        <v>45</v>
      </c>
      <c r="G4677" s="3" t="s">
        <v>158</v>
      </c>
      <c r="H4677" s="17">
        <v>64</v>
      </c>
      <c r="I4677" s="2">
        <v>219</v>
      </c>
      <c r="J4677" s="19">
        <v>14016</v>
      </c>
      <c r="K4677" s="19">
        <v>8830.08</v>
      </c>
      <c r="L4677" s="2">
        <v>0.63</v>
      </c>
      <c r="M4677" s="2" t="s">
        <v>78</v>
      </c>
      <c r="N4677" s="20">
        <f t="shared" si="73"/>
        <v>22846.080000000002</v>
      </c>
      <c r="O4677" s="21"/>
      <c r="P4677" s="20"/>
    </row>
    <row r="4678" spans="1:16" x14ac:dyDescent="0.35">
      <c r="A4678" s="2" t="s">
        <v>13</v>
      </c>
      <c r="B4678" s="2">
        <v>1185732</v>
      </c>
      <c r="C4678" s="15">
        <v>44121</v>
      </c>
      <c r="D4678" s="2" t="s">
        <v>43</v>
      </c>
      <c r="E4678" s="2" t="s">
        <v>44</v>
      </c>
      <c r="F4678" s="2" t="s">
        <v>45</v>
      </c>
      <c r="G4678" s="3" t="s">
        <v>155</v>
      </c>
      <c r="H4678" s="17">
        <v>33</v>
      </c>
      <c r="I4678" s="2">
        <v>131</v>
      </c>
      <c r="J4678" s="19">
        <v>4323</v>
      </c>
      <c r="K4678" s="19">
        <v>1945.3500000000004</v>
      </c>
      <c r="L4678" s="2">
        <v>0.45000000000000007</v>
      </c>
      <c r="M4678" s="2" t="s">
        <v>78</v>
      </c>
      <c r="N4678" s="20">
        <f t="shared" si="73"/>
        <v>6268.35</v>
      </c>
      <c r="O4678" s="21"/>
      <c r="P4678" s="20"/>
    </row>
    <row r="4679" spans="1:16" x14ac:dyDescent="0.35">
      <c r="A4679" s="2" t="s">
        <v>13</v>
      </c>
      <c r="B4679" s="2">
        <v>1185732</v>
      </c>
      <c r="C4679" s="15">
        <v>44122</v>
      </c>
      <c r="D4679" s="2" t="s">
        <v>43</v>
      </c>
      <c r="E4679" s="2" t="s">
        <v>44</v>
      </c>
      <c r="F4679" s="2" t="s">
        <v>45</v>
      </c>
      <c r="G4679" s="3" t="s">
        <v>17</v>
      </c>
      <c r="H4679" s="17">
        <v>33</v>
      </c>
      <c r="I4679" s="2">
        <v>65</v>
      </c>
      <c r="J4679" s="19">
        <v>2145</v>
      </c>
      <c r="K4679" s="19">
        <v>858</v>
      </c>
      <c r="L4679" s="2">
        <v>0.4</v>
      </c>
      <c r="M4679" s="2" t="s">
        <v>78</v>
      </c>
      <c r="N4679" s="20">
        <f t="shared" si="73"/>
        <v>3003</v>
      </c>
      <c r="O4679" s="21"/>
      <c r="P4679" s="20"/>
    </row>
    <row r="4680" spans="1:16" x14ac:dyDescent="0.35">
      <c r="A4680" s="2" t="s">
        <v>13</v>
      </c>
      <c r="B4680" s="2">
        <v>1185732</v>
      </c>
      <c r="C4680" s="15">
        <v>44123</v>
      </c>
      <c r="D4680" s="2" t="s">
        <v>43</v>
      </c>
      <c r="E4680" s="2" t="s">
        <v>44</v>
      </c>
      <c r="F4680" s="2" t="s">
        <v>45</v>
      </c>
      <c r="G4680" s="3" t="s">
        <v>156</v>
      </c>
      <c r="H4680" s="17">
        <v>24</v>
      </c>
      <c r="I4680" s="2">
        <v>63</v>
      </c>
      <c r="J4680" s="19">
        <v>1512</v>
      </c>
      <c r="K4680" s="19">
        <v>665.28</v>
      </c>
      <c r="L4680" s="2">
        <v>0.44</v>
      </c>
      <c r="M4680" s="2" t="s">
        <v>78</v>
      </c>
      <c r="N4680" s="20">
        <f t="shared" si="73"/>
        <v>2177.2799999999997</v>
      </c>
      <c r="O4680" s="21"/>
      <c r="P4680" s="20"/>
    </row>
    <row r="4681" spans="1:16" x14ac:dyDescent="0.35">
      <c r="A4681" s="2" t="s">
        <v>13</v>
      </c>
      <c r="B4681" s="2">
        <v>1185732</v>
      </c>
      <c r="C4681" s="15">
        <v>44124</v>
      </c>
      <c r="D4681" s="2" t="s">
        <v>43</v>
      </c>
      <c r="E4681" s="2" t="s">
        <v>44</v>
      </c>
      <c r="F4681" s="2" t="s">
        <v>45</v>
      </c>
      <c r="G4681" s="3" t="s">
        <v>157</v>
      </c>
      <c r="H4681" s="17">
        <v>29</v>
      </c>
      <c r="I4681" s="2">
        <v>26</v>
      </c>
      <c r="J4681" s="19">
        <v>754</v>
      </c>
      <c r="K4681" s="19">
        <v>339.30000000000007</v>
      </c>
      <c r="L4681" s="2">
        <v>0.45000000000000007</v>
      </c>
      <c r="M4681" s="2" t="s">
        <v>78</v>
      </c>
      <c r="N4681" s="20">
        <f t="shared" si="73"/>
        <v>1093.3000000000002</v>
      </c>
      <c r="O4681" s="21"/>
      <c r="P4681" s="20"/>
    </row>
    <row r="4682" spans="1:16" x14ac:dyDescent="0.35">
      <c r="A4682" s="2" t="s">
        <v>13</v>
      </c>
      <c r="B4682" s="2">
        <v>1185732</v>
      </c>
      <c r="C4682" s="15">
        <v>44125</v>
      </c>
      <c r="D4682" s="2" t="s">
        <v>31</v>
      </c>
      <c r="E4682" s="2" t="s">
        <v>46</v>
      </c>
      <c r="F4682" s="2" t="s">
        <v>47</v>
      </c>
      <c r="G4682" s="3" t="s">
        <v>18</v>
      </c>
      <c r="H4682" s="17">
        <v>43</v>
      </c>
      <c r="I4682" s="2">
        <v>39</v>
      </c>
      <c r="J4682" s="19">
        <v>1677</v>
      </c>
      <c r="K4682" s="19">
        <v>754.65</v>
      </c>
      <c r="L4682" s="2">
        <v>0.44999999999999996</v>
      </c>
      <c r="M4682" s="2" t="s">
        <v>78</v>
      </c>
      <c r="N4682" s="20">
        <f t="shared" si="73"/>
        <v>2431.65</v>
      </c>
      <c r="O4682" s="21"/>
      <c r="P4682" s="20"/>
    </row>
    <row r="4683" spans="1:16" x14ac:dyDescent="0.35">
      <c r="A4683" s="2" t="s">
        <v>13</v>
      </c>
      <c r="B4683" s="2">
        <v>1185732</v>
      </c>
      <c r="C4683" s="15">
        <v>44126</v>
      </c>
      <c r="D4683" s="2" t="s">
        <v>31</v>
      </c>
      <c r="E4683" s="2" t="s">
        <v>46</v>
      </c>
      <c r="F4683" s="2" t="s">
        <v>47</v>
      </c>
      <c r="G4683" s="3" t="s">
        <v>158</v>
      </c>
      <c r="H4683" s="17">
        <v>32</v>
      </c>
      <c r="I4683" s="2">
        <v>65</v>
      </c>
      <c r="J4683" s="19">
        <v>2080</v>
      </c>
      <c r="K4683" s="19">
        <v>1164.8000000000002</v>
      </c>
      <c r="L4683" s="2">
        <v>0.56000000000000005</v>
      </c>
      <c r="M4683" s="2" t="s">
        <v>78</v>
      </c>
      <c r="N4683" s="20">
        <f t="shared" si="73"/>
        <v>3244.8</v>
      </c>
      <c r="O4683" s="21"/>
      <c r="P4683" s="20"/>
    </row>
    <row r="4684" spans="1:16" x14ac:dyDescent="0.35">
      <c r="A4684" s="2" t="s">
        <v>13</v>
      </c>
      <c r="B4684" s="2">
        <v>1185732</v>
      </c>
      <c r="C4684" s="15">
        <v>44127</v>
      </c>
      <c r="D4684" s="2" t="s">
        <v>31</v>
      </c>
      <c r="E4684" s="2" t="s">
        <v>46</v>
      </c>
      <c r="F4684" s="2" t="s">
        <v>47</v>
      </c>
      <c r="G4684" s="3" t="s">
        <v>155</v>
      </c>
      <c r="H4684" s="17">
        <v>32</v>
      </c>
      <c r="I4684" s="2">
        <v>135</v>
      </c>
      <c r="J4684" s="19">
        <v>4320</v>
      </c>
      <c r="K4684" s="19">
        <v>1944.0000000000002</v>
      </c>
      <c r="L4684" s="2">
        <v>0.45000000000000007</v>
      </c>
      <c r="M4684" s="2" t="s">
        <v>78</v>
      </c>
      <c r="N4684" s="20">
        <f t="shared" si="73"/>
        <v>6264</v>
      </c>
      <c r="O4684" s="21"/>
      <c r="P4684" s="20"/>
    </row>
    <row r="4685" spans="1:16" x14ac:dyDescent="0.35">
      <c r="A4685" s="2" t="s">
        <v>13</v>
      </c>
      <c r="B4685" s="2">
        <v>1185732</v>
      </c>
      <c r="C4685" s="15">
        <v>44128</v>
      </c>
      <c r="D4685" s="2" t="s">
        <v>31</v>
      </c>
      <c r="E4685" s="2" t="s">
        <v>46</v>
      </c>
      <c r="F4685" s="2" t="s">
        <v>47</v>
      </c>
      <c r="G4685" s="3" t="s">
        <v>17</v>
      </c>
      <c r="H4685" s="17">
        <v>34</v>
      </c>
      <c r="I4685" s="2">
        <v>38</v>
      </c>
      <c r="J4685" s="19">
        <v>1292</v>
      </c>
      <c r="K4685" s="19">
        <v>581.4</v>
      </c>
      <c r="L4685" s="2">
        <v>0.44999999999999996</v>
      </c>
      <c r="M4685" s="2" t="s">
        <v>78</v>
      </c>
      <c r="N4685" s="20">
        <f t="shared" si="73"/>
        <v>1873.4</v>
      </c>
      <c r="O4685" s="21"/>
      <c r="P4685" s="20"/>
    </row>
    <row r="4686" spans="1:16" x14ac:dyDescent="0.35">
      <c r="A4686" s="2" t="s">
        <v>13</v>
      </c>
      <c r="B4686" s="2">
        <v>1185732</v>
      </c>
      <c r="C4686" s="15">
        <v>44129</v>
      </c>
      <c r="D4686" s="2" t="s">
        <v>31</v>
      </c>
      <c r="E4686" s="2" t="s">
        <v>46</v>
      </c>
      <c r="F4686" s="2" t="s">
        <v>47</v>
      </c>
      <c r="G4686" s="3" t="s">
        <v>156</v>
      </c>
      <c r="H4686" s="17">
        <v>25</v>
      </c>
      <c r="I4686" s="2">
        <v>56</v>
      </c>
      <c r="J4686" s="19">
        <v>1400</v>
      </c>
      <c r="K4686" s="19">
        <v>588</v>
      </c>
      <c r="L4686" s="2">
        <v>0.42</v>
      </c>
      <c r="M4686" s="2" t="s">
        <v>78</v>
      </c>
      <c r="N4686" s="20">
        <f t="shared" si="73"/>
        <v>1988</v>
      </c>
      <c r="O4686" s="21"/>
      <c r="P4686" s="20"/>
    </row>
    <row r="4687" spans="1:16" x14ac:dyDescent="0.35">
      <c r="A4687" s="2" t="s">
        <v>13</v>
      </c>
      <c r="B4687" s="2">
        <v>1185732</v>
      </c>
      <c r="C4687" s="15">
        <v>44130</v>
      </c>
      <c r="D4687" s="2" t="s">
        <v>31</v>
      </c>
      <c r="E4687" s="2" t="s">
        <v>46</v>
      </c>
      <c r="F4687" s="2" t="s">
        <v>47</v>
      </c>
      <c r="G4687" s="3" t="s">
        <v>157</v>
      </c>
      <c r="H4687" s="17">
        <v>27</v>
      </c>
      <c r="I4687" s="2">
        <v>20</v>
      </c>
      <c r="J4687" s="19">
        <v>540</v>
      </c>
      <c r="K4687" s="19">
        <v>253.8</v>
      </c>
      <c r="L4687" s="2">
        <v>0.47000000000000003</v>
      </c>
      <c r="M4687" s="2" t="s">
        <v>78</v>
      </c>
      <c r="N4687" s="20">
        <f t="shared" si="73"/>
        <v>793.8</v>
      </c>
      <c r="O4687" s="21"/>
      <c r="P4687" s="20"/>
    </row>
    <row r="4688" spans="1:16" x14ac:dyDescent="0.35">
      <c r="A4688" s="2" t="s">
        <v>13</v>
      </c>
      <c r="B4688" s="2">
        <v>1185732</v>
      </c>
      <c r="C4688" s="15">
        <v>44131</v>
      </c>
      <c r="D4688" s="2" t="s">
        <v>31</v>
      </c>
      <c r="E4688" s="2" t="s">
        <v>46</v>
      </c>
      <c r="F4688" s="2" t="s">
        <v>47</v>
      </c>
      <c r="G4688" s="3" t="s">
        <v>18</v>
      </c>
      <c r="H4688" s="17">
        <v>41</v>
      </c>
      <c r="I4688" s="2">
        <v>44</v>
      </c>
      <c r="J4688" s="19">
        <v>1804</v>
      </c>
      <c r="K4688" s="19">
        <v>739.64</v>
      </c>
      <c r="L4688" s="2">
        <v>0.41</v>
      </c>
      <c r="M4688" s="2" t="s">
        <v>78</v>
      </c>
      <c r="N4688" s="20">
        <f t="shared" si="73"/>
        <v>2543.64</v>
      </c>
      <c r="O4688" s="21"/>
      <c r="P4688" s="20"/>
    </row>
    <row r="4689" spans="1:16" x14ac:dyDescent="0.35">
      <c r="A4689" s="2" t="s">
        <v>13</v>
      </c>
      <c r="B4689" s="2">
        <v>1185732</v>
      </c>
      <c r="C4689" s="15">
        <v>44132</v>
      </c>
      <c r="D4689" s="2" t="s">
        <v>31</v>
      </c>
      <c r="E4689" s="2" t="s">
        <v>46</v>
      </c>
      <c r="F4689" s="2" t="s">
        <v>47</v>
      </c>
      <c r="G4689" s="3" t="s">
        <v>158</v>
      </c>
      <c r="H4689" s="17">
        <v>34</v>
      </c>
      <c r="I4689" s="2">
        <v>65</v>
      </c>
      <c r="J4689" s="19">
        <v>2210</v>
      </c>
      <c r="K4689" s="19">
        <v>1215.5</v>
      </c>
      <c r="L4689" s="2">
        <v>0.55000000000000004</v>
      </c>
      <c r="M4689" s="2" t="s">
        <v>78</v>
      </c>
      <c r="N4689" s="20">
        <f t="shared" si="73"/>
        <v>3425.5</v>
      </c>
      <c r="O4689" s="21"/>
      <c r="P4689" s="20"/>
    </row>
    <row r="4690" spans="1:16" x14ac:dyDescent="0.35">
      <c r="A4690" s="2" t="s">
        <v>13</v>
      </c>
      <c r="B4690" s="2">
        <v>1185732</v>
      </c>
      <c r="C4690" s="15">
        <v>44133</v>
      </c>
      <c r="D4690" s="2" t="s">
        <v>31</v>
      </c>
      <c r="E4690" s="2" t="s">
        <v>46</v>
      </c>
      <c r="F4690" s="2" t="s">
        <v>47</v>
      </c>
      <c r="G4690" s="3" t="s">
        <v>155</v>
      </c>
      <c r="H4690" s="17">
        <v>39</v>
      </c>
      <c r="I4690" s="2">
        <v>116</v>
      </c>
      <c r="J4690" s="19">
        <v>4524</v>
      </c>
      <c r="K4690" s="19">
        <v>2262</v>
      </c>
      <c r="L4690" s="2">
        <v>0.5</v>
      </c>
      <c r="M4690" s="2" t="s">
        <v>78</v>
      </c>
      <c r="N4690" s="20">
        <f t="shared" si="73"/>
        <v>6786</v>
      </c>
      <c r="O4690" s="21"/>
      <c r="P4690" s="20"/>
    </row>
    <row r="4691" spans="1:16" x14ac:dyDescent="0.35">
      <c r="A4691" s="2" t="s">
        <v>13</v>
      </c>
      <c r="B4691" s="2">
        <v>1185732</v>
      </c>
      <c r="C4691" s="15">
        <v>44134</v>
      </c>
      <c r="D4691" s="2" t="s">
        <v>31</v>
      </c>
      <c r="E4691" s="2" t="s">
        <v>46</v>
      </c>
      <c r="F4691" s="2" t="s">
        <v>47</v>
      </c>
      <c r="G4691" s="3" t="s">
        <v>17</v>
      </c>
      <c r="H4691" s="17">
        <v>38</v>
      </c>
      <c r="I4691" s="2">
        <v>35</v>
      </c>
      <c r="J4691" s="19">
        <v>1330</v>
      </c>
      <c r="K4691" s="19">
        <v>532</v>
      </c>
      <c r="L4691" s="2">
        <v>0.4</v>
      </c>
      <c r="M4691" s="2" t="s">
        <v>78</v>
      </c>
      <c r="N4691" s="20">
        <f t="shared" si="73"/>
        <v>1862</v>
      </c>
      <c r="O4691" s="21"/>
      <c r="P4691" s="20"/>
    </row>
    <row r="4692" spans="1:16" x14ac:dyDescent="0.35">
      <c r="A4692" s="2" t="s">
        <v>13</v>
      </c>
      <c r="B4692" s="2">
        <v>1185732</v>
      </c>
      <c r="C4692" s="15">
        <v>44135</v>
      </c>
      <c r="D4692" s="2" t="s">
        <v>31</v>
      </c>
      <c r="E4692" s="2" t="s">
        <v>46</v>
      </c>
      <c r="F4692" s="2" t="s">
        <v>47</v>
      </c>
      <c r="G4692" s="3" t="s">
        <v>156</v>
      </c>
      <c r="H4692" s="17">
        <v>29</v>
      </c>
      <c r="I4692" s="2">
        <v>53</v>
      </c>
      <c r="J4692" s="19">
        <v>1537</v>
      </c>
      <c r="K4692" s="19">
        <v>691.65</v>
      </c>
      <c r="L4692" s="2">
        <v>0.44999999999999996</v>
      </c>
      <c r="M4692" s="2" t="s">
        <v>78</v>
      </c>
      <c r="N4692" s="20">
        <f t="shared" si="73"/>
        <v>2228.65</v>
      </c>
      <c r="O4692" s="21"/>
      <c r="P4692" s="20"/>
    </row>
    <row r="4693" spans="1:16" x14ac:dyDescent="0.35">
      <c r="A4693" s="2" t="s">
        <v>13</v>
      </c>
      <c r="B4693" s="2">
        <v>1185732</v>
      </c>
      <c r="C4693" s="15">
        <v>44136</v>
      </c>
      <c r="D4693" s="2" t="s">
        <v>31</v>
      </c>
      <c r="E4693" s="2" t="s">
        <v>46</v>
      </c>
      <c r="F4693" s="2" t="s">
        <v>47</v>
      </c>
      <c r="G4693" s="3" t="s">
        <v>157</v>
      </c>
      <c r="H4693" s="17">
        <v>32</v>
      </c>
      <c r="I4693" s="2">
        <v>7</v>
      </c>
      <c r="J4693" s="19">
        <v>224</v>
      </c>
      <c r="K4693" s="19">
        <v>112</v>
      </c>
      <c r="L4693" s="2">
        <v>0.5</v>
      </c>
      <c r="M4693" s="2" t="s">
        <v>78</v>
      </c>
      <c r="N4693" s="20">
        <f t="shared" si="73"/>
        <v>336</v>
      </c>
      <c r="O4693" s="21"/>
      <c r="P4693" s="20"/>
    </row>
    <row r="4694" spans="1:16" x14ac:dyDescent="0.35">
      <c r="A4694" s="2" t="s">
        <v>13</v>
      </c>
      <c r="B4694" s="2">
        <v>1185732</v>
      </c>
      <c r="C4694" s="15">
        <v>44137</v>
      </c>
      <c r="D4694" s="2" t="s">
        <v>31</v>
      </c>
      <c r="E4694" s="2" t="s">
        <v>46</v>
      </c>
      <c r="F4694" s="2" t="s">
        <v>47</v>
      </c>
      <c r="G4694" s="3" t="s">
        <v>18</v>
      </c>
      <c r="H4694" s="17">
        <v>47</v>
      </c>
      <c r="I4694" s="2">
        <v>19</v>
      </c>
      <c r="J4694" s="19">
        <v>893</v>
      </c>
      <c r="K4694" s="19">
        <v>375.06</v>
      </c>
      <c r="L4694" s="2">
        <v>0.42</v>
      </c>
      <c r="M4694" s="2" t="s">
        <v>78</v>
      </c>
      <c r="N4694" s="20">
        <f t="shared" si="73"/>
        <v>1268.06</v>
      </c>
      <c r="O4694" s="21"/>
      <c r="P4694" s="20"/>
    </row>
    <row r="4695" spans="1:16" x14ac:dyDescent="0.35">
      <c r="A4695" s="2" t="s">
        <v>13</v>
      </c>
      <c r="B4695" s="2">
        <v>1185732</v>
      </c>
      <c r="C4695" s="15">
        <v>44138</v>
      </c>
      <c r="D4695" s="2" t="s">
        <v>31</v>
      </c>
      <c r="E4695" s="2" t="s">
        <v>46</v>
      </c>
      <c r="F4695" s="2" t="s">
        <v>47</v>
      </c>
      <c r="G4695" s="3" t="s">
        <v>158</v>
      </c>
      <c r="H4695" s="17">
        <v>38</v>
      </c>
      <c r="I4695" s="2">
        <v>47</v>
      </c>
      <c r="J4695" s="19">
        <v>1786</v>
      </c>
      <c r="K4695" s="19">
        <v>982.30000000000007</v>
      </c>
      <c r="L4695" s="2">
        <v>0.55000000000000004</v>
      </c>
      <c r="M4695" s="2" t="s">
        <v>78</v>
      </c>
      <c r="N4695" s="20">
        <f t="shared" si="73"/>
        <v>2768.3</v>
      </c>
      <c r="O4695" s="21"/>
      <c r="P4695" s="20"/>
    </row>
    <row r="4696" spans="1:16" x14ac:dyDescent="0.35">
      <c r="A4696" s="2" t="s">
        <v>13</v>
      </c>
      <c r="B4696" s="2">
        <v>1185732</v>
      </c>
      <c r="C4696" s="15">
        <v>44139</v>
      </c>
      <c r="D4696" s="2" t="s">
        <v>31</v>
      </c>
      <c r="E4696" s="2" t="s">
        <v>46</v>
      </c>
      <c r="F4696" s="2" t="s">
        <v>47</v>
      </c>
      <c r="G4696" s="3" t="s">
        <v>155</v>
      </c>
      <c r="H4696" s="17">
        <v>36</v>
      </c>
      <c r="I4696" s="2">
        <v>120</v>
      </c>
      <c r="J4696" s="19">
        <v>4320</v>
      </c>
      <c r="K4696" s="19">
        <v>2030.4</v>
      </c>
      <c r="L4696" s="2">
        <v>0.47000000000000003</v>
      </c>
      <c r="M4696" s="2" t="s">
        <v>78</v>
      </c>
      <c r="N4696" s="20">
        <f t="shared" si="73"/>
        <v>6350.4</v>
      </c>
      <c r="O4696" s="21"/>
      <c r="P4696" s="20"/>
    </row>
    <row r="4697" spans="1:16" x14ac:dyDescent="0.35">
      <c r="A4697" s="2" t="s">
        <v>13</v>
      </c>
      <c r="B4697" s="2">
        <v>1185732</v>
      </c>
      <c r="C4697" s="15">
        <v>44140</v>
      </c>
      <c r="D4697" s="2" t="s">
        <v>31</v>
      </c>
      <c r="E4697" s="2" t="s">
        <v>46</v>
      </c>
      <c r="F4697" s="2" t="s">
        <v>47</v>
      </c>
      <c r="G4697" s="3" t="s">
        <v>17</v>
      </c>
      <c r="H4697" s="17">
        <v>38</v>
      </c>
      <c r="I4697" s="2">
        <v>28</v>
      </c>
      <c r="J4697" s="19">
        <v>1064</v>
      </c>
      <c r="K4697" s="19">
        <v>446.88</v>
      </c>
      <c r="L4697" s="2">
        <v>0.42</v>
      </c>
      <c r="M4697" s="2" t="s">
        <v>78</v>
      </c>
      <c r="N4697" s="20">
        <f t="shared" si="73"/>
        <v>1510.88</v>
      </c>
      <c r="O4697" s="21"/>
      <c r="P4697" s="20"/>
    </row>
    <row r="4698" spans="1:16" x14ac:dyDescent="0.35">
      <c r="A4698" s="2" t="s">
        <v>13</v>
      </c>
      <c r="B4698" s="2">
        <v>1185732</v>
      </c>
      <c r="C4698" s="15">
        <v>44141</v>
      </c>
      <c r="D4698" s="2" t="s">
        <v>31</v>
      </c>
      <c r="E4698" s="2" t="s">
        <v>46</v>
      </c>
      <c r="F4698" s="2" t="s">
        <v>47</v>
      </c>
      <c r="G4698" s="3" t="s">
        <v>156</v>
      </c>
      <c r="H4698" s="17">
        <v>29</v>
      </c>
      <c r="I4698" s="2">
        <v>26</v>
      </c>
      <c r="J4698" s="19">
        <v>754</v>
      </c>
      <c r="K4698" s="19">
        <v>331.76</v>
      </c>
      <c r="L4698" s="2">
        <v>0.44</v>
      </c>
      <c r="M4698" s="2" t="s">
        <v>78</v>
      </c>
      <c r="N4698" s="20">
        <f t="shared" si="73"/>
        <v>1085.76</v>
      </c>
      <c r="O4698" s="21"/>
      <c r="P4698" s="20"/>
    </row>
    <row r="4699" spans="1:16" x14ac:dyDescent="0.35">
      <c r="A4699" s="2" t="s">
        <v>13</v>
      </c>
      <c r="B4699" s="2">
        <v>1185732</v>
      </c>
      <c r="C4699" s="15">
        <v>44142</v>
      </c>
      <c r="D4699" s="2" t="s">
        <v>31</v>
      </c>
      <c r="E4699" s="2" t="s">
        <v>46</v>
      </c>
      <c r="F4699" s="2" t="s">
        <v>47</v>
      </c>
      <c r="G4699" s="3" t="s">
        <v>157</v>
      </c>
      <c r="H4699" s="17">
        <v>32</v>
      </c>
      <c r="I4699" s="2">
        <v>7</v>
      </c>
      <c r="J4699" s="19">
        <v>224</v>
      </c>
      <c r="K4699" s="19">
        <v>112</v>
      </c>
      <c r="L4699" s="2">
        <v>0.5</v>
      </c>
      <c r="M4699" s="2" t="s">
        <v>78</v>
      </c>
      <c r="N4699" s="20">
        <f t="shared" si="73"/>
        <v>336</v>
      </c>
      <c r="O4699" s="21"/>
      <c r="P4699" s="20"/>
    </row>
    <row r="4700" spans="1:16" x14ac:dyDescent="0.35">
      <c r="A4700" s="2" t="s">
        <v>13</v>
      </c>
      <c r="B4700" s="2">
        <v>1185732</v>
      </c>
      <c r="C4700" s="15">
        <v>44143</v>
      </c>
      <c r="D4700" s="2" t="s">
        <v>31</v>
      </c>
      <c r="E4700" s="2" t="s">
        <v>46</v>
      </c>
      <c r="F4700" s="2" t="s">
        <v>47</v>
      </c>
      <c r="G4700" s="3" t="s">
        <v>18</v>
      </c>
      <c r="H4700" s="17">
        <v>47</v>
      </c>
      <c r="I4700" s="2">
        <v>14</v>
      </c>
      <c r="J4700" s="19">
        <v>658</v>
      </c>
      <c r="K4700" s="19">
        <v>263.2</v>
      </c>
      <c r="L4700" s="2">
        <v>0.4</v>
      </c>
      <c r="M4700" s="2" t="s">
        <v>78</v>
      </c>
      <c r="N4700" s="20">
        <f t="shared" si="73"/>
        <v>921.2</v>
      </c>
      <c r="O4700" s="21"/>
      <c r="P4700" s="20"/>
    </row>
    <row r="4701" spans="1:16" x14ac:dyDescent="0.35">
      <c r="A4701" s="2" t="s">
        <v>13</v>
      </c>
      <c r="B4701" s="2">
        <v>1185732</v>
      </c>
      <c r="C4701" s="15">
        <v>44144</v>
      </c>
      <c r="D4701" s="2" t="s">
        <v>31</v>
      </c>
      <c r="E4701" s="2" t="s">
        <v>46</v>
      </c>
      <c r="F4701" s="2" t="s">
        <v>47</v>
      </c>
      <c r="G4701" s="3" t="s">
        <v>158</v>
      </c>
      <c r="H4701" s="17">
        <v>36</v>
      </c>
      <c r="I4701" s="2">
        <v>53</v>
      </c>
      <c r="J4701" s="19">
        <v>1908</v>
      </c>
      <c r="K4701" s="19">
        <v>1144.8</v>
      </c>
      <c r="L4701" s="2">
        <v>0.6</v>
      </c>
      <c r="M4701" s="2" t="s">
        <v>78</v>
      </c>
      <c r="N4701" s="20">
        <f t="shared" si="73"/>
        <v>3052.8</v>
      </c>
      <c r="O4701" s="21"/>
      <c r="P4701" s="20"/>
    </row>
    <row r="4702" spans="1:16" x14ac:dyDescent="0.35">
      <c r="A4702" s="2" t="s">
        <v>13</v>
      </c>
      <c r="B4702" s="2">
        <v>1185732</v>
      </c>
      <c r="C4702" s="15">
        <v>44145</v>
      </c>
      <c r="D4702" s="2" t="s">
        <v>31</v>
      </c>
      <c r="E4702" s="2" t="s">
        <v>46</v>
      </c>
      <c r="F4702" s="2" t="s">
        <v>47</v>
      </c>
      <c r="G4702" s="3" t="s">
        <v>155</v>
      </c>
      <c r="H4702" s="17">
        <v>48</v>
      </c>
      <c r="I4702" s="2">
        <v>116</v>
      </c>
      <c r="J4702" s="19">
        <v>5568</v>
      </c>
      <c r="K4702" s="19">
        <v>2616.96</v>
      </c>
      <c r="L4702" s="2">
        <v>0.47000000000000003</v>
      </c>
      <c r="M4702" s="2" t="s">
        <v>78</v>
      </c>
      <c r="N4702" s="20">
        <f t="shared" si="73"/>
        <v>8184.96</v>
      </c>
      <c r="O4702" s="21"/>
      <c r="P4702" s="20"/>
    </row>
    <row r="4703" spans="1:16" x14ac:dyDescent="0.35">
      <c r="A4703" s="2" t="s">
        <v>13</v>
      </c>
      <c r="B4703" s="2">
        <v>1185732</v>
      </c>
      <c r="C4703" s="15">
        <v>44146</v>
      </c>
      <c r="D4703" s="2" t="s">
        <v>31</v>
      </c>
      <c r="E4703" s="2" t="s">
        <v>46</v>
      </c>
      <c r="F4703" s="2" t="s">
        <v>47</v>
      </c>
      <c r="G4703" s="3" t="s">
        <v>17</v>
      </c>
      <c r="H4703" s="17">
        <v>44</v>
      </c>
      <c r="I4703" s="2">
        <v>44</v>
      </c>
      <c r="J4703" s="19">
        <v>1936</v>
      </c>
      <c r="K4703" s="19">
        <v>793.76</v>
      </c>
      <c r="L4703" s="2">
        <v>0.41</v>
      </c>
      <c r="M4703" s="2" t="s">
        <v>78</v>
      </c>
      <c r="N4703" s="20">
        <f t="shared" si="73"/>
        <v>2729.76</v>
      </c>
      <c r="O4703" s="21"/>
      <c r="P4703" s="20"/>
    </row>
    <row r="4704" spans="1:16" x14ac:dyDescent="0.35">
      <c r="A4704" s="2" t="s">
        <v>13</v>
      </c>
      <c r="B4704" s="2">
        <v>1185732</v>
      </c>
      <c r="C4704" s="15">
        <v>44147</v>
      </c>
      <c r="D4704" s="2" t="s">
        <v>31</v>
      </c>
      <c r="E4704" s="2" t="s">
        <v>46</v>
      </c>
      <c r="F4704" s="2" t="s">
        <v>47</v>
      </c>
      <c r="G4704" s="3" t="s">
        <v>156</v>
      </c>
      <c r="H4704" s="17">
        <v>37</v>
      </c>
      <c r="I4704" s="2">
        <v>38</v>
      </c>
      <c r="J4704" s="19">
        <v>1406</v>
      </c>
      <c r="K4704" s="19">
        <v>618.64</v>
      </c>
      <c r="L4704" s="2">
        <v>0.44</v>
      </c>
      <c r="M4704" s="2" t="s">
        <v>78</v>
      </c>
      <c r="N4704" s="20">
        <f t="shared" si="73"/>
        <v>2024.6399999999999</v>
      </c>
      <c r="O4704" s="21"/>
      <c r="P4704" s="20"/>
    </row>
    <row r="4705" spans="1:16" x14ac:dyDescent="0.35">
      <c r="A4705" s="2" t="s">
        <v>13</v>
      </c>
      <c r="B4705" s="2">
        <v>1185732</v>
      </c>
      <c r="C4705" s="15">
        <v>44148</v>
      </c>
      <c r="D4705" s="2" t="s">
        <v>31</v>
      </c>
      <c r="E4705" s="2" t="s">
        <v>46</v>
      </c>
      <c r="F4705" s="2" t="s">
        <v>47</v>
      </c>
      <c r="G4705" s="3" t="s">
        <v>157</v>
      </c>
      <c r="H4705" s="17">
        <v>36</v>
      </c>
      <c r="I4705" s="2">
        <v>13</v>
      </c>
      <c r="J4705" s="19">
        <v>468</v>
      </c>
      <c r="K4705" s="19">
        <v>229.32000000000002</v>
      </c>
      <c r="L4705" s="2">
        <v>0.49000000000000005</v>
      </c>
      <c r="M4705" s="2" t="s">
        <v>78</v>
      </c>
      <c r="N4705" s="20">
        <f t="shared" si="73"/>
        <v>697.32</v>
      </c>
      <c r="O4705" s="21"/>
      <c r="P4705" s="20"/>
    </row>
    <row r="4706" spans="1:16" x14ac:dyDescent="0.35">
      <c r="A4706" s="2" t="s">
        <v>13</v>
      </c>
      <c r="B4706" s="2">
        <v>1185732</v>
      </c>
      <c r="C4706" s="15">
        <v>44149</v>
      </c>
      <c r="D4706" s="2" t="s">
        <v>31</v>
      </c>
      <c r="E4706" s="2" t="s">
        <v>46</v>
      </c>
      <c r="F4706" s="2" t="s">
        <v>47</v>
      </c>
      <c r="G4706" s="3" t="s">
        <v>18</v>
      </c>
      <c r="H4706" s="17">
        <v>50</v>
      </c>
      <c r="I4706" s="2">
        <v>20</v>
      </c>
      <c r="J4706" s="19">
        <v>1000</v>
      </c>
      <c r="K4706" s="19">
        <v>410</v>
      </c>
      <c r="L4706" s="2">
        <v>0.41</v>
      </c>
      <c r="M4706" s="2" t="s">
        <v>78</v>
      </c>
      <c r="N4706" s="20">
        <f t="shared" si="73"/>
        <v>1410</v>
      </c>
      <c r="O4706" s="21"/>
      <c r="P4706" s="20"/>
    </row>
    <row r="4707" spans="1:16" x14ac:dyDescent="0.35">
      <c r="A4707" s="2" t="s">
        <v>13</v>
      </c>
      <c r="B4707" s="2">
        <v>1185732</v>
      </c>
      <c r="C4707" s="15">
        <v>44150</v>
      </c>
      <c r="D4707" s="2" t="s">
        <v>31</v>
      </c>
      <c r="E4707" s="2" t="s">
        <v>46</v>
      </c>
      <c r="F4707" s="2" t="s">
        <v>47</v>
      </c>
      <c r="G4707" s="3" t="s">
        <v>158</v>
      </c>
      <c r="H4707" s="17">
        <v>58</v>
      </c>
      <c r="I4707" s="2">
        <v>51</v>
      </c>
      <c r="J4707" s="19">
        <v>2958</v>
      </c>
      <c r="K4707" s="19">
        <v>1745.2200000000003</v>
      </c>
      <c r="L4707" s="2">
        <v>0.59000000000000008</v>
      </c>
      <c r="M4707" s="2" t="s">
        <v>78</v>
      </c>
      <c r="N4707" s="20">
        <f t="shared" si="73"/>
        <v>4703.22</v>
      </c>
      <c r="O4707" s="21"/>
      <c r="P4707" s="20"/>
    </row>
    <row r="4708" spans="1:16" x14ac:dyDescent="0.35">
      <c r="A4708" s="2" t="s">
        <v>13</v>
      </c>
      <c r="B4708" s="2">
        <v>1185732</v>
      </c>
      <c r="C4708" s="15">
        <v>44151</v>
      </c>
      <c r="D4708" s="2" t="s">
        <v>31</v>
      </c>
      <c r="E4708" s="2" t="s">
        <v>46</v>
      </c>
      <c r="F4708" s="2" t="s">
        <v>47</v>
      </c>
      <c r="G4708" s="3" t="s">
        <v>155</v>
      </c>
      <c r="H4708" s="17">
        <v>44</v>
      </c>
      <c r="I4708" s="2">
        <v>106</v>
      </c>
      <c r="J4708" s="19">
        <v>4664</v>
      </c>
      <c r="K4708" s="19">
        <v>2285.36</v>
      </c>
      <c r="L4708" s="2">
        <v>0.49000000000000005</v>
      </c>
      <c r="M4708" s="2" t="s">
        <v>78</v>
      </c>
      <c r="N4708" s="20">
        <f t="shared" si="73"/>
        <v>6949.3600000000006</v>
      </c>
      <c r="O4708" s="21"/>
      <c r="P4708" s="20"/>
    </row>
    <row r="4709" spans="1:16" x14ac:dyDescent="0.35">
      <c r="A4709" s="2" t="s">
        <v>13</v>
      </c>
      <c r="B4709" s="2">
        <v>1185732</v>
      </c>
      <c r="C4709" s="15">
        <v>44152</v>
      </c>
      <c r="D4709" s="2" t="s">
        <v>31</v>
      </c>
      <c r="E4709" s="2" t="s">
        <v>46</v>
      </c>
      <c r="F4709" s="2" t="s">
        <v>47</v>
      </c>
      <c r="G4709" s="3" t="s">
        <v>17</v>
      </c>
      <c r="H4709" s="17">
        <v>38</v>
      </c>
      <c r="I4709" s="2">
        <v>49</v>
      </c>
      <c r="J4709" s="19">
        <v>1862</v>
      </c>
      <c r="K4709" s="19">
        <v>763.42</v>
      </c>
      <c r="L4709" s="2">
        <v>0.41</v>
      </c>
      <c r="M4709" s="2" t="s">
        <v>78</v>
      </c>
      <c r="N4709" s="20">
        <f t="shared" si="73"/>
        <v>2625.42</v>
      </c>
      <c r="O4709" s="21"/>
      <c r="P4709" s="20"/>
    </row>
    <row r="4710" spans="1:16" x14ac:dyDescent="0.35">
      <c r="A4710" s="2" t="s">
        <v>13</v>
      </c>
      <c r="B4710" s="2">
        <v>1185732</v>
      </c>
      <c r="C4710" s="15">
        <v>44153</v>
      </c>
      <c r="D4710" s="2" t="s">
        <v>31</v>
      </c>
      <c r="E4710" s="2" t="s">
        <v>46</v>
      </c>
      <c r="F4710" s="2" t="s">
        <v>47</v>
      </c>
      <c r="G4710" s="3" t="s">
        <v>156</v>
      </c>
      <c r="H4710" s="17">
        <v>33</v>
      </c>
      <c r="I4710" s="2">
        <v>47</v>
      </c>
      <c r="J4710" s="19">
        <v>1551</v>
      </c>
      <c r="K4710" s="19">
        <v>697.94999999999993</v>
      </c>
      <c r="L4710" s="2">
        <v>0.44999999999999996</v>
      </c>
      <c r="M4710" s="2" t="s">
        <v>78</v>
      </c>
      <c r="N4710" s="20">
        <f t="shared" si="73"/>
        <v>2248.9499999999998</v>
      </c>
      <c r="O4710" s="21"/>
      <c r="P4710" s="20"/>
    </row>
    <row r="4711" spans="1:16" x14ac:dyDescent="0.35">
      <c r="A4711" s="2" t="s">
        <v>13</v>
      </c>
      <c r="B4711" s="2">
        <v>1185732</v>
      </c>
      <c r="C4711" s="15">
        <v>44154</v>
      </c>
      <c r="D4711" s="2" t="s">
        <v>31</v>
      </c>
      <c r="E4711" s="2" t="s">
        <v>46</v>
      </c>
      <c r="F4711" s="2" t="s">
        <v>47</v>
      </c>
      <c r="G4711" s="3" t="s">
        <v>157</v>
      </c>
      <c r="H4711" s="17">
        <v>32</v>
      </c>
      <c r="I4711" s="2">
        <v>45</v>
      </c>
      <c r="J4711" s="19">
        <v>1440</v>
      </c>
      <c r="K4711" s="19">
        <v>676.80000000000007</v>
      </c>
      <c r="L4711" s="2">
        <v>0.47000000000000003</v>
      </c>
      <c r="M4711" s="2" t="s">
        <v>78</v>
      </c>
      <c r="N4711" s="20">
        <f t="shared" si="73"/>
        <v>2116.8000000000002</v>
      </c>
      <c r="O4711" s="21"/>
      <c r="P4711" s="20"/>
    </row>
    <row r="4712" spans="1:16" x14ac:dyDescent="0.35">
      <c r="A4712" s="2" t="s">
        <v>13</v>
      </c>
      <c r="B4712" s="2">
        <v>1185732</v>
      </c>
      <c r="C4712" s="15">
        <v>44155</v>
      </c>
      <c r="D4712" s="2" t="s">
        <v>31</v>
      </c>
      <c r="E4712" s="2" t="s">
        <v>46</v>
      </c>
      <c r="F4712" s="2" t="s">
        <v>47</v>
      </c>
      <c r="G4712" s="3" t="s">
        <v>18</v>
      </c>
      <c r="H4712" s="17">
        <v>49</v>
      </c>
      <c r="I4712" s="2">
        <v>45</v>
      </c>
      <c r="J4712" s="19">
        <v>2205</v>
      </c>
      <c r="K4712" s="19">
        <v>926.09999999999991</v>
      </c>
      <c r="L4712" s="2">
        <v>0.42</v>
      </c>
      <c r="M4712" s="2" t="s">
        <v>78</v>
      </c>
      <c r="N4712" s="20">
        <f t="shared" si="73"/>
        <v>3131.1</v>
      </c>
      <c r="O4712" s="21"/>
      <c r="P4712" s="20"/>
    </row>
    <row r="4713" spans="1:16" x14ac:dyDescent="0.35">
      <c r="A4713" s="2" t="s">
        <v>13</v>
      </c>
      <c r="B4713" s="2">
        <v>1185732</v>
      </c>
      <c r="C4713" s="15">
        <v>44156</v>
      </c>
      <c r="D4713" s="2" t="s">
        <v>31</v>
      </c>
      <c r="E4713" s="2" t="s">
        <v>46</v>
      </c>
      <c r="F4713" s="2" t="s">
        <v>47</v>
      </c>
      <c r="G4713" s="3" t="s">
        <v>158</v>
      </c>
      <c r="H4713" s="17">
        <v>53</v>
      </c>
      <c r="I4713" s="2">
        <v>81</v>
      </c>
      <c r="J4713" s="19">
        <v>4293</v>
      </c>
      <c r="K4713" s="19">
        <v>2404.0800000000004</v>
      </c>
      <c r="L4713" s="2">
        <v>0.56000000000000005</v>
      </c>
      <c r="M4713" s="2" t="s">
        <v>78</v>
      </c>
      <c r="N4713" s="20">
        <f t="shared" si="73"/>
        <v>6697.08</v>
      </c>
      <c r="O4713" s="21"/>
      <c r="P4713" s="20"/>
    </row>
    <row r="4714" spans="1:16" x14ac:dyDescent="0.35">
      <c r="A4714" s="2" t="s">
        <v>13</v>
      </c>
      <c r="B4714" s="2">
        <v>1185732</v>
      </c>
      <c r="C4714" s="15">
        <v>44157</v>
      </c>
      <c r="D4714" s="2" t="s">
        <v>31</v>
      </c>
      <c r="E4714" s="2" t="s">
        <v>46</v>
      </c>
      <c r="F4714" s="2" t="s">
        <v>47</v>
      </c>
      <c r="G4714" s="3" t="s">
        <v>155</v>
      </c>
      <c r="H4714" s="17">
        <v>49</v>
      </c>
      <c r="I4714" s="2">
        <v>160</v>
      </c>
      <c r="J4714" s="19">
        <v>7840</v>
      </c>
      <c r="K4714" s="19">
        <v>3684.8</v>
      </c>
      <c r="L4714" s="2">
        <v>0.47000000000000003</v>
      </c>
      <c r="M4714" s="2" t="s">
        <v>78</v>
      </c>
      <c r="N4714" s="20">
        <f t="shared" si="73"/>
        <v>11524.8</v>
      </c>
      <c r="O4714" s="21"/>
      <c r="P4714" s="20"/>
    </row>
    <row r="4715" spans="1:16" x14ac:dyDescent="0.35">
      <c r="A4715" s="2" t="s">
        <v>13</v>
      </c>
      <c r="B4715" s="2">
        <v>1185732</v>
      </c>
      <c r="C4715" s="15">
        <v>44158</v>
      </c>
      <c r="D4715" s="2" t="s">
        <v>31</v>
      </c>
      <c r="E4715" s="2" t="s">
        <v>46</v>
      </c>
      <c r="F4715" s="2" t="s">
        <v>47</v>
      </c>
      <c r="G4715" s="3" t="s">
        <v>17</v>
      </c>
      <c r="H4715" s="17">
        <v>42</v>
      </c>
      <c r="I4715" s="2">
        <v>75</v>
      </c>
      <c r="J4715" s="19">
        <v>3150</v>
      </c>
      <c r="K4715" s="19">
        <v>1417.4999999999998</v>
      </c>
      <c r="L4715" s="2">
        <v>0.44999999999999996</v>
      </c>
      <c r="M4715" s="2" t="s">
        <v>78</v>
      </c>
      <c r="N4715" s="20">
        <f t="shared" si="73"/>
        <v>4567.5</v>
      </c>
      <c r="O4715" s="21"/>
      <c r="P4715" s="20"/>
    </row>
    <row r="4716" spans="1:16" x14ac:dyDescent="0.35">
      <c r="A4716" s="2" t="s">
        <v>13</v>
      </c>
      <c r="B4716" s="2">
        <v>1185732</v>
      </c>
      <c r="C4716" s="15">
        <v>44159</v>
      </c>
      <c r="D4716" s="2" t="s">
        <v>31</v>
      </c>
      <c r="E4716" s="2" t="s">
        <v>46</v>
      </c>
      <c r="F4716" s="2" t="s">
        <v>47</v>
      </c>
      <c r="G4716" s="3" t="s">
        <v>156</v>
      </c>
      <c r="H4716" s="17">
        <v>36</v>
      </c>
      <c r="I4716" s="2">
        <v>63</v>
      </c>
      <c r="J4716" s="19">
        <v>2268</v>
      </c>
      <c r="K4716" s="19">
        <v>952.56</v>
      </c>
      <c r="L4716" s="2">
        <v>0.42</v>
      </c>
      <c r="M4716" s="2" t="s">
        <v>78</v>
      </c>
      <c r="N4716" s="20">
        <f t="shared" si="73"/>
        <v>3220.56</v>
      </c>
      <c r="O4716" s="21"/>
      <c r="P4716" s="20"/>
    </row>
    <row r="4717" spans="1:16" x14ac:dyDescent="0.35">
      <c r="A4717" s="2" t="s">
        <v>13</v>
      </c>
      <c r="B4717" s="2">
        <v>1185732</v>
      </c>
      <c r="C4717" s="15">
        <v>44160</v>
      </c>
      <c r="D4717" s="2" t="s">
        <v>31</v>
      </c>
      <c r="E4717" s="2" t="s">
        <v>46</v>
      </c>
      <c r="F4717" s="2" t="s">
        <v>47</v>
      </c>
      <c r="G4717" s="3" t="s">
        <v>157</v>
      </c>
      <c r="H4717" s="17">
        <v>38</v>
      </c>
      <c r="I4717" s="2">
        <v>51</v>
      </c>
      <c r="J4717" s="19">
        <v>1938</v>
      </c>
      <c r="K4717" s="19">
        <v>930.24000000000012</v>
      </c>
      <c r="L4717" s="2">
        <v>0.48000000000000004</v>
      </c>
      <c r="M4717" s="2" t="s">
        <v>78</v>
      </c>
      <c r="N4717" s="20">
        <f t="shared" si="73"/>
        <v>2868.2400000000002</v>
      </c>
      <c r="O4717" s="21"/>
      <c r="P4717" s="20"/>
    </row>
    <row r="4718" spans="1:16" x14ac:dyDescent="0.35">
      <c r="A4718" s="2" t="s">
        <v>13</v>
      </c>
      <c r="B4718" s="2">
        <v>1185732</v>
      </c>
      <c r="C4718" s="15">
        <v>44161</v>
      </c>
      <c r="D4718" s="2" t="s">
        <v>31</v>
      </c>
      <c r="E4718" s="2" t="s">
        <v>46</v>
      </c>
      <c r="F4718" s="2" t="s">
        <v>47</v>
      </c>
      <c r="G4718" s="3" t="s">
        <v>18</v>
      </c>
      <c r="H4718" s="17">
        <v>49</v>
      </c>
      <c r="I4718" s="2">
        <v>58</v>
      </c>
      <c r="J4718" s="19">
        <v>2842</v>
      </c>
      <c r="K4718" s="19">
        <v>1165.22</v>
      </c>
      <c r="L4718" s="2">
        <v>0.41</v>
      </c>
      <c r="M4718" s="2" t="s">
        <v>78</v>
      </c>
      <c r="N4718" s="20">
        <f t="shared" si="73"/>
        <v>4007.2200000000003</v>
      </c>
      <c r="O4718" s="21"/>
      <c r="P4718" s="20"/>
    </row>
    <row r="4719" spans="1:16" x14ac:dyDescent="0.35">
      <c r="A4719" s="2" t="s">
        <v>13</v>
      </c>
      <c r="B4719" s="2">
        <v>1185732</v>
      </c>
      <c r="C4719" s="15">
        <v>44162</v>
      </c>
      <c r="D4719" s="2" t="s">
        <v>31</v>
      </c>
      <c r="E4719" s="2" t="s">
        <v>46</v>
      </c>
      <c r="F4719" s="2" t="s">
        <v>47</v>
      </c>
      <c r="G4719" s="3" t="s">
        <v>158</v>
      </c>
      <c r="H4719" s="17">
        <v>54</v>
      </c>
      <c r="I4719" s="2">
        <v>98</v>
      </c>
      <c r="J4719" s="19">
        <v>5292</v>
      </c>
      <c r="K4719" s="19">
        <v>2910.6000000000004</v>
      </c>
      <c r="L4719" s="2">
        <v>0.55000000000000004</v>
      </c>
      <c r="M4719" s="2" t="s">
        <v>78</v>
      </c>
      <c r="N4719" s="20">
        <f t="shared" si="73"/>
        <v>8202.6</v>
      </c>
      <c r="O4719" s="21"/>
      <c r="P4719" s="20"/>
    </row>
    <row r="4720" spans="1:16" x14ac:dyDescent="0.35">
      <c r="A4720" s="2" t="s">
        <v>13</v>
      </c>
      <c r="B4720" s="2">
        <v>1185732</v>
      </c>
      <c r="C4720" s="15">
        <v>44163</v>
      </c>
      <c r="D4720" s="2" t="s">
        <v>31</v>
      </c>
      <c r="E4720" s="2" t="s">
        <v>46</v>
      </c>
      <c r="F4720" s="2" t="s">
        <v>47</v>
      </c>
      <c r="G4720" s="3" t="s">
        <v>155</v>
      </c>
      <c r="H4720" s="17">
        <v>47</v>
      </c>
      <c r="I4720" s="2">
        <v>137</v>
      </c>
      <c r="J4720" s="19">
        <v>6439</v>
      </c>
      <c r="K4720" s="19">
        <v>3026.3300000000004</v>
      </c>
      <c r="L4720" s="2">
        <v>0.47000000000000003</v>
      </c>
      <c r="M4720" s="2" t="s">
        <v>78</v>
      </c>
      <c r="N4720" s="20">
        <f t="shared" si="73"/>
        <v>9465.33</v>
      </c>
      <c r="O4720" s="21"/>
      <c r="P4720" s="20"/>
    </row>
    <row r="4721" spans="1:16" x14ac:dyDescent="0.35">
      <c r="A4721" s="2" t="s">
        <v>13</v>
      </c>
      <c r="B4721" s="2">
        <v>1185732</v>
      </c>
      <c r="C4721" s="15">
        <v>44164</v>
      </c>
      <c r="D4721" s="2" t="s">
        <v>31</v>
      </c>
      <c r="E4721" s="2" t="s">
        <v>46</v>
      </c>
      <c r="F4721" s="2" t="s">
        <v>47</v>
      </c>
      <c r="G4721" s="3" t="s">
        <v>17</v>
      </c>
      <c r="H4721" s="17">
        <v>43</v>
      </c>
      <c r="I4721" s="2">
        <v>87</v>
      </c>
      <c r="J4721" s="19">
        <v>3741</v>
      </c>
      <c r="K4721" s="19">
        <v>1533.81</v>
      </c>
      <c r="L4721" s="2">
        <v>0.41</v>
      </c>
      <c r="M4721" s="2" t="s">
        <v>78</v>
      </c>
      <c r="N4721" s="20">
        <f t="shared" si="73"/>
        <v>5274.8099999999995</v>
      </c>
      <c r="O4721" s="21"/>
      <c r="P4721" s="20"/>
    </row>
    <row r="4722" spans="1:16" x14ac:dyDescent="0.35">
      <c r="A4722" s="2" t="s">
        <v>13</v>
      </c>
      <c r="B4722" s="2">
        <v>1185732</v>
      </c>
      <c r="C4722" s="15">
        <v>44165</v>
      </c>
      <c r="D4722" s="2" t="s">
        <v>31</v>
      </c>
      <c r="E4722" s="2" t="s">
        <v>46</v>
      </c>
      <c r="F4722" s="2" t="s">
        <v>47</v>
      </c>
      <c r="G4722" s="3" t="s">
        <v>156</v>
      </c>
      <c r="H4722" s="17">
        <v>37</v>
      </c>
      <c r="I4722" s="2">
        <v>68</v>
      </c>
      <c r="J4722" s="19">
        <v>2516</v>
      </c>
      <c r="K4722" s="19">
        <v>1006.4000000000001</v>
      </c>
      <c r="L4722" s="2">
        <v>0.4</v>
      </c>
      <c r="M4722" s="2" t="s">
        <v>78</v>
      </c>
      <c r="N4722" s="20">
        <f t="shared" si="73"/>
        <v>3522.4</v>
      </c>
      <c r="O4722" s="21"/>
      <c r="P4722" s="20"/>
    </row>
    <row r="4723" spans="1:16" x14ac:dyDescent="0.35">
      <c r="A4723" s="2" t="s">
        <v>13</v>
      </c>
      <c r="B4723" s="2">
        <v>1185732</v>
      </c>
      <c r="C4723" s="15">
        <v>44166</v>
      </c>
      <c r="D4723" s="2" t="s">
        <v>31</v>
      </c>
      <c r="E4723" s="2" t="s">
        <v>46</v>
      </c>
      <c r="F4723" s="2" t="s">
        <v>47</v>
      </c>
      <c r="G4723" s="3" t="s">
        <v>157</v>
      </c>
      <c r="H4723" s="17">
        <v>33</v>
      </c>
      <c r="I4723" s="2">
        <v>47</v>
      </c>
      <c r="J4723" s="19">
        <v>1551</v>
      </c>
      <c r="K4723" s="19">
        <v>759.99000000000012</v>
      </c>
      <c r="L4723" s="2">
        <v>0.49000000000000005</v>
      </c>
      <c r="M4723" s="2" t="s">
        <v>78</v>
      </c>
      <c r="N4723" s="20">
        <f t="shared" si="73"/>
        <v>2310.9900000000002</v>
      </c>
      <c r="O4723" s="21"/>
      <c r="P4723" s="20"/>
    </row>
    <row r="4724" spans="1:16" x14ac:dyDescent="0.35">
      <c r="A4724" s="2" t="s">
        <v>13</v>
      </c>
      <c r="B4724" s="2">
        <v>1185732</v>
      </c>
      <c r="C4724" s="15">
        <v>44167</v>
      </c>
      <c r="D4724" s="2" t="s">
        <v>31</v>
      </c>
      <c r="E4724" s="2" t="s">
        <v>46</v>
      </c>
      <c r="F4724" s="2" t="s">
        <v>47</v>
      </c>
      <c r="G4724" s="3" t="s">
        <v>18</v>
      </c>
      <c r="H4724" s="17">
        <v>42</v>
      </c>
      <c r="I4724" s="2">
        <v>42</v>
      </c>
      <c r="J4724" s="19">
        <v>1764</v>
      </c>
      <c r="K4724" s="19">
        <v>723.24</v>
      </c>
      <c r="L4724" s="2">
        <v>0.41</v>
      </c>
      <c r="M4724" s="2" t="s">
        <v>78</v>
      </c>
      <c r="N4724" s="20">
        <f t="shared" si="73"/>
        <v>2487.2399999999998</v>
      </c>
      <c r="O4724" s="21"/>
      <c r="P4724" s="20"/>
    </row>
    <row r="4725" spans="1:16" x14ac:dyDescent="0.35">
      <c r="A4725" s="2" t="s">
        <v>13</v>
      </c>
      <c r="B4725" s="2">
        <v>1185732</v>
      </c>
      <c r="C4725" s="15">
        <v>44168</v>
      </c>
      <c r="D4725" s="2" t="s">
        <v>31</v>
      </c>
      <c r="E4725" s="2" t="s">
        <v>46</v>
      </c>
      <c r="F4725" s="2" t="s">
        <v>47</v>
      </c>
      <c r="G4725" s="3" t="s">
        <v>158</v>
      </c>
      <c r="H4725" s="17">
        <v>46</v>
      </c>
      <c r="I4725" s="2">
        <v>88</v>
      </c>
      <c r="J4725" s="19">
        <v>4048</v>
      </c>
      <c r="K4725" s="19">
        <v>2307.36</v>
      </c>
      <c r="L4725" s="2">
        <v>0.57000000000000006</v>
      </c>
      <c r="M4725" s="2" t="s">
        <v>78</v>
      </c>
      <c r="N4725" s="20">
        <f t="shared" si="73"/>
        <v>6355.3600000000006</v>
      </c>
      <c r="O4725" s="21"/>
      <c r="P4725" s="20"/>
    </row>
    <row r="4726" spans="1:16" x14ac:dyDescent="0.35">
      <c r="A4726" s="2" t="s">
        <v>13</v>
      </c>
      <c r="B4726" s="2">
        <v>1185732</v>
      </c>
      <c r="C4726" s="15">
        <v>44169</v>
      </c>
      <c r="D4726" s="2" t="s">
        <v>31</v>
      </c>
      <c r="E4726" s="2" t="s">
        <v>46</v>
      </c>
      <c r="F4726" s="2" t="s">
        <v>47</v>
      </c>
      <c r="G4726" s="3" t="s">
        <v>155</v>
      </c>
      <c r="H4726" s="17">
        <v>43</v>
      </c>
      <c r="I4726" s="2">
        <v>113</v>
      </c>
      <c r="J4726" s="19">
        <v>4859</v>
      </c>
      <c r="K4726" s="19">
        <v>2332.3200000000002</v>
      </c>
      <c r="L4726" s="2">
        <v>0.48000000000000004</v>
      </c>
      <c r="M4726" s="2" t="s">
        <v>78</v>
      </c>
      <c r="N4726" s="20">
        <f t="shared" si="73"/>
        <v>7191.32</v>
      </c>
      <c r="O4726" s="21"/>
      <c r="P4726" s="20"/>
    </row>
    <row r="4727" spans="1:16" x14ac:dyDescent="0.35">
      <c r="A4727" s="2" t="s">
        <v>13</v>
      </c>
      <c r="B4727" s="2">
        <v>1185732</v>
      </c>
      <c r="C4727" s="15">
        <v>44170</v>
      </c>
      <c r="D4727" s="2" t="s">
        <v>31</v>
      </c>
      <c r="E4727" s="2" t="s">
        <v>46</v>
      </c>
      <c r="F4727" s="2" t="s">
        <v>47</v>
      </c>
      <c r="G4727" s="3" t="s">
        <v>17</v>
      </c>
      <c r="H4727" s="17">
        <v>37</v>
      </c>
      <c r="I4727" s="2">
        <v>73</v>
      </c>
      <c r="J4727" s="19">
        <v>2701</v>
      </c>
      <c r="K4727" s="19">
        <v>1215.4499999999998</v>
      </c>
      <c r="L4727" s="2">
        <v>0.44999999999999996</v>
      </c>
      <c r="M4727" s="2" t="s">
        <v>78</v>
      </c>
      <c r="N4727" s="20">
        <f t="shared" si="73"/>
        <v>3916.45</v>
      </c>
      <c r="O4727" s="21"/>
      <c r="P4727" s="20"/>
    </row>
    <row r="4728" spans="1:16" x14ac:dyDescent="0.35">
      <c r="A4728" s="2" t="s">
        <v>13</v>
      </c>
      <c r="B4728" s="2">
        <v>1185732</v>
      </c>
      <c r="C4728" s="15">
        <v>44171</v>
      </c>
      <c r="D4728" s="2" t="s">
        <v>31</v>
      </c>
      <c r="E4728" s="2" t="s">
        <v>46</v>
      </c>
      <c r="F4728" s="2" t="s">
        <v>47</v>
      </c>
      <c r="G4728" s="3" t="s">
        <v>156</v>
      </c>
      <c r="H4728" s="17">
        <v>24</v>
      </c>
      <c r="I4728" s="2">
        <v>41</v>
      </c>
      <c r="J4728" s="19">
        <v>984</v>
      </c>
      <c r="K4728" s="19">
        <v>393.6</v>
      </c>
      <c r="L4728" s="2">
        <v>0.4</v>
      </c>
      <c r="M4728" s="2" t="s">
        <v>78</v>
      </c>
      <c r="N4728" s="20">
        <f t="shared" si="73"/>
        <v>1377.6</v>
      </c>
      <c r="O4728" s="21"/>
      <c r="P4728" s="20"/>
    </row>
    <row r="4729" spans="1:16" x14ac:dyDescent="0.35">
      <c r="A4729" s="2" t="s">
        <v>13</v>
      </c>
      <c r="B4729" s="2">
        <v>1185732</v>
      </c>
      <c r="C4729" s="15">
        <v>44172</v>
      </c>
      <c r="D4729" s="2" t="s">
        <v>31</v>
      </c>
      <c r="E4729" s="2" t="s">
        <v>46</v>
      </c>
      <c r="F4729" s="2" t="s">
        <v>47</v>
      </c>
      <c r="G4729" s="3" t="s">
        <v>157</v>
      </c>
      <c r="H4729" s="17">
        <v>24</v>
      </c>
      <c r="I4729" s="2">
        <v>31</v>
      </c>
      <c r="J4729" s="19">
        <v>744</v>
      </c>
      <c r="K4729" s="19">
        <v>342.24</v>
      </c>
      <c r="L4729" s="2">
        <v>0.46</v>
      </c>
      <c r="M4729" s="2" t="s">
        <v>78</v>
      </c>
      <c r="N4729" s="20">
        <f t="shared" si="73"/>
        <v>1086.24</v>
      </c>
      <c r="O4729" s="21"/>
      <c r="P4729" s="20"/>
    </row>
    <row r="4730" spans="1:16" x14ac:dyDescent="0.35">
      <c r="A4730" s="2" t="s">
        <v>13</v>
      </c>
      <c r="B4730" s="2">
        <v>1185732</v>
      </c>
      <c r="C4730" s="15">
        <v>44173</v>
      </c>
      <c r="D4730" s="2" t="s">
        <v>31</v>
      </c>
      <c r="E4730" s="2" t="s">
        <v>46</v>
      </c>
      <c r="F4730" s="2" t="s">
        <v>47</v>
      </c>
      <c r="G4730" s="3" t="s">
        <v>18</v>
      </c>
      <c r="H4730" s="17">
        <v>32</v>
      </c>
      <c r="I4730" s="2">
        <v>34</v>
      </c>
      <c r="J4730" s="19">
        <v>1088</v>
      </c>
      <c r="K4730" s="19">
        <v>478.72</v>
      </c>
      <c r="L4730" s="2">
        <v>0.44</v>
      </c>
      <c r="M4730" s="2" t="s">
        <v>78</v>
      </c>
      <c r="N4730" s="20">
        <f t="shared" si="73"/>
        <v>1566.72</v>
      </c>
      <c r="O4730" s="21"/>
      <c r="P4730" s="20"/>
    </row>
    <row r="4731" spans="1:16" x14ac:dyDescent="0.35">
      <c r="A4731" s="2" t="s">
        <v>13</v>
      </c>
      <c r="B4731" s="2">
        <v>1185732</v>
      </c>
      <c r="C4731" s="15">
        <v>44174</v>
      </c>
      <c r="D4731" s="2" t="s">
        <v>31</v>
      </c>
      <c r="E4731" s="2" t="s">
        <v>46</v>
      </c>
      <c r="F4731" s="2" t="s">
        <v>47</v>
      </c>
      <c r="G4731" s="3" t="s">
        <v>158</v>
      </c>
      <c r="H4731" s="17">
        <v>39</v>
      </c>
      <c r="I4731" s="2">
        <v>52</v>
      </c>
      <c r="J4731" s="19">
        <v>2028</v>
      </c>
      <c r="K4731" s="19">
        <v>1155.96</v>
      </c>
      <c r="L4731" s="2">
        <v>0.57000000000000006</v>
      </c>
      <c r="M4731" s="2" t="s">
        <v>78</v>
      </c>
      <c r="N4731" s="20">
        <f t="shared" si="73"/>
        <v>3183.96</v>
      </c>
      <c r="O4731" s="21"/>
      <c r="P4731" s="20"/>
    </row>
    <row r="4732" spans="1:16" x14ac:dyDescent="0.35">
      <c r="A4732" s="2" t="s">
        <v>13</v>
      </c>
      <c r="B4732" s="2">
        <v>1185732</v>
      </c>
      <c r="C4732" s="15">
        <v>44175</v>
      </c>
      <c r="D4732" s="2" t="s">
        <v>31</v>
      </c>
      <c r="E4732" s="2" t="s">
        <v>46</v>
      </c>
      <c r="F4732" s="2" t="s">
        <v>47</v>
      </c>
      <c r="G4732" s="3" t="s">
        <v>155</v>
      </c>
      <c r="H4732" s="17">
        <v>41</v>
      </c>
      <c r="I4732" s="2">
        <v>98</v>
      </c>
      <c r="J4732" s="19">
        <v>4018</v>
      </c>
      <c r="K4732" s="19">
        <v>1888.46</v>
      </c>
      <c r="L4732" s="2">
        <v>0.47000000000000003</v>
      </c>
      <c r="M4732" s="2" t="s">
        <v>78</v>
      </c>
      <c r="N4732" s="20">
        <f t="shared" si="73"/>
        <v>5906.46</v>
      </c>
      <c r="O4732" s="21"/>
      <c r="P4732" s="20"/>
    </row>
    <row r="4733" spans="1:16" x14ac:dyDescent="0.35">
      <c r="A4733" s="2" t="s">
        <v>13</v>
      </c>
      <c r="B4733" s="2">
        <v>1185732</v>
      </c>
      <c r="C4733" s="15">
        <v>44176</v>
      </c>
      <c r="D4733" s="2" t="s">
        <v>31</v>
      </c>
      <c r="E4733" s="2" t="s">
        <v>46</v>
      </c>
      <c r="F4733" s="2" t="s">
        <v>47</v>
      </c>
      <c r="G4733" s="3" t="s">
        <v>17</v>
      </c>
      <c r="H4733" s="17">
        <v>34</v>
      </c>
      <c r="I4733" s="2">
        <v>58</v>
      </c>
      <c r="J4733" s="19">
        <v>1972</v>
      </c>
      <c r="K4733" s="19">
        <v>847.96</v>
      </c>
      <c r="L4733" s="2">
        <v>0.43</v>
      </c>
      <c r="M4733" s="2" t="s">
        <v>78</v>
      </c>
      <c r="N4733" s="20">
        <f t="shared" si="73"/>
        <v>2819.96</v>
      </c>
      <c r="O4733" s="21"/>
      <c r="P4733" s="20"/>
    </row>
    <row r="4734" spans="1:16" x14ac:dyDescent="0.35">
      <c r="A4734" s="2" t="s">
        <v>13</v>
      </c>
      <c r="B4734" s="2">
        <v>1185732</v>
      </c>
      <c r="C4734" s="15">
        <v>44177</v>
      </c>
      <c r="D4734" s="2" t="s">
        <v>31</v>
      </c>
      <c r="E4734" s="2" t="s">
        <v>46</v>
      </c>
      <c r="F4734" s="2" t="s">
        <v>47</v>
      </c>
      <c r="G4734" s="3" t="s">
        <v>156</v>
      </c>
      <c r="H4734" s="17">
        <v>32</v>
      </c>
      <c r="I4734" s="2">
        <v>25</v>
      </c>
      <c r="J4734" s="19">
        <v>800</v>
      </c>
      <c r="K4734" s="19">
        <v>336</v>
      </c>
      <c r="L4734" s="2">
        <v>0.42</v>
      </c>
      <c r="M4734" s="2" t="s">
        <v>78</v>
      </c>
      <c r="N4734" s="20">
        <f t="shared" si="73"/>
        <v>1136</v>
      </c>
      <c r="O4734" s="21"/>
      <c r="P4734" s="20"/>
    </row>
    <row r="4735" spans="1:16" x14ac:dyDescent="0.35">
      <c r="A4735" s="2" t="s">
        <v>13</v>
      </c>
      <c r="B4735" s="2">
        <v>1185732</v>
      </c>
      <c r="C4735" s="15">
        <v>44178</v>
      </c>
      <c r="D4735" s="2" t="s">
        <v>31</v>
      </c>
      <c r="E4735" s="2" t="s">
        <v>46</v>
      </c>
      <c r="F4735" s="2" t="s">
        <v>47</v>
      </c>
      <c r="G4735" s="3" t="s">
        <v>157</v>
      </c>
      <c r="H4735" s="17">
        <v>32</v>
      </c>
      <c r="I4735" s="2">
        <v>21</v>
      </c>
      <c r="J4735" s="19">
        <v>672</v>
      </c>
      <c r="K4735" s="19">
        <v>309.12</v>
      </c>
      <c r="L4735" s="2">
        <v>0.46</v>
      </c>
      <c r="M4735" s="2" t="s">
        <v>78</v>
      </c>
      <c r="N4735" s="20">
        <f t="shared" si="73"/>
        <v>981.12</v>
      </c>
      <c r="O4735" s="21"/>
      <c r="P4735" s="20"/>
    </row>
    <row r="4736" spans="1:16" x14ac:dyDescent="0.35">
      <c r="A4736" s="2" t="s">
        <v>13</v>
      </c>
      <c r="B4736" s="2">
        <v>1185732</v>
      </c>
      <c r="C4736" s="15">
        <v>44179</v>
      </c>
      <c r="D4736" s="2" t="s">
        <v>31</v>
      </c>
      <c r="E4736" s="2" t="s">
        <v>46</v>
      </c>
      <c r="F4736" s="2" t="s">
        <v>47</v>
      </c>
      <c r="G4736" s="3" t="s">
        <v>18</v>
      </c>
      <c r="H4736" s="17">
        <v>41</v>
      </c>
      <c r="I4736" s="2">
        <v>19</v>
      </c>
      <c r="J4736" s="19">
        <v>779</v>
      </c>
      <c r="K4736" s="19">
        <v>327.18</v>
      </c>
      <c r="L4736" s="2">
        <v>0.42</v>
      </c>
      <c r="M4736" s="2" t="s">
        <v>78</v>
      </c>
      <c r="N4736" s="20">
        <f t="shared" si="73"/>
        <v>1106.18</v>
      </c>
      <c r="O4736" s="21"/>
      <c r="P4736" s="20"/>
    </row>
    <row r="4737" spans="1:16" x14ac:dyDescent="0.35">
      <c r="A4737" s="2" t="s">
        <v>13</v>
      </c>
      <c r="B4737" s="2">
        <v>1185732</v>
      </c>
      <c r="C4737" s="15">
        <v>44180</v>
      </c>
      <c r="D4737" s="2" t="s">
        <v>31</v>
      </c>
      <c r="E4737" s="2" t="s">
        <v>46</v>
      </c>
      <c r="F4737" s="2" t="s">
        <v>47</v>
      </c>
      <c r="G4737" s="3" t="s">
        <v>158</v>
      </c>
      <c r="H4737" s="17">
        <v>49</v>
      </c>
      <c r="I4737" s="2">
        <v>60</v>
      </c>
      <c r="J4737" s="19">
        <v>2940</v>
      </c>
      <c r="K4737" s="19">
        <v>1764</v>
      </c>
      <c r="L4737" s="2">
        <v>0.6</v>
      </c>
      <c r="M4737" s="2" t="s">
        <v>78</v>
      </c>
      <c r="N4737" s="20">
        <f t="shared" si="73"/>
        <v>4704</v>
      </c>
      <c r="O4737" s="21"/>
      <c r="P4737" s="20"/>
    </row>
    <row r="4738" spans="1:16" x14ac:dyDescent="0.35">
      <c r="A4738" s="2" t="s">
        <v>13</v>
      </c>
      <c r="B4738" s="2">
        <v>1185732</v>
      </c>
      <c r="C4738" s="15">
        <v>44181</v>
      </c>
      <c r="D4738" s="2" t="s">
        <v>31</v>
      </c>
      <c r="E4738" s="2" t="s">
        <v>46</v>
      </c>
      <c r="F4738" s="2" t="s">
        <v>47</v>
      </c>
      <c r="G4738" s="3" t="s">
        <v>155</v>
      </c>
      <c r="H4738" s="17">
        <v>46</v>
      </c>
      <c r="I4738" s="2">
        <v>91</v>
      </c>
      <c r="J4738" s="19">
        <v>4186</v>
      </c>
      <c r="K4738" s="19">
        <v>1967.42</v>
      </c>
      <c r="L4738" s="2">
        <v>0.47000000000000003</v>
      </c>
      <c r="M4738" s="2" t="s">
        <v>78</v>
      </c>
      <c r="N4738" s="20">
        <f t="shared" si="73"/>
        <v>6153.42</v>
      </c>
      <c r="O4738" s="21"/>
      <c r="P4738" s="20"/>
    </row>
    <row r="4739" spans="1:16" x14ac:dyDescent="0.35">
      <c r="A4739" s="2" t="s">
        <v>13</v>
      </c>
      <c r="B4739" s="2">
        <v>1185732</v>
      </c>
      <c r="C4739" s="15">
        <v>44182</v>
      </c>
      <c r="D4739" s="2" t="s">
        <v>31</v>
      </c>
      <c r="E4739" s="2" t="s">
        <v>46</v>
      </c>
      <c r="F4739" s="2" t="s">
        <v>47</v>
      </c>
      <c r="G4739" s="3" t="s">
        <v>17</v>
      </c>
      <c r="H4739" s="17">
        <v>38</v>
      </c>
      <c r="I4739" s="2">
        <v>52</v>
      </c>
      <c r="J4739" s="19">
        <v>1976</v>
      </c>
      <c r="K4739" s="19">
        <v>790.40000000000009</v>
      </c>
      <c r="L4739" s="2">
        <v>0.4</v>
      </c>
      <c r="M4739" s="2" t="s">
        <v>78</v>
      </c>
      <c r="N4739" s="20">
        <f t="shared" ref="N4739:N4802" si="74">SUM(J4739,K4739)</f>
        <v>2766.4</v>
      </c>
      <c r="O4739" s="21"/>
      <c r="P4739" s="20"/>
    </row>
    <row r="4740" spans="1:16" x14ac:dyDescent="0.35">
      <c r="A4740" s="2" t="s">
        <v>13</v>
      </c>
      <c r="B4740" s="2">
        <v>1185732</v>
      </c>
      <c r="C4740" s="15">
        <v>44183</v>
      </c>
      <c r="D4740" s="2" t="s">
        <v>31</v>
      </c>
      <c r="E4740" s="2" t="s">
        <v>46</v>
      </c>
      <c r="F4740" s="2" t="s">
        <v>47</v>
      </c>
      <c r="G4740" s="3" t="s">
        <v>156</v>
      </c>
      <c r="H4740" s="17">
        <v>36</v>
      </c>
      <c r="I4740" s="2">
        <v>38</v>
      </c>
      <c r="J4740" s="19">
        <v>1368</v>
      </c>
      <c r="K4740" s="19">
        <v>547.20000000000005</v>
      </c>
      <c r="L4740" s="2">
        <v>0.4</v>
      </c>
      <c r="M4740" s="2" t="s">
        <v>78</v>
      </c>
      <c r="N4740" s="20">
        <f t="shared" si="74"/>
        <v>1915.2</v>
      </c>
      <c r="O4740" s="21"/>
      <c r="P4740" s="20"/>
    </row>
    <row r="4741" spans="1:16" x14ac:dyDescent="0.35">
      <c r="A4741" s="2" t="s">
        <v>13</v>
      </c>
      <c r="B4741" s="2">
        <v>1185732</v>
      </c>
      <c r="C4741" s="15">
        <v>44184</v>
      </c>
      <c r="D4741" s="2" t="s">
        <v>31</v>
      </c>
      <c r="E4741" s="2" t="s">
        <v>46</v>
      </c>
      <c r="F4741" s="2" t="s">
        <v>47</v>
      </c>
      <c r="G4741" s="3" t="s">
        <v>157</v>
      </c>
      <c r="H4741" s="17">
        <v>38</v>
      </c>
      <c r="I4741" s="2">
        <v>45</v>
      </c>
      <c r="J4741" s="19">
        <v>1710</v>
      </c>
      <c r="K4741" s="19">
        <v>837.90000000000009</v>
      </c>
      <c r="L4741" s="2">
        <v>0.49000000000000005</v>
      </c>
      <c r="M4741" s="2" t="s">
        <v>78</v>
      </c>
      <c r="N4741" s="20">
        <f t="shared" si="74"/>
        <v>2547.9</v>
      </c>
      <c r="O4741" s="21"/>
      <c r="P4741" s="20"/>
    </row>
    <row r="4742" spans="1:16" x14ac:dyDescent="0.35">
      <c r="A4742" s="2" t="s">
        <v>13</v>
      </c>
      <c r="B4742" s="2">
        <v>1185732</v>
      </c>
      <c r="C4742" s="15">
        <v>44185</v>
      </c>
      <c r="D4742" s="2" t="s">
        <v>31</v>
      </c>
      <c r="E4742" s="2" t="s">
        <v>46</v>
      </c>
      <c r="F4742" s="2" t="s">
        <v>47</v>
      </c>
      <c r="G4742" s="3" t="s">
        <v>18</v>
      </c>
      <c r="H4742" s="17">
        <v>52</v>
      </c>
      <c r="I4742" s="2">
        <v>34</v>
      </c>
      <c r="J4742" s="19">
        <v>1768</v>
      </c>
      <c r="K4742" s="19">
        <v>742.56</v>
      </c>
      <c r="L4742" s="2">
        <v>0.42</v>
      </c>
      <c r="M4742" s="2" t="s">
        <v>78</v>
      </c>
      <c r="N4742" s="20">
        <f t="shared" si="74"/>
        <v>2510.56</v>
      </c>
      <c r="O4742" s="21"/>
      <c r="P4742" s="20"/>
    </row>
    <row r="4743" spans="1:16" x14ac:dyDescent="0.35">
      <c r="A4743" s="2" t="s">
        <v>13</v>
      </c>
      <c r="B4743" s="2">
        <v>1185732</v>
      </c>
      <c r="C4743" s="15">
        <v>44186</v>
      </c>
      <c r="D4743" s="2" t="s">
        <v>31</v>
      </c>
      <c r="E4743" s="2" t="s">
        <v>46</v>
      </c>
      <c r="F4743" s="2" t="s">
        <v>47</v>
      </c>
      <c r="G4743" s="3" t="s">
        <v>158</v>
      </c>
      <c r="H4743" s="17">
        <v>59</v>
      </c>
      <c r="I4743" s="2">
        <v>61</v>
      </c>
      <c r="J4743" s="19">
        <v>3599</v>
      </c>
      <c r="K4743" s="19">
        <v>2159.4</v>
      </c>
      <c r="L4743" s="2">
        <v>0.6</v>
      </c>
      <c r="M4743" s="2" t="s">
        <v>78</v>
      </c>
      <c r="N4743" s="20">
        <f t="shared" si="74"/>
        <v>5758.4</v>
      </c>
      <c r="O4743" s="21"/>
      <c r="P4743" s="20"/>
    </row>
    <row r="4744" spans="1:16" x14ac:dyDescent="0.35">
      <c r="A4744" s="2" t="s">
        <v>13</v>
      </c>
      <c r="B4744" s="2">
        <v>1185732</v>
      </c>
      <c r="C4744" s="15">
        <v>44187</v>
      </c>
      <c r="D4744" s="2" t="s">
        <v>31</v>
      </c>
      <c r="E4744" s="2" t="s">
        <v>46</v>
      </c>
      <c r="F4744" s="2" t="s">
        <v>47</v>
      </c>
      <c r="G4744" s="3" t="s">
        <v>155</v>
      </c>
      <c r="H4744" s="17">
        <v>50</v>
      </c>
      <c r="I4744" s="2">
        <v>124</v>
      </c>
      <c r="J4744" s="19">
        <v>6200</v>
      </c>
      <c r="K4744" s="19">
        <v>3100</v>
      </c>
      <c r="L4744" s="2">
        <v>0.5</v>
      </c>
      <c r="M4744" s="2" t="s">
        <v>78</v>
      </c>
      <c r="N4744" s="20">
        <f t="shared" si="74"/>
        <v>9300</v>
      </c>
      <c r="O4744" s="21"/>
      <c r="P4744" s="20"/>
    </row>
    <row r="4745" spans="1:16" x14ac:dyDescent="0.35">
      <c r="A4745" s="2" t="s">
        <v>13</v>
      </c>
      <c r="B4745" s="2">
        <v>1185732</v>
      </c>
      <c r="C4745" s="15">
        <v>44188</v>
      </c>
      <c r="D4745" s="2" t="s">
        <v>31</v>
      </c>
      <c r="E4745" s="2" t="s">
        <v>46</v>
      </c>
      <c r="F4745" s="2" t="s">
        <v>47</v>
      </c>
      <c r="G4745" s="3" t="s">
        <v>17</v>
      </c>
      <c r="H4745" s="17">
        <v>42</v>
      </c>
      <c r="I4745" s="2">
        <v>77</v>
      </c>
      <c r="J4745" s="19">
        <v>3234</v>
      </c>
      <c r="K4745" s="19">
        <v>1455.3</v>
      </c>
      <c r="L4745" s="2">
        <v>0.44999999999999996</v>
      </c>
      <c r="M4745" s="2" t="s">
        <v>78</v>
      </c>
      <c r="N4745" s="20">
        <f t="shared" si="74"/>
        <v>4689.3</v>
      </c>
      <c r="O4745" s="21"/>
      <c r="P4745" s="20"/>
    </row>
    <row r="4746" spans="1:16" x14ac:dyDescent="0.35">
      <c r="A4746" s="2" t="s">
        <v>13</v>
      </c>
      <c r="B4746" s="2">
        <v>1185732</v>
      </c>
      <c r="C4746" s="15">
        <v>44189</v>
      </c>
      <c r="D4746" s="2" t="s">
        <v>31</v>
      </c>
      <c r="E4746" s="2" t="s">
        <v>46</v>
      </c>
      <c r="F4746" s="2" t="s">
        <v>47</v>
      </c>
      <c r="G4746" s="3" t="s">
        <v>156</v>
      </c>
      <c r="H4746" s="17">
        <v>44</v>
      </c>
      <c r="I4746" s="2">
        <v>56</v>
      </c>
      <c r="J4746" s="19">
        <v>2464</v>
      </c>
      <c r="K4746" s="19">
        <v>1010.2399999999999</v>
      </c>
      <c r="L4746" s="2">
        <v>0.41</v>
      </c>
      <c r="M4746" s="2" t="s">
        <v>78</v>
      </c>
      <c r="N4746" s="20">
        <f t="shared" si="74"/>
        <v>3474.24</v>
      </c>
      <c r="O4746" s="21"/>
      <c r="P4746" s="20"/>
    </row>
    <row r="4747" spans="1:16" x14ac:dyDescent="0.35">
      <c r="A4747" s="2" t="s">
        <v>13</v>
      </c>
      <c r="B4747" s="2">
        <v>1185732</v>
      </c>
      <c r="C4747" s="15">
        <v>44190</v>
      </c>
      <c r="D4747" s="2" t="s">
        <v>31</v>
      </c>
      <c r="E4747" s="2" t="s">
        <v>46</v>
      </c>
      <c r="F4747" s="2" t="s">
        <v>47</v>
      </c>
      <c r="G4747" s="3" t="s">
        <v>157</v>
      </c>
      <c r="H4747" s="17">
        <v>44</v>
      </c>
      <c r="I4747" s="2">
        <v>49</v>
      </c>
      <c r="J4747" s="19">
        <v>2156</v>
      </c>
      <c r="K4747" s="19">
        <v>1056.44</v>
      </c>
      <c r="L4747" s="2">
        <v>0.49000000000000005</v>
      </c>
      <c r="M4747" s="2" t="s">
        <v>78</v>
      </c>
      <c r="N4747" s="20">
        <f t="shared" si="74"/>
        <v>3212.44</v>
      </c>
      <c r="O4747" s="21"/>
      <c r="P4747" s="20"/>
    </row>
    <row r="4748" spans="1:16" x14ac:dyDescent="0.35">
      <c r="A4748" s="2" t="s">
        <v>13</v>
      </c>
      <c r="B4748" s="2">
        <v>1185732</v>
      </c>
      <c r="C4748" s="15">
        <v>44191</v>
      </c>
      <c r="D4748" s="2" t="s">
        <v>31</v>
      </c>
      <c r="E4748" s="2" t="s">
        <v>46</v>
      </c>
      <c r="F4748" s="2" t="s">
        <v>47</v>
      </c>
      <c r="G4748" s="3" t="s">
        <v>18</v>
      </c>
      <c r="H4748" s="17">
        <v>54</v>
      </c>
      <c r="I4748" s="2">
        <v>44</v>
      </c>
      <c r="J4748" s="19">
        <v>2376</v>
      </c>
      <c r="K4748" s="19">
        <v>974.16</v>
      </c>
      <c r="L4748" s="2">
        <v>0.41</v>
      </c>
      <c r="M4748" s="2" t="s">
        <v>78</v>
      </c>
      <c r="N4748" s="20">
        <f t="shared" si="74"/>
        <v>3350.16</v>
      </c>
      <c r="O4748" s="21"/>
      <c r="P4748" s="20"/>
    </row>
    <row r="4749" spans="1:16" x14ac:dyDescent="0.35">
      <c r="A4749" s="2" t="s">
        <v>13</v>
      </c>
      <c r="B4749" s="2">
        <v>1185732</v>
      </c>
      <c r="C4749" s="15">
        <v>44192</v>
      </c>
      <c r="D4749" s="2" t="s">
        <v>31</v>
      </c>
      <c r="E4749" s="2" t="s">
        <v>46</v>
      </c>
      <c r="F4749" s="2" t="s">
        <v>47</v>
      </c>
      <c r="G4749" s="3" t="s">
        <v>158</v>
      </c>
      <c r="H4749" s="17">
        <v>54</v>
      </c>
      <c r="I4749" s="2">
        <v>77</v>
      </c>
      <c r="J4749" s="19">
        <v>4158</v>
      </c>
      <c r="K4749" s="19">
        <v>2370.0600000000004</v>
      </c>
      <c r="L4749" s="2">
        <v>0.57000000000000006</v>
      </c>
      <c r="M4749" s="2" t="s">
        <v>78</v>
      </c>
      <c r="N4749" s="20">
        <f t="shared" si="74"/>
        <v>6528.06</v>
      </c>
      <c r="O4749" s="21"/>
      <c r="P4749" s="20"/>
    </row>
    <row r="4750" spans="1:16" x14ac:dyDescent="0.35">
      <c r="A4750" s="2" t="s">
        <v>29</v>
      </c>
      <c r="B4750" s="2">
        <v>1189833</v>
      </c>
      <c r="C4750" s="15">
        <v>44193</v>
      </c>
      <c r="D4750" s="2" t="s">
        <v>31</v>
      </c>
      <c r="E4750" s="2" t="s">
        <v>46</v>
      </c>
      <c r="F4750" s="2" t="s">
        <v>47</v>
      </c>
      <c r="G4750" s="3" t="s">
        <v>155</v>
      </c>
      <c r="H4750" s="17">
        <v>32</v>
      </c>
      <c r="I4750" s="2">
        <v>119</v>
      </c>
      <c r="J4750" s="19">
        <v>3808</v>
      </c>
      <c r="K4750" s="19">
        <v>2208.6400000000003</v>
      </c>
      <c r="L4750" s="2">
        <v>0.58000000000000007</v>
      </c>
      <c r="M4750" s="2" t="s">
        <v>78</v>
      </c>
      <c r="N4750" s="20">
        <f t="shared" si="74"/>
        <v>6016.64</v>
      </c>
      <c r="O4750" s="21"/>
      <c r="P4750" s="20"/>
    </row>
    <row r="4751" spans="1:16" x14ac:dyDescent="0.35">
      <c r="A4751" s="2" t="s">
        <v>29</v>
      </c>
      <c r="B4751" s="2">
        <v>1189833</v>
      </c>
      <c r="C4751" s="15">
        <v>44194</v>
      </c>
      <c r="D4751" s="2" t="s">
        <v>31</v>
      </c>
      <c r="E4751" s="2" t="s">
        <v>46</v>
      </c>
      <c r="F4751" s="2" t="s">
        <v>47</v>
      </c>
      <c r="G4751" s="3" t="s">
        <v>17</v>
      </c>
      <c r="H4751" s="17">
        <v>43</v>
      </c>
      <c r="I4751" s="2">
        <v>128</v>
      </c>
      <c r="J4751" s="19">
        <v>5504</v>
      </c>
      <c r="K4751" s="19">
        <v>2311.6799999999998</v>
      </c>
      <c r="L4751" s="2">
        <v>0.42</v>
      </c>
      <c r="M4751" s="2" t="s">
        <v>78</v>
      </c>
      <c r="N4751" s="20">
        <f t="shared" si="74"/>
        <v>7815.68</v>
      </c>
      <c r="O4751" s="21"/>
      <c r="P4751" s="20"/>
    </row>
    <row r="4752" spans="1:16" x14ac:dyDescent="0.35">
      <c r="A4752" s="2" t="s">
        <v>29</v>
      </c>
      <c r="B4752" s="2">
        <v>1189833</v>
      </c>
      <c r="C4752" s="15">
        <v>44195</v>
      </c>
      <c r="D4752" s="2" t="s">
        <v>31</v>
      </c>
      <c r="E4752" s="2" t="s">
        <v>46</v>
      </c>
      <c r="F4752" s="2" t="s">
        <v>47</v>
      </c>
      <c r="G4752" s="3" t="s">
        <v>156</v>
      </c>
      <c r="H4752" s="17">
        <v>41</v>
      </c>
      <c r="I4752" s="2">
        <v>119</v>
      </c>
      <c r="J4752" s="19">
        <v>4879</v>
      </c>
      <c r="K4752" s="19">
        <v>2878.6100000000006</v>
      </c>
      <c r="L4752" s="2">
        <v>0.59000000000000008</v>
      </c>
      <c r="M4752" s="2" t="s">
        <v>78</v>
      </c>
      <c r="N4752" s="20">
        <f t="shared" si="74"/>
        <v>7757.6100000000006</v>
      </c>
      <c r="O4752" s="21"/>
      <c r="P4752" s="20"/>
    </row>
    <row r="4753" spans="1:16" x14ac:dyDescent="0.35">
      <c r="A4753" s="2" t="s">
        <v>29</v>
      </c>
      <c r="B4753" s="2">
        <v>1189833</v>
      </c>
      <c r="C4753" s="15">
        <v>44196</v>
      </c>
      <c r="D4753" s="2" t="s">
        <v>31</v>
      </c>
      <c r="E4753" s="2" t="s">
        <v>46</v>
      </c>
      <c r="F4753" s="2" t="s">
        <v>47</v>
      </c>
      <c r="G4753" s="3" t="s">
        <v>157</v>
      </c>
      <c r="H4753" s="17">
        <v>44</v>
      </c>
      <c r="I4753" s="2">
        <v>98</v>
      </c>
      <c r="J4753" s="19">
        <v>4312</v>
      </c>
      <c r="K4753" s="19">
        <v>2242.2400000000002</v>
      </c>
      <c r="L4753" s="2">
        <v>0.52</v>
      </c>
      <c r="M4753" s="2" t="s">
        <v>78</v>
      </c>
      <c r="N4753" s="20">
        <f t="shared" si="74"/>
        <v>6554.24</v>
      </c>
      <c r="O4753" s="21"/>
      <c r="P4753" s="20"/>
    </row>
    <row r="4754" spans="1:16" x14ac:dyDescent="0.35">
      <c r="A4754" s="2" t="s">
        <v>29</v>
      </c>
      <c r="B4754" s="2">
        <v>1189833</v>
      </c>
      <c r="C4754" s="15">
        <v>44197</v>
      </c>
      <c r="D4754" s="2" t="s">
        <v>31</v>
      </c>
      <c r="E4754" s="2" t="s">
        <v>48</v>
      </c>
      <c r="F4754" s="2" t="s">
        <v>49</v>
      </c>
      <c r="G4754" s="3" t="s">
        <v>18</v>
      </c>
      <c r="H4754" s="17">
        <v>47</v>
      </c>
      <c r="I4754" s="2">
        <v>77</v>
      </c>
      <c r="J4754" s="19">
        <v>3619</v>
      </c>
      <c r="K4754" s="19">
        <v>2714.2500000000005</v>
      </c>
      <c r="L4754" s="2">
        <v>0.75000000000000011</v>
      </c>
      <c r="M4754" s="2" t="s">
        <v>78</v>
      </c>
      <c r="N4754" s="20">
        <f t="shared" si="74"/>
        <v>6333.25</v>
      </c>
      <c r="O4754" s="21"/>
      <c r="P4754" s="20"/>
    </row>
    <row r="4755" spans="1:16" x14ac:dyDescent="0.35">
      <c r="A4755" s="2" t="s">
        <v>29</v>
      </c>
      <c r="B4755" s="2">
        <v>1189833</v>
      </c>
      <c r="C4755" s="15">
        <v>44198</v>
      </c>
      <c r="D4755" s="2" t="s">
        <v>31</v>
      </c>
      <c r="E4755" s="2" t="s">
        <v>48</v>
      </c>
      <c r="F4755" s="2" t="s">
        <v>49</v>
      </c>
      <c r="G4755" s="3" t="s">
        <v>158</v>
      </c>
      <c r="H4755" s="17">
        <v>43</v>
      </c>
      <c r="I4755" s="2">
        <v>138</v>
      </c>
      <c r="J4755" s="19">
        <v>5934</v>
      </c>
      <c r="K4755" s="19">
        <v>2314.2600000000002</v>
      </c>
      <c r="L4755" s="2">
        <v>0.39</v>
      </c>
      <c r="M4755" s="2" t="s">
        <v>78</v>
      </c>
      <c r="N4755" s="20">
        <f t="shared" si="74"/>
        <v>8248.26</v>
      </c>
      <c r="O4755" s="21"/>
      <c r="P4755" s="20"/>
    </row>
    <row r="4756" spans="1:16" x14ac:dyDescent="0.35">
      <c r="A4756" s="2" t="s">
        <v>29</v>
      </c>
      <c r="B4756" s="2">
        <v>1189833</v>
      </c>
      <c r="C4756" s="15">
        <v>44199</v>
      </c>
      <c r="D4756" s="2" t="s">
        <v>31</v>
      </c>
      <c r="E4756" s="2" t="s">
        <v>48</v>
      </c>
      <c r="F4756" s="2" t="s">
        <v>49</v>
      </c>
      <c r="G4756" s="3" t="s">
        <v>155</v>
      </c>
      <c r="H4756" s="17">
        <v>34</v>
      </c>
      <c r="I4756" s="2">
        <v>158</v>
      </c>
      <c r="J4756" s="19">
        <v>5372</v>
      </c>
      <c r="K4756" s="19">
        <v>3062.0400000000004</v>
      </c>
      <c r="L4756" s="2">
        <v>0.57000000000000006</v>
      </c>
      <c r="M4756" s="2" t="s">
        <v>78</v>
      </c>
      <c r="N4756" s="20">
        <f t="shared" si="74"/>
        <v>8434.0400000000009</v>
      </c>
      <c r="O4756" s="21"/>
      <c r="P4756" s="20"/>
    </row>
    <row r="4757" spans="1:16" x14ac:dyDescent="0.35">
      <c r="A4757" s="2" t="s">
        <v>29</v>
      </c>
      <c r="B4757" s="2">
        <v>1189833</v>
      </c>
      <c r="C4757" s="15">
        <v>44200</v>
      </c>
      <c r="D4757" s="2" t="s">
        <v>31</v>
      </c>
      <c r="E4757" s="2" t="s">
        <v>48</v>
      </c>
      <c r="F4757" s="2" t="s">
        <v>49</v>
      </c>
      <c r="G4757" s="3" t="s">
        <v>17</v>
      </c>
      <c r="H4757" s="17">
        <v>42</v>
      </c>
      <c r="I4757" s="2">
        <v>123</v>
      </c>
      <c r="J4757" s="19">
        <v>5166</v>
      </c>
      <c r="K4757" s="19">
        <v>2324.6999999999998</v>
      </c>
      <c r="L4757" s="2">
        <v>0.44999999999999996</v>
      </c>
      <c r="M4757" s="2" t="s">
        <v>78</v>
      </c>
      <c r="N4757" s="20">
        <f t="shared" si="74"/>
        <v>7490.7</v>
      </c>
      <c r="O4757" s="21"/>
      <c r="P4757" s="20"/>
    </row>
    <row r="4758" spans="1:16" x14ac:dyDescent="0.35">
      <c r="A4758" s="2" t="s">
        <v>29</v>
      </c>
      <c r="B4758" s="2">
        <v>1189833</v>
      </c>
      <c r="C4758" s="15">
        <v>44201</v>
      </c>
      <c r="D4758" s="2" t="s">
        <v>31</v>
      </c>
      <c r="E4758" s="2" t="s">
        <v>48</v>
      </c>
      <c r="F4758" s="2" t="s">
        <v>49</v>
      </c>
      <c r="G4758" s="3" t="s">
        <v>156</v>
      </c>
      <c r="H4758" s="17">
        <v>43</v>
      </c>
      <c r="I4758" s="2">
        <v>122</v>
      </c>
      <c r="J4758" s="19">
        <v>5246</v>
      </c>
      <c r="K4758" s="19">
        <v>2990.2200000000003</v>
      </c>
      <c r="L4758" s="2">
        <v>0.57000000000000006</v>
      </c>
      <c r="M4758" s="2" t="s">
        <v>78</v>
      </c>
      <c r="N4758" s="20">
        <f t="shared" si="74"/>
        <v>8236.2200000000012</v>
      </c>
      <c r="O4758" s="21"/>
      <c r="P4758" s="20"/>
    </row>
    <row r="4759" spans="1:16" x14ac:dyDescent="0.35">
      <c r="A4759" s="2" t="s">
        <v>29</v>
      </c>
      <c r="B4759" s="2">
        <v>1189833</v>
      </c>
      <c r="C4759" s="15">
        <v>44202</v>
      </c>
      <c r="D4759" s="2" t="s">
        <v>31</v>
      </c>
      <c r="E4759" s="2" t="s">
        <v>48</v>
      </c>
      <c r="F4759" s="2" t="s">
        <v>49</v>
      </c>
      <c r="G4759" s="3" t="s">
        <v>157</v>
      </c>
      <c r="H4759" s="17">
        <v>44</v>
      </c>
      <c r="I4759" s="2">
        <v>81</v>
      </c>
      <c r="J4759" s="19">
        <v>3564</v>
      </c>
      <c r="K4759" s="19">
        <v>1960.1999999999998</v>
      </c>
      <c r="L4759" s="2">
        <v>0.54999999999999993</v>
      </c>
      <c r="M4759" s="2" t="s">
        <v>78</v>
      </c>
      <c r="N4759" s="20">
        <f t="shared" si="74"/>
        <v>5524.2</v>
      </c>
      <c r="O4759" s="21"/>
      <c r="P4759" s="20"/>
    </row>
    <row r="4760" spans="1:16" x14ac:dyDescent="0.35">
      <c r="A4760" s="2" t="s">
        <v>29</v>
      </c>
      <c r="B4760" s="2">
        <v>1189833</v>
      </c>
      <c r="C4760" s="15">
        <v>44203</v>
      </c>
      <c r="D4760" s="2" t="s">
        <v>31</v>
      </c>
      <c r="E4760" s="2" t="s">
        <v>48</v>
      </c>
      <c r="F4760" s="2" t="s">
        <v>49</v>
      </c>
      <c r="G4760" s="3" t="s">
        <v>18</v>
      </c>
      <c r="H4760" s="17">
        <v>48</v>
      </c>
      <c r="I4760" s="2">
        <v>59</v>
      </c>
      <c r="J4760" s="19">
        <v>2832</v>
      </c>
      <c r="K4760" s="19">
        <v>2039.0400000000002</v>
      </c>
      <c r="L4760" s="2">
        <v>0.72000000000000008</v>
      </c>
      <c r="M4760" s="2" t="s">
        <v>78</v>
      </c>
      <c r="N4760" s="20">
        <f t="shared" si="74"/>
        <v>4871.04</v>
      </c>
      <c r="O4760" s="21"/>
      <c r="P4760" s="20"/>
    </row>
    <row r="4761" spans="1:16" x14ac:dyDescent="0.35">
      <c r="A4761" s="2" t="s">
        <v>29</v>
      </c>
      <c r="B4761" s="2">
        <v>1189833</v>
      </c>
      <c r="C4761" s="15">
        <v>44204</v>
      </c>
      <c r="D4761" s="2" t="s">
        <v>31</v>
      </c>
      <c r="E4761" s="2" t="s">
        <v>48</v>
      </c>
      <c r="F4761" s="2" t="s">
        <v>49</v>
      </c>
      <c r="G4761" s="3" t="s">
        <v>158</v>
      </c>
      <c r="H4761" s="17">
        <v>43</v>
      </c>
      <c r="I4761" s="2">
        <v>119</v>
      </c>
      <c r="J4761" s="19">
        <v>5117</v>
      </c>
      <c r="K4761" s="19">
        <v>1893.29</v>
      </c>
      <c r="L4761" s="2">
        <v>0.37</v>
      </c>
      <c r="M4761" s="2" t="s">
        <v>78</v>
      </c>
      <c r="N4761" s="20">
        <f t="shared" si="74"/>
        <v>7010.29</v>
      </c>
      <c r="O4761" s="21"/>
      <c r="P4761" s="20"/>
    </row>
    <row r="4762" spans="1:16" x14ac:dyDescent="0.35">
      <c r="A4762" s="2" t="s">
        <v>29</v>
      </c>
      <c r="B4762" s="2">
        <v>1189833</v>
      </c>
      <c r="C4762" s="15">
        <v>44205</v>
      </c>
      <c r="D4762" s="2" t="s">
        <v>31</v>
      </c>
      <c r="E4762" s="2" t="s">
        <v>48</v>
      </c>
      <c r="F4762" s="2" t="s">
        <v>49</v>
      </c>
      <c r="G4762" s="3" t="s">
        <v>155</v>
      </c>
      <c r="H4762" s="17">
        <v>32</v>
      </c>
      <c r="I4762" s="2">
        <v>173</v>
      </c>
      <c r="J4762" s="19">
        <v>5536</v>
      </c>
      <c r="K4762" s="19">
        <v>3044.8</v>
      </c>
      <c r="L4762" s="2">
        <v>0.55000000000000004</v>
      </c>
      <c r="M4762" s="2" t="s">
        <v>78</v>
      </c>
      <c r="N4762" s="20">
        <f t="shared" si="74"/>
        <v>8580.7999999999993</v>
      </c>
      <c r="O4762" s="21"/>
      <c r="P4762" s="20"/>
    </row>
    <row r="4763" spans="1:16" x14ac:dyDescent="0.35">
      <c r="A4763" s="2" t="s">
        <v>29</v>
      </c>
      <c r="B4763" s="2">
        <v>1189833</v>
      </c>
      <c r="C4763" s="15">
        <v>44206</v>
      </c>
      <c r="D4763" s="2" t="s">
        <v>31</v>
      </c>
      <c r="E4763" s="2" t="s">
        <v>48</v>
      </c>
      <c r="F4763" s="2" t="s">
        <v>49</v>
      </c>
      <c r="G4763" s="3" t="s">
        <v>17</v>
      </c>
      <c r="H4763" s="17">
        <v>41</v>
      </c>
      <c r="I4763" s="2">
        <v>115</v>
      </c>
      <c r="J4763" s="19">
        <v>4715</v>
      </c>
      <c r="K4763" s="19">
        <v>1933.1499999999999</v>
      </c>
      <c r="L4763" s="2">
        <v>0.41</v>
      </c>
      <c r="M4763" s="2" t="s">
        <v>78</v>
      </c>
      <c r="N4763" s="20">
        <f t="shared" si="74"/>
        <v>6648.15</v>
      </c>
      <c r="O4763" s="21"/>
      <c r="P4763" s="20"/>
    </row>
    <row r="4764" spans="1:16" x14ac:dyDescent="0.35">
      <c r="A4764" s="2" t="s">
        <v>29</v>
      </c>
      <c r="B4764" s="2">
        <v>1189833</v>
      </c>
      <c r="C4764" s="15">
        <v>44207</v>
      </c>
      <c r="D4764" s="2" t="s">
        <v>31</v>
      </c>
      <c r="E4764" s="2" t="s">
        <v>48</v>
      </c>
      <c r="F4764" s="2" t="s">
        <v>49</v>
      </c>
      <c r="G4764" s="3" t="s">
        <v>156</v>
      </c>
      <c r="H4764" s="17">
        <v>42</v>
      </c>
      <c r="I4764" s="2">
        <v>128</v>
      </c>
      <c r="J4764" s="19">
        <v>5376</v>
      </c>
      <c r="K4764" s="19">
        <v>3064.32</v>
      </c>
      <c r="L4764" s="2">
        <v>0.57000000000000006</v>
      </c>
      <c r="M4764" s="2" t="s">
        <v>78</v>
      </c>
      <c r="N4764" s="20">
        <f t="shared" si="74"/>
        <v>8440.32</v>
      </c>
      <c r="O4764" s="21"/>
      <c r="P4764" s="20"/>
    </row>
    <row r="4765" spans="1:16" x14ac:dyDescent="0.35">
      <c r="A4765" s="2" t="s">
        <v>29</v>
      </c>
      <c r="B4765" s="2">
        <v>1189833</v>
      </c>
      <c r="C4765" s="15">
        <v>44208</v>
      </c>
      <c r="D4765" s="2" t="s">
        <v>31</v>
      </c>
      <c r="E4765" s="2" t="s">
        <v>48</v>
      </c>
      <c r="F4765" s="2" t="s">
        <v>49</v>
      </c>
      <c r="G4765" s="3" t="s">
        <v>157</v>
      </c>
      <c r="H4765" s="17">
        <v>44</v>
      </c>
      <c r="I4765" s="2">
        <v>91</v>
      </c>
      <c r="J4765" s="19">
        <v>4004</v>
      </c>
      <c r="K4765" s="19">
        <v>2122.12</v>
      </c>
      <c r="L4765" s="2">
        <v>0.53</v>
      </c>
      <c r="M4765" s="2" t="s">
        <v>78</v>
      </c>
      <c r="N4765" s="20">
        <f t="shared" si="74"/>
        <v>6126.12</v>
      </c>
      <c r="O4765" s="21"/>
      <c r="P4765" s="20"/>
    </row>
    <row r="4766" spans="1:16" x14ac:dyDescent="0.35">
      <c r="A4766" s="2" t="s">
        <v>29</v>
      </c>
      <c r="B4766" s="2">
        <v>1189833</v>
      </c>
      <c r="C4766" s="15">
        <v>44209</v>
      </c>
      <c r="D4766" s="2" t="s">
        <v>31</v>
      </c>
      <c r="E4766" s="2" t="s">
        <v>48</v>
      </c>
      <c r="F4766" s="2" t="s">
        <v>49</v>
      </c>
      <c r="G4766" s="3" t="s">
        <v>18</v>
      </c>
      <c r="H4766" s="17">
        <v>48</v>
      </c>
      <c r="I4766" s="2">
        <v>60</v>
      </c>
      <c r="J4766" s="19">
        <v>2880</v>
      </c>
      <c r="K4766" s="19">
        <v>2044.8000000000002</v>
      </c>
      <c r="L4766" s="2">
        <v>0.71000000000000008</v>
      </c>
      <c r="M4766" s="2" t="s">
        <v>78</v>
      </c>
      <c r="N4766" s="20">
        <f t="shared" si="74"/>
        <v>4924.8</v>
      </c>
      <c r="O4766" s="21"/>
      <c r="P4766" s="20"/>
    </row>
    <row r="4767" spans="1:16" x14ac:dyDescent="0.35">
      <c r="A4767" s="2" t="s">
        <v>29</v>
      </c>
      <c r="B4767" s="2">
        <v>1189833</v>
      </c>
      <c r="C4767" s="15">
        <v>44210</v>
      </c>
      <c r="D4767" s="2" t="s">
        <v>31</v>
      </c>
      <c r="E4767" s="2" t="s">
        <v>48</v>
      </c>
      <c r="F4767" s="2" t="s">
        <v>49</v>
      </c>
      <c r="G4767" s="3" t="s">
        <v>158</v>
      </c>
      <c r="H4767" s="17">
        <v>42</v>
      </c>
      <c r="I4767" s="2">
        <v>112</v>
      </c>
      <c r="J4767" s="19">
        <v>4704</v>
      </c>
      <c r="K4767" s="19">
        <v>1834.5600000000002</v>
      </c>
      <c r="L4767" s="2">
        <v>0.39</v>
      </c>
      <c r="M4767" s="2" t="s">
        <v>78</v>
      </c>
      <c r="N4767" s="20">
        <f t="shared" si="74"/>
        <v>6538.56</v>
      </c>
      <c r="O4767" s="21"/>
      <c r="P4767" s="20"/>
    </row>
    <row r="4768" spans="1:16" x14ac:dyDescent="0.35">
      <c r="A4768" s="2" t="s">
        <v>29</v>
      </c>
      <c r="B4768" s="2">
        <v>1189833</v>
      </c>
      <c r="C4768" s="15">
        <v>44211</v>
      </c>
      <c r="D4768" s="2" t="s">
        <v>31</v>
      </c>
      <c r="E4768" s="2" t="s">
        <v>48</v>
      </c>
      <c r="F4768" s="2" t="s">
        <v>49</v>
      </c>
      <c r="G4768" s="3" t="s">
        <v>155</v>
      </c>
      <c r="H4768" s="17">
        <v>44</v>
      </c>
      <c r="I4768" s="2">
        <v>161</v>
      </c>
      <c r="J4768" s="19">
        <v>7084</v>
      </c>
      <c r="K4768" s="19">
        <v>4179.5600000000004</v>
      </c>
      <c r="L4768" s="2">
        <v>0.59000000000000008</v>
      </c>
      <c r="M4768" s="2" t="s">
        <v>78</v>
      </c>
      <c r="N4768" s="20">
        <f t="shared" si="74"/>
        <v>11263.560000000001</v>
      </c>
      <c r="O4768" s="21"/>
      <c r="P4768" s="20"/>
    </row>
    <row r="4769" spans="1:16" x14ac:dyDescent="0.35">
      <c r="A4769" s="2" t="s">
        <v>29</v>
      </c>
      <c r="B4769" s="2">
        <v>1189833</v>
      </c>
      <c r="C4769" s="15">
        <v>44212</v>
      </c>
      <c r="D4769" s="2" t="s">
        <v>31</v>
      </c>
      <c r="E4769" s="2" t="s">
        <v>48</v>
      </c>
      <c r="F4769" s="2" t="s">
        <v>49</v>
      </c>
      <c r="G4769" s="3" t="s">
        <v>17</v>
      </c>
      <c r="H4769" s="17">
        <v>43</v>
      </c>
      <c r="I4769" s="2">
        <v>101</v>
      </c>
      <c r="J4769" s="19">
        <v>4343</v>
      </c>
      <c r="K4769" s="19">
        <v>1954.35</v>
      </c>
      <c r="L4769" s="2">
        <v>0.44999999999999996</v>
      </c>
      <c r="M4769" s="2" t="s">
        <v>78</v>
      </c>
      <c r="N4769" s="20">
        <f t="shared" si="74"/>
        <v>6297.35</v>
      </c>
      <c r="O4769" s="21"/>
      <c r="P4769" s="20"/>
    </row>
    <row r="4770" spans="1:16" x14ac:dyDescent="0.35">
      <c r="A4770" s="2" t="s">
        <v>29</v>
      </c>
      <c r="B4770" s="2">
        <v>1189833</v>
      </c>
      <c r="C4770" s="15">
        <v>44213</v>
      </c>
      <c r="D4770" s="2" t="s">
        <v>31</v>
      </c>
      <c r="E4770" s="2" t="s">
        <v>48</v>
      </c>
      <c r="F4770" s="2" t="s">
        <v>49</v>
      </c>
      <c r="G4770" s="3" t="s">
        <v>156</v>
      </c>
      <c r="H4770" s="17">
        <v>44</v>
      </c>
      <c r="I4770" s="2">
        <v>120</v>
      </c>
      <c r="J4770" s="19">
        <v>5280</v>
      </c>
      <c r="K4770" s="19">
        <v>3168</v>
      </c>
      <c r="L4770" s="2">
        <v>0.6</v>
      </c>
      <c r="M4770" s="2" t="s">
        <v>78</v>
      </c>
      <c r="N4770" s="20">
        <f t="shared" si="74"/>
        <v>8448</v>
      </c>
      <c r="O4770" s="21"/>
      <c r="P4770" s="20"/>
    </row>
    <row r="4771" spans="1:16" x14ac:dyDescent="0.35">
      <c r="A4771" s="2" t="s">
        <v>29</v>
      </c>
      <c r="B4771" s="2">
        <v>1189833</v>
      </c>
      <c r="C4771" s="15">
        <v>44214</v>
      </c>
      <c r="D4771" s="2" t="s">
        <v>31</v>
      </c>
      <c r="E4771" s="2" t="s">
        <v>48</v>
      </c>
      <c r="F4771" s="2" t="s">
        <v>49</v>
      </c>
      <c r="G4771" s="3" t="s">
        <v>157</v>
      </c>
      <c r="H4771" s="17">
        <v>36</v>
      </c>
      <c r="I4771" s="2">
        <v>78</v>
      </c>
      <c r="J4771" s="19">
        <v>2808</v>
      </c>
      <c r="K4771" s="19">
        <v>1404</v>
      </c>
      <c r="L4771" s="2">
        <v>0.5</v>
      </c>
      <c r="M4771" s="2" t="s">
        <v>78</v>
      </c>
      <c r="N4771" s="20">
        <f t="shared" si="74"/>
        <v>4212</v>
      </c>
      <c r="O4771" s="21"/>
      <c r="P4771" s="20"/>
    </row>
    <row r="4772" spans="1:16" x14ac:dyDescent="0.35">
      <c r="A4772" s="2" t="s">
        <v>29</v>
      </c>
      <c r="B4772" s="2">
        <v>1189833</v>
      </c>
      <c r="C4772" s="15">
        <v>44215</v>
      </c>
      <c r="D4772" s="2" t="s">
        <v>31</v>
      </c>
      <c r="E4772" s="2" t="s">
        <v>48</v>
      </c>
      <c r="F4772" s="2" t="s">
        <v>49</v>
      </c>
      <c r="G4772" s="3" t="s">
        <v>18</v>
      </c>
      <c r="H4772" s="17">
        <v>44</v>
      </c>
      <c r="I4772" s="2">
        <v>56</v>
      </c>
      <c r="J4772" s="19">
        <v>2464</v>
      </c>
      <c r="K4772" s="19">
        <v>1823.3600000000004</v>
      </c>
      <c r="L4772" s="2">
        <v>0.7400000000000001</v>
      </c>
      <c r="M4772" s="2" t="s">
        <v>78</v>
      </c>
      <c r="N4772" s="20">
        <f t="shared" si="74"/>
        <v>4287.3600000000006</v>
      </c>
      <c r="O4772" s="21"/>
      <c r="P4772" s="20"/>
    </row>
    <row r="4773" spans="1:16" x14ac:dyDescent="0.35">
      <c r="A4773" s="2" t="s">
        <v>29</v>
      </c>
      <c r="B4773" s="2">
        <v>1189833</v>
      </c>
      <c r="C4773" s="15">
        <v>44216</v>
      </c>
      <c r="D4773" s="2" t="s">
        <v>31</v>
      </c>
      <c r="E4773" s="2" t="s">
        <v>48</v>
      </c>
      <c r="F4773" s="2" t="s">
        <v>49</v>
      </c>
      <c r="G4773" s="3" t="s">
        <v>158</v>
      </c>
      <c r="H4773" s="17">
        <v>55</v>
      </c>
      <c r="I4773" s="2">
        <v>101</v>
      </c>
      <c r="J4773" s="19">
        <v>5555</v>
      </c>
      <c r="K4773" s="19">
        <v>2166.4500000000003</v>
      </c>
      <c r="L4773" s="2">
        <v>0.39</v>
      </c>
      <c r="M4773" s="2" t="s">
        <v>78</v>
      </c>
      <c r="N4773" s="20">
        <f t="shared" si="74"/>
        <v>7721.4500000000007</v>
      </c>
      <c r="O4773" s="21"/>
      <c r="P4773" s="20"/>
    </row>
    <row r="4774" spans="1:16" x14ac:dyDescent="0.35">
      <c r="A4774" s="2" t="s">
        <v>29</v>
      </c>
      <c r="B4774" s="2">
        <v>1189833</v>
      </c>
      <c r="C4774" s="15">
        <v>44217</v>
      </c>
      <c r="D4774" s="2" t="s">
        <v>31</v>
      </c>
      <c r="E4774" s="2" t="s">
        <v>48</v>
      </c>
      <c r="F4774" s="2" t="s">
        <v>49</v>
      </c>
      <c r="G4774" s="3" t="s">
        <v>155</v>
      </c>
      <c r="H4774" s="17">
        <v>39</v>
      </c>
      <c r="I4774" s="2">
        <v>150</v>
      </c>
      <c r="J4774" s="19">
        <v>5850</v>
      </c>
      <c r="K4774" s="19">
        <v>3334.5000000000005</v>
      </c>
      <c r="L4774" s="2">
        <v>0.57000000000000006</v>
      </c>
      <c r="M4774" s="2" t="s">
        <v>78</v>
      </c>
      <c r="N4774" s="20">
        <f t="shared" si="74"/>
        <v>9184.5</v>
      </c>
      <c r="O4774" s="21"/>
      <c r="P4774" s="20"/>
    </row>
    <row r="4775" spans="1:16" x14ac:dyDescent="0.35">
      <c r="A4775" s="2" t="s">
        <v>29</v>
      </c>
      <c r="B4775" s="2">
        <v>1189833</v>
      </c>
      <c r="C4775" s="15">
        <v>44218</v>
      </c>
      <c r="D4775" s="2" t="s">
        <v>31</v>
      </c>
      <c r="E4775" s="2" t="s">
        <v>48</v>
      </c>
      <c r="F4775" s="2" t="s">
        <v>49</v>
      </c>
      <c r="G4775" s="3" t="s">
        <v>17</v>
      </c>
      <c r="H4775" s="17">
        <v>41</v>
      </c>
      <c r="I4775" s="2">
        <v>106</v>
      </c>
      <c r="J4775" s="19">
        <v>4346</v>
      </c>
      <c r="K4775" s="19">
        <v>1912.24</v>
      </c>
      <c r="L4775" s="2">
        <v>0.44</v>
      </c>
      <c r="M4775" s="2" t="s">
        <v>78</v>
      </c>
      <c r="N4775" s="20">
        <f t="shared" si="74"/>
        <v>6258.24</v>
      </c>
      <c r="O4775" s="21"/>
      <c r="P4775" s="20"/>
    </row>
    <row r="4776" spans="1:16" x14ac:dyDescent="0.35">
      <c r="A4776" s="2" t="s">
        <v>29</v>
      </c>
      <c r="B4776" s="2">
        <v>1189833</v>
      </c>
      <c r="C4776" s="15">
        <v>44219</v>
      </c>
      <c r="D4776" s="2" t="s">
        <v>31</v>
      </c>
      <c r="E4776" s="2" t="s">
        <v>48</v>
      </c>
      <c r="F4776" s="2" t="s">
        <v>49</v>
      </c>
      <c r="G4776" s="3" t="s">
        <v>156</v>
      </c>
      <c r="H4776" s="17">
        <v>44</v>
      </c>
      <c r="I4776" s="2">
        <v>111</v>
      </c>
      <c r="J4776" s="19">
        <v>4884</v>
      </c>
      <c r="K4776" s="19">
        <v>2686.2000000000003</v>
      </c>
      <c r="L4776" s="2">
        <v>0.55000000000000004</v>
      </c>
      <c r="M4776" s="2" t="s">
        <v>78</v>
      </c>
      <c r="N4776" s="20">
        <f t="shared" si="74"/>
        <v>7570.2000000000007</v>
      </c>
      <c r="O4776" s="21"/>
      <c r="P4776" s="20"/>
    </row>
    <row r="4777" spans="1:16" x14ac:dyDescent="0.35">
      <c r="A4777" s="2" t="s">
        <v>29</v>
      </c>
      <c r="B4777" s="2">
        <v>1189833</v>
      </c>
      <c r="C4777" s="15">
        <v>44220</v>
      </c>
      <c r="D4777" s="2" t="s">
        <v>31</v>
      </c>
      <c r="E4777" s="2" t="s">
        <v>48</v>
      </c>
      <c r="F4777" s="2" t="s">
        <v>49</v>
      </c>
      <c r="G4777" s="3" t="s">
        <v>157</v>
      </c>
      <c r="H4777" s="17">
        <v>38</v>
      </c>
      <c r="I4777" s="2">
        <v>88</v>
      </c>
      <c r="J4777" s="19">
        <v>3344</v>
      </c>
      <c r="K4777" s="19">
        <v>1772.3200000000002</v>
      </c>
      <c r="L4777" s="2">
        <v>0.53</v>
      </c>
      <c r="M4777" s="2" t="s">
        <v>78</v>
      </c>
      <c r="N4777" s="20">
        <f t="shared" si="74"/>
        <v>5116.32</v>
      </c>
      <c r="O4777" s="21"/>
      <c r="P4777" s="20"/>
    </row>
    <row r="4778" spans="1:16" x14ac:dyDescent="0.35">
      <c r="A4778" s="2" t="s">
        <v>29</v>
      </c>
      <c r="B4778" s="2">
        <v>1189833</v>
      </c>
      <c r="C4778" s="15">
        <v>44221</v>
      </c>
      <c r="D4778" s="2" t="s">
        <v>31</v>
      </c>
      <c r="E4778" s="2" t="s">
        <v>48</v>
      </c>
      <c r="F4778" s="2" t="s">
        <v>49</v>
      </c>
      <c r="G4778" s="3" t="s">
        <v>18</v>
      </c>
      <c r="H4778" s="17">
        <v>41</v>
      </c>
      <c r="I4778" s="2">
        <v>61</v>
      </c>
      <c r="J4778" s="19">
        <v>2501</v>
      </c>
      <c r="K4778" s="19">
        <v>1850.7400000000002</v>
      </c>
      <c r="L4778" s="2">
        <v>0.7400000000000001</v>
      </c>
      <c r="M4778" s="2" t="s">
        <v>78</v>
      </c>
      <c r="N4778" s="20">
        <f t="shared" si="74"/>
        <v>4351.74</v>
      </c>
      <c r="O4778" s="21"/>
      <c r="P4778" s="20"/>
    </row>
    <row r="4779" spans="1:16" x14ac:dyDescent="0.35">
      <c r="A4779" s="2" t="s">
        <v>29</v>
      </c>
      <c r="B4779" s="2">
        <v>1189833</v>
      </c>
      <c r="C4779" s="15">
        <v>44222</v>
      </c>
      <c r="D4779" s="2" t="s">
        <v>31</v>
      </c>
      <c r="E4779" s="2" t="s">
        <v>48</v>
      </c>
      <c r="F4779" s="2" t="s">
        <v>49</v>
      </c>
      <c r="G4779" s="3" t="s">
        <v>158</v>
      </c>
      <c r="H4779" s="17">
        <v>59</v>
      </c>
      <c r="I4779" s="2">
        <v>108</v>
      </c>
      <c r="J4779" s="19">
        <v>6372</v>
      </c>
      <c r="K4779" s="19">
        <v>2421.36</v>
      </c>
      <c r="L4779" s="2">
        <v>0.38</v>
      </c>
      <c r="M4779" s="2" t="s">
        <v>78</v>
      </c>
      <c r="N4779" s="20">
        <f t="shared" si="74"/>
        <v>8793.36</v>
      </c>
      <c r="O4779" s="21"/>
      <c r="P4779" s="20"/>
    </row>
    <row r="4780" spans="1:16" x14ac:dyDescent="0.35">
      <c r="A4780" s="2" t="s">
        <v>29</v>
      </c>
      <c r="B4780" s="2">
        <v>1189833</v>
      </c>
      <c r="C4780" s="15">
        <v>44223</v>
      </c>
      <c r="D4780" s="2" t="s">
        <v>31</v>
      </c>
      <c r="E4780" s="2" t="s">
        <v>48</v>
      </c>
      <c r="F4780" s="2" t="s">
        <v>49</v>
      </c>
      <c r="G4780" s="3" t="s">
        <v>155</v>
      </c>
      <c r="H4780" s="17">
        <v>36</v>
      </c>
      <c r="I4780" s="2">
        <v>169</v>
      </c>
      <c r="J4780" s="19">
        <v>6084</v>
      </c>
      <c r="K4780" s="19">
        <v>3589.5600000000004</v>
      </c>
      <c r="L4780" s="2">
        <v>0.59000000000000008</v>
      </c>
      <c r="M4780" s="2" t="s">
        <v>78</v>
      </c>
      <c r="N4780" s="20">
        <f t="shared" si="74"/>
        <v>9673.5600000000013</v>
      </c>
      <c r="O4780" s="21"/>
      <c r="P4780" s="20"/>
    </row>
    <row r="4781" spans="1:16" x14ac:dyDescent="0.35">
      <c r="A4781" s="2" t="s">
        <v>29</v>
      </c>
      <c r="B4781" s="2">
        <v>1189833</v>
      </c>
      <c r="C4781" s="15">
        <v>44224</v>
      </c>
      <c r="D4781" s="2" t="s">
        <v>31</v>
      </c>
      <c r="E4781" s="2" t="s">
        <v>48</v>
      </c>
      <c r="F4781" s="2" t="s">
        <v>49</v>
      </c>
      <c r="G4781" s="3" t="s">
        <v>17</v>
      </c>
      <c r="H4781" s="17">
        <v>42</v>
      </c>
      <c r="I4781" s="2">
        <v>147</v>
      </c>
      <c r="J4781" s="19">
        <v>6174</v>
      </c>
      <c r="K4781" s="19">
        <v>2531.3399999999997</v>
      </c>
      <c r="L4781" s="2">
        <v>0.41</v>
      </c>
      <c r="M4781" s="2" t="s">
        <v>78</v>
      </c>
      <c r="N4781" s="20">
        <f t="shared" si="74"/>
        <v>8705.34</v>
      </c>
      <c r="O4781" s="21"/>
      <c r="P4781" s="20"/>
    </row>
    <row r="4782" spans="1:16" x14ac:dyDescent="0.35">
      <c r="A4782" s="2" t="s">
        <v>29</v>
      </c>
      <c r="B4782" s="2">
        <v>1189833</v>
      </c>
      <c r="C4782" s="15">
        <v>44225</v>
      </c>
      <c r="D4782" s="2" t="s">
        <v>31</v>
      </c>
      <c r="E4782" s="2" t="s">
        <v>48</v>
      </c>
      <c r="F4782" s="2" t="s">
        <v>49</v>
      </c>
      <c r="G4782" s="3" t="s">
        <v>156</v>
      </c>
      <c r="H4782" s="17">
        <v>44</v>
      </c>
      <c r="I4782" s="2">
        <v>165</v>
      </c>
      <c r="J4782" s="19">
        <v>7260</v>
      </c>
      <c r="K4782" s="19">
        <v>3993.0000000000005</v>
      </c>
      <c r="L4782" s="2">
        <v>0.55000000000000004</v>
      </c>
      <c r="M4782" s="2" t="s">
        <v>78</v>
      </c>
      <c r="N4782" s="20">
        <f t="shared" si="74"/>
        <v>11253</v>
      </c>
      <c r="O4782" s="21"/>
      <c r="P4782" s="20"/>
    </row>
    <row r="4783" spans="1:16" x14ac:dyDescent="0.35">
      <c r="A4783" s="2" t="s">
        <v>29</v>
      </c>
      <c r="B4783" s="2">
        <v>1189833</v>
      </c>
      <c r="C4783" s="15">
        <v>44226</v>
      </c>
      <c r="D4783" s="2" t="s">
        <v>31</v>
      </c>
      <c r="E4783" s="2" t="s">
        <v>48</v>
      </c>
      <c r="F4783" s="2" t="s">
        <v>49</v>
      </c>
      <c r="G4783" s="3" t="s">
        <v>157</v>
      </c>
      <c r="H4783" s="17">
        <v>38</v>
      </c>
      <c r="I4783" s="2">
        <v>106</v>
      </c>
      <c r="J4783" s="19">
        <v>4028</v>
      </c>
      <c r="K4783" s="19">
        <v>2134.84</v>
      </c>
      <c r="L4783" s="2">
        <v>0.53</v>
      </c>
      <c r="M4783" s="2" t="s">
        <v>78</v>
      </c>
      <c r="N4783" s="20">
        <f t="shared" si="74"/>
        <v>6162.84</v>
      </c>
      <c r="O4783" s="21"/>
      <c r="P4783" s="20"/>
    </row>
    <row r="4784" spans="1:16" x14ac:dyDescent="0.35">
      <c r="A4784" s="2" t="s">
        <v>29</v>
      </c>
      <c r="B4784" s="2">
        <v>1189833</v>
      </c>
      <c r="C4784" s="15">
        <v>44227</v>
      </c>
      <c r="D4784" s="2" t="s">
        <v>31</v>
      </c>
      <c r="E4784" s="2" t="s">
        <v>48</v>
      </c>
      <c r="F4784" s="2" t="s">
        <v>49</v>
      </c>
      <c r="G4784" s="3" t="s">
        <v>18</v>
      </c>
      <c r="H4784" s="17">
        <v>41</v>
      </c>
      <c r="I4784" s="2">
        <v>75</v>
      </c>
      <c r="J4784" s="19">
        <v>3075</v>
      </c>
      <c r="K4784" s="19">
        <v>2275.5000000000005</v>
      </c>
      <c r="L4784" s="2">
        <v>0.7400000000000001</v>
      </c>
      <c r="M4784" s="2" t="s">
        <v>78</v>
      </c>
      <c r="N4784" s="20">
        <f t="shared" si="74"/>
        <v>5350.5</v>
      </c>
      <c r="O4784" s="21"/>
      <c r="P4784" s="20"/>
    </row>
    <row r="4785" spans="1:16" x14ac:dyDescent="0.35">
      <c r="A4785" s="2" t="s">
        <v>29</v>
      </c>
      <c r="B4785" s="2">
        <v>1189833</v>
      </c>
      <c r="C4785" s="15">
        <v>44228</v>
      </c>
      <c r="D4785" s="2" t="s">
        <v>31</v>
      </c>
      <c r="E4785" s="2" t="s">
        <v>48</v>
      </c>
      <c r="F4785" s="2" t="s">
        <v>49</v>
      </c>
      <c r="G4785" s="3" t="s">
        <v>158</v>
      </c>
      <c r="H4785" s="17">
        <v>55</v>
      </c>
      <c r="I4785" s="2">
        <v>150</v>
      </c>
      <c r="J4785" s="19">
        <v>8250</v>
      </c>
      <c r="K4785" s="19">
        <v>2970</v>
      </c>
      <c r="L4785" s="2">
        <v>0.36</v>
      </c>
      <c r="M4785" s="2" t="s">
        <v>78</v>
      </c>
      <c r="N4785" s="20">
        <f t="shared" si="74"/>
        <v>11220</v>
      </c>
      <c r="O4785" s="21"/>
      <c r="P4785" s="20"/>
    </row>
    <row r="4786" spans="1:16" x14ac:dyDescent="0.35">
      <c r="A4786" s="2" t="s">
        <v>29</v>
      </c>
      <c r="B4786" s="2">
        <v>1189833</v>
      </c>
      <c r="C4786" s="15">
        <v>44229</v>
      </c>
      <c r="D4786" s="2" t="s">
        <v>31</v>
      </c>
      <c r="E4786" s="2" t="s">
        <v>48</v>
      </c>
      <c r="F4786" s="2" t="s">
        <v>49</v>
      </c>
      <c r="G4786" s="3" t="s">
        <v>155</v>
      </c>
      <c r="H4786" s="17">
        <v>37</v>
      </c>
      <c r="I4786" s="2">
        <v>203</v>
      </c>
      <c r="J4786" s="19">
        <v>7511</v>
      </c>
      <c r="K4786" s="19">
        <v>4431.4900000000007</v>
      </c>
      <c r="L4786" s="2">
        <v>0.59000000000000008</v>
      </c>
      <c r="M4786" s="2" t="s">
        <v>78</v>
      </c>
      <c r="N4786" s="20">
        <f t="shared" si="74"/>
        <v>11942.490000000002</v>
      </c>
      <c r="O4786" s="21"/>
      <c r="P4786" s="20"/>
    </row>
    <row r="4787" spans="1:16" x14ac:dyDescent="0.35">
      <c r="A4787" s="2" t="s">
        <v>29</v>
      </c>
      <c r="B4787" s="2">
        <v>1189833</v>
      </c>
      <c r="C4787" s="15">
        <v>44230</v>
      </c>
      <c r="D4787" s="2" t="s">
        <v>31</v>
      </c>
      <c r="E4787" s="2" t="s">
        <v>48</v>
      </c>
      <c r="F4787" s="2" t="s">
        <v>49</v>
      </c>
      <c r="G4787" s="3" t="s">
        <v>17</v>
      </c>
      <c r="H4787" s="17">
        <v>41</v>
      </c>
      <c r="I4787" s="2">
        <v>156</v>
      </c>
      <c r="J4787" s="19">
        <v>6396</v>
      </c>
      <c r="K4787" s="19">
        <v>2750.2799999999997</v>
      </c>
      <c r="L4787" s="2">
        <v>0.43</v>
      </c>
      <c r="M4787" s="2" t="s">
        <v>78</v>
      </c>
      <c r="N4787" s="20">
        <f t="shared" si="74"/>
        <v>9146.2799999999988</v>
      </c>
      <c r="O4787" s="21"/>
      <c r="P4787" s="20"/>
    </row>
    <row r="4788" spans="1:16" x14ac:dyDescent="0.35">
      <c r="A4788" s="2" t="s">
        <v>29</v>
      </c>
      <c r="B4788" s="2">
        <v>1189833</v>
      </c>
      <c r="C4788" s="15">
        <v>44231</v>
      </c>
      <c r="D4788" s="2" t="s">
        <v>31</v>
      </c>
      <c r="E4788" s="2" t="s">
        <v>48</v>
      </c>
      <c r="F4788" s="2" t="s">
        <v>49</v>
      </c>
      <c r="G4788" s="3" t="s">
        <v>156</v>
      </c>
      <c r="H4788" s="17">
        <v>44</v>
      </c>
      <c r="I4788" s="2">
        <v>143</v>
      </c>
      <c r="J4788" s="19">
        <v>6292</v>
      </c>
      <c r="K4788" s="19">
        <v>3712.2800000000007</v>
      </c>
      <c r="L4788" s="2">
        <v>0.59000000000000008</v>
      </c>
      <c r="M4788" s="2" t="s">
        <v>78</v>
      </c>
      <c r="N4788" s="20">
        <f t="shared" si="74"/>
        <v>10004.280000000001</v>
      </c>
      <c r="O4788" s="21"/>
      <c r="P4788" s="20"/>
    </row>
    <row r="4789" spans="1:16" x14ac:dyDescent="0.35">
      <c r="A4789" s="2" t="s">
        <v>29</v>
      </c>
      <c r="B4789" s="2">
        <v>1189833</v>
      </c>
      <c r="C4789" s="15">
        <v>44232</v>
      </c>
      <c r="D4789" s="2" t="s">
        <v>31</v>
      </c>
      <c r="E4789" s="2" t="s">
        <v>48</v>
      </c>
      <c r="F4789" s="2" t="s">
        <v>49</v>
      </c>
      <c r="G4789" s="3" t="s">
        <v>157</v>
      </c>
      <c r="H4789" s="17">
        <v>36</v>
      </c>
      <c r="I4789" s="2">
        <v>113</v>
      </c>
      <c r="J4789" s="19">
        <v>4068</v>
      </c>
      <c r="K4789" s="19">
        <v>2156.04</v>
      </c>
      <c r="L4789" s="2">
        <v>0.53</v>
      </c>
      <c r="M4789" s="2" t="s">
        <v>78</v>
      </c>
      <c r="N4789" s="20">
        <f t="shared" si="74"/>
        <v>6224.04</v>
      </c>
      <c r="O4789" s="21"/>
      <c r="P4789" s="20"/>
    </row>
    <row r="4790" spans="1:16" x14ac:dyDescent="0.35">
      <c r="A4790" s="2" t="s">
        <v>29</v>
      </c>
      <c r="B4790" s="2">
        <v>1189833</v>
      </c>
      <c r="C4790" s="15">
        <v>44233</v>
      </c>
      <c r="D4790" s="2" t="s">
        <v>31</v>
      </c>
      <c r="E4790" s="2" t="s">
        <v>48</v>
      </c>
      <c r="F4790" s="2" t="s">
        <v>49</v>
      </c>
      <c r="G4790" s="3" t="s">
        <v>18</v>
      </c>
      <c r="H4790" s="17">
        <v>42</v>
      </c>
      <c r="I4790" s="2">
        <v>124</v>
      </c>
      <c r="J4790" s="19">
        <v>5208</v>
      </c>
      <c r="K4790" s="19">
        <v>3645.6000000000004</v>
      </c>
      <c r="L4790" s="2">
        <v>0.70000000000000007</v>
      </c>
      <c r="M4790" s="2" t="s">
        <v>78</v>
      </c>
      <c r="N4790" s="20">
        <f t="shared" si="74"/>
        <v>8853.6</v>
      </c>
      <c r="O4790" s="21"/>
      <c r="P4790" s="20"/>
    </row>
    <row r="4791" spans="1:16" x14ac:dyDescent="0.35">
      <c r="A4791" s="2" t="s">
        <v>29</v>
      </c>
      <c r="B4791" s="2">
        <v>1189833</v>
      </c>
      <c r="C4791" s="15">
        <v>44234</v>
      </c>
      <c r="D4791" s="2" t="s">
        <v>31</v>
      </c>
      <c r="E4791" s="2" t="s">
        <v>48</v>
      </c>
      <c r="F4791" s="2" t="s">
        <v>49</v>
      </c>
      <c r="G4791" s="3" t="s">
        <v>158</v>
      </c>
      <c r="H4791" s="17">
        <v>58</v>
      </c>
      <c r="I4791" s="2">
        <v>143</v>
      </c>
      <c r="J4791" s="19">
        <v>8294</v>
      </c>
      <c r="K4791" s="19">
        <v>2902.8999999999996</v>
      </c>
      <c r="L4791" s="2">
        <v>0.35</v>
      </c>
      <c r="M4791" s="2" t="s">
        <v>78</v>
      </c>
      <c r="N4791" s="20">
        <f t="shared" si="74"/>
        <v>11196.9</v>
      </c>
      <c r="O4791" s="21"/>
      <c r="P4791" s="20"/>
    </row>
    <row r="4792" spans="1:16" x14ac:dyDescent="0.35">
      <c r="A4792" s="2" t="s">
        <v>29</v>
      </c>
      <c r="B4792" s="2">
        <v>1189833</v>
      </c>
      <c r="C4792" s="15">
        <v>44235</v>
      </c>
      <c r="D4792" s="2" t="s">
        <v>31</v>
      </c>
      <c r="E4792" s="2" t="s">
        <v>48</v>
      </c>
      <c r="F4792" s="2" t="s">
        <v>49</v>
      </c>
      <c r="G4792" s="3" t="s">
        <v>155</v>
      </c>
      <c r="H4792" s="17">
        <v>42</v>
      </c>
      <c r="I4792" s="2">
        <v>203</v>
      </c>
      <c r="J4792" s="19">
        <v>8526</v>
      </c>
      <c r="K4792" s="19">
        <v>4945.0800000000008</v>
      </c>
      <c r="L4792" s="2">
        <v>0.58000000000000007</v>
      </c>
      <c r="M4792" s="2" t="s">
        <v>78</v>
      </c>
      <c r="N4792" s="20">
        <f t="shared" si="74"/>
        <v>13471.080000000002</v>
      </c>
      <c r="O4792" s="21"/>
      <c r="P4792" s="20"/>
    </row>
    <row r="4793" spans="1:16" x14ac:dyDescent="0.35">
      <c r="A4793" s="2" t="s">
        <v>29</v>
      </c>
      <c r="B4793" s="2">
        <v>1189833</v>
      </c>
      <c r="C4793" s="15">
        <v>44236</v>
      </c>
      <c r="D4793" s="2" t="s">
        <v>31</v>
      </c>
      <c r="E4793" s="2" t="s">
        <v>48</v>
      </c>
      <c r="F4793" s="2" t="s">
        <v>49</v>
      </c>
      <c r="G4793" s="3" t="s">
        <v>17</v>
      </c>
      <c r="H4793" s="17">
        <v>54</v>
      </c>
      <c r="I4793" s="2">
        <v>188</v>
      </c>
      <c r="J4793" s="19">
        <v>10152</v>
      </c>
      <c r="K4793" s="19">
        <v>4365.3599999999997</v>
      </c>
      <c r="L4793" s="2">
        <v>0.43</v>
      </c>
      <c r="M4793" s="2" t="s">
        <v>78</v>
      </c>
      <c r="N4793" s="20">
        <f t="shared" si="74"/>
        <v>14517.36</v>
      </c>
      <c r="O4793" s="21"/>
      <c r="P4793" s="20"/>
    </row>
    <row r="4794" spans="1:16" x14ac:dyDescent="0.35">
      <c r="A4794" s="2" t="s">
        <v>29</v>
      </c>
      <c r="B4794" s="2">
        <v>1189833</v>
      </c>
      <c r="C4794" s="15">
        <v>44237</v>
      </c>
      <c r="D4794" s="2" t="s">
        <v>31</v>
      </c>
      <c r="E4794" s="2" t="s">
        <v>48</v>
      </c>
      <c r="F4794" s="2" t="s">
        <v>49</v>
      </c>
      <c r="G4794" s="3" t="s">
        <v>156</v>
      </c>
      <c r="H4794" s="17">
        <v>49</v>
      </c>
      <c r="I4794" s="2">
        <v>130</v>
      </c>
      <c r="J4794" s="19">
        <v>6370</v>
      </c>
      <c r="K4794" s="19">
        <v>3758.3000000000006</v>
      </c>
      <c r="L4794" s="2">
        <v>0.59000000000000008</v>
      </c>
      <c r="M4794" s="2" t="s">
        <v>78</v>
      </c>
      <c r="N4794" s="20">
        <f t="shared" si="74"/>
        <v>10128.300000000001</v>
      </c>
      <c r="O4794" s="21"/>
      <c r="P4794" s="20"/>
    </row>
    <row r="4795" spans="1:16" x14ac:dyDescent="0.35">
      <c r="A4795" s="2" t="s">
        <v>29</v>
      </c>
      <c r="B4795" s="2">
        <v>1189833</v>
      </c>
      <c r="C4795" s="15">
        <v>44238</v>
      </c>
      <c r="D4795" s="2" t="s">
        <v>31</v>
      </c>
      <c r="E4795" s="2" t="s">
        <v>48</v>
      </c>
      <c r="F4795" s="2" t="s">
        <v>49</v>
      </c>
      <c r="G4795" s="3" t="s">
        <v>157</v>
      </c>
      <c r="H4795" s="17">
        <v>41</v>
      </c>
      <c r="I4795" s="2">
        <v>106</v>
      </c>
      <c r="J4795" s="19">
        <v>4346</v>
      </c>
      <c r="K4795" s="19">
        <v>2346.84</v>
      </c>
      <c r="L4795" s="2">
        <v>0.54</v>
      </c>
      <c r="M4795" s="2" t="s">
        <v>78</v>
      </c>
      <c r="N4795" s="20">
        <f t="shared" si="74"/>
        <v>6692.84</v>
      </c>
      <c r="O4795" s="21"/>
      <c r="P4795" s="20"/>
    </row>
    <row r="4796" spans="1:16" x14ac:dyDescent="0.35">
      <c r="A4796" s="2" t="s">
        <v>29</v>
      </c>
      <c r="B4796" s="2">
        <v>1189833</v>
      </c>
      <c r="C4796" s="15">
        <v>44239</v>
      </c>
      <c r="D4796" s="2" t="s">
        <v>31</v>
      </c>
      <c r="E4796" s="2" t="s">
        <v>48</v>
      </c>
      <c r="F4796" s="2" t="s">
        <v>49</v>
      </c>
      <c r="G4796" s="3" t="s">
        <v>18</v>
      </c>
      <c r="H4796" s="17">
        <v>52</v>
      </c>
      <c r="I4796" s="2">
        <v>106</v>
      </c>
      <c r="J4796" s="19">
        <v>5512</v>
      </c>
      <c r="K4796" s="19">
        <v>3858.4000000000005</v>
      </c>
      <c r="L4796" s="2">
        <v>0.70000000000000007</v>
      </c>
      <c r="M4796" s="2" t="s">
        <v>78</v>
      </c>
      <c r="N4796" s="20">
        <f t="shared" si="74"/>
        <v>9370.4000000000015</v>
      </c>
      <c r="O4796" s="21"/>
      <c r="P4796" s="20"/>
    </row>
    <row r="4797" spans="1:16" x14ac:dyDescent="0.35">
      <c r="A4797" s="2" t="s">
        <v>29</v>
      </c>
      <c r="B4797" s="2">
        <v>1189833</v>
      </c>
      <c r="C4797" s="15">
        <v>44240</v>
      </c>
      <c r="D4797" s="2" t="s">
        <v>31</v>
      </c>
      <c r="E4797" s="2" t="s">
        <v>48</v>
      </c>
      <c r="F4797" s="2" t="s">
        <v>49</v>
      </c>
      <c r="G4797" s="3" t="s">
        <v>158</v>
      </c>
      <c r="H4797" s="17">
        <v>56</v>
      </c>
      <c r="I4797" s="2">
        <v>112</v>
      </c>
      <c r="J4797" s="19">
        <v>6272</v>
      </c>
      <c r="K4797" s="19">
        <v>2383.36</v>
      </c>
      <c r="L4797" s="2">
        <v>0.38</v>
      </c>
      <c r="M4797" s="2" t="s">
        <v>78</v>
      </c>
      <c r="N4797" s="20">
        <f t="shared" si="74"/>
        <v>8655.36</v>
      </c>
      <c r="O4797" s="21"/>
      <c r="P4797" s="20"/>
    </row>
    <row r="4798" spans="1:16" x14ac:dyDescent="0.35">
      <c r="A4798" s="2" t="s">
        <v>29</v>
      </c>
      <c r="B4798" s="2">
        <v>1189833</v>
      </c>
      <c r="C4798" s="15">
        <v>44241</v>
      </c>
      <c r="D4798" s="2" t="s">
        <v>31</v>
      </c>
      <c r="E4798" s="2" t="s">
        <v>48</v>
      </c>
      <c r="F4798" s="2" t="s">
        <v>49</v>
      </c>
      <c r="G4798" s="3" t="s">
        <v>155</v>
      </c>
      <c r="H4798" s="17">
        <v>41</v>
      </c>
      <c r="I4798" s="2">
        <v>180</v>
      </c>
      <c r="J4798" s="19">
        <v>7380</v>
      </c>
      <c r="K4798" s="19">
        <v>4280.4000000000005</v>
      </c>
      <c r="L4798" s="2">
        <v>0.58000000000000007</v>
      </c>
      <c r="M4798" s="2" t="s">
        <v>78</v>
      </c>
      <c r="N4798" s="20">
        <f t="shared" si="74"/>
        <v>11660.400000000001</v>
      </c>
      <c r="O4798" s="21"/>
      <c r="P4798" s="20"/>
    </row>
    <row r="4799" spans="1:16" x14ac:dyDescent="0.35">
      <c r="A4799" s="2" t="s">
        <v>29</v>
      </c>
      <c r="B4799" s="2">
        <v>1189833</v>
      </c>
      <c r="C4799" s="15">
        <v>44242</v>
      </c>
      <c r="D4799" s="2" t="s">
        <v>31</v>
      </c>
      <c r="E4799" s="2" t="s">
        <v>48</v>
      </c>
      <c r="F4799" s="2" t="s">
        <v>49</v>
      </c>
      <c r="G4799" s="3" t="s">
        <v>17</v>
      </c>
      <c r="H4799" s="17">
        <v>48</v>
      </c>
      <c r="I4799" s="2">
        <v>156</v>
      </c>
      <c r="J4799" s="19">
        <v>7488</v>
      </c>
      <c r="K4799" s="19">
        <v>3294.72</v>
      </c>
      <c r="L4799" s="2">
        <v>0.44</v>
      </c>
      <c r="M4799" s="2" t="s">
        <v>78</v>
      </c>
      <c r="N4799" s="20">
        <f t="shared" si="74"/>
        <v>10782.72</v>
      </c>
      <c r="O4799" s="21"/>
      <c r="P4799" s="20"/>
    </row>
    <row r="4800" spans="1:16" x14ac:dyDescent="0.35">
      <c r="A4800" s="2" t="s">
        <v>29</v>
      </c>
      <c r="B4800" s="2">
        <v>1189833</v>
      </c>
      <c r="C4800" s="15">
        <v>44243</v>
      </c>
      <c r="D4800" s="2" t="s">
        <v>31</v>
      </c>
      <c r="E4800" s="2" t="s">
        <v>48</v>
      </c>
      <c r="F4800" s="2" t="s">
        <v>49</v>
      </c>
      <c r="G4800" s="3" t="s">
        <v>156</v>
      </c>
      <c r="H4800" s="17">
        <v>42</v>
      </c>
      <c r="I4800" s="2">
        <v>117</v>
      </c>
      <c r="J4800" s="19">
        <v>4914</v>
      </c>
      <c r="K4800" s="19">
        <v>2751.84</v>
      </c>
      <c r="L4800" s="2">
        <v>0.56000000000000005</v>
      </c>
      <c r="M4800" s="2" t="s">
        <v>78</v>
      </c>
      <c r="N4800" s="20">
        <f t="shared" si="74"/>
        <v>7665.84</v>
      </c>
      <c r="O4800" s="21"/>
      <c r="P4800" s="20"/>
    </row>
    <row r="4801" spans="1:16" x14ac:dyDescent="0.35">
      <c r="A4801" s="2" t="s">
        <v>29</v>
      </c>
      <c r="B4801" s="2">
        <v>1189833</v>
      </c>
      <c r="C4801" s="15">
        <v>44244</v>
      </c>
      <c r="D4801" s="2" t="s">
        <v>31</v>
      </c>
      <c r="E4801" s="2" t="s">
        <v>48</v>
      </c>
      <c r="F4801" s="2" t="s">
        <v>49</v>
      </c>
      <c r="G4801" s="3" t="s">
        <v>157</v>
      </c>
      <c r="H4801" s="17">
        <v>41</v>
      </c>
      <c r="I4801" s="2">
        <v>116</v>
      </c>
      <c r="J4801" s="19">
        <v>4756</v>
      </c>
      <c r="K4801" s="19">
        <v>2615.7999999999997</v>
      </c>
      <c r="L4801" s="2">
        <v>0.54999999999999993</v>
      </c>
      <c r="M4801" s="2" t="s">
        <v>78</v>
      </c>
      <c r="N4801" s="20">
        <f t="shared" si="74"/>
        <v>7371.7999999999993</v>
      </c>
      <c r="O4801" s="21"/>
      <c r="P4801" s="20"/>
    </row>
    <row r="4802" spans="1:16" x14ac:dyDescent="0.35">
      <c r="A4802" s="2" t="s">
        <v>29</v>
      </c>
      <c r="B4802" s="2">
        <v>1189833</v>
      </c>
      <c r="C4802" s="15">
        <v>44245</v>
      </c>
      <c r="D4802" s="2" t="s">
        <v>31</v>
      </c>
      <c r="E4802" s="2" t="s">
        <v>48</v>
      </c>
      <c r="F4802" s="2" t="s">
        <v>49</v>
      </c>
      <c r="G4802" s="3" t="s">
        <v>18</v>
      </c>
      <c r="H4802" s="17">
        <v>50</v>
      </c>
      <c r="I4802" s="2">
        <v>100</v>
      </c>
      <c r="J4802" s="19">
        <v>5000</v>
      </c>
      <c r="K4802" s="19">
        <v>3650.0000000000005</v>
      </c>
      <c r="L4802" s="2">
        <v>0.73000000000000009</v>
      </c>
      <c r="M4802" s="2" t="s">
        <v>78</v>
      </c>
      <c r="N4802" s="20">
        <f t="shared" si="74"/>
        <v>8650</v>
      </c>
      <c r="O4802" s="21"/>
      <c r="P4802" s="20"/>
    </row>
    <row r="4803" spans="1:16" x14ac:dyDescent="0.35">
      <c r="A4803" s="2" t="s">
        <v>29</v>
      </c>
      <c r="B4803" s="2">
        <v>1189833</v>
      </c>
      <c r="C4803" s="15">
        <v>44246</v>
      </c>
      <c r="D4803" s="2" t="s">
        <v>31</v>
      </c>
      <c r="E4803" s="2" t="s">
        <v>48</v>
      </c>
      <c r="F4803" s="2" t="s">
        <v>49</v>
      </c>
      <c r="G4803" s="3" t="s">
        <v>158</v>
      </c>
      <c r="H4803" s="17">
        <v>59</v>
      </c>
      <c r="I4803" s="2">
        <v>122</v>
      </c>
      <c r="J4803" s="19">
        <v>7198</v>
      </c>
      <c r="K4803" s="19">
        <v>2879.2000000000003</v>
      </c>
      <c r="L4803" s="2">
        <v>0.4</v>
      </c>
      <c r="M4803" s="2" t="s">
        <v>78</v>
      </c>
      <c r="N4803" s="20">
        <f t="shared" ref="N4803:N4866" si="75">SUM(J4803,K4803)</f>
        <v>10077.200000000001</v>
      </c>
      <c r="O4803" s="21"/>
      <c r="P4803" s="20"/>
    </row>
    <row r="4804" spans="1:16" x14ac:dyDescent="0.35">
      <c r="A4804" s="2" t="s">
        <v>29</v>
      </c>
      <c r="B4804" s="2">
        <v>1189833</v>
      </c>
      <c r="C4804" s="15">
        <v>44247</v>
      </c>
      <c r="D4804" s="2" t="s">
        <v>31</v>
      </c>
      <c r="E4804" s="2" t="s">
        <v>48</v>
      </c>
      <c r="F4804" s="2" t="s">
        <v>49</v>
      </c>
      <c r="G4804" s="3" t="s">
        <v>155</v>
      </c>
      <c r="H4804" s="17">
        <v>44</v>
      </c>
      <c r="I4804" s="2">
        <v>160</v>
      </c>
      <c r="J4804" s="19">
        <v>7040</v>
      </c>
      <c r="K4804" s="19">
        <v>3942.4000000000005</v>
      </c>
      <c r="L4804" s="2">
        <v>0.56000000000000005</v>
      </c>
      <c r="M4804" s="2" t="s">
        <v>78</v>
      </c>
      <c r="N4804" s="20">
        <f t="shared" si="75"/>
        <v>10982.400000000001</v>
      </c>
      <c r="O4804" s="21"/>
      <c r="P4804" s="20"/>
    </row>
    <row r="4805" spans="1:16" x14ac:dyDescent="0.35">
      <c r="A4805" s="2" t="s">
        <v>29</v>
      </c>
      <c r="B4805" s="2">
        <v>1189833</v>
      </c>
      <c r="C4805" s="15">
        <v>44248</v>
      </c>
      <c r="D4805" s="2" t="s">
        <v>31</v>
      </c>
      <c r="E4805" s="2" t="s">
        <v>48</v>
      </c>
      <c r="F4805" s="2" t="s">
        <v>49</v>
      </c>
      <c r="G4805" s="3" t="s">
        <v>17</v>
      </c>
      <c r="H4805" s="17">
        <v>49</v>
      </c>
      <c r="I4805" s="2">
        <v>160</v>
      </c>
      <c r="J4805" s="19">
        <v>7840</v>
      </c>
      <c r="K4805" s="19">
        <v>3371.2</v>
      </c>
      <c r="L4805" s="2">
        <v>0.43</v>
      </c>
      <c r="M4805" s="2" t="s">
        <v>78</v>
      </c>
      <c r="N4805" s="20">
        <f t="shared" si="75"/>
        <v>11211.2</v>
      </c>
      <c r="O4805" s="21"/>
      <c r="P4805" s="20"/>
    </row>
    <row r="4806" spans="1:16" x14ac:dyDescent="0.35">
      <c r="A4806" s="2" t="s">
        <v>29</v>
      </c>
      <c r="B4806" s="2">
        <v>1189833</v>
      </c>
      <c r="C4806" s="15">
        <v>44249</v>
      </c>
      <c r="D4806" s="2" t="s">
        <v>31</v>
      </c>
      <c r="E4806" s="2" t="s">
        <v>48</v>
      </c>
      <c r="F4806" s="2" t="s">
        <v>49</v>
      </c>
      <c r="G4806" s="3" t="s">
        <v>156</v>
      </c>
      <c r="H4806" s="17">
        <v>41</v>
      </c>
      <c r="I4806" s="2">
        <v>116</v>
      </c>
      <c r="J4806" s="19">
        <v>4756</v>
      </c>
      <c r="K4806" s="19">
        <v>2710.92</v>
      </c>
      <c r="L4806" s="2">
        <v>0.57000000000000006</v>
      </c>
      <c r="M4806" s="2" t="s">
        <v>78</v>
      </c>
      <c r="N4806" s="20">
        <f t="shared" si="75"/>
        <v>7466.92</v>
      </c>
      <c r="O4806" s="21"/>
      <c r="P4806" s="20"/>
    </row>
    <row r="4807" spans="1:16" x14ac:dyDescent="0.35">
      <c r="A4807" s="2" t="s">
        <v>29</v>
      </c>
      <c r="B4807" s="2">
        <v>1189833</v>
      </c>
      <c r="C4807" s="15">
        <v>44250</v>
      </c>
      <c r="D4807" s="2" t="s">
        <v>31</v>
      </c>
      <c r="E4807" s="2" t="s">
        <v>48</v>
      </c>
      <c r="F4807" s="2" t="s">
        <v>49</v>
      </c>
      <c r="G4807" s="3" t="s">
        <v>157</v>
      </c>
      <c r="H4807" s="17">
        <v>44</v>
      </c>
      <c r="I4807" s="2">
        <v>105</v>
      </c>
      <c r="J4807" s="19">
        <v>4620</v>
      </c>
      <c r="K4807" s="19">
        <v>2402.4</v>
      </c>
      <c r="L4807" s="2">
        <v>0.52</v>
      </c>
      <c r="M4807" s="2" t="s">
        <v>78</v>
      </c>
      <c r="N4807" s="20">
        <f t="shared" si="75"/>
        <v>7022.4</v>
      </c>
      <c r="O4807" s="21"/>
      <c r="P4807" s="20"/>
    </row>
    <row r="4808" spans="1:16" x14ac:dyDescent="0.35">
      <c r="A4808" s="2" t="s">
        <v>29</v>
      </c>
      <c r="B4808" s="2">
        <v>1189833</v>
      </c>
      <c r="C4808" s="15">
        <v>44251</v>
      </c>
      <c r="D4808" s="2" t="s">
        <v>31</v>
      </c>
      <c r="E4808" s="2" t="s">
        <v>48</v>
      </c>
      <c r="F4808" s="2" t="s">
        <v>49</v>
      </c>
      <c r="G4808" s="3" t="s">
        <v>18</v>
      </c>
      <c r="H4808" s="17">
        <v>54</v>
      </c>
      <c r="I4808" s="2">
        <v>98</v>
      </c>
      <c r="J4808" s="19">
        <v>5292</v>
      </c>
      <c r="K4808" s="19">
        <v>3969.0000000000005</v>
      </c>
      <c r="L4808" s="2">
        <v>0.75000000000000011</v>
      </c>
      <c r="M4808" s="2" t="s">
        <v>78</v>
      </c>
      <c r="N4808" s="20">
        <f t="shared" si="75"/>
        <v>9261</v>
      </c>
      <c r="O4808" s="21"/>
      <c r="P4808" s="20"/>
    </row>
    <row r="4809" spans="1:16" x14ac:dyDescent="0.35">
      <c r="A4809" s="2" t="s">
        <v>29</v>
      </c>
      <c r="B4809" s="2">
        <v>1189833</v>
      </c>
      <c r="C4809" s="15">
        <v>44252</v>
      </c>
      <c r="D4809" s="2" t="s">
        <v>31</v>
      </c>
      <c r="E4809" s="2" t="s">
        <v>48</v>
      </c>
      <c r="F4809" s="2" t="s">
        <v>49</v>
      </c>
      <c r="G4809" s="3" t="s">
        <v>158</v>
      </c>
      <c r="H4809" s="17">
        <v>58</v>
      </c>
      <c r="I4809" s="2">
        <v>108</v>
      </c>
      <c r="J4809" s="19">
        <v>6264</v>
      </c>
      <c r="K4809" s="19">
        <v>2442.96</v>
      </c>
      <c r="L4809" s="2">
        <v>0.39</v>
      </c>
      <c r="M4809" s="2" t="s">
        <v>78</v>
      </c>
      <c r="N4809" s="20">
        <f t="shared" si="75"/>
        <v>8706.9599999999991</v>
      </c>
      <c r="O4809" s="21"/>
      <c r="P4809" s="20"/>
    </row>
    <row r="4810" spans="1:16" x14ac:dyDescent="0.35">
      <c r="A4810" s="2" t="s">
        <v>29</v>
      </c>
      <c r="B4810" s="2">
        <v>1189833</v>
      </c>
      <c r="C4810" s="15">
        <v>44253</v>
      </c>
      <c r="D4810" s="2" t="s">
        <v>31</v>
      </c>
      <c r="E4810" s="2" t="s">
        <v>48</v>
      </c>
      <c r="F4810" s="2" t="s">
        <v>49</v>
      </c>
      <c r="G4810" s="3" t="s">
        <v>155</v>
      </c>
      <c r="H4810" s="17">
        <v>38</v>
      </c>
      <c r="I4810" s="2">
        <v>167</v>
      </c>
      <c r="J4810" s="19">
        <v>6346</v>
      </c>
      <c r="K4810" s="19">
        <v>3744.1400000000003</v>
      </c>
      <c r="L4810" s="2">
        <v>0.59000000000000008</v>
      </c>
      <c r="M4810" s="2" t="s">
        <v>78</v>
      </c>
      <c r="N4810" s="20">
        <f t="shared" si="75"/>
        <v>10090.14</v>
      </c>
      <c r="O4810" s="21"/>
      <c r="P4810" s="20"/>
    </row>
    <row r="4811" spans="1:16" x14ac:dyDescent="0.35">
      <c r="A4811" s="2" t="s">
        <v>29</v>
      </c>
      <c r="B4811" s="2">
        <v>1189833</v>
      </c>
      <c r="C4811" s="15">
        <v>44254</v>
      </c>
      <c r="D4811" s="2" t="s">
        <v>31</v>
      </c>
      <c r="E4811" s="2" t="s">
        <v>48</v>
      </c>
      <c r="F4811" s="2" t="s">
        <v>49</v>
      </c>
      <c r="G4811" s="3" t="s">
        <v>17</v>
      </c>
      <c r="H4811" s="17">
        <v>42</v>
      </c>
      <c r="I4811" s="2">
        <v>173</v>
      </c>
      <c r="J4811" s="19">
        <v>7266</v>
      </c>
      <c r="K4811" s="19">
        <v>2979.06</v>
      </c>
      <c r="L4811" s="2">
        <v>0.41</v>
      </c>
      <c r="M4811" s="2" t="s">
        <v>78</v>
      </c>
      <c r="N4811" s="20">
        <f t="shared" si="75"/>
        <v>10245.06</v>
      </c>
      <c r="O4811" s="21"/>
      <c r="P4811" s="20"/>
    </row>
    <row r="4812" spans="1:16" x14ac:dyDescent="0.35">
      <c r="A4812" s="2" t="s">
        <v>29</v>
      </c>
      <c r="B4812" s="2">
        <v>1189833</v>
      </c>
      <c r="C4812" s="15">
        <v>44255</v>
      </c>
      <c r="D4812" s="2" t="s">
        <v>31</v>
      </c>
      <c r="E4812" s="2" t="s">
        <v>48</v>
      </c>
      <c r="F4812" s="2" t="s">
        <v>49</v>
      </c>
      <c r="G4812" s="3" t="s">
        <v>156</v>
      </c>
      <c r="H4812" s="17">
        <v>37</v>
      </c>
      <c r="I4812" s="2">
        <v>123</v>
      </c>
      <c r="J4812" s="19">
        <v>4551</v>
      </c>
      <c r="K4812" s="19">
        <v>2594.0700000000002</v>
      </c>
      <c r="L4812" s="2">
        <v>0.57000000000000006</v>
      </c>
      <c r="M4812" s="2" t="s">
        <v>78</v>
      </c>
      <c r="N4812" s="20">
        <f t="shared" si="75"/>
        <v>7145.07</v>
      </c>
      <c r="O4812" s="21"/>
      <c r="P4812" s="20"/>
    </row>
    <row r="4813" spans="1:16" x14ac:dyDescent="0.35">
      <c r="A4813" s="2" t="s">
        <v>29</v>
      </c>
      <c r="B4813" s="2">
        <v>1189833</v>
      </c>
      <c r="C4813" s="15">
        <v>44256</v>
      </c>
      <c r="D4813" s="2" t="s">
        <v>31</v>
      </c>
      <c r="E4813" s="2" t="s">
        <v>48</v>
      </c>
      <c r="F4813" s="2" t="s">
        <v>49</v>
      </c>
      <c r="G4813" s="3" t="s">
        <v>157</v>
      </c>
      <c r="H4813" s="17">
        <v>39</v>
      </c>
      <c r="I4813" s="2">
        <v>119</v>
      </c>
      <c r="J4813" s="19">
        <v>4641</v>
      </c>
      <c r="K4813" s="19">
        <v>2552.5499999999997</v>
      </c>
      <c r="L4813" s="2">
        <v>0.54999999999999993</v>
      </c>
      <c r="M4813" s="2" t="s">
        <v>78</v>
      </c>
      <c r="N4813" s="20">
        <f t="shared" si="75"/>
        <v>7193.5499999999993</v>
      </c>
      <c r="O4813" s="21"/>
      <c r="P4813" s="20"/>
    </row>
    <row r="4814" spans="1:16" x14ac:dyDescent="0.35">
      <c r="A4814" s="2" t="s">
        <v>29</v>
      </c>
      <c r="B4814" s="2">
        <v>1189833</v>
      </c>
      <c r="C4814" s="15">
        <v>44257</v>
      </c>
      <c r="D4814" s="2" t="s">
        <v>31</v>
      </c>
      <c r="E4814" s="2" t="s">
        <v>48</v>
      </c>
      <c r="F4814" s="2" t="s">
        <v>49</v>
      </c>
      <c r="G4814" s="3" t="s">
        <v>18</v>
      </c>
      <c r="H4814" s="17">
        <v>51</v>
      </c>
      <c r="I4814" s="2">
        <v>113</v>
      </c>
      <c r="J4814" s="19">
        <v>5763</v>
      </c>
      <c r="K4814" s="19">
        <v>4264.6200000000008</v>
      </c>
      <c r="L4814" s="2">
        <v>0.7400000000000001</v>
      </c>
      <c r="M4814" s="2" t="s">
        <v>78</v>
      </c>
      <c r="N4814" s="20">
        <f t="shared" si="75"/>
        <v>10027.620000000001</v>
      </c>
      <c r="O4814" s="21"/>
      <c r="P4814" s="20"/>
    </row>
    <row r="4815" spans="1:16" x14ac:dyDescent="0.35">
      <c r="A4815" s="2" t="s">
        <v>29</v>
      </c>
      <c r="B4815" s="2">
        <v>1189833</v>
      </c>
      <c r="C4815" s="15">
        <v>44258</v>
      </c>
      <c r="D4815" s="2" t="s">
        <v>31</v>
      </c>
      <c r="E4815" s="2" t="s">
        <v>48</v>
      </c>
      <c r="F4815" s="2" t="s">
        <v>49</v>
      </c>
      <c r="G4815" s="3" t="s">
        <v>158</v>
      </c>
      <c r="H4815" s="17">
        <v>56</v>
      </c>
      <c r="I4815" s="2">
        <v>133</v>
      </c>
      <c r="J4815" s="19">
        <v>7448</v>
      </c>
      <c r="K4815" s="19">
        <v>2830.2400000000002</v>
      </c>
      <c r="L4815" s="2">
        <v>0.38</v>
      </c>
      <c r="M4815" s="2" t="s">
        <v>78</v>
      </c>
      <c r="N4815" s="20">
        <f t="shared" si="75"/>
        <v>10278.24</v>
      </c>
      <c r="O4815" s="21"/>
      <c r="P4815" s="20"/>
    </row>
    <row r="4816" spans="1:16" x14ac:dyDescent="0.35">
      <c r="A4816" s="2" t="s">
        <v>29</v>
      </c>
      <c r="B4816" s="2">
        <v>1189833</v>
      </c>
      <c r="C4816" s="15">
        <v>44259</v>
      </c>
      <c r="D4816" s="2" t="s">
        <v>31</v>
      </c>
      <c r="E4816" s="2" t="s">
        <v>48</v>
      </c>
      <c r="F4816" s="2" t="s">
        <v>49</v>
      </c>
      <c r="G4816" s="3" t="s">
        <v>155</v>
      </c>
      <c r="H4816" s="17">
        <v>41</v>
      </c>
      <c r="I4816" s="2">
        <v>196</v>
      </c>
      <c r="J4816" s="19">
        <v>8036</v>
      </c>
      <c r="K4816" s="19">
        <v>4500.1600000000008</v>
      </c>
      <c r="L4816" s="2">
        <v>0.56000000000000005</v>
      </c>
      <c r="M4816" s="2" t="s">
        <v>78</v>
      </c>
      <c r="N4816" s="20">
        <f t="shared" si="75"/>
        <v>12536.16</v>
      </c>
      <c r="O4816" s="21"/>
      <c r="P4816" s="20"/>
    </row>
    <row r="4817" spans="1:16" x14ac:dyDescent="0.35">
      <c r="A4817" s="2" t="s">
        <v>29</v>
      </c>
      <c r="B4817" s="2">
        <v>1189833</v>
      </c>
      <c r="C4817" s="15">
        <v>44260</v>
      </c>
      <c r="D4817" s="2" t="s">
        <v>31</v>
      </c>
      <c r="E4817" s="2" t="s">
        <v>48</v>
      </c>
      <c r="F4817" s="2" t="s">
        <v>49</v>
      </c>
      <c r="G4817" s="3" t="s">
        <v>17</v>
      </c>
      <c r="H4817" s="17">
        <v>45</v>
      </c>
      <c r="I4817" s="2">
        <v>182</v>
      </c>
      <c r="J4817" s="19">
        <v>8190</v>
      </c>
      <c r="K4817" s="19">
        <v>3521.7</v>
      </c>
      <c r="L4817" s="2">
        <v>0.43</v>
      </c>
      <c r="M4817" s="2" t="s">
        <v>78</v>
      </c>
      <c r="N4817" s="20">
        <f t="shared" si="75"/>
        <v>11711.7</v>
      </c>
      <c r="O4817" s="21"/>
      <c r="P4817" s="20"/>
    </row>
    <row r="4818" spans="1:16" x14ac:dyDescent="0.35">
      <c r="A4818" s="2" t="s">
        <v>29</v>
      </c>
      <c r="B4818" s="2">
        <v>1189833</v>
      </c>
      <c r="C4818" s="15">
        <v>44261</v>
      </c>
      <c r="D4818" s="2" t="s">
        <v>31</v>
      </c>
      <c r="E4818" s="2" t="s">
        <v>48</v>
      </c>
      <c r="F4818" s="2" t="s">
        <v>49</v>
      </c>
      <c r="G4818" s="3" t="s">
        <v>156</v>
      </c>
      <c r="H4818" s="17">
        <v>42</v>
      </c>
      <c r="I4818" s="2">
        <v>133</v>
      </c>
      <c r="J4818" s="19">
        <v>5586</v>
      </c>
      <c r="K4818" s="19">
        <v>3351.6</v>
      </c>
      <c r="L4818" s="2">
        <v>0.6</v>
      </c>
      <c r="M4818" s="2" t="s">
        <v>78</v>
      </c>
      <c r="N4818" s="20">
        <f t="shared" si="75"/>
        <v>8937.6</v>
      </c>
      <c r="O4818" s="21"/>
      <c r="P4818" s="20"/>
    </row>
    <row r="4819" spans="1:16" x14ac:dyDescent="0.35">
      <c r="A4819" s="2" t="s">
        <v>29</v>
      </c>
      <c r="B4819" s="2">
        <v>1189833</v>
      </c>
      <c r="C4819" s="15">
        <v>44262</v>
      </c>
      <c r="D4819" s="2" t="s">
        <v>31</v>
      </c>
      <c r="E4819" s="2" t="s">
        <v>48</v>
      </c>
      <c r="F4819" s="2" t="s">
        <v>49</v>
      </c>
      <c r="G4819" s="3" t="s">
        <v>157</v>
      </c>
      <c r="H4819" s="17">
        <v>43</v>
      </c>
      <c r="I4819" s="2">
        <v>143</v>
      </c>
      <c r="J4819" s="19">
        <v>6149</v>
      </c>
      <c r="K4819" s="19">
        <v>3135.9900000000002</v>
      </c>
      <c r="L4819" s="2">
        <v>0.51</v>
      </c>
      <c r="M4819" s="2" t="s">
        <v>78</v>
      </c>
      <c r="N4819" s="20">
        <f t="shared" si="75"/>
        <v>9284.99</v>
      </c>
      <c r="O4819" s="21"/>
      <c r="P4819" s="20"/>
    </row>
    <row r="4820" spans="1:16" x14ac:dyDescent="0.35">
      <c r="A4820" s="2" t="s">
        <v>29</v>
      </c>
      <c r="B4820" s="2">
        <v>1189833</v>
      </c>
      <c r="C4820" s="15">
        <v>44263</v>
      </c>
      <c r="D4820" s="2" t="s">
        <v>31</v>
      </c>
      <c r="E4820" s="2" t="s">
        <v>48</v>
      </c>
      <c r="F4820" s="2" t="s">
        <v>49</v>
      </c>
      <c r="G4820" s="3" t="s">
        <v>18</v>
      </c>
      <c r="H4820" s="17">
        <v>53</v>
      </c>
      <c r="I4820" s="2">
        <v>120</v>
      </c>
      <c r="J4820" s="19">
        <v>6360</v>
      </c>
      <c r="K4820" s="19">
        <v>4642.8</v>
      </c>
      <c r="L4820" s="2">
        <v>0.73000000000000009</v>
      </c>
      <c r="M4820" s="2" t="s">
        <v>78</v>
      </c>
      <c r="N4820" s="20">
        <f t="shared" si="75"/>
        <v>11002.8</v>
      </c>
      <c r="O4820" s="21"/>
      <c r="P4820" s="20"/>
    </row>
    <row r="4821" spans="1:16" x14ac:dyDescent="0.35">
      <c r="A4821" s="2" t="s">
        <v>29</v>
      </c>
      <c r="B4821" s="2">
        <v>1189833</v>
      </c>
      <c r="C4821" s="15">
        <v>44264</v>
      </c>
      <c r="D4821" s="2" t="s">
        <v>31</v>
      </c>
      <c r="E4821" s="2" t="s">
        <v>48</v>
      </c>
      <c r="F4821" s="2" t="s">
        <v>49</v>
      </c>
      <c r="G4821" s="3" t="s">
        <v>158</v>
      </c>
      <c r="H4821" s="17">
        <v>55</v>
      </c>
      <c r="I4821" s="2">
        <v>130</v>
      </c>
      <c r="J4821" s="19">
        <v>7150</v>
      </c>
      <c r="K4821" s="19">
        <v>2860</v>
      </c>
      <c r="L4821" s="2">
        <v>0.4</v>
      </c>
      <c r="M4821" s="2" t="s">
        <v>78</v>
      </c>
      <c r="N4821" s="20">
        <f t="shared" si="75"/>
        <v>10010</v>
      </c>
      <c r="O4821" s="21"/>
      <c r="P4821" s="20"/>
    </row>
    <row r="4822" spans="1:16" x14ac:dyDescent="0.35">
      <c r="A4822" s="2" t="s">
        <v>21</v>
      </c>
      <c r="B4822" s="2">
        <v>1197831</v>
      </c>
      <c r="C4822" s="15">
        <v>44265</v>
      </c>
      <c r="D4822" s="2" t="s">
        <v>31</v>
      </c>
      <c r="E4822" s="2" t="s">
        <v>48</v>
      </c>
      <c r="F4822" s="2" t="s">
        <v>49</v>
      </c>
      <c r="G4822" s="3" t="s">
        <v>155</v>
      </c>
      <c r="H4822" s="17">
        <v>18</v>
      </c>
      <c r="I4822" s="2">
        <v>210</v>
      </c>
      <c r="J4822" s="19">
        <v>3780</v>
      </c>
      <c r="K4822" s="19">
        <v>1890</v>
      </c>
      <c r="L4822" s="2">
        <v>0.5</v>
      </c>
      <c r="M4822" s="2" t="s">
        <v>78</v>
      </c>
      <c r="N4822" s="20">
        <f t="shared" si="75"/>
        <v>5670</v>
      </c>
      <c r="O4822" s="21"/>
      <c r="P4822" s="20"/>
    </row>
    <row r="4823" spans="1:16" x14ac:dyDescent="0.35">
      <c r="A4823" s="2" t="s">
        <v>21</v>
      </c>
      <c r="B4823" s="2">
        <v>1197831</v>
      </c>
      <c r="C4823" s="15">
        <v>44266</v>
      </c>
      <c r="D4823" s="2" t="s">
        <v>31</v>
      </c>
      <c r="E4823" s="2" t="s">
        <v>48</v>
      </c>
      <c r="F4823" s="2" t="s">
        <v>49</v>
      </c>
      <c r="G4823" s="3" t="s">
        <v>17</v>
      </c>
      <c r="H4823" s="17">
        <v>29</v>
      </c>
      <c r="I4823" s="2">
        <v>182</v>
      </c>
      <c r="J4823" s="19">
        <v>5278</v>
      </c>
      <c r="K4823" s="19">
        <v>2427.8799999999997</v>
      </c>
      <c r="L4823" s="2">
        <v>0.45999999999999996</v>
      </c>
      <c r="M4823" s="2" t="s">
        <v>78</v>
      </c>
      <c r="N4823" s="20">
        <f t="shared" si="75"/>
        <v>7705.8799999999992</v>
      </c>
      <c r="O4823" s="21"/>
      <c r="P4823" s="20"/>
    </row>
    <row r="4824" spans="1:16" x14ac:dyDescent="0.35">
      <c r="A4824" s="2" t="s">
        <v>21</v>
      </c>
      <c r="B4824" s="2">
        <v>1197831</v>
      </c>
      <c r="C4824" s="15">
        <v>44267</v>
      </c>
      <c r="D4824" s="2" t="s">
        <v>31</v>
      </c>
      <c r="E4824" s="2" t="s">
        <v>48</v>
      </c>
      <c r="F4824" s="2" t="s">
        <v>49</v>
      </c>
      <c r="G4824" s="3" t="s">
        <v>156</v>
      </c>
      <c r="H4824" s="17">
        <v>27</v>
      </c>
      <c r="I4824" s="2">
        <v>130</v>
      </c>
      <c r="J4824" s="19">
        <v>3510</v>
      </c>
      <c r="K4824" s="19">
        <v>1579.4999999999998</v>
      </c>
      <c r="L4824" s="2">
        <v>0.44999999999999996</v>
      </c>
      <c r="M4824" s="2" t="s">
        <v>78</v>
      </c>
      <c r="N4824" s="20">
        <f t="shared" si="75"/>
        <v>5089.5</v>
      </c>
      <c r="O4824" s="21"/>
      <c r="P4824" s="20"/>
    </row>
    <row r="4825" spans="1:16" x14ac:dyDescent="0.35">
      <c r="A4825" s="2" t="s">
        <v>21</v>
      </c>
      <c r="B4825" s="2">
        <v>1197831</v>
      </c>
      <c r="C4825" s="15">
        <v>44268</v>
      </c>
      <c r="D4825" s="2" t="s">
        <v>31</v>
      </c>
      <c r="E4825" s="2" t="s">
        <v>48</v>
      </c>
      <c r="F4825" s="2" t="s">
        <v>49</v>
      </c>
      <c r="G4825" s="3" t="s">
        <v>157</v>
      </c>
      <c r="H4825" s="17">
        <v>32</v>
      </c>
      <c r="I4825" s="2">
        <v>135</v>
      </c>
      <c r="J4825" s="19">
        <v>4320</v>
      </c>
      <c r="K4825" s="19">
        <v>2462.4</v>
      </c>
      <c r="L4825" s="2">
        <v>0.57000000000000006</v>
      </c>
      <c r="M4825" s="2" t="s">
        <v>78</v>
      </c>
      <c r="N4825" s="20">
        <f t="shared" si="75"/>
        <v>6782.4</v>
      </c>
      <c r="O4825" s="21"/>
      <c r="P4825" s="20"/>
    </row>
    <row r="4826" spans="1:16" x14ac:dyDescent="0.35">
      <c r="A4826" s="2" t="s">
        <v>21</v>
      </c>
      <c r="B4826" s="2">
        <v>1197831</v>
      </c>
      <c r="C4826" s="15">
        <v>44269</v>
      </c>
      <c r="D4826" s="2" t="s">
        <v>22</v>
      </c>
      <c r="E4826" s="2" t="s">
        <v>50</v>
      </c>
      <c r="F4826" s="2" t="s">
        <v>51</v>
      </c>
      <c r="G4826" s="3" t="s">
        <v>18</v>
      </c>
      <c r="H4826" s="17">
        <v>39</v>
      </c>
      <c r="I4826" s="2">
        <v>95</v>
      </c>
      <c r="J4826" s="19">
        <v>3705</v>
      </c>
      <c r="K4826" s="19">
        <v>1482</v>
      </c>
      <c r="L4826" s="2">
        <v>0.4</v>
      </c>
      <c r="M4826" s="2" t="s">
        <v>78</v>
      </c>
      <c r="N4826" s="20">
        <f t="shared" si="75"/>
        <v>5187</v>
      </c>
      <c r="O4826" s="21"/>
      <c r="P4826" s="20"/>
    </row>
    <row r="4827" spans="1:16" x14ac:dyDescent="0.35">
      <c r="A4827" s="2" t="s">
        <v>21</v>
      </c>
      <c r="B4827" s="2">
        <v>1197831</v>
      </c>
      <c r="C4827" s="15">
        <v>44270</v>
      </c>
      <c r="D4827" s="2" t="s">
        <v>22</v>
      </c>
      <c r="E4827" s="2" t="s">
        <v>50</v>
      </c>
      <c r="F4827" s="2" t="s">
        <v>51</v>
      </c>
      <c r="G4827" s="3" t="s">
        <v>158</v>
      </c>
      <c r="H4827" s="17">
        <v>33</v>
      </c>
      <c r="I4827" s="2">
        <v>125</v>
      </c>
      <c r="J4827" s="19">
        <v>4125</v>
      </c>
      <c r="K4827" s="19">
        <v>2681.25</v>
      </c>
      <c r="L4827" s="2">
        <v>0.65</v>
      </c>
      <c r="M4827" s="2" t="s">
        <v>78</v>
      </c>
      <c r="N4827" s="20">
        <f t="shared" si="75"/>
        <v>6806.25</v>
      </c>
      <c r="O4827" s="21"/>
      <c r="P4827" s="20"/>
    </row>
    <row r="4828" spans="1:16" x14ac:dyDescent="0.35">
      <c r="A4828" s="2" t="s">
        <v>21</v>
      </c>
      <c r="B4828" s="2">
        <v>1197831</v>
      </c>
      <c r="C4828" s="15">
        <v>44271</v>
      </c>
      <c r="D4828" s="2" t="s">
        <v>22</v>
      </c>
      <c r="E4828" s="2" t="s">
        <v>50</v>
      </c>
      <c r="F4828" s="2" t="s">
        <v>51</v>
      </c>
      <c r="G4828" s="3" t="s">
        <v>155</v>
      </c>
      <c r="H4828" s="17">
        <v>24</v>
      </c>
      <c r="I4828" s="2">
        <v>169</v>
      </c>
      <c r="J4828" s="19">
        <v>4056</v>
      </c>
      <c r="K4828" s="19">
        <v>2028</v>
      </c>
      <c r="L4828" s="2">
        <v>0.5</v>
      </c>
      <c r="M4828" s="2" t="s">
        <v>78</v>
      </c>
      <c r="N4828" s="20">
        <f t="shared" si="75"/>
        <v>6084</v>
      </c>
      <c r="O4828" s="21"/>
      <c r="P4828" s="20"/>
    </row>
    <row r="4829" spans="1:16" x14ac:dyDescent="0.35">
      <c r="A4829" s="2" t="s">
        <v>21</v>
      </c>
      <c r="B4829" s="2">
        <v>1197831</v>
      </c>
      <c r="C4829" s="15">
        <v>44272</v>
      </c>
      <c r="D4829" s="2" t="s">
        <v>22</v>
      </c>
      <c r="E4829" s="2" t="s">
        <v>50</v>
      </c>
      <c r="F4829" s="2" t="s">
        <v>51</v>
      </c>
      <c r="G4829" s="3" t="s">
        <v>17</v>
      </c>
      <c r="H4829" s="17">
        <v>33</v>
      </c>
      <c r="I4829" s="2">
        <v>181</v>
      </c>
      <c r="J4829" s="19">
        <v>5973</v>
      </c>
      <c r="K4829" s="19">
        <v>2867.04</v>
      </c>
      <c r="L4829" s="2">
        <v>0.48</v>
      </c>
      <c r="M4829" s="2" t="s">
        <v>78</v>
      </c>
      <c r="N4829" s="20">
        <f t="shared" si="75"/>
        <v>8840.0400000000009</v>
      </c>
      <c r="O4829" s="21"/>
      <c r="P4829" s="20"/>
    </row>
    <row r="4830" spans="1:16" x14ac:dyDescent="0.35">
      <c r="A4830" s="2" t="s">
        <v>21</v>
      </c>
      <c r="B4830" s="2">
        <v>1197831</v>
      </c>
      <c r="C4830" s="15">
        <v>44273</v>
      </c>
      <c r="D4830" s="2" t="s">
        <v>22</v>
      </c>
      <c r="E4830" s="2" t="s">
        <v>50</v>
      </c>
      <c r="F4830" s="2" t="s">
        <v>51</v>
      </c>
      <c r="G4830" s="3" t="s">
        <v>156</v>
      </c>
      <c r="H4830" s="17">
        <v>32</v>
      </c>
      <c r="I4830" s="2">
        <v>122</v>
      </c>
      <c r="J4830" s="19">
        <v>3904</v>
      </c>
      <c r="K4830" s="19">
        <v>1873.9199999999998</v>
      </c>
      <c r="L4830" s="2">
        <v>0.48</v>
      </c>
      <c r="M4830" s="2" t="s">
        <v>78</v>
      </c>
      <c r="N4830" s="20">
        <f t="shared" si="75"/>
        <v>5777.92</v>
      </c>
      <c r="O4830" s="21"/>
      <c r="P4830" s="20"/>
    </row>
    <row r="4831" spans="1:16" x14ac:dyDescent="0.35">
      <c r="A4831" s="2" t="s">
        <v>21</v>
      </c>
      <c r="B4831" s="2">
        <v>1197831</v>
      </c>
      <c r="C4831" s="15">
        <v>44274</v>
      </c>
      <c r="D4831" s="2" t="s">
        <v>22</v>
      </c>
      <c r="E4831" s="2" t="s">
        <v>50</v>
      </c>
      <c r="F4831" s="2" t="s">
        <v>51</v>
      </c>
      <c r="G4831" s="3" t="s">
        <v>157</v>
      </c>
      <c r="H4831" s="17">
        <v>33</v>
      </c>
      <c r="I4831" s="2">
        <v>108</v>
      </c>
      <c r="J4831" s="19">
        <v>3564</v>
      </c>
      <c r="K4831" s="19">
        <v>2138.4</v>
      </c>
      <c r="L4831" s="2">
        <v>0.6</v>
      </c>
      <c r="M4831" s="2" t="s">
        <v>78</v>
      </c>
      <c r="N4831" s="20">
        <f t="shared" si="75"/>
        <v>5702.4</v>
      </c>
      <c r="O4831" s="21"/>
      <c r="P4831" s="20"/>
    </row>
    <row r="4832" spans="1:16" x14ac:dyDescent="0.35">
      <c r="A4832" s="2" t="s">
        <v>21</v>
      </c>
      <c r="B4832" s="2">
        <v>1197831</v>
      </c>
      <c r="C4832" s="15">
        <v>44275</v>
      </c>
      <c r="D4832" s="2" t="s">
        <v>22</v>
      </c>
      <c r="E4832" s="2" t="s">
        <v>50</v>
      </c>
      <c r="F4832" s="2" t="s">
        <v>51</v>
      </c>
      <c r="G4832" s="3" t="s">
        <v>18</v>
      </c>
      <c r="H4832" s="17">
        <v>37</v>
      </c>
      <c r="I4832" s="2">
        <v>83</v>
      </c>
      <c r="J4832" s="19">
        <v>3071</v>
      </c>
      <c r="K4832" s="19">
        <v>1259.1099999999999</v>
      </c>
      <c r="L4832" s="2">
        <v>0.41</v>
      </c>
      <c r="M4832" s="2" t="s">
        <v>78</v>
      </c>
      <c r="N4832" s="20">
        <f t="shared" si="75"/>
        <v>4330.1099999999997</v>
      </c>
      <c r="O4832" s="21"/>
      <c r="P4832" s="20"/>
    </row>
    <row r="4833" spans="1:16" x14ac:dyDescent="0.35">
      <c r="A4833" s="2" t="s">
        <v>21</v>
      </c>
      <c r="B4833" s="2">
        <v>1197831</v>
      </c>
      <c r="C4833" s="15">
        <v>44276</v>
      </c>
      <c r="D4833" s="2" t="s">
        <v>22</v>
      </c>
      <c r="E4833" s="2" t="s">
        <v>50</v>
      </c>
      <c r="F4833" s="2" t="s">
        <v>51</v>
      </c>
      <c r="G4833" s="3" t="s">
        <v>158</v>
      </c>
      <c r="H4833" s="17">
        <v>32</v>
      </c>
      <c r="I4833" s="2">
        <v>133</v>
      </c>
      <c r="J4833" s="19">
        <v>4256</v>
      </c>
      <c r="K4833" s="19">
        <v>2723.84</v>
      </c>
      <c r="L4833" s="2">
        <v>0.64</v>
      </c>
      <c r="M4833" s="2" t="s">
        <v>78</v>
      </c>
      <c r="N4833" s="20">
        <f t="shared" si="75"/>
        <v>6979.84</v>
      </c>
      <c r="O4833" s="21"/>
      <c r="P4833" s="20"/>
    </row>
    <row r="4834" spans="1:16" x14ac:dyDescent="0.35">
      <c r="A4834" s="2" t="s">
        <v>21</v>
      </c>
      <c r="B4834" s="2">
        <v>1197831</v>
      </c>
      <c r="C4834" s="15">
        <v>44277</v>
      </c>
      <c r="D4834" s="2" t="s">
        <v>22</v>
      </c>
      <c r="E4834" s="2" t="s">
        <v>50</v>
      </c>
      <c r="F4834" s="2" t="s">
        <v>51</v>
      </c>
      <c r="G4834" s="3" t="s">
        <v>155</v>
      </c>
      <c r="H4834" s="17">
        <v>27</v>
      </c>
      <c r="I4834" s="2">
        <v>189</v>
      </c>
      <c r="J4834" s="19">
        <v>5103</v>
      </c>
      <c r="K4834" s="19">
        <v>2602.5300000000002</v>
      </c>
      <c r="L4834" s="2">
        <v>0.51</v>
      </c>
      <c r="M4834" s="2" t="s">
        <v>78</v>
      </c>
      <c r="N4834" s="20">
        <f t="shared" si="75"/>
        <v>7705.5300000000007</v>
      </c>
      <c r="O4834" s="21"/>
      <c r="P4834" s="20"/>
    </row>
    <row r="4835" spans="1:16" x14ac:dyDescent="0.35">
      <c r="A4835" s="2" t="s">
        <v>21</v>
      </c>
      <c r="B4835" s="2">
        <v>1197831</v>
      </c>
      <c r="C4835" s="15">
        <v>44278</v>
      </c>
      <c r="D4835" s="2" t="s">
        <v>22</v>
      </c>
      <c r="E4835" s="2" t="s">
        <v>50</v>
      </c>
      <c r="F4835" s="2" t="s">
        <v>51</v>
      </c>
      <c r="G4835" s="3" t="s">
        <v>17</v>
      </c>
      <c r="H4835" s="17">
        <v>37</v>
      </c>
      <c r="I4835" s="2">
        <v>163</v>
      </c>
      <c r="J4835" s="19">
        <v>6031</v>
      </c>
      <c r="K4835" s="19">
        <v>3136.12</v>
      </c>
      <c r="L4835" s="2">
        <v>0.52</v>
      </c>
      <c r="M4835" s="2" t="s">
        <v>78</v>
      </c>
      <c r="N4835" s="20">
        <f t="shared" si="75"/>
        <v>9167.119999999999</v>
      </c>
      <c r="O4835" s="21"/>
      <c r="P4835" s="20"/>
    </row>
    <row r="4836" spans="1:16" x14ac:dyDescent="0.35">
      <c r="A4836" s="2" t="s">
        <v>21</v>
      </c>
      <c r="B4836" s="2">
        <v>1197831</v>
      </c>
      <c r="C4836" s="15">
        <v>44279</v>
      </c>
      <c r="D4836" s="2" t="s">
        <v>22</v>
      </c>
      <c r="E4836" s="2" t="s">
        <v>50</v>
      </c>
      <c r="F4836" s="2" t="s">
        <v>51</v>
      </c>
      <c r="G4836" s="3" t="s">
        <v>156</v>
      </c>
      <c r="H4836" s="17">
        <v>28</v>
      </c>
      <c r="I4836" s="2">
        <v>124</v>
      </c>
      <c r="J4836" s="19">
        <v>3472</v>
      </c>
      <c r="K4836" s="19">
        <v>1909.5999999999997</v>
      </c>
      <c r="L4836" s="2">
        <v>0.54999999999999993</v>
      </c>
      <c r="M4836" s="2" t="s">
        <v>78</v>
      </c>
      <c r="N4836" s="20">
        <f t="shared" si="75"/>
        <v>5381.5999999999995</v>
      </c>
      <c r="O4836" s="21"/>
      <c r="P4836" s="20"/>
    </row>
    <row r="4837" spans="1:16" x14ac:dyDescent="0.35">
      <c r="A4837" s="2" t="s">
        <v>21</v>
      </c>
      <c r="B4837" s="2">
        <v>1197831</v>
      </c>
      <c r="C4837" s="15">
        <v>44280</v>
      </c>
      <c r="D4837" s="2" t="s">
        <v>22</v>
      </c>
      <c r="E4837" s="2" t="s">
        <v>50</v>
      </c>
      <c r="F4837" s="2" t="s">
        <v>51</v>
      </c>
      <c r="G4837" s="3" t="s">
        <v>157</v>
      </c>
      <c r="H4837" s="17">
        <v>33</v>
      </c>
      <c r="I4837" s="2">
        <v>101</v>
      </c>
      <c r="J4837" s="19">
        <v>3333</v>
      </c>
      <c r="K4837" s="19">
        <v>2133.12</v>
      </c>
      <c r="L4837" s="2">
        <v>0.64</v>
      </c>
      <c r="M4837" s="2" t="s">
        <v>78</v>
      </c>
      <c r="N4837" s="20">
        <f t="shared" si="75"/>
        <v>5466.12</v>
      </c>
      <c r="O4837" s="21"/>
      <c r="P4837" s="20"/>
    </row>
    <row r="4838" spans="1:16" x14ac:dyDescent="0.35">
      <c r="A4838" s="2" t="s">
        <v>21</v>
      </c>
      <c r="B4838" s="2">
        <v>1197831</v>
      </c>
      <c r="C4838" s="15">
        <v>44281</v>
      </c>
      <c r="D4838" s="2" t="s">
        <v>22</v>
      </c>
      <c r="E4838" s="2" t="s">
        <v>50</v>
      </c>
      <c r="F4838" s="2" t="s">
        <v>51</v>
      </c>
      <c r="G4838" s="3" t="s">
        <v>18</v>
      </c>
      <c r="H4838" s="17">
        <v>39</v>
      </c>
      <c r="I4838" s="2">
        <v>69</v>
      </c>
      <c r="J4838" s="19">
        <v>2691</v>
      </c>
      <c r="K4838" s="19">
        <v>1264.77</v>
      </c>
      <c r="L4838" s="2">
        <v>0.47</v>
      </c>
      <c r="M4838" s="2" t="s">
        <v>78</v>
      </c>
      <c r="N4838" s="20">
        <f t="shared" si="75"/>
        <v>3955.77</v>
      </c>
      <c r="O4838" s="21"/>
      <c r="P4838" s="20"/>
    </row>
    <row r="4839" spans="1:16" x14ac:dyDescent="0.35">
      <c r="A4839" s="2" t="s">
        <v>21</v>
      </c>
      <c r="B4839" s="2">
        <v>1197831</v>
      </c>
      <c r="C4839" s="15">
        <v>44282</v>
      </c>
      <c r="D4839" s="2" t="s">
        <v>22</v>
      </c>
      <c r="E4839" s="2" t="s">
        <v>50</v>
      </c>
      <c r="F4839" s="2" t="s">
        <v>51</v>
      </c>
      <c r="G4839" s="3" t="s">
        <v>158</v>
      </c>
      <c r="H4839" s="17">
        <v>33</v>
      </c>
      <c r="I4839" s="2">
        <v>111</v>
      </c>
      <c r="J4839" s="19">
        <v>3663</v>
      </c>
      <c r="K4839" s="19">
        <v>2417.58</v>
      </c>
      <c r="L4839" s="2">
        <v>0.66</v>
      </c>
      <c r="M4839" s="2" t="s">
        <v>78</v>
      </c>
      <c r="N4839" s="20">
        <f t="shared" si="75"/>
        <v>6080.58</v>
      </c>
      <c r="O4839" s="21"/>
      <c r="P4839" s="20"/>
    </row>
    <row r="4840" spans="1:16" x14ac:dyDescent="0.35">
      <c r="A4840" s="2" t="s">
        <v>21</v>
      </c>
      <c r="B4840" s="2">
        <v>1197831</v>
      </c>
      <c r="C4840" s="15">
        <v>44283</v>
      </c>
      <c r="D4840" s="2" t="s">
        <v>22</v>
      </c>
      <c r="E4840" s="2" t="s">
        <v>50</v>
      </c>
      <c r="F4840" s="2" t="s">
        <v>51</v>
      </c>
      <c r="G4840" s="3" t="s">
        <v>155</v>
      </c>
      <c r="H4840" s="17">
        <v>19</v>
      </c>
      <c r="I4840" s="2">
        <v>169</v>
      </c>
      <c r="J4840" s="19">
        <v>3211</v>
      </c>
      <c r="K4840" s="19">
        <v>1605.5</v>
      </c>
      <c r="L4840" s="2">
        <v>0.5</v>
      </c>
      <c r="M4840" s="2" t="s">
        <v>78</v>
      </c>
      <c r="N4840" s="20">
        <f t="shared" si="75"/>
        <v>4816.5</v>
      </c>
      <c r="O4840" s="21"/>
      <c r="P4840" s="20"/>
    </row>
    <row r="4841" spans="1:16" x14ac:dyDescent="0.35">
      <c r="A4841" s="2" t="s">
        <v>21</v>
      </c>
      <c r="B4841" s="2">
        <v>1197831</v>
      </c>
      <c r="C4841" s="15">
        <v>44284</v>
      </c>
      <c r="D4841" s="2" t="s">
        <v>22</v>
      </c>
      <c r="E4841" s="2" t="s">
        <v>50</v>
      </c>
      <c r="F4841" s="2" t="s">
        <v>51</v>
      </c>
      <c r="G4841" s="3" t="s">
        <v>17</v>
      </c>
      <c r="H4841" s="17">
        <v>24</v>
      </c>
      <c r="I4841" s="2">
        <v>176</v>
      </c>
      <c r="J4841" s="19">
        <v>4224</v>
      </c>
      <c r="K4841" s="19">
        <v>2154.2400000000002</v>
      </c>
      <c r="L4841" s="2">
        <v>0.51</v>
      </c>
      <c r="M4841" s="2" t="s">
        <v>78</v>
      </c>
      <c r="N4841" s="20">
        <f t="shared" si="75"/>
        <v>6378.24</v>
      </c>
      <c r="O4841" s="21"/>
      <c r="P4841" s="20"/>
    </row>
    <row r="4842" spans="1:16" x14ac:dyDescent="0.35">
      <c r="A4842" s="2" t="s">
        <v>21</v>
      </c>
      <c r="B4842" s="2">
        <v>1197831</v>
      </c>
      <c r="C4842" s="15">
        <v>44285</v>
      </c>
      <c r="D4842" s="2" t="s">
        <v>22</v>
      </c>
      <c r="E4842" s="2" t="s">
        <v>50</v>
      </c>
      <c r="F4842" s="2" t="s">
        <v>51</v>
      </c>
      <c r="G4842" s="3" t="s">
        <v>156</v>
      </c>
      <c r="H4842" s="17">
        <v>19</v>
      </c>
      <c r="I4842" s="2">
        <v>135</v>
      </c>
      <c r="J4842" s="19">
        <v>2565</v>
      </c>
      <c r="K4842" s="19">
        <v>1410.7499999999998</v>
      </c>
      <c r="L4842" s="2">
        <v>0.54999999999999993</v>
      </c>
      <c r="M4842" s="2" t="s">
        <v>78</v>
      </c>
      <c r="N4842" s="20">
        <f t="shared" si="75"/>
        <v>3975.75</v>
      </c>
      <c r="O4842" s="21"/>
      <c r="P4842" s="20"/>
    </row>
    <row r="4843" spans="1:16" x14ac:dyDescent="0.35">
      <c r="A4843" s="2" t="s">
        <v>21</v>
      </c>
      <c r="B4843" s="2">
        <v>1197831</v>
      </c>
      <c r="C4843" s="15">
        <v>44286</v>
      </c>
      <c r="D4843" s="2" t="s">
        <v>22</v>
      </c>
      <c r="E4843" s="2" t="s">
        <v>50</v>
      </c>
      <c r="F4843" s="2" t="s">
        <v>51</v>
      </c>
      <c r="G4843" s="3" t="s">
        <v>157</v>
      </c>
      <c r="H4843" s="17">
        <v>23</v>
      </c>
      <c r="I4843" s="2">
        <v>112</v>
      </c>
      <c r="J4843" s="19">
        <v>2576</v>
      </c>
      <c r="K4843" s="19">
        <v>1674.4</v>
      </c>
      <c r="L4843" s="2">
        <v>0.65</v>
      </c>
      <c r="M4843" s="2" t="s">
        <v>78</v>
      </c>
      <c r="N4843" s="20">
        <f t="shared" si="75"/>
        <v>4250.3999999999996</v>
      </c>
      <c r="O4843" s="21"/>
      <c r="P4843" s="20"/>
    </row>
    <row r="4844" spans="1:16" x14ac:dyDescent="0.35">
      <c r="A4844" s="2" t="s">
        <v>21</v>
      </c>
      <c r="B4844" s="2">
        <v>1197831</v>
      </c>
      <c r="C4844" s="15">
        <v>44287</v>
      </c>
      <c r="D4844" s="2" t="s">
        <v>22</v>
      </c>
      <c r="E4844" s="2" t="s">
        <v>50</v>
      </c>
      <c r="F4844" s="2" t="s">
        <v>51</v>
      </c>
      <c r="G4844" s="3" t="s">
        <v>18</v>
      </c>
      <c r="H4844" s="17">
        <v>28</v>
      </c>
      <c r="I4844" s="2">
        <v>84</v>
      </c>
      <c r="J4844" s="19">
        <v>2352</v>
      </c>
      <c r="K4844" s="19">
        <v>1058.3999999999999</v>
      </c>
      <c r="L4844" s="2">
        <v>0.44999999999999996</v>
      </c>
      <c r="M4844" s="2" t="s">
        <v>78</v>
      </c>
      <c r="N4844" s="20">
        <f t="shared" si="75"/>
        <v>3410.3999999999996</v>
      </c>
      <c r="O4844" s="21"/>
      <c r="P4844" s="20"/>
    </row>
    <row r="4845" spans="1:16" x14ac:dyDescent="0.35">
      <c r="A4845" s="2" t="s">
        <v>21</v>
      </c>
      <c r="B4845" s="2">
        <v>1197831</v>
      </c>
      <c r="C4845" s="15">
        <v>44288</v>
      </c>
      <c r="D4845" s="2" t="s">
        <v>22</v>
      </c>
      <c r="E4845" s="2" t="s">
        <v>50</v>
      </c>
      <c r="F4845" s="2" t="s">
        <v>51</v>
      </c>
      <c r="G4845" s="3" t="s">
        <v>158</v>
      </c>
      <c r="H4845" s="17">
        <v>24</v>
      </c>
      <c r="I4845" s="2">
        <v>161</v>
      </c>
      <c r="J4845" s="19">
        <v>3864</v>
      </c>
      <c r="K4845" s="19">
        <v>2627.52</v>
      </c>
      <c r="L4845" s="2">
        <v>0.68</v>
      </c>
      <c r="M4845" s="2" t="s">
        <v>78</v>
      </c>
      <c r="N4845" s="20">
        <f t="shared" si="75"/>
        <v>6491.52</v>
      </c>
      <c r="O4845" s="21"/>
      <c r="P4845" s="20"/>
    </row>
    <row r="4846" spans="1:16" x14ac:dyDescent="0.35">
      <c r="A4846" s="2" t="s">
        <v>21</v>
      </c>
      <c r="B4846" s="2">
        <v>1197831</v>
      </c>
      <c r="C4846" s="15">
        <v>44289</v>
      </c>
      <c r="D4846" s="2" t="s">
        <v>22</v>
      </c>
      <c r="E4846" s="2" t="s">
        <v>50</v>
      </c>
      <c r="F4846" s="2" t="s">
        <v>51</v>
      </c>
      <c r="G4846" s="3" t="s">
        <v>155</v>
      </c>
      <c r="H4846" s="17">
        <v>14</v>
      </c>
      <c r="I4846" s="2">
        <v>189</v>
      </c>
      <c r="J4846" s="19">
        <v>2646</v>
      </c>
      <c r="K4846" s="19">
        <v>1323</v>
      </c>
      <c r="L4846" s="2">
        <v>0.5</v>
      </c>
      <c r="M4846" s="2" t="s">
        <v>78</v>
      </c>
      <c r="N4846" s="20">
        <f t="shared" si="75"/>
        <v>3969</v>
      </c>
      <c r="O4846" s="21"/>
      <c r="P4846" s="20"/>
    </row>
    <row r="4847" spans="1:16" x14ac:dyDescent="0.35">
      <c r="A4847" s="2" t="s">
        <v>21</v>
      </c>
      <c r="B4847" s="2">
        <v>1197831</v>
      </c>
      <c r="C4847" s="15">
        <v>44290</v>
      </c>
      <c r="D4847" s="2" t="s">
        <v>22</v>
      </c>
      <c r="E4847" s="2" t="s">
        <v>50</v>
      </c>
      <c r="F4847" s="2" t="s">
        <v>51</v>
      </c>
      <c r="G4847" s="3" t="s">
        <v>17</v>
      </c>
      <c r="H4847" s="17">
        <v>23</v>
      </c>
      <c r="I4847" s="2">
        <v>218</v>
      </c>
      <c r="J4847" s="19">
        <v>5014</v>
      </c>
      <c r="K4847" s="19">
        <v>2507</v>
      </c>
      <c r="L4847" s="2">
        <v>0.5</v>
      </c>
      <c r="M4847" s="2" t="s">
        <v>78</v>
      </c>
      <c r="N4847" s="20">
        <f t="shared" si="75"/>
        <v>7521</v>
      </c>
      <c r="O4847" s="21"/>
      <c r="P4847" s="20"/>
    </row>
    <row r="4848" spans="1:16" x14ac:dyDescent="0.35">
      <c r="A4848" s="2" t="s">
        <v>21</v>
      </c>
      <c r="B4848" s="2">
        <v>1197831</v>
      </c>
      <c r="C4848" s="15">
        <v>44291</v>
      </c>
      <c r="D4848" s="2" t="s">
        <v>22</v>
      </c>
      <c r="E4848" s="2" t="s">
        <v>50</v>
      </c>
      <c r="F4848" s="2" t="s">
        <v>51</v>
      </c>
      <c r="G4848" s="3" t="s">
        <v>156</v>
      </c>
      <c r="H4848" s="17">
        <v>19</v>
      </c>
      <c r="I4848" s="2">
        <v>180</v>
      </c>
      <c r="J4848" s="19">
        <v>3420</v>
      </c>
      <c r="K4848" s="19">
        <v>1846.8000000000002</v>
      </c>
      <c r="L4848" s="2">
        <v>0.54</v>
      </c>
      <c r="M4848" s="2" t="s">
        <v>78</v>
      </c>
      <c r="N4848" s="20">
        <f t="shared" si="75"/>
        <v>5266.8</v>
      </c>
      <c r="O4848" s="21"/>
      <c r="P4848" s="20"/>
    </row>
    <row r="4849" spans="1:16" x14ac:dyDescent="0.35">
      <c r="A4849" s="2" t="s">
        <v>21</v>
      </c>
      <c r="B4849" s="2">
        <v>1197831</v>
      </c>
      <c r="C4849" s="15">
        <v>44292</v>
      </c>
      <c r="D4849" s="2" t="s">
        <v>22</v>
      </c>
      <c r="E4849" s="2" t="s">
        <v>50</v>
      </c>
      <c r="F4849" s="2" t="s">
        <v>51</v>
      </c>
      <c r="G4849" s="3" t="s">
        <v>157</v>
      </c>
      <c r="H4849" s="17">
        <v>27</v>
      </c>
      <c r="I4849" s="2">
        <v>142</v>
      </c>
      <c r="J4849" s="19">
        <v>3834</v>
      </c>
      <c r="K4849" s="19">
        <v>2300.4</v>
      </c>
      <c r="L4849" s="2">
        <v>0.6</v>
      </c>
      <c r="M4849" s="2" t="s">
        <v>78</v>
      </c>
      <c r="N4849" s="20">
        <f t="shared" si="75"/>
        <v>6134.4</v>
      </c>
      <c r="O4849" s="21"/>
      <c r="P4849" s="20"/>
    </row>
    <row r="4850" spans="1:16" x14ac:dyDescent="0.35">
      <c r="A4850" s="2" t="s">
        <v>21</v>
      </c>
      <c r="B4850" s="2">
        <v>1197831</v>
      </c>
      <c r="C4850" s="15">
        <v>44293</v>
      </c>
      <c r="D4850" s="2" t="s">
        <v>22</v>
      </c>
      <c r="E4850" s="2" t="s">
        <v>50</v>
      </c>
      <c r="F4850" s="2" t="s">
        <v>51</v>
      </c>
      <c r="G4850" s="3" t="s">
        <v>18</v>
      </c>
      <c r="H4850" s="17">
        <v>41</v>
      </c>
      <c r="I4850" s="2">
        <v>106</v>
      </c>
      <c r="J4850" s="19">
        <v>4346</v>
      </c>
      <c r="K4850" s="19">
        <v>2129.54</v>
      </c>
      <c r="L4850" s="2">
        <v>0.49</v>
      </c>
      <c r="M4850" s="2" t="s">
        <v>78</v>
      </c>
      <c r="N4850" s="20">
        <f t="shared" si="75"/>
        <v>6475.54</v>
      </c>
      <c r="O4850" s="21"/>
      <c r="P4850" s="20"/>
    </row>
    <row r="4851" spans="1:16" x14ac:dyDescent="0.35">
      <c r="A4851" s="2" t="s">
        <v>21</v>
      </c>
      <c r="B4851" s="2">
        <v>1197831</v>
      </c>
      <c r="C4851" s="15">
        <v>44294</v>
      </c>
      <c r="D4851" s="2" t="s">
        <v>22</v>
      </c>
      <c r="E4851" s="2" t="s">
        <v>50</v>
      </c>
      <c r="F4851" s="2" t="s">
        <v>51</v>
      </c>
      <c r="G4851" s="3" t="s">
        <v>158</v>
      </c>
      <c r="H4851" s="17">
        <v>38</v>
      </c>
      <c r="I4851" s="2">
        <v>202</v>
      </c>
      <c r="J4851" s="19">
        <v>7676</v>
      </c>
      <c r="K4851" s="19">
        <v>5142.92</v>
      </c>
      <c r="L4851" s="2">
        <v>0.67</v>
      </c>
      <c r="M4851" s="2" t="s">
        <v>78</v>
      </c>
      <c r="N4851" s="20">
        <f t="shared" si="75"/>
        <v>12818.92</v>
      </c>
      <c r="O4851" s="21"/>
      <c r="P4851" s="20"/>
    </row>
    <row r="4852" spans="1:16" x14ac:dyDescent="0.35">
      <c r="A4852" s="2" t="s">
        <v>21</v>
      </c>
      <c r="B4852" s="2">
        <v>1197831</v>
      </c>
      <c r="C4852" s="15">
        <v>44295</v>
      </c>
      <c r="D4852" s="2" t="s">
        <v>22</v>
      </c>
      <c r="E4852" s="2" t="s">
        <v>50</v>
      </c>
      <c r="F4852" s="2" t="s">
        <v>51</v>
      </c>
      <c r="G4852" s="3" t="s">
        <v>155</v>
      </c>
      <c r="H4852" s="17">
        <v>36</v>
      </c>
      <c r="I4852" s="2">
        <v>217</v>
      </c>
      <c r="J4852" s="19">
        <v>7812</v>
      </c>
      <c r="K4852" s="19">
        <v>3984.12</v>
      </c>
      <c r="L4852" s="2">
        <v>0.51</v>
      </c>
      <c r="M4852" s="2" t="s">
        <v>78</v>
      </c>
      <c r="N4852" s="20">
        <f t="shared" si="75"/>
        <v>11796.119999999999</v>
      </c>
      <c r="O4852" s="21"/>
      <c r="P4852" s="20"/>
    </row>
    <row r="4853" spans="1:16" x14ac:dyDescent="0.35">
      <c r="A4853" s="2" t="s">
        <v>21</v>
      </c>
      <c r="B4853" s="2">
        <v>1197831</v>
      </c>
      <c r="C4853" s="15">
        <v>44296</v>
      </c>
      <c r="D4853" s="2" t="s">
        <v>22</v>
      </c>
      <c r="E4853" s="2" t="s">
        <v>50</v>
      </c>
      <c r="F4853" s="2" t="s">
        <v>51</v>
      </c>
      <c r="G4853" s="3" t="s">
        <v>17</v>
      </c>
      <c r="H4853" s="17">
        <v>42</v>
      </c>
      <c r="I4853" s="2">
        <v>202</v>
      </c>
      <c r="J4853" s="19">
        <v>8484</v>
      </c>
      <c r="K4853" s="19">
        <v>4326.84</v>
      </c>
      <c r="L4853" s="2">
        <v>0.51</v>
      </c>
      <c r="M4853" s="2" t="s">
        <v>78</v>
      </c>
      <c r="N4853" s="20">
        <f t="shared" si="75"/>
        <v>12810.84</v>
      </c>
      <c r="O4853" s="21"/>
      <c r="P4853" s="20"/>
    </row>
    <row r="4854" spans="1:16" x14ac:dyDescent="0.35">
      <c r="A4854" s="2" t="s">
        <v>21</v>
      </c>
      <c r="B4854" s="2">
        <v>1197831</v>
      </c>
      <c r="C4854" s="15">
        <v>44297</v>
      </c>
      <c r="D4854" s="2" t="s">
        <v>22</v>
      </c>
      <c r="E4854" s="2" t="s">
        <v>50</v>
      </c>
      <c r="F4854" s="2" t="s">
        <v>51</v>
      </c>
      <c r="G4854" s="3" t="s">
        <v>156</v>
      </c>
      <c r="H4854" s="17">
        <v>36</v>
      </c>
      <c r="I4854" s="2">
        <v>169</v>
      </c>
      <c r="J4854" s="19">
        <v>6084</v>
      </c>
      <c r="K4854" s="19">
        <v>3102.84</v>
      </c>
      <c r="L4854" s="2">
        <v>0.51</v>
      </c>
      <c r="M4854" s="2" t="s">
        <v>78</v>
      </c>
      <c r="N4854" s="20">
        <f t="shared" si="75"/>
        <v>9186.84</v>
      </c>
      <c r="O4854" s="21"/>
      <c r="P4854" s="20"/>
    </row>
    <row r="4855" spans="1:16" x14ac:dyDescent="0.35">
      <c r="A4855" s="2" t="s">
        <v>21</v>
      </c>
      <c r="B4855" s="2">
        <v>1197831</v>
      </c>
      <c r="C4855" s="15">
        <v>44298</v>
      </c>
      <c r="D4855" s="2" t="s">
        <v>22</v>
      </c>
      <c r="E4855" s="2" t="s">
        <v>50</v>
      </c>
      <c r="F4855" s="2" t="s">
        <v>51</v>
      </c>
      <c r="G4855" s="3" t="s">
        <v>157</v>
      </c>
      <c r="H4855" s="17">
        <v>36</v>
      </c>
      <c r="I4855" s="2">
        <v>174</v>
      </c>
      <c r="J4855" s="19">
        <v>6264</v>
      </c>
      <c r="K4855" s="19">
        <v>3821.04</v>
      </c>
      <c r="L4855" s="2">
        <v>0.61</v>
      </c>
      <c r="M4855" s="2" t="s">
        <v>78</v>
      </c>
      <c r="N4855" s="20">
        <f t="shared" si="75"/>
        <v>10085.040000000001</v>
      </c>
      <c r="O4855" s="21"/>
      <c r="P4855" s="20"/>
    </row>
    <row r="4856" spans="1:16" x14ac:dyDescent="0.35">
      <c r="A4856" s="2" t="s">
        <v>21</v>
      </c>
      <c r="B4856" s="2">
        <v>1197831</v>
      </c>
      <c r="C4856" s="15">
        <v>44299</v>
      </c>
      <c r="D4856" s="2" t="s">
        <v>22</v>
      </c>
      <c r="E4856" s="2" t="s">
        <v>50</v>
      </c>
      <c r="F4856" s="2" t="s">
        <v>51</v>
      </c>
      <c r="G4856" s="3" t="s">
        <v>18</v>
      </c>
      <c r="H4856" s="17">
        <v>43</v>
      </c>
      <c r="I4856" s="2">
        <v>145</v>
      </c>
      <c r="J4856" s="19">
        <v>6235</v>
      </c>
      <c r="K4856" s="19">
        <v>2992.7999999999997</v>
      </c>
      <c r="L4856" s="2">
        <v>0.48</v>
      </c>
      <c r="M4856" s="2" t="s">
        <v>78</v>
      </c>
      <c r="N4856" s="20">
        <f t="shared" si="75"/>
        <v>9227.7999999999993</v>
      </c>
      <c r="O4856" s="21"/>
      <c r="P4856" s="20"/>
    </row>
    <row r="4857" spans="1:16" x14ac:dyDescent="0.35">
      <c r="A4857" s="2" t="s">
        <v>21</v>
      </c>
      <c r="B4857" s="2">
        <v>1197831</v>
      </c>
      <c r="C4857" s="15">
        <v>44300</v>
      </c>
      <c r="D4857" s="2" t="s">
        <v>22</v>
      </c>
      <c r="E4857" s="2" t="s">
        <v>50</v>
      </c>
      <c r="F4857" s="2" t="s">
        <v>51</v>
      </c>
      <c r="G4857" s="3" t="s">
        <v>158</v>
      </c>
      <c r="H4857" s="17">
        <v>49</v>
      </c>
      <c r="I4857" s="2">
        <v>236</v>
      </c>
      <c r="J4857" s="19">
        <v>11564</v>
      </c>
      <c r="K4857" s="19">
        <v>7516.6</v>
      </c>
      <c r="L4857" s="2">
        <v>0.65</v>
      </c>
      <c r="M4857" s="2" t="s">
        <v>78</v>
      </c>
      <c r="N4857" s="20">
        <f t="shared" si="75"/>
        <v>19080.599999999999</v>
      </c>
      <c r="O4857" s="21"/>
      <c r="P4857" s="20"/>
    </row>
    <row r="4858" spans="1:16" x14ac:dyDescent="0.35">
      <c r="A4858" s="2" t="s">
        <v>21</v>
      </c>
      <c r="B4858" s="2">
        <v>1197831</v>
      </c>
      <c r="C4858" s="15">
        <v>44301</v>
      </c>
      <c r="D4858" s="2" t="s">
        <v>22</v>
      </c>
      <c r="E4858" s="2" t="s">
        <v>50</v>
      </c>
      <c r="F4858" s="2" t="s">
        <v>51</v>
      </c>
      <c r="G4858" s="3" t="s">
        <v>155</v>
      </c>
      <c r="H4858" s="17">
        <v>36</v>
      </c>
      <c r="I4858" s="2">
        <v>215</v>
      </c>
      <c r="J4858" s="19">
        <v>7740</v>
      </c>
      <c r="K4858" s="19">
        <v>4411.7999999999993</v>
      </c>
      <c r="L4858" s="2">
        <v>0.56999999999999995</v>
      </c>
      <c r="M4858" s="2" t="s">
        <v>78</v>
      </c>
      <c r="N4858" s="20">
        <f t="shared" si="75"/>
        <v>12151.8</v>
      </c>
      <c r="O4858" s="21"/>
      <c r="P4858" s="20"/>
    </row>
    <row r="4859" spans="1:16" x14ac:dyDescent="0.35">
      <c r="A4859" s="2" t="s">
        <v>21</v>
      </c>
      <c r="B4859" s="2">
        <v>1197831</v>
      </c>
      <c r="C4859" s="15">
        <v>44302</v>
      </c>
      <c r="D4859" s="2" t="s">
        <v>22</v>
      </c>
      <c r="E4859" s="2" t="s">
        <v>50</v>
      </c>
      <c r="F4859" s="2" t="s">
        <v>51</v>
      </c>
      <c r="G4859" s="3" t="s">
        <v>17</v>
      </c>
      <c r="H4859" s="17">
        <v>43</v>
      </c>
      <c r="I4859" s="2">
        <v>206</v>
      </c>
      <c r="J4859" s="19">
        <v>8858</v>
      </c>
      <c r="K4859" s="19">
        <v>5137.6399999999994</v>
      </c>
      <c r="L4859" s="2">
        <v>0.57999999999999996</v>
      </c>
      <c r="M4859" s="2" t="s">
        <v>78</v>
      </c>
      <c r="N4859" s="20">
        <f t="shared" si="75"/>
        <v>13995.64</v>
      </c>
      <c r="O4859" s="21"/>
      <c r="P4859" s="20"/>
    </row>
    <row r="4860" spans="1:16" x14ac:dyDescent="0.35">
      <c r="A4860" s="2" t="s">
        <v>21</v>
      </c>
      <c r="B4860" s="2">
        <v>1197831</v>
      </c>
      <c r="C4860" s="15">
        <v>44303</v>
      </c>
      <c r="D4860" s="2" t="s">
        <v>22</v>
      </c>
      <c r="E4860" s="2" t="s">
        <v>50</v>
      </c>
      <c r="F4860" s="2" t="s">
        <v>51</v>
      </c>
      <c r="G4860" s="3" t="s">
        <v>156</v>
      </c>
      <c r="H4860" s="17">
        <v>36</v>
      </c>
      <c r="I4860" s="2">
        <v>263</v>
      </c>
      <c r="J4860" s="19">
        <v>9468</v>
      </c>
      <c r="K4860" s="19">
        <v>5680.8</v>
      </c>
      <c r="L4860" s="2">
        <v>0.6</v>
      </c>
      <c r="M4860" s="2" t="s">
        <v>78</v>
      </c>
      <c r="N4860" s="20">
        <f t="shared" si="75"/>
        <v>15148.8</v>
      </c>
      <c r="O4860" s="21"/>
      <c r="P4860" s="20"/>
    </row>
    <row r="4861" spans="1:16" x14ac:dyDescent="0.35">
      <c r="A4861" s="2" t="s">
        <v>21</v>
      </c>
      <c r="B4861" s="2">
        <v>1197831</v>
      </c>
      <c r="C4861" s="15">
        <v>44304</v>
      </c>
      <c r="D4861" s="2" t="s">
        <v>22</v>
      </c>
      <c r="E4861" s="2" t="s">
        <v>50</v>
      </c>
      <c r="F4861" s="2" t="s">
        <v>51</v>
      </c>
      <c r="G4861" s="3" t="s">
        <v>157</v>
      </c>
      <c r="H4861" s="17">
        <v>37</v>
      </c>
      <c r="I4861" s="2">
        <v>161</v>
      </c>
      <c r="J4861" s="19">
        <v>5957</v>
      </c>
      <c r="K4861" s="19">
        <v>3872.05</v>
      </c>
      <c r="L4861" s="2">
        <v>0.65</v>
      </c>
      <c r="M4861" s="2" t="s">
        <v>78</v>
      </c>
      <c r="N4861" s="20">
        <f t="shared" si="75"/>
        <v>9829.0499999999993</v>
      </c>
      <c r="O4861" s="21"/>
      <c r="P4861" s="20"/>
    </row>
    <row r="4862" spans="1:16" x14ac:dyDescent="0.35">
      <c r="A4862" s="2" t="s">
        <v>21</v>
      </c>
      <c r="B4862" s="2">
        <v>1197831</v>
      </c>
      <c r="C4862" s="15">
        <v>44305</v>
      </c>
      <c r="D4862" s="2" t="s">
        <v>22</v>
      </c>
      <c r="E4862" s="2" t="s">
        <v>50</v>
      </c>
      <c r="F4862" s="2" t="s">
        <v>51</v>
      </c>
      <c r="G4862" s="3" t="s">
        <v>18</v>
      </c>
      <c r="H4862" s="17">
        <v>43</v>
      </c>
      <c r="I4862" s="2">
        <v>165</v>
      </c>
      <c r="J4862" s="19">
        <v>7095</v>
      </c>
      <c r="K4862" s="19">
        <v>3760.3500000000004</v>
      </c>
      <c r="L4862" s="2">
        <v>0.53</v>
      </c>
      <c r="M4862" s="2" t="s">
        <v>78</v>
      </c>
      <c r="N4862" s="20">
        <f t="shared" si="75"/>
        <v>10855.35</v>
      </c>
      <c r="O4862" s="21"/>
      <c r="P4862" s="20"/>
    </row>
    <row r="4863" spans="1:16" x14ac:dyDescent="0.35">
      <c r="A4863" s="2" t="s">
        <v>21</v>
      </c>
      <c r="B4863" s="2">
        <v>1197831</v>
      </c>
      <c r="C4863" s="15">
        <v>44306</v>
      </c>
      <c r="D4863" s="2" t="s">
        <v>22</v>
      </c>
      <c r="E4863" s="2" t="s">
        <v>50</v>
      </c>
      <c r="F4863" s="2" t="s">
        <v>51</v>
      </c>
      <c r="G4863" s="3" t="s">
        <v>158</v>
      </c>
      <c r="H4863" s="17">
        <v>52</v>
      </c>
      <c r="I4863" s="2">
        <v>223</v>
      </c>
      <c r="J4863" s="19">
        <v>11596</v>
      </c>
      <c r="K4863" s="19">
        <v>8117.2000000000007</v>
      </c>
      <c r="L4863" s="2">
        <v>0.70000000000000007</v>
      </c>
      <c r="M4863" s="2" t="s">
        <v>78</v>
      </c>
      <c r="N4863" s="20">
        <f t="shared" si="75"/>
        <v>19713.2</v>
      </c>
      <c r="O4863" s="21"/>
      <c r="P4863" s="20"/>
    </row>
    <row r="4864" spans="1:16" x14ac:dyDescent="0.35">
      <c r="A4864" s="2" t="s">
        <v>21</v>
      </c>
      <c r="B4864" s="2">
        <v>1197831</v>
      </c>
      <c r="C4864" s="15">
        <v>44307</v>
      </c>
      <c r="D4864" s="2" t="s">
        <v>22</v>
      </c>
      <c r="E4864" s="2" t="s">
        <v>50</v>
      </c>
      <c r="F4864" s="2" t="s">
        <v>51</v>
      </c>
      <c r="G4864" s="3" t="s">
        <v>155</v>
      </c>
      <c r="H4864" s="17">
        <v>41</v>
      </c>
      <c r="I4864" s="2">
        <v>233</v>
      </c>
      <c r="J4864" s="19">
        <v>9553</v>
      </c>
      <c r="K4864" s="19">
        <v>5445.2099999999991</v>
      </c>
      <c r="L4864" s="2">
        <v>0.56999999999999995</v>
      </c>
      <c r="M4864" s="2" t="s">
        <v>78</v>
      </c>
      <c r="N4864" s="20">
        <f t="shared" si="75"/>
        <v>14998.21</v>
      </c>
      <c r="O4864" s="21"/>
      <c r="P4864" s="20"/>
    </row>
    <row r="4865" spans="1:16" x14ac:dyDescent="0.35">
      <c r="A4865" s="2" t="s">
        <v>21</v>
      </c>
      <c r="B4865" s="2">
        <v>1197831</v>
      </c>
      <c r="C4865" s="15">
        <v>44308</v>
      </c>
      <c r="D4865" s="2" t="s">
        <v>22</v>
      </c>
      <c r="E4865" s="2" t="s">
        <v>50</v>
      </c>
      <c r="F4865" s="2" t="s">
        <v>51</v>
      </c>
      <c r="G4865" s="3" t="s">
        <v>17</v>
      </c>
      <c r="H4865" s="17">
        <v>54</v>
      </c>
      <c r="I4865" s="2">
        <v>233</v>
      </c>
      <c r="J4865" s="19">
        <v>12582</v>
      </c>
      <c r="K4865" s="19">
        <v>7171.74</v>
      </c>
      <c r="L4865" s="2">
        <v>0.56999999999999995</v>
      </c>
      <c r="M4865" s="2" t="s">
        <v>78</v>
      </c>
      <c r="N4865" s="20">
        <f t="shared" si="75"/>
        <v>19753.739999999998</v>
      </c>
      <c r="O4865" s="21"/>
      <c r="P4865" s="20"/>
    </row>
    <row r="4866" spans="1:16" x14ac:dyDescent="0.35">
      <c r="A4866" s="2" t="s">
        <v>21</v>
      </c>
      <c r="B4866" s="2">
        <v>1197831</v>
      </c>
      <c r="C4866" s="15">
        <v>44309</v>
      </c>
      <c r="D4866" s="2" t="s">
        <v>22</v>
      </c>
      <c r="E4866" s="2" t="s">
        <v>50</v>
      </c>
      <c r="F4866" s="2" t="s">
        <v>51</v>
      </c>
      <c r="G4866" s="3" t="s">
        <v>156</v>
      </c>
      <c r="H4866" s="17">
        <v>46</v>
      </c>
      <c r="I4866" s="2">
        <v>285</v>
      </c>
      <c r="J4866" s="19">
        <v>13110</v>
      </c>
      <c r="K4866" s="19">
        <v>7866</v>
      </c>
      <c r="L4866" s="2">
        <v>0.6</v>
      </c>
      <c r="M4866" s="2" t="s">
        <v>78</v>
      </c>
      <c r="N4866" s="20">
        <f t="shared" si="75"/>
        <v>20976</v>
      </c>
      <c r="O4866" s="21"/>
      <c r="P4866" s="20"/>
    </row>
    <row r="4867" spans="1:16" x14ac:dyDescent="0.35">
      <c r="A4867" s="2" t="s">
        <v>21</v>
      </c>
      <c r="B4867" s="2">
        <v>1197831</v>
      </c>
      <c r="C4867" s="15">
        <v>44310</v>
      </c>
      <c r="D4867" s="2" t="s">
        <v>22</v>
      </c>
      <c r="E4867" s="2" t="s">
        <v>50</v>
      </c>
      <c r="F4867" s="2" t="s">
        <v>51</v>
      </c>
      <c r="G4867" s="3" t="s">
        <v>157</v>
      </c>
      <c r="H4867" s="17">
        <v>42</v>
      </c>
      <c r="I4867" s="2">
        <v>133</v>
      </c>
      <c r="J4867" s="19">
        <v>5586</v>
      </c>
      <c r="K4867" s="19">
        <v>3854.34</v>
      </c>
      <c r="L4867" s="2">
        <v>0.69000000000000006</v>
      </c>
      <c r="M4867" s="2" t="s">
        <v>78</v>
      </c>
      <c r="N4867" s="20">
        <f t="shared" ref="N4867:N4930" si="76">SUM(J4867,K4867)</f>
        <v>9440.34</v>
      </c>
      <c r="O4867" s="21"/>
      <c r="P4867" s="20"/>
    </row>
    <row r="4868" spans="1:16" x14ac:dyDescent="0.35">
      <c r="A4868" s="2" t="s">
        <v>21</v>
      </c>
      <c r="B4868" s="2">
        <v>1197831</v>
      </c>
      <c r="C4868" s="15">
        <v>44311</v>
      </c>
      <c r="D4868" s="2" t="s">
        <v>22</v>
      </c>
      <c r="E4868" s="2" t="s">
        <v>50</v>
      </c>
      <c r="F4868" s="2" t="s">
        <v>51</v>
      </c>
      <c r="G4868" s="3" t="s">
        <v>18</v>
      </c>
      <c r="H4868" s="17">
        <v>49</v>
      </c>
      <c r="I4868" s="2">
        <v>133</v>
      </c>
      <c r="J4868" s="19">
        <v>6517</v>
      </c>
      <c r="K4868" s="19">
        <v>3454.01</v>
      </c>
      <c r="L4868" s="2">
        <v>0.53</v>
      </c>
      <c r="M4868" s="2" t="s">
        <v>78</v>
      </c>
      <c r="N4868" s="20">
        <f t="shared" si="76"/>
        <v>9971.01</v>
      </c>
      <c r="O4868" s="21"/>
      <c r="P4868" s="20"/>
    </row>
    <row r="4869" spans="1:16" x14ac:dyDescent="0.35">
      <c r="A4869" s="2" t="s">
        <v>21</v>
      </c>
      <c r="B4869" s="2">
        <v>1197831</v>
      </c>
      <c r="C4869" s="15">
        <v>44312</v>
      </c>
      <c r="D4869" s="2" t="s">
        <v>22</v>
      </c>
      <c r="E4869" s="2" t="s">
        <v>50</v>
      </c>
      <c r="F4869" s="2" t="s">
        <v>51</v>
      </c>
      <c r="G4869" s="3" t="s">
        <v>158</v>
      </c>
      <c r="H4869" s="17">
        <v>53</v>
      </c>
      <c r="I4869" s="2">
        <v>181</v>
      </c>
      <c r="J4869" s="19">
        <v>9593</v>
      </c>
      <c r="K4869" s="19">
        <v>6811.0300000000007</v>
      </c>
      <c r="L4869" s="2">
        <v>0.71000000000000008</v>
      </c>
      <c r="M4869" s="2" t="s">
        <v>78</v>
      </c>
      <c r="N4869" s="20">
        <f t="shared" si="76"/>
        <v>16404.03</v>
      </c>
      <c r="O4869" s="21"/>
      <c r="P4869" s="20"/>
    </row>
    <row r="4870" spans="1:16" x14ac:dyDescent="0.35">
      <c r="A4870" s="2" t="s">
        <v>21</v>
      </c>
      <c r="B4870" s="2">
        <v>1197831</v>
      </c>
      <c r="C4870" s="15">
        <v>44313</v>
      </c>
      <c r="D4870" s="2" t="s">
        <v>22</v>
      </c>
      <c r="E4870" s="2" t="s">
        <v>50</v>
      </c>
      <c r="F4870" s="2" t="s">
        <v>51</v>
      </c>
      <c r="G4870" s="3" t="s">
        <v>155</v>
      </c>
      <c r="H4870" s="17">
        <v>49</v>
      </c>
      <c r="I4870" s="2">
        <v>182</v>
      </c>
      <c r="J4870" s="19">
        <v>8918</v>
      </c>
      <c r="K4870" s="19">
        <v>5350.8</v>
      </c>
      <c r="L4870" s="2">
        <v>0.6</v>
      </c>
      <c r="M4870" s="2" t="s">
        <v>78</v>
      </c>
      <c r="N4870" s="20">
        <f t="shared" si="76"/>
        <v>14268.8</v>
      </c>
      <c r="O4870" s="21"/>
      <c r="P4870" s="20"/>
    </row>
    <row r="4871" spans="1:16" x14ac:dyDescent="0.35">
      <c r="A4871" s="2" t="s">
        <v>21</v>
      </c>
      <c r="B4871" s="2">
        <v>1197831</v>
      </c>
      <c r="C4871" s="15">
        <v>44314</v>
      </c>
      <c r="D4871" s="2" t="s">
        <v>22</v>
      </c>
      <c r="E4871" s="2" t="s">
        <v>50</v>
      </c>
      <c r="F4871" s="2" t="s">
        <v>51</v>
      </c>
      <c r="G4871" s="3" t="s">
        <v>17</v>
      </c>
      <c r="H4871" s="17">
        <v>47</v>
      </c>
      <c r="I4871" s="2">
        <v>169</v>
      </c>
      <c r="J4871" s="19">
        <v>7943</v>
      </c>
      <c r="K4871" s="19">
        <v>4765.8</v>
      </c>
      <c r="L4871" s="2">
        <v>0.6</v>
      </c>
      <c r="M4871" s="2" t="s">
        <v>78</v>
      </c>
      <c r="N4871" s="20">
        <f t="shared" si="76"/>
        <v>12708.8</v>
      </c>
      <c r="O4871" s="21"/>
      <c r="P4871" s="20"/>
    </row>
    <row r="4872" spans="1:16" x14ac:dyDescent="0.35">
      <c r="A4872" s="2" t="s">
        <v>21</v>
      </c>
      <c r="B4872" s="2">
        <v>1197831</v>
      </c>
      <c r="C4872" s="15">
        <v>44315</v>
      </c>
      <c r="D4872" s="2" t="s">
        <v>22</v>
      </c>
      <c r="E4872" s="2" t="s">
        <v>50</v>
      </c>
      <c r="F4872" s="2" t="s">
        <v>51</v>
      </c>
      <c r="G4872" s="3" t="s">
        <v>156</v>
      </c>
      <c r="H4872" s="17">
        <v>54</v>
      </c>
      <c r="I4872" s="2">
        <v>182</v>
      </c>
      <c r="J4872" s="19">
        <v>9828</v>
      </c>
      <c r="K4872" s="19">
        <v>5798.5199999999995</v>
      </c>
      <c r="L4872" s="2">
        <v>0.59</v>
      </c>
      <c r="M4872" s="2" t="s">
        <v>78</v>
      </c>
      <c r="N4872" s="20">
        <f t="shared" si="76"/>
        <v>15626.52</v>
      </c>
      <c r="O4872" s="21"/>
      <c r="P4872" s="20"/>
    </row>
    <row r="4873" spans="1:16" x14ac:dyDescent="0.35">
      <c r="A4873" s="2" t="s">
        <v>21</v>
      </c>
      <c r="B4873" s="2">
        <v>1197831</v>
      </c>
      <c r="C4873" s="15">
        <v>44316</v>
      </c>
      <c r="D4873" s="2" t="s">
        <v>22</v>
      </c>
      <c r="E4873" s="2" t="s">
        <v>50</v>
      </c>
      <c r="F4873" s="2" t="s">
        <v>51</v>
      </c>
      <c r="G4873" s="3" t="s">
        <v>157</v>
      </c>
      <c r="H4873" s="17">
        <v>53</v>
      </c>
      <c r="I4873" s="2">
        <v>100</v>
      </c>
      <c r="J4873" s="19">
        <v>5300</v>
      </c>
      <c r="K4873" s="19">
        <v>3710.0000000000005</v>
      </c>
      <c r="L4873" s="2">
        <v>0.70000000000000007</v>
      </c>
      <c r="M4873" s="2" t="s">
        <v>78</v>
      </c>
      <c r="N4873" s="20">
        <f t="shared" si="76"/>
        <v>9010</v>
      </c>
      <c r="O4873" s="21"/>
      <c r="P4873" s="20"/>
    </row>
    <row r="4874" spans="1:16" x14ac:dyDescent="0.35">
      <c r="A4874" s="2" t="s">
        <v>21</v>
      </c>
      <c r="B4874" s="2">
        <v>1197831</v>
      </c>
      <c r="C4874" s="15">
        <v>44317</v>
      </c>
      <c r="D4874" s="2" t="s">
        <v>22</v>
      </c>
      <c r="E4874" s="2" t="s">
        <v>50</v>
      </c>
      <c r="F4874" s="2" t="s">
        <v>51</v>
      </c>
      <c r="G4874" s="3" t="s">
        <v>18</v>
      </c>
      <c r="H4874" s="17">
        <v>47</v>
      </c>
      <c r="I4874" s="2">
        <v>120</v>
      </c>
      <c r="J4874" s="19">
        <v>5640</v>
      </c>
      <c r="K4874" s="19">
        <v>2876.4</v>
      </c>
      <c r="L4874" s="2">
        <v>0.51</v>
      </c>
      <c r="M4874" s="2" t="s">
        <v>78</v>
      </c>
      <c r="N4874" s="20">
        <f t="shared" si="76"/>
        <v>8516.4</v>
      </c>
      <c r="O4874" s="21"/>
      <c r="P4874" s="20"/>
    </row>
    <row r="4875" spans="1:16" x14ac:dyDescent="0.35">
      <c r="A4875" s="2" t="s">
        <v>21</v>
      </c>
      <c r="B4875" s="2">
        <v>1197831</v>
      </c>
      <c r="C4875" s="15">
        <v>44318</v>
      </c>
      <c r="D4875" s="2" t="s">
        <v>22</v>
      </c>
      <c r="E4875" s="2" t="s">
        <v>50</v>
      </c>
      <c r="F4875" s="2" t="s">
        <v>51</v>
      </c>
      <c r="G4875" s="3" t="s">
        <v>158</v>
      </c>
      <c r="H4875" s="17">
        <v>42</v>
      </c>
      <c r="I4875" s="2">
        <v>163</v>
      </c>
      <c r="J4875" s="19">
        <v>6846</v>
      </c>
      <c r="K4875" s="19">
        <v>5066.0400000000009</v>
      </c>
      <c r="L4875" s="2">
        <v>0.7400000000000001</v>
      </c>
      <c r="M4875" s="2" t="s">
        <v>78</v>
      </c>
      <c r="N4875" s="20">
        <f t="shared" si="76"/>
        <v>11912.04</v>
      </c>
      <c r="O4875" s="21"/>
      <c r="P4875" s="20"/>
    </row>
    <row r="4876" spans="1:16" x14ac:dyDescent="0.35">
      <c r="A4876" s="2" t="s">
        <v>21</v>
      </c>
      <c r="B4876" s="2">
        <v>1197831</v>
      </c>
      <c r="C4876" s="15">
        <v>44319</v>
      </c>
      <c r="D4876" s="2" t="s">
        <v>22</v>
      </c>
      <c r="E4876" s="2" t="s">
        <v>50</v>
      </c>
      <c r="F4876" s="2" t="s">
        <v>51</v>
      </c>
      <c r="G4876" s="3" t="s">
        <v>155</v>
      </c>
      <c r="H4876" s="17">
        <v>33</v>
      </c>
      <c r="I4876" s="2">
        <v>173</v>
      </c>
      <c r="J4876" s="19">
        <v>5709</v>
      </c>
      <c r="K4876" s="19">
        <v>3254.1299999999997</v>
      </c>
      <c r="L4876" s="2">
        <v>0.56999999999999995</v>
      </c>
      <c r="M4876" s="2" t="s">
        <v>78</v>
      </c>
      <c r="N4876" s="20">
        <f t="shared" si="76"/>
        <v>8963.1299999999992</v>
      </c>
      <c r="O4876" s="21"/>
      <c r="P4876" s="20"/>
    </row>
    <row r="4877" spans="1:16" x14ac:dyDescent="0.35">
      <c r="A4877" s="2" t="s">
        <v>21</v>
      </c>
      <c r="B4877" s="2">
        <v>1197831</v>
      </c>
      <c r="C4877" s="15">
        <v>44320</v>
      </c>
      <c r="D4877" s="2" t="s">
        <v>22</v>
      </c>
      <c r="E4877" s="2" t="s">
        <v>50</v>
      </c>
      <c r="F4877" s="2" t="s">
        <v>51</v>
      </c>
      <c r="G4877" s="3" t="s">
        <v>17</v>
      </c>
      <c r="H4877" s="17">
        <v>32</v>
      </c>
      <c r="I4877" s="2">
        <v>150</v>
      </c>
      <c r="J4877" s="19">
        <v>4800</v>
      </c>
      <c r="K4877" s="19">
        <v>2880</v>
      </c>
      <c r="L4877" s="2">
        <v>0.6</v>
      </c>
      <c r="M4877" s="2" t="s">
        <v>78</v>
      </c>
      <c r="N4877" s="20">
        <f t="shared" si="76"/>
        <v>7680</v>
      </c>
      <c r="O4877" s="21"/>
      <c r="P4877" s="20"/>
    </row>
    <row r="4878" spans="1:16" x14ac:dyDescent="0.35">
      <c r="A4878" s="2" t="s">
        <v>21</v>
      </c>
      <c r="B4878" s="2">
        <v>1197831</v>
      </c>
      <c r="C4878" s="15">
        <v>44321</v>
      </c>
      <c r="D4878" s="2" t="s">
        <v>22</v>
      </c>
      <c r="E4878" s="2" t="s">
        <v>50</v>
      </c>
      <c r="F4878" s="2" t="s">
        <v>51</v>
      </c>
      <c r="G4878" s="3" t="s">
        <v>156</v>
      </c>
      <c r="H4878" s="17">
        <v>36</v>
      </c>
      <c r="I4878" s="2">
        <v>147</v>
      </c>
      <c r="J4878" s="19">
        <v>5292</v>
      </c>
      <c r="K4878" s="19">
        <v>3069.3599999999997</v>
      </c>
      <c r="L4878" s="2">
        <v>0.57999999999999996</v>
      </c>
      <c r="M4878" s="2" t="s">
        <v>78</v>
      </c>
      <c r="N4878" s="20">
        <f t="shared" si="76"/>
        <v>8361.36</v>
      </c>
      <c r="O4878" s="21"/>
      <c r="P4878" s="20"/>
    </row>
    <row r="4879" spans="1:16" x14ac:dyDescent="0.35">
      <c r="A4879" s="2" t="s">
        <v>21</v>
      </c>
      <c r="B4879" s="2">
        <v>1197831</v>
      </c>
      <c r="C4879" s="15">
        <v>44322</v>
      </c>
      <c r="D4879" s="2" t="s">
        <v>22</v>
      </c>
      <c r="E4879" s="2" t="s">
        <v>50</v>
      </c>
      <c r="F4879" s="2" t="s">
        <v>51</v>
      </c>
      <c r="G4879" s="3" t="s">
        <v>157</v>
      </c>
      <c r="H4879" s="17">
        <v>38</v>
      </c>
      <c r="I4879" s="2">
        <v>98</v>
      </c>
      <c r="J4879" s="19">
        <v>3724</v>
      </c>
      <c r="K4879" s="19">
        <v>2606.8000000000002</v>
      </c>
      <c r="L4879" s="2">
        <v>0.70000000000000007</v>
      </c>
      <c r="M4879" s="2" t="s">
        <v>78</v>
      </c>
      <c r="N4879" s="20">
        <f t="shared" si="76"/>
        <v>6330.8</v>
      </c>
      <c r="O4879" s="21"/>
      <c r="P4879" s="20"/>
    </row>
    <row r="4880" spans="1:16" x14ac:dyDescent="0.35">
      <c r="A4880" s="2" t="s">
        <v>21</v>
      </c>
      <c r="B4880" s="2">
        <v>1197831</v>
      </c>
      <c r="C4880" s="15">
        <v>44323</v>
      </c>
      <c r="D4880" s="2" t="s">
        <v>22</v>
      </c>
      <c r="E4880" s="2" t="s">
        <v>50</v>
      </c>
      <c r="F4880" s="2" t="s">
        <v>51</v>
      </c>
      <c r="G4880" s="3" t="s">
        <v>18</v>
      </c>
      <c r="H4880" s="17">
        <v>32</v>
      </c>
      <c r="I4880" s="2">
        <v>88</v>
      </c>
      <c r="J4880" s="19">
        <v>2816</v>
      </c>
      <c r="K4880" s="19">
        <v>1436.16</v>
      </c>
      <c r="L4880" s="2">
        <v>0.51</v>
      </c>
      <c r="M4880" s="2" t="s">
        <v>78</v>
      </c>
      <c r="N4880" s="20">
        <f t="shared" si="76"/>
        <v>4252.16</v>
      </c>
      <c r="O4880" s="21"/>
      <c r="P4880" s="20"/>
    </row>
    <row r="4881" spans="1:16" x14ac:dyDescent="0.35">
      <c r="A4881" s="2" t="s">
        <v>21</v>
      </c>
      <c r="B4881" s="2">
        <v>1197831</v>
      </c>
      <c r="C4881" s="15">
        <v>44324</v>
      </c>
      <c r="D4881" s="2" t="s">
        <v>22</v>
      </c>
      <c r="E4881" s="2" t="s">
        <v>50</v>
      </c>
      <c r="F4881" s="2" t="s">
        <v>51</v>
      </c>
      <c r="G4881" s="3" t="s">
        <v>158</v>
      </c>
      <c r="H4881" s="17">
        <v>43</v>
      </c>
      <c r="I4881" s="2">
        <v>131</v>
      </c>
      <c r="J4881" s="19">
        <v>5633</v>
      </c>
      <c r="K4881" s="19">
        <v>3999.4300000000003</v>
      </c>
      <c r="L4881" s="2">
        <v>0.71000000000000008</v>
      </c>
      <c r="M4881" s="2" t="s">
        <v>78</v>
      </c>
      <c r="N4881" s="20">
        <f t="shared" si="76"/>
        <v>9632.43</v>
      </c>
      <c r="O4881" s="21"/>
      <c r="P4881" s="20"/>
    </row>
    <row r="4882" spans="1:16" x14ac:dyDescent="0.35">
      <c r="A4882" s="2" t="s">
        <v>21</v>
      </c>
      <c r="B4882" s="2">
        <v>1197831</v>
      </c>
      <c r="C4882" s="15">
        <v>44325</v>
      </c>
      <c r="D4882" s="2" t="s">
        <v>22</v>
      </c>
      <c r="E4882" s="2" t="s">
        <v>50</v>
      </c>
      <c r="F4882" s="2" t="s">
        <v>51</v>
      </c>
      <c r="G4882" s="3" t="s">
        <v>155</v>
      </c>
      <c r="H4882" s="17">
        <v>29</v>
      </c>
      <c r="I4882" s="2">
        <v>196</v>
      </c>
      <c r="J4882" s="19">
        <v>5684</v>
      </c>
      <c r="K4882" s="19">
        <v>3183.0399999999995</v>
      </c>
      <c r="L4882" s="2">
        <v>0.55999999999999994</v>
      </c>
      <c r="M4882" s="2" t="s">
        <v>78</v>
      </c>
      <c r="N4882" s="20">
        <f t="shared" si="76"/>
        <v>8867.0399999999991</v>
      </c>
      <c r="O4882" s="21"/>
      <c r="P4882" s="20"/>
    </row>
    <row r="4883" spans="1:16" x14ac:dyDescent="0.35">
      <c r="A4883" s="2" t="s">
        <v>21</v>
      </c>
      <c r="B4883" s="2">
        <v>1197831</v>
      </c>
      <c r="C4883" s="15">
        <v>44326</v>
      </c>
      <c r="D4883" s="2" t="s">
        <v>22</v>
      </c>
      <c r="E4883" s="2" t="s">
        <v>50</v>
      </c>
      <c r="F4883" s="2" t="s">
        <v>51</v>
      </c>
      <c r="G4883" s="3" t="s">
        <v>17</v>
      </c>
      <c r="H4883" s="17">
        <v>29</v>
      </c>
      <c r="I4883" s="2">
        <v>189</v>
      </c>
      <c r="J4883" s="19">
        <v>5481</v>
      </c>
      <c r="K4883" s="19">
        <v>3069.3599999999997</v>
      </c>
      <c r="L4883" s="2">
        <v>0.55999999999999994</v>
      </c>
      <c r="M4883" s="2" t="s">
        <v>78</v>
      </c>
      <c r="N4883" s="20">
        <f t="shared" si="76"/>
        <v>8550.36</v>
      </c>
      <c r="O4883" s="21"/>
      <c r="P4883" s="20"/>
    </row>
    <row r="4884" spans="1:16" x14ac:dyDescent="0.35">
      <c r="A4884" s="2" t="s">
        <v>21</v>
      </c>
      <c r="B4884" s="2">
        <v>1197831</v>
      </c>
      <c r="C4884" s="15">
        <v>44327</v>
      </c>
      <c r="D4884" s="2" t="s">
        <v>22</v>
      </c>
      <c r="E4884" s="2" t="s">
        <v>50</v>
      </c>
      <c r="F4884" s="2" t="s">
        <v>51</v>
      </c>
      <c r="G4884" s="3" t="s">
        <v>156</v>
      </c>
      <c r="H4884" s="17">
        <v>50</v>
      </c>
      <c r="I4884" s="2">
        <v>174</v>
      </c>
      <c r="J4884" s="19">
        <v>8700</v>
      </c>
      <c r="K4884" s="19">
        <v>4871.9999999999991</v>
      </c>
      <c r="L4884" s="2">
        <v>0.55999999999999994</v>
      </c>
      <c r="M4884" s="2" t="s">
        <v>78</v>
      </c>
      <c r="N4884" s="20">
        <f t="shared" si="76"/>
        <v>13572</v>
      </c>
      <c r="O4884" s="21"/>
      <c r="P4884" s="20"/>
    </row>
    <row r="4885" spans="1:16" x14ac:dyDescent="0.35">
      <c r="A4885" s="2" t="s">
        <v>21</v>
      </c>
      <c r="B4885" s="2">
        <v>1197831</v>
      </c>
      <c r="C4885" s="15">
        <v>44328</v>
      </c>
      <c r="D4885" s="2" t="s">
        <v>22</v>
      </c>
      <c r="E4885" s="2" t="s">
        <v>50</v>
      </c>
      <c r="F4885" s="2" t="s">
        <v>51</v>
      </c>
      <c r="G4885" s="3" t="s">
        <v>157</v>
      </c>
      <c r="H4885" s="17">
        <v>52</v>
      </c>
      <c r="I4885" s="2">
        <v>133</v>
      </c>
      <c r="J4885" s="19">
        <v>6916</v>
      </c>
      <c r="K4885" s="19">
        <v>4772.04</v>
      </c>
      <c r="L4885" s="2">
        <v>0.69000000000000006</v>
      </c>
      <c r="M4885" s="2" t="s">
        <v>78</v>
      </c>
      <c r="N4885" s="20">
        <f t="shared" si="76"/>
        <v>11688.04</v>
      </c>
      <c r="O4885" s="21"/>
      <c r="P4885" s="20"/>
    </row>
    <row r="4886" spans="1:16" x14ac:dyDescent="0.35">
      <c r="A4886" s="2" t="s">
        <v>21</v>
      </c>
      <c r="B4886" s="2">
        <v>1197831</v>
      </c>
      <c r="C4886" s="15">
        <v>44329</v>
      </c>
      <c r="D4886" s="2" t="s">
        <v>22</v>
      </c>
      <c r="E4886" s="2" t="s">
        <v>50</v>
      </c>
      <c r="F4886" s="2" t="s">
        <v>51</v>
      </c>
      <c r="G4886" s="3" t="s">
        <v>18</v>
      </c>
      <c r="H4886" s="17">
        <v>51</v>
      </c>
      <c r="I4886" s="2">
        <v>113</v>
      </c>
      <c r="J4886" s="19">
        <v>5763</v>
      </c>
      <c r="K4886" s="19">
        <v>3054.3900000000003</v>
      </c>
      <c r="L4886" s="2">
        <v>0.53</v>
      </c>
      <c r="M4886" s="2" t="s">
        <v>78</v>
      </c>
      <c r="N4886" s="20">
        <f t="shared" si="76"/>
        <v>8817.39</v>
      </c>
      <c r="O4886" s="21"/>
      <c r="P4886" s="20"/>
    </row>
    <row r="4887" spans="1:16" x14ac:dyDescent="0.35">
      <c r="A4887" s="2" t="s">
        <v>21</v>
      </c>
      <c r="B4887" s="2">
        <v>1197831</v>
      </c>
      <c r="C4887" s="15">
        <v>44330</v>
      </c>
      <c r="D4887" s="2" t="s">
        <v>22</v>
      </c>
      <c r="E4887" s="2" t="s">
        <v>50</v>
      </c>
      <c r="F4887" s="2" t="s">
        <v>51</v>
      </c>
      <c r="G4887" s="3" t="s">
        <v>158</v>
      </c>
      <c r="H4887" s="17">
        <v>59</v>
      </c>
      <c r="I4887" s="2">
        <v>169</v>
      </c>
      <c r="J4887" s="19">
        <v>9971</v>
      </c>
      <c r="K4887" s="19">
        <v>7079.4100000000008</v>
      </c>
      <c r="L4887" s="2">
        <v>0.71000000000000008</v>
      </c>
      <c r="M4887" s="2" t="s">
        <v>78</v>
      </c>
      <c r="N4887" s="20">
        <f t="shared" si="76"/>
        <v>17050.41</v>
      </c>
      <c r="O4887" s="21"/>
      <c r="P4887" s="20"/>
    </row>
    <row r="4888" spans="1:16" x14ac:dyDescent="0.35">
      <c r="A4888" s="2" t="s">
        <v>21</v>
      </c>
      <c r="B4888" s="2">
        <v>1197831</v>
      </c>
      <c r="C4888" s="15">
        <v>44331</v>
      </c>
      <c r="D4888" s="2" t="s">
        <v>22</v>
      </c>
      <c r="E4888" s="2" t="s">
        <v>50</v>
      </c>
      <c r="F4888" s="2" t="s">
        <v>51</v>
      </c>
      <c r="G4888" s="3" t="s">
        <v>155</v>
      </c>
      <c r="H4888" s="17">
        <v>53</v>
      </c>
      <c r="I4888" s="2">
        <v>200</v>
      </c>
      <c r="J4888" s="19">
        <v>10600</v>
      </c>
      <c r="K4888" s="19">
        <v>6148</v>
      </c>
      <c r="L4888" s="2">
        <v>0.57999999999999996</v>
      </c>
      <c r="M4888" s="2" t="s">
        <v>78</v>
      </c>
      <c r="N4888" s="20">
        <f t="shared" si="76"/>
        <v>16748</v>
      </c>
      <c r="O4888" s="21"/>
      <c r="P4888" s="20"/>
    </row>
    <row r="4889" spans="1:16" x14ac:dyDescent="0.35">
      <c r="A4889" s="2" t="s">
        <v>21</v>
      </c>
      <c r="B4889" s="2">
        <v>1197831</v>
      </c>
      <c r="C4889" s="15">
        <v>44332</v>
      </c>
      <c r="D4889" s="2" t="s">
        <v>22</v>
      </c>
      <c r="E4889" s="2" t="s">
        <v>50</v>
      </c>
      <c r="F4889" s="2" t="s">
        <v>51</v>
      </c>
      <c r="G4889" s="3" t="s">
        <v>17</v>
      </c>
      <c r="H4889" s="17">
        <v>51</v>
      </c>
      <c r="I4889" s="2">
        <v>240</v>
      </c>
      <c r="J4889" s="19">
        <v>12240</v>
      </c>
      <c r="K4889" s="19">
        <v>6731.9999999999991</v>
      </c>
      <c r="L4889" s="2">
        <v>0.54999999999999993</v>
      </c>
      <c r="M4889" s="2" t="s">
        <v>78</v>
      </c>
      <c r="N4889" s="20">
        <f t="shared" si="76"/>
        <v>18972</v>
      </c>
      <c r="O4889" s="21"/>
      <c r="P4889" s="20"/>
    </row>
    <row r="4890" spans="1:16" x14ac:dyDescent="0.35">
      <c r="A4890" s="2" t="s">
        <v>21</v>
      </c>
      <c r="B4890" s="2">
        <v>1197831</v>
      </c>
      <c r="C4890" s="15">
        <v>44333</v>
      </c>
      <c r="D4890" s="2" t="s">
        <v>22</v>
      </c>
      <c r="E4890" s="2" t="s">
        <v>50</v>
      </c>
      <c r="F4890" s="2" t="s">
        <v>51</v>
      </c>
      <c r="G4890" s="3" t="s">
        <v>156</v>
      </c>
      <c r="H4890" s="17">
        <v>54</v>
      </c>
      <c r="I4890" s="2">
        <v>210</v>
      </c>
      <c r="J4890" s="19">
        <v>11340</v>
      </c>
      <c r="K4890" s="19">
        <v>6236.9999999999991</v>
      </c>
      <c r="L4890" s="2">
        <v>0.54999999999999993</v>
      </c>
      <c r="M4890" s="2" t="s">
        <v>78</v>
      </c>
      <c r="N4890" s="20">
        <f t="shared" si="76"/>
        <v>17577</v>
      </c>
      <c r="O4890" s="21"/>
      <c r="P4890" s="20"/>
    </row>
    <row r="4891" spans="1:16" x14ac:dyDescent="0.35">
      <c r="A4891" s="2" t="s">
        <v>21</v>
      </c>
      <c r="B4891" s="2">
        <v>1197831</v>
      </c>
      <c r="C4891" s="15">
        <v>44334</v>
      </c>
      <c r="D4891" s="2" t="s">
        <v>22</v>
      </c>
      <c r="E4891" s="2" t="s">
        <v>50</v>
      </c>
      <c r="F4891" s="2" t="s">
        <v>51</v>
      </c>
      <c r="G4891" s="3" t="s">
        <v>157</v>
      </c>
      <c r="H4891" s="17">
        <v>54</v>
      </c>
      <c r="I4891" s="2">
        <v>149</v>
      </c>
      <c r="J4891" s="19">
        <v>8046</v>
      </c>
      <c r="K4891" s="19">
        <v>5551.7400000000007</v>
      </c>
      <c r="L4891" s="2">
        <v>0.69000000000000006</v>
      </c>
      <c r="M4891" s="2" t="s">
        <v>78</v>
      </c>
      <c r="N4891" s="20">
        <f t="shared" si="76"/>
        <v>13597.740000000002</v>
      </c>
      <c r="O4891" s="21"/>
      <c r="P4891" s="20"/>
    </row>
    <row r="4892" spans="1:16" x14ac:dyDescent="0.35">
      <c r="A4892" s="2" t="s">
        <v>21</v>
      </c>
      <c r="B4892" s="2">
        <v>1197831</v>
      </c>
      <c r="C4892" s="15">
        <v>44335</v>
      </c>
      <c r="D4892" s="2" t="s">
        <v>22</v>
      </c>
      <c r="E4892" s="2" t="s">
        <v>50</v>
      </c>
      <c r="F4892" s="2" t="s">
        <v>51</v>
      </c>
      <c r="G4892" s="3" t="s">
        <v>18</v>
      </c>
      <c r="H4892" s="17">
        <v>50</v>
      </c>
      <c r="I4892" s="2">
        <v>140</v>
      </c>
      <c r="J4892" s="19">
        <v>7000</v>
      </c>
      <c r="K4892" s="19">
        <v>3500</v>
      </c>
      <c r="L4892" s="2">
        <v>0.5</v>
      </c>
      <c r="M4892" s="2" t="s">
        <v>78</v>
      </c>
      <c r="N4892" s="20">
        <f t="shared" si="76"/>
        <v>10500</v>
      </c>
      <c r="O4892" s="21"/>
      <c r="P4892" s="20"/>
    </row>
    <row r="4893" spans="1:16" x14ac:dyDescent="0.35">
      <c r="A4893" s="2" t="s">
        <v>21</v>
      </c>
      <c r="B4893" s="2">
        <v>1197831</v>
      </c>
      <c r="C4893" s="15">
        <v>44336</v>
      </c>
      <c r="D4893" s="2" t="s">
        <v>22</v>
      </c>
      <c r="E4893" s="2" t="s">
        <v>50</v>
      </c>
      <c r="F4893" s="2" t="s">
        <v>51</v>
      </c>
      <c r="G4893" s="3" t="s">
        <v>158</v>
      </c>
      <c r="H4893" s="17">
        <v>61</v>
      </c>
      <c r="I4893" s="2">
        <v>225</v>
      </c>
      <c r="J4893" s="19">
        <v>13725</v>
      </c>
      <c r="K4893" s="19">
        <v>10156.500000000002</v>
      </c>
      <c r="L4893" s="2">
        <v>0.7400000000000001</v>
      </c>
      <c r="M4893" s="2" t="s">
        <v>78</v>
      </c>
      <c r="N4893" s="20">
        <f t="shared" si="76"/>
        <v>23881.5</v>
      </c>
      <c r="O4893" s="21"/>
      <c r="P4893" s="20"/>
    </row>
    <row r="4894" spans="1:16" x14ac:dyDescent="0.35">
      <c r="A4894" s="2" t="s">
        <v>13</v>
      </c>
      <c r="B4894" s="2">
        <v>1185732</v>
      </c>
      <c r="C4894" s="15">
        <v>44337</v>
      </c>
      <c r="D4894" s="2" t="s">
        <v>22</v>
      </c>
      <c r="E4894" s="2" t="s">
        <v>50</v>
      </c>
      <c r="F4894" s="2" t="s">
        <v>51</v>
      </c>
      <c r="G4894" s="3" t="s">
        <v>155</v>
      </c>
      <c r="H4894" s="17">
        <v>32</v>
      </c>
      <c r="I4894" s="2">
        <v>119</v>
      </c>
      <c r="J4894" s="19">
        <v>3808</v>
      </c>
      <c r="K4894" s="19">
        <v>1904</v>
      </c>
      <c r="L4894" s="2">
        <v>0.5</v>
      </c>
      <c r="M4894" s="2" t="s">
        <v>78</v>
      </c>
      <c r="N4894" s="20">
        <f t="shared" si="76"/>
        <v>5712</v>
      </c>
      <c r="O4894" s="21"/>
      <c r="P4894" s="20"/>
    </row>
    <row r="4895" spans="1:16" x14ac:dyDescent="0.35">
      <c r="A4895" s="2" t="s">
        <v>13</v>
      </c>
      <c r="B4895" s="2">
        <v>1185732</v>
      </c>
      <c r="C4895" s="15">
        <v>44338</v>
      </c>
      <c r="D4895" s="2" t="s">
        <v>22</v>
      </c>
      <c r="E4895" s="2" t="s">
        <v>50</v>
      </c>
      <c r="F4895" s="2" t="s">
        <v>51</v>
      </c>
      <c r="G4895" s="3" t="s">
        <v>17</v>
      </c>
      <c r="H4895" s="17">
        <v>32</v>
      </c>
      <c r="I4895" s="2">
        <v>56</v>
      </c>
      <c r="J4895" s="19">
        <v>1792</v>
      </c>
      <c r="K4895" s="19">
        <v>878.07999999999993</v>
      </c>
      <c r="L4895" s="2">
        <v>0.49</v>
      </c>
      <c r="M4895" s="2" t="s">
        <v>78</v>
      </c>
      <c r="N4895" s="20">
        <f t="shared" si="76"/>
        <v>2670.08</v>
      </c>
      <c r="O4895" s="21"/>
      <c r="P4895" s="20"/>
    </row>
    <row r="4896" spans="1:16" x14ac:dyDescent="0.35">
      <c r="A4896" s="2" t="s">
        <v>13</v>
      </c>
      <c r="B4896" s="2">
        <v>1185732</v>
      </c>
      <c r="C4896" s="15">
        <v>44339</v>
      </c>
      <c r="D4896" s="2" t="s">
        <v>22</v>
      </c>
      <c r="E4896" s="2" t="s">
        <v>50</v>
      </c>
      <c r="F4896" s="2" t="s">
        <v>51</v>
      </c>
      <c r="G4896" s="3" t="s">
        <v>156</v>
      </c>
      <c r="H4896" s="17">
        <v>24</v>
      </c>
      <c r="I4896" s="2">
        <v>65</v>
      </c>
      <c r="J4896" s="19">
        <v>1560</v>
      </c>
      <c r="K4896" s="19">
        <v>748.8</v>
      </c>
      <c r="L4896" s="2">
        <v>0.48</v>
      </c>
      <c r="M4896" s="2" t="s">
        <v>78</v>
      </c>
      <c r="N4896" s="20">
        <f t="shared" si="76"/>
        <v>2308.8000000000002</v>
      </c>
      <c r="O4896" s="21"/>
      <c r="P4896" s="20"/>
    </row>
    <row r="4897" spans="1:16" x14ac:dyDescent="0.35">
      <c r="A4897" s="2" t="s">
        <v>13</v>
      </c>
      <c r="B4897" s="2">
        <v>1185732</v>
      </c>
      <c r="C4897" s="15">
        <v>44340</v>
      </c>
      <c r="D4897" s="2" t="s">
        <v>22</v>
      </c>
      <c r="E4897" s="2" t="s">
        <v>50</v>
      </c>
      <c r="F4897" s="2" t="s">
        <v>51</v>
      </c>
      <c r="G4897" s="3" t="s">
        <v>157</v>
      </c>
      <c r="H4897" s="17">
        <v>27</v>
      </c>
      <c r="I4897" s="2">
        <v>19</v>
      </c>
      <c r="J4897" s="19">
        <v>513</v>
      </c>
      <c r="K4897" s="19">
        <v>271.89</v>
      </c>
      <c r="L4897" s="2">
        <v>0.53</v>
      </c>
      <c r="M4897" s="2" t="s">
        <v>78</v>
      </c>
      <c r="N4897" s="20">
        <f t="shared" si="76"/>
        <v>784.89</v>
      </c>
      <c r="O4897" s="21"/>
      <c r="P4897" s="20"/>
    </row>
    <row r="4898" spans="1:16" x14ac:dyDescent="0.35">
      <c r="A4898" s="2" t="s">
        <v>13</v>
      </c>
      <c r="B4898" s="2">
        <v>1185732</v>
      </c>
      <c r="C4898" s="15">
        <v>44341</v>
      </c>
      <c r="D4898" s="2" t="s">
        <v>31</v>
      </c>
      <c r="E4898" s="2" t="s">
        <v>52</v>
      </c>
      <c r="F4898" s="2" t="s">
        <v>53</v>
      </c>
      <c r="G4898" s="3" t="s">
        <v>18</v>
      </c>
      <c r="H4898" s="17">
        <v>43</v>
      </c>
      <c r="I4898" s="2">
        <v>35</v>
      </c>
      <c r="J4898" s="19">
        <v>1505</v>
      </c>
      <c r="K4898" s="19">
        <v>677.24999999999989</v>
      </c>
      <c r="L4898" s="2">
        <v>0.44999999999999996</v>
      </c>
      <c r="M4898" s="2" t="s">
        <v>78</v>
      </c>
      <c r="N4898" s="20">
        <f t="shared" si="76"/>
        <v>2182.25</v>
      </c>
      <c r="O4898" s="21"/>
      <c r="P4898" s="20"/>
    </row>
    <row r="4899" spans="1:16" x14ac:dyDescent="0.35">
      <c r="A4899" s="2" t="s">
        <v>13</v>
      </c>
      <c r="B4899" s="2">
        <v>1185732</v>
      </c>
      <c r="C4899" s="15">
        <v>44342</v>
      </c>
      <c r="D4899" s="2" t="s">
        <v>31</v>
      </c>
      <c r="E4899" s="2" t="s">
        <v>52</v>
      </c>
      <c r="F4899" s="2" t="s">
        <v>53</v>
      </c>
      <c r="G4899" s="3" t="s">
        <v>158</v>
      </c>
      <c r="H4899" s="17">
        <v>32</v>
      </c>
      <c r="I4899" s="2">
        <v>68</v>
      </c>
      <c r="J4899" s="19">
        <v>2176</v>
      </c>
      <c r="K4899" s="19">
        <v>1327.36</v>
      </c>
      <c r="L4899" s="2">
        <v>0.61</v>
      </c>
      <c r="M4899" s="2" t="s">
        <v>78</v>
      </c>
      <c r="N4899" s="20">
        <f t="shared" si="76"/>
        <v>3503.3599999999997</v>
      </c>
      <c r="O4899" s="21"/>
      <c r="P4899" s="20"/>
    </row>
    <row r="4900" spans="1:16" x14ac:dyDescent="0.35">
      <c r="A4900" s="2" t="s">
        <v>13</v>
      </c>
      <c r="B4900" s="2">
        <v>1185732</v>
      </c>
      <c r="C4900" s="15">
        <v>44343</v>
      </c>
      <c r="D4900" s="2" t="s">
        <v>31</v>
      </c>
      <c r="E4900" s="2" t="s">
        <v>52</v>
      </c>
      <c r="F4900" s="2" t="s">
        <v>53</v>
      </c>
      <c r="G4900" s="3" t="s">
        <v>155</v>
      </c>
      <c r="H4900" s="17">
        <v>32</v>
      </c>
      <c r="I4900" s="2">
        <v>119</v>
      </c>
      <c r="J4900" s="19">
        <v>3808</v>
      </c>
      <c r="K4900" s="19">
        <v>2056.3200000000002</v>
      </c>
      <c r="L4900" s="2">
        <v>0.54</v>
      </c>
      <c r="M4900" s="2" t="s">
        <v>78</v>
      </c>
      <c r="N4900" s="20">
        <f t="shared" si="76"/>
        <v>5864.32</v>
      </c>
      <c r="O4900" s="21"/>
      <c r="P4900" s="20"/>
    </row>
    <row r="4901" spans="1:16" x14ac:dyDescent="0.35">
      <c r="A4901" s="2" t="s">
        <v>13</v>
      </c>
      <c r="B4901" s="2">
        <v>1185732</v>
      </c>
      <c r="C4901" s="15">
        <v>44344</v>
      </c>
      <c r="D4901" s="2" t="s">
        <v>31</v>
      </c>
      <c r="E4901" s="2" t="s">
        <v>52</v>
      </c>
      <c r="F4901" s="2" t="s">
        <v>53</v>
      </c>
      <c r="G4901" s="3" t="s">
        <v>17</v>
      </c>
      <c r="H4901" s="17">
        <v>33</v>
      </c>
      <c r="I4901" s="2">
        <v>38</v>
      </c>
      <c r="J4901" s="19">
        <v>1254</v>
      </c>
      <c r="K4901" s="19">
        <v>627</v>
      </c>
      <c r="L4901" s="2">
        <v>0.5</v>
      </c>
      <c r="M4901" s="2" t="s">
        <v>78</v>
      </c>
      <c r="N4901" s="20">
        <f t="shared" si="76"/>
        <v>1881</v>
      </c>
      <c r="O4901" s="21"/>
      <c r="P4901" s="20"/>
    </row>
    <row r="4902" spans="1:16" x14ac:dyDescent="0.35">
      <c r="A4902" s="2" t="s">
        <v>13</v>
      </c>
      <c r="B4902" s="2">
        <v>1185732</v>
      </c>
      <c r="C4902" s="15">
        <v>44345</v>
      </c>
      <c r="D4902" s="2" t="s">
        <v>31</v>
      </c>
      <c r="E4902" s="2" t="s">
        <v>52</v>
      </c>
      <c r="F4902" s="2" t="s">
        <v>53</v>
      </c>
      <c r="G4902" s="3" t="s">
        <v>156</v>
      </c>
      <c r="H4902" s="17">
        <v>23</v>
      </c>
      <c r="I4902" s="2">
        <v>47</v>
      </c>
      <c r="J4902" s="19">
        <v>1081</v>
      </c>
      <c r="K4902" s="19">
        <v>540.5</v>
      </c>
      <c r="L4902" s="2">
        <v>0.5</v>
      </c>
      <c r="M4902" s="2" t="s">
        <v>78</v>
      </c>
      <c r="N4902" s="20">
        <f t="shared" si="76"/>
        <v>1621.5</v>
      </c>
      <c r="O4902" s="21"/>
      <c r="P4902" s="20"/>
    </row>
    <row r="4903" spans="1:16" x14ac:dyDescent="0.35">
      <c r="A4903" s="2" t="s">
        <v>13</v>
      </c>
      <c r="B4903" s="2">
        <v>1185732</v>
      </c>
      <c r="C4903" s="15">
        <v>44346</v>
      </c>
      <c r="D4903" s="2" t="s">
        <v>31</v>
      </c>
      <c r="E4903" s="2" t="s">
        <v>52</v>
      </c>
      <c r="F4903" s="2" t="s">
        <v>53</v>
      </c>
      <c r="G4903" s="3" t="s">
        <v>157</v>
      </c>
      <c r="H4903" s="17">
        <v>29</v>
      </c>
      <c r="I4903" s="2">
        <v>14</v>
      </c>
      <c r="J4903" s="19">
        <v>406</v>
      </c>
      <c r="K4903" s="19">
        <v>203</v>
      </c>
      <c r="L4903" s="2">
        <v>0.5</v>
      </c>
      <c r="M4903" s="2" t="s">
        <v>78</v>
      </c>
      <c r="N4903" s="20">
        <f t="shared" si="76"/>
        <v>609</v>
      </c>
      <c r="O4903" s="21"/>
      <c r="P4903" s="20"/>
    </row>
    <row r="4904" spans="1:16" x14ac:dyDescent="0.35">
      <c r="A4904" s="2" t="s">
        <v>13</v>
      </c>
      <c r="B4904" s="2">
        <v>1185732</v>
      </c>
      <c r="C4904" s="15">
        <v>44347</v>
      </c>
      <c r="D4904" s="2" t="s">
        <v>31</v>
      </c>
      <c r="E4904" s="2" t="s">
        <v>52</v>
      </c>
      <c r="F4904" s="2" t="s">
        <v>53</v>
      </c>
      <c r="G4904" s="3" t="s">
        <v>18</v>
      </c>
      <c r="H4904" s="17">
        <v>41</v>
      </c>
      <c r="I4904" s="2">
        <v>31</v>
      </c>
      <c r="J4904" s="19">
        <v>1271</v>
      </c>
      <c r="K4904" s="19">
        <v>622.79</v>
      </c>
      <c r="L4904" s="2">
        <v>0.49</v>
      </c>
      <c r="M4904" s="2" t="s">
        <v>78</v>
      </c>
      <c r="N4904" s="20">
        <f t="shared" si="76"/>
        <v>1893.79</v>
      </c>
      <c r="O4904" s="21"/>
      <c r="P4904" s="20"/>
    </row>
    <row r="4905" spans="1:16" x14ac:dyDescent="0.35">
      <c r="A4905" s="2" t="s">
        <v>13</v>
      </c>
      <c r="B4905" s="2">
        <v>1185732</v>
      </c>
      <c r="C4905" s="15">
        <v>44348</v>
      </c>
      <c r="D4905" s="2" t="s">
        <v>31</v>
      </c>
      <c r="E4905" s="2" t="s">
        <v>52</v>
      </c>
      <c r="F4905" s="2" t="s">
        <v>53</v>
      </c>
      <c r="G4905" s="3" t="s">
        <v>158</v>
      </c>
      <c r="H4905" s="17">
        <v>32</v>
      </c>
      <c r="I4905" s="2">
        <v>60</v>
      </c>
      <c r="J4905" s="19">
        <v>1920</v>
      </c>
      <c r="K4905" s="19">
        <v>1190.4000000000001</v>
      </c>
      <c r="L4905" s="2">
        <v>0.62</v>
      </c>
      <c r="M4905" s="2" t="s">
        <v>78</v>
      </c>
      <c r="N4905" s="20">
        <f t="shared" si="76"/>
        <v>3110.4</v>
      </c>
      <c r="O4905" s="21"/>
      <c r="P4905" s="20"/>
    </row>
    <row r="4906" spans="1:16" x14ac:dyDescent="0.35">
      <c r="A4906" s="2" t="s">
        <v>13</v>
      </c>
      <c r="B4906" s="2">
        <v>1185732</v>
      </c>
      <c r="C4906" s="15">
        <v>44349</v>
      </c>
      <c r="D4906" s="2" t="s">
        <v>31</v>
      </c>
      <c r="E4906" s="2" t="s">
        <v>52</v>
      </c>
      <c r="F4906" s="2" t="s">
        <v>53</v>
      </c>
      <c r="G4906" s="3" t="s">
        <v>155</v>
      </c>
      <c r="H4906" s="17">
        <v>38</v>
      </c>
      <c r="I4906" s="2">
        <v>122</v>
      </c>
      <c r="J4906" s="19">
        <v>4636</v>
      </c>
      <c r="K4906" s="19">
        <v>2503.44</v>
      </c>
      <c r="L4906" s="2">
        <v>0.54</v>
      </c>
      <c r="M4906" s="2" t="s">
        <v>78</v>
      </c>
      <c r="N4906" s="20">
        <f t="shared" si="76"/>
        <v>7139.4400000000005</v>
      </c>
      <c r="O4906" s="21"/>
      <c r="P4906" s="20"/>
    </row>
    <row r="4907" spans="1:16" x14ac:dyDescent="0.35">
      <c r="A4907" s="2" t="s">
        <v>13</v>
      </c>
      <c r="B4907" s="2">
        <v>1185732</v>
      </c>
      <c r="C4907" s="15">
        <v>44350</v>
      </c>
      <c r="D4907" s="2" t="s">
        <v>31</v>
      </c>
      <c r="E4907" s="2" t="s">
        <v>52</v>
      </c>
      <c r="F4907" s="2" t="s">
        <v>53</v>
      </c>
      <c r="G4907" s="3" t="s">
        <v>17</v>
      </c>
      <c r="H4907" s="17">
        <v>39</v>
      </c>
      <c r="I4907" s="2">
        <v>26</v>
      </c>
      <c r="J4907" s="19">
        <v>1014</v>
      </c>
      <c r="K4907" s="19">
        <v>466.43999999999994</v>
      </c>
      <c r="L4907" s="2">
        <v>0.45999999999999996</v>
      </c>
      <c r="M4907" s="2" t="s">
        <v>78</v>
      </c>
      <c r="N4907" s="20">
        <f t="shared" si="76"/>
        <v>1480.44</v>
      </c>
      <c r="O4907" s="21"/>
      <c r="P4907" s="20"/>
    </row>
    <row r="4908" spans="1:16" x14ac:dyDescent="0.35">
      <c r="A4908" s="2" t="s">
        <v>13</v>
      </c>
      <c r="B4908" s="2">
        <v>1185732</v>
      </c>
      <c r="C4908" s="15">
        <v>44351</v>
      </c>
      <c r="D4908" s="2" t="s">
        <v>31</v>
      </c>
      <c r="E4908" s="2" t="s">
        <v>52</v>
      </c>
      <c r="F4908" s="2" t="s">
        <v>53</v>
      </c>
      <c r="G4908" s="3" t="s">
        <v>156</v>
      </c>
      <c r="H4908" s="17">
        <v>29</v>
      </c>
      <c r="I4908" s="2">
        <v>39</v>
      </c>
      <c r="J4908" s="19">
        <v>1131</v>
      </c>
      <c r="K4908" s="19">
        <v>565.5</v>
      </c>
      <c r="L4908" s="2">
        <v>0.5</v>
      </c>
      <c r="M4908" s="2" t="s">
        <v>78</v>
      </c>
      <c r="N4908" s="20">
        <f t="shared" si="76"/>
        <v>1696.5</v>
      </c>
      <c r="O4908" s="21"/>
      <c r="P4908" s="20"/>
    </row>
    <row r="4909" spans="1:16" x14ac:dyDescent="0.35">
      <c r="A4909" s="2" t="s">
        <v>13</v>
      </c>
      <c r="B4909" s="2">
        <v>1185732</v>
      </c>
      <c r="C4909" s="15">
        <v>44352</v>
      </c>
      <c r="D4909" s="2" t="s">
        <v>31</v>
      </c>
      <c r="E4909" s="2" t="s">
        <v>52</v>
      </c>
      <c r="F4909" s="2" t="s">
        <v>53</v>
      </c>
      <c r="G4909" s="3" t="s">
        <v>157</v>
      </c>
      <c r="H4909" s="17">
        <v>33</v>
      </c>
      <c r="I4909" s="2">
        <v>0</v>
      </c>
      <c r="J4909" s="19">
        <v>0</v>
      </c>
      <c r="K4909" s="19">
        <v>0</v>
      </c>
      <c r="L4909" s="2">
        <v>0.55000000000000004</v>
      </c>
      <c r="M4909" s="2" t="s">
        <v>78</v>
      </c>
      <c r="N4909" s="20">
        <f t="shared" si="76"/>
        <v>0</v>
      </c>
      <c r="O4909" s="21"/>
      <c r="P4909" s="20"/>
    </row>
    <row r="4910" spans="1:16" x14ac:dyDescent="0.35">
      <c r="A4910" s="2" t="s">
        <v>13</v>
      </c>
      <c r="B4910" s="2">
        <v>1185732</v>
      </c>
      <c r="C4910" s="15">
        <v>44353</v>
      </c>
      <c r="D4910" s="2" t="s">
        <v>31</v>
      </c>
      <c r="E4910" s="2" t="s">
        <v>52</v>
      </c>
      <c r="F4910" s="2" t="s">
        <v>53</v>
      </c>
      <c r="G4910" s="3" t="s">
        <v>18</v>
      </c>
      <c r="H4910" s="17">
        <v>45</v>
      </c>
      <c r="I4910" s="2">
        <v>13</v>
      </c>
      <c r="J4910" s="19">
        <v>585</v>
      </c>
      <c r="K4910" s="19">
        <v>274.95</v>
      </c>
      <c r="L4910" s="2">
        <v>0.47</v>
      </c>
      <c r="M4910" s="2" t="s">
        <v>78</v>
      </c>
      <c r="N4910" s="20">
        <f t="shared" si="76"/>
        <v>859.95</v>
      </c>
      <c r="O4910" s="21"/>
      <c r="P4910" s="20"/>
    </row>
    <row r="4911" spans="1:16" x14ac:dyDescent="0.35">
      <c r="A4911" s="2" t="s">
        <v>13</v>
      </c>
      <c r="B4911" s="2">
        <v>1185732</v>
      </c>
      <c r="C4911" s="15">
        <v>44354</v>
      </c>
      <c r="D4911" s="2" t="s">
        <v>31</v>
      </c>
      <c r="E4911" s="2" t="s">
        <v>52</v>
      </c>
      <c r="F4911" s="2" t="s">
        <v>53</v>
      </c>
      <c r="G4911" s="3" t="s">
        <v>158</v>
      </c>
      <c r="H4911" s="17">
        <v>37</v>
      </c>
      <c r="I4911" s="2">
        <v>38</v>
      </c>
      <c r="J4911" s="19">
        <v>1406</v>
      </c>
      <c r="K4911" s="19">
        <v>857.66</v>
      </c>
      <c r="L4911" s="2">
        <v>0.61</v>
      </c>
      <c r="M4911" s="2" t="s">
        <v>78</v>
      </c>
      <c r="N4911" s="20">
        <f t="shared" si="76"/>
        <v>2263.66</v>
      </c>
      <c r="O4911" s="21"/>
      <c r="P4911" s="20"/>
    </row>
    <row r="4912" spans="1:16" x14ac:dyDescent="0.35">
      <c r="A4912" s="2" t="s">
        <v>13</v>
      </c>
      <c r="B4912" s="2">
        <v>1185732</v>
      </c>
      <c r="C4912" s="15">
        <v>44355</v>
      </c>
      <c r="D4912" s="2" t="s">
        <v>31</v>
      </c>
      <c r="E4912" s="2" t="s">
        <v>52</v>
      </c>
      <c r="F4912" s="2" t="s">
        <v>53</v>
      </c>
      <c r="G4912" s="3" t="s">
        <v>155</v>
      </c>
      <c r="H4912" s="17">
        <v>38</v>
      </c>
      <c r="I4912" s="2">
        <v>105</v>
      </c>
      <c r="J4912" s="19">
        <v>3990</v>
      </c>
      <c r="K4912" s="19">
        <v>2114.7000000000003</v>
      </c>
      <c r="L4912" s="2">
        <v>0.53</v>
      </c>
      <c r="M4912" s="2" t="s">
        <v>78</v>
      </c>
      <c r="N4912" s="20">
        <f t="shared" si="76"/>
        <v>6104.7000000000007</v>
      </c>
      <c r="O4912" s="21"/>
      <c r="P4912" s="20"/>
    </row>
    <row r="4913" spans="1:16" x14ac:dyDescent="0.35">
      <c r="A4913" s="2" t="s">
        <v>13</v>
      </c>
      <c r="B4913" s="2">
        <v>1185732</v>
      </c>
      <c r="C4913" s="15">
        <v>44356</v>
      </c>
      <c r="D4913" s="2" t="s">
        <v>31</v>
      </c>
      <c r="E4913" s="2" t="s">
        <v>52</v>
      </c>
      <c r="F4913" s="2" t="s">
        <v>53</v>
      </c>
      <c r="G4913" s="3" t="s">
        <v>17</v>
      </c>
      <c r="H4913" s="17">
        <v>32</v>
      </c>
      <c r="I4913" s="2">
        <v>23</v>
      </c>
      <c r="J4913" s="19">
        <v>736</v>
      </c>
      <c r="K4913" s="19">
        <v>331.2</v>
      </c>
      <c r="L4913" s="2">
        <v>0.44999999999999996</v>
      </c>
      <c r="M4913" s="2" t="s">
        <v>78</v>
      </c>
      <c r="N4913" s="20">
        <f t="shared" si="76"/>
        <v>1067.2</v>
      </c>
      <c r="O4913" s="21"/>
      <c r="P4913" s="20"/>
    </row>
    <row r="4914" spans="1:16" x14ac:dyDescent="0.35">
      <c r="A4914" s="2" t="s">
        <v>13</v>
      </c>
      <c r="B4914" s="2">
        <v>1185732</v>
      </c>
      <c r="C4914" s="15">
        <v>44357</v>
      </c>
      <c r="D4914" s="2" t="s">
        <v>31</v>
      </c>
      <c r="E4914" s="2" t="s">
        <v>52</v>
      </c>
      <c r="F4914" s="2" t="s">
        <v>53</v>
      </c>
      <c r="G4914" s="3" t="s">
        <v>156</v>
      </c>
      <c r="H4914" s="17">
        <v>23</v>
      </c>
      <c r="I4914" s="2">
        <v>21</v>
      </c>
      <c r="J4914" s="19">
        <v>483</v>
      </c>
      <c r="K4914" s="19">
        <v>217.34999999999997</v>
      </c>
      <c r="L4914" s="2">
        <v>0.44999999999999996</v>
      </c>
      <c r="M4914" s="2" t="s">
        <v>78</v>
      </c>
      <c r="N4914" s="20">
        <f t="shared" si="76"/>
        <v>700.34999999999991</v>
      </c>
      <c r="O4914" s="21"/>
      <c r="P4914" s="20"/>
    </row>
    <row r="4915" spans="1:16" x14ac:dyDescent="0.35">
      <c r="A4915" s="2" t="s">
        <v>13</v>
      </c>
      <c r="B4915" s="2">
        <v>1185732</v>
      </c>
      <c r="C4915" s="15">
        <v>44358</v>
      </c>
      <c r="D4915" s="2" t="s">
        <v>31</v>
      </c>
      <c r="E4915" s="2" t="s">
        <v>52</v>
      </c>
      <c r="F4915" s="2" t="s">
        <v>53</v>
      </c>
      <c r="G4915" s="3" t="s">
        <v>157</v>
      </c>
      <c r="H4915" s="17">
        <v>27</v>
      </c>
      <c r="I4915" s="2">
        <v>0</v>
      </c>
      <c r="J4915" s="19">
        <v>0</v>
      </c>
      <c r="K4915" s="19">
        <v>0</v>
      </c>
      <c r="L4915" s="2">
        <v>0.53</v>
      </c>
      <c r="M4915" s="2" t="s">
        <v>78</v>
      </c>
      <c r="N4915" s="20">
        <f t="shared" si="76"/>
        <v>0</v>
      </c>
      <c r="O4915" s="21"/>
      <c r="P4915" s="20"/>
    </row>
    <row r="4916" spans="1:16" x14ac:dyDescent="0.35">
      <c r="A4916" s="2" t="s">
        <v>13</v>
      </c>
      <c r="B4916" s="2">
        <v>1185732</v>
      </c>
      <c r="C4916" s="15">
        <v>44359</v>
      </c>
      <c r="D4916" s="2" t="s">
        <v>31</v>
      </c>
      <c r="E4916" s="2" t="s">
        <v>52</v>
      </c>
      <c r="F4916" s="2" t="s">
        <v>53</v>
      </c>
      <c r="G4916" s="3" t="s">
        <v>18</v>
      </c>
      <c r="H4916" s="17">
        <v>42</v>
      </c>
      <c r="I4916" s="2">
        <v>6</v>
      </c>
      <c r="J4916" s="19">
        <v>252</v>
      </c>
      <c r="K4916" s="19">
        <v>120.96</v>
      </c>
      <c r="L4916" s="2">
        <v>0.48</v>
      </c>
      <c r="M4916" s="2" t="s">
        <v>78</v>
      </c>
      <c r="N4916" s="20">
        <f t="shared" si="76"/>
        <v>372.96</v>
      </c>
      <c r="O4916" s="21"/>
      <c r="P4916" s="20"/>
    </row>
    <row r="4917" spans="1:16" x14ac:dyDescent="0.35">
      <c r="A4917" s="2" t="s">
        <v>13</v>
      </c>
      <c r="B4917" s="2">
        <v>1185732</v>
      </c>
      <c r="C4917" s="15">
        <v>44360</v>
      </c>
      <c r="D4917" s="2" t="s">
        <v>31</v>
      </c>
      <c r="E4917" s="2" t="s">
        <v>52</v>
      </c>
      <c r="F4917" s="2" t="s">
        <v>53</v>
      </c>
      <c r="G4917" s="3" t="s">
        <v>158</v>
      </c>
      <c r="H4917" s="17">
        <v>34</v>
      </c>
      <c r="I4917" s="2">
        <v>39</v>
      </c>
      <c r="J4917" s="19">
        <v>1326</v>
      </c>
      <c r="K4917" s="19">
        <v>822.12</v>
      </c>
      <c r="L4917" s="2">
        <v>0.62</v>
      </c>
      <c r="M4917" s="2" t="s">
        <v>78</v>
      </c>
      <c r="N4917" s="20">
        <f t="shared" si="76"/>
        <v>2148.12</v>
      </c>
      <c r="O4917" s="21"/>
      <c r="P4917" s="20"/>
    </row>
    <row r="4918" spans="1:16" x14ac:dyDescent="0.35">
      <c r="A4918" s="2" t="s">
        <v>13</v>
      </c>
      <c r="B4918" s="2">
        <v>1185732</v>
      </c>
      <c r="C4918" s="15">
        <v>44361</v>
      </c>
      <c r="D4918" s="2" t="s">
        <v>31</v>
      </c>
      <c r="E4918" s="2" t="s">
        <v>52</v>
      </c>
      <c r="F4918" s="2" t="s">
        <v>53</v>
      </c>
      <c r="G4918" s="3" t="s">
        <v>155</v>
      </c>
      <c r="H4918" s="17">
        <v>44</v>
      </c>
      <c r="I4918" s="2">
        <v>118</v>
      </c>
      <c r="J4918" s="19">
        <v>5192</v>
      </c>
      <c r="K4918" s="19">
        <v>2803.6800000000003</v>
      </c>
      <c r="L4918" s="2">
        <v>0.54</v>
      </c>
      <c r="M4918" s="2" t="s">
        <v>78</v>
      </c>
      <c r="N4918" s="20">
        <f t="shared" si="76"/>
        <v>7995.68</v>
      </c>
      <c r="O4918" s="21"/>
      <c r="P4918" s="20"/>
    </row>
    <row r="4919" spans="1:16" x14ac:dyDescent="0.35">
      <c r="A4919" s="2" t="s">
        <v>13</v>
      </c>
      <c r="B4919" s="2">
        <v>1185732</v>
      </c>
      <c r="C4919" s="15">
        <v>44362</v>
      </c>
      <c r="D4919" s="2" t="s">
        <v>31</v>
      </c>
      <c r="E4919" s="2" t="s">
        <v>52</v>
      </c>
      <c r="F4919" s="2" t="s">
        <v>53</v>
      </c>
      <c r="G4919" s="3" t="s">
        <v>17</v>
      </c>
      <c r="H4919" s="17">
        <v>38</v>
      </c>
      <c r="I4919" s="2">
        <v>33</v>
      </c>
      <c r="J4919" s="19">
        <v>1254</v>
      </c>
      <c r="K4919" s="19">
        <v>627</v>
      </c>
      <c r="L4919" s="2">
        <v>0.5</v>
      </c>
      <c r="M4919" s="2" t="s">
        <v>78</v>
      </c>
      <c r="N4919" s="20">
        <f t="shared" si="76"/>
        <v>1881</v>
      </c>
      <c r="O4919" s="21"/>
      <c r="P4919" s="20"/>
    </row>
    <row r="4920" spans="1:16" x14ac:dyDescent="0.35">
      <c r="A4920" s="2" t="s">
        <v>13</v>
      </c>
      <c r="B4920" s="2">
        <v>1185732</v>
      </c>
      <c r="C4920" s="15">
        <v>44363</v>
      </c>
      <c r="D4920" s="2" t="s">
        <v>31</v>
      </c>
      <c r="E4920" s="2" t="s">
        <v>52</v>
      </c>
      <c r="F4920" s="2" t="s">
        <v>53</v>
      </c>
      <c r="G4920" s="3" t="s">
        <v>156</v>
      </c>
      <c r="H4920" s="17">
        <v>32</v>
      </c>
      <c r="I4920" s="2">
        <v>30</v>
      </c>
      <c r="J4920" s="19">
        <v>960</v>
      </c>
      <c r="K4920" s="19">
        <v>460.79999999999995</v>
      </c>
      <c r="L4920" s="2">
        <v>0.48</v>
      </c>
      <c r="M4920" s="2" t="s">
        <v>78</v>
      </c>
      <c r="N4920" s="20">
        <f t="shared" si="76"/>
        <v>1420.8</v>
      </c>
      <c r="O4920" s="21"/>
      <c r="P4920" s="20"/>
    </row>
    <row r="4921" spans="1:16" x14ac:dyDescent="0.35">
      <c r="A4921" s="2" t="s">
        <v>13</v>
      </c>
      <c r="B4921" s="2">
        <v>1185732</v>
      </c>
      <c r="C4921" s="15">
        <v>44364</v>
      </c>
      <c r="D4921" s="2" t="s">
        <v>31</v>
      </c>
      <c r="E4921" s="2" t="s">
        <v>52</v>
      </c>
      <c r="F4921" s="2" t="s">
        <v>53</v>
      </c>
      <c r="G4921" s="3" t="s">
        <v>157</v>
      </c>
      <c r="H4921" s="17">
        <v>34</v>
      </c>
      <c r="I4921" s="2">
        <v>7</v>
      </c>
      <c r="J4921" s="19">
        <v>238</v>
      </c>
      <c r="K4921" s="19">
        <v>126.14</v>
      </c>
      <c r="L4921" s="2">
        <v>0.53</v>
      </c>
      <c r="M4921" s="2" t="s">
        <v>78</v>
      </c>
      <c r="N4921" s="20">
        <f t="shared" si="76"/>
        <v>364.14</v>
      </c>
      <c r="O4921" s="21"/>
      <c r="P4921" s="20"/>
    </row>
    <row r="4922" spans="1:16" x14ac:dyDescent="0.35">
      <c r="A4922" s="2" t="s">
        <v>13</v>
      </c>
      <c r="B4922" s="2">
        <v>1185732</v>
      </c>
      <c r="C4922" s="15">
        <v>44365</v>
      </c>
      <c r="D4922" s="2" t="s">
        <v>31</v>
      </c>
      <c r="E4922" s="2" t="s">
        <v>52</v>
      </c>
      <c r="F4922" s="2" t="s">
        <v>53</v>
      </c>
      <c r="G4922" s="3" t="s">
        <v>18</v>
      </c>
      <c r="H4922" s="17">
        <v>46</v>
      </c>
      <c r="I4922" s="2">
        <v>13</v>
      </c>
      <c r="J4922" s="19">
        <v>598</v>
      </c>
      <c r="K4922" s="19">
        <v>275.08</v>
      </c>
      <c r="L4922" s="2">
        <v>0.45999999999999996</v>
      </c>
      <c r="M4922" s="2" t="s">
        <v>78</v>
      </c>
      <c r="N4922" s="20">
        <f t="shared" si="76"/>
        <v>873.07999999999993</v>
      </c>
      <c r="O4922" s="21"/>
      <c r="P4922" s="20"/>
    </row>
    <row r="4923" spans="1:16" x14ac:dyDescent="0.35">
      <c r="A4923" s="2" t="s">
        <v>13</v>
      </c>
      <c r="B4923" s="2">
        <v>1185732</v>
      </c>
      <c r="C4923" s="15">
        <v>44366</v>
      </c>
      <c r="D4923" s="2" t="s">
        <v>31</v>
      </c>
      <c r="E4923" s="2" t="s">
        <v>52</v>
      </c>
      <c r="F4923" s="2" t="s">
        <v>53</v>
      </c>
      <c r="G4923" s="3" t="s">
        <v>158</v>
      </c>
      <c r="H4923" s="17">
        <v>51</v>
      </c>
      <c r="I4923" s="2">
        <v>41</v>
      </c>
      <c r="J4923" s="19">
        <v>2091</v>
      </c>
      <c r="K4923" s="19">
        <v>1296.42</v>
      </c>
      <c r="L4923" s="2">
        <v>0.62</v>
      </c>
      <c r="M4923" s="2" t="s">
        <v>78</v>
      </c>
      <c r="N4923" s="20">
        <f t="shared" si="76"/>
        <v>3387.42</v>
      </c>
      <c r="O4923" s="21"/>
      <c r="P4923" s="20"/>
    </row>
    <row r="4924" spans="1:16" x14ac:dyDescent="0.35">
      <c r="A4924" s="2" t="s">
        <v>13</v>
      </c>
      <c r="B4924" s="2">
        <v>1185732</v>
      </c>
      <c r="C4924" s="15">
        <v>44367</v>
      </c>
      <c r="D4924" s="2" t="s">
        <v>31</v>
      </c>
      <c r="E4924" s="2" t="s">
        <v>52</v>
      </c>
      <c r="F4924" s="2" t="s">
        <v>53</v>
      </c>
      <c r="G4924" s="3" t="s">
        <v>155</v>
      </c>
      <c r="H4924" s="17">
        <v>36</v>
      </c>
      <c r="I4924" s="2">
        <v>120</v>
      </c>
      <c r="J4924" s="19">
        <v>4320</v>
      </c>
      <c r="K4924" s="19">
        <v>2289.6</v>
      </c>
      <c r="L4924" s="2">
        <v>0.53</v>
      </c>
      <c r="M4924" s="2" t="s">
        <v>78</v>
      </c>
      <c r="N4924" s="20">
        <f t="shared" si="76"/>
        <v>6609.6</v>
      </c>
      <c r="O4924" s="21"/>
      <c r="P4924" s="20"/>
    </row>
    <row r="4925" spans="1:16" x14ac:dyDescent="0.35">
      <c r="A4925" s="2" t="s">
        <v>13</v>
      </c>
      <c r="B4925" s="2">
        <v>1185732</v>
      </c>
      <c r="C4925" s="15">
        <v>44368</v>
      </c>
      <c r="D4925" s="2" t="s">
        <v>31</v>
      </c>
      <c r="E4925" s="2" t="s">
        <v>52</v>
      </c>
      <c r="F4925" s="2" t="s">
        <v>53</v>
      </c>
      <c r="G4925" s="3" t="s">
        <v>17</v>
      </c>
      <c r="H4925" s="17">
        <v>32</v>
      </c>
      <c r="I4925" s="2">
        <v>45</v>
      </c>
      <c r="J4925" s="19">
        <v>1440</v>
      </c>
      <c r="K4925" s="19">
        <v>720</v>
      </c>
      <c r="L4925" s="2">
        <v>0.5</v>
      </c>
      <c r="M4925" s="2" t="s">
        <v>78</v>
      </c>
      <c r="N4925" s="20">
        <f t="shared" si="76"/>
        <v>2160</v>
      </c>
      <c r="O4925" s="21"/>
      <c r="P4925" s="20"/>
    </row>
    <row r="4926" spans="1:16" x14ac:dyDescent="0.35">
      <c r="A4926" s="2" t="s">
        <v>13</v>
      </c>
      <c r="B4926" s="2">
        <v>1185732</v>
      </c>
      <c r="C4926" s="15">
        <v>44369</v>
      </c>
      <c r="D4926" s="2" t="s">
        <v>31</v>
      </c>
      <c r="E4926" s="2" t="s">
        <v>52</v>
      </c>
      <c r="F4926" s="2" t="s">
        <v>53</v>
      </c>
      <c r="G4926" s="3" t="s">
        <v>156</v>
      </c>
      <c r="H4926" s="17">
        <v>27</v>
      </c>
      <c r="I4926" s="2">
        <v>46</v>
      </c>
      <c r="J4926" s="19">
        <v>1242</v>
      </c>
      <c r="K4926" s="19">
        <v>558.9</v>
      </c>
      <c r="L4926" s="2">
        <v>0.44999999999999996</v>
      </c>
      <c r="M4926" s="2" t="s">
        <v>78</v>
      </c>
      <c r="N4926" s="20">
        <f t="shared" si="76"/>
        <v>1800.9</v>
      </c>
      <c r="O4926" s="21"/>
      <c r="P4926" s="20"/>
    </row>
    <row r="4927" spans="1:16" x14ac:dyDescent="0.35">
      <c r="A4927" s="2" t="s">
        <v>13</v>
      </c>
      <c r="B4927" s="2">
        <v>1185732</v>
      </c>
      <c r="C4927" s="15">
        <v>44370</v>
      </c>
      <c r="D4927" s="2" t="s">
        <v>31</v>
      </c>
      <c r="E4927" s="2" t="s">
        <v>52</v>
      </c>
      <c r="F4927" s="2" t="s">
        <v>53</v>
      </c>
      <c r="G4927" s="3" t="s">
        <v>157</v>
      </c>
      <c r="H4927" s="17">
        <v>27</v>
      </c>
      <c r="I4927" s="2">
        <v>39</v>
      </c>
      <c r="J4927" s="19">
        <v>1053</v>
      </c>
      <c r="K4927" s="19">
        <v>568.62</v>
      </c>
      <c r="L4927" s="2">
        <v>0.54</v>
      </c>
      <c r="M4927" s="2" t="s">
        <v>78</v>
      </c>
      <c r="N4927" s="20">
        <f t="shared" si="76"/>
        <v>1621.62</v>
      </c>
      <c r="O4927" s="21"/>
      <c r="P4927" s="20"/>
    </row>
    <row r="4928" spans="1:16" x14ac:dyDescent="0.35">
      <c r="A4928" s="2" t="s">
        <v>13</v>
      </c>
      <c r="B4928" s="2">
        <v>1185732</v>
      </c>
      <c r="C4928" s="15">
        <v>44371</v>
      </c>
      <c r="D4928" s="2" t="s">
        <v>31</v>
      </c>
      <c r="E4928" s="2" t="s">
        <v>52</v>
      </c>
      <c r="F4928" s="2" t="s">
        <v>53</v>
      </c>
      <c r="G4928" s="3" t="s">
        <v>18</v>
      </c>
      <c r="H4928" s="17">
        <v>42</v>
      </c>
      <c r="I4928" s="2">
        <v>42</v>
      </c>
      <c r="J4928" s="19">
        <v>1764</v>
      </c>
      <c r="K4928" s="19">
        <v>882</v>
      </c>
      <c r="L4928" s="2">
        <v>0.5</v>
      </c>
      <c r="M4928" s="2" t="s">
        <v>78</v>
      </c>
      <c r="N4928" s="20">
        <f t="shared" si="76"/>
        <v>2646</v>
      </c>
      <c r="O4928" s="21"/>
      <c r="P4928" s="20"/>
    </row>
    <row r="4929" spans="1:16" x14ac:dyDescent="0.35">
      <c r="A4929" s="2" t="s">
        <v>13</v>
      </c>
      <c r="B4929" s="2">
        <v>1185732</v>
      </c>
      <c r="C4929" s="15">
        <v>44372</v>
      </c>
      <c r="D4929" s="2" t="s">
        <v>31</v>
      </c>
      <c r="E4929" s="2" t="s">
        <v>52</v>
      </c>
      <c r="F4929" s="2" t="s">
        <v>53</v>
      </c>
      <c r="G4929" s="3" t="s">
        <v>158</v>
      </c>
      <c r="H4929" s="17">
        <v>49</v>
      </c>
      <c r="I4929" s="2">
        <v>85</v>
      </c>
      <c r="J4929" s="19">
        <v>4165</v>
      </c>
      <c r="K4929" s="19">
        <v>2582.3000000000002</v>
      </c>
      <c r="L4929" s="2">
        <v>0.62</v>
      </c>
      <c r="M4929" s="2" t="s">
        <v>78</v>
      </c>
      <c r="N4929" s="20">
        <f t="shared" si="76"/>
        <v>6747.3</v>
      </c>
      <c r="O4929" s="21"/>
      <c r="P4929" s="20"/>
    </row>
    <row r="4930" spans="1:16" x14ac:dyDescent="0.35">
      <c r="A4930" s="2" t="s">
        <v>13</v>
      </c>
      <c r="B4930" s="2">
        <v>1185732</v>
      </c>
      <c r="C4930" s="15">
        <v>44373</v>
      </c>
      <c r="D4930" s="2" t="s">
        <v>31</v>
      </c>
      <c r="E4930" s="2" t="s">
        <v>52</v>
      </c>
      <c r="F4930" s="2" t="s">
        <v>53</v>
      </c>
      <c r="G4930" s="3" t="s">
        <v>155</v>
      </c>
      <c r="H4930" s="17">
        <v>43</v>
      </c>
      <c r="I4930" s="2">
        <v>165</v>
      </c>
      <c r="J4930" s="19">
        <v>7095</v>
      </c>
      <c r="K4930" s="19">
        <v>3618.4500000000003</v>
      </c>
      <c r="L4930" s="2">
        <v>0.51</v>
      </c>
      <c r="M4930" s="2" t="s">
        <v>78</v>
      </c>
      <c r="N4930" s="20">
        <f t="shared" si="76"/>
        <v>10713.45</v>
      </c>
      <c r="O4930" s="21"/>
      <c r="P4930" s="20"/>
    </row>
    <row r="4931" spans="1:16" x14ac:dyDescent="0.35">
      <c r="A4931" s="2" t="s">
        <v>13</v>
      </c>
      <c r="B4931" s="2">
        <v>1185732</v>
      </c>
      <c r="C4931" s="15">
        <v>44374</v>
      </c>
      <c r="D4931" s="2" t="s">
        <v>31</v>
      </c>
      <c r="E4931" s="2" t="s">
        <v>52</v>
      </c>
      <c r="F4931" s="2" t="s">
        <v>53</v>
      </c>
      <c r="G4931" s="3" t="s">
        <v>17</v>
      </c>
      <c r="H4931" s="17">
        <v>37</v>
      </c>
      <c r="I4931" s="2">
        <v>81</v>
      </c>
      <c r="J4931" s="19">
        <v>2997</v>
      </c>
      <c r="K4931" s="19">
        <v>1348.6499999999999</v>
      </c>
      <c r="L4931" s="2">
        <v>0.44999999999999996</v>
      </c>
      <c r="M4931" s="2" t="s">
        <v>78</v>
      </c>
      <c r="N4931" s="20">
        <f t="shared" ref="N4931:N4994" si="77">SUM(J4931,K4931)</f>
        <v>4345.6499999999996</v>
      </c>
      <c r="O4931" s="21"/>
      <c r="P4931" s="20"/>
    </row>
    <row r="4932" spans="1:16" x14ac:dyDescent="0.35">
      <c r="A4932" s="2" t="s">
        <v>13</v>
      </c>
      <c r="B4932" s="2">
        <v>1185732</v>
      </c>
      <c r="C4932" s="15">
        <v>44375</v>
      </c>
      <c r="D4932" s="2" t="s">
        <v>31</v>
      </c>
      <c r="E4932" s="2" t="s">
        <v>52</v>
      </c>
      <c r="F4932" s="2" t="s">
        <v>53</v>
      </c>
      <c r="G4932" s="3" t="s">
        <v>156</v>
      </c>
      <c r="H4932" s="17">
        <v>34</v>
      </c>
      <c r="I4932" s="2">
        <v>63</v>
      </c>
      <c r="J4932" s="19">
        <v>2142</v>
      </c>
      <c r="K4932" s="19">
        <v>963.89999999999986</v>
      </c>
      <c r="L4932" s="2">
        <v>0.44999999999999996</v>
      </c>
      <c r="M4932" s="2" t="s">
        <v>78</v>
      </c>
      <c r="N4932" s="20">
        <f t="shared" si="77"/>
        <v>3105.8999999999996</v>
      </c>
      <c r="O4932" s="21"/>
      <c r="P4932" s="20"/>
    </row>
    <row r="4933" spans="1:16" x14ac:dyDescent="0.35">
      <c r="A4933" s="2" t="s">
        <v>13</v>
      </c>
      <c r="B4933" s="2">
        <v>1185732</v>
      </c>
      <c r="C4933" s="15">
        <v>44376</v>
      </c>
      <c r="D4933" s="2" t="s">
        <v>31</v>
      </c>
      <c r="E4933" s="2" t="s">
        <v>52</v>
      </c>
      <c r="F4933" s="2" t="s">
        <v>53</v>
      </c>
      <c r="G4933" s="3" t="s">
        <v>157</v>
      </c>
      <c r="H4933" s="17">
        <v>33</v>
      </c>
      <c r="I4933" s="2">
        <v>46</v>
      </c>
      <c r="J4933" s="19">
        <v>1518</v>
      </c>
      <c r="K4933" s="19">
        <v>789.36</v>
      </c>
      <c r="L4933" s="2">
        <v>0.52</v>
      </c>
      <c r="M4933" s="2" t="s">
        <v>78</v>
      </c>
      <c r="N4933" s="20">
        <f t="shared" si="77"/>
        <v>2307.36</v>
      </c>
      <c r="O4933" s="21"/>
      <c r="P4933" s="20"/>
    </row>
    <row r="4934" spans="1:16" x14ac:dyDescent="0.35">
      <c r="A4934" s="2" t="s">
        <v>13</v>
      </c>
      <c r="B4934" s="2">
        <v>1185732</v>
      </c>
      <c r="C4934" s="15">
        <v>44377</v>
      </c>
      <c r="D4934" s="2" t="s">
        <v>31</v>
      </c>
      <c r="E4934" s="2" t="s">
        <v>52</v>
      </c>
      <c r="F4934" s="2" t="s">
        <v>53</v>
      </c>
      <c r="G4934" s="3" t="s">
        <v>18</v>
      </c>
      <c r="H4934" s="17">
        <v>41</v>
      </c>
      <c r="I4934" s="2">
        <v>44</v>
      </c>
      <c r="J4934" s="19">
        <v>1804</v>
      </c>
      <c r="K4934" s="19">
        <v>883.96</v>
      </c>
      <c r="L4934" s="2">
        <v>0.49</v>
      </c>
      <c r="M4934" s="2" t="s">
        <v>78</v>
      </c>
      <c r="N4934" s="20">
        <f t="shared" si="77"/>
        <v>2687.96</v>
      </c>
      <c r="O4934" s="21"/>
      <c r="P4934" s="20"/>
    </row>
    <row r="4935" spans="1:16" x14ac:dyDescent="0.35">
      <c r="A4935" s="2" t="s">
        <v>13</v>
      </c>
      <c r="B4935" s="2">
        <v>1185732</v>
      </c>
      <c r="C4935" s="15">
        <v>44378</v>
      </c>
      <c r="D4935" s="2" t="s">
        <v>31</v>
      </c>
      <c r="E4935" s="2" t="s">
        <v>52</v>
      </c>
      <c r="F4935" s="2" t="s">
        <v>53</v>
      </c>
      <c r="G4935" s="3" t="s">
        <v>158</v>
      </c>
      <c r="H4935" s="17">
        <v>49</v>
      </c>
      <c r="I4935" s="2">
        <v>91</v>
      </c>
      <c r="J4935" s="19">
        <v>4459</v>
      </c>
      <c r="K4935" s="19">
        <v>2809.17</v>
      </c>
      <c r="L4935" s="2">
        <v>0.63</v>
      </c>
      <c r="M4935" s="2" t="s">
        <v>78</v>
      </c>
      <c r="N4935" s="20">
        <f t="shared" si="77"/>
        <v>7268.17</v>
      </c>
      <c r="O4935" s="21"/>
      <c r="P4935" s="20"/>
    </row>
    <row r="4936" spans="1:16" x14ac:dyDescent="0.35">
      <c r="A4936" s="2" t="s">
        <v>13</v>
      </c>
      <c r="B4936" s="2">
        <v>1185732</v>
      </c>
      <c r="C4936" s="15">
        <v>44379</v>
      </c>
      <c r="D4936" s="2" t="s">
        <v>31</v>
      </c>
      <c r="E4936" s="2" t="s">
        <v>52</v>
      </c>
      <c r="F4936" s="2" t="s">
        <v>53</v>
      </c>
      <c r="G4936" s="3" t="s">
        <v>155</v>
      </c>
      <c r="H4936" s="17">
        <v>41</v>
      </c>
      <c r="I4936" s="2">
        <v>145</v>
      </c>
      <c r="J4936" s="19">
        <v>5945</v>
      </c>
      <c r="K4936" s="19">
        <v>3150.8500000000004</v>
      </c>
      <c r="L4936" s="2">
        <v>0.53</v>
      </c>
      <c r="M4936" s="2" t="s">
        <v>78</v>
      </c>
      <c r="N4936" s="20">
        <f t="shared" si="77"/>
        <v>9095.85</v>
      </c>
      <c r="O4936" s="21"/>
      <c r="P4936" s="20"/>
    </row>
    <row r="4937" spans="1:16" x14ac:dyDescent="0.35">
      <c r="A4937" s="2" t="s">
        <v>13</v>
      </c>
      <c r="B4937" s="2">
        <v>1185732</v>
      </c>
      <c r="C4937" s="15">
        <v>44380</v>
      </c>
      <c r="D4937" s="2" t="s">
        <v>31</v>
      </c>
      <c r="E4937" s="2" t="s">
        <v>52</v>
      </c>
      <c r="F4937" s="2" t="s">
        <v>53</v>
      </c>
      <c r="G4937" s="3" t="s">
        <v>17</v>
      </c>
      <c r="H4937" s="17">
        <v>42</v>
      </c>
      <c r="I4937" s="2">
        <v>80</v>
      </c>
      <c r="J4937" s="19">
        <v>3360</v>
      </c>
      <c r="K4937" s="19">
        <v>1646.3999999999999</v>
      </c>
      <c r="L4937" s="2">
        <v>0.49</v>
      </c>
      <c r="M4937" s="2" t="s">
        <v>78</v>
      </c>
      <c r="N4937" s="20">
        <f t="shared" si="77"/>
        <v>5006.3999999999996</v>
      </c>
      <c r="O4937" s="21"/>
      <c r="P4937" s="20"/>
    </row>
    <row r="4938" spans="1:16" x14ac:dyDescent="0.35">
      <c r="A4938" s="2" t="s">
        <v>13</v>
      </c>
      <c r="B4938" s="2">
        <v>1185732</v>
      </c>
      <c r="C4938" s="15">
        <v>44381</v>
      </c>
      <c r="D4938" s="2" t="s">
        <v>31</v>
      </c>
      <c r="E4938" s="2" t="s">
        <v>52</v>
      </c>
      <c r="F4938" s="2" t="s">
        <v>53</v>
      </c>
      <c r="G4938" s="3" t="s">
        <v>156</v>
      </c>
      <c r="H4938" s="17">
        <v>36</v>
      </c>
      <c r="I4938" s="2">
        <v>52</v>
      </c>
      <c r="J4938" s="19">
        <v>1872</v>
      </c>
      <c r="K4938" s="19">
        <v>898.56</v>
      </c>
      <c r="L4938" s="2">
        <v>0.48</v>
      </c>
      <c r="M4938" s="2" t="s">
        <v>78</v>
      </c>
      <c r="N4938" s="20">
        <f t="shared" si="77"/>
        <v>2770.56</v>
      </c>
      <c r="O4938" s="21"/>
      <c r="P4938" s="20"/>
    </row>
    <row r="4939" spans="1:16" x14ac:dyDescent="0.35">
      <c r="A4939" s="2" t="s">
        <v>13</v>
      </c>
      <c r="B4939" s="2">
        <v>1185732</v>
      </c>
      <c r="C4939" s="15">
        <v>44382</v>
      </c>
      <c r="D4939" s="2" t="s">
        <v>31</v>
      </c>
      <c r="E4939" s="2" t="s">
        <v>52</v>
      </c>
      <c r="F4939" s="2" t="s">
        <v>53</v>
      </c>
      <c r="G4939" s="3" t="s">
        <v>157</v>
      </c>
      <c r="H4939" s="17">
        <v>29</v>
      </c>
      <c r="I4939" s="2">
        <v>38</v>
      </c>
      <c r="J4939" s="19">
        <v>1102</v>
      </c>
      <c r="K4939" s="19">
        <v>562.02</v>
      </c>
      <c r="L4939" s="2">
        <v>0.51</v>
      </c>
      <c r="M4939" s="2" t="s">
        <v>78</v>
      </c>
      <c r="N4939" s="20">
        <f t="shared" si="77"/>
        <v>1664.02</v>
      </c>
      <c r="O4939" s="21"/>
      <c r="P4939" s="20"/>
    </row>
    <row r="4940" spans="1:16" x14ac:dyDescent="0.35">
      <c r="A4940" s="2" t="s">
        <v>13</v>
      </c>
      <c r="B4940" s="2">
        <v>1185732</v>
      </c>
      <c r="C4940" s="15">
        <v>44383</v>
      </c>
      <c r="D4940" s="2" t="s">
        <v>31</v>
      </c>
      <c r="E4940" s="2" t="s">
        <v>52</v>
      </c>
      <c r="F4940" s="2" t="s">
        <v>53</v>
      </c>
      <c r="G4940" s="3" t="s">
        <v>18</v>
      </c>
      <c r="H4940" s="17">
        <v>37</v>
      </c>
      <c r="I4940" s="2">
        <v>27</v>
      </c>
      <c r="J4940" s="19">
        <v>999</v>
      </c>
      <c r="K4940" s="19">
        <v>479.52</v>
      </c>
      <c r="L4940" s="2">
        <v>0.48</v>
      </c>
      <c r="M4940" s="2" t="s">
        <v>78</v>
      </c>
      <c r="N4940" s="20">
        <f t="shared" si="77"/>
        <v>1478.52</v>
      </c>
      <c r="O4940" s="21"/>
      <c r="P4940" s="20"/>
    </row>
    <row r="4941" spans="1:16" x14ac:dyDescent="0.35">
      <c r="A4941" s="2" t="s">
        <v>13</v>
      </c>
      <c r="B4941" s="2">
        <v>1185732</v>
      </c>
      <c r="C4941" s="15">
        <v>44384</v>
      </c>
      <c r="D4941" s="2" t="s">
        <v>31</v>
      </c>
      <c r="E4941" s="2" t="s">
        <v>52</v>
      </c>
      <c r="F4941" s="2" t="s">
        <v>53</v>
      </c>
      <c r="G4941" s="3" t="s">
        <v>158</v>
      </c>
      <c r="H4941" s="17">
        <v>44</v>
      </c>
      <c r="I4941" s="2">
        <v>69</v>
      </c>
      <c r="J4941" s="19">
        <v>3036</v>
      </c>
      <c r="K4941" s="19">
        <v>1821.6</v>
      </c>
      <c r="L4941" s="2">
        <v>0.6</v>
      </c>
      <c r="M4941" s="2" t="s">
        <v>78</v>
      </c>
      <c r="N4941" s="20">
        <f t="shared" si="77"/>
        <v>4857.6000000000004</v>
      </c>
      <c r="O4941" s="21"/>
      <c r="P4941" s="20"/>
    </row>
    <row r="4942" spans="1:16" x14ac:dyDescent="0.35">
      <c r="A4942" s="2" t="s">
        <v>13</v>
      </c>
      <c r="B4942" s="2">
        <v>1185732</v>
      </c>
      <c r="C4942" s="15">
        <v>44385</v>
      </c>
      <c r="D4942" s="2" t="s">
        <v>31</v>
      </c>
      <c r="E4942" s="2" t="s">
        <v>52</v>
      </c>
      <c r="F4942" s="2" t="s">
        <v>53</v>
      </c>
      <c r="G4942" s="3" t="s">
        <v>155</v>
      </c>
      <c r="H4942" s="17">
        <v>38</v>
      </c>
      <c r="I4942" s="2">
        <v>112</v>
      </c>
      <c r="J4942" s="19">
        <v>4256</v>
      </c>
      <c r="K4942" s="19">
        <v>2298.2400000000002</v>
      </c>
      <c r="L4942" s="2">
        <v>0.54</v>
      </c>
      <c r="M4942" s="2" t="s">
        <v>78</v>
      </c>
      <c r="N4942" s="20">
        <f t="shared" si="77"/>
        <v>6554.24</v>
      </c>
      <c r="O4942" s="21"/>
      <c r="P4942" s="20"/>
    </row>
    <row r="4943" spans="1:16" x14ac:dyDescent="0.35">
      <c r="A4943" s="2" t="s">
        <v>13</v>
      </c>
      <c r="B4943" s="2">
        <v>1185732</v>
      </c>
      <c r="C4943" s="15">
        <v>44386</v>
      </c>
      <c r="D4943" s="2" t="s">
        <v>31</v>
      </c>
      <c r="E4943" s="2" t="s">
        <v>52</v>
      </c>
      <c r="F4943" s="2" t="s">
        <v>53</v>
      </c>
      <c r="G4943" s="3" t="s">
        <v>17</v>
      </c>
      <c r="H4943" s="17">
        <v>33</v>
      </c>
      <c r="I4943" s="2">
        <v>56</v>
      </c>
      <c r="J4943" s="19">
        <v>1848</v>
      </c>
      <c r="K4943" s="19">
        <v>850.07999999999993</v>
      </c>
      <c r="L4943" s="2">
        <v>0.45999999999999996</v>
      </c>
      <c r="M4943" s="2" t="s">
        <v>78</v>
      </c>
      <c r="N4943" s="20">
        <f t="shared" si="77"/>
        <v>2698.08</v>
      </c>
      <c r="O4943" s="21"/>
      <c r="P4943" s="20"/>
    </row>
    <row r="4944" spans="1:16" x14ac:dyDescent="0.35">
      <c r="A4944" s="2" t="s">
        <v>13</v>
      </c>
      <c r="B4944" s="2">
        <v>1185732</v>
      </c>
      <c r="C4944" s="15">
        <v>44387</v>
      </c>
      <c r="D4944" s="2" t="s">
        <v>31</v>
      </c>
      <c r="E4944" s="2" t="s">
        <v>52</v>
      </c>
      <c r="F4944" s="2" t="s">
        <v>53</v>
      </c>
      <c r="G4944" s="3" t="s">
        <v>156</v>
      </c>
      <c r="H4944" s="17">
        <v>18</v>
      </c>
      <c r="I4944" s="2">
        <v>25</v>
      </c>
      <c r="J4944" s="19">
        <v>450</v>
      </c>
      <c r="K4944" s="19">
        <v>216</v>
      </c>
      <c r="L4944" s="2">
        <v>0.48</v>
      </c>
      <c r="M4944" s="2" t="s">
        <v>78</v>
      </c>
      <c r="N4944" s="20">
        <f t="shared" si="77"/>
        <v>666</v>
      </c>
      <c r="O4944" s="21"/>
      <c r="P4944" s="20"/>
    </row>
    <row r="4945" spans="1:16" x14ac:dyDescent="0.35">
      <c r="A4945" s="2" t="s">
        <v>13</v>
      </c>
      <c r="B4945" s="2">
        <v>1185732</v>
      </c>
      <c r="C4945" s="15">
        <v>44388</v>
      </c>
      <c r="D4945" s="2" t="s">
        <v>31</v>
      </c>
      <c r="E4945" s="2" t="s">
        <v>52</v>
      </c>
      <c r="F4945" s="2" t="s">
        <v>53</v>
      </c>
      <c r="G4945" s="3" t="s">
        <v>157</v>
      </c>
      <c r="H4945" s="17">
        <v>19</v>
      </c>
      <c r="I4945" s="2">
        <v>23</v>
      </c>
      <c r="J4945" s="19">
        <v>437</v>
      </c>
      <c r="K4945" s="19">
        <v>227.24</v>
      </c>
      <c r="L4945" s="2">
        <v>0.52</v>
      </c>
      <c r="M4945" s="2" t="s">
        <v>78</v>
      </c>
      <c r="N4945" s="20">
        <f t="shared" si="77"/>
        <v>664.24</v>
      </c>
      <c r="O4945" s="21"/>
      <c r="P4945" s="20"/>
    </row>
    <row r="4946" spans="1:16" x14ac:dyDescent="0.35">
      <c r="A4946" s="2" t="s">
        <v>13</v>
      </c>
      <c r="B4946" s="2">
        <v>1185732</v>
      </c>
      <c r="C4946" s="15">
        <v>44389</v>
      </c>
      <c r="D4946" s="2" t="s">
        <v>31</v>
      </c>
      <c r="E4946" s="2" t="s">
        <v>52</v>
      </c>
      <c r="F4946" s="2" t="s">
        <v>53</v>
      </c>
      <c r="G4946" s="3" t="s">
        <v>18</v>
      </c>
      <c r="H4946" s="17">
        <v>29</v>
      </c>
      <c r="I4946" s="2">
        <v>21</v>
      </c>
      <c r="J4946" s="19">
        <v>609</v>
      </c>
      <c r="K4946" s="19">
        <v>292.32</v>
      </c>
      <c r="L4946" s="2">
        <v>0.48</v>
      </c>
      <c r="M4946" s="2" t="s">
        <v>78</v>
      </c>
      <c r="N4946" s="20">
        <f t="shared" si="77"/>
        <v>901.31999999999994</v>
      </c>
      <c r="O4946" s="21"/>
      <c r="P4946" s="20"/>
    </row>
    <row r="4947" spans="1:16" x14ac:dyDescent="0.35">
      <c r="A4947" s="2" t="s">
        <v>13</v>
      </c>
      <c r="B4947" s="2">
        <v>1185732</v>
      </c>
      <c r="C4947" s="15">
        <v>44390</v>
      </c>
      <c r="D4947" s="2" t="s">
        <v>31</v>
      </c>
      <c r="E4947" s="2" t="s">
        <v>52</v>
      </c>
      <c r="F4947" s="2" t="s">
        <v>53</v>
      </c>
      <c r="G4947" s="3" t="s">
        <v>158</v>
      </c>
      <c r="H4947" s="17">
        <v>34</v>
      </c>
      <c r="I4947" s="2">
        <v>39</v>
      </c>
      <c r="J4947" s="19">
        <v>1326</v>
      </c>
      <c r="K4947" s="19">
        <v>822.12</v>
      </c>
      <c r="L4947" s="2">
        <v>0.62</v>
      </c>
      <c r="M4947" s="2" t="s">
        <v>78</v>
      </c>
      <c r="N4947" s="20">
        <f t="shared" si="77"/>
        <v>2148.12</v>
      </c>
      <c r="O4947" s="21"/>
      <c r="P4947" s="20"/>
    </row>
    <row r="4948" spans="1:16" x14ac:dyDescent="0.35">
      <c r="A4948" s="2" t="s">
        <v>13</v>
      </c>
      <c r="B4948" s="2">
        <v>1185732</v>
      </c>
      <c r="C4948" s="15">
        <v>44391</v>
      </c>
      <c r="D4948" s="2" t="s">
        <v>31</v>
      </c>
      <c r="E4948" s="2" t="s">
        <v>52</v>
      </c>
      <c r="F4948" s="2" t="s">
        <v>53</v>
      </c>
      <c r="G4948" s="3" t="s">
        <v>155</v>
      </c>
      <c r="H4948" s="17">
        <v>36</v>
      </c>
      <c r="I4948" s="2">
        <v>94</v>
      </c>
      <c r="J4948" s="19">
        <v>3384</v>
      </c>
      <c r="K4948" s="19">
        <v>1827.3600000000001</v>
      </c>
      <c r="L4948" s="2">
        <v>0.54</v>
      </c>
      <c r="M4948" s="2" t="s">
        <v>78</v>
      </c>
      <c r="N4948" s="20">
        <f t="shared" si="77"/>
        <v>5211.3600000000006</v>
      </c>
      <c r="O4948" s="21"/>
      <c r="P4948" s="20"/>
    </row>
    <row r="4949" spans="1:16" x14ac:dyDescent="0.35">
      <c r="A4949" s="2" t="s">
        <v>13</v>
      </c>
      <c r="B4949" s="2">
        <v>1185732</v>
      </c>
      <c r="C4949" s="15">
        <v>44392</v>
      </c>
      <c r="D4949" s="2" t="s">
        <v>31</v>
      </c>
      <c r="E4949" s="2" t="s">
        <v>52</v>
      </c>
      <c r="F4949" s="2" t="s">
        <v>53</v>
      </c>
      <c r="G4949" s="3" t="s">
        <v>17</v>
      </c>
      <c r="H4949" s="17">
        <v>29</v>
      </c>
      <c r="I4949" s="2">
        <v>41</v>
      </c>
      <c r="J4949" s="19">
        <v>1189</v>
      </c>
      <c r="K4949" s="19">
        <v>546.93999999999994</v>
      </c>
      <c r="L4949" s="2">
        <v>0.45999999999999996</v>
      </c>
      <c r="M4949" s="2" t="s">
        <v>78</v>
      </c>
      <c r="N4949" s="20">
        <f t="shared" si="77"/>
        <v>1735.94</v>
      </c>
      <c r="O4949" s="21"/>
      <c r="P4949" s="20"/>
    </row>
    <row r="4950" spans="1:16" x14ac:dyDescent="0.35">
      <c r="A4950" s="2" t="s">
        <v>13</v>
      </c>
      <c r="B4950" s="2">
        <v>1185732</v>
      </c>
      <c r="C4950" s="15">
        <v>44393</v>
      </c>
      <c r="D4950" s="2" t="s">
        <v>31</v>
      </c>
      <c r="E4950" s="2" t="s">
        <v>52</v>
      </c>
      <c r="F4950" s="2" t="s">
        <v>53</v>
      </c>
      <c r="G4950" s="3" t="s">
        <v>156</v>
      </c>
      <c r="H4950" s="17">
        <v>29</v>
      </c>
      <c r="I4950" s="2">
        <v>14</v>
      </c>
      <c r="J4950" s="19">
        <v>406</v>
      </c>
      <c r="K4950" s="19">
        <v>203</v>
      </c>
      <c r="L4950" s="2">
        <v>0.5</v>
      </c>
      <c r="M4950" s="2" t="s">
        <v>78</v>
      </c>
      <c r="N4950" s="20">
        <f t="shared" si="77"/>
        <v>609</v>
      </c>
      <c r="O4950" s="21"/>
      <c r="P4950" s="20"/>
    </row>
    <row r="4951" spans="1:16" x14ac:dyDescent="0.35">
      <c r="A4951" s="2" t="s">
        <v>13</v>
      </c>
      <c r="B4951" s="2">
        <v>1185732</v>
      </c>
      <c r="C4951" s="15">
        <v>44394</v>
      </c>
      <c r="D4951" s="2" t="s">
        <v>31</v>
      </c>
      <c r="E4951" s="2" t="s">
        <v>52</v>
      </c>
      <c r="F4951" s="2" t="s">
        <v>53</v>
      </c>
      <c r="G4951" s="3" t="s">
        <v>157</v>
      </c>
      <c r="H4951" s="17">
        <v>29</v>
      </c>
      <c r="I4951" s="2">
        <v>7</v>
      </c>
      <c r="J4951" s="19">
        <v>203</v>
      </c>
      <c r="K4951" s="19">
        <v>107.59</v>
      </c>
      <c r="L4951" s="2">
        <v>0.53</v>
      </c>
      <c r="M4951" s="2" t="s">
        <v>78</v>
      </c>
      <c r="N4951" s="20">
        <f t="shared" si="77"/>
        <v>310.59000000000003</v>
      </c>
      <c r="O4951" s="21"/>
      <c r="P4951" s="20"/>
    </row>
    <row r="4952" spans="1:16" x14ac:dyDescent="0.35">
      <c r="A4952" s="2" t="s">
        <v>13</v>
      </c>
      <c r="B4952" s="2">
        <v>1185732</v>
      </c>
      <c r="C4952" s="15">
        <v>44395</v>
      </c>
      <c r="D4952" s="2" t="s">
        <v>31</v>
      </c>
      <c r="E4952" s="2" t="s">
        <v>52</v>
      </c>
      <c r="F4952" s="2" t="s">
        <v>53</v>
      </c>
      <c r="G4952" s="3" t="s">
        <v>18</v>
      </c>
      <c r="H4952" s="17">
        <v>37</v>
      </c>
      <c r="I4952" s="2">
        <v>7</v>
      </c>
      <c r="J4952" s="19">
        <v>259</v>
      </c>
      <c r="K4952" s="19">
        <v>124.32</v>
      </c>
      <c r="L4952" s="2">
        <v>0.48</v>
      </c>
      <c r="M4952" s="2" t="s">
        <v>78</v>
      </c>
      <c r="N4952" s="20">
        <f t="shared" si="77"/>
        <v>383.32</v>
      </c>
      <c r="O4952" s="21"/>
      <c r="P4952" s="20"/>
    </row>
    <row r="4953" spans="1:16" x14ac:dyDescent="0.35">
      <c r="A4953" s="2" t="s">
        <v>13</v>
      </c>
      <c r="B4953" s="2">
        <v>1185732</v>
      </c>
      <c r="C4953" s="15">
        <v>44396</v>
      </c>
      <c r="D4953" s="2" t="s">
        <v>31</v>
      </c>
      <c r="E4953" s="2" t="s">
        <v>52</v>
      </c>
      <c r="F4953" s="2" t="s">
        <v>53</v>
      </c>
      <c r="G4953" s="3" t="s">
        <v>158</v>
      </c>
      <c r="H4953" s="17">
        <v>44</v>
      </c>
      <c r="I4953" s="2">
        <v>38</v>
      </c>
      <c r="J4953" s="19">
        <v>1672</v>
      </c>
      <c r="K4953" s="19">
        <v>1053.3599999999999</v>
      </c>
      <c r="L4953" s="2">
        <v>0.63</v>
      </c>
      <c r="M4953" s="2" t="s">
        <v>78</v>
      </c>
      <c r="N4953" s="20">
        <f t="shared" si="77"/>
        <v>2725.3599999999997</v>
      </c>
      <c r="O4953" s="21"/>
      <c r="P4953" s="20"/>
    </row>
    <row r="4954" spans="1:16" x14ac:dyDescent="0.35">
      <c r="A4954" s="2" t="s">
        <v>13</v>
      </c>
      <c r="B4954" s="2">
        <v>1185732</v>
      </c>
      <c r="C4954" s="15">
        <v>44397</v>
      </c>
      <c r="D4954" s="2" t="s">
        <v>31</v>
      </c>
      <c r="E4954" s="2" t="s">
        <v>52</v>
      </c>
      <c r="F4954" s="2" t="s">
        <v>53</v>
      </c>
      <c r="G4954" s="3" t="s">
        <v>155</v>
      </c>
      <c r="H4954" s="17">
        <v>37</v>
      </c>
      <c r="I4954" s="2">
        <v>84</v>
      </c>
      <c r="J4954" s="19">
        <v>3108</v>
      </c>
      <c r="K4954" s="19">
        <v>1678.3200000000002</v>
      </c>
      <c r="L4954" s="2">
        <v>0.54</v>
      </c>
      <c r="M4954" s="2" t="s">
        <v>78</v>
      </c>
      <c r="N4954" s="20">
        <f t="shared" si="77"/>
        <v>4786.32</v>
      </c>
      <c r="O4954" s="21"/>
      <c r="P4954" s="20"/>
    </row>
    <row r="4955" spans="1:16" x14ac:dyDescent="0.35">
      <c r="A4955" s="2" t="s">
        <v>13</v>
      </c>
      <c r="B4955" s="2">
        <v>1185732</v>
      </c>
      <c r="C4955" s="15">
        <v>44398</v>
      </c>
      <c r="D4955" s="2" t="s">
        <v>31</v>
      </c>
      <c r="E4955" s="2" t="s">
        <v>52</v>
      </c>
      <c r="F4955" s="2" t="s">
        <v>53</v>
      </c>
      <c r="G4955" s="3" t="s">
        <v>17</v>
      </c>
      <c r="H4955" s="17">
        <v>29</v>
      </c>
      <c r="I4955" s="2">
        <v>41</v>
      </c>
      <c r="J4955" s="19">
        <v>1189</v>
      </c>
      <c r="K4955" s="19">
        <v>546.93999999999994</v>
      </c>
      <c r="L4955" s="2">
        <v>0.45999999999999996</v>
      </c>
      <c r="M4955" s="2" t="s">
        <v>78</v>
      </c>
      <c r="N4955" s="20">
        <f t="shared" si="77"/>
        <v>1735.94</v>
      </c>
      <c r="O4955" s="21"/>
      <c r="P4955" s="20"/>
    </row>
    <row r="4956" spans="1:16" x14ac:dyDescent="0.35">
      <c r="A4956" s="2" t="s">
        <v>13</v>
      </c>
      <c r="B4956" s="2">
        <v>1185732</v>
      </c>
      <c r="C4956" s="15">
        <v>44399</v>
      </c>
      <c r="D4956" s="2" t="s">
        <v>31</v>
      </c>
      <c r="E4956" s="2" t="s">
        <v>52</v>
      </c>
      <c r="F4956" s="2" t="s">
        <v>53</v>
      </c>
      <c r="G4956" s="3" t="s">
        <v>156</v>
      </c>
      <c r="H4956" s="17">
        <v>29</v>
      </c>
      <c r="I4956" s="2">
        <v>25</v>
      </c>
      <c r="J4956" s="19">
        <v>725</v>
      </c>
      <c r="K4956" s="19">
        <v>340.75</v>
      </c>
      <c r="L4956" s="2">
        <v>0.47</v>
      </c>
      <c r="M4956" s="2" t="s">
        <v>78</v>
      </c>
      <c r="N4956" s="20">
        <f t="shared" si="77"/>
        <v>1065.75</v>
      </c>
      <c r="O4956" s="21"/>
      <c r="P4956" s="20"/>
    </row>
    <row r="4957" spans="1:16" x14ac:dyDescent="0.35">
      <c r="A4957" s="2" t="s">
        <v>13</v>
      </c>
      <c r="B4957" s="2">
        <v>1185732</v>
      </c>
      <c r="C4957" s="15">
        <v>44400</v>
      </c>
      <c r="D4957" s="2" t="s">
        <v>31</v>
      </c>
      <c r="E4957" s="2" t="s">
        <v>52</v>
      </c>
      <c r="F4957" s="2" t="s">
        <v>53</v>
      </c>
      <c r="G4957" s="3" t="s">
        <v>157</v>
      </c>
      <c r="H4957" s="17">
        <v>27</v>
      </c>
      <c r="I4957" s="2">
        <v>36</v>
      </c>
      <c r="J4957" s="19">
        <v>972</v>
      </c>
      <c r="K4957" s="19">
        <v>534.6</v>
      </c>
      <c r="L4957" s="2">
        <v>0.55000000000000004</v>
      </c>
      <c r="M4957" s="2" t="s">
        <v>78</v>
      </c>
      <c r="N4957" s="20">
        <f t="shared" si="77"/>
        <v>1506.6</v>
      </c>
      <c r="O4957" s="21"/>
      <c r="P4957" s="20"/>
    </row>
    <row r="4958" spans="1:16" x14ac:dyDescent="0.35">
      <c r="A4958" s="2" t="s">
        <v>13</v>
      </c>
      <c r="B4958" s="2">
        <v>1185732</v>
      </c>
      <c r="C4958" s="15">
        <v>44401</v>
      </c>
      <c r="D4958" s="2" t="s">
        <v>31</v>
      </c>
      <c r="E4958" s="2" t="s">
        <v>52</v>
      </c>
      <c r="F4958" s="2" t="s">
        <v>53</v>
      </c>
      <c r="G4958" s="3" t="s">
        <v>18</v>
      </c>
      <c r="H4958" s="17">
        <v>48</v>
      </c>
      <c r="I4958" s="2">
        <v>27</v>
      </c>
      <c r="J4958" s="19">
        <v>1296</v>
      </c>
      <c r="K4958" s="19">
        <v>583.19999999999993</v>
      </c>
      <c r="L4958" s="2">
        <v>0.44999999999999996</v>
      </c>
      <c r="M4958" s="2" t="s">
        <v>78</v>
      </c>
      <c r="N4958" s="20">
        <f t="shared" si="77"/>
        <v>1879.1999999999998</v>
      </c>
      <c r="O4958" s="21"/>
      <c r="P4958" s="20"/>
    </row>
    <row r="4959" spans="1:16" x14ac:dyDescent="0.35">
      <c r="A4959" s="2" t="s">
        <v>13</v>
      </c>
      <c r="B4959" s="2">
        <v>1185732</v>
      </c>
      <c r="C4959" s="15">
        <v>44402</v>
      </c>
      <c r="D4959" s="2" t="s">
        <v>31</v>
      </c>
      <c r="E4959" s="2" t="s">
        <v>52</v>
      </c>
      <c r="F4959" s="2" t="s">
        <v>53</v>
      </c>
      <c r="G4959" s="3" t="s">
        <v>158</v>
      </c>
      <c r="H4959" s="17">
        <v>53</v>
      </c>
      <c r="I4959" s="2">
        <v>58</v>
      </c>
      <c r="J4959" s="19">
        <v>3074</v>
      </c>
      <c r="K4959" s="19">
        <v>1905.8799999999999</v>
      </c>
      <c r="L4959" s="2">
        <v>0.62</v>
      </c>
      <c r="M4959" s="2" t="s">
        <v>78</v>
      </c>
      <c r="N4959" s="20">
        <f t="shared" si="77"/>
        <v>4979.88</v>
      </c>
      <c r="O4959" s="21"/>
      <c r="P4959" s="20"/>
    </row>
    <row r="4960" spans="1:16" x14ac:dyDescent="0.35">
      <c r="A4960" s="2" t="s">
        <v>13</v>
      </c>
      <c r="B4960" s="2">
        <v>1185732</v>
      </c>
      <c r="C4960" s="15">
        <v>44403</v>
      </c>
      <c r="D4960" s="2" t="s">
        <v>31</v>
      </c>
      <c r="E4960" s="2" t="s">
        <v>52</v>
      </c>
      <c r="F4960" s="2" t="s">
        <v>53</v>
      </c>
      <c r="G4960" s="3" t="s">
        <v>155</v>
      </c>
      <c r="H4960" s="17">
        <v>49</v>
      </c>
      <c r="I4960" s="2">
        <v>117</v>
      </c>
      <c r="J4960" s="19">
        <v>5733</v>
      </c>
      <c r="K4960" s="19">
        <v>2866.5</v>
      </c>
      <c r="L4960" s="2">
        <v>0.5</v>
      </c>
      <c r="M4960" s="2" t="s">
        <v>78</v>
      </c>
      <c r="N4960" s="20">
        <f t="shared" si="77"/>
        <v>8599.5</v>
      </c>
      <c r="O4960" s="21"/>
      <c r="P4960" s="20"/>
    </row>
    <row r="4961" spans="1:16" x14ac:dyDescent="0.35">
      <c r="A4961" s="2" t="s">
        <v>13</v>
      </c>
      <c r="B4961" s="2">
        <v>1185732</v>
      </c>
      <c r="C4961" s="15">
        <v>44404</v>
      </c>
      <c r="D4961" s="2" t="s">
        <v>31</v>
      </c>
      <c r="E4961" s="2" t="s">
        <v>52</v>
      </c>
      <c r="F4961" s="2" t="s">
        <v>53</v>
      </c>
      <c r="G4961" s="3" t="s">
        <v>17</v>
      </c>
      <c r="H4961" s="17">
        <v>36</v>
      </c>
      <c r="I4961" s="2">
        <v>63</v>
      </c>
      <c r="J4961" s="19">
        <v>2268</v>
      </c>
      <c r="K4961" s="19">
        <v>1134</v>
      </c>
      <c r="L4961" s="2">
        <v>0.5</v>
      </c>
      <c r="M4961" s="2" t="s">
        <v>78</v>
      </c>
      <c r="N4961" s="20">
        <f t="shared" si="77"/>
        <v>3402</v>
      </c>
      <c r="O4961" s="21"/>
      <c r="P4961" s="20"/>
    </row>
    <row r="4962" spans="1:16" x14ac:dyDescent="0.35">
      <c r="A4962" s="2" t="s">
        <v>13</v>
      </c>
      <c r="B4962" s="2">
        <v>1185732</v>
      </c>
      <c r="C4962" s="15">
        <v>44405</v>
      </c>
      <c r="D4962" s="2" t="s">
        <v>31</v>
      </c>
      <c r="E4962" s="2" t="s">
        <v>52</v>
      </c>
      <c r="F4962" s="2" t="s">
        <v>53</v>
      </c>
      <c r="G4962" s="3" t="s">
        <v>156</v>
      </c>
      <c r="H4962" s="17">
        <v>39</v>
      </c>
      <c r="I4962" s="2">
        <v>60</v>
      </c>
      <c r="J4962" s="19">
        <v>2340</v>
      </c>
      <c r="K4962" s="19">
        <v>1146.5999999999999</v>
      </c>
      <c r="L4962" s="2">
        <v>0.49</v>
      </c>
      <c r="M4962" s="2" t="s">
        <v>78</v>
      </c>
      <c r="N4962" s="20">
        <f t="shared" si="77"/>
        <v>3486.6</v>
      </c>
      <c r="O4962" s="21"/>
      <c r="P4962" s="20"/>
    </row>
    <row r="4963" spans="1:16" x14ac:dyDescent="0.35">
      <c r="A4963" s="2" t="s">
        <v>13</v>
      </c>
      <c r="B4963" s="2">
        <v>1185732</v>
      </c>
      <c r="C4963" s="15">
        <v>44406</v>
      </c>
      <c r="D4963" s="2" t="s">
        <v>31</v>
      </c>
      <c r="E4963" s="2" t="s">
        <v>52</v>
      </c>
      <c r="F4963" s="2" t="s">
        <v>53</v>
      </c>
      <c r="G4963" s="3" t="s">
        <v>157</v>
      </c>
      <c r="H4963" s="17">
        <v>38</v>
      </c>
      <c r="I4963" s="2">
        <v>38</v>
      </c>
      <c r="J4963" s="19">
        <v>1444</v>
      </c>
      <c r="K4963" s="19">
        <v>794.2</v>
      </c>
      <c r="L4963" s="2">
        <v>0.55000000000000004</v>
      </c>
      <c r="M4963" s="2" t="s">
        <v>78</v>
      </c>
      <c r="N4963" s="20">
        <f t="shared" si="77"/>
        <v>2238.1999999999998</v>
      </c>
      <c r="O4963" s="21"/>
      <c r="P4963" s="20"/>
    </row>
    <row r="4964" spans="1:16" x14ac:dyDescent="0.35">
      <c r="A4964" s="2" t="s">
        <v>13</v>
      </c>
      <c r="B4964" s="2">
        <v>1185732</v>
      </c>
      <c r="C4964" s="15">
        <v>44407</v>
      </c>
      <c r="D4964" s="2" t="s">
        <v>31</v>
      </c>
      <c r="E4964" s="2" t="s">
        <v>52</v>
      </c>
      <c r="F4964" s="2" t="s">
        <v>53</v>
      </c>
      <c r="G4964" s="3" t="s">
        <v>18</v>
      </c>
      <c r="H4964" s="17">
        <v>45</v>
      </c>
      <c r="I4964" s="2">
        <v>39</v>
      </c>
      <c r="J4964" s="19">
        <v>1755</v>
      </c>
      <c r="K4964" s="19">
        <v>842.4</v>
      </c>
      <c r="L4964" s="2">
        <v>0.48</v>
      </c>
      <c r="M4964" s="2" t="s">
        <v>78</v>
      </c>
      <c r="N4964" s="20">
        <f t="shared" si="77"/>
        <v>2597.4</v>
      </c>
      <c r="O4964" s="21"/>
      <c r="P4964" s="20"/>
    </row>
    <row r="4965" spans="1:16" x14ac:dyDescent="0.35">
      <c r="A4965" s="2" t="s">
        <v>13</v>
      </c>
      <c r="B4965" s="2">
        <v>1185732</v>
      </c>
      <c r="C4965" s="15">
        <v>44408</v>
      </c>
      <c r="D4965" s="2" t="s">
        <v>31</v>
      </c>
      <c r="E4965" s="2" t="s">
        <v>52</v>
      </c>
      <c r="F4965" s="2" t="s">
        <v>53</v>
      </c>
      <c r="G4965" s="3" t="s">
        <v>158</v>
      </c>
      <c r="H4965" s="17">
        <v>54</v>
      </c>
      <c r="I4965" s="2">
        <v>65</v>
      </c>
      <c r="J4965" s="19">
        <v>3510</v>
      </c>
      <c r="K4965" s="19">
        <v>2176.1999999999998</v>
      </c>
      <c r="L4965" s="2">
        <v>0.62</v>
      </c>
      <c r="M4965" s="2" t="s">
        <v>78</v>
      </c>
      <c r="N4965" s="20">
        <f t="shared" si="77"/>
        <v>5686.2</v>
      </c>
      <c r="O4965" s="21"/>
      <c r="P4965" s="20"/>
    </row>
    <row r="4966" spans="1:16" x14ac:dyDescent="0.35">
      <c r="A4966" s="2" t="s">
        <v>21</v>
      </c>
      <c r="B4966" s="2">
        <v>1197831</v>
      </c>
      <c r="C4966" s="15">
        <v>44409</v>
      </c>
      <c r="D4966" s="2" t="s">
        <v>31</v>
      </c>
      <c r="E4966" s="2" t="s">
        <v>52</v>
      </c>
      <c r="F4966" s="2" t="s">
        <v>53</v>
      </c>
      <c r="G4966" s="3" t="s">
        <v>155</v>
      </c>
      <c r="H4966" s="17">
        <v>19</v>
      </c>
      <c r="I4966" s="2">
        <v>203</v>
      </c>
      <c r="J4966" s="19">
        <v>3857</v>
      </c>
      <c r="K4966" s="19">
        <v>2044.21</v>
      </c>
      <c r="L4966" s="2">
        <v>0.53</v>
      </c>
      <c r="M4966" s="2" t="s">
        <v>78</v>
      </c>
      <c r="N4966" s="20">
        <f t="shared" si="77"/>
        <v>5901.21</v>
      </c>
      <c r="O4966" s="21"/>
      <c r="P4966" s="20"/>
    </row>
    <row r="4967" spans="1:16" x14ac:dyDescent="0.35">
      <c r="A4967" s="2" t="s">
        <v>21</v>
      </c>
      <c r="B4967" s="2">
        <v>1197831</v>
      </c>
      <c r="C4967" s="15">
        <v>44410</v>
      </c>
      <c r="D4967" s="2" t="s">
        <v>31</v>
      </c>
      <c r="E4967" s="2" t="s">
        <v>52</v>
      </c>
      <c r="F4967" s="2" t="s">
        <v>53</v>
      </c>
      <c r="G4967" s="3" t="s">
        <v>17</v>
      </c>
      <c r="H4967" s="17">
        <v>29</v>
      </c>
      <c r="I4967" s="2">
        <v>196</v>
      </c>
      <c r="J4967" s="19">
        <v>5684</v>
      </c>
      <c r="K4967" s="19">
        <v>3069.36</v>
      </c>
      <c r="L4967" s="2">
        <v>0.54</v>
      </c>
      <c r="M4967" s="2" t="s">
        <v>78</v>
      </c>
      <c r="N4967" s="20">
        <f t="shared" si="77"/>
        <v>8753.36</v>
      </c>
      <c r="O4967" s="21"/>
      <c r="P4967" s="20"/>
    </row>
    <row r="4968" spans="1:16" x14ac:dyDescent="0.35">
      <c r="A4968" s="2" t="s">
        <v>21</v>
      </c>
      <c r="B4968" s="2">
        <v>1197831</v>
      </c>
      <c r="C4968" s="15">
        <v>44411</v>
      </c>
      <c r="D4968" s="2" t="s">
        <v>31</v>
      </c>
      <c r="E4968" s="2" t="s">
        <v>52</v>
      </c>
      <c r="F4968" s="2" t="s">
        <v>53</v>
      </c>
      <c r="G4968" s="3" t="s">
        <v>156</v>
      </c>
      <c r="H4968" s="17">
        <v>28</v>
      </c>
      <c r="I4968" s="2">
        <v>138</v>
      </c>
      <c r="J4968" s="19">
        <v>3864</v>
      </c>
      <c r="K4968" s="19">
        <v>2125.1999999999998</v>
      </c>
      <c r="L4968" s="2">
        <v>0.54999999999999993</v>
      </c>
      <c r="M4968" s="2" t="s">
        <v>78</v>
      </c>
      <c r="N4968" s="20">
        <f t="shared" si="77"/>
        <v>5989.2</v>
      </c>
      <c r="O4968" s="21"/>
      <c r="P4968" s="20"/>
    </row>
    <row r="4969" spans="1:16" x14ac:dyDescent="0.35">
      <c r="A4969" s="2" t="s">
        <v>21</v>
      </c>
      <c r="B4969" s="2">
        <v>1197831</v>
      </c>
      <c r="C4969" s="15">
        <v>44412</v>
      </c>
      <c r="D4969" s="2" t="s">
        <v>31</v>
      </c>
      <c r="E4969" s="2" t="s">
        <v>52</v>
      </c>
      <c r="F4969" s="2" t="s">
        <v>53</v>
      </c>
      <c r="G4969" s="3" t="s">
        <v>157</v>
      </c>
      <c r="H4969" s="17">
        <v>33</v>
      </c>
      <c r="I4969" s="2">
        <v>138</v>
      </c>
      <c r="J4969" s="19">
        <v>4554</v>
      </c>
      <c r="K4969" s="19">
        <v>2914.56</v>
      </c>
      <c r="L4969" s="2">
        <v>0.64</v>
      </c>
      <c r="M4969" s="2" t="s">
        <v>78</v>
      </c>
      <c r="N4969" s="20">
        <f t="shared" si="77"/>
        <v>7468.5599999999995</v>
      </c>
      <c r="O4969" s="21"/>
      <c r="P4969" s="20"/>
    </row>
    <row r="4970" spans="1:16" x14ac:dyDescent="0.35">
      <c r="A4970" s="2" t="s">
        <v>21</v>
      </c>
      <c r="B4970" s="2">
        <v>1197831</v>
      </c>
      <c r="C4970" s="15">
        <v>44413</v>
      </c>
      <c r="D4970" s="2" t="s">
        <v>22</v>
      </c>
      <c r="E4970" s="2" t="s">
        <v>54</v>
      </c>
      <c r="F4970" s="2" t="s">
        <v>55</v>
      </c>
      <c r="G4970" s="3" t="s">
        <v>18</v>
      </c>
      <c r="H4970" s="17">
        <v>37</v>
      </c>
      <c r="I4970" s="2">
        <v>88</v>
      </c>
      <c r="J4970" s="19">
        <v>3256</v>
      </c>
      <c r="K4970" s="19">
        <v>1562.8799999999999</v>
      </c>
      <c r="L4970" s="2">
        <v>0.48</v>
      </c>
      <c r="M4970" s="2" t="s">
        <v>78</v>
      </c>
      <c r="N4970" s="20">
        <f t="shared" si="77"/>
        <v>4818.88</v>
      </c>
      <c r="O4970" s="21"/>
      <c r="P4970" s="20"/>
    </row>
    <row r="4971" spans="1:16" x14ac:dyDescent="0.35">
      <c r="A4971" s="2" t="s">
        <v>21</v>
      </c>
      <c r="B4971" s="2">
        <v>1197831</v>
      </c>
      <c r="C4971" s="15">
        <v>44414</v>
      </c>
      <c r="D4971" s="2" t="s">
        <v>22</v>
      </c>
      <c r="E4971" s="2" t="s">
        <v>54</v>
      </c>
      <c r="F4971" s="2" t="s">
        <v>55</v>
      </c>
      <c r="G4971" s="3" t="s">
        <v>158</v>
      </c>
      <c r="H4971" s="17">
        <v>32</v>
      </c>
      <c r="I4971" s="2">
        <v>138</v>
      </c>
      <c r="J4971" s="19">
        <v>4416</v>
      </c>
      <c r="K4971" s="19">
        <v>3091.2000000000003</v>
      </c>
      <c r="L4971" s="2">
        <v>0.70000000000000007</v>
      </c>
      <c r="M4971" s="2" t="s">
        <v>78</v>
      </c>
      <c r="N4971" s="20">
        <f t="shared" si="77"/>
        <v>7507.2000000000007</v>
      </c>
      <c r="O4971" s="21"/>
      <c r="P4971" s="20"/>
    </row>
    <row r="4972" spans="1:16" x14ac:dyDescent="0.35">
      <c r="A4972" s="2" t="s">
        <v>21</v>
      </c>
      <c r="B4972" s="2">
        <v>1197831</v>
      </c>
      <c r="C4972" s="15">
        <v>44415</v>
      </c>
      <c r="D4972" s="2" t="s">
        <v>22</v>
      </c>
      <c r="E4972" s="2" t="s">
        <v>54</v>
      </c>
      <c r="F4972" s="2" t="s">
        <v>55</v>
      </c>
      <c r="G4972" s="3" t="s">
        <v>155</v>
      </c>
      <c r="H4972" s="17">
        <v>24</v>
      </c>
      <c r="I4972" s="2">
        <v>156</v>
      </c>
      <c r="J4972" s="19">
        <v>3744</v>
      </c>
      <c r="K4972" s="19">
        <v>2021.7600000000002</v>
      </c>
      <c r="L4972" s="2">
        <v>0.54</v>
      </c>
      <c r="M4972" s="2" t="s">
        <v>78</v>
      </c>
      <c r="N4972" s="20">
        <f t="shared" si="77"/>
        <v>5765.76</v>
      </c>
      <c r="O4972" s="21"/>
      <c r="P4972" s="20"/>
    </row>
    <row r="4973" spans="1:16" x14ac:dyDescent="0.35">
      <c r="A4973" s="2" t="s">
        <v>21</v>
      </c>
      <c r="B4973" s="2">
        <v>1197831</v>
      </c>
      <c r="C4973" s="15">
        <v>44416</v>
      </c>
      <c r="D4973" s="2" t="s">
        <v>22</v>
      </c>
      <c r="E4973" s="2" t="s">
        <v>54</v>
      </c>
      <c r="F4973" s="2" t="s">
        <v>55</v>
      </c>
      <c r="G4973" s="3" t="s">
        <v>17</v>
      </c>
      <c r="H4973" s="17">
        <v>33</v>
      </c>
      <c r="I4973" s="2">
        <v>174</v>
      </c>
      <c r="J4973" s="19">
        <v>5742</v>
      </c>
      <c r="K4973" s="19">
        <v>3100.6800000000003</v>
      </c>
      <c r="L4973" s="2">
        <v>0.54</v>
      </c>
      <c r="M4973" s="2" t="s">
        <v>78</v>
      </c>
      <c r="N4973" s="20">
        <f t="shared" si="77"/>
        <v>8842.68</v>
      </c>
      <c r="O4973" s="21"/>
      <c r="P4973" s="20"/>
    </row>
    <row r="4974" spans="1:16" x14ac:dyDescent="0.35">
      <c r="A4974" s="2" t="s">
        <v>21</v>
      </c>
      <c r="B4974" s="2">
        <v>1197831</v>
      </c>
      <c r="C4974" s="15">
        <v>44417</v>
      </c>
      <c r="D4974" s="2" t="s">
        <v>22</v>
      </c>
      <c r="E4974" s="2" t="s">
        <v>54</v>
      </c>
      <c r="F4974" s="2" t="s">
        <v>55</v>
      </c>
      <c r="G4974" s="3" t="s">
        <v>156</v>
      </c>
      <c r="H4974" s="17">
        <v>32</v>
      </c>
      <c r="I4974" s="2">
        <v>128</v>
      </c>
      <c r="J4974" s="19">
        <v>4096</v>
      </c>
      <c r="K4974" s="19">
        <v>2129.92</v>
      </c>
      <c r="L4974" s="2">
        <v>0.52</v>
      </c>
      <c r="M4974" s="2" t="s">
        <v>78</v>
      </c>
      <c r="N4974" s="20">
        <f t="shared" si="77"/>
        <v>6225.92</v>
      </c>
      <c r="O4974" s="21"/>
      <c r="P4974" s="20"/>
    </row>
    <row r="4975" spans="1:16" x14ac:dyDescent="0.35">
      <c r="A4975" s="2" t="s">
        <v>21</v>
      </c>
      <c r="B4975" s="2">
        <v>1197831</v>
      </c>
      <c r="C4975" s="15">
        <v>44418</v>
      </c>
      <c r="D4975" s="2" t="s">
        <v>22</v>
      </c>
      <c r="E4975" s="2" t="s">
        <v>54</v>
      </c>
      <c r="F4975" s="2" t="s">
        <v>55</v>
      </c>
      <c r="G4975" s="3" t="s">
        <v>157</v>
      </c>
      <c r="H4975" s="17">
        <v>32</v>
      </c>
      <c r="I4975" s="2">
        <v>98</v>
      </c>
      <c r="J4975" s="19">
        <v>3136</v>
      </c>
      <c r="K4975" s="19">
        <v>1944.32</v>
      </c>
      <c r="L4975" s="2">
        <v>0.62</v>
      </c>
      <c r="M4975" s="2" t="s">
        <v>78</v>
      </c>
      <c r="N4975" s="20">
        <f t="shared" si="77"/>
        <v>5080.32</v>
      </c>
      <c r="O4975" s="21"/>
      <c r="P4975" s="20"/>
    </row>
    <row r="4976" spans="1:16" x14ac:dyDescent="0.35">
      <c r="A4976" s="2" t="s">
        <v>21</v>
      </c>
      <c r="B4976" s="2">
        <v>1197831</v>
      </c>
      <c r="C4976" s="15">
        <v>44419</v>
      </c>
      <c r="D4976" s="2" t="s">
        <v>22</v>
      </c>
      <c r="E4976" s="2" t="s">
        <v>54</v>
      </c>
      <c r="F4976" s="2" t="s">
        <v>55</v>
      </c>
      <c r="G4976" s="3" t="s">
        <v>18</v>
      </c>
      <c r="H4976" s="17">
        <v>38</v>
      </c>
      <c r="I4976" s="2">
        <v>68</v>
      </c>
      <c r="J4976" s="19">
        <v>2584</v>
      </c>
      <c r="K4976" s="19">
        <v>1240.32</v>
      </c>
      <c r="L4976" s="2">
        <v>0.48</v>
      </c>
      <c r="M4976" s="2" t="s">
        <v>78</v>
      </c>
      <c r="N4976" s="20">
        <f t="shared" si="77"/>
        <v>3824.3199999999997</v>
      </c>
      <c r="O4976" s="21"/>
      <c r="P4976" s="20"/>
    </row>
    <row r="4977" spans="1:16" x14ac:dyDescent="0.35">
      <c r="A4977" s="2" t="s">
        <v>21</v>
      </c>
      <c r="B4977" s="2">
        <v>1197831</v>
      </c>
      <c r="C4977" s="15">
        <v>44420</v>
      </c>
      <c r="D4977" s="2" t="s">
        <v>22</v>
      </c>
      <c r="E4977" s="2" t="s">
        <v>54</v>
      </c>
      <c r="F4977" s="2" t="s">
        <v>55</v>
      </c>
      <c r="G4977" s="3" t="s">
        <v>158</v>
      </c>
      <c r="H4977" s="17">
        <v>33</v>
      </c>
      <c r="I4977" s="2">
        <v>126</v>
      </c>
      <c r="J4977" s="19">
        <v>4158</v>
      </c>
      <c r="K4977" s="19">
        <v>2785.86</v>
      </c>
      <c r="L4977" s="2">
        <v>0.67</v>
      </c>
      <c r="M4977" s="2" t="s">
        <v>78</v>
      </c>
      <c r="N4977" s="20">
        <f t="shared" si="77"/>
        <v>6943.8600000000006</v>
      </c>
      <c r="O4977" s="21"/>
      <c r="P4977" s="20"/>
    </row>
    <row r="4978" spans="1:16" x14ac:dyDescent="0.35">
      <c r="A4978" s="2" t="s">
        <v>21</v>
      </c>
      <c r="B4978" s="2">
        <v>1197831</v>
      </c>
      <c r="C4978" s="15">
        <v>44421</v>
      </c>
      <c r="D4978" s="2" t="s">
        <v>22</v>
      </c>
      <c r="E4978" s="2" t="s">
        <v>54</v>
      </c>
      <c r="F4978" s="2" t="s">
        <v>55</v>
      </c>
      <c r="G4978" s="3" t="s">
        <v>155</v>
      </c>
      <c r="H4978" s="17">
        <v>28</v>
      </c>
      <c r="I4978" s="2">
        <v>163</v>
      </c>
      <c r="J4978" s="19">
        <v>4564</v>
      </c>
      <c r="K4978" s="19">
        <v>2510.1999999999998</v>
      </c>
      <c r="L4978" s="2">
        <v>0.54999999999999993</v>
      </c>
      <c r="M4978" s="2" t="s">
        <v>78</v>
      </c>
      <c r="N4978" s="20">
        <f t="shared" si="77"/>
        <v>7074.2</v>
      </c>
      <c r="O4978" s="21"/>
      <c r="P4978" s="20"/>
    </row>
    <row r="4979" spans="1:16" x14ac:dyDescent="0.35">
      <c r="A4979" s="2" t="s">
        <v>21</v>
      </c>
      <c r="B4979" s="2">
        <v>1197831</v>
      </c>
      <c r="C4979" s="15">
        <v>44422</v>
      </c>
      <c r="D4979" s="2" t="s">
        <v>22</v>
      </c>
      <c r="E4979" s="2" t="s">
        <v>54</v>
      </c>
      <c r="F4979" s="2" t="s">
        <v>55</v>
      </c>
      <c r="G4979" s="3" t="s">
        <v>17</v>
      </c>
      <c r="H4979" s="17">
        <v>36</v>
      </c>
      <c r="I4979" s="2">
        <v>188</v>
      </c>
      <c r="J4979" s="19">
        <v>6768</v>
      </c>
      <c r="K4979" s="19">
        <v>3722.3999999999996</v>
      </c>
      <c r="L4979" s="2">
        <v>0.54999999999999993</v>
      </c>
      <c r="M4979" s="2" t="s">
        <v>78</v>
      </c>
      <c r="N4979" s="20">
        <f t="shared" si="77"/>
        <v>10490.4</v>
      </c>
      <c r="O4979" s="21"/>
      <c r="P4979" s="20"/>
    </row>
    <row r="4980" spans="1:16" x14ac:dyDescent="0.35">
      <c r="A4980" s="2" t="s">
        <v>21</v>
      </c>
      <c r="B4980" s="2">
        <v>1197831</v>
      </c>
      <c r="C4980" s="15">
        <v>44423</v>
      </c>
      <c r="D4980" s="2" t="s">
        <v>22</v>
      </c>
      <c r="E4980" s="2" t="s">
        <v>54</v>
      </c>
      <c r="F4980" s="2" t="s">
        <v>55</v>
      </c>
      <c r="G4980" s="3" t="s">
        <v>156</v>
      </c>
      <c r="H4980" s="17">
        <v>27</v>
      </c>
      <c r="I4980" s="2">
        <v>117</v>
      </c>
      <c r="J4980" s="19">
        <v>3159</v>
      </c>
      <c r="K4980" s="19">
        <v>1832.2199999999998</v>
      </c>
      <c r="L4980" s="2">
        <v>0.57999999999999996</v>
      </c>
      <c r="M4980" s="2" t="s">
        <v>78</v>
      </c>
      <c r="N4980" s="20">
        <f t="shared" si="77"/>
        <v>4991.2199999999993</v>
      </c>
      <c r="O4980" s="21"/>
      <c r="P4980" s="20"/>
    </row>
    <row r="4981" spans="1:16" x14ac:dyDescent="0.35">
      <c r="A4981" s="2" t="s">
        <v>21</v>
      </c>
      <c r="B4981" s="2">
        <v>1197831</v>
      </c>
      <c r="C4981" s="15">
        <v>44424</v>
      </c>
      <c r="D4981" s="2" t="s">
        <v>22</v>
      </c>
      <c r="E4981" s="2" t="s">
        <v>54</v>
      </c>
      <c r="F4981" s="2" t="s">
        <v>55</v>
      </c>
      <c r="G4981" s="3" t="s">
        <v>157</v>
      </c>
      <c r="H4981" s="17">
        <v>33</v>
      </c>
      <c r="I4981" s="2">
        <v>105</v>
      </c>
      <c r="J4981" s="19">
        <v>3465</v>
      </c>
      <c r="K4981" s="19">
        <v>2356.2000000000003</v>
      </c>
      <c r="L4981" s="2">
        <v>0.68</v>
      </c>
      <c r="M4981" s="2" t="s">
        <v>78</v>
      </c>
      <c r="N4981" s="20">
        <f t="shared" si="77"/>
        <v>5821.2000000000007</v>
      </c>
      <c r="O4981" s="21"/>
      <c r="P4981" s="20"/>
    </row>
    <row r="4982" spans="1:16" x14ac:dyDescent="0.35">
      <c r="A4982" s="2" t="s">
        <v>21</v>
      </c>
      <c r="B4982" s="2">
        <v>1197831</v>
      </c>
      <c r="C4982" s="15">
        <v>44425</v>
      </c>
      <c r="D4982" s="2" t="s">
        <v>22</v>
      </c>
      <c r="E4982" s="2" t="s">
        <v>54</v>
      </c>
      <c r="F4982" s="2" t="s">
        <v>55</v>
      </c>
      <c r="G4982" s="3" t="s">
        <v>18</v>
      </c>
      <c r="H4982" s="17">
        <v>37</v>
      </c>
      <c r="I4982" s="2">
        <v>73</v>
      </c>
      <c r="J4982" s="19">
        <v>2701</v>
      </c>
      <c r="K4982" s="19">
        <v>1350.5</v>
      </c>
      <c r="L4982" s="2">
        <v>0.5</v>
      </c>
      <c r="M4982" s="2" t="s">
        <v>78</v>
      </c>
      <c r="N4982" s="20">
        <f t="shared" si="77"/>
        <v>4051.5</v>
      </c>
      <c r="O4982" s="21"/>
      <c r="P4982" s="20"/>
    </row>
    <row r="4983" spans="1:16" x14ac:dyDescent="0.35">
      <c r="A4983" s="2" t="s">
        <v>21</v>
      </c>
      <c r="B4983" s="2">
        <v>1197831</v>
      </c>
      <c r="C4983" s="15">
        <v>44426</v>
      </c>
      <c r="D4983" s="2" t="s">
        <v>22</v>
      </c>
      <c r="E4983" s="2" t="s">
        <v>54</v>
      </c>
      <c r="F4983" s="2" t="s">
        <v>55</v>
      </c>
      <c r="G4983" s="3" t="s">
        <v>158</v>
      </c>
      <c r="H4983" s="17">
        <v>34</v>
      </c>
      <c r="I4983" s="2">
        <v>104</v>
      </c>
      <c r="J4983" s="19">
        <v>3536</v>
      </c>
      <c r="K4983" s="19">
        <v>2652.0000000000005</v>
      </c>
      <c r="L4983" s="2">
        <v>0.75000000000000011</v>
      </c>
      <c r="M4983" s="2" t="s">
        <v>78</v>
      </c>
      <c r="N4983" s="20">
        <f t="shared" si="77"/>
        <v>6188</v>
      </c>
      <c r="O4983" s="21"/>
      <c r="P4983" s="20"/>
    </row>
    <row r="4984" spans="1:16" x14ac:dyDescent="0.35">
      <c r="A4984" s="2" t="s">
        <v>21</v>
      </c>
      <c r="B4984" s="2">
        <v>1197831</v>
      </c>
      <c r="C4984" s="15">
        <v>44427</v>
      </c>
      <c r="D4984" s="2" t="s">
        <v>22</v>
      </c>
      <c r="E4984" s="2" t="s">
        <v>54</v>
      </c>
      <c r="F4984" s="2" t="s">
        <v>55</v>
      </c>
      <c r="G4984" s="3" t="s">
        <v>155</v>
      </c>
      <c r="H4984" s="17">
        <v>19</v>
      </c>
      <c r="I4984" s="2">
        <v>195</v>
      </c>
      <c r="J4984" s="19">
        <v>3705</v>
      </c>
      <c r="K4984" s="19">
        <v>2148.8999999999996</v>
      </c>
      <c r="L4984" s="2">
        <v>0.57999999999999996</v>
      </c>
      <c r="M4984" s="2" t="s">
        <v>78</v>
      </c>
      <c r="N4984" s="20">
        <f t="shared" si="77"/>
        <v>5853.9</v>
      </c>
      <c r="O4984" s="21"/>
      <c r="P4984" s="20"/>
    </row>
    <row r="4985" spans="1:16" x14ac:dyDescent="0.35">
      <c r="A4985" s="2" t="s">
        <v>21</v>
      </c>
      <c r="B4985" s="2">
        <v>1197831</v>
      </c>
      <c r="C4985" s="15">
        <v>44428</v>
      </c>
      <c r="D4985" s="2" t="s">
        <v>22</v>
      </c>
      <c r="E4985" s="2" t="s">
        <v>54</v>
      </c>
      <c r="F4985" s="2" t="s">
        <v>55</v>
      </c>
      <c r="G4985" s="3" t="s">
        <v>17</v>
      </c>
      <c r="H4985" s="17">
        <v>19</v>
      </c>
      <c r="I4985" s="2">
        <v>189</v>
      </c>
      <c r="J4985" s="19">
        <v>3591</v>
      </c>
      <c r="K4985" s="19">
        <v>2082.7799999999997</v>
      </c>
      <c r="L4985" s="2">
        <v>0.57999999999999996</v>
      </c>
      <c r="M4985" s="2" t="s">
        <v>78</v>
      </c>
      <c r="N4985" s="20">
        <f t="shared" si="77"/>
        <v>5673.78</v>
      </c>
      <c r="O4985" s="21"/>
      <c r="P4985" s="20"/>
    </row>
    <row r="4986" spans="1:16" x14ac:dyDescent="0.35">
      <c r="A4986" s="2" t="s">
        <v>21</v>
      </c>
      <c r="B4986" s="2">
        <v>1197831</v>
      </c>
      <c r="C4986" s="15">
        <v>44429</v>
      </c>
      <c r="D4986" s="2" t="s">
        <v>22</v>
      </c>
      <c r="E4986" s="2" t="s">
        <v>54</v>
      </c>
      <c r="F4986" s="2" t="s">
        <v>55</v>
      </c>
      <c r="G4986" s="3" t="s">
        <v>156</v>
      </c>
      <c r="H4986" s="17">
        <v>14</v>
      </c>
      <c r="I4986" s="2">
        <v>119</v>
      </c>
      <c r="J4986" s="19">
        <v>1666</v>
      </c>
      <c r="K4986" s="19">
        <v>982.93999999999994</v>
      </c>
      <c r="L4986" s="2">
        <v>0.59</v>
      </c>
      <c r="M4986" s="2" t="s">
        <v>78</v>
      </c>
      <c r="N4986" s="20">
        <f t="shared" si="77"/>
        <v>2648.94</v>
      </c>
      <c r="O4986" s="21"/>
      <c r="P4986" s="20"/>
    </row>
    <row r="4987" spans="1:16" x14ac:dyDescent="0.35">
      <c r="A4987" s="2" t="s">
        <v>21</v>
      </c>
      <c r="B4987" s="2">
        <v>1197831</v>
      </c>
      <c r="C4987" s="15">
        <v>44430</v>
      </c>
      <c r="D4987" s="2" t="s">
        <v>22</v>
      </c>
      <c r="E4987" s="2" t="s">
        <v>54</v>
      </c>
      <c r="F4987" s="2" t="s">
        <v>55</v>
      </c>
      <c r="G4987" s="3" t="s">
        <v>157</v>
      </c>
      <c r="H4987" s="17">
        <v>18</v>
      </c>
      <c r="I4987" s="2">
        <v>113</v>
      </c>
      <c r="J4987" s="19">
        <v>2034</v>
      </c>
      <c r="K4987" s="19">
        <v>1342.44</v>
      </c>
      <c r="L4987" s="2">
        <v>0.66</v>
      </c>
      <c r="M4987" s="2" t="s">
        <v>78</v>
      </c>
      <c r="N4987" s="20">
        <f t="shared" si="77"/>
        <v>3376.44</v>
      </c>
      <c r="O4987" s="21"/>
      <c r="P4987" s="20"/>
    </row>
    <row r="4988" spans="1:16" x14ac:dyDescent="0.35">
      <c r="A4988" s="2" t="s">
        <v>21</v>
      </c>
      <c r="B4988" s="2">
        <v>1197831</v>
      </c>
      <c r="C4988" s="15">
        <v>44431</v>
      </c>
      <c r="D4988" s="2" t="s">
        <v>22</v>
      </c>
      <c r="E4988" s="2" t="s">
        <v>54</v>
      </c>
      <c r="F4988" s="2" t="s">
        <v>55</v>
      </c>
      <c r="G4988" s="3" t="s">
        <v>18</v>
      </c>
      <c r="H4988" s="17">
        <v>23</v>
      </c>
      <c r="I4988" s="2">
        <v>74</v>
      </c>
      <c r="J4988" s="19">
        <v>1702</v>
      </c>
      <c r="K4988" s="19">
        <v>902.06000000000006</v>
      </c>
      <c r="L4988" s="2">
        <v>0.53</v>
      </c>
      <c r="M4988" s="2" t="s">
        <v>78</v>
      </c>
      <c r="N4988" s="20">
        <f t="shared" si="77"/>
        <v>2604.06</v>
      </c>
      <c r="O4988" s="21"/>
      <c r="P4988" s="20"/>
    </row>
    <row r="4989" spans="1:16" x14ac:dyDescent="0.35">
      <c r="A4989" s="2" t="s">
        <v>21</v>
      </c>
      <c r="B4989" s="2">
        <v>1197831</v>
      </c>
      <c r="C4989" s="15">
        <v>44432</v>
      </c>
      <c r="D4989" s="2" t="s">
        <v>22</v>
      </c>
      <c r="E4989" s="2" t="s">
        <v>54</v>
      </c>
      <c r="F4989" s="2" t="s">
        <v>55</v>
      </c>
      <c r="G4989" s="3" t="s">
        <v>158</v>
      </c>
      <c r="H4989" s="17">
        <v>20</v>
      </c>
      <c r="I4989" s="2">
        <v>149</v>
      </c>
      <c r="J4989" s="19">
        <v>2980</v>
      </c>
      <c r="K4989" s="19">
        <v>2235.0000000000005</v>
      </c>
      <c r="L4989" s="2">
        <v>0.75000000000000011</v>
      </c>
      <c r="M4989" s="2" t="s">
        <v>78</v>
      </c>
      <c r="N4989" s="20">
        <f t="shared" si="77"/>
        <v>5215</v>
      </c>
      <c r="O4989" s="21"/>
      <c r="P4989" s="20"/>
    </row>
    <row r="4990" spans="1:16" x14ac:dyDescent="0.35">
      <c r="A4990" s="2" t="s">
        <v>21</v>
      </c>
      <c r="B4990" s="2">
        <v>1197831</v>
      </c>
      <c r="C4990" s="15">
        <v>44433</v>
      </c>
      <c r="D4990" s="2" t="s">
        <v>22</v>
      </c>
      <c r="E4990" s="2" t="s">
        <v>54</v>
      </c>
      <c r="F4990" s="2" t="s">
        <v>55</v>
      </c>
      <c r="G4990" s="3" t="s">
        <v>155</v>
      </c>
      <c r="H4990" s="17">
        <v>9</v>
      </c>
      <c r="I4990" s="2">
        <v>203</v>
      </c>
      <c r="J4990" s="19">
        <v>1827</v>
      </c>
      <c r="K4990" s="19">
        <v>1077.9299999999998</v>
      </c>
      <c r="L4990" s="2">
        <v>0.59</v>
      </c>
      <c r="M4990" s="2" t="s">
        <v>78</v>
      </c>
      <c r="N4990" s="20">
        <f t="shared" si="77"/>
        <v>2904.93</v>
      </c>
      <c r="O4990" s="21"/>
      <c r="P4990" s="20"/>
    </row>
    <row r="4991" spans="1:16" x14ac:dyDescent="0.35">
      <c r="A4991" s="2" t="s">
        <v>21</v>
      </c>
      <c r="B4991" s="2">
        <v>1197831</v>
      </c>
      <c r="C4991" s="15">
        <v>44434</v>
      </c>
      <c r="D4991" s="2" t="s">
        <v>22</v>
      </c>
      <c r="E4991" s="2" t="s">
        <v>54</v>
      </c>
      <c r="F4991" s="2" t="s">
        <v>55</v>
      </c>
      <c r="G4991" s="3" t="s">
        <v>17</v>
      </c>
      <c r="H4991" s="17">
        <v>19</v>
      </c>
      <c r="I4991" s="2">
        <v>189</v>
      </c>
      <c r="J4991" s="19">
        <v>3591</v>
      </c>
      <c r="K4991" s="19">
        <v>2118.69</v>
      </c>
      <c r="L4991" s="2">
        <v>0.59</v>
      </c>
      <c r="M4991" s="2" t="s">
        <v>78</v>
      </c>
      <c r="N4991" s="20">
        <f t="shared" si="77"/>
        <v>5709.6900000000005</v>
      </c>
      <c r="O4991" s="21"/>
      <c r="P4991" s="20"/>
    </row>
    <row r="4992" spans="1:16" x14ac:dyDescent="0.35">
      <c r="A4992" s="2" t="s">
        <v>21</v>
      </c>
      <c r="B4992" s="2">
        <v>1197831</v>
      </c>
      <c r="C4992" s="15">
        <v>44435</v>
      </c>
      <c r="D4992" s="2" t="s">
        <v>22</v>
      </c>
      <c r="E4992" s="2" t="s">
        <v>54</v>
      </c>
      <c r="F4992" s="2" t="s">
        <v>55</v>
      </c>
      <c r="G4992" s="3" t="s">
        <v>156</v>
      </c>
      <c r="H4992" s="17">
        <v>15</v>
      </c>
      <c r="I4992" s="2">
        <v>173</v>
      </c>
      <c r="J4992" s="19">
        <v>2595</v>
      </c>
      <c r="K4992" s="19">
        <v>1453.1999999999998</v>
      </c>
      <c r="L4992" s="2">
        <v>0.55999999999999994</v>
      </c>
      <c r="M4992" s="2" t="s">
        <v>78</v>
      </c>
      <c r="N4992" s="20">
        <f t="shared" si="77"/>
        <v>4048.2</v>
      </c>
      <c r="O4992" s="21"/>
      <c r="P4992" s="20"/>
    </row>
    <row r="4993" spans="1:16" x14ac:dyDescent="0.35">
      <c r="A4993" s="2" t="s">
        <v>21</v>
      </c>
      <c r="B4993" s="2">
        <v>1197831</v>
      </c>
      <c r="C4993" s="15">
        <v>44436</v>
      </c>
      <c r="D4993" s="2" t="s">
        <v>22</v>
      </c>
      <c r="E4993" s="2" t="s">
        <v>54</v>
      </c>
      <c r="F4993" s="2" t="s">
        <v>55</v>
      </c>
      <c r="G4993" s="3" t="s">
        <v>157</v>
      </c>
      <c r="H4993" s="17">
        <v>34</v>
      </c>
      <c r="I4993" s="2">
        <v>135</v>
      </c>
      <c r="J4993" s="19">
        <v>4590</v>
      </c>
      <c r="K4993" s="19">
        <v>3121.2000000000003</v>
      </c>
      <c r="L4993" s="2">
        <v>0.68</v>
      </c>
      <c r="M4993" s="2" t="s">
        <v>78</v>
      </c>
      <c r="N4993" s="20">
        <f t="shared" si="77"/>
        <v>7711.2000000000007</v>
      </c>
      <c r="O4993" s="21"/>
      <c r="P4993" s="20"/>
    </row>
    <row r="4994" spans="1:16" x14ac:dyDescent="0.35">
      <c r="A4994" s="2" t="s">
        <v>21</v>
      </c>
      <c r="B4994" s="2">
        <v>1197831</v>
      </c>
      <c r="C4994" s="15">
        <v>44437</v>
      </c>
      <c r="D4994" s="2" t="s">
        <v>22</v>
      </c>
      <c r="E4994" s="2" t="s">
        <v>54</v>
      </c>
      <c r="F4994" s="2" t="s">
        <v>55</v>
      </c>
      <c r="G4994" s="3" t="s">
        <v>18</v>
      </c>
      <c r="H4994" s="17">
        <v>49</v>
      </c>
      <c r="I4994" s="2">
        <v>120</v>
      </c>
      <c r="J4994" s="19">
        <v>5880</v>
      </c>
      <c r="K4994" s="19">
        <v>3175.2000000000003</v>
      </c>
      <c r="L4994" s="2">
        <v>0.54</v>
      </c>
      <c r="M4994" s="2" t="s">
        <v>78</v>
      </c>
      <c r="N4994" s="20">
        <f t="shared" si="77"/>
        <v>9055.2000000000007</v>
      </c>
      <c r="O4994" s="21"/>
      <c r="P4994" s="20"/>
    </row>
    <row r="4995" spans="1:16" x14ac:dyDescent="0.35">
      <c r="A4995" s="2" t="s">
        <v>21</v>
      </c>
      <c r="B4995" s="2">
        <v>1197831</v>
      </c>
      <c r="C4995" s="15">
        <v>44438</v>
      </c>
      <c r="D4995" s="2" t="s">
        <v>22</v>
      </c>
      <c r="E4995" s="2" t="s">
        <v>54</v>
      </c>
      <c r="F4995" s="2" t="s">
        <v>55</v>
      </c>
      <c r="G4995" s="3" t="s">
        <v>158</v>
      </c>
      <c r="H4995" s="17">
        <v>43</v>
      </c>
      <c r="I4995" s="2">
        <v>203</v>
      </c>
      <c r="J4995" s="19">
        <v>8729</v>
      </c>
      <c r="K4995" s="19">
        <v>6284.880000000001</v>
      </c>
      <c r="L4995" s="2">
        <v>0.72000000000000008</v>
      </c>
      <c r="M4995" s="2" t="s">
        <v>78</v>
      </c>
      <c r="N4995" s="20">
        <f t="shared" ref="N4995:N5058" si="78">SUM(J4995,K4995)</f>
        <v>15013.880000000001</v>
      </c>
      <c r="O4995" s="21"/>
      <c r="P4995" s="20"/>
    </row>
    <row r="4996" spans="1:16" x14ac:dyDescent="0.35">
      <c r="A4996" s="2" t="s">
        <v>21</v>
      </c>
      <c r="B4996" s="2">
        <v>1197831</v>
      </c>
      <c r="C4996" s="15">
        <v>44439</v>
      </c>
      <c r="D4996" s="2" t="s">
        <v>22</v>
      </c>
      <c r="E4996" s="2" t="s">
        <v>54</v>
      </c>
      <c r="F4996" s="2" t="s">
        <v>55</v>
      </c>
      <c r="G4996" s="3" t="s">
        <v>155</v>
      </c>
      <c r="H4996" s="17">
        <v>43</v>
      </c>
      <c r="I4996" s="2">
        <v>203</v>
      </c>
      <c r="J4996" s="19">
        <v>8729</v>
      </c>
      <c r="K4996" s="19">
        <v>4800.95</v>
      </c>
      <c r="L4996" s="2">
        <v>0.54999999999999993</v>
      </c>
      <c r="M4996" s="2" t="s">
        <v>78</v>
      </c>
      <c r="N4996" s="20">
        <f t="shared" si="78"/>
        <v>13529.95</v>
      </c>
      <c r="O4996" s="21"/>
      <c r="P4996" s="20"/>
    </row>
    <row r="4997" spans="1:16" x14ac:dyDescent="0.35">
      <c r="A4997" s="2" t="s">
        <v>21</v>
      </c>
      <c r="B4997" s="2">
        <v>1197831</v>
      </c>
      <c r="C4997" s="15">
        <v>44440</v>
      </c>
      <c r="D4997" s="2" t="s">
        <v>22</v>
      </c>
      <c r="E4997" s="2" t="s">
        <v>54</v>
      </c>
      <c r="F4997" s="2" t="s">
        <v>55</v>
      </c>
      <c r="G4997" s="3" t="s">
        <v>17</v>
      </c>
      <c r="H4997" s="17">
        <v>49</v>
      </c>
      <c r="I4997" s="2">
        <v>203</v>
      </c>
      <c r="J4997" s="19">
        <v>9947</v>
      </c>
      <c r="K4997" s="19">
        <v>5570.32</v>
      </c>
      <c r="L4997" s="2">
        <v>0.55999999999999994</v>
      </c>
      <c r="M4997" s="2" t="s">
        <v>78</v>
      </c>
      <c r="N4997" s="20">
        <f t="shared" si="78"/>
        <v>15517.32</v>
      </c>
      <c r="O4997" s="21"/>
      <c r="P4997" s="20"/>
    </row>
    <row r="4998" spans="1:16" x14ac:dyDescent="0.35">
      <c r="A4998" s="2" t="s">
        <v>21</v>
      </c>
      <c r="B4998" s="2">
        <v>1197831</v>
      </c>
      <c r="C4998" s="15">
        <v>44441</v>
      </c>
      <c r="D4998" s="2" t="s">
        <v>22</v>
      </c>
      <c r="E4998" s="2" t="s">
        <v>54</v>
      </c>
      <c r="F4998" s="2" t="s">
        <v>55</v>
      </c>
      <c r="G4998" s="3" t="s">
        <v>156</v>
      </c>
      <c r="H4998" s="17">
        <v>44</v>
      </c>
      <c r="I4998" s="2">
        <v>189</v>
      </c>
      <c r="J4998" s="19">
        <v>8316</v>
      </c>
      <c r="K4998" s="19">
        <v>4906.4399999999996</v>
      </c>
      <c r="L4998" s="2">
        <v>0.59</v>
      </c>
      <c r="M4998" s="2" t="s">
        <v>78</v>
      </c>
      <c r="N4998" s="20">
        <f t="shared" si="78"/>
        <v>13222.439999999999</v>
      </c>
      <c r="O4998" s="21"/>
      <c r="P4998" s="20"/>
    </row>
    <row r="4999" spans="1:16" x14ac:dyDescent="0.35">
      <c r="A4999" s="2" t="s">
        <v>21</v>
      </c>
      <c r="B4999" s="2">
        <v>1197831</v>
      </c>
      <c r="C4999" s="15">
        <v>44442</v>
      </c>
      <c r="D4999" s="2" t="s">
        <v>22</v>
      </c>
      <c r="E4999" s="2" t="s">
        <v>54</v>
      </c>
      <c r="F4999" s="2" t="s">
        <v>55</v>
      </c>
      <c r="G4999" s="3" t="s">
        <v>157</v>
      </c>
      <c r="H4999" s="17">
        <v>41</v>
      </c>
      <c r="I4999" s="2">
        <v>180</v>
      </c>
      <c r="J4999" s="19">
        <v>7380</v>
      </c>
      <c r="K4999" s="19">
        <v>5092.2000000000007</v>
      </c>
      <c r="L4999" s="2">
        <v>0.69000000000000006</v>
      </c>
      <c r="M4999" s="2" t="s">
        <v>78</v>
      </c>
      <c r="N4999" s="20">
        <f t="shared" si="78"/>
        <v>12472.2</v>
      </c>
      <c r="O4999" s="21"/>
      <c r="P4999" s="20"/>
    </row>
    <row r="5000" spans="1:16" x14ac:dyDescent="0.35">
      <c r="A5000" s="2" t="s">
        <v>21</v>
      </c>
      <c r="B5000" s="2">
        <v>1197831</v>
      </c>
      <c r="C5000" s="15">
        <v>44443</v>
      </c>
      <c r="D5000" s="2" t="s">
        <v>22</v>
      </c>
      <c r="E5000" s="2" t="s">
        <v>54</v>
      </c>
      <c r="F5000" s="2" t="s">
        <v>55</v>
      </c>
      <c r="G5000" s="3" t="s">
        <v>18</v>
      </c>
      <c r="H5000" s="17">
        <v>49</v>
      </c>
      <c r="I5000" s="2">
        <v>145</v>
      </c>
      <c r="J5000" s="19">
        <v>7105</v>
      </c>
      <c r="K5000" s="19">
        <v>3907.7499999999995</v>
      </c>
      <c r="L5000" s="2">
        <v>0.54999999999999993</v>
      </c>
      <c r="M5000" s="2" t="s">
        <v>78</v>
      </c>
      <c r="N5000" s="20">
        <f t="shared" si="78"/>
        <v>11012.75</v>
      </c>
      <c r="O5000" s="21"/>
      <c r="P5000" s="20"/>
    </row>
    <row r="5001" spans="1:16" x14ac:dyDescent="0.35">
      <c r="A5001" s="2" t="s">
        <v>21</v>
      </c>
      <c r="B5001" s="2">
        <v>1197831</v>
      </c>
      <c r="C5001" s="15">
        <v>44444</v>
      </c>
      <c r="D5001" s="2" t="s">
        <v>22</v>
      </c>
      <c r="E5001" s="2" t="s">
        <v>54</v>
      </c>
      <c r="F5001" s="2" t="s">
        <v>55</v>
      </c>
      <c r="G5001" s="3" t="s">
        <v>158</v>
      </c>
      <c r="H5001" s="17">
        <v>50</v>
      </c>
      <c r="I5001" s="2">
        <v>245</v>
      </c>
      <c r="J5001" s="19">
        <v>12250</v>
      </c>
      <c r="K5001" s="19">
        <v>8820.0000000000018</v>
      </c>
      <c r="L5001" s="2">
        <v>0.72000000000000008</v>
      </c>
      <c r="M5001" s="2" t="s">
        <v>78</v>
      </c>
      <c r="N5001" s="20">
        <f t="shared" si="78"/>
        <v>21070</v>
      </c>
      <c r="O5001" s="21"/>
      <c r="P5001" s="20"/>
    </row>
    <row r="5002" spans="1:16" x14ac:dyDescent="0.35">
      <c r="A5002" s="2" t="s">
        <v>21</v>
      </c>
      <c r="B5002" s="2">
        <v>1197831</v>
      </c>
      <c r="C5002" s="15">
        <v>44445</v>
      </c>
      <c r="D5002" s="2" t="s">
        <v>22</v>
      </c>
      <c r="E5002" s="2" t="s">
        <v>54</v>
      </c>
      <c r="F5002" s="2" t="s">
        <v>55</v>
      </c>
      <c r="G5002" s="3" t="s">
        <v>155</v>
      </c>
      <c r="H5002" s="17">
        <v>44</v>
      </c>
      <c r="I5002" s="2">
        <v>206</v>
      </c>
      <c r="J5002" s="19">
        <v>9064</v>
      </c>
      <c r="K5002" s="19">
        <v>5800.9599999999991</v>
      </c>
      <c r="L5002" s="2">
        <v>0.6399999999999999</v>
      </c>
      <c r="M5002" s="2" t="s">
        <v>78</v>
      </c>
      <c r="N5002" s="20">
        <f t="shared" si="78"/>
        <v>14864.96</v>
      </c>
      <c r="O5002" s="21"/>
      <c r="P5002" s="20"/>
    </row>
    <row r="5003" spans="1:16" x14ac:dyDescent="0.35">
      <c r="A5003" s="2" t="s">
        <v>21</v>
      </c>
      <c r="B5003" s="2">
        <v>1197831</v>
      </c>
      <c r="C5003" s="15">
        <v>44446</v>
      </c>
      <c r="D5003" s="2" t="s">
        <v>22</v>
      </c>
      <c r="E5003" s="2" t="s">
        <v>54</v>
      </c>
      <c r="F5003" s="2" t="s">
        <v>55</v>
      </c>
      <c r="G5003" s="3" t="s">
        <v>17</v>
      </c>
      <c r="H5003" s="17">
        <v>49</v>
      </c>
      <c r="I5003" s="2">
        <v>215</v>
      </c>
      <c r="J5003" s="19">
        <v>10535</v>
      </c>
      <c r="K5003" s="19">
        <v>6742.3999999999987</v>
      </c>
      <c r="L5003" s="2">
        <v>0.6399999999999999</v>
      </c>
      <c r="M5003" s="2" t="s">
        <v>78</v>
      </c>
      <c r="N5003" s="20">
        <f t="shared" si="78"/>
        <v>17277.399999999998</v>
      </c>
      <c r="O5003" s="21"/>
      <c r="P5003" s="20"/>
    </row>
    <row r="5004" spans="1:16" x14ac:dyDescent="0.35">
      <c r="A5004" s="2" t="s">
        <v>21</v>
      </c>
      <c r="B5004" s="2">
        <v>1197831</v>
      </c>
      <c r="C5004" s="15">
        <v>44447</v>
      </c>
      <c r="D5004" s="2" t="s">
        <v>22</v>
      </c>
      <c r="E5004" s="2" t="s">
        <v>54</v>
      </c>
      <c r="F5004" s="2" t="s">
        <v>55</v>
      </c>
      <c r="G5004" s="3" t="s">
        <v>156</v>
      </c>
      <c r="H5004" s="17">
        <v>41</v>
      </c>
      <c r="I5004" s="2">
        <v>254</v>
      </c>
      <c r="J5004" s="19">
        <v>10414</v>
      </c>
      <c r="K5004" s="19">
        <v>6560.8199999999988</v>
      </c>
      <c r="L5004" s="2">
        <v>0.62999999999999989</v>
      </c>
      <c r="M5004" s="2" t="s">
        <v>78</v>
      </c>
      <c r="N5004" s="20">
        <f t="shared" si="78"/>
        <v>16974.82</v>
      </c>
      <c r="O5004" s="21"/>
      <c r="P5004" s="20"/>
    </row>
    <row r="5005" spans="1:16" x14ac:dyDescent="0.35">
      <c r="A5005" s="2" t="s">
        <v>21</v>
      </c>
      <c r="B5005" s="2">
        <v>1197831</v>
      </c>
      <c r="C5005" s="15">
        <v>44448</v>
      </c>
      <c r="D5005" s="2" t="s">
        <v>22</v>
      </c>
      <c r="E5005" s="2" t="s">
        <v>54</v>
      </c>
      <c r="F5005" s="2" t="s">
        <v>55</v>
      </c>
      <c r="G5005" s="3" t="s">
        <v>157</v>
      </c>
      <c r="H5005" s="17">
        <v>44</v>
      </c>
      <c r="I5005" s="2">
        <v>173</v>
      </c>
      <c r="J5005" s="19">
        <v>7612</v>
      </c>
      <c r="K5005" s="19">
        <v>5632.880000000001</v>
      </c>
      <c r="L5005" s="2">
        <v>0.7400000000000001</v>
      </c>
      <c r="M5005" s="2" t="s">
        <v>78</v>
      </c>
      <c r="N5005" s="20">
        <f t="shared" si="78"/>
        <v>13244.880000000001</v>
      </c>
      <c r="O5005" s="21"/>
      <c r="P5005" s="20"/>
    </row>
    <row r="5006" spans="1:16" x14ac:dyDescent="0.35">
      <c r="A5006" s="2" t="s">
        <v>21</v>
      </c>
      <c r="B5006" s="2">
        <v>1197831</v>
      </c>
      <c r="C5006" s="15">
        <v>44449</v>
      </c>
      <c r="D5006" s="2" t="s">
        <v>22</v>
      </c>
      <c r="E5006" s="2" t="s">
        <v>54</v>
      </c>
      <c r="F5006" s="2" t="s">
        <v>55</v>
      </c>
      <c r="G5006" s="3" t="s">
        <v>18</v>
      </c>
      <c r="H5006" s="17">
        <v>45</v>
      </c>
      <c r="I5006" s="2">
        <v>131</v>
      </c>
      <c r="J5006" s="19">
        <v>5895</v>
      </c>
      <c r="K5006" s="19">
        <v>3419.1</v>
      </c>
      <c r="L5006" s="2">
        <v>0.57999999999999996</v>
      </c>
      <c r="M5006" s="2" t="s">
        <v>78</v>
      </c>
      <c r="N5006" s="20">
        <f t="shared" si="78"/>
        <v>9314.1</v>
      </c>
      <c r="O5006" s="21"/>
      <c r="P5006" s="20"/>
    </row>
    <row r="5007" spans="1:16" x14ac:dyDescent="0.35">
      <c r="A5007" s="2" t="s">
        <v>21</v>
      </c>
      <c r="B5007" s="2">
        <v>1197831</v>
      </c>
      <c r="C5007" s="15">
        <v>44450</v>
      </c>
      <c r="D5007" s="2" t="s">
        <v>22</v>
      </c>
      <c r="E5007" s="2" t="s">
        <v>54</v>
      </c>
      <c r="F5007" s="2" t="s">
        <v>55</v>
      </c>
      <c r="G5007" s="3" t="s">
        <v>158</v>
      </c>
      <c r="H5007" s="17">
        <v>56</v>
      </c>
      <c r="I5007" s="2">
        <v>240</v>
      </c>
      <c r="J5007" s="19">
        <v>13440</v>
      </c>
      <c r="K5007" s="19">
        <v>10752.000000000002</v>
      </c>
      <c r="L5007" s="2">
        <v>0.80000000000000016</v>
      </c>
      <c r="M5007" s="2" t="s">
        <v>78</v>
      </c>
      <c r="N5007" s="20">
        <f t="shared" si="78"/>
        <v>24192</v>
      </c>
      <c r="O5007" s="21"/>
      <c r="P5007" s="20"/>
    </row>
    <row r="5008" spans="1:16" x14ac:dyDescent="0.35">
      <c r="A5008" s="2" t="s">
        <v>21</v>
      </c>
      <c r="B5008" s="2">
        <v>1197831</v>
      </c>
      <c r="C5008" s="15">
        <v>44451</v>
      </c>
      <c r="D5008" s="2" t="s">
        <v>22</v>
      </c>
      <c r="E5008" s="2" t="s">
        <v>54</v>
      </c>
      <c r="F5008" s="2" t="s">
        <v>55</v>
      </c>
      <c r="G5008" s="3" t="s">
        <v>155</v>
      </c>
      <c r="H5008" s="17">
        <v>38</v>
      </c>
      <c r="I5008" s="2">
        <v>225</v>
      </c>
      <c r="J5008" s="19">
        <v>8550</v>
      </c>
      <c r="K5008" s="19">
        <v>5215.5</v>
      </c>
      <c r="L5008" s="2">
        <v>0.61</v>
      </c>
      <c r="M5008" s="2" t="s">
        <v>78</v>
      </c>
      <c r="N5008" s="20">
        <f t="shared" si="78"/>
        <v>13765.5</v>
      </c>
      <c r="O5008" s="21"/>
      <c r="P5008" s="20"/>
    </row>
    <row r="5009" spans="1:16" x14ac:dyDescent="0.35">
      <c r="A5009" s="2" t="s">
        <v>21</v>
      </c>
      <c r="B5009" s="2">
        <v>1197831</v>
      </c>
      <c r="C5009" s="15">
        <v>44452</v>
      </c>
      <c r="D5009" s="2" t="s">
        <v>22</v>
      </c>
      <c r="E5009" s="2" t="s">
        <v>54</v>
      </c>
      <c r="F5009" s="2" t="s">
        <v>55</v>
      </c>
      <c r="G5009" s="3" t="s">
        <v>17</v>
      </c>
      <c r="H5009" s="17">
        <v>52</v>
      </c>
      <c r="I5009" s="2">
        <v>210</v>
      </c>
      <c r="J5009" s="19">
        <v>10920</v>
      </c>
      <c r="K5009" s="19">
        <v>7097.9999999999991</v>
      </c>
      <c r="L5009" s="2">
        <v>0.64999999999999991</v>
      </c>
      <c r="M5009" s="2" t="s">
        <v>78</v>
      </c>
      <c r="N5009" s="20">
        <f t="shared" si="78"/>
        <v>18018</v>
      </c>
      <c r="O5009" s="21"/>
      <c r="P5009" s="20"/>
    </row>
    <row r="5010" spans="1:16" x14ac:dyDescent="0.35">
      <c r="A5010" s="2" t="s">
        <v>21</v>
      </c>
      <c r="B5010" s="2">
        <v>1197831</v>
      </c>
      <c r="C5010" s="15">
        <v>44453</v>
      </c>
      <c r="D5010" s="2" t="s">
        <v>22</v>
      </c>
      <c r="E5010" s="2" t="s">
        <v>54</v>
      </c>
      <c r="F5010" s="2" t="s">
        <v>55</v>
      </c>
      <c r="G5010" s="3" t="s">
        <v>156</v>
      </c>
      <c r="H5010" s="17">
        <v>51</v>
      </c>
      <c r="I5010" s="2">
        <v>268</v>
      </c>
      <c r="J5010" s="19">
        <v>13668</v>
      </c>
      <c r="K5010" s="19">
        <v>8200.7999999999993</v>
      </c>
      <c r="L5010" s="2">
        <v>0.6</v>
      </c>
      <c r="M5010" s="2" t="s">
        <v>78</v>
      </c>
      <c r="N5010" s="20">
        <f t="shared" si="78"/>
        <v>21868.799999999999</v>
      </c>
      <c r="O5010" s="21"/>
      <c r="P5010" s="20"/>
    </row>
    <row r="5011" spans="1:16" x14ac:dyDescent="0.35">
      <c r="A5011" s="2" t="s">
        <v>21</v>
      </c>
      <c r="B5011" s="2">
        <v>1197831</v>
      </c>
      <c r="C5011" s="15">
        <v>44454</v>
      </c>
      <c r="D5011" s="2" t="s">
        <v>22</v>
      </c>
      <c r="E5011" s="2" t="s">
        <v>54</v>
      </c>
      <c r="F5011" s="2" t="s">
        <v>55</v>
      </c>
      <c r="G5011" s="3" t="s">
        <v>157</v>
      </c>
      <c r="H5011" s="17">
        <v>46</v>
      </c>
      <c r="I5011" s="2">
        <v>119</v>
      </c>
      <c r="J5011" s="19">
        <v>5474</v>
      </c>
      <c r="K5011" s="19">
        <v>3886.5400000000004</v>
      </c>
      <c r="L5011" s="2">
        <v>0.71000000000000008</v>
      </c>
      <c r="M5011" s="2" t="s">
        <v>78</v>
      </c>
      <c r="N5011" s="20">
        <f t="shared" si="78"/>
        <v>9360.5400000000009</v>
      </c>
      <c r="O5011" s="21"/>
      <c r="P5011" s="20"/>
    </row>
    <row r="5012" spans="1:16" x14ac:dyDescent="0.35">
      <c r="A5012" s="2" t="s">
        <v>21</v>
      </c>
      <c r="B5012" s="2">
        <v>1197831</v>
      </c>
      <c r="C5012" s="15">
        <v>44455</v>
      </c>
      <c r="D5012" s="2" t="s">
        <v>22</v>
      </c>
      <c r="E5012" s="2" t="s">
        <v>54</v>
      </c>
      <c r="F5012" s="2" t="s">
        <v>55</v>
      </c>
      <c r="G5012" s="3" t="s">
        <v>18</v>
      </c>
      <c r="H5012" s="17">
        <v>50</v>
      </c>
      <c r="I5012" s="2">
        <v>123</v>
      </c>
      <c r="J5012" s="19">
        <v>6150</v>
      </c>
      <c r="K5012" s="19">
        <v>3628.5</v>
      </c>
      <c r="L5012" s="2">
        <v>0.59</v>
      </c>
      <c r="M5012" s="2" t="s">
        <v>78</v>
      </c>
      <c r="N5012" s="20">
        <f t="shared" si="78"/>
        <v>9778.5</v>
      </c>
      <c r="O5012" s="21"/>
      <c r="P5012" s="20"/>
    </row>
    <row r="5013" spans="1:16" x14ac:dyDescent="0.35">
      <c r="A5013" s="2" t="s">
        <v>21</v>
      </c>
      <c r="B5013" s="2">
        <v>1197831</v>
      </c>
      <c r="C5013" s="15">
        <v>44456</v>
      </c>
      <c r="D5013" s="2" t="s">
        <v>22</v>
      </c>
      <c r="E5013" s="2" t="s">
        <v>54</v>
      </c>
      <c r="F5013" s="2" t="s">
        <v>55</v>
      </c>
      <c r="G5013" s="3" t="s">
        <v>158</v>
      </c>
      <c r="H5013" s="17">
        <v>59</v>
      </c>
      <c r="I5013" s="2">
        <v>182</v>
      </c>
      <c r="J5013" s="19">
        <v>10738</v>
      </c>
      <c r="K5013" s="19">
        <v>8268.260000000002</v>
      </c>
      <c r="L5013" s="2">
        <v>0.77000000000000013</v>
      </c>
      <c r="M5013" s="2" t="s">
        <v>78</v>
      </c>
      <c r="N5013" s="20">
        <f t="shared" si="78"/>
        <v>19006.260000000002</v>
      </c>
      <c r="O5013" s="21"/>
      <c r="P5013" s="20"/>
    </row>
    <row r="5014" spans="1:16" x14ac:dyDescent="0.35">
      <c r="A5014" s="2" t="s">
        <v>21</v>
      </c>
      <c r="B5014" s="2">
        <v>1197831</v>
      </c>
      <c r="C5014" s="15">
        <v>44457</v>
      </c>
      <c r="D5014" s="2" t="s">
        <v>22</v>
      </c>
      <c r="E5014" s="2" t="s">
        <v>54</v>
      </c>
      <c r="F5014" s="2" t="s">
        <v>55</v>
      </c>
      <c r="G5014" s="3" t="s">
        <v>155</v>
      </c>
      <c r="H5014" s="17">
        <v>51</v>
      </c>
      <c r="I5014" s="2">
        <v>175</v>
      </c>
      <c r="J5014" s="19">
        <v>8925</v>
      </c>
      <c r="K5014" s="19">
        <v>5355</v>
      </c>
      <c r="L5014" s="2">
        <v>0.6</v>
      </c>
      <c r="M5014" s="2" t="s">
        <v>78</v>
      </c>
      <c r="N5014" s="20">
        <f t="shared" si="78"/>
        <v>14280</v>
      </c>
      <c r="O5014" s="21"/>
      <c r="P5014" s="20"/>
    </row>
    <row r="5015" spans="1:16" x14ac:dyDescent="0.35">
      <c r="A5015" s="2" t="s">
        <v>21</v>
      </c>
      <c r="B5015" s="2">
        <v>1197831</v>
      </c>
      <c r="C5015" s="15">
        <v>44458</v>
      </c>
      <c r="D5015" s="2" t="s">
        <v>22</v>
      </c>
      <c r="E5015" s="2" t="s">
        <v>54</v>
      </c>
      <c r="F5015" s="2" t="s">
        <v>55</v>
      </c>
      <c r="G5015" s="3" t="s">
        <v>17</v>
      </c>
      <c r="H5015" s="17">
        <v>50</v>
      </c>
      <c r="I5015" s="2">
        <v>144</v>
      </c>
      <c r="J5015" s="19">
        <v>7200</v>
      </c>
      <c r="K5015" s="19">
        <v>4535.9999999999991</v>
      </c>
      <c r="L5015" s="2">
        <v>0.62999999999999989</v>
      </c>
      <c r="M5015" s="2" t="s">
        <v>78</v>
      </c>
      <c r="N5015" s="20">
        <f t="shared" si="78"/>
        <v>11736</v>
      </c>
      <c r="O5015" s="21"/>
      <c r="P5015" s="20"/>
    </row>
    <row r="5016" spans="1:16" x14ac:dyDescent="0.35">
      <c r="A5016" s="2" t="s">
        <v>21</v>
      </c>
      <c r="B5016" s="2">
        <v>1197831</v>
      </c>
      <c r="C5016" s="15">
        <v>44459</v>
      </c>
      <c r="D5016" s="2" t="s">
        <v>22</v>
      </c>
      <c r="E5016" s="2" t="s">
        <v>54</v>
      </c>
      <c r="F5016" s="2" t="s">
        <v>55</v>
      </c>
      <c r="G5016" s="3" t="s">
        <v>156</v>
      </c>
      <c r="H5016" s="17">
        <v>59</v>
      </c>
      <c r="I5016" s="2">
        <v>188</v>
      </c>
      <c r="J5016" s="19">
        <v>11092</v>
      </c>
      <c r="K5016" s="19">
        <v>6987.9599999999991</v>
      </c>
      <c r="L5016" s="2">
        <v>0.62999999999999989</v>
      </c>
      <c r="M5016" s="2" t="s">
        <v>78</v>
      </c>
      <c r="N5016" s="20">
        <f t="shared" si="78"/>
        <v>18079.96</v>
      </c>
      <c r="O5016" s="21"/>
      <c r="P5016" s="20"/>
    </row>
    <row r="5017" spans="1:16" x14ac:dyDescent="0.35">
      <c r="A5017" s="2" t="s">
        <v>21</v>
      </c>
      <c r="B5017" s="2">
        <v>1197831</v>
      </c>
      <c r="C5017" s="15">
        <v>44460</v>
      </c>
      <c r="D5017" s="2" t="s">
        <v>22</v>
      </c>
      <c r="E5017" s="2" t="s">
        <v>54</v>
      </c>
      <c r="F5017" s="2" t="s">
        <v>55</v>
      </c>
      <c r="G5017" s="3" t="s">
        <v>157</v>
      </c>
      <c r="H5017" s="17">
        <v>58</v>
      </c>
      <c r="I5017" s="2">
        <v>95</v>
      </c>
      <c r="J5017" s="19">
        <v>5510</v>
      </c>
      <c r="K5017" s="19">
        <v>3912.1000000000004</v>
      </c>
      <c r="L5017" s="2">
        <v>0.71000000000000008</v>
      </c>
      <c r="M5017" s="2" t="s">
        <v>78</v>
      </c>
      <c r="N5017" s="20">
        <f t="shared" si="78"/>
        <v>9422.1</v>
      </c>
      <c r="O5017" s="21"/>
      <c r="P5017" s="20"/>
    </row>
    <row r="5018" spans="1:16" x14ac:dyDescent="0.35">
      <c r="A5018" s="2" t="s">
        <v>21</v>
      </c>
      <c r="B5018" s="2">
        <v>1197831</v>
      </c>
      <c r="C5018" s="15">
        <v>44461</v>
      </c>
      <c r="D5018" s="2" t="s">
        <v>22</v>
      </c>
      <c r="E5018" s="2" t="s">
        <v>54</v>
      </c>
      <c r="F5018" s="2" t="s">
        <v>55</v>
      </c>
      <c r="G5018" s="3" t="s">
        <v>18</v>
      </c>
      <c r="H5018" s="17">
        <v>41</v>
      </c>
      <c r="I5018" s="2">
        <v>88</v>
      </c>
      <c r="J5018" s="19">
        <v>3608</v>
      </c>
      <c r="K5018" s="19">
        <v>2056.56</v>
      </c>
      <c r="L5018" s="2">
        <v>0.56999999999999995</v>
      </c>
      <c r="M5018" s="2" t="s">
        <v>78</v>
      </c>
      <c r="N5018" s="20">
        <f t="shared" si="78"/>
        <v>5664.5599999999995</v>
      </c>
      <c r="O5018" s="21"/>
      <c r="P5018" s="20"/>
    </row>
    <row r="5019" spans="1:16" x14ac:dyDescent="0.35">
      <c r="A5019" s="2" t="s">
        <v>21</v>
      </c>
      <c r="B5019" s="2">
        <v>1197831</v>
      </c>
      <c r="C5019" s="15">
        <v>44462</v>
      </c>
      <c r="D5019" s="2" t="s">
        <v>22</v>
      </c>
      <c r="E5019" s="2" t="s">
        <v>54</v>
      </c>
      <c r="F5019" s="2" t="s">
        <v>55</v>
      </c>
      <c r="G5019" s="3" t="s">
        <v>158</v>
      </c>
      <c r="H5019" s="17">
        <v>37</v>
      </c>
      <c r="I5019" s="2">
        <v>150</v>
      </c>
      <c r="J5019" s="19">
        <v>5550</v>
      </c>
      <c r="K5019" s="19">
        <v>4273.5000000000009</v>
      </c>
      <c r="L5019" s="2">
        <v>0.77000000000000013</v>
      </c>
      <c r="M5019" s="2" t="s">
        <v>78</v>
      </c>
      <c r="N5019" s="20">
        <f t="shared" si="78"/>
        <v>9823.5</v>
      </c>
      <c r="O5019" s="21"/>
      <c r="P5019" s="20"/>
    </row>
    <row r="5020" spans="1:16" x14ac:dyDescent="0.35">
      <c r="A5020" s="2" t="s">
        <v>21</v>
      </c>
      <c r="B5020" s="2">
        <v>1197831</v>
      </c>
      <c r="C5020" s="15">
        <v>44463</v>
      </c>
      <c r="D5020" s="2" t="s">
        <v>22</v>
      </c>
      <c r="E5020" s="2" t="s">
        <v>54</v>
      </c>
      <c r="F5020" s="2" t="s">
        <v>55</v>
      </c>
      <c r="G5020" s="3" t="s">
        <v>155</v>
      </c>
      <c r="H5020" s="17">
        <v>29</v>
      </c>
      <c r="I5020" s="2">
        <v>131</v>
      </c>
      <c r="J5020" s="19">
        <v>3799</v>
      </c>
      <c r="K5020" s="19">
        <v>2279.4</v>
      </c>
      <c r="L5020" s="2">
        <v>0.6</v>
      </c>
      <c r="M5020" s="2" t="s">
        <v>78</v>
      </c>
      <c r="N5020" s="20">
        <f t="shared" si="78"/>
        <v>6078.4</v>
      </c>
      <c r="O5020" s="21"/>
      <c r="P5020" s="20"/>
    </row>
    <row r="5021" spans="1:16" x14ac:dyDescent="0.35">
      <c r="A5021" s="2" t="s">
        <v>21</v>
      </c>
      <c r="B5021" s="2">
        <v>1197831</v>
      </c>
      <c r="C5021" s="15">
        <v>44464</v>
      </c>
      <c r="D5021" s="2" t="s">
        <v>22</v>
      </c>
      <c r="E5021" s="2" t="s">
        <v>54</v>
      </c>
      <c r="F5021" s="2" t="s">
        <v>55</v>
      </c>
      <c r="G5021" s="3" t="s">
        <v>17</v>
      </c>
      <c r="H5021" s="17">
        <v>29</v>
      </c>
      <c r="I5021" s="2">
        <v>158</v>
      </c>
      <c r="J5021" s="19">
        <v>4582</v>
      </c>
      <c r="K5021" s="19">
        <v>2886.6599999999994</v>
      </c>
      <c r="L5021" s="2">
        <v>0.62999999999999989</v>
      </c>
      <c r="M5021" s="2" t="s">
        <v>78</v>
      </c>
      <c r="N5021" s="20">
        <f t="shared" si="78"/>
        <v>7468.66</v>
      </c>
      <c r="O5021" s="21"/>
      <c r="P5021" s="20"/>
    </row>
    <row r="5022" spans="1:16" x14ac:dyDescent="0.35">
      <c r="A5022" s="2" t="s">
        <v>21</v>
      </c>
      <c r="B5022" s="2">
        <v>1197831</v>
      </c>
      <c r="C5022" s="15">
        <v>44465</v>
      </c>
      <c r="D5022" s="2" t="s">
        <v>22</v>
      </c>
      <c r="E5022" s="2" t="s">
        <v>54</v>
      </c>
      <c r="F5022" s="2" t="s">
        <v>55</v>
      </c>
      <c r="G5022" s="3" t="s">
        <v>156</v>
      </c>
      <c r="H5022" s="17">
        <v>32</v>
      </c>
      <c r="I5022" s="2">
        <v>124</v>
      </c>
      <c r="J5022" s="19">
        <v>3968</v>
      </c>
      <c r="K5022" s="19">
        <v>2380.7999999999997</v>
      </c>
      <c r="L5022" s="2">
        <v>0.6</v>
      </c>
      <c r="M5022" s="2" t="s">
        <v>78</v>
      </c>
      <c r="N5022" s="20">
        <f t="shared" si="78"/>
        <v>6348.7999999999993</v>
      </c>
      <c r="O5022" s="21"/>
      <c r="P5022" s="20"/>
    </row>
    <row r="5023" spans="1:16" x14ac:dyDescent="0.35">
      <c r="A5023" s="2" t="s">
        <v>21</v>
      </c>
      <c r="B5023" s="2">
        <v>1197831</v>
      </c>
      <c r="C5023" s="15">
        <v>44466</v>
      </c>
      <c r="D5023" s="2" t="s">
        <v>22</v>
      </c>
      <c r="E5023" s="2" t="s">
        <v>54</v>
      </c>
      <c r="F5023" s="2" t="s">
        <v>55</v>
      </c>
      <c r="G5023" s="3" t="s">
        <v>157</v>
      </c>
      <c r="H5023" s="17">
        <v>32</v>
      </c>
      <c r="I5023" s="2">
        <v>91</v>
      </c>
      <c r="J5023" s="19">
        <v>2912</v>
      </c>
      <c r="K5023" s="19">
        <v>2125.7600000000002</v>
      </c>
      <c r="L5023" s="2">
        <v>0.73000000000000009</v>
      </c>
      <c r="M5023" s="2" t="s">
        <v>78</v>
      </c>
      <c r="N5023" s="20">
        <f t="shared" si="78"/>
        <v>5037.76</v>
      </c>
      <c r="O5023" s="21"/>
      <c r="P5023" s="20"/>
    </row>
    <row r="5024" spans="1:16" x14ac:dyDescent="0.35">
      <c r="A5024" s="2" t="s">
        <v>21</v>
      </c>
      <c r="B5024" s="2">
        <v>1197831</v>
      </c>
      <c r="C5024" s="15">
        <v>44467</v>
      </c>
      <c r="D5024" s="2" t="s">
        <v>22</v>
      </c>
      <c r="E5024" s="2" t="s">
        <v>54</v>
      </c>
      <c r="F5024" s="2" t="s">
        <v>55</v>
      </c>
      <c r="G5024" s="3" t="s">
        <v>18</v>
      </c>
      <c r="H5024" s="17">
        <v>29</v>
      </c>
      <c r="I5024" s="2">
        <v>78</v>
      </c>
      <c r="J5024" s="19">
        <v>2262</v>
      </c>
      <c r="K5024" s="19">
        <v>1357.2</v>
      </c>
      <c r="L5024" s="2">
        <v>0.6</v>
      </c>
      <c r="M5024" s="2" t="s">
        <v>78</v>
      </c>
      <c r="N5024" s="20">
        <f t="shared" si="78"/>
        <v>3619.2</v>
      </c>
      <c r="O5024" s="21"/>
      <c r="P5024" s="20"/>
    </row>
    <row r="5025" spans="1:16" x14ac:dyDescent="0.35">
      <c r="A5025" s="2" t="s">
        <v>21</v>
      </c>
      <c r="B5025" s="2">
        <v>1197831</v>
      </c>
      <c r="C5025" s="15">
        <v>44468</v>
      </c>
      <c r="D5025" s="2" t="s">
        <v>22</v>
      </c>
      <c r="E5025" s="2" t="s">
        <v>54</v>
      </c>
      <c r="F5025" s="2" t="s">
        <v>55</v>
      </c>
      <c r="G5025" s="3" t="s">
        <v>158</v>
      </c>
      <c r="H5025" s="17">
        <v>36</v>
      </c>
      <c r="I5025" s="2">
        <v>143</v>
      </c>
      <c r="J5025" s="19">
        <v>5148</v>
      </c>
      <c r="K5025" s="19">
        <v>3861.0000000000005</v>
      </c>
      <c r="L5025" s="2">
        <v>0.75000000000000011</v>
      </c>
      <c r="M5025" s="2" t="s">
        <v>78</v>
      </c>
      <c r="N5025" s="20">
        <f t="shared" si="78"/>
        <v>9009</v>
      </c>
      <c r="O5025" s="21"/>
      <c r="P5025" s="20"/>
    </row>
    <row r="5026" spans="1:16" x14ac:dyDescent="0.35">
      <c r="A5026" s="2" t="s">
        <v>21</v>
      </c>
      <c r="B5026" s="2">
        <v>1197831</v>
      </c>
      <c r="C5026" s="15">
        <v>44469</v>
      </c>
      <c r="D5026" s="2" t="s">
        <v>22</v>
      </c>
      <c r="E5026" s="2" t="s">
        <v>54</v>
      </c>
      <c r="F5026" s="2" t="s">
        <v>55</v>
      </c>
      <c r="G5026" s="3" t="s">
        <v>155</v>
      </c>
      <c r="H5026" s="17">
        <v>18</v>
      </c>
      <c r="I5026" s="2">
        <v>169</v>
      </c>
      <c r="J5026" s="19">
        <v>3042</v>
      </c>
      <c r="K5026" s="19">
        <v>1946.8799999999997</v>
      </c>
      <c r="L5026" s="2">
        <v>0.6399999999999999</v>
      </c>
      <c r="M5026" s="2" t="s">
        <v>78</v>
      </c>
      <c r="N5026" s="20">
        <f t="shared" si="78"/>
        <v>4988.8799999999992</v>
      </c>
      <c r="O5026" s="21"/>
      <c r="P5026" s="20"/>
    </row>
    <row r="5027" spans="1:16" x14ac:dyDescent="0.35">
      <c r="A5027" s="2" t="s">
        <v>21</v>
      </c>
      <c r="B5027" s="2">
        <v>1197831</v>
      </c>
      <c r="C5027" s="15">
        <v>44470</v>
      </c>
      <c r="D5027" s="2" t="s">
        <v>22</v>
      </c>
      <c r="E5027" s="2" t="s">
        <v>54</v>
      </c>
      <c r="F5027" s="2" t="s">
        <v>55</v>
      </c>
      <c r="G5027" s="3" t="s">
        <v>17</v>
      </c>
      <c r="H5027" s="17">
        <v>19</v>
      </c>
      <c r="I5027" s="2">
        <v>169</v>
      </c>
      <c r="J5027" s="19">
        <v>3211</v>
      </c>
      <c r="K5027" s="19">
        <v>1958.71</v>
      </c>
      <c r="L5027" s="2">
        <v>0.61</v>
      </c>
      <c r="M5027" s="2" t="s">
        <v>78</v>
      </c>
      <c r="N5027" s="20">
        <f t="shared" si="78"/>
        <v>5169.71</v>
      </c>
      <c r="O5027" s="21"/>
      <c r="P5027" s="20"/>
    </row>
    <row r="5028" spans="1:16" x14ac:dyDescent="0.35">
      <c r="A5028" s="2" t="s">
        <v>21</v>
      </c>
      <c r="B5028" s="2">
        <v>1197831</v>
      </c>
      <c r="C5028" s="15">
        <v>44471</v>
      </c>
      <c r="D5028" s="2" t="s">
        <v>22</v>
      </c>
      <c r="E5028" s="2" t="s">
        <v>54</v>
      </c>
      <c r="F5028" s="2" t="s">
        <v>55</v>
      </c>
      <c r="G5028" s="3" t="s">
        <v>156</v>
      </c>
      <c r="H5028" s="17">
        <v>43</v>
      </c>
      <c r="I5028" s="2">
        <v>144</v>
      </c>
      <c r="J5028" s="19">
        <v>6192</v>
      </c>
      <c r="K5028" s="19">
        <v>3962.8799999999992</v>
      </c>
      <c r="L5028" s="2">
        <v>0.6399999999999999</v>
      </c>
      <c r="M5028" s="2" t="s">
        <v>78</v>
      </c>
      <c r="N5028" s="20">
        <f t="shared" si="78"/>
        <v>10154.879999999999</v>
      </c>
      <c r="O5028" s="21"/>
      <c r="P5028" s="20"/>
    </row>
    <row r="5029" spans="1:16" x14ac:dyDescent="0.35">
      <c r="A5029" s="2" t="s">
        <v>21</v>
      </c>
      <c r="B5029" s="2">
        <v>1197831</v>
      </c>
      <c r="C5029" s="15">
        <v>44472</v>
      </c>
      <c r="D5029" s="2" t="s">
        <v>22</v>
      </c>
      <c r="E5029" s="2" t="s">
        <v>54</v>
      </c>
      <c r="F5029" s="2" t="s">
        <v>55</v>
      </c>
      <c r="G5029" s="3" t="s">
        <v>157</v>
      </c>
      <c r="H5029" s="17">
        <v>44</v>
      </c>
      <c r="I5029" s="2">
        <v>131</v>
      </c>
      <c r="J5029" s="19">
        <v>5764</v>
      </c>
      <c r="K5029" s="19">
        <v>4207.72</v>
      </c>
      <c r="L5029" s="2">
        <v>0.73000000000000009</v>
      </c>
      <c r="M5029" s="2" t="s">
        <v>78</v>
      </c>
      <c r="N5029" s="20">
        <f t="shared" si="78"/>
        <v>9971.7200000000012</v>
      </c>
      <c r="O5029" s="21"/>
      <c r="P5029" s="20"/>
    </row>
    <row r="5030" spans="1:16" x14ac:dyDescent="0.35">
      <c r="A5030" s="2" t="s">
        <v>21</v>
      </c>
      <c r="B5030" s="2">
        <v>1197831</v>
      </c>
      <c r="C5030" s="15">
        <v>44473</v>
      </c>
      <c r="D5030" s="2" t="s">
        <v>22</v>
      </c>
      <c r="E5030" s="2" t="s">
        <v>54</v>
      </c>
      <c r="F5030" s="2" t="s">
        <v>55</v>
      </c>
      <c r="G5030" s="3" t="s">
        <v>18</v>
      </c>
      <c r="H5030" s="17">
        <v>48</v>
      </c>
      <c r="I5030" s="2">
        <v>111</v>
      </c>
      <c r="J5030" s="19">
        <v>5328</v>
      </c>
      <c r="K5030" s="19">
        <v>3143.52</v>
      </c>
      <c r="L5030" s="2">
        <v>0.59</v>
      </c>
      <c r="M5030" s="2" t="s">
        <v>78</v>
      </c>
      <c r="N5030" s="20">
        <f t="shared" si="78"/>
        <v>8471.52</v>
      </c>
      <c r="O5030" s="21"/>
      <c r="P5030" s="20"/>
    </row>
    <row r="5031" spans="1:16" x14ac:dyDescent="0.35">
      <c r="A5031" s="2" t="s">
        <v>21</v>
      </c>
      <c r="B5031" s="2">
        <v>1197831</v>
      </c>
      <c r="C5031" s="15">
        <v>44474</v>
      </c>
      <c r="D5031" s="2" t="s">
        <v>22</v>
      </c>
      <c r="E5031" s="2" t="s">
        <v>54</v>
      </c>
      <c r="F5031" s="2" t="s">
        <v>55</v>
      </c>
      <c r="G5031" s="3" t="s">
        <v>158</v>
      </c>
      <c r="H5031" s="17">
        <v>56</v>
      </c>
      <c r="I5031" s="2">
        <v>188</v>
      </c>
      <c r="J5031" s="19">
        <v>10528</v>
      </c>
      <c r="K5031" s="19">
        <v>8317.1200000000008</v>
      </c>
      <c r="L5031" s="2">
        <v>0.79000000000000015</v>
      </c>
      <c r="M5031" s="2" t="s">
        <v>78</v>
      </c>
      <c r="N5031" s="20">
        <f t="shared" si="78"/>
        <v>18845.120000000003</v>
      </c>
      <c r="O5031" s="21"/>
      <c r="P5031" s="20"/>
    </row>
    <row r="5032" spans="1:16" x14ac:dyDescent="0.35">
      <c r="A5032" s="2" t="s">
        <v>21</v>
      </c>
      <c r="B5032" s="2">
        <v>1197831</v>
      </c>
      <c r="C5032" s="15">
        <v>44475</v>
      </c>
      <c r="D5032" s="2" t="s">
        <v>22</v>
      </c>
      <c r="E5032" s="2" t="s">
        <v>54</v>
      </c>
      <c r="F5032" s="2" t="s">
        <v>55</v>
      </c>
      <c r="G5032" s="3" t="s">
        <v>155</v>
      </c>
      <c r="H5032" s="17">
        <v>56</v>
      </c>
      <c r="I5032" s="2">
        <v>233</v>
      </c>
      <c r="J5032" s="19">
        <v>13048</v>
      </c>
      <c r="K5032" s="19">
        <v>8220.239999999998</v>
      </c>
      <c r="L5032" s="2">
        <v>0.62999999999999989</v>
      </c>
      <c r="M5032" s="2" t="s">
        <v>78</v>
      </c>
      <c r="N5032" s="20">
        <f t="shared" si="78"/>
        <v>21268.239999999998</v>
      </c>
      <c r="O5032" s="21"/>
      <c r="P5032" s="20"/>
    </row>
    <row r="5033" spans="1:16" x14ac:dyDescent="0.35">
      <c r="A5033" s="2" t="s">
        <v>21</v>
      </c>
      <c r="B5033" s="2">
        <v>1197831</v>
      </c>
      <c r="C5033" s="15">
        <v>44476</v>
      </c>
      <c r="D5033" s="2" t="s">
        <v>22</v>
      </c>
      <c r="E5033" s="2" t="s">
        <v>54</v>
      </c>
      <c r="F5033" s="2" t="s">
        <v>55</v>
      </c>
      <c r="G5033" s="3" t="s">
        <v>17</v>
      </c>
      <c r="H5033" s="17">
        <v>58</v>
      </c>
      <c r="I5033" s="2">
        <v>225</v>
      </c>
      <c r="J5033" s="19">
        <v>13050</v>
      </c>
      <c r="K5033" s="19">
        <v>8351.9999999999982</v>
      </c>
      <c r="L5033" s="2">
        <v>0.6399999999999999</v>
      </c>
      <c r="M5033" s="2" t="s">
        <v>78</v>
      </c>
      <c r="N5033" s="20">
        <f t="shared" si="78"/>
        <v>21402</v>
      </c>
      <c r="O5033" s="21"/>
      <c r="P5033" s="20"/>
    </row>
    <row r="5034" spans="1:16" x14ac:dyDescent="0.35">
      <c r="A5034" s="2" t="s">
        <v>21</v>
      </c>
      <c r="B5034" s="2">
        <v>1197831</v>
      </c>
      <c r="C5034" s="15">
        <v>44477</v>
      </c>
      <c r="D5034" s="2" t="s">
        <v>22</v>
      </c>
      <c r="E5034" s="2" t="s">
        <v>54</v>
      </c>
      <c r="F5034" s="2" t="s">
        <v>55</v>
      </c>
      <c r="G5034" s="3" t="s">
        <v>156</v>
      </c>
      <c r="H5034" s="17">
        <v>64</v>
      </c>
      <c r="I5034" s="2">
        <v>175</v>
      </c>
      <c r="J5034" s="19">
        <v>11200</v>
      </c>
      <c r="K5034" s="19">
        <v>6943.9999999999991</v>
      </c>
      <c r="L5034" s="2">
        <v>0.61999999999999988</v>
      </c>
      <c r="M5034" s="2" t="s">
        <v>78</v>
      </c>
      <c r="N5034" s="20">
        <f t="shared" si="78"/>
        <v>18144</v>
      </c>
      <c r="O5034" s="21"/>
      <c r="P5034" s="20"/>
    </row>
    <row r="5035" spans="1:16" x14ac:dyDescent="0.35">
      <c r="A5035" s="2" t="s">
        <v>21</v>
      </c>
      <c r="B5035" s="2">
        <v>1197831</v>
      </c>
      <c r="C5035" s="15">
        <v>44478</v>
      </c>
      <c r="D5035" s="2" t="s">
        <v>22</v>
      </c>
      <c r="E5035" s="2" t="s">
        <v>54</v>
      </c>
      <c r="F5035" s="2" t="s">
        <v>55</v>
      </c>
      <c r="G5035" s="3" t="s">
        <v>157</v>
      </c>
      <c r="H5035" s="17">
        <v>63</v>
      </c>
      <c r="I5035" s="2">
        <v>143</v>
      </c>
      <c r="J5035" s="19">
        <v>9009</v>
      </c>
      <c r="K5035" s="19">
        <v>6756.7500000000009</v>
      </c>
      <c r="L5035" s="2">
        <v>0.75000000000000011</v>
      </c>
      <c r="M5035" s="2" t="s">
        <v>78</v>
      </c>
      <c r="N5035" s="20">
        <f t="shared" si="78"/>
        <v>15765.75</v>
      </c>
      <c r="O5035" s="21"/>
      <c r="P5035" s="20"/>
    </row>
    <row r="5036" spans="1:16" x14ac:dyDescent="0.35">
      <c r="A5036" s="2" t="s">
        <v>21</v>
      </c>
      <c r="B5036" s="2">
        <v>1197831</v>
      </c>
      <c r="C5036" s="15">
        <v>44479</v>
      </c>
      <c r="D5036" s="2" t="s">
        <v>22</v>
      </c>
      <c r="E5036" s="2" t="s">
        <v>54</v>
      </c>
      <c r="F5036" s="2" t="s">
        <v>55</v>
      </c>
      <c r="G5036" s="3" t="s">
        <v>18</v>
      </c>
      <c r="H5036" s="17">
        <v>58</v>
      </c>
      <c r="I5036" s="2">
        <v>145</v>
      </c>
      <c r="J5036" s="19">
        <v>8410</v>
      </c>
      <c r="K5036" s="19">
        <v>4709.5999999999995</v>
      </c>
      <c r="L5036" s="2">
        <v>0.55999999999999994</v>
      </c>
      <c r="M5036" s="2" t="s">
        <v>78</v>
      </c>
      <c r="N5036" s="20">
        <f t="shared" si="78"/>
        <v>13119.599999999999</v>
      </c>
      <c r="O5036" s="21"/>
      <c r="P5036" s="20"/>
    </row>
    <row r="5037" spans="1:16" x14ac:dyDescent="0.35">
      <c r="A5037" s="2" t="s">
        <v>21</v>
      </c>
      <c r="B5037" s="2">
        <v>1197831</v>
      </c>
      <c r="C5037" s="15">
        <v>44480</v>
      </c>
      <c r="D5037" s="2" t="s">
        <v>22</v>
      </c>
      <c r="E5037" s="2" t="s">
        <v>54</v>
      </c>
      <c r="F5037" s="2" t="s">
        <v>55</v>
      </c>
      <c r="G5037" s="3" t="s">
        <v>158</v>
      </c>
      <c r="H5037" s="17">
        <v>68</v>
      </c>
      <c r="I5037" s="2">
        <v>203</v>
      </c>
      <c r="J5037" s="19">
        <v>13804</v>
      </c>
      <c r="K5037" s="19">
        <v>11043.200000000003</v>
      </c>
      <c r="L5037" s="2">
        <v>0.80000000000000016</v>
      </c>
      <c r="M5037" s="2" t="s">
        <v>78</v>
      </c>
      <c r="N5037" s="20">
        <f t="shared" si="78"/>
        <v>24847.200000000004</v>
      </c>
      <c r="O5037" s="21"/>
      <c r="P5037" s="20"/>
    </row>
    <row r="5038" spans="1:16" x14ac:dyDescent="0.35">
      <c r="A5038" s="2" t="s">
        <v>56</v>
      </c>
      <c r="B5038" s="2">
        <v>1185732</v>
      </c>
      <c r="C5038" s="15">
        <v>44481</v>
      </c>
      <c r="D5038" s="2" t="s">
        <v>22</v>
      </c>
      <c r="E5038" s="2" t="s">
        <v>54</v>
      </c>
      <c r="F5038" s="2" t="s">
        <v>55</v>
      </c>
      <c r="G5038" s="3" t="s">
        <v>155</v>
      </c>
      <c r="H5038" s="17">
        <v>38</v>
      </c>
      <c r="I5038" s="2">
        <v>117</v>
      </c>
      <c r="J5038" s="19">
        <v>4446</v>
      </c>
      <c r="K5038" s="19">
        <v>2223</v>
      </c>
      <c r="L5038" s="2">
        <v>0.5</v>
      </c>
      <c r="M5038" s="2" t="s">
        <v>78</v>
      </c>
      <c r="N5038" s="20">
        <f t="shared" si="78"/>
        <v>6669</v>
      </c>
      <c r="O5038" s="21"/>
      <c r="P5038" s="20"/>
    </row>
    <row r="5039" spans="1:16" x14ac:dyDescent="0.35">
      <c r="A5039" s="2" t="s">
        <v>56</v>
      </c>
      <c r="B5039" s="2">
        <v>1185732</v>
      </c>
      <c r="C5039" s="15">
        <v>44482</v>
      </c>
      <c r="D5039" s="2" t="s">
        <v>22</v>
      </c>
      <c r="E5039" s="2" t="s">
        <v>54</v>
      </c>
      <c r="F5039" s="2" t="s">
        <v>55</v>
      </c>
      <c r="G5039" s="3" t="s">
        <v>17</v>
      </c>
      <c r="H5039" s="17">
        <v>38</v>
      </c>
      <c r="I5039" s="2">
        <v>75</v>
      </c>
      <c r="J5039" s="19">
        <v>2850</v>
      </c>
      <c r="K5039" s="19">
        <v>1311</v>
      </c>
      <c r="L5039" s="2">
        <v>0.45999999999999996</v>
      </c>
      <c r="M5039" s="2" t="s">
        <v>78</v>
      </c>
      <c r="N5039" s="20">
        <f t="shared" si="78"/>
        <v>4161</v>
      </c>
      <c r="O5039" s="21"/>
      <c r="P5039" s="20"/>
    </row>
    <row r="5040" spans="1:16" x14ac:dyDescent="0.35">
      <c r="A5040" s="2" t="s">
        <v>56</v>
      </c>
      <c r="B5040" s="2">
        <v>1185732</v>
      </c>
      <c r="C5040" s="15">
        <v>44483</v>
      </c>
      <c r="D5040" s="2" t="s">
        <v>22</v>
      </c>
      <c r="E5040" s="2" t="s">
        <v>54</v>
      </c>
      <c r="F5040" s="2" t="s">
        <v>55</v>
      </c>
      <c r="G5040" s="3" t="s">
        <v>156</v>
      </c>
      <c r="H5040" s="17">
        <v>28</v>
      </c>
      <c r="I5040" s="2">
        <v>63</v>
      </c>
      <c r="J5040" s="19">
        <v>1764</v>
      </c>
      <c r="K5040" s="19">
        <v>917.28000000000009</v>
      </c>
      <c r="L5040" s="2">
        <v>0.52</v>
      </c>
      <c r="M5040" s="2" t="s">
        <v>78</v>
      </c>
      <c r="N5040" s="20">
        <f t="shared" si="78"/>
        <v>2681.28</v>
      </c>
      <c r="O5040" s="21"/>
      <c r="P5040" s="20"/>
    </row>
    <row r="5041" spans="1:16" x14ac:dyDescent="0.35">
      <c r="A5041" s="2" t="s">
        <v>56</v>
      </c>
      <c r="B5041" s="2">
        <v>1185732</v>
      </c>
      <c r="C5041" s="15">
        <v>44484</v>
      </c>
      <c r="D5041" s="2" t="s">
        <v>22</v>
      </c>
      <c r="E5041" s="2" t="s">
        <v>54</v>
      </c>
      <c r="F5041" s="2" t="s">
        <v>55</v>
      </c>
      <c r="G5041" s="3" t="s">
        <v>157</v>
      </c>
      <c r="H5041" s="17">
        <v>34</v>
      </c>
      <c r="I5041" s="2">
        <v>28</v>
      </c>
      <c r="J5041" s="19">
        <v>952</v>
      </c>
      <c r="K5041" s="19">
        <v>390.32</v>
      </c>
      <c r="L5041" s="2">
        <v>0.41</v>
      </c>
      <c r="M5041" s="2" t="s">
        <v>78</v>
      </c>
      <c r="N5041" s="20">
        <f t="shared" si="78"/>
        <v>1342.32</v>
      </c>
      <c r="O5041" s="21"/>
      <c r="P5041" s="20"/>
    </row>
    <row r="5042" spans="1:16" x14ac:dyDescent="0.35">
      <c r="A5042" s="2" t="s">
        <v>56</v>
      </c>
      <c r="B5042" s="2">
        <v>1185732</v>
      </c>
      <c r="C5042" s="15">
        <v>44485</v>
      </c>
      <c r="D5042" s="2" t="s">
        <v>14</v>
      </c>
      <c r="E5042" s="2" t="s">
        <v>57</v>
      </c>
      <c r="F5042" s="2" t="s">
        <v>58</v>
      </c>
      <c r="G5042" s="3" t="s">
        <v>18</v>
      </c>
      <c r="H5042" s="17">
        <v>47</v>
      </c>
      <c r="I5042" s="2">
        <v>42</v>
      </c>
      <c r="J5042" s="19">
        <v>1974</v>
      </c>
      <c r="K5042" s="19">
        <v>769.86</v>
      </c>
      <c r="L5042" s="2">
        <v>0.39</v>
      </c>
      <c r="M5042" s="2" t="s">
        <v>78</v>
      </c>
      <c r="N5042" s="20">
        <f t="shared" si="78"/>
        <v>2743.86</v>
      </c>
      <c r="O5042" s="21"/>
      <c r="P5042" s="20"/>
    </row>
    <row r="5043" spans="1:16" x14ac:dyDescent="0.35">
      <c r="A5043" s="2" t="s">
        <v>56</v>
      </c>
      <c r="B5043" s="2">
        <v>1185732</v>
      </c>
      <c r="C5043" s="15">
        <v>44486</v>
      </c>
      <c r="D5043" s="2" t="s">
        <v>14</v>
      </c>
      <c r="E5043" s="2" t="s">
        <v>57</v>
      </c>
      <c r="F5043" s="2" t="s">
        <v>58</v>
      </c>
      <c r="G5043" s="3" t="s">
        <v>158</v>
      </c>
      <c r="H5043" s="17">
        <v>38</v>
      </c>
      <c r="I5043" s="2">
        <v>68</v>
      </c>
      <c r="J5043" s="19">
        <v>2584</v>
      </c>
      <c r="K5043" s="19">
        <v>1343.68</v>
      </c>
      <c r="L5043" s="2">
        <v>0.52</v>
      </c>
      <c r="M5043" s="2" t="s">
        <v>78</v>
      </c>
      <c r="N5043" s="20">
        <f t="shared" si="78"/>
        <v>3927.6800000000003</v>
      </c>
      <c r="O5043" s="21"/>
      <c r="P5043" s="20"/>
    </row>
    <row r="5044" spans="1:16" x14ac:dyDescent="0.35">
      <c r="A5044" s="2" t="s">
        <v>56</v>
      </c>
      <c r="B5044" s="2">
        <v>1185732</v>
      </c>
      <c r="C5044" s="15">
        <v>44487</v>
      </c>
      <c r="D5044" s="2" t="s">
        <v>14</v>
      </c>
      <c r="E5044" s="2" t="s">
        <v>57</v>
      </c>
      <c r="F5044" s="2" t="s">
        <v>58</v>
      </c>
      <c r="G5044" s="3" t="s">
        <v>155</v>
      </c>
      <c r="H5044" s="17">
        <v>38</v>
      </c>
      <c r="I5044" s="2">
        <v>140</v>
      </c>
      <c r="J5044" s="19">
        <v>5320</v>
      </c>
      <c r="K5044" s="19">
        <v>2606.7999999999997</v>
      </c>
      <c r="L5044" s="2">
        <v>0.49</v>
      </c>
      <c r="M5044" s="2" t="s">
        <v>78</v>
      </c>
      <c r="N5044" s="20">
        <f t="shared" si="78"/>
        <v>7926.7999999999993</v>
      </c>
      <c r="O5044" s="21"/>
      <c r="P5044" s="20"/>
    </row>
    <row r="5045" spans="1:16" x14ac:dyDescent="0.35">
      <c r="A5045" s="2" t="s">
        <v>56</v>
      </c>
      <c r="B5045" s="2">
        <v>1185732</v>
      </c>
      <c r="C5045" s="15">
        <v>44488</v>
      </c>
      <c r="D5045" s="2" t="s">
        <v>14</v>
      </c>
      <c r="E5045" s="2" t="s">
        <v>57</v>
      </c>
      <c r="F5045" s="2" t="s">
        <v>58</v>
      </c>
      <c r="G5045" s="3" t="s">
        <v>17</v>
      </c>
      <c r="H5045" s="17">
        <v>38</v>
      </c>
      <c r="I5045" s="2">
        <v>45</v>
      </c>
      <c r="J5045" s="19">
        <v>1710</v>
      </c>
      <c r="K5045" s="19">
        <v>803.69999999999993</v>
      </c>
      <c r="L5045" s="2">
        <v>0.47</v>
      </c>
      <c r="M5045" s="2" t="s">
        <v>78</v>
      </c>
      <c r="N5045" s="20">
        <f t="shared" si="78"/>
        <v>2513.6999999999998</v>
      </c>
      <c r="O5045" s="21"/>
      <c r="P5045" s="20"/>
    </row>
    <row r="5046" spans="1:16" x14ac:dyDescent="0.35">
      <c r="A5046" s="2" t="s">
        <v>56</v>
      </c>
      <c r="B5046" s="2">
        <v>1185732</v>
      </c>
      <c r="C5046" s="15">
        <v>44489</v>
      </c>
      <c r="D5046" s="2" t="s">
        <v>14</v>
      </c>
      <c r="E5046" s="2" t="s">
        <v>57</v>
      </c>
      <c r="F5046" s="2" t="s">
        <v>58</v>
      </c>
      <c r="G5046" s="3" t="s">
        <v>156</v>
      </c>
      <c r="H5046" s="17">
        <v>29</v>
      </c>
      <c r="I5046" s="2">
        <v>60</v>
      </c>
      <c r="J5046" s="19">
        <v>1740</v>
      </c>
      <c r="K5046" s="19">
        <v>922.2</v>
      </c>
      <c r="L5046" s="2">
        <v>0.53</v>
      </c>
      <c r="M5046" s="2" t="s">
        <v>78</v>
      </c>
      <c r="N5046" s="20">
        <f t="shared" si="78"/>
        <v>2662.2</v>
      </c>
      <c r="O5046" s="21"/>
      <c r="P5046" s="20"/>
    </row>
    <row r="5047" spans="1:16" x14ac:dyDescent="0.35">
      <c r="A5047" s="2" t="s">
        <v>56</v>
      </c>
      <c r="B5047" s="2">
        <v>1185732</v>
      </c>
      <c r="C5047" s="15">
        <v>44490</v>
      </c>
      <c r="D5047" s="2" t="s">
        <v>14</v>
      </c>
      <c r="E5047" s="2" t="s">
        <v>57</v>
      </c>
      <c r="F5047" s="2" t="s">
        <v>58</v>
      </c>
      <c r="G5047" s="3" t="s">
        <v>157</v>
      </c>
      <c r="H5047" s="17">
        <v>34</v>
      </c>
      <c r="I5047" s="2">
        <v>19</v>
      </c>
      <c r="J5047" s="19">
        <v>646</v>
      </c>
      <c r="K5047" s="19">
        <v>271.32</v>
      </c>
      <c r="L5047" s="2">
        <v>0.42</v>
      </c>
      <c r="M5047" s="2" t="s">
        <v>78</v>
      </c>
      <c r="N5047" s="20">
        <f t="shared" si="78"/>
        <v>917.31999999999994</v>
      </c>
      <c r="O5047" s="21"/>
      <c r="P5047" s="20"/>
    </row>
    <row r="5048" spans="1:16" x14ac:dyDescent="0.35">
      <c r="A5048" s="2" t="s">
        <v>56</v>
      </c>
      <c r="B5048" s="2">
        <v>1185732</v>
      </c>
      <c r="C5048" s="15">
        <v>44491</v>
      </c>
      <c r="D5048" s="2" t="s">
        <v>14</v>
      </c>
      <c r="E5048" s="2" t="s">
        <v>57</v>
      </c>
      <c r="F5048" s="2" t="s">
        <v>58</v>
      </c>
      <c r="G5048" s="3" t="s">
        <v>18</v>
      </c>
      <c r="H5048" s="17">
        <v>46</v>
      </c>
      <c r="I5048" s="2">
        <v>45</v>
      </c>
      <c r="J5048" s="19">
        <v>2070</v>
      </c>
      <c r="K5048" s="19">
        <v>807.30000000000007</v>
      </c>
      <c r="L5048" s="2">
        <v>0.39</v>
      </c>
      <c r="M5048" s="2" t="s">
        <v>78</v>
      </c>
      <c r="N5048" s="20">
        <f t="shared" si="78"/>
        <v>2877.3</v>
      </c>
      <c r="O5048" s="21"/>
      <c r="P5048" s="20"/>
    </row>
    <row r="5049" spans="1:16" x14ac:dyDescent="0.35">
      <c r="A5049" s="2" t="s">
        <v>56</v>
      </c>
      <c r="B5049" s="2">
        <v>1185732</v>
      </c>
      <c r="C5049" s="15">
        <v>44492</v>
      </c>
      <c r="D5049" s="2" t="s">
        <v>14</v>
      </c>
      <c r="E5049" s="2" t="s">
        <v>57</v>
      </c>
      <c r="F5049" s="2" t="s">
        <v>58</v>
      </c>
      <c r="G5049" s="3" t="s">
        <v>158</v>
      </c>
      <c r="H5049" s="17">
        <v>37</v>
      </c>
      <c r="I5049" s="2">
        <v>63</v>
      </c>
      <c r="J5049" s="19">
        <v>2331</v>
      </c>
      <c r="K5049" s="19">
        <v>1188.81</v>
      </c>
      <c r="L5049" s="2">
        <v>0.51</v>
      </c>
      <c r="M5049" s="2" t="s">
        <v>78</v>
      </c>
      <c r="N5049" s="20">
        <f t="shared" si="78"/>
        <v>3519.81</v>
      </c>
      <c r="O5049" s="21"/>
      <c r="P5049" s="20"/>
    </row>
    <row r="5050" spans="1:16" x14ac:dyDescent="0.35">
      <c r="A5050" s="2" t="s">
        <v>56</v>
      </c>
      <c r="B5050" s="2">
        <v>1185732</v>
      </c>
      <c r="C5050" s="15">
        <v>44493</v>
      </c>
      <c r="D5050" s="2" t="s">
        <v>14</v>
      </c>
      <c r="E5050" s="2" t="s">
        <v>57</v>
      </c>
      <c r="F5050" s="2" t="s">
        <v>58</v>
      </c>
      <c r="G5050" s="3" t="s">
        <v>155</v>
      </c>
      <c r="H5050" s="17">
        <v>39</v>
      </c>
      <c r="I5050" s="2">
        <v>127</v>
      </c>
      <c r="J5050" s="19">
        <v>4953</v>
      </c>
      <c r="K5050" s="19">
        <v>2426.9699999999998</v>
      </c>
      <c r="L5050" s="2">
        <v>0.49</v>
      </c>
      <c r="M5050" s="2" t="s">
        <v>78</v>
      </c>
      <c r="N5050" s="20">
        <f t="shared" si="78"/>
        <v>7379.9699999999993</v>
      </c>
      <c r="O5050" s="21"/>
      <c r="P5050" s="20"/>
    </row>
    <row r="5051" spans="1:16" x14ac:dyDescent="0.35">
      <c r="A5051" s="2" t="s">
        <v>56</v>
      </c>
      <c r="B5051" s="2">
        <v>1185732</v>
      </c>
      <c r="C5051" s="15">
        <v>44494</v>
      </c>
      <c r="D5051" s="2" t="s">
        <v>14</v>
      </c>
      <c r="E5051" s="2" t="s">
        <v>57</v>
      </c>
      <c r="F5051" s="2" t="s">
        <v>58</v>
      </c>
      <c r="G5051" s="3" t="s">
        <v>17</v>
      </c>
      <c r="H5051" s="17">
        <v>39</v>
      </c>
      <c r="I5051" s="2">
        <v>46</v>
      </c>
      <c r="J5051" s="19">
        <v>1794</v>
      </c>
      <c r="K5051" s="19">
        <v>879.06</v>
      </c>
      <c r="L5051" s="2">
        <v>0.49</v>
      </c>
      <c r="M5051" s="2" t="s">
        <v>78</v>
      </c>
      <c r="N5051" s="20">
        <f t="shared" si="78"/>
        <v>2673.06</v>
      </c>
      <c r="O5051" s="21"/>
      <c r="P5051" s="20"/>
    </row>
    <row r="5052" spans="1:16" x14ac:dyDescent="0.35">
      <c r="A5052" s="2" t="s">
        <v>56</v>
      </c>
      <c r="B5052" s="2">
        <v>1185732</v>
      </c>
      <c r="C5052" s="15">
        <v>44495</v>
      </c>
      <c r="D5052" s="2" t="s">
        <v>14</v>
      </c>
      <c r="E5052" s="2" t="s">
        <v>57</v>
      </c>
      <c r="F5052" s="2" t="s">
        <v>58</v>
      </c>
      <c r="G5052" s="3" t="s">
        <v>156</v>
      </c>
      <c r="H5052" s="17">
        <v>27</v>
      </c>
      <c r="I5052" s="2">
        <v>52</v>
      </c>
      <c r="J5052" s="19">
        <v>1404</v>
      </c>
      <c r="K5052" s="19">
        <v>772.19999999999993</v>
      </c>
      <c r="L5052" s="2">
        <v>0.54999999999999993</v>
      </c>
      <c r="M5052" s="2" t="s">
        <v>78</v>
      </c>
      <c r="N5052" s="20">
        <f t="shared" si="78"/>
        <v>2176.1999999999998</v>
      </c>
      <c r="O5052" s="21"/>
      <c r="P5052" s="20"/>
    </row>
    <row r="5053" spans="1:16" x14ac:dyDescent="0.35">
      <c r="A5053" s="2" t="s">
        <v>56</v>
      </c>
      <c r="B5053" s="2">
        <v>1185732</v>
      </c>
      <c r="C5053" s="15">
        <v>44496</v>
      </c>
      <c r="D5053" s="2" t="s">
        <v>14</v>
      </c>
      <c r="E5053" s="2" t="s">
        <v>57</v>
      </c>
      <c r="F5053" s="2" t="s">
        <v>58</v>
      </c>
      <c r="G5053" s="3" t="s">
        <v>157</v>
      </c>
      <c r="H5053" s="17">
        <v>32</v>
      </c>
      <c r="I5053" s="2">
        <v>13</v>
      </c>
      <c r="J5053" s="19">
        <v>416</v>
      </c>
      <c r="K5053" s="19">
        <v>166.4</v>
      </c>
      <c r="L5053" s="2">
        <v>0.4</v>
      </c>
      <c r="M5053" s="2" t="s">
        <v>78</v>
      </c>
      <c r="N5053" s="20">
        <f t="shared" si="78"/>
        <v>582.4</v>
      </c>
      <c r="O5053" s="21"/>
      <c r="P5053" s="20"/>
    </row>
    <row r="5054" spans="1:16" x14ac:dyDescent="0.35">
      <c r="A5054" s="2" t="s">
        <v>56</v>
      </c>
      <c r="B5054" s="2">
        <v>1185732</v>
      </c>
      <c r="C5054" s="15">
        <v>44497</v>
      </c>
      <c r="D5054" s="2" t="s">
        <v>14</v>
      </c>
      <c r="E5054" s="2" t="s">
        <v>57</v>
      </c>
      <c r="F5054" s="2" t="s">
        <v>58</v>
      </c>
      <c r="G5054" s="3" t="s">
        <v>18</v>
      </c>
      <c r="H5054" s="17">
        <v>49</v>
      </c>
      <c r="I5054" s="2">
        <v>29</v>
      </c>
      <c r="J5054" s="19">
        <v>1421</v>
      </c>
      <c r="K5054" s="19">
        <v>511.56</v>
      </c>
      <c r="L5054" s="2">
        <v>0.36</v>
      </c>
      <c r="M5054" s="2" t="s">
        <v>78</v>
      </c>
      <c r="N5054" s="20">
        <f t="shared" si="78"/>
        <v>1932.56</v>
      </c>
      <c r="O5054" s="21"/>
      <c r="P5054" s="20"/>
    </row>
    <row r="5055" spans="1:16" x14ac:dyDescent="0.35">
      <c r="A5055" s="2" t="s">
        <v>56</v>
      </c>
      <c r="B5055" s="2">
        <v>1185732</v>
      </c>
      <c r="C5055" s="15">
        <v>44498</v>
      </c>
      <c r="D5055" s="2" t="s">
        <v>14</v>
      </c>
      <c r="E5055" s="2" t="s">
        <v>57</v>
      </c>
      <c r="F5055" s="2" t="s">
        <v>58</v>
      </c>
      <c r="G5055" s="3" t="s">
        <v>158</v>
      </c>
      <c r="H5055" s="17">
        <v>36</v>
      </c>
      <c r="I5055" s="2">
        <v>50</v>
      </c>
      <c r="J5055" s="19">
        <v>1800</v>
      </c>
      <c r="K5055" s="19">
        <v>990.00000000000011</v>
      </c>
      <c r="L5055" s="2">
        <v>0.55000000000000004</v>
      </c>
      <c r="M5055" s="2" t="s">
        <v>78</v>
      </c>
      <c r="N5055" s="20">
        <f t="shared" si="78"/>
        <v>2790</v>
      </c>
      <c r="O5055" s="21"/>
      <c r="P5055" s="20"/>
    </row>
    <row r="5056" spans="1:16" x14ac:dyDescent="0.35">
      <c r="A5056" s="2" t="s">
        <v>56</v>
      </c>
      <c r="B5056" s="2">
        <v>1185732</v>
      </c>
      <c r="C5056" s="15">
        <v>44499</v>
      </c>
      <c r="D5056" s="2" t="s">
        <v>14</v>
      </c>
      <c r="E5056" s="2" t="s">
        <v>57</v>
      </c>
      <c r="F5056" s="2" t="s">
        <v>58</v>
      </c>
      <c r="G5056" s="3" t="s">
        <v>155</v>
      </c>
      <c r="H5056" s="17">
        <v>37</v>
      </c>
      <c r="I5056" s="2">
        <v>122</v>
      </c>
      <c r="J5056" s="19">
        <v>4514</v>
      </c>
      <c r="K5056" s="19">
        <v>2166.7199999999998</v>
      </c>
      <c r="L5056" s="2">
        <v>0.48</v>
      </c>
      <c r="M5056" s="2" t="s">
        <v>78</v>
      </c>
      <c r="N5056" s="20">
        <f t="shared" si="78"/>
        <v>6680.7199999999993</v>
      </c>
      <c r="O5056" s="21"/>
      <c r="P5056" s="20"/>
    </row>
    <row r="5057" spans="1:16" x14ac:dyDescent="0.35">
      <c r="A5057" s="2" t="s">
        <v>56</v>
      </c>
      <c r="B5057" s="2">
        <v>1185732</v>
      </c>
      <c r="C5057" s="15">
        <v>44500</v>
      </c>
      <c r="D5057" s="2" t="s">
        <v>14</v>
      </c>
      <c r="E5057" s="2" t="s">
        <v>57</v>
      </c>
      <c r="F5057" s="2" t="s">
        <v>58</v>
      </c>
      <c r="G5057" s="3" t="s">
        <v>17</v>
      </c>
      <c r="H5057" s="17">
        <v>37</v>
      </c>
      <c r="I5057" s="2">
        <v>44</v>
      </c>
      <c r="J5057" s="19">
        <v>1628</v>
      </c>
      <c r="K5057" s="19">
        <v>765.16</v>
      </c>
      <c r="L5057" s="2">
        <v>0.47</v>
      </c>
      <c r="M5057" s="2" t="s">
        <v>78</v>
      </c>
      <c r="N5057" s="20">
        <f t="shared" si="78"/>
        <v>2393.16</v>
      </c>
      <c r="O5057" s="21"/>
      <c r="P5057" s="20"/>
    </row>
    <row r="5058" spans="1:16" x14ac:dyDescent="0.35">
      <c r="A5058" s="2" t="s">
        <v>56</v>
      </c>
      <c r="B5058" s="2">
        <v>1185732</v>
      </c>
      <c r="C5058" s="15">
        <v>44501</v>
      </c>
      <c r="D5058" s="2" t="s">
        <v>14</v>
      </c>
      <c r="E5058" s="2" t="s">
        <v>57</v>
      </c>
      <c r="F5058" s="2" t="s">
        <v>58</v>
      </c>
      <c r="G5058" s="3" t="s">
        <v>156</v>
      </c>
      <c r="H5058" s="17">
        <v>27</v>
      </c>
      <c r="I5058" s="2">
        <v>44</v>
      </c>
      <c r="J5058" s="19">
        <v>1188</v>
      </c>
      <c r="K5058" s="19">
        <v>641.5200000000001</v>
      </c>
      <c r="L5058" s="2">
        <v>0.54</v>
      </c>
      <c r="M5058" s="2" t="s">
        <v>78</v>
      </c>
      <c r="N5058" s="20">
        <f t="shared" si="78"/>
        <v>1829.52</v>
      </c>
      <c r="O5058" s="21"/>
      <c r="P5058" s="20"/>
    </row>
    <row r="5059" spans="1:16" x14ac:dyDescent="0.35">
      <c r="A5059" s="2" t="s">
        <v>56</v>
      </c>
      <c r="B5059" s="2">
        <v>1185732</v>
      </c>
      <c r="C5059" s="15">
        <v>44502</v>
      </c>
      <c r="D5059" s="2" t="s">
        <v>14</v>
      </c>
      <c r="E5059" s="2" t="s">
        <v>57</v>
      </c>
      <c r="F5059" s="2" t="s">
        <v>58</v>
      </c>
      <c r="G5059" s="3" t="s">
        <v>157</v>
      </c>
      <c r="H5059" s="17">
        <v>33</v>
      </c>
      <c r="I5059" s="2">
        <v>21</v>
      </c>
      <c r="J5059" s="19">
        <v>693</v>
      </c>
      <c r="K5059" s="19">
        <v>277.2</v>
      </c>
      <c r="L5059" s="2">
        <v>0.4</v>
      </c>
      <c r="M5059" s="2" t="s">
        <v>78</v>
      </c>
      <c r="N5059" s="20">
        <f t="shared" ref="N5059:N5122" si="79">SUM(J5059,K5059)</f>
        <v>970.2</v>
      </c>
      <c r="O5059" s="21"/>
      <c r="P5059" s="20"/>
    </row>
    <row r="5060" spans="1:16" x14ac:dyDescent="0.35">
      <c r="A5060" s="2" t="s">
        <v>56</v>
      </c>
      <c r="B5060" s="2">
        <v>1185732</v>
      </c>
      <c r="C5060" s="15">
        <v>44503</v>
      </c>
      <c r="D5060" s="2" t="s">
        <v>14</v>
      </c>
      <c r="E5060" s="2" t="s">
        <v>57</v>
      </c>
      <c r="F5060" s="2" t="s">
        <v>58</v>
      </c>
      <c r="G5060" s="3" t="s">
        <v>18</v>
      </c>
      <c r="H5060" s="17">
        <v>47</v>
      </c>
      <c r="I5060" s="2">
        <v>20</v>
      </c>
      <c r="J5060" s="19">
        <v>940</v>
      </c>
      <c r="K5060" s="19">
        <v>357.2</v>
      </c>
      <c r="L5060" s="2">
        <v>0.38</v>
      </c>
      <c r="M5060" s="2" t="s">
        <v>78</v>
      </c>
      <c r="N5060" s="20">
        <f t="shared" si="79"/>
        <v>1297.2</v>
      </c>
      <c r="O5060" s="21"/>
      <c r="P5060" s="20"/>
    </row>
    <row r="5061" spans="1:16" x14ac:dyDescent="0.35">
      <c r="A5061" s="2" t="s">
        <v>56</v>
      </c>
      <c r="B5061" s="2">
        <v>1185732</v>
      </c>
      <c r="C5061" s="15">
        <v>44504</v>
      </c>
      <c r="D5061" s="2" t="s">
        <v>14</v>
      </c>
      <c r="E5061" s="2" t="s">
        <v>57</v>
      </c>
      <c r="F5061" s="2" t="s">
        <v>58</v>
      </c>
      <c r="G5061" s="3" t="s">
        <v>158</v>
      </c>
      <c r="H5061" s="17">
        <v>39</v>
      </c>
      <c r="I5061" s="2">
        <v>63</v>
      </c>
      <c r="J5061" s="19">
        <v>2457</v>
      </c>
      <c r="K5061" s="19">
        <v>1253.07</v>
      </c>
      <c r="L5061" s="2">
        <v>0.51</v>
      </c>
      <c r="M5061" s="2" t="s">
        <v>78</v>
      </c>
      <c r="N5061" s="20">
        <f t="shared" si="79"/>
        <v>3710.0699999999997</v>
      </c>
      <c r="O5061" s="21"/>
      <c r="P5061" s="20"/>
    </row>
    <row r="5062" spans="1:16" x14ac:dyDescent="0.35">
      <c r="A5062" s="2" t="s">
        <v>56</v>
      </c>
      <c r="B5062" s="2">
        <v>1185732</v>
      </c>
      <c r="C5062" s="15">
        <v>44505</v>
      </c>
      <c r="D5062" s="2" t="s">
        <v>14</v>
      </c>
      <c r="E5062" s="2" t="s">
        <v>57</v>
      </c>
      <c r="F5062" s="2" t="s">
        <v>58</v>
      </c>
      <c r="G5062" s="3" t="s">
        <v>155</v>
      </c>
      <c r="H5062" s="17">
        <v>52</v>
      </c>
      <c r="I5062" s="2">
        <v>144</v>
      </c>
      <c r="J5062" s="19">
        <v>7488</v>
      </c>
      <c r="K5062" s="19">
        <v>3369.5999999999995</v>
      </c>
      <c r="L5062" s="2">
        <v>0.44999999999999996</v>
      </c>
      <c r="M5062" s="2" t="s">
        <v>78</v>
      </c>
      <c r="N5062" s="20">
        <f t="shared" si="79"/>
        <v>10857.599999999999</v>
      </c>
      <c r="O5062" s="21"/>
      <c r="P5062" s="20"/>
    </row>
    <row r="5063" spans="1:16" x14ac:dyDescent="0.35">
      <c r="A5063" s="2" t="s">
        <v>56</v>
      </c>
      <c r="B5063" s="2">
        <v>1185732</v>
      </c>
      <c r="C5063" s="15">
        <v>44506</v>
      </c>
      <c r="D5063" s="2" t="s">
        <v>14</v>
      </c>
      <c r="E5063" s="2" t="s">
        <v>57</v>
      </c>
      <c r="F5063" s="2" t="s">
        <v>58</v>
      </c>
      <c r="G5063" s="3" t="s">
        <v>17</v>
      </c>
      <c r="H5063" s="17">
        <v>48</v>
      </c>
      <c r="I5063" s="2">
        <v>60</v>
      </c>
      <c r="J5063" s="19">
        <v>2880</v>
      </c>
      <c r="K5063" s="19">
        <v>1440</v>
      </c>
      <c r="L5063" s="2">
        <v>0.5</v>
      </c>
      <c r="M5063" s="2" t="s">
        <v>78</v>
      </c>
      <c r="N5063" s="20">
        <f t="shared" si="79"/>
        <v>4320</v>
      </c>
      <c r="O5063" s="21"/>
      <c r="P5063" s="20"/>
    </row>
    <row r="5064" spans="1:16" x14ac:dyDescent="0.35">
      <c r="A5064" s="2" t="s">
        <v>56</v>
      </c>
      <c r="B5064" s="2">
        <v>1185732</v>
      </c>
      <c r="C5064" s="15">
        <v>44507</v>
      </c>
      <c r="D5064" s="2" t="s">
        <v>14</v>
      </c>
      <c r="E5064" s="2" t="s">
        <v>57</v>
      </c>
      <c r="F5064" s="2" t="s">
        <v>58</v>
      </c>
      <c r="G5064" s="3" t="s">
        <v>156</v>
      </c>
      <c r="H5064" s="17">
        <v>42</v>
      </c>
      <c r="I5064" s="2">
        <v>47</v>
      </c>
      <c r="J5064" s="19">
        <v>1974</v>
      </c>
      <c r="K5064" s="19">
        <v>1065.96</v>
      </c>
      <c r="L5064" s="2">
        <v>0.54</v>
      </c>
      <c r="M5064" s="2" t="s">
        <v>78</v>
      </c>
      <c r="N5064" s="20">
        <f t="shared" si="79"/>
        <v>3039.96</v>
      </c>
      <c r="O5064" s="21"/>
      <c r="P5064" s="20"/>
    </row>
    <row r="5065" spans="1:16" x14ac:dyDescent="0.35">
      <c r="A5065" s="2" t="s">
        <v>56</v>
      </c>
      <c r="B5065" s="2">
        <v>1185732</v>
      </c>
      <c r="C5065" s="15">
        <v>44508</v>
      </c>
      <c r="D5065" s="2" t="s">
        <v>14</v>
      </c>
      <c r="E5065" s="2" t="s">
        <v>57</v>
      </c>
      <c r="F5065" s="2" t="s">
        <v>58</v>
      </c>
      <c r="G5065" s="3" t="s">
        <v>157</v>
      </c>
      <c r="H5065" s="17">
        <v>41</v>
      </c>
      <c r="I5065" s="2">
        <v>34</v>
      </c>
      <c r="J5065" s="19">
        <v>1394</v>
      </c>
      <c r="K5065" s="19">
        <v>557.6</v>
      </c>
      <c r="L5065" s="2">
        <v>0.4</v>
      </c>
      <c r="M5065" s="2" t="s">
        <v>78</v>
      </c>
      <c r="N5065" s="20">
        <f t="shared" si="79"/>
        <v>1951.6</v>
      </c>
      <c r="O5065" s="21"/>
      <c r="P5065" s="20"/>
    </row>
    <row r="5066" spans="1:16" x14ac:dyDescent="0.35">
      <c r="A5066" s="2" t="s">
        <v>56</v>
      </c>
      <c r="B5066" s="2">
        <v>1185732</v>
      </c>
      <c r="C5066" s="15">
        <v>44509</v>
      </c>
      <c r="D5066" s="2" t="s">
        <v>14</v>
      </c>
      <c r="E5066" s="2" t="s">
        <v>57</v>
      </c>
      <c r="F5066" s="2" t="s">
        <v>58</v>
      </c>
      <c r="G5066" s="3" t="s">
        <v>18</v>
      </c>
      <c r="H5066" s="17">
        <v>51</v>
      </c>
      <c r="I5066" s="2">
        <v>42</v>
      </c>
      <c r="J5066" s="19">
        <v>2142</v>
      </c>
      <c r="K5066" s="19">
        <v>792.54</v>
      </c>
      <c r="L5066" s="2">
        <v>0.37</v>
      </c>
      <c r="M5066" s="2" t="s">
        <v>78</v>
      </c>
      <c r="N5066" s="20">
        <f t="shared" si="79"/>
        <v>2934.54</v>
      </c>
      <c r="O5066" s="21"/>
      <c r="P5066" s="20"/>
    </row>
    <row r="5067" spans="1:16" x14ac:dyDescent="0.35">
      <c r="A5067" s="2" t="s">
        <v>56</v>
      </c>
      <c r="B5067" s="2">
        <v>1185732</v>
      </c>
      <c r="C5067" s="15">
        <v>44510</v>
      </c>
      <c r="D5067" s="2" t="s">
        <v>14</v>
      </c>
      <c r="E5067" s="2" t="s">
        <v>57</v>
      </c>
      <c r="F5067" s="2" t="s">
        <v>58</v>
      </c>
      <c r="G5067" s="3" t="s">
        <v>158</v>
      </c>
      <c r="H5067" s="17">
        <v>56</v>
      </c>
      <c r="I5067" s="2">
        <v>72</v>
      </c>
      <c r="J5067" s="19">
        <v>4032</v>
      </c>
      <c r="K5067" s="19">
        <v>2136.96</v>
      </c>
      <c r="L5067" s="2">
        <v>0.53</v>
      </c>
      <c r="M5067" s="2" t="s">
        <v>78</v>
      </c>
      <c r="N5067" s="20">
        <f t="shared" si="79"/>
        <v>6168.96</v>
      </c>
      <c r="O5067" s="21"/>
      <c r="P5067" s="20"/>
    </row>
    <row r="5068" spans="1:16" x14ac:dyDescent="0.35">
      <c r="A5068" s="2" t="s">
        <v>56</v>
      </c>
      <c r="B5068" s="2">
        <v>1185732</v>
      </c>
      <c r="C5068" s="15">
        <v>44511</v>
      </c>
      <c r="D5068" s="2" t="s">
        <v>14</v>
      </c>
      <c r="E5068" s="2" t="s">
        <v>57</v>
      </c>
      <c r="F5068" s="2" t="s">
        <v>58</v>
      </c>
      <c r="G5068" s="3" t="s">
        <v>155</v>
      </c>
      <c r="H5068" s="17">
        <v>54</v>
      </c>
      <c r="I5068" s="2">
        <v>158</v>
      </c>
      <c r="J5068" s="19">
        <v>8532</v>
      </c>
      <c r="K5068" s="19">
        <v>4010.04</v>
      </c>
      <c r="L5068" s="2">
        <v>0.47</v>
      </c>
      <c r="M5068" s="2" t="s">
        <v>78</v>
      </c>
      <c r="N5068" s="20">
        <f t="shared" si="79"/>
        <v>12542.04</v>
      </c>
      <c r="O5068" s="21"/>
      <c r="P5068" s="20"/>
    </row>
    <row r="5069" spans="1:16" x14ac:dyDescent="0.35">
      <c r="A5069" s="2" t="s">
        <v>56</v>
      </c>
      <c r="B5069" s="2">
        <v>1185732</v>
      </c>
      <c r="C5069" s="15">
        <v>44512</v>
      </c>
      <c r="D5069" s="2" t="s">
        <v>14</v>
      </c>
      <c r="E5069" s="2" t="s">
        <v>57</v>
      </c>
      <c r="F5069" s="2" t="s">
        <v>58</v>
      </c>
      <c r="G5069" s="3" t="s">
        <v>17</v>
      </c>
      <c r="H5069" s="17">
        <v>48</v>
      </c>
      <c r="I5069" s="2">
        <v>77</v>
      </c>
      <c r="J5069" s="19">
        <v>3696</v>
      </c>
      <c r="K5069" s="19">
        <v>1811.04</v>
      </c>
      <c r="L5069" s="2">
        <v>0.49</v>
      </c>
      <c r="M5069" s="2" t="s">
        <v>78</v>
      </c>
      <c r="N5069" s="20">
        <f t="shared" si="79"/>
        <v>5507.04</v>
      </c>
      <c r="O5069" s="21"/>
      <c r="P5069" s="20"/>
    </row>
    <row r="5070" spans="1:16" x14ac:dyDescent="0.35">
      <c r="A5070" s="2" t="s">
        <v>56</v>
      </c>
      <c r="B5070" s="2">
        <v>1185732</v>
      </c>
      <c r="C5070" s="15">
        <v>44513</v>
      </c>
      <c r="D5070" s="2" t="s">
        <v>14</v>
      </c>
      <c r="E5070" s="2" t="s">
        <v>57</v>
      </c>
      <c r="F5070" s="2" t="s">
        <v>58</v>
      </c>
      <c r="G5070" s="3" t="s">
        <v>156</v>
      </c>
      <c r="H5070" s="17">
        <v>42</v>
      </c>
      <c r="I5070" s="2">
        <v>58</v>
      </c>
      <c r="J5070" s="19">
        <v>2436</v>
      </c>
      <c r="K5070" s="19">
        <v>1242.3600000000001</v>
      </c>
      <c r="L5070" s="2">
        <v>0.51</v>
      </c>
      <c r="M5070" s="2" t="s">
        <v>78</v>
      </c>
      <c r="N5070" s="20">
        <f t="shared" si="79"/>
        <v>3678.36</v>
      </c>
      <c r="O5070" s="21"/>
      <c r="P5070" s="20"/>
    </row>
    <row r="5071" spans="1:16" x14ac:dyDescent="0.35">
      <c r="A5071" s="2" t="s">
        <v>56</v>
      </c>
      <c r="B5071" s="2">
        <v>1185732</v>
      </c>
      <c r="C5071" s="15">
        <v>44514</v>
      </c>
      <c r="D5071" s="2" t="s">
        <v>14</v>
      </c>
      <c r="E5071" s="2" t="s">
        <v>57</v>
      </c>
      <c r="F5071" s="2" t="s">
        <v>58</v>
      </c>
      <c r="G5071" s="3" t="s">
        <v>157</v>
      </c>
      <c r="H5071" s="17">
        <v>41</v>
      </c>
      <c r="I5071" s="2">
        <v>51</v>
      </c>
      <c r="J5071" s="19">
        <v>2091</v>
      </c>
      <c r="K5071" s="19">
        <v>878.21999999999991</v>
      </c>
      <c r="L5071" s="2">
        <v>0.42</v>
      </c>
      <c r="M5071" s="2" t="s">
        <v>78</v>
      </c>
      <c r="N5071" s="20">
        <f t="shared" si="79"/>
        <v>2969.22</v>
      </c>
      <c r="O5071" s="21"/>
      <c r="P5071" s="20"/>
    </row>
    <row r="5072" spans="1:16" x14ac:dyDescent="0.35">
      <c r="A5072" s="2" t="s">
        <v>56</v>
      </c>
      <c r="B5072" s="2">
        <v>1185732</v>
      </c>
      <c r="C5072" s="15">
        <v>44515</v>
      </c>
      <c r="D5072" s="2" t="s">
        <v>14</v>
      </c>
      <c r="E5072" s="2" t="s">
        <v>57</v>
      </c>
      <c r="F5072" s="2" t="s">
        <v>58</v>
      </c>
      <c r="G5072" s="3" t="s">
        <v>18</v>
      </c>
      <c r="H5072" s="17">
        <v>50</v>
      </c>
      <c r="I5072" s="2">
        <v>53</v>
      </c>
      <c r="J5072" s="19">
        <v>2650</v>
      </c>
      <c r="K5072" s="19">
        <v>954</v>
      </c>
      <c r="L5072" s="2">
        <v>0.36</v>
      </c>
      <c r="M5072" s="2" t="s">
        <v>78</v>
      </c>
      <c r="N5072" s="20">
        <f t="shared" si="79"/>
        <v>3604</v>
      </c>
      <c r="O5072" s="21"/>
      <c r="P5072" s="20"/>
    </row>
    <row r="5073" spans="1:16" x14ac:dyDescent="0.35">
      <c r="A5073" s="2" t="s">
        <v>56</v>
      </c>
      <c r="B5073" s="2">
        <v>1185732</v>
      </c>
      <c r="C5073" s="15">
        <v>44516</v>
      </c>
      <c r="D5073" s="2" t="s">
        <v>14</v>
      </c>
      <c r="E5073" s="2" t="s">
        <v>57</v>
      </c>
      <c r="F5073" s="2" t="s">
        <v>58</v>
      </c>
      <c r="G5073" s="3" t="s">
        <v>158</v>
      </c>
      <c r="H5073" s="17">
        <v>56</v>
      </c>
      <c r="I5073" s="2">
        <v>85</v>
      </c>
      <c r="J5073" s="19">
        <v>4760</v>
      </c>
      <c r="K5073" s="19">
        <v>2427.6</v>
      </c>
      <c r="L5073" s="2">
        <v>0.51</v>
      </c>
      <c r="M5073" s="2" t="s">
        <v>78</v>
      </c>
      <c r="N5073" s="20">
        <f t="shared" si="79"/>
        <v>7187.6</v>
      </c>
      <c r="O5073" s="21"/>
      <c r="P5073" s="20"/>
    </row>
    <row r="5074" spans="1:16" x14ac:dyDescent="0.35">
      <c r="A5074" s="2" t="s">
        <v>56</v>
      </c>
      <c r="B5074" s="2">
        <v>1185732</v>
      </c>
      <c r="C5074" s="15">
        <v>44517</v>
      </c>
      <c r="D5074" s="2" t="s">
        <v>14</v>
      </c>
      <c r="E5074" s="2" t="s">
        <v>57</v>
      </c>
      <c r="F5074" s="2" t="s">
        <v>58</v>
      </c>
      <c r="G5074" s="3" t="s">
        <v>155</v>
      </c>
      <c r="H5074" s="17">
        <v>51</v>
      </c>
      <c r="I5074" s="2">
        <v>143</v>
      </c>
      <c r="J5074" s="19">
        <v>7293</v>
      </c>
      <c r="K5074" s="19">
        <v>3573.5699999999997</v>
      </c>
      <c r="L5074" s="2">
        <v>0.49</v>
      </c>
      <c r="M5074" s="2" t="s">
        <v>78</v>
      </c>
      <c r="N5074" s="20">
        <f t="shared" si="79"/>
        <v>10866.57</v>
      </c>
      <c r="O5074" s="21"/>
      <c r="P5074" s="20"/>
    </row>
    <row r="5075" spans="1:16" x14ac:dyDescent="0.35">
      <c r="A5075" s="2" t="s">
        <v>56</v>
      </c>
      <c r="B5075" s="2">
        <v>1185732</v>
      </c>
      <c r="C5075" s="15">
        <v>44518</v>
      </c>
      <c r="D5075" s="2" t="s">
        <v>14</v>
      </c>
      <c r="E5075" s="2" t="s">
        <v>57</v>
      </c>
      <c r="F5075" s="2" t="s">
        <v>58</v>
      </c>
      <c r="G5075" s="3" t="s">
        <v>17</v>
      </c>
      <c r="H5075" s="17">
        <v>46</v>
      </c>
      <c r="I5075" s="2">
        <v>84</v>
      </c>
      <c r="J5075" s="19">
        <v>3864</v>
      </c>
      <c r="K5075" s="19">
        <v>1854.72</v>
      </c>
      <c r="L5075" s="2">
        <v>0.48</v>
      </c>
      <c r="M5075" s="2" t="s">
        <v>78</v>
      </c>
      <c r="N5075" s="20">
        <f t="shared" si="79"/>
        <v>5718.72</v>
      </c>
      <c r="O5075" s="21"/>
      <c r="P5075" s="20"/>
    </row>
    <row r="5076" spans="1:16" x14ac:dyDescent="0.35">
      <c r="A5076" s="2" t="s">
        <v>56</v>
      </c>
      <c r="B5076" s="2">
        <v>1185732</v>
      </c>
      <c r="C5076" s="15">
        <v>44519</v>
      </c>
      <c r="D5076" s="2" t="s">
        <v>14</v>
      </c>
      <c r="E5076" s="2" t="s">
        <v>57</v>
      </c>
      <c r="F5076" s="2" t="s">
        <v>58</v>
      </c>
      <c r="G5076" s="3" t="s">
        <v>156</v>
      </c>
      <c r="H5076" s="17">
        <v>43</v>
      </c>
      <c r="I5076" s="2">
        <v>63</v>
      </c>
      <c r="J5076" s="19">
        <v>2709</v>
      </c>
      <c r="K5076" s="19">
        <v>1489.9499999999998</v>
      </c>
      <c r="L5076" s="2">
        <v>0.54999999999999993</v>
      </c>
      <c r="M5076" s="2" t="s">
        <v>78</v>
      </c>
      <c r="N5076" s="20">
        <f t="shared" si="79"/>
        <v>4198.95</v>
      </c>
      <c r="O5076" s="21"/>
      <c r="P5076" s="20"/>
    </row>
    <row r="5077" spans="1:16" x14ac:dyDescent="0.35">
      <c r="A5077" s="2" t="s">
        <v>56</v>
      </c>
      <c r="B5077" s="2">
        <v>1185732</v>
      </c>
      <c r="C5077" s="15">
        <v>44520</v>
      </c>
      <c r="D5077" s="2" t="s">
        <v>14</v>
      </c>
      <c r="E5077" s="2" t="s">
        <v>57</v>
      </c>
      <c r="F5077" s="2" t="s">
        <v>58</v>
      </c>
      <c r="G5077" s="3" t="s">
        <v>157</v>
      </c>
      <c r="H5077" s="17">
        <v>43</v>
      </c>
      <c r="I5077" s="2">
        <v>44</v>
      </c>
      <c r="J5077" s="19">
        <v>1892</v>
      </c>
      <c r="K5077" s="19">
        <v>775.71999999999991</v>
      </c>
      <c r="L5077" s="2">
        <v>0.41</v>
      </c>
      <c r="M5077" s="2" t="s">
        <v>78</v>
      </c>
      <c r="N5077" s="20">
        <f t="shared" si="79"/>
        <v>2667.72</v>
      </c>
      <c r="O5077" s="21"/>
      <c r="P5077" s="20"/>
    </row>
    <row r="5078" spans="1:16" x14ac:dyDescent="0.35">
      <c r="A5078" s="2" t="s">
        <v>56</v>
      </c>
      <c r="B5078" s="2">
        <v>1185732</v>
      </c>
      <c r="C5078" s="15">
        <v>44521</v>
      </c>
      <c r="D5078" s="2" t="s">
        <v>14</v>
      </c>
      <c r="E5078" s="2" t="s">
        <v>57</v>
      </c>
      <c r="F5078" s="2" t="s">
        <v>58</v>
      </c>
      <c r="G5078" s="3" t="s">
        <v>18</v>
      </c>
      <c r="H5078" s="17">
        <v>53</v>
      </c>
      <c r="I5078" s="2">
        <v>60</v>
      </c>
      <c r="J5078" s="19">
        <v>3180</v>
      </c>
      <c r="K5078" s="19">
        <v>1208.4000000000001</v>
      </c>
      <c r="L5078" s="2">
        <v>0.38</v>
      </c>
      <c r="M5078" s="2" t="s">
        <v>78</v>
      </c>
      <c r="N5078" s="20">
        <f t="shared" si="79"/>
        <v>4388.3999999999996</v>
      </c>
      <c r="O5078" s="21"/>
      <c r="P5078" s="20"/>
    </row>
    <row r="5079" spans="1:16" x14ac:dyDescent="0.35">
      <c r="A5079" s="2" t="s">
        <v>56</v>
      </c>
      <c r="B5079" s="2">
        <v>1185732</v>
      </c>
      <c r="C5079" s="15">
        <v>44550</v>
      </c>
      <c r="D5079" s="2" t="s">
        <v>14</v>
      </c>
      <c r="E5079" s="2" t="s">
        <v>57</v>
      </c>
      <c r="F5079" s="2" t="s">
        <v>58</v>
      </c>
      <c r="G5079" s="3" t="s">
        <v>158</v>
      </c>
      <c r="H5079" s="17">
        <v>58</v>
      </c>
      <c r="I5079" s="2">
        <v>113</v>
      </c>
      <c r="J5079" s="19">
        <v>6554</v>
      </c>
      <c r="K5079" s="19">
        <v>3539.1600000000003</v>
      </c>
      <c r="L5079" s="2">
        <v>0.54</v>
      </c>
      <c r="M5079" s="2" t="s">
        <v>78</v>
      </c>
      <c r="N5079" s="20">
        <f t="shared" si="79"/>
        <v>10093.16</v>
      </c>
      <c r="O5079" s="21"/>
      <c r="P5079" s="20"/>
    </row>
    <row r="5080" spans="1:16" x14ac:dyDescent="0.35">
      <c r="A5080" s="2" t="s">
        <v>56</v>
      </c>
      <c r="B5080" s="2">
        <v>1185732</v>
      </c>
      <c r="C5080" s="15">
        <v>44551</v>
      </c>
      <c r="D5080" s="2" t="s">
        <v>14</v>
      </c>
      <c r="E5080" s="2" t="s">
        <v>57</v>
      </c>
      <c r="F5080" s="2" t="s">
        <v>58</v>
      </c>
      <c r="G5080" s="3" t="s">
        <v>155</v>
      </c>
      <c r="H5080" s="17">
        <v>50</v>
      </c>
      <c r="I5080" s="2">
        <v>147</v>
      </c>
      <c r="J5080" s="19">
        <v>7350</v>
      </c>
      <c r="K5080" s="19">
        <v>3380.9999999999995</v>
      </c>
      <c r="L5080" s="2">
        <v>0.45999999999999996</v>
      </c>
      <c r="M5080" s="2" t="s">
        <v>78</v>
      </c>
      <c r="N5080" s="20">
        <f t="shared" si="79"/>
        <v>10731</v>
      </c>
      <c r="O5080" s="21"/>
      <c r="P5080" s="20"/>
    </row>
    <row r="5081" spans="1:16" x14ac:dyDescent="0.35">
      <c r="A5081" s="2" t="s">
        <v>56</v>
      </c>
      <c r="B5081" s="2">
        <v>1185732</v>
      </c>
      <c r="C5081" s="15">
        <v>44552</v>
      </c>
      <c r="D5081" s="2" t="s">
        <v>14</v>
      </c>
      <c r="E5081" s="2" t="s">
        <v>57</v>
      </c>
      <c r="F5081" s="2" t="s">
        <v>58</v>
      </c>
      <c r="G5081" s="3" t="s">
        <v>17</v>
      </c>
      <c r="H5081" s="17">
        <v>49</v>
      </c>
      <c r="I5081" s="2">
        <v>90</v>
      </c>
      <c r="J5081" s="19">
        <v>4410</v>
      </c>
      <c r="K5081" s="19">
        <v>2072.6999999999998</v>
      </c>
      <c r="L5081" s="2">
        <v>0.47</v>
      </c>
      <c r="M5081" s="2" t="s">
        <v>78</v>
      </c>
      <c r="N5081" s="20">
        <f t="shared" si="79"/>
        <v>6482.7</v>
      </c>
      <c r="O5081" s="21"/>
      <c r="P5081" s="20"/>
    </row>
    <row r="5082" spans="1:16" x14ac:dyDescent="0.35">
      <c r="A5082" s="2" t="s">
        <v>56</v>
      </c>
      <c r="B5082" s="2">
        <v>1185732</v>
      </c>
      <c r="C5082" s="15">
        <v>44553</v>
      </c>
      <c r="D5082" s="2" t="s">
        <v>14</v>
      </c>
      <c r="E5082" s="2" t="s">
        <v>57</v>
      </c>
      <c r="F5082" s="2" t="s">
        <v>58</v>
      </c>
      <c r="G5082" s="3" t="s">
        <v>156</v>
      </c>
      <c r="H5082" s="17">
        <v>41</v>
      </c>
      <c r="I5082" s="2">
        <v>68</v>
      </c>
      <c r="J5082" s="19">
        <v>2788</v>
      </c>
      <c r="K5082" s="19">
        <v>1394</v>
      </c>
      <c r="L5082" s="2">
        <v>0.5</v>
      </c>
      <c r="M5082" s="2" t="s">
        <v>78</v>
      </c>
      <c r="N5082" s="20">
        <f t="shared" si="79"/>
        <v>4182</v>
      </c>
      <c r="O5082" s="21"/>
      <c r="P5082" s="20"/>
    </row>
    <row r="5083" spans="1:16" x14ac:dyDescent="0.35">
      <c r="A5083" s="2" t="s">
        <v>56</v>
      </c>
      <c r="B5083" s="2">
        <v>1185732</v>
      </c>
      <c r="C5083" s="15">
        <v>44554</v>
      </c>
      <c r="D5083" s="2" t="s">
        <v>14</v>
      </c>
      <c r="E5083" s="2" t="s">
        <v>57</v>
      </c>
      <c r="F5083" s="2" t="s">
        <v>58</v>
      </c>
      <c r="G5083" s="3" t="s">
        <v>157</v>
      </c>
      <c r="H5083" s="17">
        <v>41</v>
      </c>
      <c r="I5083" s="2">
        <v>51</v>
      </c>
      <c r="J5083" s="19">
        <v>2091</v>
      </c>
      <c r="K5083" s="19">
        <v>857.31</v>
      </c>
      <c r="L5083" s="2">
        <v>0.41</v>
      </c>
      <c r="M5083" s="2" t="s">
        <v>78</v>
      </c>
      <c r="N5083" s="20">
        <f t="shared" si="79"/>
        <v>2948.31</v>
      </c>
      <c r="O5083" s="21"/>
      <c r="P5083" s="20"/>
    </row>
    <row r="5084" spans="1:16" x14ac:dyDescent="0.35">
      <c r="A5084" s="2" t="s">
        <v>56</v>
      </c>
      <c r="B5084" s="2">
        <v>1185732</v>
      </c>
      <c r="C5084" s="15">
        <v>44555</v>
      </c>
      <c r="D5084" s="2" t="s">
        <v>14</v>
      </c>
      <c r="E5084" s="2" t="s">
        <v>57</v>
      </c>
      <c r="F5084" s="2" t="s">
        <v>58</v>
      </c>
      <c r="G5084" s="3" t="s">
        <v>18</v>
      </c>
      <c r="H5084" s="17">
        <v>54</v>
      </c>
      <c r="I5084" s="2">
        <v>41</v>
      </c>
      <c r="J5084" s="19">
        <v>2214</v>
      </c>
      <c r="K5084" s="19">
        <v>819.18</v>
      </c>
      <c r="L5084" s="2">
        <v>0.37</v>
      </c>
      <c r="M5084" s="2" t="s">
        <v>78</v>
      </c>
      <c r="N5084" s="20">
        <f t="shared" si="79"/>
        <v>3033.18</v>
      </c>
      <c r="O5084" s="21"/>
      <c r="P5084" s="20"/>
    </row>
    <row r="5085" spans="1:16" x14ac:dyDescent="0.35">
      <c r="A5085" s="2" t="s">
        <v>56</v>
      </c>
      <c r="B5085" s="2">
        <v>1185732</v>
      </c>
      <c r="C5085" s="15">
        <v>44556</v>
      </c>
      <c r="D5085" s="2" t="s">
        <v>14</v>
      </c>
      <c r="E5085" s="2" t="s">
        <v>57</v>
      </c>
      <c r="F5085" s="2" t="s">
        <v>58</v>
      </c>
      <c r="G5085" s="3" t="s">
        <v>158</v>
      </c>
      <c r="H5085" s="17">
        <v>54</v>
      </c>
      <c r="I5085" s="2">
        <v>91</v>
      </c>
      <c r="J5085" s="19">
        <v>4914</v>
      </c>
      <c r="K5085" s="19">
        <v>2653.5600000000004</v>
      </c>
      <c r="L5085" s="2">
        <v>0.54</v>
      </c>
      <c r="M5085" s="2" t="s">
        <v>78</v>
      </c>
      <c r="N5085" s="20">
        <f t="shared" si="79"/>
        <v>7567.56</v>
      </c>
      <c r="O5085" s="21"/>
      <c r="P5085" s="20"/>
    </row>
    <row r="5086" spans="1:16" x14ac:dyDescent="0.35">
      <c r="A5086" s="2" t="s">
        <v>56</v>
      </c>
      <c r="B5086" s="2">
        <v>1185732</v>
      </c>
      <c r="C5086" s="15">
        <v>44557</v>
      </c>
      <c r="D5086" s="2" t="s">
        <v>14</v>
      </c>
      <c r="E5086" s="2" t="s">
        <v>57</v>
      </c>
      <c r="F5086" s="2" t="s">
        <v>58</v>
      </c>
      <c r="G5086" s="3" t="s">
        <v>155</v>
      </c>
      <c r="H5086" s="17">
        <v>53</v>
      </c>
      <c r="I5086" s="2">
        <v>122</v>
      </c>
      <c r="J5086" s="19">
        <v>6466</v>
      </c>
      <c r="K5086" s="19">
        <v>3103.68</v>
      </c>
      <c r="L5086" s="2">
        <v>0.48</v>
      </c>
      <c r="M5086" s="2" t="s">
        <v>78</v>
      </c>
      <c r="N5086" s="20">
        <f t="shared" si="79"/>
        <v>9569.68</v>
      </c>
      <c r="O5086" s="21"/>
      <c r="P5086" s="20"/>
    </row>
    <row r="5087" spans="1:16" x14ac:dyDescent="0.35">
      <c r="A5087" s="2" t="s">
        <v>56</v>
      </c>
      <c r="B5087" s="2">
        <v>1185732</v>
      </c>
      <c r="C5087" s="15">
        <v>44558</v>
      </c>
      <c r="D5087" s="2" t="s">
        <v>14</v>
      </c>
      <c r="E5087" s="2" t="s">
        <v>57</v>
      </c>
      <c r="F5087" s="2" t="s">
        <v>58</v>
      </c>
      <c r="G5087" s="3" t="s">
        <v>17</v>
      </c>
      <c r="H5087" s="17">
        <v>46</v>
      </c>
      <c r="I5087" s="2">
        <v>70</v>
      </c>
      <c r="J5087" s="19">
        <v>3220</v>
      </c>
      <c r="K5087" s="19">
        <v>1513.3999999999999</v>
      </c>
      <c r="L5087" s="2">
        <v>0.47</v>
      </c>
      <c r="M5087" s="2" t="s">
        <v>78</v>
      </c>
      <c r="N5087" s="20">
        <f t="shared" si="79"/>
        <v>4733.3999999999996</v>
      </c>
      <c r="O5087" s="21"/>
      <c r="P5087" s="20"/>
    </row>
    <row r="5088" spans="1:16" x14ac:dyDescent="0.35">
      <c r="A5088" s="2" t="s">
        <v>56</v>
      </c>
      <c r="B5088" s="2">
        <v>1185732</v>
      </c>
      <c r="C5088" s="15">
        <v>44559</v>
      </c>
      <c r="D5088" s="2" t="s">
        <v>14</v>
      </c>
      <c r="E5088" s="2" t="s">
        <v>57</v>
      </c>
      <c r="F5088" s="2" t="s">
        <v>58</v>
      </c>
      <c r="G5088" s="3" t="s">
        <v>156</v>
      </c>
      <c r="H5088" s="17">
        <v>41</v>
      </c>
      <c r="I5088" s="2">
        <v>38</v>
      </c>
      <c r="J5088" s="19">
        <v>1558</v>
      </c>
      <c r="K5088" s="19">
        <v>856.89999999999986</v>
      </c>
      <c r="L5088" s="2">
        <v>0.54999999999999993</v>
      </c>
      <c r="M5088" s="2" t="s">
        <v>78</v>
      </c>
      <c r="N5088" s="20">
        <f t="shared" si="79"/>
        <v>2414.8999999999996</v>
      </c>
      <c r="O5088" s="21"/>
      <c r="P5088" s="20"/>
    </row>
    <row r="5089" spans="1:16" x14ac:dyDescent="0.35">
      <c r="A5089" s="2" t="s">
        <v>56</v>
      </c>
      <c r="B5089" s="2">
        <v>1185732</v>
      </c>
      <c r="C5089" s="15">
        <v>44560</v>
      </c>
      <c r="D5089" s="2" t="s">
        <v>14</v>
      </c>
      <c r="E5089" s="2" t="s">
        <v>57</v>
      </c>
      <c r="F5089" s="2" t="s">
        <v>58</v>
      </c>
      <c r="G5089" s="3" t="s">
        <v>157</v>
      </c>
      <c r="H5089" s="17">
        <v>42</v>
      </c>
      <c r="I5089" s="2">
        <v>36</v>
      </c>
      <c r="J5089" s="19">
        <v>1512</v>
      </c>
      <c r="K5089" s="19">
        <v>680.4</v>
      </c>
      <c r="L5089" s="2">
        <v>0.44999999999999996</v>
      </c>
      <c r="M5089" s="2" t="s">
        <v>78</v>
      </c>
      <c r="N5089" s="20">
        <f t="shared" si="79"/>
        <v>2192.4</v>
      </c>
      <c r="O5089" s="21"/>
      <c r="P5089" s="20"/>
    </row>
    <row r="5090" spans="1:16" x14ac:dyDescent="0.35">
      <c r="A5090" s="2" t="s">
        <v>56</v>
      </c>
      <c r="B5090" s="2">
        <v>1185732</v>
      </c>
      <c r="C5090" s="15">
        <v>44561</v>
      </c>
      <c r="D5090" s="2" t="s">
        <v>14</v>
      </c>
      <c r="E5090" s="2" t="s">
        <v>57</v>
      </c>
      <c r="F5090" s="2" t="s">
        <v>58</v>
      </c>
      <c r="G5090" s="3" t="s">
        <v>18</v>
      </c>
      <c r="H5090" s="17">
        <v>52</v>
      </c>
      <c r="I5090" s="2">
        <v>36</v>
      </c>
      <c r="J5090" s="19">
        <v>1872</v>
      </c>
      <c r="K5090" s="19">
        <v>692.64</v>
      </c>
      <c r="L5090" s="2">
        <v>0.37</v>
      </c>
      <c r="M5090" s="2" t="s">
        <v>78</v>
      </c>
      <c r="N5090" s="20">
        <f t="shared" si="79"/>
        <v>2564.64</v>
      </c>
      <c r="O5090" s="21"/>
      <c r="P5090" s="20"/>
    </row>
    <row r="5091" spans="1:16" x14ac:dyDescent="0.35">
      <c r="A5091" s="2" t="s">
        <v>56</v>
      </c>
      <c r="B5091" s="2">
        <v>1185732</v>
      </c>
      <c r="C5091" s="15">
        <v>44456</v>
      </c>
      <c r="D5091" s="2" t="s">
        <v>14</v>
      </c>
      <c r="E5091" s="2" t="s">
        <v>57</v>
      </c>
      <c r="F5091" s="2" t="s">
        <v>58</v>
      </c>
      <c r="G5091" s="3" t="s">
        <v>158</v>
      </c>
      <c r="H5091" s="17">
        <v>57</v>
      </c>
      <c r="I5091" s="2">
        <v>59</v>
      </c>
      <c r="J5091" s="19">
        <v>3363</v>
      </c>
      <c r="K5091" s="19">
        <v>1748.76</v>
      </c>
      <c r="L5091" s="2">
        <v>0.52</v>
      </c>
      <c r="M5091" s="2" t="s">
        <v>78</v>
      </c>
      <c r="N5091" s="20">
        <f t="shared" si="79"/>
        <v>5111.76</v>
      </c>
      <c r="O5091" s="21"/>
      <c r="P5091" s="20"/>
    </row>
    <row r="5092" spans="1:16" x14ac:dyDescent="0.35">
      <c r="A5092" s="2" t="s">
        <v>56</v>
      </c>
      <c r="B5092" s="2">
        <v>1185732</v>
      </c>
      <c r="C5092" s="15">
        <v>44488</v>
      </c>
      <c r="D5092" s="2" t="s">
        <v>14</v>
      </c>
      <c r="E5092" s="2" t="s">
        <v>57</v>
      </c>
      <c r="F5092" s="2" t="s">
        <v>58</v>
      </c>
      <c r="G5092" s="3" t="s">
        <v>155</v>
      </c>
      <c r="H5092" s="17">
        <v>55</v>
      </c>
      <c r="I5092" s="2">
        <v>120</v>
      </c>
      <c r="J5092" s="19">
        <v>6600</v>
      </c>
      <c r="K5092" s="19">
        <v>3300</v>
      </c>
      <c r="L5092" s="2">
        <v>0.5</v>
      </c>
      <c r="M5092" s="2" t="s">
        <v>78</v>
      </c>
      <c r="N5092" s="20">
        <f t="shared" si="79"/>
        <v>9900</v>
      </c>
      <c r="O5092" s="21"/>
      <c r="P5092" s="20"/>
    </row>
    <row r="5093" spans="1:16" x14ac:dyDescent="0.35">
      <c r="A5093" s="2" t="s">
        <v>56</v>
      </c>
      <c r="B5093" s="2">
        <v>1185732</v>
      </c>
      <c r="C5093" s="15">
        <v>44488</v>
      </c>
      <c r="D5093" s="2" t="s">
        <v>14</v>
      </c>
      <c r="E5093" s="2" t="s">
        <v>57</v>
      </c>
      <c r="F5093" s="2" t="s">
        <v>58</v>
      </c>
      <c r="G5093" s="3" t="s">
        <v>17</v>
      </c>
      <c r="H5093" s="17">
        <v>54</v>
      </c>
      <c r="I5093" s="2">
        <v>59</v>
      </c>
      <c r="J5093" s="19">
        <v>3186</v>
      </c>
      <c r="K5093" s="19">
        <v>1561.1399999999999</v>
      </c>
      <c r="L5093" s="2">
        <v>0.49</v>
      </c>
      <c r="M5093" s="2" t="s">
        <v>78</v>
      </c>
      <c r="N5093" s="20">
        <f t="shared" si="79"/>
        <v>4747.1399999999994</v>
      </c>
      <c r="O5093" s="21"/>
      <c r="P5093" s="20"/>
    </row>
    <row r="5094" spans="1:16" x14ac:dyDescent="0.35">
      <c r="A5094" s="2" t="s">
        <v>56</v>
      </c>
      <c r="B5094" s="2">
        <v>1185732</v>
      </c>
      <c r="C5094" s="15">
        <v>44488</v>
      </c>
      <c r="D5094" s="2" t="s">
        <v>14</v>
      </c>
      <c r="E5094" s="2" t="s">
        <v>57</v>
      </c>
      <c r="F5094" s="2" t="s">
        <v>58</v>
      </c>
      <c r="G5094" s="3" t="s">
        <v>156</v>
      </c>
      <c r="H5094" s="17">
        <v>52</v>
      </c>
      <c r="I5094" s="2">
        <v>31</v>
      </c>
      <c r="J5094" s="19">
        <v>1612</v>
      </c>
      <c r="K5094" s="19">
        <v>886.59999999999991</v>
      </c>
      <c r="L5094" s="2">
        <v>0.54999999999999993</v>
      </c>
      <c r="M5094" s="2" t="s">
        <v>78</v>
      </c>
      <c r="N5094" s="20">
        <f t="shared" si="79"/>
        <v>2498.6</v>
      </c>
      <c r="O5094" s="21"/>
      <c r="P5094" s="20"/>
    </row>
    <row r="5095" spans="1:16" x14ac:dyDescent="0.35">
      <c r="A5095" s="2" t="s">
        <v>56</v>
      </c>
      <c r="B5095" s="2">
        <v>1185732</v>
      </c>
      <c r="C5095" s="15">
        <v>44488</v>
      </c>
      <c r="D5095" s="2" t="s">
        <v>14</v>
      </c>
      <c r="E5095" s="2" t="s">
        <v>57</v>
      </c>
      <c r="F5095" s="2" t="s">
        <v>58</v>
      </c>
      <c r="G5095" s="3" t="s">
        <v>157</v>
      </c>
      <c r="H5095" s="17">
        <v>50</v>
      </c>
      <c r="I5095" s="2">
        <v>26</v>
      </c>
      <c r="J5095" s="19">
        <v>1300</v>
      </c>
      <c r="K5095" s="19">
        <v>520</v>
      </c>
      <c r="L5095" s="2">
        <v>0.4</v>
      </c>
      <c r="M5095" s="2" t="s">
        <v>78</v>
      </c>
      <c r="N5095" s="20">
        <f t="shared" si="79"/>
        <v>1820</v>
      </c>
      <c r="O5095" s="21"/>
      <c r="P5095" s="20"/>
    </row>
    <row r="5096" spans="1:16" x14ac:dyDescent="0.35">
      <c r="A5096" s="2" t="s">
        <v>56</v>
      </c>
      <c r="B5096" s="2">
        <v>1185732</v>
      </c>
      <c r="C5096" s="15">
        <v>44488</v>
      </c>
      <c r="D5096" s="2" t="s">
        <v>14</v>
      </c>
      <c r="E5096" s="2" t="s">
        <v>57</v>
      </c>
      <c r="F5096" s="2" t="s">
        <v>58</v>
      </c>
      <c r="G5096" s="3" t="s">
        <v>18</v>
      </c>
      <c r="H5096" s="17">
        <v>61</v>
      </c>
      <c r="I5096" s="2">
        <v>27</v>
      </c>
      <c r="J5096" s="19">
        <v>1647</v>
      </c>
      <c r="K5096" s="19">
        <v>625.86</v>
      </c>
      <c r="L5096" s="2">
        <v>0.38</v>
      </c>
      <c r="M5096" s="2" t="s">
        <v>78</v>
      </c>
      <c r="N5096" s="20">
        <f t="shared" si="79"/>
        <v>2272.86</v>
      </c>
      <c r="O5096" s="21"/>
      <c r="P5096" s="20"/>
    </row>
    <row r="5097" spans="1:16" x14ac:dyDescent="0.35">
      <c r="A5097" s="2" t="s">
        <v>56</v>
      </c>
      <c r="B5097" s="2">
        <v>1185732</v>
      </c>
      <c r="C5097" s="15">
        <v>44488</v>
      </c>
      <c r="D5097" s="2" t="s">
        <v>14</v>
      </c>
      <c r="E5097" s="2" t="s">
        <v>57</v>
      </c>
      <c r="F5097" s="2" t="s">
        <v>58</v>
      </c>
      <c r="G5097" s="3" t="s">
        <v>158</v>
      </c>
      <c r="H5097" s="17">
        <v>68</v>
      </c>
      <c r="I5097" s="2">
        <v>56</v>
      </c>
      <c r="J5097" s="19">
        <v>3808</v>
      </c>
      <c r="K5097" s="19">
        <v>2018.24</v>
      </c>
      <c r="L5097" s="2">
        <v>0.53</v>
      </c>
      <c r="M5097" s="2" t="s">
        <v>78</v>
      </c>
      <c r="N5097" s="20">
        <f t="shared" si="79"/>
        <v>5826.24</v>
      </c>
      <c r="O5097" s="21"/>
      <c r="P5097" s="20"/>
    </row>
    <row r="5098" spans="1:16" x14ac:dyDescent="0.35">
      <c r="A5098" s="2" t="s">
        <v>56</v>
      </c>
      <c r="B5098" s="2">
        <v>1185732</v>
      </c>
      <c r="C5098" s="15">
        <v>44518</v>
      </c>
      <c r="D5098" s="2" t="s">
        <v>14</v>
      </c>
      <c r="E5098" s="2" t="s">
        <v>57</v>
      </c>
      <c r="F5098" s="2" t="s">
        <v>58</v>
      </c>
      <c r="G5098" s="3" t="s">
        <v>155</v>
      </c>
      <c r="H5098" s="17">
        <v>62</v>
      </c>
      <c r="I5098" s="2">
        <v>98</v>
      </c>
      <c r="J5098" s="19">
        <v>6076</v>
      </c>
      <c r="K5098" s="19">
        <v>2977.24</v>
      </c>
      <c r="L5098" s="2">
        <v>0.49</v>
      </c>
      <c r="M5098" s="2" t="s">
        <v>78</v>
      </c>
      <c r="N5098" s="20">
        <f t="shared" si="79"/>
        <v>9053.24</v>
      </c>
      <c r="O5098" s="21"/>
      <c r="P5098" s="20"/>
    </row>
    <row r="5099" spans="1:16" x14ac:dyDescent="0.35">
      <c r="A5099" s="2" t="s">
        <v>56</v>
      </c>
      <c r="B5099" s="2">
        <v>1185732</v>
      </c>
      <c r="C5099" s="15">
        <v>44518</v>
      </c>
      <c r="D5099" s="2" t="s">
        <v>14</v>
      </c>
      <c r="E5099" s="2" t="s">
        <v>57</v>
      </c>
      <c r="F5099" s="2" t="s">
        <v>58</v>
      </c>
      <c r="G5099" s="3" t="s">
        <v>17</v>
      </c>
      <c r="H5099" s="17">
        <v>52</v>
      </c>
      <c r="I5099" s="2">
        <v>52</v>
      </c>
      <c r="J5099" s="19">
        <v>2704</v>
      </c>
      <c r="K5099" s="19">
        <v>1352</v>
      </c>
      <c r="L5099" s="2">
        <v>0.5</v>
      </c>
      <c r="M5099" s="2" t="s">
        <v>78</v>
      </c>
      <c r="N5099" s="20">
        <f t="shared" si="79"/>
        <v>4056</v>
      </c>
      <c r="O5099" s="21"/>
      <c r="P5099" s="20"/>
    </row>
    <row r="5100" spans="1:16" x14ac:dyDescent="0.35">
      <c r="A5100" s="2" t="s">
        <v>56</v>
      </c>
      <c r="B5100" s="2">
        <v>1185732</v>
      </c>
      <c r="C5100" s="15">
        <v>44518</v>
      </c>
      <c r="D5100" s="2" t="s">
        <v>14</v>
      </c>
      <c r="E5100" s="2" t="s">
        <v>57</v>
      </c>
      <c r="F5100" s="2" t="s">
        <v>58</v>
      </c>
      <c r="G5100" s="3" t="s">
        <v>156</v>
      </c>
      <c r="H5100" s="17">
        <v>52</v>
      </c>
      <c r="I5100" s="2">
        <v>55</v>
      </c>
      <c r="J5100" s="19">
        <v>2860</v>
      </c>
      <c r="K5100" s="19">
        <v>1487.2</v>
      </c>
      <c r="L5100" s="2">
        <v>0.52</v>
      </c>
      <c r="M5100" s="2" t="s">
        <v>78</v>
      </c>
      <c r="N5100" s="20">
        <f t="shared" si="79"/>
        <v>4347.2</v>
      </c>
      <c r="O5100" s="21"/>
      <c r="P5100" s="20"/>
    </row>
    <row r="5101" spans="1:16" x14ac:dyDescent="0.35">
      <c r="A5101" s="2" t="s">
        <v>56</v>
      </c>
      <c r="B5101" s="2">
        <v>1185732</v>
      </c>
      <c r="C5101" s="15">
        <v>44518</v>
      </c>
      <c r="D5101" s="2" t="s">
        <v>14</v>
      </c>
      <c r="E5101" s="2" t="s">
        <v>57</v>
      </c>
      <c r="F5101" s="2" t="s">
        <v>58</v>
      </c>
      <c r="G5101" s="3" t="s">
        <v>157</v>
      </c>
      <c r="H5101" s="17">
        <v>54</v>
      </c>
      <c r="I5101" s="2">
        <v>46</v>
      </c>
      <c r="J5101" s="19">
        <v>2484</v>
      </c>
      <c r="K5101" s="19">
        <v>1068.1199999999999</v>
      </c>
      <c r="L5101" s="2">
        <v>0.43</v>
      </c>
      <c r="M5101" s="2" t="s">
        <v>78</v>
      </c>
      <c r="N5101" s="20">
        <f t="shared" si="79"/>
        <v>3552.12</v>
      </c>
      <c r="O5101" s="21"/>
      <c r="P5101" s="20"/>
    </row>
    <row r="5102" spans="1:16" x14ac:dyDescent="0.35">
      <c r="A5102" s="2" t="s">
        <v>56</v>
      </c>
      <c r="B5102" s="2">
        <v>1185732</v>
      </c>
      <c r="C5102" s="15">
        <v>44518</v>
      </c>
      <c r="D5102" s="2" t="s">
        <v>14</v>
      </c>
      <c r="E5102" s="2" t="s">
        <v>57</v>
      </c>
      <c r="F5102" s="2" t="s">
        <v>58</v>
      </c>
      <c r="G5102" s="3" t="s">
        <v>18</v>
      </c>
      <c r="H5102" s="17">
        <v>60</v>
      </c>
      <c r="I5102" s="2">
        <v>41</v>
      </c>
      <c r="J5102" s="19">
        <v>2460</v>
      </c>
      <c r="K5102" s="19">
        <v>885.6</v>
      </c>
      <c r="L5102" s="2">
        <v>0.36</v>
      </c>
      <c r="M5102" s="2" t="s">
        <v>78</v>
      </c>
      <c r="N5102" s="20">
        <f t="shared" si="79"/>
        <v>3345.6</v>
      </c>
      <c r="O5102" s="21"/>
      <c r="P5102" s="20"/>
    </row>
    <row r="5103" spans="1:16" x14ac:dyDescent="0.35">
      <c r="A5103" s="2" t="s">
        <v>56</v>
      </c>
      <c r="B5103" s="2">
        <v>1185732</v>
      </c>
      <c r="C5103" s="15">
        <v>44518</v>
      </c>
      <c r="D5103" s="2" t="s">
        <v>14</v>
      </c>
      <c r="E5103" s="2" t="s">
        <v>57</v>
      </c>
      <c r="F5103" s="2" t="s">
        <v>58</v>
      </c>
      <c r="G5103" s="3" t="s">
        <v>158</v>
      </c>
      <c r="H5103" s="17">
        <v>67</v>
      </c>
      <c r="I5103" s="2">
        <v>63</v>
      </c>
      <c r="J5103" s="19">
        <v>4221</v>
      </c>
      <c r="K5103" s="19">
        <v>2279.34</v>
      </c>
      <c r="L5103" s="2">
        <v>0.54</v>
      </c>
      <c r="M5103" s="2" t="s">
        <v>78</v>
      </c>
      <c r="N5103" s="20">
        <f t="shared" si="79"/>
        <v>6500.34</v>
      </c>
      <c r="O5103" s="21"/>
      <c r="P5103" s="20"/>
    </row>
    <row r="5104" spans="1:16" x14ac:dyDescent="0.35">
      <c r="A5104" s="2" t="s">
        <v>56</v>
      </c>
      <c r="B5104" s="2">
        <v>1185732</v>
      </c>
      <c r="C5104" s="15">
        <v>44547</v>
      </c>
      <c r="D5104" s="2" t="s">
        <v>14</v>
      </c>
      <c r="E5104" s="2" t="s">
        <v>57</v>
      </c>
      <c r="F5104" s="2" t="s">
        <v>58</v>
      </c>
      <c r="G5104" s="3" t="s">
        <v>155</v>
      </c>
      <c r="H5104" s="17">
        <v>62</v>
      </c>
      <c r="I5104" s="2">
        <v>138</v>
      </c>
      <c r="J5104" s="19">
        <v>8556</v>
      </c>
      <c r="K5104" s="19">
        <v>4106.88</v>
      </c>
      <c r="L5104" s="2">
        <v>0.48</v>
      </c>
      <c r="M5104" s="2" t="s">
        <v>78</v>
      </c>
      <c r="N5104" s="20">
        <f t="shared" si="79"/>
        <v>12662.880000000001</v>
      </c>
      <c r="O5104" s="21"/>
      <c r="P5104" s="20"/>
    </row>
    <row r="5105" spans="1:16" x14ac:dyDescent="0.35">
      <c r="A5105" s="2" t="s">
        <v>56</v>
      </c>
      <c r="B5105" s="2">
        <v>1185732</v>
      </c>
      <c r="C5105" s="15">
        <v>44547</v>
      </c>
      <c r="D5105" s="2" t="s">
        <v>14</v>
      </c>
      <c r="E5105" s="2" t="s">
        <v>57</v>
      </c>
      <c r="F5105" s="2" t="s">
        <v>58</v>
      </c>
      <c r="G5105" s="3" t="s">
        <v>17</v>
      </c>
      <c r="H5105" s="17">
        <v>53</v>
      </c>
      <c r="I5105" s="2">
        <v>74</v>
      </c>
      <c r="J5105" s="19">
        <v>3922</v>
      </c>
      <c r="K5105" s="19">
        <v>1961</v>
      </c>
      <c r="L5105" s="2">
        <v>0.5</v>
      </c>
      <c r="M5105" s="2" t="s">
        <v>78</v>
      </c>
      <c r="N5105" s="20">
        <f t="shared" si="79"/>
        <v>5883</v>
      </c>
      <c r="O5105" s="21"/>
      <c r="P5105" s="20"/>
    </row>
    <row r="5106" spans="1:16" x14ac:dyDescent="0.35">
      <c r="A5106" s="2" t="s">
        <v>56</v>
      </c>
      <c r="B5106" s="2">
        <v>1185732</v>
      </c>
      <c r="C5106" s="15">
        <v>44547</v>
      </c>
      <c r="D5106" s="2" t="s">
        <v>14</v>
      </c>
      <c r="E5106" s="2" t="s">
        <v>57</v>
      </c>
      <c r="F5106" s="2" t="s">
        <v>58</v>
      </c>
      <c r="G5106" s="3" t="s">
        <v>156</v>
      </c>
      <c r="H5106" s="17">
        <v>52</v>
      </c>
      <c r="I5106" s="2">
        <v>68</v>
      </c>
      <c r="J5106" s="19">
        <v>3536</v>
      </c>
      <c r="K5106" s="19">
        <v>1768</v>
      </c>
      <c r="L5106" s="2">
        <v>0.5</v>
      </c>
      <c r="M5106" s="2" t="s">
        <v>78</v>
      </c>
      <c r="N5106" s="20">
        <f t="shared" si="79"/>
        <v>5304</v>
      </c>
      <c r="O5106" s="21"/>
      <c r="P5106" s="20"/>
    </row>
    <row r="5107" spans="1:16" x14ac:dyDescent="0.35">
      <c r="A5107" s="2" t="s">
        <v>56</v>
      </c>
      <c r="B5107" s="2">
        <v>1185732</v>
      </c>
      <c r="C5107" s="15">
        <v>44547</v>
      </c>
      <c r="D5107" s="2" t="s">
        <v>14</v>
      </c>
      <c r="E5107" s="2" t="s">
        <v>57</v>
      </c>
      <c r="F5107" s="2" t="s">
        <v>58</v>
      </c>
      <c r="G5107" s="3" t="s">
        <v>157</v>
      </c>
      <c r="H5107" s="17">
        <v>52</v>
      </c>
      <c r="I5107" s="2">
        <v>50</v>
      </c>
      <c r="J5107" s="19">
        <v>2600</v>
      </c>
      <c r="K5107" s="19">
        <v>1118</v>
      </c>
      <c r="L5107" s="2">
        <v>0.43</v>
      </c>
      <c r="M5107" s="2" t="s">
        <v>78</v>
      </c>
      <c r="N5107" s="20">
        <f t="shared" si="79"/>
        <v>3718</v>
      </c>
      <c r="O5107" s="21"/>
      <c r="P5107" s="20"/>
    </row>
    <row r="5108" spans="1:16" x14ac:dyDescent="0.35">
      <c r="A5108" s="2" t="s">
        <v>56</v>
      </c>
      <c r="B5108" s="2">
        <v>1185732</v>
      </c>
      <c r="C5108" s="15">
        <v>44547</v>
      </c>
      <c r="D5108" s="2" t="s">
        <v>14</v>
      </c>
      <c r="E5108" s="2" t="s">
        <v>57</v>
      </c>
      <c r="F5108" s="2" t="s">
        <v>58</v>
      </c>
      <c r="G5108" s="3" t="s">
        <v>18</v>
      </c>
      <c r="H5108" s="17">
        <v>60</v>
      </c>
      <c r="I5108" s="2">
        <v>54</v>
      </c>
      <c r="J5108" s="19">
        <v>3240</v>
      </c>
      <c r="K5108" s="19">
        <v>1166.3999999999999</v>
      </c>
      <c r="L5108" s="2">
        <v>0.36</v>
      </c>
      <c r="M5108" s="2" t="s">
        <v>78</v>
      </c>
      <c r="N5108" s="20">
        <f t="shared" si="79"/>
        <v>4406.3999999999996</v>
      </c>
      <c r="O5108" s="21"/>
      <c r="P5108" s="20"/>
    </row>
    <row r="5109" spans="1:16" x14ac:dyDescent="0.35">
      <c r="A5109" s="2" t="s">
        <v>56</v>
      </c>
      <c r="B5109" s="2">
        <v>1185732</v>
      </c>
      <c r="C5109" s="15">
        <v>44547</v>
      </c>
      <c r="D5109" s="2" t="s">
        <v>14</v>
      </c>
      <c r="E5109" s="2" t="s">
        <v>57</v>
      </c>
      <c r="F5109" s="2" t="s">
        <v>58</v>
      </c>
      <c r="G5109" s="3" t="s">
        <v>158</v>
      </c>
      <c r="H5109" s="17">
        <v>69</v>
      </c>
      <c r="I5109" s="2">
        <v>75</v>
      </c>
      <c r="J5109" s="19">
        <v>5175</v>
      </c>
      <c r="K5109" s="19">
        <v>2742.75</v>
      </c>
      <c r="L5109" s="2">
        <v>0.53</v>
      </c>
      <c r="M5109" s="2" t="s">
        <v>78</v>
      </c>
      <c r="N5109" s="20">
        <f t="shared" si="79"/>
        <v>7917.75</v>
      </c>
      <c r="O5109" s="21"/>
      <c r="P5109" s="20"/>
    </row>
    <row r="5110" spans="1:16" x14ac:dyDescent="0.35">
      <c r="A5110" s="2" t="s">
        <v>25</v>
      </c>
      <c r="B5110" s="2">
        <v>1128299</v>
      </c>
      <c r="C5110" s="15">
        <v>44206</v>
      </c>
      <c r="D5110" s="2" t="s">
        <v>14</v>
      </c>
      <c r="E5110" s="2" t="s">
        <v>57</v>
      </c>
      <c r="F5110" s="2" t="s">
        <v>58</v>
      </c>
      <c r="G5110" s="3" t="s">
        <v>155</v>
      </c>
      <c r="H5110" s="17">
        <v>33</v>
      </c>
      <c r="I5110" s="2">
        <v>98</v>
      </c>
      <c r="J5110" s="19">
        <v>3234</v>
      </c>
      <c r="K5110" s="19">
        <v>1131.8999999999999</v>
      </c>
      <c r="L5110" s="2">
        <v>0.35</v>
      </c>
      <c r="M5110" s="2" t="s">
        <v>78</v>
      </c>
      <c r="N5110" s="20">
        <f t="shared" si="79"/>
        <v>4365.8999999999996</v>
      </c>
      <c r="O5110" s="21"/>
      <c r="P5110" s="20"/>
    </row>
    <row r="5111" spans="1:16" x14ac:dyDescent="0.35">
      <c r="A5111" s="2" t="s">
        <v>25</v>
      </c>
      <c r="B5111" s="2">
        <v>1128299</v>
      </c>
      <c r="C5111" s="15">
        <v>44206</v>
      </c>
      <c r="D5111" s="2" t="s">
        <v>14</v>
      </c>
      <c r="E5111" s="2" t="s">
        <v>57</v>
      </c>
      <c r="F5111" s="2" t="s">
        <v>58</v>
      </c>
      <c r="G5111" s="3" t="s">
        <v>17</v>
      </c>
      <c r="H5111" s="17">
        <v>41</v>
      </c>
      <c r="I5111" s="2">
        <v>109</v>
      </c>
      <c r="J5111" s="19">
        <v>4469</v>
      </c>
      <c r="K5111" s="19">
        <v>1474.77</v>
      </c>
      <c r="L5111" s="2">
        <v>0.33</v>
      </c>
      <c r="M5111" s="2" t="s">
        <v>78</v>
      </c>
      <c r="N5111" s="20">
        <f t="shared" si="79"/>
        <v>5943.77</v>
      </c>
      <c r="O5111" s="21"/>
      <c r="P5111" s="20"/>
    </row>
    <row r="5112" spans="1:16" x14ac:dyDescent="0.35">
      <c r="A5112" s="2" t="s">
        <v>25</v>
      </c>
      <c r="B5112" s="2">
        <v>1128299</v>
      </c>
      <c r="C5112" s="15">
        <v>44206</v>
      </c>
      <c r="D5112" s="2" t="s">
        <v>14</v>
      </c>
      <c r="E5112" s="2" t="s">
        <v>57</v>
      </c>
      <c r="F5112" s="2" t="s">
        <v>58</v>
      </c>
      <c r="G5112" s="3" t="s">
        <v>156</v>
      </c>
      <c r="H5112" s="17">
        <v>43</v>
      </c>
      <c r="I5112" s="2">
        <v>101</v>
      </c>
      <c r="J5112" s="19">
        <v>4343</v>
      </c>
      <c r="K5112" s="19">
        <v>1737.2</v>
      </c>
      <c r="L5112" s="2">
        <v>0.4</v>
      </c>
      <c r="M5112" s="2" t="s">
        <v>78</v>
      </c>
      <c r="N5112" s="20">
        <f t="shared" si="79"/>
        <v>6080.2</v>
      </c>
      <c r="O5112" s="21"/>
      <c r="P5112" s="20"/>
    </row>
    <row r="5113" spans="1:16" x14ac:dyDescent="0.35">
      <c r="A5113" s="2" t="s">
        <v>25</v>
      </c>
      <c r="B5113" s="2">
        <v>1128299</v>
      </c>
      <c r="C5113" s="15">
        <v>44206</v>
      </c>
      <c r="D5113" s="2" t="s">
        <v>14</v>
      </c>
      <c r="E5113" s="2" t="s">
        <v>57</v>
      </c>
      <c r="F5113" s="2" t="s">
        <v>58</v>
      </c>
      <c r="G5113" s="3" t="s">
        <v>157</v>
      </c>
      <c r="H5113" s="17">
        <v>43</v>
      </c>
      <c r="I5113" s="2">
        <v>59</v>
      </c>
      <c r="J5113" s="19">
        <v>2537</v>
      </c>
      <c r="K5113" s="19">
        <v>989.43000000000006</v>
      </c>
      <c r="L5113" s="2">
        <v>0.39</v>
      </c>
      <c r="M5113" s="2" t="s">
        <v>78</v>
      </c>
      <c r="N5113" s="20">
        <f t="shared" si="79"/>
        <v>3526.4300000000003</v>
      </c>
      <c r="O5113" s="21"/>
      <c r="P5113" s="20"/>
    </row>
    <row r="5114" spans="1:16" x14ac:dyDescent="0.35">
      <c r="A5114" s="2" t="s">
        <v>56</v>
      </c>
      <c r="B5114" s="2">
        <v>1185732</v>
      </c>
      <c r="C5114" s="15">
        <v>44220</v>
      </c>
      <c r="D5114" s="2" t="s">
        <v>26</v>
      </c>
      <c r="E5114" s="2" t="s">
        <v>59</v>
      </c>
      <c r="F5114" s="2" t="s">
        <v>60</v>
      </c>
      <c r="G5114" s="3" t="s">
        <v>158</v>
      </c>
      <c r="H5114" s="17">
        <v>52</v>
      </c>
      <c r="I5114" s="2">
        <v>84</v>
      </c>
      <c r="J5114" s="19">
        <v>4368</v>
      </c>
      <c r="K5114" s="19">
        <v>1790.8799999999999</v>
      </c>
      <c r="L5114" s="2">
        <v>0.41</v>
      </c>
      <c r="M5114" s="2" t="s">
        <v>78</v>
      </c>
      <c r="N5114" s="20">
        <f t="shared" si="79"/>
        <v>6158.88</v>
      </c>
      <c r="O5114" s="21"/>
      <c r="P5114" s="20"/>
    </row>
    <row r="5115" spans="1:16" x14ac:dyDescent="0.35">
      <c r="A5115" s="2" t="s">
        <v>56</v>
      </c>
      <c r="B5115" s="2">
        <v>1185732</v>
      </c>
      <c r="C5115" s="15">
        <v>44249</v>
      </c>
      <c r="D5115" s="2" t="s">
        <v>26</v>
      </c>
      <c r="E5115" s="2" t="s">
        <v>59</v>
      </c>
      <c r="F5115" s="2" t="s">
        <v>60</v>
      </c>
      <c r="G5115" s="3" t="s">
        <v>155</v>
      </c>
      <c r="H5115" s="17">
        <v>51</v>
      </c>
      <c r="I5115" s="2">
        <v>173</v>
      </c>
      <c r="J5115" s="19">
        <v>8823</v>
      </c>
      <c r="K5115" s="19">
        <v>4146.8100000000004</v>
      </c>
      <c r="L5115" s="2">
        <v>0.47000000000000003</v>
      </c>
      <c r="M5115" s="2" t="s">
        <v>78</v>
      </c>
      <c r="N5115" s="20">
        <f t="shared" si="79"/>
        <v>12969.810000000001</v>
      </c>
      <c r="O5115" s="21"/>
      <c r="P5115" s="20"/>
    </row>
    <row r="5116" spans="1:16" x14ac:dyDescent="0.35">
      <c r="A5116" s="2" t="s">
        <v>56</v>
      </c>
      <c r="B5116" s="2">
        <v>1185732</v>
      </c>
      <c r="C5116" s="15">
        <v>44249</v>
      </c>
      <c r="D5116" s="2" t="s">
        <v>26</v>
      </c>
      <c r="E5116" s="2" t="s">
        <v>59</v>
      </c>
      <c r="F5116" s="2" t="s">
        <v>60</v>
      </c>
      <c r="G5116" s="3" t="s">
        <v>17</v>
      </c>
      <c r="H5116" s="17">
        <v>53</v>
      </c>
      <c r="I5116" s="2">
        <v>65</v>
      </c>
      <c r="J5116" s="19">
        <v>3445</v>
      </c>
      <c r="K5116" s="19">
        <v>1653.6000000000001</v>
      </c>
      <c r="L5116" s="2">
        <v>0.48000000000000004</v>
      </c>
      <c r="M5116" s="2" t="s">
        <v>78</v>
      </c>
      <c r="N5116" s="20">
        <f t="shared" si="79"/>
        <v>5098.6000000000004</v>
      </c>
      <c r="O5116" s="21"/>
      <c r="P5116" s="20"/>
    </row>
    <row r="5117" spans="1:16" x14ac:dyDescent="0.35">
      <c r="A5117" s="2" t="s">
        <v>56</v>
      </c>
      <c r="B5117" s="2">
        <v>1185732</v>
      </c>
      <c r="C5117" s="15">
        <v>44249</v>
      </c>
      <c r="D5117" s="2" t="s">
        <v>26</v>
      </c>
      <c r="E5117" s="2" t="s">
        <v>59</v>
      </c>
      <c r="F5117" s="2" t="s">
        <v>60</v>
      </c>
      <c r="G5117" s="3" t="s">
        <v>156</v>
      </c>
      <c r="H5117" s="17">
        <v>43</v>
      </c>
      <c r="I5117" s="2">
        <v>77</v>
      </c>
      <c r="J5117" s="19">
        <v>3311</v>
      </c>
      <c r="K5117" s="19">
        <v>1225.07</v>
      </c>
      <c r="L5117" s="2">
        <v>0.37</v>
      </c>
      <c r="M5117" s="2" t="s">
        <v>78</v>
      </c>
      <c r="N5117" s="20">
        <f t="shared" si="79"/>
        <v>4536.07</v>
      </c>
      <c r="O5117" s="21"/>
      <c r="P5117" s="20"/>
    </row>
    <row r="5118" spans="1:16" x14ac:dyDescent="0.35">
      <c r="A5118" s="2" t="s">
        <v>56</v>
      </c>
      <c r="B5118" s="2">
        <v>1185732</v>
      </c>
      <c r="C5118" s="15">
        <v>44249</v>
      </c>
      <c r="D5118" s="2" t="s">
        <v>26</v>
      </c>
      <c r="E5118" s="2" t="s">
        <v>59</v>
      </c>
      <c r="F5118" s="2" t="s">
        <v>60</v>
      </c>
      <c r="G5118" s="3" t="s">
        <v>157</v>
      </c>
      <c r="H5118" s="17">
        <v>49</v>
      </c>
      <c r="I5118" s="2">
        <v>46</v>
      </c>
      <c r="J5118" s="19">
        <v>2254</v>
      </c>
      <c r="K5118" s="19">
        <v>879.06000000000006</v>
      </c>
      <c r="L5118" s="2">
        <v>0.39</v>
      </c>
      <c r="M5118" s="2" t="s">
        <v>78</v>
      </c>
      <c r="N5118" s="20">
        <f t="shared" si="79"/>
        <v>3133.06</v>
      </c>
      <c r="O5118" s="21"/>
      <c r="P5118" s="20"/>
    </row>
    <row r="5119" spans="1:16" x14ac:dyDescent="0.35">
      <c r="A5119" s="2" t="s">
        <v>56</v>
      </c>
      <c r="B5119" s="2">
        <v>1185732</v>
      </c>
      <c r="C5119" s="15">
        <v>44249</v>
      </c>
      <c r="D5119" s="2" t="s">
        <v>26</v>
      </c>
      <c r="E5119" s="2" t="s">
        <v>59</v>
      </c>
      <c r="F5119" s="2" t="s">
        <v>60</v>
      </c>
      <c r="G5119" s="3" t="s">
        <v>18</v>
      </c>
      <c r="H5119" s="17">
        <v>60</v>
      </c>
      <c r="I5119" s="2">
        <v>75</v>
      </c>
      <c r="J5119" s="19">
        <v>4500</v>
      </c>
      <c r="K5119" s="19">
        <v>1710</v>
      </c>
      <c r="L5119" s="2">
        <v>0.38</v>
      </c>
      <c r="M5119" s="2" t="s">
        <v>78</v>
      </c>
      <c r="N5119" s="20">
        <f t="shared" si="79"/>
        <v>6210</v>
      </c>
      <c r="O5119" s="21"/>
      <c r="P5119" s="20"/>
    </row>
    <row r="5120" spans="1:16" x14ac:dyDescent="0.35">
      <c r="A5120" s="2" t="s">
        <v>56</v>
      </c>
      <c r="B5120" s="2">
        <v>1185732</v>
      </c>
      <c r="C5120" s="15">
        <v>44249</v>
      </c>
      <c r="D5120" s="2" t="s">
        <v>26</v>
      </c>
      <c r="E5120" s="2" t="s">
        <v>59</v>
      </c>
      <c r="F5120" s="2" t="s">
        <v>60</v>
      </c>
      <c r="G5120" s="3" t="s">
        <v>158</v>
      </c>
      <c r="H5120" s="17">
        <v>52</v>
      </c>
      <c r="I5120" s="2">
        <v>102</v>
      </c>
      <c r="J5120" s="19">
        <v>5304</v>
      </c>
      <c r="K5120" s="19">
        <v>2333.7600000000002</v>
      </c>
      <c r="L5120" s="2">
        <v>0.44</v>
      </c>
      <c r="M5120" s="2" t="s">
        <v>78</v>
      </c>
      <c r="N5120" s="20">
        <f t="shared" si="79"/>
        <v>7637.76</v>
      </c>
      <c r="O5120" s="21"/>
      <c r="P5120" s="20"/>
    </row>
    <row r="5121" spans="1:16" x14ac:dyDescent="0.35">
      <c r="A5121" s="2" t="s">
        <v>56</v>
      </c>
      <c r="B5121" s="2">
        <v>1185732</v>
      </c>
      <c r="C5121" s="15">
        <v>44275</v>
      </c>
      <c r="D5121" s="2" t="s">
        <v>26</v>
      </c>
      <c r="E5121" s="2" t="s">
        <v>59</v>
      </c>
      <c r="F5121" s="2" t="s">
        <v>60</v>
      </c>
      <c r="G5121" s="3" t="s">
        <v>155</v>
      </c>
      <c r="H5121" s="17">
        <v>53</v>
      </c>
      <c r="I5121" s="2">
        <v>153</v>
      </c>
      <c r="J5121" s="19">
        <v>8109</v>
      </c>
      <c r="K5121" s="19">
        <v>3973.4100000000003</v>
      </c>
      <c r="L5121" s="2">
        <v>0.49000000000000005</v>
      </c>
      <c r="M5121" s="2" t="s">
        <v>78</v>
      </c>
      <c r="N5121" s="20">
        <f t="shared" si="79"/>
        <v>12082.41</v>
      </c>
      <c r="O5121" s="21"/>
      <c r="P5121" s="20"/>
    </row>
    <row r="5122" spans="1:16" x14ac:dyDescent="0.35">
      <c r="A5122" s="2" t="s">
        <v>56</v>
      </c>
      <c r="B5122" s="2">
        <v>1185732</v>
      </c>
      <c r="C5122" s="15">
        <v>44275</v>
      </c>
      <c r="D5122" s="2" t="s">
        <v>26</v>
      </c>
      <c r="E5122" s="2" t="s">
        <v>59</v>
      </c>
      <c r="F5122" s="2" t="s">
        <v>60</v>
      </c>
      <c r="G5122" s="3" t="s">
        <v>17</v>
      </c>
      <c r="H5122" s="17">
        <v>52</v>
      </c>
      <c r="I5122" s="2">
        <v>65</v>
      </c>
      <c r="J5122" s="19">
        <v>3380</v>
      </c>
      <c r="K5122" s="19">
        <v>1690</v>
      </c>
      <c r="L5122" s="2">
        <v>0.5</v>
      </c>
      <c r="M5122" s="2" t="s">
        <v>78</v>
      </c>
      <c r="N5122" s="20">
        <f t="shared" si="79"/>
        <v>5070</v>
      </c>
      <c r="O5122" s="21"/>
      <c r="P5122" s="20"/>
    </row>
    <row r="5123" spans="1:16" x14ac:dyDescent="0.35">
      <c r="A5123" s="2" t="s">
        <v>56</v>
      </c>
      <c r="B5123" s="2">
        <v>1185732</v>
      </c>
      <c r="C5123" s="15">
        <v>44275</v>
      </c>
      <c r="D5123" s="2" t="s">
        <v>26</v>
      </c>
      <c r="E5123" s="2" t="s">
        <v>59</v>
      </c>
      <c r="F5123" s="2" t="s">
        <v>60</v>
      </c>
      <c r="G5123" s="3" t="s">
        <v>156</v>
      </c>
      <c r="H5123" s="17">
        <v>41</v>
      </c>
      <c r="I5123" s="2">
        <v>69</v>
      </c>
      <c r="J5123" s="19">
        <v>2829</v>
      </c>
      <c r="K5123" s="19">
        <v>1046.73</v>
      </c>
      <c r="L5123" s="2">
        <v>0.37</v>
      </c>
      <c r="M5123" s="2" t="s">
        <v>78</v>
      </c>
      <c r="N5123" s="20">
        <f t="shared" ref="N5123:N5186" si="80">SUM(J5123,K5123)</f>
        <v>3875.73</v>
      </c>
      <c r="O5123" s="21"/>
      <c r="P5123" s="20"/>
    </row>
    <row r="5124" spans="1:16" x14ac:dyDescent="0.35">
      <c r="A5124" s="2" t="s">
        <v>56</v>
      </c>
      <c r="B5124" s="2">
        <v>1185732</v>
      </c>
      <c r="C5124" s="15">
        <v>44275</v>
      </c>
      <c r="D5124" s="2" t="s">
        <v>26</v>
      </c>
      <c r="E5124" s="2" t="s">
        <v>59</v>
      </c>
      <c r="F5124" s="2" t="s">
        <v>60</v>
      </c>
      <c r="G5124" s="3" t="s">
        <v>157</v>
      </c>
      <c r="H5124" s="17">
        <v>49</v>
      </c>
      <c r="I5124" s="2">
        <v>36</v>
      </c>
      <c r="J5124" s="19">
        <v>1764</v>
      </c>
      <c r="K5124" s="19">
        <v>670.32</v>
      </c>
      <c r="L5124" s="2">
        <v>0.38</v>
      </c>
      <c r="M5124" s="2" t="s">
        <v>78</v>
      </c>
      <c r="N5124" s="20">
        <f t="shared" si="80"/>
        <v>2434.3200000000002</v>
      </c>
      <c r="O5124" s="21"/>
      <c r="P5124" s="20"/>
    </row>
    <row r="5125" spans="1:16" x14ac:dyDescent="0.35">
      <c r="A5125" s="2" t="s">
        <v>56</v>
      </c>
      <c r="B5125" s="2">
        <v>1185732</v>
      </c>
      <c r="C5125" s="15">
        <v>44275</v>
      </c>
      <c r="D5125" s="2" t="s">
        <v>26</v>
      </c>
      <c r="E5125" s="2" t="s">
        <v>59</v>
      </c>
      <c r="F5125" s="2" t="s">
        <v>60</v>
      </c>
      <c r="G5125" s="3" t="s">
        <v>18</v>
      </c>
      <c r="H5125" s="17">
        <v>64</v>
      </c>
      <c r="I5125" s="2">
        <v>53</v>
      </c>
      <c r="J5125" s="19">
        <v>3392</v>
      </c>
      <c r="K5125" s="19">
        <v>1322.88</v>
      </c>
      <c r="L5125" s="2">
        <v>0.39</v>
      </c>
      <c r="M5125" s="2" t="s">
        <v>78</v>
      </c>
      <c r="N5125" s="20">
        <f t="shared" si="80"/>
        <v>4714.88</v>
      </c>
      <c r="O5125" s="21"/>
      <c r="P5125" s="20"/>
    </row>
    <row r="5126" spans="1:16" x14ac:dyDescent="0.35">
      <c r="A5126" s="2" t="s">
        <v>56</v>
      </c>
      <c r="B5126" s="2">
        <v>1185732</v>
      </c>
      <c r="C5126" s="15">
        <v>44275</v>
      </c>
      <c r="D5126" s="2" t="s">
        <v>26</v>
      </c>
      <c r="E5126" s="2" t="s">
        <v>59</v>
      </c>
      <c r="F5126" s="2" t="s">
        <v>60</v>
      </c>
      <c r="G5126" s="3" t="s">
        <v>158</v>
      </c>
      <c r="H5126" s="17">
        <v>53</v>
      </c>
      <c r="I5126" s="2">
        <v>72</v>
      </c>
      <c r="J5126" s="19">
        <v>3816</v>
      </c>
      <c r="K5126" s="19">
        <v>1526.4</v>
      </c>
      <c r="L5126" s="2">
        <v>0.4</v>
      </c>
      <c r="M5126" s="2" t="s">
        <v>78</v>
      </c>
      <c r="N5126" s="20">
        <f t="shared" si="80"/>
        <v>5342.4</v>
      </c>
      <c r="O5126" s="21"/>
      <c r="P5126" s="20"/>
    </row>
    <row r="5127" spans="1:16" x14ac:dyDescent="0.35">
      <c r="A5127" s="2" t="s">
        <v>56</v>
      </c>
      <c r="B5127" s="2">
        <v>1185732</v>
      </c>
      <c r="C5127" s="15">
        <v>44307</v>
      </c>
      <c r="D5127" s="2" t="s">
        <v>26</v>
      </c>
      <c r="E5127" s="2" t="s">
        <v>59</v>
      </c>
      <c r="F5127" s="2" t="s">
        <v>60</v>
      </c>
      <c r="G5127" s="3" t="s">
        <v>155</v>
      </c>
      <c r="H5127" s="17">
        <v>54</v>
      </c>
      <c r="I5127" s="2">
        <v>131</v>
      </c>
      <c r="J5127" s="19">
        <v>7074</v>
      </c>
      <c r="K5127" s="19">
        <v>3254.04</v>
      </c>
      <c r="L5127" s="2">
        <v>0.46</v>
      </c>
      <c r="M5127" s="2" t="s">
        <v>78</v>
      </c>
      <c r="N5127" s="20">
        <f t="shared" si="80"/>
        <v>10328.040000000001</v>
      </c>
      <c r="O5127" s="21"/>
      <c r="P5127" s="20"/>
    </row>
    <row r="5128" spans="1:16" x14ac:dyDescent="0.35">
      <c r="A5128" s="2" t="s">
        <v>56</v>
      </c>
      <c r="B5128" s="2">
        <v>1185732</v>
      </c>
      <c r="C5128" s="15">
        <v>44307</v>
      </c>
      <c r="D5128" s="2" t="s">
        <v>26</v>
      </c>
      <c r="E5128" s="2" t="s">
        <v>59</v>
      </c>
      <c r="F5128" s="2" t="s">
        <v>60</v>
      </c>
      <c r="G5128" s="3" t="s">
        <v>17</v>
      </c>
      <c r="H5128" s="17">
        <v>50</v>
      </c>
      <c r="I5128" s="2">
        <v>61</v>
      </c>
      <c r="J5128" s="19">
        <v>3050</v>
      </c>
      <c r="K5128" s="19">
        <v>1525</v>
      </c>
      <c r="L5128" s="2">
        <v>0.5</v>
      </c>
      <c r="M5128" s="2" t="s">
        <v>78</v>
      </c>
      <c r="N5128" s="20">
        <f t="shared" si="80"/>
        <v>4575</v>
      </c>
      <c r="O5128" s="21"/>
      <c r="P5128" s="20"/>
    </row>
    <row r="5129" spans="1:16" x14ac:dyDescent="0.35">
      <c r="A5129" s="2" t="s">
        <v>56</v>
      </c>
      <c r="B5129" s="2">
        <v>1185732</v>
      </c>
      <c r="C5129" s="15">
        <v>44307</v>
      </c>
      <c r="D5129" s="2" t="s">
        <v>26</v>
      </c>
      <c r="E5129" s="2" t="s">
        <v>59</v>
      </c>
      <c r="F5129" s="2" t="s">
        <v>60</v>
      </c>
      <c r="G5129" s="3" t="s">
        <v>156</v>
      </c>
      <c r="H5129" s="17">
        <v>44</v>
      </c>
      <c r="I5129" s="2">
        <v>61</v>
      </c>
      <c r="J5129" s="19">
        <v>2684</v>
      </c>
      <c r="K5129" s="19">
        <v>1073.6000000000001</v>
      </c>
      <c r="L5129" s="2">
        <v>0.4</v>
      </c>
      <c r="M5129" s="2" t="s">
        <v>78</v>
      </c>
      <c r="N5129" s="20">
        <f t="shared" si="80"/>
        <v>3757.6000000000004</v>
      </c>
      <c r="O5129" s="21"/>
      <c r="P5129" s="20"/>
    </row>
    <row r="5130" spans="1:16" x14ac:dyDescent="0.35">
      <c r="A5130" s="2" t="s">
        <v>56</v>
      </c>
      <c r="B5130" s="2">
        <v>1185732</v>
      </c>
      <c r="C5130" s="15">
        <v>44307</v>
      </c>
      <c r="D5130" s="2" t="s">
        <v>26</v>
      </c>
      <c r="E5130" s="2" t="s">
        <v>59</v>
      </c>
      <c r="F5130" s="2" t="s">
        <v>60</v>
      </c>
      <c r="G5130" s="3" t="s">
        <v>157</v>
      </c>
      <c r="H5130" s="17">
        <v>47</v>
      </c>
      <c r="I5130" s="2">
        <v>44</v>
      </c>
      <c r="J5130" s="19">
        <v>2068</v>
      </c>
      <c r="K5130" s="19">
        <v>765.16</v>
      </c>
      <c r="L5130" s="2">
        <v>0.37</v>
      </c>
      <c r="M5130" s="2" t="s">
        <v>78</v>
      </c>
      <c r="N5130" s="20">
        <f t="shared" si="80"/>
        <v>2833.16</v>
      </c>
      <c r="O5130" s="21"/>
      <c r="P5130" s="20"/>
    </row>
    <row r="5131" spans="1:16" x14ac:dyDescent="0.35">
      <c r="A5131" s="2" t="s">
        <v>56</v>
      </c>
      <c r="B5131" s="2">
        <v>1185732</v>
      </c>
      <c r="C5131" s="15">
        <v>44307</v>
      </c>
      <c r="D5131" s="2" t="s">
        <v>26</v>
      </c>
      <c r="E5131" s="2" t="s">
        <v>59</v>
      </c>
      <c r="F5131" s="2" t="s">
        <v>60</v>
      </c>
      <c r="G5131" s="3" t="s">
        <v>18</v>
      </c>
      <c r="H5131" s="17">
        <v>56</v>
      </c>
      <c r="I5131" s="2">
        <v>41</v>
      </c>
      <c r="J5131" s="19">
        <v>2296</v>
      </c>
      <c r="K5131" s="19">
        <v>849.52</v>
      </c>
      <c r="L5131" s="2">
        <v>0.37</v>
      </c>
      <c r="M5131" s="2" t="s">
        <v>78</v>
      </c>
      <c r="N5131" s="20">
        <f t="shared" si="80"/>
        <v>3145.52</v>
      </c>
      <c r="O5131" s="21"/>
      <c r="P5131" s="20"/>
    </row>
    <row r="5132" spans="1:16" x14ac:dyDescent="0.35">
      <c r="A5132" s="2" t="s">
        <v>56</v>
      </c>
      <c r="B5132" s="2">
        <v>1185732</v>
      </c>
      <c r="C5132" s="15">
        <v>44307</v>
      </c>
      <c r="D5132" s="2" t="s">
        <v>26</v>
      </c>
      <c r="E5132" s="2" t="s">
        <v>59</v>
      </c>
      <c r="F5132" s="2" t="s">
        <v>60</v>
      </c>
      <c r="G5132" s="3" t="s">
        <v>158</v>
      </c>
      <c r="H5132" s="17">
        <v>49</v>
      </c>
      <c r="I5132" s="2">
        <v>84</v>
      </c>
      <c r="J5132" s="19">
        <v>4116</v>
      </c>
      <c r="K5132" s="19">
        <v>1811.04</v>
      </c>
      <c r="L5132" s="2">
        <v>0.44</v>
      </c>
      <c r="M5132" s="2" t="s">
        <v>78</v>
      </c>
      <c r="N5132" s="20">
        <f t="shared" si="80"/>
        <v>5927.04</v>
      </c>
      <c r="O5132" s="21"/>
      <c r="P5132" s="20"/>
    </row>
    <row r="5133" spans="1:16" x14ac:dyDescent="0.35">
      <c r="A5133" s="2" t="s">
        <v>56</v>
      </c>
      <c r="B5133" s="2">
        <v>1185732</v>
      </c>
      <c r="C5133" s="15">
        <v>44336</v>
      </c>
      <c r="D5133" s="2" t="s">
        <v>26</v>
      </c>
      <c r="E5133" s="2" t="s">
        <v>59</v>
      </c>
      <c r="F5133" s="2" t="s">
        <v>60</v>
      </c>
      <c r="G5133" s="3" t="s">
        <v>155</v>
      </c>
      <c r="H5133" s="17">
        <v>59</v>
      </c>
      <c r="I5133" s="2">
        <v>160</v>
      </c>
      <c r="J5133" s="19">
        <v>9440</v>
      </c>
      <c r="K5133" s="19">
        <v>4720</v>
      </c>
      <c r="L5133" s="2">
        <v>0.5</v>
      </c>
      <c r="M5133" s="2" t="s">
        <v>78</v>
      </c>
      <c r="N5133" s="20">
        <f t="shared" si="80"/>
        <v>14160</v>
      </c>
      <c r="O5133" s="21"/>
      <c r="P5133" s="20"/>
    </row>
    <row r="5134" spans="1:16" x14ac:dyDescent="0.35">
      <c r="A5134" s="2" t="s">
        <v>56</v>
      </c>
      <c r="B5134" s="2">
        <v>1185732</v>
      </c>
      <c r="C5134" s="15">
        <v>44336</v>
      </c>
      <c r="D5134" s="2" t="s">
        <v>26</v>
      </c>
      <c r="E5134" s="2" t="s">
        <v>59</v>
      </c>
      <c r="F5134" s="2" t="s">
        <v>60</v>
      </c>
      <c r="G5134" s="3" t="s">
        <v>17</v>
      </c>
      <c r="H5134" s="17">
        <v>56</v>
      </c>
      <c r="I5134" s="2">
        <v>72</v>
      </c>
      <c r="J5134" s="19">
        <v>4032</v>
      </c>
      <c r="K5134" s="19">
        <v>1814.4000000000003</v>
      </c>
      <c r="L5134" s="2">
        <v>0.45000000000000007</v>
      </c>
      <c r="M5134" s="2" t="s">
        <v>78</v>
      </c>
      <c r="N5134" s="20">
        <f t="shared" si="80"/>
        <v>5846.4000000000005</v>
      </c>
      <c r="O5134" s="21"/>
      <c r="P5134" s="20"/>
    </row>
    <row r="5135" spans="1:16" x14ac:dyDescent="0.35">
      <c r="A5135" s="2" t="s">
        <v>56</v>
      </c>
      <c r="B5135" s="2">
        <v>1185732</v>
      </c>
      <c r="C5135" s="15">
        <v>44336</v>
      </c>
      <c r="D5135" s="2" t="s">
        <v>26</v>
      </c>
      <c r="E5135" s="2" t="s">
        <v>59</v>
      </c>
      <c r="F5135" s="2" t="s">
        <v>60</v>
      </c>
      <c r="G5135" s="3" t="s">
        <v>156</v>
      </c>
      <c r="H5135" s="17">
        <v>53</v>
      </c>
      <c r="I5135" s="2">
        <v>84</v>
      </c>
      <c r="J5135" s="19">
        <v>4452</v>
      </c>
      <c r="K5135" s="19">
        <v>1780.8000000000002</v>
      </c>
      <c r="L5135" s="2">
        <v>0.4</v>
      </c>
      <c r="M5135" s="2" t="s">
        <v>78</v>
      </c>
      <c r="N5135" s="20">
        <f t="shared" si="80"/>
        <v>6232.8</v>
      </c>
      <c r="O5135" s="21"/>
      <c r="P5135" s="20"/>
    </row>
    <row r="5136" spans="1:16" x14ac:dyDescent="0.35">
      <c r="A5136" s="2" t="s">
        <v>56</v>
      </c>
      <c r="B5136" s="2">
        <v>1185732</v>
      </c>
      <c r="C5136" s="15">
        <v>44336</v>
      </c>
      <c r="D5136" s="2" t="s">
        <v>26</v>
      </c>
      <c r="E5136" s="2" t="s">
        <v>59</v>
      </c>
      <c r="F5136" s="2" t="s">
        <v>60</v>
      </c>
      <c r="G5136" s="3" t="s">
        <v>157</v>
      </c>
      <c r="H5136" s="17">
        <v>51</v>
      </c>
      <c r="I5136" s="2">
        <v>63</v>
      </c>
      <c r="J5136" s="19">
        <v>3213</v>
      </c>
      <c r="K5136" s="19">
        <v>1220.94</v>
      </c>
      <c r="L5136" s="2">
        <v>0.38</v>
      </c>
      <c r="M5136" s="2" t="s">
        <v>78</v>
      </c>
      <c r="N5136" s="20">
        <f t="shared" si="80"/>
        <v>4433.9400000000005</v>
      </c>
      <c r="O5136" s="21"/>
      <c r="P5136" s="20"/>
    </row>
    <row r="5137" spans="1:16" x14ac:dyDescent="0.35">
      <c r="A5137" s="2" t="s">
        <v>56</v>
      </c>
      <c r="B5137" s="2">
        <v>1185732</v>
      </c>
      <c r="C5137" s="15">
        <v>44336</v>
      </c>
      <c r="D5137" s="2" t="s">
        <v>26</v>
      </c>
      <c r="E5137" s="2" t="s">
        <v>59</v>
      </c>
      <c r="F5137" s="2" t="s">
        <v>60</v>
      </c>
      <c r="G5137" s="3" t="s">
        <v>18</v>
      </c>
      <c r="H5137" s="17">
        <v>62</v>
      </c>
      <c r="I5137" s="2">
        <v>69</v>
      </c>
      <c r="J5137" s="19">
        <v>4278</v>
      </c>
      <c r="K5137" s="19">
        <v>1625.64</v>
      </c>
      <c r="L5137" s="2">
        <v>0.38</v>
      </c>
      <c r="M5137" s="2" t="s">
        <v>78</v>
      </c>
      <c r="N5137" s="20">
        <f t="shared" si="80"/>
        <v>5903.64</v>
      </c>
      <c r="O5137" s="21"/>
      <c r="P5137" s="20"/>
    </row>
    <row r="5138" spans="1:16" x14ac:dyDescent="0.35">
      <c r="A5138" s="2" t="s">
        <v>56</v>
      </c>
      <c r="B5138" s="2">
        <v>1185732</v>
      </c>
      <c r="C5138" s="15">
        <v>44336</v>
      </c>
      <c r="D5138" s="2" t="s">
        <v>26</v>
      </c>
      <c r="E5138" s="2" t="s">
        <v>59</v>
      </c>
      <c r="F5138" s="2" t="s">
        <v>60</v>
      </c>
      <c r="G5138" s="3" t="s">
        <v>158</v>
      </c>
      <c r="H5138" s="17">
        <v>67</v>
      </c>
      <c r="I5138" s="2">
        <v>100</v>
      </c>
      <c r="J5138" s="19">
        <v>6700</v>
      </c>
      <c r="K5138" s="19">
        <v>2747</v>
      </c>
      <c r="L5138" s="2">
        <v>0.41</v>
      </c>
      <c r="M5138" s="2" t="s">
        <v>78</v>
      </c>
      <c r="N5138" s="20">
        <f t="shared" si="80"/>
        <v>9447</v>
      </c>
      <c r="O5138" s="21"/>
      <c r="P5138" s="20"/>
    </row>
    <row r="5139" spans="1:16" x14ac:dyDescent="0.35">
      <c r="A5139" s="2" t="s">
        <v>56</v>
      </c>
      <c r="B5139" s="2">
        <v>1185732</v>
      </c>
      <c r="C5139" s="15">
        <v>44369</v>
      </c>
      <c r="D5139" s="2" t="s">
        <v>26</v>
      </c>
      <c r="E5139" s="2" t="s">
        <v>59</v>
      </c>
      <c r="F5139" s="2" t="s">
        <v>60</v>
      </c>
      <c r="G5139" s="3" t="s">
        <v>155</v>
      </c>
      <c r="H5139" s="17">
        <v>59</v>
      </c>
      <c r="I5139" s="2">
        <v>189</v>
      </c>
      <c r="J5139" s="19">
        <v>11151</v>
      </c>
      <c r="K5139" s="19">
        <v>5129.46</v>
      </c>
      <c r="L5139" s="2">
        <v>0.46</v>
      </c>
      <c r="M5139" s="2" t="s">
        <v>78</v>
      </c>
      <c r="N5139" s="20">
        <f t="shared" si="80"/>
        <v>16280.46</v>
      </c>
      <c r="O5139" s="21"/>
      <c r="P5139" s="20"/>
    </row>
    <row r="5140" spans="1:16" x14ac:dyDescent="0.35">
      <c r="A5140" s="2" t="s">
        <v>56</v>
      </c>
      <c r="B5140" s="2">
        <v>1185732</v>
      </c>
      <c r="C5140" s="15">
        <v>44369</v>
      </c>
      <c r="D5140" s="2" t="s">
        <v>26</v>
      </c>
      <c r="E5140" s="2" t="s">
        <v>59</v>
      </c>
      <c r="F5140" s="2" t="s">
        <v>60</v>
      </c>
      <c r="G5140" s="3" t="s">
        <v>17</v>
      </c>
      <c r="H5140" s="17">
        <v>55</v>
      </c>
      <c r="I5140" s="2">
        <v>112</v>
      </c>
      <c r="J5140" s="19">
        <v>6160</v>
      </c>
      <c r="K5140" s="19">
        <v>3080</v>
      </c>
      <c r="L5140" s="2">
        <v>0.5</v>
      </c>
      <c r="M5140" s="2" t="s">
        <v>78</v>
      </c>
      <c r="N5140" s="20">
        <f t="shared" si="80"/>
        <v>9240</v>
      </c>
      <c r="O5140" s="21"/>
      <c r="P5140" s="20"/>
    </row>
    <row r="5141" spans="1:16" x14ac:dyDescent="0.35">
      <c r="A5141" s="2" t="s">
        <v>56</v>
      </c>
      <c r="B5141" s="2">
        <v>1185732</v>
      </c>
      <c r="C5141" s="15">
        <v>44369</v>
      </c>
      <c r="D5141" s="2" t="s">
        <v>26</v>
      </c>
      <c r="E5141" s="2" t="s">
        <v>59</v>
      </c>
      <c r="F5141" s="2" t="s">
        <v>60</v>
      </c>
      <c r="G5141" s="3" t="s">
        <v>156</v>
      </c>
      <c r="H5141" s="17">
        <v>53</v>
      </c>
      <c r="I5141" s="2">
        <v>81</v>
      </c>
      <c r="J5141" s="19">
        <v>4293</v>
      </c>
      <c r="K5141" s="19">
        <v>1545.48</v>
      </c>
      <c r="L5141" s="2">
        <v>0.36</v>
      </c>
      <c r="M5141" s="2" t="s">
        <v>78</v>
      </c>
      <c r="N5141" s="20">
        <f t="shared" si="80"/>
        <v>5838.48</v>
      </c>
      <c r="O5141" s="21"/>
      <c r="P5141" s="20"/>
    </row>
    <row r="5142" spans="1:16" x14ac:dyDescent="0.35">
      <c r="A5142" s="2" t="s">
        <v>56</v>
      </c>
      <c r="B5142" s="2">
        <v>1185732</v>
      </c>
      <c r="C5142" s="15">
        <v>44369</v>
      </c>
      <c r="D5142" s="2" t="s">
        <v>26</v>
      </c>
      <c r="E5142" s="2" t="s">
        <v>59</v>
      </c>
      <c r="F5142" s="2" t="s">
        <v>60</v>
      </c>
      <c r="G5142" s="3" t="s">
        <v>157</v>
      </c>
      <c r="H5142" s="17">
        <v>53</v>
      </c>
      <c r="I5142" s="2">
        <v>90</v>
      </c>
      <c r="J5142" s="19">
        <v>4770</v>
      </c>
      <c r="K5142" s="19">
        <v>1717.2</v>
      </c>
      <c r="L5142" s="2">
        <v>0.36</v>
      </c>
      <c r="M5142" s="2" t="s">
        <v>78</v>
      </c>
      <c r="N5142" s="20">
        <f t="shared" si="80"/>
        <v>6487.2</v>
      </c>
      <c r="O5142" s="21"/>
      <c r="P5142" s="20"/>
    </row>
    <row r="5143" spans="1:16" x14ac:dyDescent="0.35">
      <c r="A5143" s="2" t="s">
        <v>56</v>
      </c>
      <c r="B5143" s="2">
        <v>1185732</v>
      </c>
      <c r="C5143" s="15">
        <v>44369</v>
      </c>
      <c r="D5143" s="2" t="s">
        <v>26</v>
      </c>
      <c r="E5143" s="2" t="s">
        <v>59</v>
      </c>
      <c r="F5143" s="2" t="s">
        <v>60</v>
      </c>
      <c r="G5143" s="3" t="s">
        <v>18</v>
      </c>
      <c r="H5143" s="17">
        <v>60</v>
      </c>
      <c r="I5143" s="2">
        <v>84</v>
      </c>
      <c r="J5143" s="19">
        <v>5040</v>
      </c>
      <c r="K5143" s="19">
        <v>1814.3999999999999</v>
      </c>
      <c r="L5143" s="2">
        <v>0.36</v>
      </c>
      <c r="M5143" s="2" t="s">
        <v>78</v>
      </c>
      <c r="N5143" s="20">
        <f t="shared" si="80"/>
        <v>6854.4</v>
      </c>
      <c r="O5143" s="21"/>
      <c r="P5143" s="20"/>
    </row>
    <row r="5144" spans="1:16" x14ac:dyDescent="0.35">
      <c r="A5144" s="2" t="s">
        <v>56</v>
      </c>
      <c r="B5144" s="2">
        <v>1185732</v>
      </c>
      <c r="C5144" s="15">
        <v>44369</v>
      </c>
      <c r="D5144" s="2" t="s">
        <v>26</v>
      </c>
      <c r="E5144" s="2" t="s">
        <v>59</v>
      </c>
      <c r="F5144" s="2" t="s">
        <v>60</v>
      </c>
      <c r="G5144" s="3" t="s">
        <v>158</v>
      </c>
      <c r="H5144" s="17">
        <v>67</v>
      </c>
      <c r="I5144" s="2">
        <v>126</v>
      </c>
      <c r="J5144" s="19">
        <v>8442</v>
      </c>
      <c r="K5144" s="19">
        <v>3545.64</v>
      </c>
      <c r="L5144" s="2">
        <v>0.42</v>
      </c>
      <c r="M5144" s="2" t="s">
        <v>78</v>
      </c>
      <c r="N5144" s="20">
        <f t="shared" si="80"/>
        <v>11987.64</v>
      </c>
      <c r="O5144" s="21"/>
      <c r="P5144" s="20"/>
    </row>
    <row r="5145" spans="1:16" x14ac:dyDescent="0.35">
      <c r="A5145" s="2" t="s">
        <v>56</v>
      </c>
      <c r="B5145" s="2">
        <v>1185732</v>
      </c>
      <c r="C5145" s="15">
        <v>44397</v>
      </c>
      <c r="D5145" s="2" t="s">
        <v>26</v>
      </c>
      <c r="E5145" s="2" t="s">
        <v>59</v>
      </c>
      <c r="F5145" s="2" t="s">
        <v>60</v>
      </c>
      <c r="G5145" s="3" t="s">
        <v>155</v>
      </c>
      <c r="H5145" s="17">
        <v>63</v>
      </c>
      <c r="I5145" s="2">
        <v>182</v>
      </c>
      <c r="J5145" s="19">
        <v>11466</v>
      </c>
      <c r="K5145" s="19">
        <v>5274.3600000000006</v>
      </c>
      <c r="L5145" s="2">
        <v>0.46</v>
      </c>
      <c r="M5145" s="2" t="s">
        <v>78</v>
      </c>
      <c r="N5145" s="20">
        <f t="shared" si="80"/>
        <v>16740.36</v>
      </c>
      <c r="O5145" s="21"/>
      <c r="P5145" s="20"/>
    </row>
    <row r="5146" spans="1:16" x14ac:dyDescent="0.35">
      <c r="A5146" s="2" t="s">
        <v>56</v>
      </c>
      <c r="B5146" s="2">
        <v>1185732</v>
      </c>
      <c r="C5146" s="15">
        <v>44397</v>
      </c>
      <c r="D5146" s="2" t="s">
        <v>26</v>
      </c>
      <c r="E5146" s="2" t="s">
        <v>59</v>
      </c>
      <c r="F5146" s="2" t="s">
        <v>60</v>
      </c>
      <c r="G5146" s="3" t="s">
        <v>17</v>
      </c>
      <c r="H5146" s="17">
        <v>59</v>
      </c>
      <c r="I5146" s="2">
        <v>111</v>
      </c>
      <c r="J5146" s="19">
        <v>6549</v>
      </c>
      <c r="K5146" s="19">
        <v>3078.03</v>
      </c>
      <c r="L5146" s="2">
        <v>0.47000000000000003</v>
      </c>
      <c r="M5146" s="2" t="s">
        <v>78</v>
      </c>
      <c r="N5146" s="20">
        <f t="shared" si="80"/>
        <v>9627.0300000000007</v>
      </c>
      <c r="O5146" s="21"/>
      <c r="P5146" s="20"/>
    </row>
    <row r="5147" spans="1:16" x14ac:dyDescent="0.35">
      <c r="A5147" s="2" t="s">
        <v>56</v>
      </c>
      <c r="B5147" s="2">
        <v>1185732</v>
      </c>
      <c r="C5147" s="15">
        <v>44397</v>
      </c>
      <c r="D5147" s="2" t="s">
        <v>26</v>
      </c>
      <c r="E5147" s="2" t="s">
        <v>59</v>
      </c>
      <c r="F5147" s="2" t="s">
        <v>60</v>
      </c>
      <c r="G5147" s="3" t="s">
        <v>156</v>
      </c>
      <c r="H5147" s="17">
        <v>53</v>
      </c>
      <c r="I5147" s="2">
        <v>102</v>
      </c>
      <c r="J5147" s="19">
        <v>5406</v>
      </c>
      <c r="K5147" s="19">
        <v>1946.1599999999999</v>
      </c>
      <c r="L5147" s="2">
        <v>0.36</v>
      </c>
      <c r="M5147" s="2" t="s">
        <v>78</v>
      </c>
      <c r="N5147" s="20">
        <f t="shared" si="80"/>
        <v>7352.16</v>
      </c>
      <c r="O5147" s="21"/>
      <c r="P5147" s="20"/>
    </row>
    <row r="5148" spans="1:16" x14ac:dyDescent="0.35">
      <c r="A5148" s="2" t="s">
        <v>56</v>
      </c>
      <c r="B5148" s="2">
        <v>1185732</v>
      </c>
      <c r="C5148" s="15">
        <v>44397</v>
      </c>
      <c r="D5148" s="2" t="s">
        <v>26</v>
      </c>
      <c r="E5148" s="2" t="s">
        <v>59</v>
      </c>
      <c r="F5148" s="2" t="s">
        <v>60</v>
      </c>
      <c r="G5148" s="3" t="s">
        <v>157</v>
      </c>
      <c r="H5148" s="17">
        <v>51</v>
      </c>
      <c r="I5148" s="2">
        <v>75</v>
      </c>
      <c r="J5148" s="19">
        <v>3825</v>
      </c>
      <c r="K5148" s="19">
        <v>1453.5</v>
      </c>
      <c r="L5148" s="2">
        <v>0.38</v>
      </c>
      <c r="M5148" s="2" t="s">
        <v>78</v>
      </c>
      <c r="N5148" s="20">
        <f t="shared" si="80"/>
        <v>5278.5</v>
      </c>
      <c r="O5148" s="21"/>
      <c r="P5148" s="20"/>
    </row>
    <row r="5149" spans="1:16" x14ac:dyDescent="0.35">
      <c r="A5149" s="2" t="s">
        <v>56</v>
      </c>
      <c r="B5149" s="2">
        <v>1185732</v>
      </c>
      <c r="C5149" s="15">
        <v>44397</v>
      </c>
      <c r="D5149" s="2" t="s">
        <v>26</v>
      </c>
      <c r="E5149" s="2" t="s">
        <v>59</v>
      </c>
      <c r="F5149" s="2" t="s">
        <v>60</v>
      </c>
      <c r="G5149" s="3" t="s">
        <v>18</v>
      </c>
      <c r="H5149" s="17">
        <v>61</v>
      </c>
      <c r="I5149" s="2">
        <v>91</v>
      </c>
      <c r="J5149" s="19">
        <v>5551</v>
      </c>
      <c r="K5149" s="19">
        <v>2164.89</v>
      </c>
      <c r="L5149" s="2">
        <v>0.39</v>
      </c>
      <c r="M5149" s="2" t="s">
        <v>78</v>
      </c>
      <c r="N5149" s="20">
        <f t="shared" si="80"/>
        <v>7715.8899999999994</v>
      </c>
      <c r="O5149" s="21"/>
      <c r="P5149" s="20"/>
    </row>
    <row r="5150" spans="1:16" x14ac:dyDescent="0.35">
      <c r="A5150" s="2" t="s">
        <v>56</v>
      </c>
      <c r="B5150" s="2">
        <v>1185732</v>
      </c>
      <c r="C5150" s="15">
        <v>44397</v>
      </c>
      <c r="D5150" s="2" t="s">
        <v>26</v>
      </c>
      <c r="E5150" s="2" t="s">
        <v>59</v>
      </c>
      <c r="F5150" s="2" t="s">
        <v>60</v>
      </c>
      <c r="G5150" s="3" t="s">
        <v>158</v>
      </c>
      <c r="H5150" s="17">
        <v>67</v>
      </c>
      <c r="I5150" s="2">
        <v>130</v>
      </c>
      <c r="J5150" s="19">
        <v>8710</v>
      </c>
      <c r="K5150" s="19">
        <v>3919.4999999999995</v>
      </c>
      <c r="L5150" s="2">
        <v>0.44999999999999996</v>
      </c>
      <c r="M5150" s="2" t="s">
        <v>78</v>
      </c>
      <c r="N5150" s="20">
        <f t="shared" si="80"/>
        <v>12629.5</v>
      </c>
      <c r="O5150" s="21"/>
      <c r="P5150" s="20"/>
    </row>
    <row r="5151" spans="1:16" x14ac:dyDescent="0.35">
      <c r="A5151" s="2" t="s">
        <v>56</v>
      </c>
      <c r="B5151" s="2">
        <v>1185732</v>
      </c>
      <c r="C5151" s="15">
        <v>44429</v>
      </c>
      <c r="D5151" s="2" t="s">
        <v>26</v>
      </c>
      <c r="E5151" s="2" t="s">
        <v>59</v>
      </c>
      <c r="F5151" s="2" t="s">
        <v>60</v>
      </c>
      <c r="G5151" s="3" t="s">
        <v>155</v>
      </c>
      <c r="H5151" s="17">
        <v>59</v>
      </c>
      <c r="I5151" s="2">
        <v>163</v>
      </c>
      <c r="J5151" s="19">
        <v>9617</v>
      </c>
      <c r="K5151" s="19">
        <v>4327.6500000000005</v>
      </c>
      <c r="L5151" s="2">
        <v>0.45000000000000007</v>
      </c>
      <c r="M5151" s="2" t="s">
        <v>78</v>
      </c>
      <c r="N5151" s="20">
        <f t="shared" si="80"/>
        <v>13944.650000000001</v>
      </c>
      <c r="O5151" s="21"/>
      <c r="P5151" s="20"/>
    </row>
    <row r="5152" spans="1:16" x14ac:dyDescent="0.35">
      <c r="A5152" s="2" t="s">
        <v>56</v>
      </c>
      <c r="B5152" s="2">
        <v>1185732</v>
      </c>
      <c r="C5152" s="15">
        <v>44429</v>
      </c>
      <c r="D5152" s="2" t="s">
        <v>26</v>
      </c>
      <c r="E5152" s="2" t="s">
        <v>59</v>
      </c>
      <c r="F5152" s="2" t="s">
        <v>60</v>
      </c>
      <c r="G5152" s="3" t="s">
        <v>17</v>
      </c>
      <c r="H5152" s="17">
        <v>56</v>
      </c>
      <c r="I5152" s="2">
        <v>106</v>
      </c>
      <c r="J5152" s="19">
        <v>5936</v>
      </c>
      <c r="K5152" s="19">
        <v>2671.2000000000003</v>
      </c>
      <c r="L5152" s="2">
        <v>0.45000000000000007</v>
      </c>
      <c r="M5152" s="2" t="s">
        <v>78</v>
      </c>
      <c r="N5152" s="20">
        <f t="shared" si="80"/>
        <v>8607.2000000000007</v>
      </c>
      <c r="O5152" s="21"/>
      <c r="P5152" s="20"/>
    </row>
    <row r="5153" spans="1:16" x14ac:dyDescent="0.35">
      <c r="A5153" s="2" t="s">
        <v>56</v>
      </c>
      <c r="B5153" s="2">
        <v>1185732</v>
      </c>
      <c r="C5153" s="15">
        <v>44429</v>
      </c>
      <c r="D5153" s="2" t="s">
        <v>26</v>
      </c>
      <c r="E5153" s="2" t="s">
        <v>59</v>
      </c>
      <c r="F5153" s="2" t="s">
        <v>60</v>
      </c>
      <c r="G5153" s="3" t="s">
        <v>156</v>
      </c>
      <c r="H5153" s="17">
        <v>54</v>
      </c>
      <c r="I5153" s="2">
        <v>102</v>
      </c>
      <c r="J5153" s="19">
        <v>5508</v>
      </c>
      <c r="K5153" s="19">
        <v>1982.8799999999999</v>
      </c>
      <c r="L5153" s="2">
        <v>0.36</v>
      </c>
      <c r="M5153" s="2" t="s">
        <v>78</v>
      </c>
      <c r="N5153" s="20">
        <f t="shared" si="80"/>
        <v>7490.88</v>
      </c>
      <c r="O5153" s="21"/>
      <c r="P5153" s="20"/>
    </row>
    <row r="5154" spans="1:16" x14ac:dyDescent="0.35">
      <c r="A5154" s="2" t="s">
        <v>56</v>
      </c>
      <c r="B5154" s="2">
        <v>1185732</v>
      </c>
      <c r="C5154" s="15">
        <v>44429</v>
      </c>
      <c r="D5154" s="2" t="s">
        <v>26</v>
      </c>
      <c r="E5154" s="2" t="s">
        <v>59</v>
      </c>
      <c r="F5154" s="2" t="s">
        <v>60</v>
      </c>
      <c r="G5154" s="3" t="s">
        <v>157</v>
      </c>
      <c r="H5154" s="17">
        <v>53</v>
      </c>
      <c r="I5154" s="2">
        <v>68</v>
      </c>
      <c r="J5154" s="19">
        <v>3604</v>
      </c>
      <c r="K5154" s="19">
        <v>1441.6000000000001</v>
      </c>
      <c r="L5154" s="2">
        <v>0.4</v>
      </c>
      <c r="M5154" s="2" t="s">
        <v>78</v>
      </c>
      <c r="N5154" s="20">
        <f t="shared" si="80"/>
        <v>5045.6000000000004</v>
      </c>
      <c r="O5154" s="21"/>
      <c r="P5154" s="20"/>
    </row>
    <row r="5155" spans="1:16" x14ac:dyDescent="0.35">
      <c r="A5155" s="2" t="s">
        <v>56</v>
      </c>
      <c r="B5155" s="2">
        <v>1185732</v>
      </c>
      <c r="C5155" s="15">
        <v>44429</v>
      </c>
      <c r="D5155" s="2" t="s">
        <v>26</v>
      </c>
      <c r="E5155" s="2" t="s">
        <v>59</v>
      </c>
      <c r="F5155" s="2" t="s">
        <v>60</v>
      </c>
      <c r="G5155" s="3" t="s">
        <v>18</v>
      </c>
      <c r="H5155" s="17">
        <v>62</v>
      </c>
      <c r="I5155" s="2">
        <v>65</v>
      </c>
      <c r="J5155" s="19">
        <v>4030</v>
      </c>
      <c r="K5155" s="19">
        <v>1531.4</v>
      </c>
      <c r="L5155" s="2">
        <v>0.38</v>
      </c>
      <c r="M5155" s="2" t="s">
        <v>78</v>
      </c>
      <c r="N5155" s="20">
        <f t="shared" si="80"/>
        <v>5561.4</v>
      </c>
      <c r="O5155" s="21"/>
      <c r="P5155" s="20"/>
    </row>
    <row r="5156" spans="1:16" x14ac:dyDescent="0.35">
      <c r="A5156" s="2" t="s">
        <v>56</v>
      </c>
      <c r="B5156" s="2">
        <v>1185732</v>
      </c>
      <c r="C5156" s="15">
        <v>44429</v>
      </c>
      <c r="D5156" s="2" t="s">
        <v>26</v>
      </c>
      <c r="E5156" s="2" t="s">
        <v>59</v>
      </c>
      <c r="F5156" s="2" t="s">
        <v>60</v>
      </c>
      <c r="G5156" s="3" t="s">
        <v>158</v>
      </c>
      <c r="H5156" s="17">
        <v>67</v>
      </c>
      <c r="I5156" s="2">
        <v>104</v>
      </c>
      <c r="J5156" s="19">
        <v>6968</v>
      </c>
      <c r="K5156" s="19">
        <v>2926.56</v>
      </c>
      <c r="L5156" s="2">
        <v>0.42</v>
      </c>
      <c r="M5156" s="2" t="s">
        <v>78</v>
      </c>
      <c r="N5156" s="20">
        <f t="shared" si="80"/>
        <v>9894.56</v>
      </c>
      <c r="O5156" s="21"/>
      <c r="P5156" s="20"/>
    </row>
    <row r="5157" spans="1:16" x14ac:dyDescent="0.35">
      <c r="A5157" s="2" t="s">
        <v>56</v>
      </c>
      <c r="B5157" s="2">
        <v>1185732</v>
      </c>
      <c r="C5157" s="15">
        <v>44459</v>
      </c>
      <c r="D5157" s="2" t="s">
        <v>26</v>
      </c>
      <c r="E5157" s="2" t="s">
        <v>59</v>
      </c>
      <c r="F5157" s="2" t="s">
        <v>60</v>
      </c>
      <c r="G5157" s="3" t="s">
        <v>155</v>
      </c>
      <c r="H5157" s="17">
        <v>64</v>
      </c>
      <c r="I5157" s="2">
        <v>131</v>
      </c>
      <c r="J5157" s="19">
        <v>8384</v>
      </c>
      <c r="K5157" s="19">
        <v>4024.32</v>
      </c>
      <c r="L5157" s="2">
        <v>0.48000000000000004</v>
      </c>
      <c r="M5157" s="2" t="s">
        <v>78</v>
      </c>
      <c r="N5157" s="20">
        <f t="shared" si="80"/>
        <v>12408.32</v>
      </c>
      <c r="O5157" s="21"/>
      <c r="P5157" s="20"/>
    </row>
    <row r="5158" spans="1:16" x14ac:dyDescent="0.35">
      <c r="A5158" s="2" t="s">
        <v>56</v>
      </c>
      <c r="B5158" s="2">
        <v>1185732</v>
      </c>
      <c r="C5158" s="15">
        <v>44459</v>
      </c>
      <c r="D5158" s="2" t="s">
        <v>26</v>
      </c>
      <c r="E5158" s="2" t="s">
        <v>59</v>
      </c>
      <c r="F5158" s="2" t="s">
        <v>60</v>
      </c>
      <c r="G5158" s="3" t="s">
        <v>17</v>
      </c>
      <c r="H5158" s="17">
        <v>55</v>
      </c>
      <c r="I5158" s="2">
        <v>91</v>
      </c>
      <c r="J5158" s="19">
        <v>5005</v>
      </c>
      <c r="K5158" s="19">
        <v>2402.4</v>
      </c>
      <c r="L5158" s="2">
        <v>0.48000000000000004</v>
      </c>
      <c r="M5158" s="2" t="s">
        <v>78</v>
      </c>
      <c r="N5158" s="20">
        <f t="shared" si="80"/>
        <v>7407.4</v>
      </c>
      <c r="O5158" s="21"/>
      <c r="P5158" s="20"/>
    </row>
    <row r="5159" spans="1:16" x14ac:dyDescent="0.35">
      <c r="A5159" s="2" t="s">
        <v>56</v>
      </c>
      <c r="B5159" s="2">
        <v>1185732</v>
      </c>
      <c r="C5159" s="15">
        <v>44459</v>
      </c>
      <c r="D5159" s="2" t="s">
        <v>26</v>
      </c>
      <c r="E5159" s="2" t="s">
        <v>59</v>
      </c>
      <c r="F5159" s="2" t="s">
        <v>60</v>
      </c>
      <c r="G5159" s="3" t="s">
        <v>156</v>
      </c>
      <c r="H5159" s="17">
        <v>50</v>
      </c>
      <c r="I5159" s="2">
        <v>59</v>
      </c>
      <c r="J5159" s="19">
        <v>2950</v>
      </c>
      <c r="K5159" s="19">
        <v>1121</v>
      </c>
      <c r="L5159" s="2">
        <v>0.38</v>
      </c>
      <c r="M5159" s="2" t="s">
        <v>78</v>
      </c>
      <c r="N5159" s="20">
        <f t="shared" si="80"/>
        <v>4071</v>
      </c>
      <c r="O5159" s="21"/>
      <c r="P5159" s="20"/>
    </row>
    <row r="5160" spans="1:16" x14ac:dyDescent="0.35">
      <c r="A5160" s="2" t="s">
        <v>56</v>
      </c>
      <c r="B5160" s="2">
        <v>1185732</v>
      </c>
      <c r="C5160" s="15">
        <v>44459</v>
      </c>
      <c r="D5160" s="2" t="s">
        <v>26</v>
      </c>
      <c r="E5160" s="2" t="s">
        <v>59</v>
      </c>
      <c r="F5160" s="2" t="s">
        <v>60</v>
      </c>
      <c r="G5160" s="3" t="s">
        <v>157</v>
      </c>
      <c r="H5160" s="17">
        <v>50</v>
      </c>
      <c r="I5160" s="2">
        <v>56</v>
      </c>
      <c r="J5160" s="19">
        <v>2800</v>
      </c>
      <c r="K5160" s="19">
        <v>1092</v>
      </c>
      <c r="L5160" s="2">
        <v>0.39</v>
      </c>
      <c r="M5160" s="2" t="s">
        <v>78</v>
      </c>
      <c r="N5160" s="20">
        <f t="shared" si="80"/>
        <v>3892</v>
      </c>
      <c r="O5160" s="21"/>
      <c r="P5160" s="20"/>
    </row>
    <row r="5161" spans="1:16" x14ac:dyDescent="0.35">
      <c r="A5161" s="2" t="s">
        <v>56</v>
      </c>
      <c r="B5161" s="2">
        <v>1185732</v>
      </c>
      <c r="C5161" s="15">
        <v>44459</v>
      </c>
      <c r="D5161" s="2" t="s">
        <v>26</v>
      </c>
      <c r="E5161" s="2" t="s">
        <v>59</v>
      </c>
      <c r="F5161" s="2" t="s">
        <v>60</v>
      </c>
      <c r="G5161" s="3" t="s">
        <v>18</v>
      </c>
      <c r="H5161" s="17">
        <v>62</v>
      </c>
      <c r="I5161" s="2">
        <v>60</v>
      </c>
      <c r="J5161" s="19">
        <v>3720</v>
      </c>
      <c r="K5161" s="19">
        <v>1488</v>
      </c>
      <c r="L5161" s="2">
        <v>0.4</v>
      </c>
      <c r="M5161" s="2" t="s">
        <v>78</v>
      </c>
      <c r="N5161" s="20">
        <f t="shared" si="80"/>
        <v>5208</v>
      </c>
      <c r="O5161" s="21"/>
      <c r="P5161" s="20"/>
    </row>
    <row r="5162" spans="1:16" x14ac:dyDescent="0.35">
      <c r="A5162" s="2" t="s">
        <v>56</v>
      </c>
      <c r="B5162" s="2">
        <v>1185732</v>
      </c>
      <c r="C5162" s="15">
        <v>44459</v>
      </c>
      <c r="D5162" s="2" t="s">
        <v>26</v>
      </c>
      <c r="E5162" s="2" t="s">
        <v>59</v>
      </c>
      <c r="F5162" s="2" t="s">
        <v>60</v>
      </c>
      <c r="G5162" s="3" t="s">
        <v>158</v>
      </c>
      <c r="H5162" s="17">
        <v>64</v>
      </c>
      <c r="I5162" s="2">
        <v>84</v>
      </c>
      <c r="J5162" s="19">
        <v>5376</v>
      </c>
      <c r="K5162" s="19">
        <v>2204.16</v>
      </c>
      <c r="L5162" s="2">
        <v>0.41</v>
      </c>
      <c r="M5162" s="2" t="s">
        <v>78</v>
      </c>
      <c r="N5162" s="20">
        <f t="shared" si="80"/>
        <v>7580.16</v>
      </c>
      <c r="O5162" s="21"/>
      <c r="P5162" s="20"/>
    </row>
    <row r="5163" spans="1:16" x14ac:dyDescent="0.35">
      <c r="A5163" s="2" t="s">
        <v>56</v>
      </c>
      <c r="B5163" s="2">
        <v>1185732</v>
      </c>
      <c r="C5163" s="15">
        <v>44491</v>
      </c>
      <c r="D5163" s="2" t="s">
        <v>26</v>
      </c>
      <c r="E5163" s="2" t="s">
        <v>59</v>
      </c>
      <c r="F5163" s="2" t="s">
        <v>60</v>
      </c>
      <c r="G5163" s="3" t="s">
        <v>155</v>
      </c>
      <c r="H5163" s="17">
        <v>68</v>
      </c>
      <c r="I5163" s="2">
        <v>113</v>
      </c>
      <c r="J5163" s="19">
        <v>7684</v>
      </c>
      <c r="K5163" s="19">
        <v>3611.48</v>
      </c>
      <c r="L5163" s="2">
        <v>0.47000000000000003</v>
      </c>
      <c r="M5163" s="2" t="s">
        <v>78</v>
      </c>
      <c r="N5163" s="20">
        <f t="shared" si="80"/>
        <v>11295.48</v>
      </c>
      <c r="O5163" s="21"/>
      <c r="P5163" s="20"/>
    </row>
    <row r="5164" spans="1:16" x14ac:dyDescent="0.35">
      <c r="A5164" s="2" t="s">
        <v>56</v>
      </c>
      <c r="B5164" s="2">
        <v>1185732</v>
      </c>
      <c r="C5164" s="15">
        <v>44491</v>
      </c>
      <c r="D5164" s="2" t="s">
        <v>26</v>
      </c>
      <c r="E5164" s="2" t="s">
        <v>59</v>
      </c>
      <c r="F5164" s="2" t="s">
        <v>60</v>
      </c>
      <c r="G5164" s="3" t="s">
        <v>17</v>
      </c>
      <c r="H5164" s="17">
        <v>60</v>
      </c>
      <c r="I5164" s="2">
        <v>77</v>
      </c>
      <c r="J5164" s="19">
        <v>4620</v>
      </c>
      <c r="K5164" s="19">
        <v>2217.6000000000004</v>
      </c>
      <c r="L5164" s="2">
        <v>0.48000000000000004</v>
      </c>
      <c r="M5164" s="2" t="s">
        <v>78</v>
      </c>
      <c r="N5164" s="20">
        <f t="shared" si="80"/>
        <v>6837.6</v>
      </c>
      <c r="O5164" s="21"/>
      <c r="P5164" s="20"/>
    </row>
    <row r="5165" spans="1:16" x14ac:dyDescent="0.35">
      <c r="A5165" s="2" t="s">
        <v>56</v>
      </c>
      <c r="B5165" s="2">
        <v>1185732</v>
      </c>
      <c r="C5165" s="15">
        <v>44491</v>
      </c>
      <c r="D5165" s="2" t="s">
        <v>26</v>
      </c>
      <c r="E5165" s="2" t="s">
        <v>59</v>
      </c>
      <c r="F5165" s="2" t="s">
        <v>60</v>
      </c>
      <c r="G5165" s="3" t="s">
        <v>156</v>
      </c>
      <c r="H5165" s="17">
        <v>59</v>
      </c>
      <c r="I5165" s="2">
        <v>46</v>
      </c>
      <c r="J5165" s="19">
        <v>2714</v>
      </c>
      <c r="K5165" s="19">
        <v>1085.6000000000001</v>
      </c>
      <c r="L5165" s="2">
        <v>0.4</v>
      </c>
      <c r="M5165" s="2" t="s">
        <v>78</v>
      </c>
      <c r="N5165" s="20">
        <f t="shared" si="80"/>
        <v>3799.6000000000004</v>
      </c>
      <c r="O5165" s="21"/>
      <c r="P5165" s="20"/>
    </row>
    <row r="5166" spans="1:16" x14ac:dyDescent="0.35">
      <c r="A5166" s="2" t="s">
        <v>56</v>
      </c>
      <c r="B5166" s="2">
        <v>1185732</v>
      </c>
      <c r="C5166" s="15">
        <v>44491</v>
      </c>
      <c r="D5166" s="2" t="s">
        <v>26</v>
      </c>
      <c r="E5166" s="2" t="s">
        <v>59</v>
      </c>
      <c r="F5166" s="2" t="s">
        <v>60</v>
      </c>
      <c r="G5166" s="3" t="s">
        <v>157</v>
      </c>
      <c r="H5166" s="17">
        <v>59</v>
      </c>
      <c r="I5166" s="2">
        <v>42</v>
      </c>
      <c r="J5166" s="19">
        <v>2478</v>
      </c>
      <c r="K5166" s="19">
        <v>892.07999999999993</v>
      </c>
      <c r="L5166" s="2">
        <v>0.36</v>
      </c>
      <c r="M5166" s="2" t="s">
        <v>78</v>
      </c>
      <c r="N5166" s="20">
        <f t="shared" si="80"/>
        <v>3370.08</v>
      </c>
      <c r="O5166" s="21"/>
      <c r="P5166" s="20"/>
    </row>
    <row r="5167" spans="1:16" x14ac:dyDescent="0.35">
      <c r="A5167" s="2" t="s">
        <v>56</v>
      </c>
      <c r="B5167" s="2">
        <v>1185732</v>
      </c>
      <c r="C5167" s="15">
        <v>44491</v>
      </c>
      <c r="D5167" s="2" t="s">
        <v>26</v>
      </c>
      <c r="E5167" s="2" t="s">
        <v>59</v>
      </c>
      <c r="F5167" s="2" t="s">
        <v>60</v>
      </c>
      <c r="G5167" s="3" t="s">
        <v>18</v>
      </c>
      <c r="H5167" s="17">
        <v>71</v>
      </c>
      <c r="I5167" s="2">
        <v>44</v>
      </c>
      <c r="J5167" s="19">
        <v>3124</v>
      </c>
      <c r="K5167" s="19">
        <v>1093.3999999999999</v>
      </c>
      <c r="L5167" s="2">
        <v>0.35</v>
      </c>
      <c r="M5167" s="2" t="s">
        <v>78</v>
      </c>
      <c r="N5167" s="20">
        <f t="shared" si="80"/>
        <v>4217.3999999999996</v>
      </c>
      <c r="O5167" s="21"/>
      <c r="P5167" s="20"/>
    </row>
    <row r="5168" spans="1:16" x14ac:dyDescent="0.35">
      <c r="A5168" s="2" t="s">
        <v>56</v>
      </c>
      <c r="B5168" s="2">
        <v>1185732</v>
      </c>
      <c r="C5168" s="15">
        <v>44491</v>
      </c>
      <c r="D5168" s="2" t="s">
        <v>26</v>
      </c>
      <c r="E5168" s="2" t="s">
        <v>59</v>
      </c>
      <c r="F5168" s="2" t="s">
        <v>60</v>
      </c>
      <c r="G5168" s="3" t="s">
        <v>158</v>
      </c>
      <c r="H5168" s="17">
        <v>73</v>
      </c>
      <c r="I5168" s="2">
        <v>83</v>
      </c>
      <c r="J5168" s="19">
        <v>6059</v>
      </c>
      <c r="K5168" s="19">
        <v>2423.6</v>
      </c>
      <c r="L5168" s="2">
        <v>0.4</v>
      </c>
      <c r="M5168" s="2" t="s">
        <v>78</v>
      </c>
      <c r="N5168" s="20">
        <f t="shared" si="80"/>
        <v>8482.6</v>
      </c>
      <c r="O5168" s="21"/>
      <c r="P5168" s="20"/>
    </row>
    <row r="5169" spans="1:16" x14ac:dyDescent="0.35">
      <c r="A5169" s="2" t="s">
        <v>56</v>
      </c>
      <c r="B5169" s="2">
        <v>1185732</v>
      </c>
      <c r="C5169" s="15">
        <v>44521</v>
      </c>
      <c r="D5169" s="2" t="s">
        <v>26</v>
      </c>
      <c r="E5169" s="2" t="s">
        <v>59</v>
      </c>
      <c r="F5169" s="2" t="s">
        <v>60</v>
      </c>
      <c r="G5169" s="3" t="s">
        <v>155</v>
      </c>
      <c r="H5169" s="17">
        <v>68</v>
      </c>
      <c r="I5169" s="2">
        <v>123</v>
      </c>
      <c r="J5169" s="19">
        <v>8364</v>
      </c>
      <c r="K5169" s="19">
        <v>4014.7200000000003</v>
      </c>
      <c r="L5169" s="2">
        <v>0.48000000000000004</v>
      </c>
      <c r="M5169" s="2" t="s">
        <v>78</v>
      </c>
      <c r="N5169" s="20">
        <f t="shared" si="80"/>
        <v>12378.720000000001</v>
      </c>
      <c r="O5169" s="21"/>
      <c r="P5169" s="20"/>
    </row>
    <row r="5170" spans="1:16" x14ac:dyDescent="0.35">
      <c r="A5170" s="2" t="s">
        <v>56</v>
      </c>
      <c r="B5170" s="2">
        <v>1185732</v>
      </c>
      <c r="C5170" s="15">
        <v>44521</v>
      </c>
      <c r="D5170" s="2" t="s">
        <v>26</v>
      </c>
      <c r="E5170" s="2" t="s">
        <v>59</v>
      </c>
      <c r="F5170" s="2" t="s">
        <v>60</v>
      </c>
      <c r="G5170" s="3" t="s">
        <v>17</v>
      </c>
      <c r="H5170" s="17">
        <v>59</v>
      </c>
      <c r="I5170" s="2">
        <v>81</v>
      </c>
      <c r="J5170" s="19">
        <v>4779</v>
      </c>
      <c r="K5170" s="19">
        <v>2198.34</v>
      </c>
      <c r="L5170" s="2">
        <v>0.46</v>
      </c>
      <c r="M5170" s="2" t="s">
        <v>78</v>
      </c>
      <c r="N5170" s="20">
        <f t="shared" si="80"/>
        <v>6977.34</v>
      </c>
      <c r="O5170" s="21"/>
      <c r="P5170" s="20"/>
    </row>
    <row r="5171" spans="1:16" x14ac:dyDescent="0.35">
      <c r="A5171" s="2" t="s">
        <v>56</v>
      </c>
      <c r="B5171" s="2">
        <v>1185732</v>
      </c>
      <c r="C5171" s="15">
        <v>44521</v>
      </c>
      <c r="D5171" s="2" t="s">
        <v>26</v>
      </c>
      <c r="E5171" s="2" t="s">
        <v>59</v>
      </c>
      <c r="F5171" s="2" t="s">
        <v>60</v>
      </c>
      <c r="G5171" s="3" t="s">
        <v>156</v>
      </c>
      <c r="H5171" s="17">
        <v>59</v>
      </c>
      <c r="I5171" s="2">
        <v>93</v>
      </c>
      <c r="J5171" s="19">
        <v>5487</v>
      </c>
      <c r="K5171" s="19">
        <v>2139.9300000000003</v>
      </c>
      <c r="L5171" s="2">
        <v>0.39</v>
      </c>
      <c r="M5171" s="2" t="s">
        <v>78</v>
      </c>
      <c r="N5171" s="20">
        <f t="shared" si="80"/>
        <v>7626.93</v>
      </c>
      <c r="O5171" s="21"/>
      <c r="P5171" s="20"/>
    </row>
    <row r="5172" spans="1:16" x14ac:dyDescent="0.35">
      <c r="A5172" s="2" t="s">
        <v>56</v>
      </c>
      <c r="B5172" s="2">
        <v>1185732</v>
      </c>
      <c r="C5172" s="15">
        <v>44521</v>
      </c>
      <c r="D5172" s="2" t="s">
        <v>26</v>
      </c>
      <c r="E5172" s="2" t="s">
        <v>59</v>
      </c>
      <c r="F5172" s="2" t="s">
        <v>60</v>
      </c>
      <c r="G5172" s="3" t="s">
        <v>157</v>
      </c>
      <c r="H5172" s="17">
        <v>62</v>
      </c>
      <c r="I5172" s="2">
        <v>90</v>
      </c>
      <c r="J5172" s="19">
        <v>5580</v>
      </c>
      <c r="K5172" s="19">
        <v>2120.4</v>
      </c>
      <c r="L5172" s="2">
        <v>0.38</v>
      </c>
      <c r="M5172" s="2" t="s">
        <v>78</v>
      </c>
      <c r="N5172" s="20">
        <f t="shared" si="80"/>
        <v>7700.4</v>
      </c>
      <c r="O5172" s="21"/>
      <c r="P5172" s="20"/>
    </row>
    <row r="5173" spans="1:16" x14ac:dyDescent="0.35">
      <c r="A5173" s="2" t="s">
        <v>56</v>
      </c>
      <c r="B5173" s="2">
        <v>1185732</v>
      </c>
      <c r="C5173" s="15">
        <v>44521</v>
      </c>
      <c r="D5173" s="2" t="s">
        <v>26</v>
      </c>
      <c r="E5173" s="2" t="s">
        <v>59</v>
      </c>
      <c r="F5173" s="2" t="s">
        <v>60</v>
      </c>
      <c r="G5173" s="3" t="s">
        <v>18</v>
      </c>
      <c r="H5173" s="17">
        <v>69</v>
      </c>
      <c r="I5173" s="2">
        <v>83</v>
      </c>
      <c r="J5173" s="19">
        <v>5727</v>
      </c>
      <c r="K5173" s="19">
        <v>2004.4499999999998</v>
      </c>
      <c r="L5173" s="2">
        <v>0.35</v>
      </c>
      <c r="M5173" s="2" t="s">
        <v>78</v>
      </c>
      <c r="N5173" s="20">
        <f t="shared" si="80"/>
        <v>7731.45</v>
      </c>
      <c r="O5173" s="21"/>
      <c r="P5173" s="20"/>
    </row>
    <row r="5174" spans="1:16" x14ac:dyDescent="0.35">
      <c r="A5174" s="2" t="s">
        <v>56</v>
      </c>
      <c r="B5174" s="2">
        <v>1185732</v>
      </c>
      <c r="C5174" s="15">
        <v>44521</v>
      </c>
      <c r="D5174" s="2" t="s">
        <v>26</v>
      </c>
      <c r="E5174" s="2" t="s">
        <v>59</v>
      </c>
      <c r="F5174" s="2" t="s">
        <v>60</v>
      </c>
      <c r="G5174" s="3" t="s">
        <v>158</v>
      </c>
      <c r="H5174" s="17">
        <v>74</v>
      </c>
      <c r="I5174" s="2">
        <v>101</v>
      </c>
      <c r="J5174" s="19">
        <v>7474</v>
      </c>
      <c r="K5174" s="19">
        <v>3139.08</v>
      </c>
      <c r="L5174" s="2">
        <v>0.42</v>
      </c>
      <c r="M5174" s="2" t="s">
        <v>78</v>
      </c>
      <c r="N5174" s="20">
        <f t="shared" si="80"/>
        <v>10613.08</v>
      </c>
      <c r="O5174" s="21"/>
      <c r="P5174" s="20"/>
    </row>
    <row r="5175" spans="1:16" x14ac:dyDescent="0.35">
      <c r="A5175" s="2" t="s">
        <v>56</v>
      </c>
      <c r="B5175" s="2">
        <v>1185732</v>
      </c>
      <c r="C5175" s="15">
        <v>44550</v>
      </c>
      <c r="D5175" s="2" t="s">
        <v>26</v>
      </c>
      <c r="E5175" s="2" t="s">
        <v>59</v>
      </c>
      <c r="F5175" s="2" t="s">
        <v>60</v>
      </c>
      <c r="G5175" s="3" t="s">
        <v>155</v>
      </c>
      <c r="H5175" s="17">
        <v>69</v>
      </c>
      <c r="I5175" s="2">
        <v>174</v>
      </c>
      <c r="J5175" s="19">
        <v>12006</v>
      </c>
      <c r="K5175" s="19">
        <v>5642.8200000000006</v>
      </c>
      <c r="L5175" s="2">
        <v>0.47000000000000003</v>
      </c>
      <c r="M5175" s="2" t="s">
        <v>78</v>
      </c>
      <c r="N5175" s="20">
        <f t="shared" si="80"/>
        <v>17648.82</v>
      </c>
      <c r="O5175" s="21"/>
      <c r="P5175" s="20"/>
    </row>
    <row r="5176" spans="1:16" x14ac:dyDescent="0.35">
      <c r="A5176" s="2" t="s">
        <v>56</v>
      </c>
      <c r="B5176" s="2">
        <v>1185732</v>
      </c>
      <c r="C5176" s="15">
        <v>44550</v>
      </c>
      <c r="D5176" s="2" t="s">
        <v>26</v>
      </c>
      <c r="E5176" s="2" t="s">
        <v>59</v>
      </c>
      <c r="F5176" s="2" t="s">
        <v>60</v>
      </c>
      <c r="G5176" s="3" t="s">
        <v>17</v>
      </c>
      <c r="H5176" s="17">
        <v>60</v>
      </c>
      <c r="I5176" s="2">
        <v>112</v>
      </c>
      <c r="J5176" s="19">
        <v>6720</v>
      </c>
      <c r="K5176" s="19">
        <v>3158.4</v>
      </c>
      <c r="L5176" s="2">
        <v>0.47000000000000003</v>
      </c>
      <c r="M5176" s="2" t="s">
        <v>78</v>
      </c>
      <c r="N5176" s="20">
        <f t="shared" si="80"/>
        <v>9878.4</v>
      </c>
      <c r="O5176" s="21"/>
      <c r="P5176" s="20"/>
    </row>
    <row r="5177" spans="1:16" x14ac:dyDescent="0.35">
      <c r="A5177" s="2" t="s">
        <v>13</v>
      </c>
      <c r="B5177" s="2">
        <v>1128299</v>
      </c>
      <c r="C5177" s="15">
        <v>44206</v>
      </c>
      <c r="D5177" s="2" t="s">
        <v>26</v>
      </c>
      <c r="E5177" s="2" t="s">
        <v>59</v>
      </c>
      <c r="F5177" s="2" t="s">
        <v>60</v>
      </c>
      <c r="G5177" s="3" t="s">
        <v>155</v>
      </c>
      <c r="H5177" s="17">
        <v>33</v>
      </c>
      <c r="I5177" s="2">
        <v>109</v>
      </c>
      <c r="J5177" s="19">
        <v>3597</v>
      </c>
      <c r="K5177" s="19">
        <v>1366.8600000000001</v>
      </c>
      <c r="L5177" s="2">
        <v>0.38</v>
      </c>
      <c r="M5177" s="2" t="s">
        <v>78</v>
      </c>
      <c r="N5177" s="20">
        <f t="shared" si="80"/>
        <v>4963.8600000000006</v>
      </c>
      <c r="O5177" s="21"/>
      <c r="P5177" s="20"/>
    </row>
    <row r="5178" spans="1:16" x14ac:dyDescent="0.35">
      <c r="A5178" s="2" t="s">
        <v>13</v>
      </c>
      <c r="B5178" s="2">
        <v>1128299</v>
      </c>
      <c r="C5178" s="15">
        <v>44206</v>
      </c>
      <c r="D5178" s="2" t="s">
        <v>26</v>
      </c>
      <c r="E5178" s="2" t="s">
        <v>59</v>
      </c>
      <c r="F5178" s="2" t="s">
        <v>60</v>
      </c>
      <c r="G5178" s="3" t="s">
        <v>17</v>
      </c>
      <c r="H5178" s="17">
        <v>43</v>
      </c>
      <c r="I5178" s="2">
        <v>109</v>
      </c>
      <c r="J5178" s="19">
        <v>4687</v>
      </c>
      <c r="K5178" s="19">
        <v>1546.71</v>
      </c>
      <c r="L5178" s="2">
        <v>0.33</v>
      </c>
      <c r="M5178" s="2" t="s">
        <v>78</v>
      </c>
      <c r="N5178" s="20">
        <f t="shared" si="80"/>
        <v>6233.71</v>
      </c>
      <c r="O5178" s="21"/>
      <c r="P5178" s="20"/>
    </row>
    <row r="5179" spans="1:16" x14ac:dyDescent="0.35">
      <c r="A5179" s="2" t="s">
        <v>13</v>
      </c>
      <c r="B5179" s="2">
        <v>1128299</v>
      </c>
      <c r="C5179" s="15">
        <v>44206</v>
      </c>
      <c r="D5179" s="2" t="s">
        <v>26</v>
      </c>
      <c r="E5179" s="2" t="s">
        <v>59</v>
      </c>
      <c r="F5179" s="2" t="s">
        <v>60</v>
      </c>
      <c r="G5179" s="3" t="s">
        <v>156</v>
      </c>
      <c r="H5179" s="17">
        <v>41</v>
      </c>
      <c r="I5179" s="2">
        <v>113</v>
      </c>
      <c r="J5179" s="19">
        <v>4633</v>
      </c>
      <c r="K5179" s="19">
        <v>1667.8799999999999</v>
      </c>
      <c r="L5179" s="2">
        <v>0.36</v>
      </c>
      <c r="M5179" s="2" t="s">
        <v>78</v>
      </c>
      <c r="N5179" s="20">
        <f t="shared" si="80"/>
        <v>6300.88</v>
      </c>
      <c r="O5179" s="21"/>
      <c r="P5179" s="20"/>
    </row>
    <row r="5180" spans="1:16" x14ac:dyDescent="0.35">
      <c r="A5180" s="2" t="s">
        <v>13</v>
      </c>
      <c r="B5180" s="2">
        <v>1128299</v>
      </c>
      <c r="C5180" s="15">
        <v>44206</v>
      </c>
      <c r="D5180" s="2" t="s">
        <v>26</v>
      </c>
      <c r="E5180" s="2" t="s">
        <v>59</v>
      </c>
      <c r="F5180" s="2" t="s">
        <v>60</v>
      </c>
      <c r="G5180" s="3" t="s">
        <v>157</v>
      </c>
      <c r="H5180" s="17">
        <v>43</v>
      </c>
      <c r="I5180" s="2">
        <v>56</v>
      </c>
      <c r="J5180" s="19">
        <v>2408</v>
      </c>
      <c r="K5180" s="19">
        <v>842.8</v>
      </c>
      <c r="L5180" s="2">
        <v>0.35</v>
      </c>
      <c r="M5180" s="2" t="s">
        <v>78</v>
      </c>
      <c r="N5180" s="20">
        <f t="shared" si="80"/>
        <v>3250.8</v>
      </c>
      <c r="O5180" s="21"/>
      <c r="P5180" s="20"/>
    </row>
    <row r="5181" spans="1:16" x14ac:dyDescent="0.35">
      <c r="A5181" s="2" t="s">
        <v>13</v>
      </c>
      <c r="B5181" s="2">
        <v>1128299</v>
      </c>
      <c r="C5181" s="15">
        <v>44206</v>
      </c>
      <c r="D5181" s="2" t="s">
        <v>26</v>
      </c>
      <c r="E5181" s="2" t="s">
        <v>59</v>
      </c>
      <c r="F5181" s="2" t="s">
        <v>60</v>
      </c>
      <c r="G5181" s="3" t="s">
        <v>18</v>
      </c>
      <c r="H5181" s="17">
        <v>46</v>
      </c>
      <c r="I5181" s="2">
        <v>46</v>
      </c>
      <c r="J5181" s="19">
        <v>2116</v>
      </c>
      <c r="K5181" s="19">
        <v>634.79999999999995</v>
      </c>
      <c r="L5181" s="2">
        <v>0.3</v>
      </c>
      <c r="M5181" s="2" t="s">
        <v>78</v>
      </c>
      <c r="N5181" s="20">
        <f t="shared" si="80"/>
        <v>2750.8</v>
      </c>
      <c r="O5181" s="21"/>
      <c r="P5181" s="20"/>
    </row>
    <row r="5182" spans="1:16" x14ac:dyDescent="0.35">
      <c r="A5182" s="2" t="s">
        <v>13</v>
      </c>
      <c r="B5182" s="2">
        <v>1128299</v>
      </c>
      <c r="C5182" s="15">
        <v>44206</v>
      </c>
      <c r="D5182" s="2" t="s">
        <v>26</v>
      </c>
      <c r="E5182" s="2" t="s">
        <v>59</v>
      </c>
      <c r="F5182" s="2" t="s">
        <v>60</v>
      </c>
      <c r="G5182" s="3" t="s">
        <v>158</v>
      </c>
      <c r="H5182" s="17">
        <v>42</v>
      </c>
      <c r="I5182" s="2">
        <v>123</v>
      </c>
      <c r="J5182" s="19">
        <v>5166</v>
      </c>
      <c r="K5182" s="19">
        <v>2789.6400000000003</v>
      </c>
      <c r="L5182" s="2">
        <v>0.54</v>
      </c>
      <c r="M5182" s="2" t="s">
        <v>78</v>
      </c>
      <c r="N5182" s="20">
        <f t="shared" si="80"/>
        <v>7955.64</v>
      </c>
      <c r="O5182" s="21"/>
      <c r="P5182" s="20"/>
    </row>
    <row r="5183" spans="1:16" x14ac:dyDescent="0.35">
      <c r="A5183" s="2" t="s">
        <v>13</v>
      </c>
      <c r="B5183" s="2">
        <v>1128299</v>
      </c>
      <c r="C5183" s="15">
        <v>44237</v>
      </c>
      <c r="D5183" s="2" t="s">
        <v>26</v>
      </c>
      <c r="E5183" s="2" t="s">
        <v>59</v>
      </c>
      <c r="F5183" s="2" t="s">
        <v>60</v>
      </c>
      <c r="G5183" s="3" t="s">
        <v>155</v>
      </c>
      <c r="H5183" s="17">
        <v>33</v>
      </c>
      <c r="I5183" s="2">
        <v>143</v>
      </c>
      <c r="J5183" s="19">
        <v>4719</v>
      </c>
      <c r="K5183" s="19">
        <v>1698.84</v>
      </c>
      <c r="L5183" s="2">
        <v>0.36</v>
      </c>
      <c r="M5183" s="2" t="s">
        <v>78</v>
      </c>
      <c r="N5183" s="20">
        <f t="shared" si="80"/>
        <v>6417.84</v>
      </c>
      <c r="O5183" s="21"/>
      <c r="P5183" s="20"/>
    </row>
    <row r="5184" spans="1:16" x14ac:dyDescent="0.35">
      <c r="A5184" s="2" t="s">
        <v>13</v>
      </c>
      <c r="B5184" s="2">
        <v>1128299</v>
      </c>
      <c r="C5184" s="15">
        <v>44237</v>
      </c>
      <c r="D5184" s="2" t="s">
        <v>26</v>
      </c>
      <c r="E5184" s="2" t="s">
        <v>59</v>
      </c>
      <c r="F5184" s="2" t="s">
        <v>60</v>
      </c>
      <c r="G5184" s="3" t="s">
        <v>17</v>
      </c>
      <c r="H5184" s="17">
        <v>42</v>
      </c>
      <c r="I5184" s="2">
        <v>98</v>
      </c>
      <c r="J5184" s="19">
        <v>4116</v>
      </c>
      <c r="K5184" s="19">
        <v>1317.1200000000001</v>
      </c>
      <c r="L5184" s="2">
        <v>0.32</v>
      </c>
      <c r="M5184" s="2" t="s">
        <v>78</v>
      </c>
      <c r="N5184" s="20">
        <f t="shared" si="80"/>
        <v>5433.12</v>
      </c>
      <c r="O5184" s="21"/>
      <c r="P5184" s="20"/>
    </row>
    <row r="5185" spans="1:16" x14ac:dyDescent="0.35">
      <c r="A5185" s="2" t="s">
        <v>13</v>
      </c>
      <c r="B5185" s="2">
        <v>1128299</v>
      </c>
      <c r="C5185" s="15">
        <v>44237</v>
      </c>
      <c r="D5185" s="2" t="s">
        <v>26</v>
      </c>
      <c r="E5185" s="2" t="s">
        <v>59</v>
      </c>
      <c r="F5185" s="2" t="s">
        <v>60</v>
      </c>
      <c r="G5185" s="3" t="s">
        <v>156</v>
      </c>
      <c r="H5185" s="17">
        <v>44</v>
      </c>
      <c r="I5185" s="2">
        <v>94</v>
      </c>
      <c r="J5185" s="19">
        <v>4136</v>
      </c>
      <c r="K5185" s="19">
        <v>1488.96</v>
      </c>
      <c r="L5185" s="2">
        <v>0.36</v>
      </c>
      <c r="M5185" s="2" t="s">
        <v>78</v>
      </c>
      <c r="N5185" s="20">
        <f t="shared" si="80"/>
        <v>5624.96</v>
      </c>
      <c r="O5185" s="21"/>
      <c r="P5185" s="20"/>
    </row>
    <row r="5186" spans="1:16" x14ac:dyDescent="0.35">
      <c r="A5186" s="2" t="s">
        <v>13</v>
      </c>
      <c r="B5186" s="2">
        <v>1128299</v>
      </c>
      <c r="C5186" s="15">
        <v>44237</v>
      </c>
      <c r="D5186" s="2" t="s">
        <v>26</v>
      </c>
      <c r="E5186" s="2" t="s">
        <v>61</v>
      </c>
      <c r="F5186" s="2" t="s">
        <v>62</v>
      </c>
      <c r="G5186" s="3" t="s">
        <v>157</v>
      </c>
      <c r="H5186" s="17">
        <v>41</v>
      </c>
      <c r="I5186" s="2">
        <v>56</v>
      </c>
      <c r="J5186" s="19">
        <v>2296</v>
      </c>
      <c r="K5186" s="19">
        <v>895.44</v>
      </c>
      <c r="L5186" s="2">
        <v>0.39</v>
      </c>
      <c r="M5186" s="2" t="s">
        <v>78</v>
      </c>
      <c r="N5186" s="20">
        <f t="shared" si="80"/>
        <v>3191.44</v>
      </c>
      <c r="O5186" s="21"/>
      <c r="P5186" s="20"/>
    </row>
    <row r="5187" spans="1:16" x14ac:dyDescent="0.35">
      <c r="A5187" s="2" t="s">
        <v>13</v>
      </c>
      <c r="B5187" s="2">
        <v>1128299</v>
      </c>
      <c r="C5187" s="15">
        <v>44237</v>
      </c>
      <c r="D5187" s="2" t="s">
        <v>26</v>
      </c>
      <c r="E5187" s="2" t="s">
        <v>61</v>
      </c>
      <c r="F5187" s="2" t="s">
        <v>62</v>
      </c>
      <c r="G5187" s="3" t="s">
        <v>18</v>
      </c>
      <c r="H5187" s="17">
        <v>47</v>
      </c>
      <c r="I5187" s="2">
        <v>38</v>
      </c>
      <c r="J5187" s="19">
        <v>1786</v>
      </c>
      <c r="K5187" s="19">
        <v>535.79999999999995</v>
      </c>
      <c r="L5187" s="2">
        <v>0.3</v>
      </c>
      <c r="M5187" s="2" t="s">
        <v>78</v>
      </c>
      <c r="N5187" s="20">
        <f t="shared" ref="N5187:N5250" si="81">SUM(J5187,K5187)</f>
        <v>2321.8000000000002</v>
      </c>
      <c r="O5187" s="21"/>
      <c r="P5187" s="20"/>
    </row>
    <row r="5188" spans="1:16" x14ac:dyDescent="0.35">
      <c r="A5188" s="2" t="s">
        <v>13</v>
      </c>
      <c r="B5188" s="2">
        <v>1128299</v>
      </c>
      <c r="C5188" s="15">
        <v>44237</v>
      </c>
      <c r="D5188" s="2" t="s">
        <v>26</v>
      </c>
      <c r="E5188" s="2" t="s">
        <v>61</v>
      </c>
      <c r="F5188" s="2" t="s">
        <v>62</v>
      </c>
      <c r="G5188" s="3" t="s">
        <v>158</v>
      </c>
      <c r="H5188" s="17">
        <v>44</v>
      </c>
      <c r="I5188" s="2">
        <v>102</v>
      </c>
      <c r="J5188" s="19">
        <v>4488</v>
      </c>
      <c r="K5188" s="19">
        <v>2468.4</v>
      </c>
      <c r="L5188" s="2">
        <v>0.55000000000000004</v>
      </c>
      <c r="M5188" s="2" t="s">
        <v>78</v>
      </c>
      <c r="N5188" s="20">
        <f t="shared" si="81"/>
        <v>6956.4</v>
      </c>
      <c r="O5188" s="21"/>
      <c r="P5188" s="20"/>
    </row>
    <row r="5189" spans="1:16" x14ac:dyDescent="0.35">
      <c r="A5189" s="2" t="s">
        <v>13</v>
      </c>
      <c r="B5189" s="2">
        <v>1128299</v>
      </c>
      <c r="C5189" s="15">
        <v>44264</v>
      </c>
      <c r="D5189" s="2" t="s">
        <v>26</v>
      </c>
      <c r="E5189" s="2" t="s">
        <v>61</v>
      </c>
      <c r="F5189" s="2" t="s">
        <v>62</v>
      </c>
      <c r="G5189" s="3" t="s">
        <v>155</v>
      </c>
      <c r="H5189" s="17">
        <v>44</v>
      </c>
      <c r="I5189" s="2">
        <v>135</v>
      </c>
      <c r="J5189" s="19">
        <v>5940</v>
      </c>
      <c r="K5189" s="19">
        <v>2376</v>
      </c>
      <c r="L5189" s="2">
        <v>0.4</v>
      </c>
      <c r="M5189" s="2" t="s">
        <v>78</v>
      </c>
      <c r="N5189" s="20">
        <f t="shared" si="81"/>
        <v>8316</v>
      </c>
      <c r="O5189" s="21"/>
      <c r="P5189" s="20"/>
    </row>
    <row r="5190" spans="1:16" x14ac:dyDescent="0.35">
      <c r="A5190" s="2" t="s">
        <v>13</v>
      </c>
      <c r="B5190" s="2">
        <v>1128299</v>
      </c>
      <c r="C5190" s="15">
        <v>44264</v>
      </c>
      <c r="D5190" s="2" t="s">
        <v>26</v>
      </c>
      <c r="E5190" s="2" t="s">
        <v>61</v>
      </c>
      <c r="F5190" s="2" t="s">
        <v>62</v>
      </c>
      <c r="G5190" s="3" t="s">
        <v>17</v>
      </c>
      <c r="H5190" s="17">
        <v>54</v>
      </c>
      <c r="I5190" s="2">
        <v>91</v>
      </c>
      <c r="J5190" s="19">
        <v>4914</v>
      </c>
      <c r="K5190" s="19">
        <v>1523.34</v>
      </c>
      <c r="L5190" s="2">
        <v>0.31</v>
      </c>
      <c r="M5190" s="2" t="s">
        <v>78</v>
      </c>
      <c r="N5190" s="20">
        <f t="shared" si="81"/>
        <v>6437.34</v>
      </c>
      <c r="O5190" s="21"/>
      <c r="P5190" s="20"/>
    </row>
    <row r="5191" spans="1:16" x14ac:dyDescent="0.35">
      <c r="A5191" s="2" t="s">
        <v>13</v>
      </c>
      <c r="B5191" s="2">
        <v>1128299</v>
      </c>
      <c r="C5191" s="15">
        <v>44264</v>
      </c>
      <c r="D5191" s="2" t="s">
        <v>26</v>
      </c>
      <c r="E5191" s="2" t="s">
        <v>61</v>
      </c>
      <c r="F5191" s="2" t="s">
        <v>62</v>
      </c>
      <c r="G5191" s="3" t="s">
        <v>156</v>
      </c>
      <c r="H5191" s="17">
        <v>57</v>
      </c>
      <c r="I5191" s="2">
        <v>101</v>
      </c>
      <c r="J5191" s="19">
        <v>5757</v>
      </c>
      <c r="K5191" s="19">
        <v>2245.23</v>
      </c>
      <c r="L5191" s="2">
        <v>0.39</v>
      </c>
      <c r="M5191" s="2" t="s">
        <v>78</v>
      </c>
      <c r="N5191" s="20">
        <f t="shared" si="81"/>
        <v>8002.23</v>
      </c>
      <c r="O5191" s="21"/>
      <c r="P5191" s="20"/>
    </row>
    <row r="5192" spans="1:16" x14ac:dyDescent="0.35">
      <c r="A5192" s="2" t="s">
        <v>13</v>
      </c>
      <c r="B5192" s="2">
        <v>1128299</v>
      </c>
      <c r="C5192" s="15">
        <v>44264</v>
      </c>
      <c r="D5192" s="2" t="s">
        <v>26</v>
      </c>
      <c r="E5192" s="2" t="s">
        <v>61</v>
      </c>
      <c r="F5192" s="2" t="s">
        <v>62</v>
      </c>
      <c r="G5192" s="3" t="s">
        <v>157</v>
      </c>
      <c r="H5192" s="17">
        <v>52</v>
      </c>
      <c r="I5192" s="2">
        <v>69</v>
      </c>
      <c r="J5192" s="19">
        <v>3588</v>
      </c>
      <c r="K5192" s="19">
        <v>1291.68</v>
      </c>
      <c r="L5192" s="2">
        <v>0.36</v>
      </c>
      <c r="M5192" s="2" t="s">
        <v>78</v>
      </c>
      <c r="N5192" s="20">
        <f t="shared" si="81"/>
        <v>4879.68</v>
      </c>
      <c r="O5192" s="21"/>
      <c r="P5192" s="20"/>
    </row>
    <row r="5193" spans="1:16" x14ac:dyDescent="0.35">
      <c r="A5193" s="2" t="s">
        <v>13</v>
      </c>
      <c r="B5193" s="2">
        <v>1128299</v>
      </c>
      <c r="C5193" s="15">
        <v>44264</v>
      </c>
      <c r="D5193" s="2" t="s">
        <v>26</v>
      </c>
      <c r="E5193" s="2" t="s">
        <v>61</v>
      </c>
      <c r="F5193" s="2" t="s">
        <v>62</v>
      </c>
      <c r="G5193" s="3" t="s">
        <v>18</v>
      </c>
      <c r="H5193" s="17">
        <v>55</v>
      </c>
      <c r="I5193" s="2">
        <v>36</v>
      </c>
      <c r="J5193" s="19">
        <v>1980</v>
      </c>
      <c r="K5193" s="19">
        <v>514.80000000000007</v>
      </c>
      <c r="L5193" s="2">
        <v>0.26</v>
      </c>
      <c r="M5193" s="2" t="s">
        <v>78</v>
      </c>
      <c r="N5193" s="20">
        <f t="shared" si="81"/>
        <v>2494.8000000000002</v>
      </c>
      <c r="O5193" s="21"/>
      <c r="P5193" s="20"/>
    </row>
    <row r="5194" spans="1:16" x14ac:dyDescent="0.35">
      <c r="A5194" s="2" t="s">
        <v>13</v>
      </c>
      <c r="B5194" s="2">
        <v>1128299</v>
      </c>
      <c r="C5194" s="15">
        <v>44264</v>
      </c>
      <c r="D5194" s="2" t="s">
        <v>26</v>
      </c>
      <c r="E5194" s="2" t="s">
        <v>61</v>
      </c>
      <c r="F5194" s="2" t="s">
        <v>62</v>
      </c>
      <c r="G5194" s="3" t="s">
        <v>158</v>
      </c>
      <c r="H5194" s="17">
        <v>50</v>
      </c>
      <c r="I5194" s="2">
        <v>85</v>
      </c>
      <c r="J5194" s="19">
        <v>4250</v>
      </c>
      <c r="K5194" s="19">
        <v>2337.5</v>
      </c>
      <c r="L5194" s="2">
        <v>0.55000000000000004</v>
      </c>
      <c r="M5194" s="2" t="s">
        <v>78</v>
      </c>
      <c r="N5194" s="20">
        <f t="shared" si="81"/>
        <v>6587.5</v>
      </c>
      <c r="O5194" s="21"/>
      <c r="P5194" s="20"/>
    </row>
    <row r="5195" spans="1:16" x14ac:dyDescent="0.35">
      <c r="A5195" s="2" t="s">
        <v>13</v>
      </c>
      <c r="B5195" s="2">
        <v>1128299</v>
      </c>
      <c r="C5195" s="15">
        <v>44296</v>
      </c>
      <c r="D5195" s="2" t="s">
        <v>26</v>
      </c>
      <c r="E5195" s="2" t="s">
        <v>61</v>
      </c>
      <c r="F5195" s="2" t="s">
        <v>62</v>
      </c>
      <c r="G5195" s="3" t="s">
        <v>155</v>
      </c>
      <c r="H5195" s="17">
        <v>59</v>
      </c>
      <c r="I5195" s="2">
        <v>130</v>
      </c>
      <c r="J5195" s="19">
        <v>7670</v>
      </c>
      <c r="K5195" s="19">
        <v>2761.2</v>
      </c>
      <c r="L5195" s="2">
        <v>0.36</v>
      </c>
      <c r="M5195" s="2" t="s">
        <v>78</v>
      </c>
      <c r="N5195" s="20">
        <f t="shared" si="81"/>
        <v>10431.200000000001</v>
      </c>
      <c r="O5195" s="21"/>
      <c r="P5195" s="20"/>
    </row>
    <row r="5196" spans="1:16" x14ac:dyDescent="0.35">
      <c r="A5196" s="2" t="s">
        <v>13</v>
      </c>
      <c r="B5196" s="2">
        <v>1128299</v>
      </c>
      <c r="C5196" s="15">
        <v>44296</v>
      </c>
      <c r="D5196" s="2" t="s">
        <v>26</v>
      </c>
      <c r="E5196" s="2" t="s">
        <v>61</v>
      </c>
      <c r="F5196" s="2" t="s">
        <v>62</v>
      </c>
      <c r="G5196" s="3" t="s">
        <v>17</v>
      </c>
      <c r="H5196" s="17">
        <v>61</v>
      </c>
      <c r="I5196" s="2">
        <v>81</v>
      </c>
      <c r="J5196" s="19">
        <v>4941</v>
      </c>
      <c r="K5196" s="19">
        <v>1729.35</v>
      </c>
      <c r="L5196" s="2">
        <v>0.35</v>
      </c>
      <c r="M5196" s="2" t="s">
        <v>78</v>
      </c>
      <c r="N5196" s="20">
        <f t="shared" si="81"/>
        <v>6670.35</v>
      </c>
      <c r="O5196" s="21"/>
      <c r="P5196" s="20"/>
    </row>
    <row r="5197" spans="1:16" x14ac:dyDescent="0.35">
      <c r="A5197" s="2" t="s">
        <v>13</v>
      </c>
      <c r="B5197" s="2">
        <v>1128299</v>
      </c>
      <c r="C5197" s="15">
        <v>44296</v>
      </c>
      <c r="D5197" s="2" t="s">
        <v>26</v>
      </c>
      <c r="E5197" s="2" t="s">
        <v>61</v>
      </c>
      <c r="F5197" s="2" t="s">
        <v>62</v>
      </c>
      <c r="G5197" s="3" t="s">
        <v>156</v>
      </c>
      <c r="H5197" s="17">
        <v>60</v>
      </c>
      <c r="I5197" s="2">
        <v>91</v>
      </c>
      <c r="J5197" s="19">
        <v>5460</v>
      </c>
      <c r="K5197" s="19">
        <v>2074.8000000000002</v>
      </c>
      <c r="L5197" s="2">
        <v>0.38</v>
      </c>
      <c r="M5197" s="2" t="s">
        <v>78</v>
      </c>
      <c r="N5197" s="20">
        <f t="shared" si="81"/>
        <v>7534.8</v>
      </c>
      <c r="O5197" s="21"/>
      <c r="P5197" s="20"/>
    </row>
    <row r="5198" spans="1:16" x14ac:dyDescent="0.35">
      <c r="A5198" s="2" t="s">
        <v>13</v>
      </c>
      <c r="B5198" s="2">
        <v>1128299</v>
      </c>
      <c r="C5198" s="15">
        <v>44296</v>
      </c>
      <c r="D5198" s="2" t="s">
        <v>26</v>
      </c>
      <c r="E5198" s="2" t="s">
        <v>61</v>
      </c>
      <c r="F5198" s="2" t="s">
        <v>62</v>
      </c>
      <c r="G5198" s="3" t="s">
        <v>157</v>
      </c>
      <c r="H5198" s="17">
        <v>48</v>
      </c>
      <c r="I5198" s="2">
        <v>73</v>
      </c>
      <c r="J5198" s="19">
        <v>3504</v>
      </c>
      <c r="K5198" s="19">
        <v>1226.3999999999999</v>
      </c>
      <c r="L5198" s="2">
        <v>0.35</v>
      </c>
      <c r="M5198" s="2" t="s">
        <v>78</v>
      </c>
      <c r="N5198" s="20">
        <f t="shared" si="81"/>
        <v>4730.3999999999996</v>
      </c>
      <c r="O5198" s="21"/>
      <c r="P5198" s="20"/>
    </row>
    <row r="5199" spans="1:16" x14ac:dyDescent="0.35">
      <c r="A5199" s="2" t="s">
        <v>13</v>
      </c>
      <c r="B5199" s="2">
        <v>1128299</v>
      </c>
      <c r="C5199" s="15">
        <v>44296</v>
      </c>
      <c r="D5199" s="2" t="s">
        <v>26</v>
      </c>
      <c r="E5199" s="2" t="s">
        <v>61</v>
      </c>
      <c r="F5199" s="2" t="s">
        <v>62</v>
      </c>
      <c r="G5199" s="3" t="s">
        <v>18</v>
      </c>
      <c r="H5199" s="17">
        <v>52</v>
      </c>
      <c r="I5199" s="2">
        <v>42</v>
      </c>
      <c r="J5199" s="19">
        <v>2184</v>
      </c>
      <c r="K5199" s="19">
        <v>589.68000000000006</v>
      </c>
      <c r="L5199" s="2">
        <v>0.27</v>
      </c>
      <c r="M5199" s="2" t="s">
        <v>78</v>
      </c>
      <c r="N5199" s="20">
        <f t="shared" si="81"/>
        <v>2773.6800000000003</v>
      </c>
      <c r="O5199" s="21"/>
      <c r="P5199" s="20"/>
    </row>
    <row r="5200" spans="1:16" x14ac:dyDescent="0.35">
      <c r="A5200" s="2" t="s">
        <v>13</v>
      </c>
      <c r="B5200" s="2">
        <v>1128299</v>
      </c>
      <c r="C5200" s="15">
        <v>44296</v>
      </c>
      <c r="D5200" s="2" t="s">
        <v>26</v>
      </c>
      <c r="E5200" s="2" t="s">
        <v>61</v>
      </c>
      <c r="F5200" s="2" t="s">
        <v>62</v>
      </c>
      <c r="G5200" s="3" t="s">
        <v>158</v>
      </c>
      <c r="H5200" s="17">
        <v>66</v>
      </c>
      <c r="I5200" s="2">
        <v>94</v>
      </c>
      <c r="J5200" s="19">
        <v>6204</v>
      </c>
      <c r="K5200" s="19">
        <v>3102</v>
      </c>
      <c r="L5200" s="2">
        <v>0.5</v>
      </c>
      <c r="M5200" s="2" t="s">
        <v>78</v>
      </c>
      <c r="N5200" s="20">
        <f t="shared" si="81"/>
        <v>9306</v>
      </c>
      <c r="O5200" s="21"/>
      <c r="P5200" s="20"/>
    </row>
    <row r="5201" spans="1:16" x14ac:dyDescent="0.35">
      <c r="A5201" s="2" t="s">
        <v>13</v>
      </c>
      <c r="B5201" s="2">
        <v>1128299</v>
      </c>
      <c r="C5201" s="15">
        <v>44327</v>
      </c>
      <c r="D5201" s="2" t="s">
        <v>26</v>
      </c>
      <c r="E5201" s="2" t="s">
        <v>61</v>
      </c>
      <c r="F5201" s="2" t="s">
        <v>62</v>
      </c>
      <c r="G5201" s="3" t="s">
        <v>155</v>
      </c>
      <c r="H5201" s="17">
        <v>51</v>
      </c>
      <c r="I5201" s="2">
        <v>158</v>
      </c>
      <c r="J5201" s="19">
        <v>8058</v>
      </c>
      <c r="K5201" s="19">
        <v>2981.46</v>
      </c>
      <c r="L5201" s="2">
        <v>0.37</v>
      </c>
      <c r="M5201" s="2" t="s">
        <v>78</v>
      </c>
      <c r="N5201" s="20">
        <f t="shared" si="81"/>
        <v>11039.46</v>
      </c>
      <c r="O5201" s="21"/>
      <c r="P5201" s="20"/>
    </row>
    <row r="5202" spans="1:16" x14ac:dyDescent="0.35">
      <c r="A5202" s="2" t="s">
        <v>13</v>
      </c>
      <c r="B5202" s="2">
        <v>1128299</v>
      </c>
      <c r="C5202" s="15">
        <v>44327</v>
      </c>
      <c r="D5202" s="2" t="s">
        <v>26</v>
      </c>
      <c r="E5202" s="2" t="s">
        <v>61</v>
      </c>
      <c r="F5202" s="2" t="s">
        <v>62</v>
      </c>
      <c r="G5202" s="3" t="s">
        <v>17</v>
      </c>
      <c r="H5202" s="17">
        <v>58</v>
      </c>
      <c r="I5202" s="2">
        <v>98</v>
      </c>
      <c r="J5202" s="19">
        <v>5684</v>
      </c>
      <c r="K5202" s="19">
        <v>1875.72</v>
      </c>
      <c r="L5202" s="2">
        <v>0.33</v>
      </c>
      <c r="M5202" s="2" t="s">
        <v>78</v>
      </c>
      <c r="N5202" s="20">
        <f t="shared" si="81"/>
        <v>7559.72</v>
      </c>
      <c r="O5202" s="21"/>
      <c r="P5202" s="20"/>
    </row>
    <row r="5203" spans="1:16" x14ac:dyDescent="0.35">
      <c r="A5203" s="2" t="s">
        <v>13</v>
      </c>
      <c r="B5203" s="2">
        <v>1128299</v>
      </c>
      <c r="C5203" s="15">
        <v>44327</v>
      </c>
      <c r="D5203" s="2" t="s">
        <v>26</v>
      </c>
      <c r="E5203" s="2" t="s">
        <v>61</v>
      </c>
      <c r="F5203" s="2" t="s">
        <v>62</v>
      </c>
      <c r="G5203" s="3" t="s">
        <v>156</v>
      </c>
      <c r="H5203" s="17">
        <v>56</v>
      </c>
      <c r="I5203" s="2">
        <v>98</v>
      </c>
      <c r="J5203" s="19">
        <v>5488</v>
      </c>
      <c r="K5203" s="19">
        <v>2195.2000000000003</v>
      </c>
      <c r="L5203" s="2">
        <v>0.4</v>
      </c>
      <c r="M5203" s="2" t="s">
        <v>78</v>
      </c>
      <c r="N5203" s="20">
        <f t="shared" si="81"/>
        <v>7683.2000000000007</v>
      </c>
      <c r="O5203" s="21"/>
      <c r="P5203" s="20"/>
    </row>
    <row r="5204" spans="1:16" x14ac:dyDescent="0.35">
      <c r="A5204" s="2" t="s">
        <v>13</v>
      </c>
      <c r="B5204" s="2">
        <v>1128299</v>
      </c>
      <c r="C5204" s="15">
        <v>44327</v>
      </c>
      <c r="D5204" s="2" t="s">
        <v>26</v>
      </c>
      <c r="E5204" s="2" t="s">
        <v>61</v>
      </c>
      <c r="F5204" s="2" t="s">
        <v>62</v>
      </c>
      <c r="G5204" s="3" t="s">
        <v>157</v>
      </c>
      <c r="H5204" s="17">
        <v>52</v>
      </c>
      <c r="I5204" s="2">
        <v>80</v>
      </c>
      <c r="J5204" s="19">
        <v>4160</v>
      </c>
      <c r="K5204" s="19">
        <v>1664</v>
      </c>
      <c r="L5204" s="2">
        <v>0.4</v>
      </c>
      <c r="M5204" s="2" t="s">
        <v>78</v>
      </c>
      <c r="N5204" s="20">
        <f t="shared" si="81"/>
        <v>5824</v>
      </c>
      <c r="O5204" s="21"/>
      <c r="P5204" s="20"/>
    </row>
    <row r="5205" spans="1:16" x14ac:dyDescent="0.35">
      <c r="A5205" s="2" t="s">
        <v>13</v>
      </c>
      <c r="B5205" s="2">
        <v>1128299</v>
      </c>
      <c r="C5205" s="15">
        <v>44327</v>
      </c>
      <c r="D5205" s="2" t="s">
        <v>26</v>
      </c>
      <c r="E5205" s="2" t="s">
        <v>61</v>
      </c>
      <c r="F5205" s="2" t="s">
        <v>62</v>
      </c>
      <c r="G5205" s="3" t="s">
        <v>18</v>
      </c>
      <c r="H5205" s="17">
        <v>55</v>
      </c>
      <c r="I5205" s="2">
        <v>46</v>
      </c>
      <c r="J5205" s="19">
        <v>2530</v>
      </c>
      <c r="K5205" s="19">
        <v>708.40000000000009</v>
      </c>
      <c r="L5205" s="2">
        <v>0.28000000000000003</v>
      </c>
      <c r="M5205" s="2" t="s">
        <v>78</v>
      </c>
      <c r="N5205" s="20">
        <f t="shared" si="81"/>
        <v>3238.4</v>
      </c>
      <c r="O5205" s="21"/>
      <c r="P5205" s="20"/>
    </row>
    <row r="5206" spans="1:16" x14ac:dyDescent="0.35">
      <c r="A5206" s="2" t="s">
        <v>13</v>
      </c>
      <c r="B5206" s="2">
        <v>1128299</v>
      </c>
      <c r="C5206" s="15">
        <v>44327</v>
      </c>
      <c r="D5206" s="2" t="s">
        <v>26</v>
      </c>
      <c r="E5206" s="2" t="s">
        <v>61</v>
      </c>
      <c r="F5206" s="2" t="s">
        <v>62</v>
      </c>
      <c r="G5206" s="3" t="s">
        <v>158</v>
      </c>
      <c r="H5206" s="17">
        <v>69</v>
      </c>
      <c r="I5206" s="2">
        <v>143</v>
      </c>
      <c r="J5206" s="19">
        <v>9867</v>
      </c>
      <c r="K5206" s="19">
        <v>5426.85</v>
      </c>
      <c r="L5206" s="2">
        <v>0.55000000000000004</v>
      </c>
      <c r="M5206" s="2" t="s">
        <v>78</v>
      </c>
      <c r="N5206" s="20">
        <f t="shared" si="81"/>
        <v>15293.85</v>
      </c>
      <c r="O5206" s="21"/>
      <c r="P5206" s="20"/>
    </row>
    <row r="5207" spans="1:16" x14ac:dyDescent="0.35">
      <c r="A5207" s="2" t="s">
        <v>13</v>
      </c>
      <c r="B5207" s="2">
        <v>1128299</v>
      </c>
      <c r="C5207" s="15">
        <v>44357</v>
      </c>
      <c r="D5207" s="2" t="s">
        <v>26</v>
      </c>
      <c r="E5207" s="2" t="s">
        <v>61</v>
      </c>
      <c r="F5207" s="2" t="s">
        <v>62</v>
      </c>
      <c r="G5207" s="3" t="s">
        <v>155</v>
      </c>
      <c r="H5207" s="17">
        <v>67</v>
      </c>
      <c r="I5207" s="2">
        <v>210</v>
      </c>
      <c r="J5207" s="19">
        <v>14070</v>
      </c>
      <c r="K5207" s="19">
        <v>5628</v>
      </c>
      <c r="L5207" s="2">
        <v>0.4</v>
      </c>
      <c r="M5207" s="2" t="s">
        <v>78</v>
      </c>
      <c r="N5207" s="20">
        <f t="shared" si="81"/>
        <v>19698</v>
      </c>
      <c r="O5207" s="21"/>
      <c r="P5207" s="20"/>
    </row>
    <row r="5208" spans="1:16" x14ac:dyDescent="0.35">
      <c r="A5208" s="2" t="s">
        <v>13</v>
      </c>
      <c r="B5208" s="2">
        <v>1128299</v>
      </c>
      <c r="C5208" s="15">
        <v>44357</v>
      </c>
      <c r="D5208" s="2" t="s">
        <v>26</v>
      </c>
      <c r="E5208" s="2" t="s">
        <v>61</v>
      </c>
      <c r="F5208" s="2" t="s">
        <v>62</v>
      </c>
      <c r="G5208" s="3" t="s">
        <v>17</v>
      </c>
      <c r="H5208" s="17">
        <v>72</v>
      </c>
      <c r="I5208" s="2">
        <v>156</v>
      </c>
      <c r="J5208" s="19">
        <v>11232</v>
      </c>
      <c r="K5208" s="19">
        <v>3481.92</v>
      </c>
      <c r="L5208" s="2">
        <v>0.31</v>
      </c>
      <c r="M5208" s="2" t="s">
        <v>78</v>
      </c>
      <c r="N5208" s="20">
        <f t="shared" si="81"/>
        <v>14713.92</v>
      </c>
      <c r="O5208" s="21"/>
      <c r="P5208" s="20"/>
    </row>
    <row r="5209" spans="1:16" x14ac:dyDescent="0.35">
      <c r="A5209" s="2" t="s">
        <v>13</v>
      </c>
      <c r="B5209" s="2">
        <v>1128299</v>
      </c>
      <c r="C5209" s="15">
        <v>44357</v>
      </c>
      <c r="D5209" s="2" t="s">
        <v>26</v>
      </c>
      <c r="E5209" s="2" t="s">
        <v>61</v>
      </c>
      <c r="F5209" s="2" t="s">
        <v>62</v>
      </c>
      <c r="G5209" s="3" t="s">
        <v>156</v>
      </c>
      <c r="H5209" s="17">
        <v>71</v>
      </c>
      <c r="I5209" s="2">
        <v>180</v>
      </c>
      <c r="J5209" s="19">
        <v>12780</v>
      </c>
      <c r="K5209" s="19">
        <v>4600.8</v>
      </c>
      <c r="L5209" s="2">
        <v>0.36</v>
      </c>
      <c r="M5209" s="2" t="s">
        <v>78</v>
      </c>
      <c r="N5209" s="20">
        <f t="shared" si="81"/>
        <v>17380.8</v>
      </c>
      <c r="O5209" s="21"/>
      <c r="P5209" s="20"/>
    </row>
    <row r="5210" spans="1:16" x14ac:dyDescent="0.35">
      <c r="A5210" s="2" t="s">
        <v>13</v>
      </c>
      <c r="B5210" s="2">
        <v>1128299</v>
      </c>
      <c r="C5210" s="15">
        <v>44357</v>
      </c>
      <c r="D5210" s="2" t="s">
        <v>26</v>
      </c>
      <c r="E5210" s="2" t="s">
        <v>61</v>
      </c>
      <c r="F5210" s="2" t="s">
        <v>62</v>
      </c>
      <c r="G5210" s="3" t="s">
        <v>157</v>
      </c>
      <c r="H5210" s="17">
        <v>74</v>
      </c>
      <c r="I5210" s="2">
        <v>133</v>
      </c>
      <c r="J5210" s="19">
        <v>9842</v>
      </c>
      <c r="K5210" s="19">
        <v>3739.96</v>
      </c>
      <c r="L5210" s="2">
        <v>0.38</v>
      </c>
      <c r="M5210" s="2" t="s">
        <v>78</v>
      </c>
      <c r="N5210" s="20">
        <f t="shared" si="81"/>
        <v>13581.96</v>
      </c>
      <c r="O5210" s="21"/>
      <c r="P5210" s="20"/>
    </row>
    <row r="5211" spans="1:16" x14ac:dyDescent="0.35">
      <c r="A5211" s="2" t="s">
        <v>13</v>
      </c>
      <c r="B5211" s="2">
        <v>1128299</v>
      </c>
      <c r="C5211" s="15">
        <v>44357</v>
      </c>
      <c r="D5211" s="2" t="s">
        <v>26</v>
      </c>
      <c r="E5211" s="2" t="s">
        <v>61</v>
      </c>
      <c r="F5211" s="2" t="s">
        <v>62</v>
      </c>
      <c r="G5211" s="3" t="s">
        <v>18</v>
      </c>
      <c r="H5211" s="17">
        <v>83</v>
      </c>
      <c r="I5211" s="2">
        <v>88</v>
      </c>
      <c r="J5211" s="19">
        <v>7304</v>
      </c>
      <c r="K5211" s="19">
        <v>2191.1999999999998</v>
      </c>
      <c r="L5211" s="2">
        <v>0.3</v>
      </c>
      <c r="M5211" s="2" t="s">
        <v>78</v>
      </c>
      <c r="N5211" s="20">
        <f t="shared" si="81"/>
        <v>9495.2000000000007</v>
      </c>
      <c r="O5211" s="21"/>
      <c r="P5211" s="20"/>
    </row>
    <row r="5212" spans="1:16" x14ac:dyDescent="0.35">
      <c r="A5212" s="2" t="s">
        <v>13</v>
      </c>
      <c r="B5212" s="2">
        <v>1128299</v>
      </c>
      <c r="C5212" s="15">
        <v>44357</v>
      </c>
      <c r="D5212" s="2" t="s">
        <v>26</v>
      </c>
      <c r="E5212" s="2" t="s">
        <v>61</v>
      </c>
      <c r="F5212" s="2" t="s">
        <v>62</v>
      </c>
      <c r="G5212" s="3" t="s">
        <v>158</v>
      </c>
      <c r="H5212" s="17">
        <v>97</v>
      </c>
      <c r="I5212" s="2">
        <v>169</v>
      </c>
      <c r="J5212" s="19">
        <v>16393</v>
      </c>
      <c r="K5212" s="19">
        <v>8524.36</v>
      </c>
      <c r="L5212" s="2">
        <v>0.52</v>
      </c>
      <c r="M5212" s="2" t="s">
        <v>78</v>
      </c>
      <c r="N5212" s="20">
        <f t="shared" si="81"/>
        <v>24917.360000000001</v>
      </c>
      <c r="O5212" s="21"/>
      <c r="P5212" s="20"/>
    </row>
    <row r="5213" spans="1:16" x14ac:dyDescent="0.35">
      <c r="A5213" s="2" t="s">
        <v>13</v>
      </c>
      <c r="B5213" s="2">
        <v>1128299</v>
      </c>
      <c r="C5213" s="15">
        <v>44386</v>
      </c>
      <c r="D5213" s="2" t="s">
        <v>26</v>
      </c>
      <c r="E5213" s="2" t="s">
        <v>61</v>
      </c>
      <c r="F5213" s="2" t="s">
        <v>62</v>
      </c>
      <c r="G5213" s="3" t="s">
        <v>155</v>
      </c>
      <c r="H5213" s="17">
        <v>74</v>
      </c>
      <c r="I5213" s="2">
        <v>208</v>
      </c>
      <c r="J5213" s="19">
        <v>15392</v>
      </c>
      <c r="K5213" s="19">
        <v>5695.04</v>
      </c>
      <c r="L5213" s="2">
        <v>0.37</v>
      </c>
      <c r="M5213" s="2" t="s">
        <v>78</v>
      </c>
      <c r="N5213" s="20">
        <f t="shared" si="81"/>
        <v>21087.040000000001</v>
      </c>
      <c r="O5213" s="21"/>
      <c r="P5213" s="20"/>
    </row>
    <row r="5214" spans="1:16" x14ac:dyDescent="0.35">
      <c r="A5214" s="2" t="s">
        <v>13</v>
      </c>
      <c r="B5214" s="2">
        <v>1128299</v>
      </c>
      <c r="C5214" s="15">
        <v>44386</v>
      </c>
      <c r="D5214" s="2" t="s">
        <v>26</v>
      </c>
      <c r="E5214" s="2" t="s">
        <v>61</v>
      </c>
      <c r="F5214" s="2" t="s">
        <v>62</v>
      </c>
      <c r="G5214" s="3" t="s">
        <v>17</v>
      </c>
      <c r="H5214" s="17">
        <v>81</v>
      </c>
      <c r="I5214" s="2">
        <v>182</v>
      </c>
      <c r="J5214" s="19">
        <v>14742</v>
      </c>
      <c r="K5214" s="19">
        <v>5012.2800000000007</v>
      </c>
      <c r="L5214" s="2">
        <v>0.34</v>
      </c>
      <c r="M5214" s="2" t="s">
        <v>78</v>
      </c>
      <c r="N5214" s="20">
        <f t="shared" si="81"/>
        <v>19754.28</v>
      </c>
      <c r="O5214" s="21"/>
      <c r="P5214" s="20"/>
    </row>
    <row r="5215" spans="1:16" x14ac:dyDescent="0.35">
      <c r="A5215" s="2" t="s">
        <v>13</v>
      </c>
      <c r="B5215" s="2">
        <v>1128299</v>
      </c>
      <c r="C5215" s="15">
        <v>44386</v>
      </c>
      <c r="D5215" s="2" t="s">
        <v>26</v>
      </c>
      <c r="E5215" s="2" t="s">
        <v>61</v>
      </c>
      <c r="F5215" s="2" t="s">
        <v>62</v>
      </c>
      <c r="G5215" s="3" t="s">
        <v>156</v>
      </c>
      <c r="H5215" s="17">
        <v>79</v>
      </c>
      <c r="I5215" s="2">
        <v>150</v>
      </c>
      <c r="J5215" s="19">
        <v>11850</v>
      </c>
      <c r="K5215" s="19">
        <v>4266</v>
      </c>
      <c r="L5215" s="2">
        <v>0.36</v>
      </c>
      <c r="M5215" s="2" t="s">
        <v>78</v>
      </c>
      <c r="N5215" s="20">
        <f t="shared" si="81"/>
        <v>16116</v>
      </c>
      <c r="O5215" s="21"/>
      <c r="P5215" s="20"/>
    </row>
    <row r="5216" spans="1:16" x14ac:dyDescent="0.35">
      <c r="A5216" s="2" t="s">
        <v>13</v>
      </c>
      <c r="B5216" s="2">
        <v>1128299</v>
      </c>
      <c r="C5216" s="15">
        <v>44386</v>
      </c>
      <c r="D5216" s="2" t="s">
        <v>26</v>
      </c>
      <c r="E5216" s="2" t="s">
        <v>61</v>
      </c>
      <c r="F5216" s="2" t="s">
        <v>62</v>
      </c>
      <c r="G5216" s="3" t="s">
        <v>157</v>
      </c>
      <c r="H5216" s="17">
        <v>73</v>
      </c>
      <c r="I5216" s="2">
        <v>130</v>
      </c>
      <c r="J5216" s="19">
        <v>9490</v>
      </c>
      <c r="K5216" s="19">
        <v>3796</v>
      </c>
      <c r="L5216" s="2">
        <v>0.4</v>
      </c>
      <c r="M5216" s="2" t="s">
        <v>78</v>
      </c>
      <c r="N5216" s="20">
        <f t="shared" si="81"/>
        <v>13286</v>
      </c>
      <c r="O5216" s="21"/>
      <c r="P5216" s="20"/>
    </row>
    <row r="5217" spans="1:16" x14ac:dyDescent="0.35">
      <c r="A5217" s="2" t="s">
        <v>13</v>
      </c>
      <c r="B5217" s="2">
        <v>1128299</v>
      </c>
      <c r="C5217" s="15">
        <v>44386</v>
      </c>
      <c r="D5217" s="2" t="s">
        <v>26</v>
      </c>
      <c r="E5217" s="2" t="s">
        <v>61</v>
      </c>
      <c r="F5217" s="2" t="s">
        <v>62</v>
      </c>
      <c r="G5217" s="3" t="s">
        <v>18</v>
      </c>
      <c r="H5217" s="17">
        <v>80</v>
      </c>
      <c r="I5217" s="2">
        <v>149</v>
      </c>
      <c r="J5217" s="19">
        <v>11920</v>
      </c>
      <c r="K5217" s="19">
        <v>3576</v>
      </c>
      <c r="L5217" s="2">
        <v>0.3</v>
      </c>
      <c r="M5217" s="2" t="s">
        <v>78</v>
      </c>
      <c r="N5217" s="20">
        <f t="shared" si="81"/>
        <v>15496</v>
      </c>
      <c r="O5217" s="21"/>
      <c r="P5217" s="20"/>
    </row>
    <row r="5218" spans="1:16" x14ac:dyDescent="0.35">
      <c r="A5218" s="2" t="s">
        <v>13</v>
      </c>
      <c r="B5218" s="2">
        <v>1128299</v>
      </c>
      <c r="C5218" s="15">
        <v>44386</v>
      </c>
      <c r="D5218" s="2" t="s">
        <v>26</v>
      </c>
      <c r="E5218" s="2" t="s">
        <v>61</v>
      </c>
      <c r="F5218" s="2" t="s">
        <v>62</v>
      </c>
      <c r="G5218" s="3" t="s">
        <v>158</v>
      </c>
      <c r="H5218" s="17">
        <v>96</v>
      </c>
      <c r="I5218" s="2">
        <v>154</v>
      </c>
      <c r="J5218" s="19">
        <v>14784</v>
      </c>
      <c r="K5218" s="19">
        <v>7687.68</v>
      </c>
      <c r="L5218" s="2">
        <v>0.52</v>
      </c>
      <c r="M5218" s="2" t="s">
        <v>78</v>
      </c>
      <c r="N5218" s="20">
        <f t="shared" si="81"/>
        <v>22471.68</v>
      </c>
      <c r="O5218" s="21"/>
      <c r="P5218" s="20"/>
    </row>
    <row r="5219" spans="1:16" x14ac:dyDescent="0.35">
      <c r="A5219" s="2" t="s">
        <v>13</v>
      </c>
      <c r="B5219" s="2">
        <v>1128299</v>
      </c>
      <c r="C5219" s="15">
        <v>44418</v>
      </c>
      <c r="D5219" s="2" t="s">
        <v>26</v>
      </c>
      <c r="E5219" s="2" t="s">
        <v>61</v>
      </c>
      <c r="F5219" s="2" t="s">
        <v>62</v>
      </c>
      <c r="G5219" s="3" t="s">
        <v>155</v>
      </c>
      <c r="H5219" s="17">
        <v>79</v>
      </c>
      <c r="I5219" s="2">
        <v>210</v>
      </c>
      <c r="J5219" s="19">
        <v>16590</v>
      </c>
      <c r="K5219" s="19">
        <v>6138.3</v>
      </c>
      <c r="L5219" s="2">
        <v>0.37</v>
      </c>
      <c r="M5219" s="2" t="s">
        <v>78</v>
      </c>
      <c r="N5219" s="20">
        <f t="shared" si="81"/>
        <v>22728.3</v>
      </c>
      <c r="O5219" s="21"/>
      <c r="P5219" s="20"/>
    </row>
    <row r="5220" spans="1:16" x14ac:dyDescent="0.35">
      <c r="A5220" s="2" t="s">
        <v>13</v>
      </c>
      <c r="B5220" s="2">
        <v>1128299</v>
      </c>
      <c r="C5220" s="15">
        <v>44418</v>
      </c>
      <c r="D5220" s="2" t="s">
        <v>26</v>
      </c>
      <c r="E5220" s="2" t="s">
        <v>61</v>
      </c>
      <c r="F5220" s="2" t="s">
        <v>62</v>
      </c>
      <c r="G5220" s="3" t="s">
        <v>17</v>
      </c>
      <c r="H5220" s="17">
        <v>71</v>
      </c>
      <c r="I5220" s="2">
        <v>218</v>
      </c>
      <c r="J5220" s="19">
        <v>15478</v>
      </c>
      <c r="K5220" s="19">
        <v>5262.52</v>
      </c>
      <c r="L5220" s="2">
        <v>0.34</v>
      </c>
      <c r="M5220" s="2" t="s">
        <v>78</v>
      </c>
      <c r="N5220" s="20">
        <f t="shared" si="81"/>
        <v>20740.52</v>
      </c>
      <c r="O5220" s="21"/>
      <c r="P5220" s="20"/>
    </row>
    <row r="5221" spans="1:16" x14ac:dyDescent="0.35">
      <c r="A5221" s="2" t="s">
        <v>13</v>
      </c>
      <c r="B5221" s="2">
        <v>1128299</v>
      </c>
      <c r="C5221" s="15">
        <v>44418</v>
      </c>
      <c r="D5221" s="2" t="s">
        <v>26</v>
      </c>
      <c r="E5221" s="2" t="s">
        <v>61</v>
      </c>
      <c r="F5221" s="2" t="s">
        <v>62</v>
      </c>
      <c r="G5221" s="3" t="s">
        <v>156</v>
      </c>
      <c r="H5221" s="17">
        <v>64</v>
      </c>
      <c r="I5221" s="2">
        <v>162</v>
      </c>
      <c r="J5221" s="19">
        <v>10368</v>
      </c>
      <c r="K5221" s="19">
        <v>4043.52</v>
      </c>
      <c r="L5221" s="2">
        <v>0.39</v>
      </c>
      <c r="M5221" s="2" t="s">
        <v>78</v>
      </c>
      <c r="N5221" s="20">
        <f t="shared" si="81"/>
        <v>14411.52</v>
      </c>
      <c r="O5221" s="21"/>
      <c r="P5221" s="20"/>
    </row>
    <row r="5222" spans="1:16" x14ac:dyDescent="0.35">
      <c r="A5222" s="2" t="s">
        <v>13</v>
      </c>
      <c r="B5222" s="2">
        <v>1128299</v>
      </c>
      <c r="C5222" s="15">
        <v>44418</v>
      </c>
      <c r="D5222" s="2" t="s">
        <v>26</v>
      </c>
      <c r="E5222" s="2" t="s">
        <v>61</v>
      </c>
      <c r="F5222" s="2" t="s">
        <v>62</v>
      </c>
      <c r="G5222" s="3" t="s">
        <v>157</v>
      </c>
      <c r="H5222" s="17">
        <v>67</v>
      </c>
      <c r="I5222" s="2">
        <v>142</v>
      </c>
      <c r="J5222" s="19">
        <v>9514</v>
      </c>
      <c r="K5222" s="19">
        <v>3615.32</v>
      </c>
      <c r="L5222" s="2">
        <v>0.38</v>
      </c>
      <c r="M5222" s="2" t="s">
        <v>78</v>
      </c>
      <c r="N5222" s="20">
        <f t="shared" si="81"/>
        <v>13129.32</v>
      </c>
      <c r="O5222" s="21"/>
      <c r="P5222" s="20"/>
    </row>
    <row r="5223" spans="1:16" x14ac:dyDescent="0.35">
      <c r="A5223" s="2" t="s">
        <v>20</v>
      </c>
      <c r="B5223" s="2">
        <v>1128299</v>
      </c>
      <c r="C5223" s="15">
        <v>44418</v>
      </c>
      <c r="D5223" s="2" t="s">
        <v>26</v>
      </c>
      <c r="E5223" s="2" t="s">
        <v>61</v>
      </c>
      <c r="F5223" s="2" t="s">
        <v>62</v>
      </c>
      <c r="G5223" s="3" t="s">
        <v>18</v>
      </c>
      <c r="H5223" s="17">
        <v>69</v>
      </c>
      <c r="I5223" s="2">
        <v>147</v>
      </c>
      <c r="J5223" s="19">
        <v>10143</v>
      </c>
      <c r="K5223" s="19">
        <v>2738.61</v>
      </c>
      <c r="L5223" s="2">
        <v>0.27</v>
      </c>
      <c r="M5223" s="2" t="s">
        <v>78</v>
      </c>
      <c r="N5223" s="20">
        <f t="shared" si="81"/>
        <v>12881.61</v>
      </c>
      <c r="O5223" s="21"/>
      <c r="P5223" s="20"/>
    </row>
    <row r="5224" spans="1:16" x14ac:dyDescent="0.35">
      <c r="A5224" s="2" t="s">
        <v>20</v>
      </c>
      <c r="B5224" s="2">
        <v>1128299</v>
      </c>
      <c r="C5224" s="15">
        <v>44418</v>
      </c>
      <c r="D5224" s="2" t="s">
        <v>26</v>
      </c>
      <c r="E5224" s="2" t="s">
        <v>61</v>
      </c>
      <c r="F5224" s="2" t="s">
        <v>62</v>
      </c>
      <c r="G5224" s="3" t="s">
        <v>158</v>
      </c>
      <c r="H5224" s="17">
        <v>72</v>
      </c>
      <c r="I5224" s="2">
        <v>88</v>
      </c>
      <c r="J5224" s="19">
        <v>6336</v>
      </c>
      <c r="K5224" s="19">
        <v>3358.0800000000004</v>
      </c>
      <c r="L5224" s="2">
        <v>0.53</v>
      </c>
      <c r="M5224" s="2" t="s">
        <v>78</v>
      </c>
      <c r="N5224" s="20">
        <f t="shared" si="81"/>
        <v>9694.08</v>
      </c>
      <c r="O5224" s="21"/>
      <c r="P5224" s="20"/>
    </row>
    <row r="5225" spans="1:16" x14ac:dyDescent="0.35">
      <c r="A5225" s="2" t="s">
        <v>20</v>
      </c>
      <c r="B5225" s="2">
        <v>1128299</v>
      </c>
      <c r="C5225" s="15">
        <v>44450</v>
      </c>
      <c r="D5225" s="2" t="s">
        <v>26</v>
      </c>
      <c r="E5225" s="2" t="s">
        <v>61</v>
      </c>
      <c r="F5225" s="2" t="s">
        <v>62</v>
      </c>
      <c r="G5225" s="3" t="s">
        <v>155</v>
      </c>
      <c r="H5225" s="17">
        <v>62</v>
      </c>
      <c r="I5225" s="2">
        <v>149</v>
      </c>
      <c r="J5225" s="19">
        <v>9238</v>
      </c>
      <c r="K5225" s="19">
        <v>3325.68</v>
      </c>
      <c r="L5225" s="2">
        <v>0.36</v>
      </c>
      <c r="M5225" s="2" t="s">
        <v>78</v>
      </c>
      <c r="N5225" s="20">
        <f t="shared" si="81"/>
        <v>12563.68</v>
      </c>
      <c r="O5225" s="21"/>
      <c r="P5225" s="20"/>
    </row>
    <row r="5226" spans="1:16" x14ac:dyDescent="0.35">
      <c r="A5226" s="2" t="s">
        <v>20</v>
      </c>
      <c r="B5226" s="2">
        <v>1128299</v>
      </c>
      <c r="C5226" s="15">
        <v>44450</v>
      </c>
      <c r="D5226" s="2" t="s">
        <v>26</v>
      </c>
      <c r="E5226" s="2" t="s">
        <v>61</v>
      </c>
      <c r="F5226" s="2" t="s">
        <v>62</v>
      </c>
      <c r="G5226" s="3" t="s">
        <v>17</v>
      </c>
      <c r="H5226" s="17">
        <v>69</v>
      </c>
      <c r="I5226" s="2">
        <v>149</v>
      </c>
      <c r="J5226" s="19">
        <v>10281</v>
      </c>
      <c r="K5226" s="19">
        <v>3392.73</v>
      </c>
      <c r="L5226" s="2">
        <v>0.33</v>
      </c>
      <c r="M5226" s="2" t="s">
        <v>78</v>
      </c>
      <c r="N5226" s="20">
        <f t="shared" si="81"/>
        <v>13673.73</v>
      </c>
      <c r="O5226" s="21"/>
      <c r="P5226" s="20"/>
    </row>
    <row r="5227" spans="1:16" x14ac:dyDescent="0.35">
      <c r="A5227" s="2" t="s">
        <v>20</v>
      </c>
      <c r="B5227" s="2">
        <v>1128299</v>
      </c>
      <c r="C5227" s="15">
        <v>44450</v>
      </c>
      <c r="D5227" s="2" t="s">
        <v>26</v>
      </c>
      <c r="E5227" s="2" t="s">
        <v>61</v>
      </c>
      <c r="F5227" s="2" t="s">
        <v>62</v>
      </c>
      <c r="G5227" s="3" t="s">
        <v>156</v>
      </c>
      <c r="H5227" s="17">
        <v>64</v>
      </c>
      <c r="I5227" s="2">
        <v>105</v>
      </c>
      <c r="J5227" s="19">
        <v>6720</v>
      </c>
      <c r="K5227" s="19">
        <v>2620.8000000000002</v>
      </c>
      <c r="L5227" s="2">
        <v>0.39</v>
      </c>
      <c r="M5227" s="2" t="s">
        <v>78</v>
      </c>
      <c r="N5227" s="20">
        <f t="shared" si="81"/>
        <v>9340.7999999999993</v>
      </c>
      <c r="O5227" s="21"/>
      <c r="P5227" s="20"/>
    </row>
    <row r="5228" spans="1:16" x14ac:dyDescent="0.35">
      <c r="A5228" s="2" t="s">
        <v>20</v>
      </c>
      <c r="B5228" s="2">
        <v>1128299</v>
      </c>
      <c r="C5228" s="15">
        <v>44450</v>
      </c>
      <c r="D5228" s="2" t="s">
        <v>26</v>
      </c>
      <c r="E5228" s="2" t="s">
        <v>61</v>
      </c>
      <c r="F5228" s="2" t="s">
        <v>62</v>
      </c>
      <c r="G5228" s="3" t="s">
        <v>157</v>
      </c>
      <c r="H5228" s="17">
        <v>62</v>
      </c>
      <c r="I5228" s="2">
        <v>85</v>
      </c>
      <c r="J5228" s="19">
        <v>5270</v>
      </c>
      <c r="K5228" s="19">
        <v>2108</v>
      </c>
      <c r="L5228" s="2">
        <v>0.4</v>
      </c>
      <c r="M5228" s="2" t="s">
        <v>78</v>
      </c>
      <c r="N5228" s="20">
        <f t="shared" si="81"/>
        <v>7378</v>
      </c>
      <c r="O5228" s="21"/>
      <c r="P5228" s="20"/>
    </row>
    <row r="5229" spans="1:16" x14ac:dyDescent="0.35">
      <c r="A5229" s="2" t="s">
        <v>20</v>
      </c>
      <c r="B5229" s="2">
        <v>1128299</v>
      </c>
      <c r="C5229" s="15">
        <v>44450</v>
      </c>
      <c r="D5229" s="2" t="s">
        <v>26</v>
      </c>
      <c r="E5229" s="2" t="s">
        <v>61</v>
      </c>
      <c r="F5229" s="2" t="s">
        <v>62</v>
      </c>
      <c r="G5229" s="3" t="s">
        <v>18</v>
      </c>
      <c r="H5229" s="17">
        <v>71</v>
      </c>
      <c r="I5229" s="2">
        <v>91</v>
      </c>
      <c r="J5229" s="19">
        <v>6461</v>
      </c>
      <c r="K5229" s="19">
        <v>1938.3</v>
      </c>
      <c r="L5229" s="2">
        <v>0.3</v>
      </c>
      <c r="M5229" s="2" t="s">
        <v>78</v>
      </c>
      <c r="N5229" s="20">
        <f t="shared" si="81"/>
        <v>8399.2999999999993</v>
      </c>
      <c r="O5229" s="21"/>
      <c r="P5229" s="20"/>
    </row>
    <row r="5230" spans="1:16" x14ac:dyDescent="0.35">
      <c r="A5230" s="2" t="s">
        <v>20</v>
      </c>
      <c r="B5230" s="2">
        <v>1128299</v>
      </c>
      <c r="C5230" s="15">
        <v>44450</v>
      </c>
      <c r="D5230" s="2" t="s">
        <v>26</v>
      </c>
      <c r="E5230" s="2" t="s">
        <v>61</v>
      </c>
      <c r="F5230" s="2" t="s">
        <v>62</v>
      </c>
      <c r="G5230" s="3" t="s">
        <v>158</v>
      </c>
      <c r="H5230" s="17">
        <v>56</v>
      </c>
      <c r="I5230" s="2">
        <v>105</v>
      </c>
      <c r="J5230" s="19">
        <v>5880</v>
      </c>
      <c r="K5230" s="19">
        <v>3116.4</v>
      </c>
      <c r="L5230" s="2">
        <v>0.53</v>
      </c>
      <c r="M5230" s="2" t="s">
        <v>78</v>
      </c>
      <c r="N5230" s="20">
        <f t="shared" si="81"/>
        <v>8996.4</v>
      </c>
      <c r="O5230" s="21"/>
      <c r="P5230" s="20"/>
    </row>
    <row r="5231" spans="1:16" x14ac:dyDescent="0.35">
      <c r="A5231" s="2" t="s">
        <v>20</v>
      </c>
      <c r="B5231" s="2">
        <v>1128299</v>
      </c>
      <c r="C5231" s="15">
        <v>44479</v>
      </c>
      <c r="D5231" s="2" t="s">
        <v>26</v>
      </c>
      <c r="E5231" s="2" t="s">
        <v>61</v>
      </c>
      <c r="F5231" s="2" t="s">
        <v>62</v>
      </c>
      <c r="G5231" s="3" t="s">
        <v>155</v>
      </c>
      <c r="H5231" s="17">
        <v>52</v>
      </c>
      <c r="I5231" s="2">
        <v>124</v>
      </c>
      <c r="J5231" s="19">
        <v>6448</v>
      </c>
      <c r="K5231" s="19">
        <v>2579.2000000000003</v>
      </c>
      <c r="L5231" s="2">
        <v>0.4</v>
      </c>
      <c r="M5231" s="2" t="s">
        <v>78</v>
      </c>
      <c r="N5231" s="20">
        <f t="shared" si="81"/>
        <v>9027.2000000000007</v>
      </c>
      <c r="O5231" s="21"/>
      <c r="P5231" s="20"/>
    </row>
    <row r="5232" spans="1:16" x14ac:dyDescent="0.35">
      <c r="A5232" s="2" t="s">
        <v>20</v>
      </c>
      <c r="B5232" s="2">
        <v>1128299</v>
      </c>
      <c r="C5232" s="15">
        <v>44479</v>
      </c>
      <c r="D5232" s="2" t="s">
        <v>26</v>
      </c>
      <c r="E5232" s="2" t="s">
        <v>61</v>
      </c>
      <c r="F5232" s="2" t="s">
        <v>62</v>
      </c>
      <c r="G5232" s="3" t="s">
        <v>17</v>
      </c>
      <c r="H5232" s="17">
        <v>61</v>
      </c>
      <c r="I5232" s="2">
        <v>138</v>
      </c>
      <c r="J5232" s="19">
        <v>8418</v>
      </c>
      <c r="K5232" s="19">
        <v>2525.4000000000005</v>
      </c>
      <c r="L5232" s="2">
        <v>0.30000000000000004</v>
      </c>
      <c r="M5232" s="2" t="s">
        <v>78</v>
      </c>
      <c r="N5232" s="20">
        <f t="shared" si="81"/>
        <v>10943.400000000001</v>
      </c>
      <c r="O5232" s="21"/>
      <c r="P5232" s="20"/>
    </row>
    <row r="5233" spans="1:16" x14ac:dyDescent="0.35">
      <c r="A5233" s="2" t="s">
        <v>20</v>
      </c>
      <c r="B5233" s="2">
        <v>1128299</v>
      </c>
      <c r="C5233" s="15">
        <v>44479</v>
      </c>
      <c r="D5233" s="2" t="s">
        <v>26</v>
      </c>
      <c r="E5233" s="2" t="s">
        <v>61</v>
      </c>
      <c r="F5233" s="2" t="s">
        <v>62</v>
      </c>
      <c r="G5233" s="3" t="s">
        <v>156</v>
      </c>
      <c r="H5233" s="17">
        <v>56</v>
      </c>
      <c r="I5233" s="2">
        <v>87</v>
      </c>
      <c r="J5233" s="19">
        <v>4872</v>
      </c>
      <c r="K5233" s="19">
        <v>1705.1999999999998</v>
      </c>
      <c r="L5233" s="2">
        <v>0.35</v>
      </c>
      <c r="M5233" s="2" t="s">
        <v>78</v>
      </c>
      <c r="N5233" s="20">
        <f t="shared" si="81"/>
        <v>6577.2</v>
      </c>
      <c r="O5233" s="21"/>
      <c r="P5233" s="20"/>
    </row>
    <row r="5234" spans="1:16" x14ac:dyDescent="0.35">
      <c r="A5234" s="2" t="s">
        <v>20</v>
      </c>
      <c r="B5234" s="2">
        <v>1128299</v>
      </c>
      <c r="C5234" s="15">
        <v>44479</v>
      </c>
      <c r="D5234" s="2" t="s">
        <v>26</v>
      </c>
      <c r="E5234" s="2" t="s">
        <v>61</v>
      </c>
      <c r="F5234" s="2" t="s">
        <v>62</v>
      </c>
      <c r="G5234" s="3" t="s">
        <v>157</v>
      </c>
      <c r="H5234" s="17">
        <v>50</v>
      </c>
      <c r="I5234" s="2">
        <v>83</v>
      </c>
      <c r="J5234" s="19">
        <v>4150</v>
      </c>
      <c r="K5234" s="19">
        <v>1535.5</v>
      </c>
      <c r="L5234" s="2">
        <v>0.37</v>
      </c>
      <c r="M5234" s="2" t="s">
        <v>78</v>
      </c>
      <c r="N5234" s="20">
        <f t="shared" si="81"/>
        <v>5685.5</v>
      </c>
      <c r="O5234" s="21"/>
      <c r="P5234" s="20"/>
    </row>
    <row r="5235" spans="1:16" x14ac:dyDescent="0.35">
      <c r="A5235" s="2" t="s">
        <v>20</v>
      </c>
      <c r="B5235" s="2">
        <v>1128299</v>
      </c>
      <c r="C5235" s="15">
        <v>44479</v>
      </c>
      <c r="D5235" s="2" t="s">
        <v>26</v>
      </c>
      <c r="E5235" s="2" t="s">
        <v>61</v>
      </c>
      <c r="F5235" s="2" t="s">
        <v>62</v>
      </c>
      <c r="G5235" s="3" t="s">
        <v>18</v>
      </c>
      <c r="H5235" s="17">
        <v>63</v>
      </c>
      <c r="I5235" s="2">
        <v>70</v>
      </c>
      <c r="J5235" s="19">
        <v>4410</v>
      </c>
      <c r="K5235" s="19">
        <v>1234.8000000000002</v>
      </c>
      <c r="L5235" s="2">
        <v>0.28000000000000003</v>
      </c>
      <c r="M5235" s="2" t="s">
        <v>78</v>
      </c>
      <c r="N5235" s="20">
        <f t="shared" si="81"/>
        <v>5644.8</v>
      </c>
      <c r="O5235" s="21"/>
      <c r="P5235" s="20"/>
    </row>
    <row r="5236" spans="1:16" x14ac:dyDescent="0.35">
      <c r="A5236" s="2" t="s">
        <v>20</v>
      </c>
      <c r="B5236" s="2">
        <v>1128299</v>
      </c>
      <c r="C5236" s="15">
        <v>44479</v>
      </c>
      <c r="D5236" s="2" t="s">
        <v>26</v>
      </c>
      <c r="E5236" s="2" t="s">
        <v>61</v>
      </c>
      <c r="F5236" s="2" t="s">
        <v>62</v>
      </c>
      <c r="G5236" s="3" t="s">
        <v>158</v>
      </c>
      <c r="H5236" s="17">
        <v>64</v>
      </c>
      <c r="I5236" s="2">
        <v>75</v>
      </c>
      <c r="J5236" s="19">
        <v>4800</v>
      </c>
      <c r="K5236" s="19">
        <v>2448</v>
      </c>
      <c r="L5236" s="2">
        <v>0.51</v>
      </c>
      <c r="M5236" s="2" t="s">
        <v>78</v>
      </c>
      <c r="N5236" s="20">
        <f t="shared" si="81"/>
        <v>7248</v>
      </c>
      <c r="O5236" s="21"/>
      <c r="P5236" s="20"/>
    </row>
    <row r="5237" spans="1:16" x14ac:dyDescent="0.35">
      <c r="A5237" s="2" t="s">
        <v>20</v>
      </c>
      <c r="B5237" s="2">
        <v>1128299</v>
      </c>
      <c r="C5237" s="15">
        <v>44510</v>
      </c>
      <c r="D5237" s="2" t="s">
        <v>26</v>
      </c>
      <c r="E5237" s="2" t="s">
        <v>61</v>
      </c>
      <c r="F5237" s="2" t="s">
        <v>62</v>
      </c>
      <c r="G5237" s="3" t="s">
        <v>155</v>
      </c>
      <c r="H5237" s="17">
        <v>51</v>
      </c>
      <c r="I5237" s="2">
        <v>158</v>
      </c>
      <c r="J5237" s="19">
        <v>8058</v>
      </c>
      <c r="K5237" s="19">
        <v>2981.46</v>
      </c>
      <c r="L5237" s="2">
        <v>0.37</v>
      </c>
      <c r="M5237" s="2" t="s">
        <v>78</v>
      </c>
      <c r="N5237" s="20">
        <f t="shared" si="81"/>
        <v>11039.46</v>
      </c>
      <c r="O5237" s="21"/>
      <c r="P5237" s="20"/>
    </row>
    <row r="5238" spans="1:16" x14ac:dyDescent="0.35">
      <c r="A5238" s="2" t="s">
        <v>20</v>
      </c>
      <c r="B5238" s="2">
        <v>1128299</v>
      </c>
      <c r="C5238" s="15">
        <v>44510</v>
      </c>
      <c r="D5238" s="2" t="s">
        <v>26</v>
      </c>
      <c r="E5238" s="2" t="s">
        <v>61</v>
      </c>
      <c r="F5238" s="2" t="s">
        <v>62</v>
      </c>
      <c r="G5238" s="3" t="s">
        <v>17</v>
      </c>
      <c r="H5238" s="17">
        <v>56</v>
      </c>
      <c r="I5238" s="2">
        <v>168</v>
      </c>
      <c r="J5238" s="19">
        <v>9408</v>
      </c>
      <c r="K5238" s="19">
        <v>3010.56</v>
      </c>
      <c r="L5238" s="2">
        <v>0.32</v>
      </c>
      <c r="M5238" s="2" t="s">
        <v>78</v>
      </c>
      <c r="N5238" s="20">
        <f t="shared" si="81"/>
        <v>12418.56</v>
      </c>
      <c r="O5238" s="21"/>
      <c r="P5238" s="20"/>
    </row>
    <row r="5239" spans="1:16" x14ac:dyDescent="0.35">
      <c r="A5239" s="2" t="s">
        <v>20</v>
      </c>
      <c r="B5239" s="2">
        <v>1128299</v>
      </c>
      <c r="C5239" s="15">
        <v>44510</v>
      </c>
      <c r="D5239" s="2" t="s">
        <v>26</v>
      </c>
      <c r="E5239" s="2" t="s">
        <v>61</v>
      </c>
      <c r="F5239" s="2" t="s">
        <v>62</v>
      </c>
      <c r="G5239" s="3" t="s">
        <v>156</v>
      </c>
      <c r="H5239" s="17">
        <v>50</v>
      </c>
      <c r="I5239" s="2">
        <v>123</v>
      </c>
      <c r="J5239" s="19">
        <v>6150</v>
      </c>
      <c r="K5239" s="19">
        <v>2460</v>
      </c>
      <c r="L5239" s="2">
        <v>0.4</v>
      </c>
      <c r="M5239" s="2" t="s">
        <v>78</v>
      </c>
      <c r="N5239" s="20">
        <f t="shared" si="81"/>
        <v>8610</v>
      </c>
      <c r="O5239" s="21"/>
      <c r="P5239" s="20"/>
    </row>
    <row r="5240" spans="1:16" x14ac:dyDescent="0.35">
      <c r="A5240" s="2" t="s">
        <v>20</v>
      </c>
      <c r="B5240" s="2">
        <v>1128299</v>
      </c>
      <c r="C5240" s="15">
        <v>44510</v>
      </c>
      <c r="D5240" s="2" t="s">
        <v>26</v>
      </c>
      <c r="E5240" s="2" t="s">
        <v>61</v>
      </c>
      <c r="F5240" s="2" t="s">
        <v>62</v>
      </c>
      <c r="G5240" s="3" t="s">
        <v>157</v>
      </c>
      <c r="H5240" s="17">
        <v>60</v>
      </c>
      <c r="I5240" s="2">
        <v>104</v>
      </c>
      <c r="J5240" s="19">
        <v>6240</v>
      </c>
      <c r="K5240" s="19">
        <v>2433.6</v>
      </c>
      <c r="L5240" s="2">
        <v>0.39</v>
      </c>
      <c r="M5240" s="2" t="s">
        <v>78</v>
      </c>
      <c r="N5240" s="20">
        <f t="shared" si="81"/>
        <v>8673.6</v>
      </c>
      <c r="O5240" s="21"/>
      <c r="P5240" s="20"/>
    </row>
    <row r="5241" spans="1:16" x14ac:dyDescent="0.35">
      <c r="A5241" s="2" t="s">
        <v>20</v>
      </c>
      <c r="B5241" s="2">
        <v>1128299</v>
      </c>
      <c r="C5241" s="15">
        <v>44510</v>
      </c>
      <c r="D5241" s="2" t="s">
        <v>26</v>
      </c>
      <c r="E5241" s="2" t="s">
        <v>61</v>
      </c>
      <c r="F5241" s="2" t="s">
        <v>62</v>
      </c>
      <c r="G5241" s="3" t="s">
        <v>18</v>
      </c>
      <c r="H5241" s="17">
        <v>83</v>
      </c>
      <c r="I5241" s="2">
        <v>113</v>
      </c>
      <c r="J5241" s="19">
        <v>9379</v>
      </c>
      <c r="K5241" s="19">
        <v>2813.7</v>
      </c>
      <c r="L5241" s="2">
        <v>0.3</v>
      </c>
      <c r="M5241" s="2" t="s">
        <v>78</v>
      </c>
      <c r="N5241" s="20">
        <f t="shared" si="81"/>
        <v>12192.7</v>
      </c>
      <c r="O5241" s="21"/>
      <c r="P5241" s="20"/>
    </row>
    <row r="5242" spans="1:16" x14ac:dyDescent="0.35">
      <c r="A5242" s="2" t="s">
        <v>20</v>
      </c>
      <c r="B5242" s="2">
        <v>1128299</v>
      </c>
      <c r="C5242" s="15">
        <v>44510</v>
      </c>
      <c r="D5242" s="2" t="s">
        <v>26</v>
      </c>
      <c r="E5242" s="2" t="s">
        <v>61</v>
      </c>
      <c r="F5242" s="2" t="s">
        <v>62</v>
      </c>
      <c r="G5242" s="3" t="s">
        <v>158</v>
      </c>
      <c r="H5242" s="17">
        <v>82</v>
      </c>
      <c r="I5242" s="2">
        <v>140</v>
      </c>
      <c r="J5242" s="19">
        <v>11480</v>
      </c>
      <c r="K5242" s="19">
        <v>5969.6</v>
      </c>
      <c r="L5242" s="2">
        <v>0.52</v>
      </c>
      <c r="M5242" s="2" t="s">
        <v>78</v>
      </c>
      <c r="N5242" s="20">
        <f t="shared" si="81"/>
        <v>17449.599999999999</v>
      </c>
      <c r="O5242" s="21"/>
      <c r="P5242" s="20"/>
    </row>
    <row r="5243" spans="1:16" x14ac:dyDescent="0.35">
      <c r="A5243" s="2" t="s">
        <v>20</v>
      </c>
      <c r="B5243" s="2">
        <v>1128299</v>
      </c>
      <c r="C5243" s="15">
        <v>44539</v>
      </c>
      <c r="D5243" s="2" t="s">
        <v>26</v>
      </c>
      <c r="E5243" s="2" t="s">
        <v>61</v>
      </c>
      <c r="F5243" s="2" t="s">
        <v>62</v>
      </c>
      <c r="G5243" s="3" t="s">
        <v>155</v>
      </c>
      <c r="H5243" s="17">
        <v>68</v>
      </c>
      <c r="I5243" s="2">
        <v>189</v>
      </c>
      <c r="J5243" s="19">
        <v>12852</v>
      </c>
      <c r="K5243" s="19">
        <v>5140.8</v>
      </c>
      <c r="L5243" s="2">
        <v>0.4</v>
      </c>
      <c r="M5243" s="2" t="s">
        <v>78</v>
      </c>
      <c r="N5243" s="20">
        <f t="shared" si="81"/>
        <v>17992.8</v>
      </c>
      <c r="O5243" s="21"/>
      <c r="P5243" s="20"/>
    </row>
    <row r="5244" spans="1:16" x14ac:dyDescent="0.35">
      <c r="A5244" s="2" t="s">
        <v>20</v>
      </c>
      <c r="B5244" s="2">
        <v>1128299</v>
      </c>
      <c r="C5244" s="15">
        <v>44539</v>
      </c>
      <c r="D5244" s="2" t="s">
        <v>26</v>
      </c>
      <c r="E5244" s="2" t="s">
        <v>61</v>
      </c>
      <c r="F5244" s="2" t="s">
        <v>62</v>
      </c>
      <c r="G5244" s="3" t="s">
        <v>17</v>
      </c>
      <c r="H5244" s="17">
        <v>77</v>
      </c>
      <c r="I5244" s="2">
        <v>182</v>
      </c>
      <c r="J5244" s="19">
        <v>14014</v>
      </c>
      <c r="K5244" s="19">
        <v>4204.2000000000007</v>
      </c>
      <c r="L5244" s="2">
        <v>0.30000000000000004</v>
      </c>
      <c r="M5244" s="2" t="s">
        <v>78</v>
      </c>
      <c r="N5244" s="20">
        <f t="shared" si="81"/>
        <v>18218.2</v>
      </c>
      <c r="O5244" s="21"/>
      <c r="P5244" s="20"/>
    </row>
    <row r="5245" spans="1:16" x14ac:dyDescent="0.35">
      <c r="A5245" s="2" t="s">
        <v>21</v>
      </c>
      <c r="B5245" s="2">
        <v>1128299</v>
      </c>
      <c r="C5245" s="15">
        <v>44539</v>
      </c>
      <c r="D5245" s="2" t="s">
        <v>26</v>
      </c>
      <c r="E5245" s="2" t="s">
        <v>61</v>
      </c>
      <c r="F5245" s="2" t="s">
        <v>62</v>
      </c>
      <c r="G5245" s="3" t="s">
        <v>156</v>
      </c>
      <c r="H5245" s="17">
        <v>74</v>
      </c>
      <c r="I5245" s="2">
        <v>135</v>
      </c>
      <c r="J5245" s="19">
        <v>9990</v>
      </c>
      <c r="K5245" s="19">
        <v>3496.5</v>
      </c>
      <c r="L5245" s="2">
        <v>0.35</v>
      </c>
      <c r="M5245" s="2" t="s">
        <v>78</v>
      </c>
      <c r="N5245" s="20">
        <f t="shared" si="81"/>
        <v>13486.5</v>
      </c>
      <c r="O5245" s="21"/>
      <c r="P5245" s="20"/>
    </row>
    <row r="5246" spans="1:16" x14ac:dyDescent="0.35">
      <c r="A5246" s="2" t="s">
        <v>21</v>
      </c>
      <c r="B5246" s="2">
        <v>1128299</v>
      </c>
      <c r="C5246" s="15">
        <v>44539</v>
      </c>
      <c r="D5246" s="2" t="s">
        <v>26</v>
      </c>
      <c r="E5246" s="2" t="s">
        <v>61</v>
      </c>
      <c r="F5246" s="2" t="s">
        <v>62</v>
      </c>
      <c r="G5246" s="3" t="s">
        <v>157</v>
      </c>
      <c r="H5246" s="17">
        <v>73</v>
      </c>
      <c r="I5246" s="2">
        <v>145</v>
      </c>
      <c r="J5246" s="19">
        <v>10585</v>
      </c>
      <c r="K5246" s="19">
        <v>3704.7499999999995</v>
      </c>
      <c r="L5246" s="2">
        <v>0.35</v>
      </c>
      <c r="M5246" s="2" t="s">
        <v>78</v>
      </c>
      <c r="N5246" s="20">
        <f t="shared" si="81"/>
        <v>14289.75</v>
      </c>
      <c r="O5246" s="21"/>
      <c r="P5246" s="20"/>
    </row>
    <row r="5247" spans="1:16" x14ac:dyDescent="0.35">
      <c r="A5247" s="2" t="s">
        <v>21</v>
      </c>
      <c r="B5247" s="2">
        <v>1128299</v>
      </c>
      <c r="C5247" s="15">
        <v>44539</v>
      </c>
      <c r="D5247" s="2" t="s">
        <v>26</v>
      </c>
      <c r="E5247" s="2" t="s">
        <v>61</v>
      </c>
      <c r="F5247" s="2" t="s">
        <v>62</v>
      </c>
      <c r="G5247" s="3" t="s">
        <v>18</v>
      </c>
      <c r="H5247" s="17">
        <v>84</v>
      </c>
      <c r="I5247" s="2">
        <v>128</v>
      </c>
      <c r="J5247" s="19">
        <v>10752</v>
      </c>
      <c r="K5247" s="19">
        <v>2795.52</v>
      </c>
      <c r="L5247" s="2">
        <v>0.26</v>
      </c>
      <c r="M5247" s="2" t="s">
        <v>78</v>
      </c>
      <c r="N5247" s="20">
        <f t="shared" si="81"/>
        <v>13547.52</v>
      </c>
      <c r="O5247" s="21"/>
      <c r="P5247" s="20"/>
    </row>
    <row r="5248" spans="1:16" x14ac:dyDescent="0.35">
      <c r="A5248" s="2" t="s">
        <v>21</v>
      </c>
      <c r="B5248" s="2">
        <v>1128299</v>
      </c>
      <c r="C5248" s="15">
        <v>44539</v>
      </c>
      <c r="D5248" s="2" t="s">
        <v>26</v>
      </c>
      <c r="E5248" s="2" t="s">
        <v>61</v>
      </c>
      <c r="F5248" s="2" t="s">
        <v>62</v>
      </c>
      <c r="G5248" s="3" t="s">
        <v>158</v>
      </c>
      <c r="H5248" s="17">
        <v>89</v>
      </c>
      <c r="I5248" s="2">
        <v>142</v>
      </c>
      <c r="J5248" s="19">
        <v>12638</v>
      </c>
      <c r="K5248" s="19">
        <v>6319</v>
      </c>
      <c r="L5248" s="2">
        <v>0.5</v>
      </c>
      <c r="M5248" s="2" t="s">
        <v>78</v>
      </c>
      <c r="N5248" s="20">
        <f t="shared" si="81"/>
        <v>18957</v>
      </c>
      <c r="O5248" s="21"/>
      <c r="P5248" s="20"/>
    </row>
    <row r="5249" spans="1:16" x14ac:dyDescent="0.35">
      <c r="A5249" s="2" t="s">
        <v>21</v>
      </c>
      <c r="B5249" s="2">
        <v>1128299</v>
      </c>
      <c r="C5249" s="15">
        <v>44213</v>
      </c>
      <c r="D5249" s="2" t="s">
        <v>26</v>
      </c>
      <c r="E5249" s="2" t="s">
        <v>61</v>
      </c>
      <c r="F5249" s="2" t="s">
        <v>62</v>
      </c>
      <c r="G5249" s="3" t="s">
        <v>155</v>
      </c>
      <c r="H5249" s="17">
        <v>38</v>
      </c>
      <c r="I5249" s="2">
        <v>115</v>
      </c>
      <c r="J5249" s="19">
        <v>4370</v>
      </c>
      <c r="K5249" s="19">
        <v>1879.1</v>
      </c>
      <c r="L5249" s="2">
        <v>0.43</v>
      </c>
      <c r="M5249" s="2" t="s">
        <v>78</v>
      </c>
      <c r="N5249" s="20">
        <f t="shared" si="81"/>
        <v>6249.1</v>
      </c>
      <c r="O5249" s="21"/>
      <c r="P5249" s="20"/>
    </row>
    <row r="5250" spans="1:16" x14ac:dyDescent="0.35">
      <c r="A5250" s="2" t="s">
        <v>21</v>
      </c>
      <c r="B5250" s="2">
        <v>1128299</v>
      </c>
      <c r="C5250" s="15">
        <v>44213</v>
      </c>
      <c r="D5250" s="2" t="s">
        <v>26</v>
      </c>
      <c r="E5250" s="2" t="s">
        <v>61</v>
      </c>
      <c r="F5250" s="2" t="s">
        <v>62</v>
      </c>
      <c r="G5250" s="3" t="s">
        <v>17</v>
      </c>
      <c r="H5250" s="17">
        <v>48</v>
      </c>
      <c r="I5250" s="2">
        <v>123</v>
      </c>
      <c r="J5250" s="19">
        <v>5904</v>
      </c>
      <c r="K5250" s="19">
        <v>2066.4</v>
      </c>
      <c r="L5250" s="2">
        <v>0.35</v>
      </c>
      <c r="M5250" s="2" t="s">
        <v>78</v>
      </c>
      <c r="N5250" s="20">
        <f t="shared" si="81"/>
        <v>7970.4</v>
      </c>
      <c r="O5250" s="21"/>
      <c r="P5250" s="20"/>
    </row>
    <row r="5251" spans="1:16" x14ac:dyDescent="0.35">
      <c r="A5251" s="2" t="s">
        <v>21</v>
      </c>
      <c r="B5251" s="2">
        <v>1128299</v>
      </c>
      <c r="C5251" s="15">
        <v>44213</v>
      </c>
      <c r="D5251" s="2" t="s">
        <v>26</v>
      </c>
      <c r="E5251" s="2" t="s">
        <v>61</v>
      </c>
      <c r="F5251" s="2" t="s">
        <v>62</v>
      </c>
      <c r="G5251" s="3" t="s">
        <v>156</v>
      </c>
      <c r="H5251" s="17">
        <v>45</v>
      </c>
      <c r="I5251" s="2">
        <v>123</v>
      </c>
      <c r="J5251" s="19">
        <v>5535</v>
      </c>
      <c r="K5251" s="19">
        <v>2269.35</v>
      </c>
      <c r="L5251" s="2">
        <v>0.41</v>
      </c>
      <c r="M5251" s="2" t="s">
        <v>78</v>
      </c>
      <c r="N5251" s="20">
        <f t="shared" ref="N5251:N5314" si="82">SUM(J5251,K5251)</f>
        <v>7804.35</v>
      </c>
      <c r="O5251" s="21"/>
      <c r="P5251" s="20"/>
    </row>
    <row r="5252" spans="1:16" x14ac:dyDescent="0.35">
      <c r="A5252" s="2" t="s">
        <v>21</v>
      </c>
      <c r="B5252" s="2">
        <v>1128299</v>
      </c>
      <c r="C5252" s="15">
        <v>44213</v>
      </c>
      <c r="D5252" s="2" t="s">
        <v>26</v>
      </c>
      <c r="E5252" s="2" t="s">
        <v>61</v>
      </c>
      <c r="F5252" s="2" t="s">
        <v>62</v>
      </c>
      <c r="G5252" s="3" t="s">
        <v>157</v>
      </c>
      <c r="H5252" s="17">
        <v>47</v>
      </c>
      <c r="I5252" s="2">
        <v>77</v>
      </c>
      <c r="J5252" s="19">
        <v>3619</v>
      </c>
      <c r="K5252" s="19">
        <v>1628.5499999999997</v>
      </c>
      <c r="L5252" s="2">
        <v>0.44999999999999996</v>
      </c>
      <c r="M5252" s="2" t="s">
        <v>78</v>
      </c>
      <c r="N5252" s="20">
        <f t="shared" si="82"/>
        <v>5247.5499999999993</v>
      </c>
      <c r="O5252" s="21"/>
      <c r="P5252" s="20"/>
    </row>
    <row r="5253" spans="1:16" x14ac:dyDescent="0.35">
      <c r="A5253" s="2" t="s">
        <v>21</v>
      </c>
      <c r="B5253" s="2">
        <v>1128299</v>
      </c>
      <c r="C5253" s="15">
        <v>44213</v>
      </c>
      <c r="D5253" s="2" t="s">
        <v>26</v>
      </c>
      <c r="E5253" s="2" t="s">
        <v>61</v>
      </c>
      <c r="F5253" s="2" t="s">
        <v>62</v>
      </c>
      <c r="G5253" s="3" t="s">
        <v>18</v>
      </c>
      <c r="H5253" s="17">
        <v>54</v>
      </c>
      <c r="I5253" s="2">
        <v>68</v>
      </c>
      <c r="J5253" s="19">
        <v>3672</v>
      </c>
      <c r="K5253" s="19">
        <v>1101.6000000000001</v>
      </c>
      <c r="L5253" s="2">
        <v>0.30000000000000004</v>
      </c>
      <c r="M5253" s="2" t="s">
        <v>78</v>
      </c>
      <c r="N5253" s="20">
        <f t="shared" si="82"/>
        <v>4773.6000000000004</v>
      </c>
      <c r="O5253" s="21"/>
      <c r="P5253" s="20"/>
    </row>
    <row r="5254" spans="1:16" x14ac:dyDescent="0.35">
      <c r="A5254" s="2" t="s">
        <v>21</v>
      </c>
      <c r="B5254" s="2">
        <v>1128299</v>
      </c>
      <c r="C5254" s="15">
        <v>44213</v>
      </c>
      <c r="D5254" s="2" t="s">
        <v>26</v>
      </c>
      <c r="E5254" s="2" t="s">
        <v>61</v>
      </c>
      <c r="F5254" s="2" t="s">
        <v>62</v>
      </c>
      <c r="G5254" s="3" t="s">
        <v>158</v>
      </c>
      <c r="H5254" s="17">
        <v>49</v>
      </c>
      <c r="I5254" s="2">
        <v>124</v>
      </c>
      <c r="J5254" s="19">
        <v>6076</v>
      </c>
      <c r="K5254" s="19">
        <v>3584.8400000000006</v>
      </c>
      <c r="L5254" s="2">
        <v>0.59000000000000008</v>
      </c>
      <c r="M5254" s="2" t="s">
        <v>78</v>
      </c>
      <c r="N5254" s="20">
        <f t="shared" si="82"/>
        <v>9660.84</v>
      </c>
      <c r="O5254" s="21"/>
      <c r="P5254" s="20"/>
    </row>
    <row r="5255" spans="1:16" x14ac:dyDescent="0.35">
      <c r="A5255" s="2" t="s">
        <v>21</v>
      </c>
      <c r="B5255" s="2">
        <v>1128299</v>
      </c>
      <c r="C5255" s="15">
        <v>44244</v>
      </c>
      <c r="D5255" s="2" t="s">
        <v>26</v>
      </c>
      <c r="E5255" s="2" t="s">
        <v>61</v>
      </c>
      <c r="F5255" s="2" t="s">
        <v>62</v>
      </c>
      <c r="G5255" s="3" t="s">
        <v>155</v>
      </c>
      <c r="H5255" s="17">
        <v>36</v>
      </c>
      <c r="I5255" s="2">
        <v>137</v>
      </c>
      <c r="J5255" s="19">
        <v>4932</v>
      </c>
      <c r="K5255" s="19">
        <v>2071.44</v>
      </c>
      <c r="L5255" s="2">
        <v>0.42</v>
      </c>
      <c r="M5255" s="2" t="s">
        <v>78</v>
      </c>
      <c r="N5255" s="20">
        <f t="shared" si="82"/>
        <v>7003.4400000000005</v>
      </c>
      <c r="O5255" s="21"/>
      <c r="P5255" s="20"/>
    </row>
    <row r="5256" spans="1:16" x14ac:dyDescent="0.35">
      <c r="A5256" s="2" t="s">
        <v>21</v>
      </c>
      <c r="B5256" s="2">
        <v>1128299</v>
      </c>
      <c r="C5256" s="15">
        <v>44244</v>
      </c>
      <c r="D5256" s="2" t="s">
        <v>26</v>
      </c>
      <c r="E5256" s="2" t="s">
        <v>61</v>
      </c>
      <c r="F5256" s="2" t="s">
        <v>62</v>
      </c>
      <c r="G5256" s="3" t="s">
        <v>17</v>
      </c>
      <c r="H5256" s="17">
        <v>49</v>
      </c>
      <c r="I5256" s="2">
        <v>111</v>
      </c>
      <c r="J5256" s="19">
        <v>5439</v>
      </c>
      <c r="K5256" s="19">
        <v>1903.6499999999999</v>
      </c>
      <c r="L5256" s="2">
        <v>0.35</v>
      </c>
      <c r="M5256" s="2" t="s">
        <v>78</v>
      </c>
      <c r="N5256" s="20">
        <f t="shared" si="82"/>
        <v>7342.65</v>
      </c>
      <c r="O5256" s="21"/>
      <c r="P5256" s="20"/>
    </row>
    <row r="5257" spans="1:16" x14ac:dyDescent="0.35">
      <c r="A5257" s="2" t="s">
        <v>21</v>
      </c>
      <c r="B5257" s="2">
        <v>1128299</v>
      </c>
      <c r="C5257" s="15">
        <v>44244</v>
      </c>
      <c r="D5257" s="2" t="s">
        <v>26</v>
      </c>
      <c r="E5257" s="2" t="s">
        <v>61</v>
      </c>
      <c r="F5257" s="2" t="s">
        <v>62</v>
      </c>
      <c r="G5257" s="3" t="s">
        <v>156</v>
      </c>
      <c r="H5257" s="17">
        <v>49</v>
      </c>
      <c r="I5257" s="2">
        <v>111</v>
      </c>
      <c r="J5257" s="19">
        <v>5439</v>
      </c>
      <c r="K5257" s="19">
        <v>2175.6</v>
      </c>
      <c r="L5257" s="2">
        <v>0.4</v>
      </c>
      <c r="M5257" s="2" t="s">
        <v>78</v>
      </c>
      <c r="N5257" s="20">
        <f t="shared" si="82"/>
        <v>7614.6</v>
      </c>
      <c r="O5257" s="21"/>
      <c r="P5257" s="20"/>
    </row>
    <row r="5258" spans="1:16" x14ac:dyDescent="0.35">
      <c r="A5258" s="2" t="s">
        <v>21</v>
      </c>
      <c r="B5258" s="2">
        <v>1128299</v>
      </c>
      <c r="C5258" s="15">
        <v>44244</v>
      </c>
      <c r="D5258" s="2" t="s">
        <v>43</v>
      </c>
      <c r="E5258" s="2" t="s">
        <v>44</v>
      </c>
      <c r="F5258" s="2" t="s">
        <v>63</v>
      </c>
      <c r="G5258" s="3" t="s">
        <v>157</v>
      </c>
      <c r="H5258" s="17">
        <v>45</v>
      </c>
      <c r="I5258" s="2">
        <v>74</v>
      </c>
      <c r="J5258" s="19">
        <v>3330</v>
      </c>
      <c r="K5258" s="19">
        <v>1465.2</v>
      </c>
      <c r="L5258" s="2">
        <v>0.44</v>
      </c>
      <c r="M5258" s="2" t="s">
        <v>78</v>
      </c>
      <c r="N5258" s="20">
        <f t="shared" si="82"/>
        <v>4795.2</v>
      </c>
      <c r="O5258" s="21"/>
      <c r="P5258" s="20"/>
    </row>
    <row r="5259" spans="1:16" x14ac:dyDescent="0.35">
      <c r="A5259" s="2" t="s">
        <v>21</v>
      </c>
      <c r="B5259" s="2">
        <v>1128299</v>
      </c>
      <c r="C5259" s="15">
        <v>44244</v>
      </c>
      <c r="D5259" s="2" t="s">
        <v>43</v>
      </c>
      <c r="E5259" s="2" t="s">
        <v>44</v>
      </c>
      <c r="F5259" s="2" t="s">
        <v>63</v>
      </c>
      <c r="G5259" s="3" t="s">
        <v>18</v>
      </c>
      <c r="H5259" s="17">
        <v>52</v>
      </c>
      <c r="I5259" s="2">
        <v>60</v>
      </c>
      <c r="J5259" s="19">
        <v>3120</v>
      </c>
      <c r="K5259" s="19">
        <v>998.4</v>
      </c>
      <c r="L5259" s="2">
        <v>0.32</v>
      </c>
      <c r="M5259" s="2" t="s">
        <v>78</v>
      </c>
      <c r="N5259" s="20">
        <f t="shared" si="82"/>
        <v>4118.3999999999996</v>
      </c>
      <c r="O5259" s="21"/>
      <c r="P5259" s="20"/>
    </row>
    <row r="5260" spans="1:16" x14ac:dyDescent="0.35">
      <c r="A5260" s="2" t="s">
        <v>21</v>
      </c>
      <c r="B5260" s="2">
        <v>1128299</v>
      </c>
      <c r="C5260" s="15">
        <v>44244</v>
      </c>
      <c r="D5260" s="2" t="s">
        <v>43</v>
      </c>
      <c r="E5260" s="2" t="s">
        <v>44</v>
      </c>
      <c r="F5260" s="2" t="s">
        <v>63</v>
      </c>
      <c r="G5260" s="3" t="s">
        <v>158</v>
      </c>
      <c r="H5260" s="17">
        <v>47</v>
      </c>
      <c r="I5260" s="2">
        <v>108</v>
      </c>
      <c r="J5260" s="19">
        <v>5076</v>
      </c>
      <c r="K5260" s="19">
        <v>2944.0800000000004</v>
      </c>
      <c r="L5260" s="2">
        <v>0.58000000000000007</v>
      </c>
      <c r="M5260" s="2" t="s">
        <v>78</v>
      </c>
      <c r="N5260" s="20">
        <f t="shared" si="82"/>
        <v>8020.08</v>
      </c>
      <c r="O5260" s="21"/>
      <c r="P5260" s="20"/>
    </row>
    <row r="5261" spans="1:16" x14ac:dyDescent="0.35">
      <c r="A5261" s="2" t="s">
        <v>21</v>
      </c>
      <c r="B5261" s="2">
        <v>1128299</v>
      </c>
      <c r="C5261" s="15">
        <v>44271</v>
      </c>
      <c r="D5261" s="2" t="s">
        <v>43</v>
      </c>
      <c r="E5261" s="2" t="s">
        <v>44</v>
      </c>
      <c r="F5261" s="2" t="s">
        <v>63</v>
      </c>
      <c r="G5261" s="3" t="s">
        <v>155</v>
      </c>
      <c r="H5261" s="17">
        <v>46</v>
      </c>
      <c r="I5261" s="2">
        <v>160</v>
      </c>
      <c r="J5261" s="19">
        <v>7360</v>
      </c>
      <c r="K5261" s="19">
        <v>3017.6</v>
      </c>
      <c r="L5261" s="2">
        <v>0.41</v>
      </c>
      <c r="M5261" s="2" t="s">
        <v>78</v>
      </c>
      <c r="N5261" s="20">
        <f t="shared" si="82"/>
        <v>10377.6</v>
      </c>
      <c r="O5261" s="21"/>
      <c r="P5261" s="20"/>
    </row>
    <row r="5262" spans="1:16" x14ac:dyDescent="0.35">
      <c r="A5262" s="2" t="s">
        <v>21</v>
      </c>
      <c r="B5262" s="2">
        <v>1128299</v>
      </c>
      <c r="C5262" s="15">
        <v>44271</v>
      </c>
      <c r="D5262" s="2" t="s">
        <v>43</v>
      </c>
      <c r="E5262" s="2" t="s">
        <v>44</v>
      </c>
      <c r="F5262" s="2" t="s">
        <v>63</v>
      </c>
      <c r="G5262" s="3" t="s">
        <v>17</v>
      </c>
      <c r="H5262" s="17">
        <v>58</v>
      </c>
      <c r="I5262" s="2">
        <v>100</v>
      </c>
      <c r="J5262" s="19">
        <v>5800</v>
      </c>
      <c r="K5262" s="19">
        <v>2204</v>
      </c>
      <c r="L5262" s="2">
        <v>0.38</v>
      </c>
      <c r="M5262" s="2" t="s">
        <v>78</v>
      </c>
      <c r="N5262" s="20">
        <f t="shared" si="82"/>
        <v>8004</v>
      </c>
      <c r="O5262" s="21"/>
      <c r="P5262" s="20"/>
    </row>
    <row r="5263" spans="1:16" x14ac:dyDescent="0.35">
      <c r="A5263" s="2" t="s">
        <v>21</v>
      </c>
      <c r="B5263" s="2">
        <v>1128299</v>
      </c>
      <c r="C5263" s="15">
        <v>44271</v>
      </c>
      <c r="D5263" s="2" t="s">
        <v>43</v>
      </c>
      <c r="E5263" s="2" t="s">
        <v>44</v>
      </c>
      <c r="F5263" s="2" t="s">
        <v>63</v>
      </c>
      <c r="G5263" s="3" t="s">
        <v>156</v>
      </c>
      <c r="H5263" s="17">
        <v>59</v>
      </c>
      <c r="I5263" s="2">
        <v>115</v>
      </c>
      <c r="J5263" s="19">
        <v>6785</v>
      </c>
      <c r="K5263" s="19">
        <v>2917.55</v>
      </c>
      <c r="L5263" s="2">
        <v>0.43</v>
      </c>
      <c r="M5263" s="2" t="s">
        <v>78</v>
      </c>
      <c r="N5263" s="20">
        <f t="shared" si="82"/>
        <v>9702.5499999999993</v>
      </c>
      <c r="O5263" s="21"/>
      <c r="P5263" s="20"/>
    </row>
    <row r="5264" spans="1:16" x14ac:dyDescent="0.35">
      <c r="A5264" s="2" t="s">
        <v>21</v>
      </c>
      <c r="B5264" s="2">
        <v>1128299</v>
      </c>
      <c r="C5264" s="15">
        <v>44271</v>
      </c>
      <c r="D5264" s="2" t="s">
        <v>43</v>
      </c>
      <c r="E5264" s="2" t="s">
        <v>44</v>
      </c>
      <c r="F5264" s="2" t="s">
        <v>63</v>
      </c>
      <c r="G5264" s="3" t="s">
        <v>157</v>
      </c>
      <c r="H5264" s="17">
        <v>58</v>
      </c>
      <c r="I5264" s="2">
        <v>91</v>
      </c>
      <c r="J5264" s="19">
        <v>5278</v>
      </c>
      <c r="K5264" s="19">
        <v>2216.7599999999998</v>
      </c>
      <c r="L5264" s="2">
        <v>0.42</v>
      </c>
      <c r="M5264" s="2" t="s">
        <v>78</v>
      </c>
      <c r="N5264" s="20">
        <f t="shared" si="82"/>
        <v>7494.76</v>
      </c>
      <c r="O5264" s="21"/>
      <c r="P5264" s="20"/>
    </row>
    <row r="5265" spans="1:16" x14ac:dyDescent="0.35">
      <c r="A5265" s="2" t="s">
        <v>21</v>
      </c>
      <c r="B5265" s="2">
        <v>1128299</v>
      </c>
      <c r="C5265" s="15">
        <v>44271</v>
      </c>
      <c r="D5265" s="2" t="s">
        <v>43</v>
      </c>
      <c r="E5265" s="2" t="s">
        <v>44</v>
      </c>
      <c r="F5265" s="2" t="s">
        <v>63</v>
      </c>
      <c r="G5265" s="3" t="s">
        <v>18</v>
      </c>
      <c r="H5265" s="17">
        <v>61</v>
      </c>
      <c r="I5265" s="2">
        <v>44</v>
      </c>
      <c r="J5265" s="19">
        <v>2684</v>
      </c>
      <c r="K5265" s="19">
        <v>885.72</v>
      </c>
      <c r="L5265" s="2">
        <v>0.33</v>
      </c>
      <c r="M5265" s="2" t="s">
        <v>78</v>
      </c>
      <c r="N5265" s="20">
        <f t="shared" si="82"/>
        <v>3569.7200000000003</v>
      </c>
      <c r="O5265" s="21"/>
      <c r="P5265" s="20"/>
    </row>
    <row r="5266" spans="1:16" x14ac:dyDescent="0.35">
      <c r="A5266" s="2" t="s">
        <v>21</v>
      </c>
      <c r="B5266" s="2">
        <v>1128299</v>
      </c>
      <c r="C5266" s="15">
        <v>44271</v>
      </c>
      <c r="D5266" s="2" t="s">
        <v>43</v>
      </c>
      <c r="E5266" s="2" t="s">
        <v>44</v>
      </c>
      <c r="F5266" s="2" t="s">
        <v>63</v>
      </c>
      <c r="G5266" s="3" t="s">
        <v>158</v>
      </c>
      <c r="H5266" s="17">
        <v>54</v>
      </c>
      <c r="I5266" s="2">
        <v>101</v>
      </c>
      <c r="J5266" s="19">
        <v>5454</v>
      </c>
      <c r="K5266" s="19">
        <v>3272.4</v>
      </c>
      <c r="L5266" s="2">
        <v>0.6</v>
      </c>
      <c r="M5266" s="2" t="s">
        <v>78</v>
      </c>
      <c r="N5266" s="20">
        <f t="shared" si="82"/>
        <v>8726.4</v>
      </c>
      <c r="O5266" s="21"/>
      <c r="P5266" s="20"/>
    </row>
    <row r="5267" spans="1:16" x14ac:dyDescent="0.35">
      <c r="A5267" s="2" t="s">
        <v>20</v>
      </c>
      <c r="B5267" s="2">
        <v>1128299</v>
      </c>
      <c r="C5267" s="15">
        <v>44303</v>
      </c>
      <c r="D5267" s="2" t="s">
        <v>43</v>
      </c>
      <c r="E5267" s="2" t="s">
        <v>44</v>
      </c>
      <c r="F5267" s="2" t="s">
        <v>63</v>
      </c>
      <c r="G5267" s="3" t="s">
        <v>155</v>
      </c>
      <c r="H5267" s="17">
        <v>62</v>
      </c>
      <c r="I5267" s="2">
        <v>138</v>
      </c>
      <c r="J5267" s="19">
        <v>8556</v>
      </c>
      <c r="K5267" s="19">
        <v>3593.52</v>
      </c>
      <c r="L5267" s="2">
        <v>0.42</v>
      </c>
      <c r="M5267" s="2" t="s">
        <v>78</v>
      </c>
      <c r="N5267" s="20">
        <f t="shared" si="82"/>
        <v>12149.52</v>
      </c>
      <c r="O5267" s="21"/>
      <c r="P5267" s="20"/>
    </row>
    <row r="5268" spans="1:16" x14ac:dyDescent="0.35">
      <c r="A5268" s="2" t="s">
        <v>20</v>
      </c>
      <c r="B5268" s="2">
        <v>1128299</v>
      </c>
      <c r="C5268" s="15">
        <v>44303</v>
      </c>
      <c r="D5268" s="2" t="s">
        <v>43</v>
      </c>
      <c r="E5268" s="2" t="s">
        <v>44</v>
      </c>
      <c r="F5268" s="2" t="s">
        <v>63</v>
      </c>
      <c r="G5268" s="3" t="s">
        <v>17</v>
      </c>
      <c r="H5268" s="17">
        <v>66</v>
      </c>
      <c r="I5268" s="2">
        <v>98</v>
      </c>
      <c r="J5268" s="19">
        <v>6468</v>
      </c>
      <c r="K5268" s="19">
        <v>2263.7999999999997</v>
      </c>
      <c r="L5268" s="2">
        <v>0.35</v>
      </c>
      <c r="M5268" s="2" t="s">
        <v>78</v>
      </c>
      <c r="N5268" s="20">
        <f t="shared" si="82"/>
        <v>8731.7999999999993</v>
      </c>
      <c r="O5268" s="21"/>
      <c r="P5268" s="20"/>
    </row>
    <row r="5269" spans="1:16" x14ac:dyDescent="0.35">
      <c r="A5269" s="2" t="s">
        <v>20</v>
      </c>
      <c r="B5269" s="2">
        <v>1128299</v>
      </c>
      <c r="C5269" s="15">
        <v>44303</v>
      </c>
      <c r="D5269" s="2" t="s">
        <v>43</v>
      </c>
      <c r="E5269" s="2" t="s">
        <v>44</v>
      </c>
      <c r="F5269" s="2" t="s">
        <v>63</v>
      </c>
      <c r="G5269" s="3" t="s">
        <v>156</v>
      </c>
      <c r="H5269" s="17">
        <v>66</v>
      </c>
      <c r="I5269" s="2">
        <v>120</v>
      </c>
      <c r="J5269" s="19">
        <v>7920</v>
      </c>
      <c r="K5269" s="19">
        <v>3247.2</v>
      </c>
      <c r="L5269" s="2">
        <v>0.41</v>
      </c>
      <c r="M5269" s="2" t="s">
        <v>78</v>
      </c>
      <c r="N5269" s="20">
        <f t="shared" si="82"/>
        <v>11167.2</v>
      </c>
      <c r="O5269" s="21"/>
      <c r="P5269" s="20"/>
    </row>
    <row r="5270" spans="1:16" x14ac:dyDescent="0.35">
      <c r="A5270" s="2" t="s">
        <v>20</v>
      </c>
      <c r="B5270" s="2">
        <v>1128299</v>
      </c>
      <c r="C5270" s="15">
        <v>44303</v>
      </c>
      <c r="D5270" s="2" t="s">
        <v>43</v>
      </c>
      <c r="E5270" s="2" t="s">
        <v>44</v>
      </c>
      <c r="F5270" s="2" t="s">
        <v>63</v>
      </c>
      <c r="G5270" s="3" t="s">
        <v>157</v>
      </c>
      <c r="H5270" s="17">
        <v>52</v>
      </c>
      <c r="I5270" s="2">
        <v>84</v>
      </c>
      <c r="J5270" s="19">
        <v>4368</v>
      </c>
      <c r="K5270" s="19">
        <v>1965.6</v>
      </c>
      <c r="L5270" s="2">
        <v>0.44999999999999996</v>
      </c>
      <c r="M5270" s="2" t="s">
        <v>78</v>
      </c>
      <c r="N5270" s="20">
        <f t="shared" si="82"/>
        <v>6333.6</v>
      </c>
      <c r="O5270" s="21"/>
      <c r="P5270" s="20"/>
    </row>
    <row r="5271" spans="1:16" x14ac:dyDescent="0.35">
      <c r="A5271" s="2" t="s">
        <v>20</v>
      </c>
      <c r="B5271" s="2">
        <v>1128299</v>
      </c>
      <c r="C5271" s="15">
        <v>44303</v>
      </c>
      <c r="D5271" s="2" t="s">
        <v>43</v>
      </c>
      <c r="E5271" s="2" t="s">
        <v>44</v>
      </c>
      <c r="F5271" s="2" t="s">
        <v>63</v>
      </c>
      <c r="G5271" s="3" t="s">
        <v>18</v>
      </c>
      <c r="H5271" s="17">
        <v>59</v>
      </c>
      <c r="I5271" s="2">
        <v>58</v>
      </c>
      <c r="J5271" s="19">
        <v>3422</v>
      </c>
      <c r="K5271" s="19">
        <v>1197.6999999999998</v>
      </c>
      <c r="L5271" s="2">
        <v>0.35</v>
      </c>
      <c r="M5271" s="2" t="s">
        <v>78</v>
      </c>
      <c r="N5271" s="20">
        <f t="shared" si="82"/>
        <v>4619.7</v>
      </c>
      <c r="O5271" s="21"/>
      <c r="P5271" s="20"/>
    </row>
    <row r="5272" spans="1:16" x14ac:dyDescent="0.35">
      <c r="A5272" s="2" t="s">
        <v>20</v>
      </c>
      <c r="B5272" s="2">
        <v>1128299</v>
      </c>
      <c r="C5272" s="15">
        <v>44303</v>
      </c>
      <c r="D5272" s="2" t="s">
        <v>43</v>
      </c>
      <c r="E5272" s="2" t="s">
        <v>44</v>
      </c>
      <c r="F5272" s="2" t="s">
        <v>63</v>
      </c>
      <c r="G5272" s="3" t="s">
        <v>158</v>
      </c>
      <c r="H5272" s="17">
        <v>72</v>
      </c>
      <c r="I5272" s="2">
        <v>109</v>
      </c>
      <c r="J5272" s="19">
        <v>7848</v>
      </c>
      <c r="K5272" s="19">
        <v>4708.8</v>
      </c>
      <c r="L5272" s="2">
        <v>0.6</v>
      </c>
      <c r="M5272" s="2" t="s">
        <v>78</v>
      </c>
      <c r="N5272" s="20">
        <f t="shared" si="82"/>
        <v>12556.8</v>
      </c>
      <c r="O5272" s="21"/>
      <c r="P5272" s="20"/>
    </row>
    <row r="5273" spans="1:16" x14ac:dyDescent="0.35">
      <c r="A5273" s="2" t="s">
        <v>20</v>
      </c>
      <c r="B5273" s="2">
        <v>1128299</v>
      </c>
      <c r="C5273" s="15">
        <v>44334</v>
      </c>
      <c r="D5273" s="2" t="s">
        <v>43</v>
      </c>
      <c r="E5273" s="2" t="s">
        <v>44</v>
      </c>
      <c r="F5273" s="2" t="s">
        <v>63</v>
      </c>
      <c r="G5273" s="3" t="s">
        <v>155</v>
      </c>
      <c r="H5273" s="17">
        <v>58</v>
      </c>
      <c r="I5273" s="2">
        <v>155</v>
      </c>
      <c r="J5273" s="19">
        <v>8990</v>
      </c>
      <c r="K5273" s="19">
        <v>3865.7</v>
      </c>
      <c r="L5273" s="2">
        <v>0.43</v>
      </c>
      <c r="M5273" s="2" t="s">
        <v>78</v>
      </c>
      <c r="N5273" s="20">
        <f t="shared" si="82"/>
        <v>12855.7</v>
      </c>
      <c r="O5273" s="21"/>
      <c r="P5273" s="20"/>
    </row>
    <row r="5274" spans="1:16" x14ac:dyDescent="0.35">
      <c r="A5274" s="2" t="s">
        <v>20</v>
      </c>
      <c r="B5274" s="2">
        <v>1128299</v>
      </c>
      <c r="C5274" s="15">
        <v>44334</v>
      </c>
      <c r="D5274" s="2" t="s">
        <v>43</v>
      </c>
      <c r="E5274" s="2" t="s">
        <v>44</v>
      </c>
      <c r="F5274" s="2" t="s">
        <v>63</v>
      </c>
      <c r="G5274" s="3" t="s">
        <v>17</v>
      </c>
      <c r="H5274" s="17">
        <v>60</v>
      </c>
      <c r="I5274" s="2">
        <v>128</v>
      </c>
      <c r="J5274" s="19">
        <v>7680</v>
      </c>
      <c r="K5274" s="19">
        <v>3072</v>
      </c>
      <c r="L5274" s="2">
        <v>0.4</v>
      </c>
      <c r="M5274" s="2" t="s">
        <v>78</v>
      </c>
      <c r="N5274" s="20">
        <f t="shared" si="82"/>
        <v>10752</v>
      </c>
      <c r="O5274" s="21"/>
      <c r="P5274" s="20"/>
    </row>
    <row r="5275" spans="1:16" x14ac:dyDescent="0.35">
      <c r="A5275" s="2" t="s">
        <v>20</v>
      </c>
      <c r="B5275" s="2">
        <v>1128299</v>
      </c>
      <c r="C5275" s="15">
        <v>44334</v>
      </c>
      <c r="D5275" s="2" t="s">
        <v>43</v>
      </c>
      <c r="E5275" s="2" t="s">
        <v>44</v>
      </c>
      <c r="F5275" s="2" t="s">
        <v>63</v>
      </c>
      <c r="G5275" s="3" t="s">
        <v>156</v>
      </c>
      <c r="H5275" s="17">
        <v>59</v>
      </c>
      <c r="I5275" s="2">
        <v>119</v>
      </c>
      <c r="J5275" s="19">
        <v>7021</v>
      </c>
      <c r="K5275" s="19">
        <v>3159.45</v>
      </c>
      <c r="L5275" s="2">
        <v>0.44999999999999996</v>
      </c>
      <c r="M5275" s="2" t="s">
        <v>78</v>
      </c>
      <c r="N5275" s="20">
        <f t="shared" si="82"/>
        <v>10180.450000000001</v>
      </c>
      <c r="O5275" s="21"/>
      <c r="P5275" s="20"/>
    </row>
    <row r="5276" spans="1:16" x14ac:dyDescent="0.35">
      <c r="A5276" s="2" t="s">
        <v>20</v>
      </c>
      <c r="B5276" s="2">
        <v>1128299</v>
      </c>
      <c r="C5276" s="15">
        <v>44334</v>
      </c>
      <c r="D5276" s="2" t="s">
        <v>43</v>
      </c>
      <c r="E5276" s="2" t="s">
        <v>44</v>
      </c>
      <c r="F5276" s="2" t="s">
        <v>63</v>
      </c>
      <c r="G5276" s="3" t="s">
        <v>157</v>
      </c>
      <c r="H5276" s="17">
        <v>59</v>
      </c>
      <c r="I5276" s="2">
        <v>88</v>
      </c>
      <c r="J5276" s="19">
        <v>5192</v>
      </c>
      <c r="K5276" s="19">
        <v>2232.56</v>
      </c>
      <c r="L5276" s="2">
        <v>0.43</v>
      </c>
      <c r="M5276" s="2" t="s">
        <v>78</v>
      </c>
      <c r="N5276" s="20">
        <f t="shared" si="82"/>
        <v>7424.5599999999995</v>
      </c>
      <c r="O5276" s="21"/>
      <c r="P5276" s="20"/>
    </row>
    <row r="5277" spans="1:16" x14ac:dyDescent="0.35">
      <c r="A5277" s="2" t="s">
        <v>20</v>
      </c>
      <c r="B5277" s="2">
        <v>1128299</v>
      </c>
      <c r="C5277" s="15">
        <v>44334</v>
      </c>
      <c r="D5277" s="2" t="s">
        <v>43</v>
      </c>
      <c r="E5277" s="2" t="s">
        <v>44</v>
      </c>
      <c r="F5277" s="2" t="s">
        <v>63</v>
      </c>
      <c r="G5277" s="3" t="s">
        <v>18</v>
      </c>
      <c r="H5277" s="17">
        <v>52</v>
      </c>
      <c r="I5277" s="2">
        <v>68</v>
      </c>
      <c r="J5277" s="19">
        <v>3536</v>
      </c>
      <c r="K5277" s="19">
        <v>1131.52</v>
      </c>
      <c r="L5277" s="2">
        <v>0.32</v>
      </c>
      <c r="M5277" s="2" t="s">
        <v>78</v>
      </c>
      <c r="N5277" s="20">
        <f t="shared" si="82"/>
        <v>4667.5200000000004</v>
      </c>
      <c r="O5277" s="21"/>
      <c r="P5277" s="20"/>
    </row>
    <row r="5278" spans="1:16" x14ac:dyDescent="0.35">
      <c r="A5278" s="2" t="s">
        <v>20</v>
      </c>
      <c r="B5278" s="2">
        <v>1128299</v>
      </c>
      <c r="C5278" s="15">
        <v>44334</v>
      </c>
      <c r="D5278" s="2" t="s">
        <v>43</v>
      </c>
      <c r="E5278" s="2" t="s">
        <v>44</v>
      </c>
      <c r="F5278" s="2" t="s">
        <v>63</v>
      </c>
      <c r="G5278" s="3" t="s">
        <v>158</v>
      </c>
      <c r="H5278" s="17">
        <v>67</v>
      </c>
      <c r="I5278" s="2">
        <v>173</v>
      </c>
      <c r="J5278" s="19">
        <v>11591</v>
      </c>
      <c r="K5278" s="19">
        <v>6722.7800000000007</v>
      </c>
      <c r="L5278" s="2">
        <v>0.58000000000000007</v>
      </c>
      <c r="M5278" s="2" t="s">
        <v>78</v>
      </c>
      <c r="N5278" s="20">
        <f t="shared" si="82"/>
        <v>18313.78</v>
      </c>
      <c r="O5278" s="21"/>
      <c r="P5278" s="20"/>
    </row>
    <row r="5279" spans="1:16" x14ac:dyDescent="0.35">
      <c r="A5279" s="2" t="s">
        <v>20</v>
      </c>
      <c r="B5279" s="2">
        <v>1128299</v>
      </c>
      <c r="C5279" s="15">
        <v>44364</v>
      </c>
      <c r="D5279" s="2" t="s">
        <v>43</v>
      </c>
      <c r="E5279" s="2" t="s">
        <v>44</v>
      </c>
      <c r="F5279" s="2" t="s">
        <v>63</v>
      </c>
      <c r="G5279" s="3" t="s">
        <v>155</v>
      </c>
      <c r="H5279" s="17">
        <v>61</v>
      </c>
      <c r="I5279" s="2">
        <v>223</v>
      </c>
      <c r="J5279" s="19">
        <v>13603</v>
      </c>
      <c r="K5279" s="19">
        <v>6121.3499999999995</v>
      </c>
      <c r="L5279" s="2">
        <v>0.44999999999999996</v>
      </c>
      <c r="M5279" s="2" t="s">
        <v>78</v>
      </c>
      <c r="N5279" s="20">
        <f t="shared" si="82"/>
        <v>19724.349999999999</v>
      </c>
      <c r="O5279" s="21"/>
      <c r="P5279" s="20"/>
    </row>
    <row r="5280" spans="1:16" x14ac:dyDescent="0.35">
      <c r="A5280" s="2" t="s">
        <v>20</v>
      </c>
      <c r="B5280" s="2">
        <v>1128299</v>
      </c>
      <c r="C5280" s="15">
        <v>44364</v>
      </c>
      <c r="D5280" s="2" t="s">
        <v>43</v>
      </c>
      <c r="E5280" s="2" t="s">
        <v>44</v>
      </c>
      <c r="F5280" s="2" t="s">
        <v>63</v>
      </c>
      <c r="G5280" s="3" t="s">
        <v>17</v>
      </c>
      <c r="H5280" s="17">
        <v>64</v>
      </c>
      <c r="I5280" s="2">
        <v>203</v>
      </c>
      <c r="J5280" s="19">
        <v>12992</v>
      </c>
      <c r="K5280" s="19">
        <v>4547.2</v>
      </c>
      <c r="L5280" s="2">
        <v>0.35</v>
      </c>
      <c r="M5280" s="2" t="s">
        <v>78</v>
      </c>
      <c r="N5280" s="20">
        <f t="shared" si="82"/>
        <v>17539.2</v>
      </c>
      <c r="O5280" s="21"/>
      <c r="P5280" s="20"/>
    </row>
    <row r="5281" spans="1:16" x14ac:dyDescent="0.35">
      <c r="A5281" s="2" t="s">
        <v>20</v>
      </c>
      <c r="B5281" s="2">
        <v>1128299</v>
      </c>
      <c r="C5281" s="15">
        <v>44364</v>
      </c>
      <c r="D5281" s="2" t="s">
        <v>43</v>
      </c>
      <c r="E5281" s="2" t="s">
        <v>44</v>
      </c>
      <c r="F5281" s="2" t="s">
        <v>63</v>
      </c>
      <c r="G5281" s="3" t="s">
        <v>156</v>
      </c>
      <c r="H5281" s="17">
        <v>80</v>
      </c>
      <c r="I5281" s="2">
        <v>210</v>
      </c>
      <c r="J5281" s="19">
        <v>16800</v>
      </c>
      <c r="K5281" s="19">
        <v>7224</v>
      </c>
      <c r="L5281" s="2">
        <v>0.43</v>
      </c>
      <c r="M5281" s="2" t="s">
        <v>78</v>
      </c>
      <c r="N5281" s="20">
        <f t="shared" si="82"/>
        <v>24024</v>
      </c>
      <c r="O5281" s="21"/>
      <c r="P5281" s="20"/>
    </row>
    <row r="5282" spans="1:16" x14ac:dyDescent="0.35">
      <c r="A5282" s="2" t="s">
        <v>20</v>
      </c>
      <c r="B5282" s="2">
        <v>1128299</v>
      </c>
      <c r="C5282" s="15">
        <v>44364</v>
      </c>
      <c r="D5282" s="2" t="s">
        <v>43</v>
      </c>
      <c r="E5282" s="2" t="s">
        <v>44</v>
      </c>
      <c r="F5282" s="2" t="s">
        <v>63</v>
      </c>
      <c r="G5282" s="3" t="s">
        <v>157</v>
      </c>
      <c r="H5282" s="17">
        <v>77</v>
      </c>
      <c r="I5282" s="2">
        <v>155</v>
      </c>
      <c r="J5282" s="19">
        <v>11935</v>
      </c>
      <c r="K5282" s="19">
        <v>5012.7</v>
      </c>
      <c r="L5282" s="2">
        <v>0.42</v>
      </c>
      <c r="M5282" s="2" t="s">
        <v>78</v>
      </c>
      <c r="N5282" s="20">
        <f t="shared" si="82"/>
        <v>16947.7</v>
      </c>
      <c r="O5282" s="21"/>
      <c r="P5282" s="20"/>
    </row>
    <row r="5283" spans="1:16" x14ac:dyDescent="0.35">
      <c r="A5283" s="2" t="s">
        <v>20</v>
      </c>
      <c r="B5283" s="2">
        <v>1128299</v>
      </c>
      <c r="C5283" s="15">
        <v>44364</v>
      </c>
      <c r="D5283" s="2" t="s">
        <v>43</v>
      </c>
      <c r="E5283" s="2" t="s">
        <v>44</v>
      </c>
      <c r="F5283" s="2" t="s">
        <v>63</v>
      </c>
      <c r="G5283" s="3" t="s">
        <v>18</v>
      </c>
      <c r="H5283" s="17">
        <v>89</v>
      </c>
      <c r="I5283" s="2">
        <v>126</v>
      </c>
      <c r="J5283" s="19">
        <v>11214</v>
      </c>
      <c r="K5283" s="19">
        <v>3588.48</v>
      </c>
      <c r="L5283" s="2">
        <v>0.32</v>
      </c>
      <c r="M5283" s="2" t="s">
        <v>78</v>
      </c>
      <c r="N5283" s="20">
        <f t="shared" si="82"/>
        <v>14802.48</v>
      </c>
      <c r="O5283" s="21"/>
      <c r="P5283" s="20"/>
    </row>
    <row r="5284" spans="1:16" x14ac:dyDescent="0.35">
      <c r="A5284" s="2" t="s">
        <v>20</v>
      </c>
      <c r="B5284" s="2">
        <v>1128299</v>
      </c>
      <c r="C5284" s="15">
        <v>44364</v>
      </c>
      <c r="D5284" s="2" t="s">
        <v>43</v>
      </c>
      <c r="E5284" s="2" t="s">
        <v>44</v>
      </c>
      <c r="F5284" s="2" t="s">
        <v>63</v>
      </c>
      <c r="G5284" s="3" t="s">
        <v>158</v>
      </c>
      <c r="H5284" s="17">
        <v>103</v>
      </c>
      <c r="I5284" s="2">
        <v>218</v>
      </c>
      <c r="J5284" s="19">
        <v>22454</v>
      </c>
      <c r="K5284" s="19">
        <v>12574.240000000002</v>
      </c>
      <c r="L5284" s="2">
        <v>0.56000000000000005</v>
      </c>
      <c r="M5284" s="2" t="s">
        <v>78</v>
      </c>
      <c r="N5284" s="20">
        <f t="shared" si="82"/>
        <v>35028.240000000005</v>
      </c>
      <c r="O5284" s="21"/>
      <c r="P5284" s="20"/>
    </row>
    <row r="5285" spans="1:16" x14ac:dyDescent="0.35">
      <c r="A5285" s="2" t="s">
        <v>20</v>
      </c>
      <c r="B5285" s="2">
        <v>1128299</v>
      </c>
      <c r="C5285" s="15">
        <v>44393</v>
      </c>
      <c r="D5285" s="2" t="s">
        <v>43</v>
      </c>
      <c r="E5285" s="2" t="s">
        <v>44</v>
      </c>
      <c r="F5285" s="2" t="s">
        <v>63</v>
      </c>
      <c r="G5285" s="3" t="s">
        <v>155</v>
      </c>
      <c r="H5285" s="17">
        <v>83</v>
      </c>
      <c r="I5285" s="2">
        <v>261</v>
      </c>
      <c r="J5285" s="19">
        <v>21663</v>
      </c>
      <c r="K5285" s="19">
        <v>9531.7199999999993</v>
      </c>
      <c r="L5285" s="2">
        <v>0.44</v>
      </c>
      <c r="M5285" s="2" t="s">
        <v>78</v>
      </c>
      <c r="N5285" s="20">
        <f t="shared" si="82"/>
        <v>31194.720000000001</v>
      </c>
      <c r="O5285" s="21"/>
      <c r="P5285" s="20"/>
    </row>
    <row r="5286" spans="1:16" x14ac:dyDescent="0.35">
      <c r="A5286" s="2" t="s">
        <v>20</v>
      </c>
      <c r="B5286" s="2">
        <v>1128299</v>
      </c>
      <c r="C5286" s="15">
        <v>44393</v>
      </c>
      <c r="D5286" s="2" t="s">
        <v>43</v>
      </c>
      <c r="E5286" s="2" t="s">
        <v>44</v>
      </c>
      <c r="F5286" s="2" t="s">
        <v>63</v>
      </c>
      <c r="G5286" s="3" t="s">
        <v>17</v>
      </c>
      <c r="H5286" s="17">
        <v>88</v>
      </c>
      <c r="I5286" s="2">
        <v>225</v>
      </c>
      <c r="J5286" s="19">
        <v>19800</v>
      </c>
      <c r="K5286" s="19">
        <v>7920</v>
      </c>
      <c r="L5286" s="2">
        <v>0.4</v>
      </c>
      <c r="M5286" s="2" t="s">
        <v>78</v>
      </c>
      <c r="N5286" s="20">
        <f t="shared" si="82"/>
        <v>27720</v>
      </c>
      <c r="O5286" s="21"/>
      <c r="P5286" s="20"/>
    </row>
    <row r="5287" spans="1:16" x14ac:dyDescent="0.35">
      <c r="A5287" s="2" t="s">
        <v>20</v>
      </c>
      <c r="B5287" s="2">
        <v>1128299</v>
      </c>
      <c r="C5287" s="15">
        <v>44393</v>
      </c>
      <c r="D5287" s="2" t="s">
        <v>43</v>
      </c>
      <c r="E5287" s="2" t="s">
        <v>44</v>
      </c>
      <c r="F5287" s="2" t="s">
        <v>63</v>
      </c>
      <c r="G5287" s="3" t="s">
        <v>156</v>
      </c>
      <c r="H5287" s="17">
        <v>86</v>
      </c>
      <c r="I5287" s="2">
        <v>189</v>
      </c>
      <c r="J5287" s="19">
        <v>16254</v>
      </c>
      <c r="K5287" s="19">
        <v>7151.76</v>
      </c>
      <c r="L5287" s="2">
        <v>0.44</v>
      </c>
      <c r="M5287" s="2" t="s">
        <v>78</v>
      </c>
      <c r="N5287" s="20">
        <f t="shared" si="82"/>
        <v>23405.760000000002</v>
      </c>
      <c r="O5287" s="21"/>
      <c r="P5287" s="20"/>
    </row>
    <row r="5288" spans="1:16" x14ac:dyDescent="0.35">
      <c r="A5288" s="2" t="s">
        <v>20</v>
      </c>
      <c r="B5288" s="2">
        <v>1128299</v>
      </c>
      <c r="C5288" s="15">
        <v>44393</v>
      </c>
      <c r="D5288" s="2" t="s">
        <v>43</v>
      </c>
      <c r="E5288" s="2" t="s">
        <v>44</v>
      </c>
      <c r="F5288" s="2" t="s">
        <v>63</v>
      </c>
      <c r="G5288" s="3" t="s">
        <v>157</v>
      </c>
      <c r="H5288" s="17">
        <v>82</v>
      </c>
      <c r="I5288" s="2">
        <v>180</v>
      </c>
      <c r="J5288" s="19">
        <v>14760</v>
      </c>
      <c r="K5288" s="19">
        <v>6346.8</v>
      </c>
      <c r="L5288" s="2">
        <v>0.43</v>
      </c>
      <c r="M5288" s="2" t="s">
        <v>78</v>
      </c>
      <c r="N5288" s="20">
        <f t="shared" si="82"/>
        <v>21106.799999999999</v>
      </c>
      <c r="O5288" s="21"/>
      <c r="P5288" s="20"/>
    </row>
    <row r="5289" spans="1:16" x14ac:dyDescent="0.35">
      <c r="A5289" s="2" t="s">
        <v>20</v>
      </c>
      <c r="B5289" s="2">
        <v>1128299</v>
      </c>
      <c r="C5289" s="15">
        <v>44393</v>
      </c>
      <c r="D5289" s="2" t="s">
        <v>43</v>
      </c>
      <c r="E5289" s="2" t="s">
        <v>44</v>
      </c>
      <c r="F5289" s="2" t="s">
        <v>63</v>
      </c>
      <c r="G5289" s="3" t="s">
        <v>18</v>
      </c>
      <c r="H5289" s="17">
        <v>89</v>
      </c>
      <c r="I5289" s="2">
        <v>195</v>
      </c>
      <c r="J5289" s="19">
        <v>17355</v>
      </c>
      <c r="K5289" s="19">
        <v>5553.6</v>
      </c>
      <c r="L5289" s="2">
        <v>0.32</v>
      </c>
      <c r="M5289" s="2" t="s">
        <v>78</v>
      </c>
      <c r="N5289" s="20">
        <f t="shared" si="82"/>
        <v>22908.6</v>
      </c>
      <c r="O5289" s="21"/>
      <c r="P5289" s="20"/>
    </row>
    <row r="5290" spans="1:16" x14ac:dyDescent="0.35">
      <c r="A5290" s="2" t="s">
        <v>20</v>
      </c>
      <c r="B5290" s="2">
        <v>1128299</v>
      </c>
      <c r="C5290" s="15">
        <v>44393</v>
      </c>
      <c r="D5290" s="2" t="s">
        <v>43</v>
      </c>
      <c r="E5290" s="2" t="s">
        <v>44</v>
      </c>
      <c r="F5290" s="2" t="s">
        <v>63</v>
      </c>
      <c r="G5290" s="3" t="s">
        <v>158</v>
      </c>
      <c r="H5290" s="17">
        <v>101</v>
      </c>
      <c r="I5290" s="2">
        <v>163</v>
      </c>
      <c r="J5290" s="19">
        <v>16463</v>
      </c>
      <c r="K5290" s="19">
        <v>9383.9100000000017</v>
      </c>
      <c r="L5290" s="2">
        <v>0.57000000000000006</v>
      </c>
      <c r="M5290" s="2" t="s">
        <v>78</v>
      </c>
      <c r="N5290" s="20">
        <f t="shared" si="82"/>
        <v>25846.910000000003</v>
      </c>
      <c r="O5290" s="21"/>
      <c r="P5290" s="20"/>
    </row>
    <row r="5291" spans="1:16" x14ac:dyDescent="0.35">
      <c r="A5291" s="2" t="s">
        <v>20</v>
      </c>
      <c r="B5291" s="2">
        <v>1128299</v>
      </c>
      <c r="C5291" s="15">
        <v>44425</v>
      </c>
      <c r="D5291" s="2" t="s">
        <v>43</v>
      </c>
      <c r="E5291" s="2" t="s">
        <v>44</v>
      </c>
      <c r="F5291" s="2" t="s">
        <v>63</v>
      </c>
      <c r="G5291" s="3" t="s">
        <v>155</v>
      </c>
      <c r="H5291" s="17">
        <v>87</v>
      </c>
      <c r="I5291" s="2">
        <v>213</v>
      </c>
      <c r="J5291" s="19">
        <v>18531</v>
      </c>
      <c r="K5291" s="19">
        <v>7597.7099999999991</v>
      </c>
      <c r="L5291" s="2">
        <v>0.41</v>
      </c>
      <c r="M5291" s="2" t="s">
        <v>78</v>
      </c>
      <c r="N5291" s="20">
        <f t="shared" si="82"/>
        <v>26128.71</v>
      </c>
      <c r="O5291" s="21"/>
      <c r="P5291" s="20"/>
    </row>
    <row r="5292" spans="1:16" x14ac:dyDescent="0.35">
      <c r="A5292" s="2" t="s">
        <v>20</v>
      </c>
      <c r="B5292" s="2">
        <v>1128299</v>
      </c>
      <c r="C5292" s="15">
        <v>44425</v>
      </c>
      <c r="D5292" s="2" t="s">
        <v>43</v>
      </c>
      <c r="E5292" s="2" t="s">
        <v>44</v>
      </c>
      <c r="F5292" s="2" t="s">
        <v>63</v>
      </c>
      <c r="G5292" s="3" t="s">
        <v>17</v>
      </c>
      <c r="H5292" s="17">
        <v>77</v>
      </c>
      <c r="I5292" s="2">
        <v>206</v>
      </c>
      <c r="J5292" s="19">
        <v>15862</v>
      </c>
      <c r="K5292" s="19">
        <v>5551.7</v>
      </c>
      <c r="L5292" s="2">
        <v>0.35</v>
      </c>
      <c r="M5292" s="2" t="s">
        <v>78</v>
      </c>
      <c r="N5292" s="20">
        <f t="shared" si="82"/>
        <v>21413.7</v>
      </c>
      <c r="O5292" s="21"/>
      <c r="P5292" s="20"/>
    </row>
    <row r="5293" spans="1:16" x14ac:dyDescent="0.35">
      <c r="A5293" s="2" t="s">
        <v>20</v>
      </c>
      <c r="B5293" s="2">
        <v>1128299</v>
      </c>
      <c r="C5293" s="15">
        <v>44425</v>
      </c>
      <c r="D5293" s="2" t="s">
        <v>43</v>
      </c>
      <c r="E5293" s="2" t="s">
        <v>44</v>
      </c>
      <c r="F5293" s="2" t="s">
        <v>63</v>
      </c>
      <c r="G5293" s="3" t="s">
        <v>156</v>
      </c>
      <c r="H5293" s="17">
        <v>78</v>
      </c>
      <c r="I5293" s="2">
        <v>189</v>
      </c>
      <c r="J5293" s="19">
        <v>14742</v>
      </c>
      <c r="K5293" s="19">
        <v>6339.0599999999995</v>
      </c>
      <c r="L5293" s="2">
        <v>0.43</v>
      </c>
      <c r="M5293" s="2" t="s">
        <v>78</v>
      </c>
      <c r="N5293" s="20">
        <f t="shared" si="82"/>
        <v>21081.059999999998</v>
      </c>
      <c r="O5293" s="21"/>
      <c r="P5293" s="20"/>
    </row>
    <row r="5294" spans="1:16" x14ac:dyDescent="0.35">
      <c r="A5294" s="2" t="s">
        <v>20</v>
      </c>
      <c r="B5294" s="2">
        <v>1128299</v>
      </c>
      <c r="C5294" s="15">
        <v>44425</v>
      </c>
      <c r="D5294" s="2" t="s">
        <v>43</v>
      </c>
      <c r="E5294" s="2" t="s">
        <v>44</v>
      </c>
      <c r="F5294" s="2" t="s">
        <v>63</v>
      </c>
      <c r="G5294" s="3" t="s">
        <v>157</v>
      </c>
      <c r="H5294" s="17">
        <v>77</v>
      </c>
      <c r="I5294" s="2">
        <v>143</v>
      </c>
      <c r="J5294" s="19">
        <v>11011</v>
      </c>
      <c r="K5294" s="19">
        <v>4624.62</v>
      </c>
      <c r="L5294" s="2">
        <v>0.42</v>
      </c>
      <c r="M5294" s="2" t="s">
        <v>78</v>
      </c>
      <c r="N5294" s="20">
        <f t="shared" si="82"/>
        <v>15635.619999999999</v>
      </c>
      <c r="O5294" s="21"/>
      <c r="P5294" s="20"/>
    </row>
    <row r="5295" spans="1:16" x14ac:dyDescent="0.35">
      <c r="A5295" s="2" t="s">
        <v>20</v>
      </c>
      <c r="B5295" s="2">
        <v>1128299</v>
      </c>
      <c r="C5295" s="15">
        <v>44425</v>
      </c>
      <c r="D5295" s="2" t="s">
        <v>43</v>
      </c>
      <c r="E5295" s="2" t="s">
        <v>44</v>
      </c>
      <c r="F5295" s="2" t="s">
        <v>63</v>
      </c>
      <c r="G5295" s="3" t="s">
        <v>18</v>
      </c>
      <c r="H5295" s="17">
        <v>74</v>
      </c>
      <c r="I5295" s="2">
        <v>143</v>
      </c>
      <c r="J5295" s="19">
        <v>10582</v>
      </c>
      <c r="K5295" s="19">
        <v>3280.42</v>
      </c>
      <c r="L5295" s="2">
        <v>0.31</v>
      </c>
      <c r="M5295" s="2" t="s">
        <v>78</v>
      </c>
      <c r="N5295" s="20">
        <f t="shared" si="82"/>
        <v>13862.42</v>
      </c>
      <c r="O5295" s="21"/>
      <c r="P5295" s="20"/>
    </row>
    <row r="5296" spans="1:16" x14ac:dyDescent="0.35">
      <c r="A5296" s="2" t="s">
        <v>20</v>
      </c>
      <c r="B5296" s="2">
        <v>1128299</v>
      </c>
      <c r="C5296" s="15">
        <v>44425</v>
      </c>
      <c r="D5296" s="2" t="s">
        <v>43</v>
      </c>
      <c r="E5296" s="2" t="s">
        <v>44</v>
      </c>
      <c r="F5296" s="2" t="s">
        <v>63</v>
      </c>
      <c r="G5296" s="3" t="s">
        <v>158</v>
      </c>
      <c r="H5296" s="17">
        <v>81</v>
      </c>
      <c r="I5296" s="2">
        <v>87</v>
      </c>
      <c r="J5296" s="19">
        <v>7047</v>
      </c>
      <c r="K5296" s="19">
        <v>4087.2600000000007</v>
      </c>
      <c r="L5296" s="2">
        <v>0.58000000000000007</v>
      </c>
      <c r="M5296" s="2" t="s">
        <v>78</v>
      </c>
      <c r="N5296" s="20">
        <f t="shared" si="82"/>
        <v>11134.26</v>
      </c>
      <c r="O5296" s="21"/>
      <c r="P5296" s="20"/>
    </row>
    <row r="5297" spans="1:16" x14ac:dyDescent="0.35">
      <c r="A5297" s="2" t="s">
        <v>20</v>
      </c>
      <c r="B5297" s="2">
        <v>1128299</v>
      </c>
      <c r="C5297" s="15">
        <v>44457</v>
      </c>
      <c r="D5297" s="2" t="s">
        <v>43</v>
      </c>
      <c r="E5297" s="2" t="s">
        <v>44</v>
      </c>
      <c r="F5297" s="2" t="s">
        <v>63</v>
      </c>
      <c r="G5297" s="3" t="s">
        <v>155</v>
      </c>
      <c r="H5297" s="17">
        <v>58</v>
      </c>
      <c r="I5297" s="2">
        <v>140</v>
      </c>
      <c r="J5297" s="19">
        <v>8120</v>
      </c>
      <c r="K5297" s="19">
        <v>3248</v>
      </c>
      <c r="L5297" s="2">
        <v>0.4</v>
      </c>
      <c r="M5297" s="2" t="s">
        <v>78</v>
      </c>
      <c r="N5297" s="20">
        <f t="shared" si="82"/>
        <v>11368</v>
      </c>
      <c r="O5297" s="21"/>
      <c r="P5297" s="20"/>
    </row>
    <row r="5298" spans="1:16" x14ac:dyDescent="0.35">
      <c r="A5298" s="2" t="s">
        <v>20</v>
      </c>
      <c r="B5298" s="2">
        <v>1128299</v>
      </c>
      <c r="C5298" s="15">
        <v>44457</v>
      </c>
      <c r="D5298" s="2" t="s">
        <v>43</v>
      </c>
      <c r="E5298" s="2" t="s">
        <v>44</v>
      </c>
      <c r="F5298" s="2" t="s">
        <v>63</v>
      </c>
      <c r="G5298" s="3" t="s">
        <v>17</v>
      </c>
      <c r="H5298" s="17">
        <v>60</v>
      </c>
      <c r="I5298" s="2">
        <v>135</v>
      </c>
      <c r="J5298" s="19">
        <v>8100</v>
      </c>
      <c r="K5298" s="19">
        <v>2997</v>
      </c>
      <c r="L5298" s="2">
        <v>0.37</v>
      </c>
      <c r="M5298" s="2" t="s">
        <v>78</v>
      </c>
      <c r="N5298" s="20">
        <f t="shared" si="82"/>
        <v>11097</v>
      </c>
      <c r="O5298" s="21"/>
      <c r="P5298" s="20"/>
    </row>
    <row r="5299" spans="1:16" x14ac:dyDescent="0.35">
      <c r="A5299" s="2" t="s">
        <v>20</v>
      </c>
      <c r="B5299" s="2">
        <v>1128299</v>
      </c>
      <c r="C5299" s="15">
        <v>44457</v>
      </c>
      <c r="D5299" s="2" t="s">
        <v>43</v>
      </c>
      <c r="E5299" s="2" t="s">
        <v>44</v>
      </c>
      <c r="F5299" s="2" t="s">
        <v>63</v>
      </c>
      <c r="G5299" s="3" t="s">
        <v>156</v>
      </c>
      <c r="H5299" s="17">
        <v>54</v>
      </c>
      <c r="I5299" s="2">
        <v>75</v>
      </c>
      <c r="J5299" s="19">
        <v>4050</v>
      </c>
      <c r="K5299" s="19">
        <v>1822.4999999999998</v>
      </c>
      <c r="L5299" s="2">
        <v>0.44999999999999996</v>
      </c>
      <c r="M5299" s="2" t="s">
        <v>78</v>
      </c>
      <c r="N5299" s="20">
        <f t="shared" si="82"/>
        <v>5872.5</v>
      </c>
      <c r="O5299" s="21"/>
      <c r="P5299" s="20"/>
    </row>
    <row r="5300" spans="1:16" x14ac:dyDescent="0.35">
      <c r="A5300" s="2" t="s">
        <v>20</v>
      </c>
      <c r="B5300" s="2">
        <v>1128299</v>
      </c>
      <c r="C5300" s="15">
        <v>44457</v>
      </c>
      <c r="D5300" s="2" t="s">
        <v>43</v>
      </c>
      <c r="E5300" s="2" t="s">
        <v>44</v>
      </c>
      <c r="F5300" s="2" t="s">
        <v>63</v>
      </c>
      <c r="G5300" s="3" t="s">
        <v>157</v>
      </c>
      <c r="H5300" s="17">
        <v>54</v>
      </c>
      <c r="I5300" s="2">
        <v>65</v>
      </c>
      <c r="J5300" s="19">
        <v>3510</v>
      </c>
      <c r="K5300" s="19">
        <v>1544.4</v>
      </c>
      <c r="L5300" s="2">
        <v>0.44</v>
      </c>
      <c r="M5300" s="2" t="s">
        <v>78</v>
      </c>
      <c r="N5300" s="20">
        <f t="shared" si="82"/>
        <v>5054.3999999999996</v>
      </c>
      <c r="O5300" s="21"/>
      <c r="P5300" s="20"/>
    </row>
    <row r="5301" spans="1:16" x14ac:dyDescent="0.35">
      <c r="A5301" s="2" t="s">
        <v>20</v>
      </c>
      <c r="B5301" s="2">
        <v>1128299</v>
      </c>
      <c r="C5301" s="15">
        <v>44457</v>
      </c>
      <c r="D5301" s="2" t="s">
        <v>43</v>
      </c>
      <c r="E5301" s="2" t="s">
        <v>44</v>
      </c>
      <c r="F5301" s="2" t="s">
        <v>63</v>
      </c>
      <c r="G5301" s="3" t="s">
        <v>18</v>
      </c>
      <c r="H5301" s="17">
        <v>64</v>
      </c>
      <c r="I5301" s="2">
        <v>74</v>
      </c>
      <c r="J5301" s="19">
        <v>4736</v>
      </c>
      <c r="K5301" s="19">
        <v>1468.16</v>
      </c>
      <c r="L5301" s="2">
        <v>0.31</v>
      </c>
      <c r="M5301" s="2" t="s">
        <v>78</v>
      </c>
      <c r="N5301" s="20">
        <f t="shared" si="82"/>
        <v>6204.16</v>
      </c>
      <c r="O5301" s="21"/>
      <c r="P5301" s="20"/>
    </row>
    <row r="5302" spans="1:16" x14ac:dyDescent="0.35">
      <c r="A5302" s="2" t="s">
        <v>20</v>
      </c>
      <c r="B5302" s="2">
        <v>1128299</v>
      </c>
      <c r="C5302" s="15">
        <v>44457</v>
      </c>
      <c r="D5302" s="2" t="s">
        <v>43</v>
      </c>
      <c r="E5302" s="2" t="s">
        <v>44</v>
      </c>
      <c r="F5302" s="2" t="s">
        <v>63</v>
      </c>
      <c r="G5302" s="3" t="s">
        <v>158</v>
      </c>
      <c r="H5302" s="17">
        <v>51</v>
      </c>
      <c r="I5302" s="2">
        <v>75</v>
      </c>
      <c r="J5302" s="19">
        <v>3825</v>
      </c>
      <c r="K5302" s="19">
        <v>2103.75</v>
      </c>
      <c r="L5302" s="2">
        <v>0.55000000000000004</v>
      </c>
      <c r="M5302" s="2" t="s">
        <v>78</v>
      </c>
      <c r="N5302" s="20">
        <f t="shared" si="82"/>
        <v>5928.75</v>
      </c>
      <c r="O5302" s="21"/>
      <c r="P5302" s="20"/>
    </row>
    <row r="5303" spans="1:16" x14ac:dyDescent="0.35">
      <c r="A5303" s="2" t="s">
        <v>20</v>
      </c>
      <c r="B5303" s="2">
        <v>1128299</v>
      </c>
      <c r="C5303" s="15">
        <v>44486</v>
      </c>
      <c r="D5303" s="2" t="s">
        <v>43</v>
      </c>
      <c r="E5303" s="2" t="s">
        <v>44</v>
      </c>
      <c r="F5303" s="2" t="s">
        <v>63</v>
      </c>
      <c r="G5303" s="3" t="s">
        <v>155</v>
      </c>
      <c r="H5303" s="17">
        <v>47</v>
      </c>
      <c r="I5303" s="2">
        <v>100</v>
      </c>
      <c r="J5303" s="19">
        <v>4700</v>
      </c>
      <c r="K5303" s="19">
        <v>2068</v>
      </c>
      <c r="L5303" s="2">
        <v>0.44</v>
      </c>
      <c r="M5303" s="2" t="s">
        <v>78</v>
      </c>
      <c r="N5303" s="20">
        <f t="shared" si="82"/>
        <v>6768</v>
      </c>
      <c r="O5303" s="21"/>
      <c r="P5303" s="20"/>
    </row>
    <row r="5304" spans="1:16" x14ac:dyDescent="0.35">
      <c r="A5304" s="2" t="s">
        <v>20</v>
      </c>
      <c r="B5304" s="2">
        <v>1128299</v>
      </c>
      <c r="C5304" s="15">
        <v>44486</v>
      </c>
      <c r="D5304" s="2" t="s">
        <v>43</v>
      </c>
      <c r="E5304" s="2" t="s">
        <v>44</v>
      </c>
      <c r="F5304" s="2" t="s">
        <v>63</v>
      </c>
      <c r="G5304" s="3" t="s">
        <v>17</v>
      </c>
      <c r="H5304" s="17">
        <v>59</v>
      </c>
      <c r="I5304" s="2">
        <v>144</v>
      </c>
      <c r="J5304" s="19">
        <v>8496</v>
      </c>
      <c r="K5304" s="19">
        <v>3228.48</v>
      </c>
      <c r="L5304" s="2">
        <v>0.38</v>
      </c>
      <c r="M5304" s="2" t="s">
        <v>78</v>
      </c>
      <c r="N5304" s="20">
        <f t="shared" si="82"/>
        <v>11724.48</v>
      </c>
      <c r="O5304" s="21"/>
      <c r="P5304" s="20"/>
    </row>
    <row r="5305" spans="1:16" x14ac:dyDescent="0.35">
      <c r="A5305" s="2" t="s">
        <v>20</v>
      </c>
      <c r="B5305" s="2">
        <v>1128299</v>
      </c>
      <c r="C5305" s="15">
        <v>44486</v>
      </c>
      <c r="D5305" s="2" t="s">
        <v>43</v>
      </c>
      <c r="E5305" s="2" t="s">
        <v>44</v>
      </c>
      <c r="F5305" s="2" t="s">
        <v>63</v>
      </c>
      <c r="G5305" s="3" t="s">
        <v>156</v>
      </c>
      <c r="H5305" s="17">
        <v>55</v>
      </c>
      <c r="I5305" s="2">
        <v>112</v>
      </c>
      <c r="J5305" s="19">
        <v>6160</v>
      </c>
      <c r="K5305" s="19">
        <v>2525.6</v>
      </c>
      <c r="L5305" s="2">
        <v>0.41</v>
      </c>
      <c r="M5305" s="2" t="s">
        <v>78</v>
      </c>
      <c r="N5305" s="20">
        <f t="shared" si="82"/>
        <v>8685.6</v>
      </c>
      <c r="O5305" s="21"/>
      <c r="P5305" s="20"/>
    </row>
    <row r="5306" spans="1:16" x14ac:dyDescent="0.35">
      <c r="A5306" s="2" t="s">
        <v>20</v>
      </c>
      <c r="B5306" s="2">
        <v>1128299</v>
      </c>
      <c r="C5306" s="15">
        <v>44486</v>
      </c>
      <c r="D5306" s="2" t="s">
        <v>43</v>
      </c>
      <c r="E5306" s="2" t="s">
        <v>44</v>
      </c>
      <c r="F5306" s="2" t="s">
        <v>63</v>
      </c>
      <c r="G5306" s="3" t="s">
        <v>157</v>
      </c>
      <c r="H5306" s="17">
        <v>51</v>
      </c>
      <c r="I5306" s="2">
        <v>113</v>
      </c>
      <c r="J5306" s="19">
        <v>5763</v>
      </c>
      <c r="K5306" s="19">
        <v>2362.83</v>
      </c>
      <c r="L5306" s="2">
        <v>0.41</v>
      </c>
      <c r="M5306" s="2" t="s">
        <v>78</v>
      </c>
      <c r="N5306" s="20">
        <f t="shared" si="82"/>
        <v>8125.83</v>
      </c>
      <c r="O5306" s="21"/>
      <c r="P5306" s="20"/>
    </row>
    <row r="5307" spans="1:16" x14ac:dyDescent="0.35">
      <c r="A5307" s="2" t="s">
        <v>20</v>
      </c>
      <c r="B5307" s="2">
        <v>1128299</v>
      </c>
      <c r="C5307" s="15">
        <v>44486</v>
      </c>
      <c r="D5307" s="2" t="s">
        <v>43</v>
      </c>
      <c r="E5307" s="2" t="s">
        <v>44</v>
      </c>
      <c r="F5307" s="2" t="s">
        <v>63</v>
      </c>
      <c r="G5307" s="3" t="s">
        <v>18</v>
      </c>
      <c r="H5307" s="17">
        <v>59</v>
      </c>
      <c r="I5307" s="2">
        <v>98</v>
      </c>
      <c r="J5307" s="19">
        <v>5782</v>
      </c>
      <c r="K5307" s="19">
        <v>1792.42</v>
      </c>
      <c r="L5307" s="2">
        <v>0.31</v>
      </c>
      <c r="M5307" s="2" t="s">
        <v>78</v>
      </c>
      <c r="N5307" s="20">
        <f t="shared" si="82"/>
        <v>7574.42</v>
      </c>
      <c r="O5307" s="21"/>
      <c r="P5307" s="20"/>
    </row>
    <row r="5308" spans="1:16" x14ac:dyDescent="0.35">
      <c r="A5308" s="2" t="s">
        <v>20</v>
      </c>
      <c r="B5308" s="2">
        <v>1128299</v>
      </c>
      <c r="C5308" s="15">
        <v>44486</v>
      </c>
      <c r="D5308" s="2" t="s">
        <v>43</v>
      </c>
      <c r="E5308" s="2" t="s">
        <v>44</v>
      </c>
      <c r="F5308" s="2" t="s">
        <v>63</v>
      </c>
      <c r="G5308" s="3" t="s">
        <v>158</v>
      </c>
      <c r="H5308" s="17">
        <v>65</v>
      </c>
      <c r="I5308" s="2">
        <v>104</v>
      </c>
      <c r="J5308" s="19">
        <v>6760</v>
      </c>
      <c r="K5308" s="19">
        <v>3920.8000000000006</v>
      </c>
      <c r="L5308" s="2">
        <v>0.58000000000000007</v>
      </c>
      <c r="M5308" s="2" t="s">
        <v>78</v>
      </c>
      <c r="N5308" s="20">
        <f t="shared" si="82"/>
        <v>10680.800000000001</v>
      </c>
      <c r="O5308" s="21"/>
      <c r="P5308" s="20"/>
    </row>
    <row r="5309" spans="1:16" x14ac:dyDescent="0.35">
      <c r="A5309" s="2" t="s">
        <v>20</v>
      </c>
      <c r="B5309" s="2">
        <v>1128299</v>
      </c>
      <c r="C5309" s="15">
        <v>44517</v>
      </c>
      <c r="D5309" s="2" t="s">
        <v>43</v>
      </c>
      <c r="E5309" s="2" t="s">
        <v>44</v>
      </c>
      <c r="F5309" s="2" t="s">
        <v>63</v>
      </c>
      <c r="G5309" s="3" t="s">
        <v>155</v>
      </c>
      <c r="H5309" s="17">
        <v>52</v>
      </c>
      <c r="I5309" s="2">
        <v>169</v>
      </c>
      <c r="J5309" s="19">
        <v>8788</v>
      </c>
      <c r="K5309" s="19">
        <v>3515.2000000000003</v>
      </c>
      <c r="L5309" s="2">
        <v>0.4</v>
      </c>
      <c r="M5309" s="2" t="s">
        <v>78</v>
      </c>
      <c r="N5309" s="20">
        <f t="shared" si="82"/>
        <v>12303.2</v>
      </c>
      <c r="O5309" s="21"/>
      <c r="P5309" s="20"/>
    </row>
    <row r="5310" spans="1:16" x14ac:dyDescent="0.35">
      <c r="A5310" s="2" t="s">
        <v>20</v>
      </c>
      <c r="B5310" s="2">
        <v>1128299</v>
      </c>
      <c r="C5310" s="15">
        <v>44517</v>
      </c>
      <c r="D5310" s="2" t="s">
        <v>43</v>
      </c>
      <c r="E5310" s="2" t="s">
        <v>44</v>
      </c>
      <c r="F5310" s="2" t="s">
        <v>63</v>
      </c>
      <c r="G5310" s="3" t="s">
        <v>17</v>
      </c>
      <c r="H5310" s="17">
        <v>54</v>
      </c>
      <c r="I5310" s="2">
        <v>175</v>
      </c>
      <c r="J5310" s="19">
        <v>9450</v>
      </c>
      <c r="K5310" s="19">
        <v>3591</v>
      </c>
      <c r="L5310" s="2">
        <v>0.38</v>
      </c>
      <c r="M5310" s="2" t="s">
        <v>78</v>
      </c>
      <c r="N5310" s="20">
        <f t="shared" si="82"/>
        <v>13041</v>
      </c>
      <c r="O5310" s="21"/>
      <c r="P5310" s="20"/>
    </row>
    <row r="5311" spans="1:16" x14ac:dyDescent="0.35">
      <c r="A5311" s="2" t="s">
        <v>20</v>
      </c>
      <c r="B5311" s="2">
        <v>1128299</v>
      </c>
      <c r="C5311" s="15">
        <v>44517</v>
      </c>
      <c r="D5311" s="2" t="s">
        <v>43</v>
      </c>
      <c r="E5311" s="2" t="s">
        <v>44</v>
      </c>
      <c r="F5311" s="2" t="s">
        <v>63</v>
      </c>
      <c r="G5311" s="3" t="s">
        <v>156</v>
      </c>
      <c r="H5311" s="17">
        <v>53</v>
      </c>
      <c r="I5311" s="2">
        <v>147</v>
      </c>
      <c r="J5311" s="19">
        <v>7791</v>
      </c>
      <c r="K5311" s="19">
        <v>3194.31</v>
      </c>
      <c r="L5311" s="2">
        <v>0.41</v>
      </c>
      <c r="M5311" s="2" t="s">
        <v>78</v>
      </c>
      <c r="N5311" s="20">
        <f t="shared" si="82"/>
        <v>10985.31</v>
      </c>
      <c r="O5311" s="21"/>
      <c r="P5311" s="20"/>
    </row>
    <row r="5312" spans="1:16" x14ac:dyDescent="0.35">
      <c r="A5312" s="2" t="s">
        <v>20</v>
      </c>
      <c r="B5312" s="2">
        <v>1128299</v>
      </c>
      <c r="C5312" s="15">
        <v>44517</v>
      </c>
      <c r="D5312" s="2" t="s">
        <v>43</v>
      </c>
      <c r="E5312" s="2" t="s">
        <v>44</v>
      </c>
      <c r="F5312" s="2" t="s">
        <v>63</v>
      </c>
      <c r="G5312" s="3" t="s">
        <v>157</v>
      </c>
      <c r="H5312" s="17">
        <v>64</v>
      </c>
      <c r="I5312" s="2">
        <v>150</v>
      </c>
      <c r="J5312" s="19">
        <v>9600</v>
      </c>
      <c r="K5312" s="19">
        <v>4128</v>
      </c>
      <c r="L5312" s="2">
        <v>0.43</v>
      </c>
      <c r="M5312" s="2" t="s">
        <v>78</v>
      </c>
      <c r="N5312" s="20">
        <f t="shared" si="82"/>
        <v>13728</v>
      </c>
      <c r="O5312" s="21"/>
      <c r="P5312" s="20"/>
    </row>
    <row r="5313" spans="1:16" x14ac:dyDescent="0.35">
      <c r="A5313" s="2" t="s">
        <v>20</v>
      </c>
      <c r="B5313" s="2">
        <v>1128299</v>
      </c>
      <c r="C5313" s="15">
        <v>44517</v>
      </c>
      <c r="D5313" s="2" t="s">
        <v>43</v>
      </c>
      <c r="E5313" s="2" t="s">
        <v>44</v>
      </c>
      <c r="F5313" s="2" t="s">
        <v>63</v>
      </c>
      <c r="G5313" s="3" t="s">
        <v>18</v>
      </c>
      <c r="H5313" s="17">
        <v>77</v>
      </c>
      <c r="I5313" s="2">
        <v>124</v>
      </c>
      <c r="J5313" s="19">
        <v>9548</v>
      </c>
      <c r="K5313" s="19">
        <v>2864.4000000000005</v>
      </c>
      <c r="L5313" s="2">
        <v>0.30000000000000004</v>
      </c>
      <c r="M5313" s="2" t="s">
        <v>78</v>
      </c>
      <c r="N5313" s="20">
        <f t="shared" si="82"/>
        <v>12412.400000000001</v>
      </c>
      <c r="O5313" s="21"/>
      <c r="P5313" s="20"/>
    </row>
    <row r="5314" spans="1:16" x14ac:dyDescent="0.35">
      <c r="A5314" s="2" t="s">
        <v>20</v>
      </c>
      <c r="B5314" s="2">
        <v>1128299</v>
      </c>
      <c r="C5314" s="15">
        <v>44517</v>
      </c>
      <c r="D5314" s="2" t="s">
        <v>43</v>
      </c>
      <c r="E5314" s="2" t="s">
        <v>44</v>
      </c>
      <c r="F5314" s="2" t="s">
        <v>63</v>
      </c>
      <c r="G5314" s="3" t="s">
        <v>158</v>
      </c>
      <c r="H5314" s="17">
        <v>86</v>
      </c>
      <c r="I5314" s="2">
        <v>162</v>
      </c>
      <c r="J5314" s="19">
        <v>13932</v>
      </c>
      <c r="K5314" s="19">
        <v>8219.880000000001</v>
      </c>
      <c r="L5314" s="2">
        <v>0.59000000000000008</v>
      </c>
      <c r="M5314" s="2" t="s">
        <v>78</v>
      </c>
      <c r="N5314" s="20">
        <f t="shared" si="82"/>
        <v>22151.88</v>
      </c>
      <c r="O5314" s="21"/>
      <c r="P5314" s="20"/>
    </row>
    <row r="5315" spans="1:16" x14ac:dyDescent="0.35">
      <c r="A5315" s="2" t="s">
        <v>20</v>
      </c>
      <c r="B5315" s="2">
        <v>1128299</v>
      </c>
      <c r="C5315" s="15">
        <v>44546</v>
      </c>
      <c r="D5315" s="2" t="s">
        <v>43</v>
      </c>
      <c r="E5315" s="2" t="s">
        <v>44</v>
      </c>
      <c r="F5315" s="2" t="s">
        <v>63</v>
      </c>
      <c r="G5315" s="3" t="s">
        <v>155</v>
      </c>
      <c r="H5315" s="17">
        <v>72</v>
      </c>
      <c r="I5315" s="2">
        <v>216</v>
      </c>
      <c r="J5315" s="19">
        <v>15552</v>
      </c>
      <c r="K5315" s="19">
        <v>6220.8</v>
      </c>
      <c r="L5315" s="2">
        <v>0.4</v>
      </c>
      <c r="M5315" s="2" t="s">
        <v>78</v>
      </c>
      <c r="N5315" s="20">
        <f t="shared" ref="N5315:N5378" si="83">SUM(J5315,K5315)</f>
        <v>21772.799999999999</v>
      </c>
      <c r="O5315" s="21"/>
      <c r="P5315" s="20"/>
    </row>
    <row r="5316" spans="1:16" x14ac:dyDescent="0.35">
      <c r="A5316" s="2" t="s">
        <v>20</v>
      </c>
      <c r="B5316" s="2">
        <v>1128299</v>
      </c>
      <c r="C5316" s="15">
        <v>44546</v>
      </c>
      <c r="D5316" s="2" t="s">
        <v>43</v>
      </c>
      <c r="E5316" s="2" t="s">
        <v>44</v>
      </c>
      <c r="F5316" s="2" t="s">
        <v>63</v>
      </c>
      <c r="G5316" s="3" t="s">
        <v>17</v>
      </c>
      <c r="H5316" s="17">
        <v>82</v>
      </c>
      <c r="I5316" s="2">
        <v>200</v>
      </c>
      <c r="J5316" s="19">
        <v>16400</v>
      </c>
      <c r="K5316" s="19">
        <v>5740</v>
      </c>
      <c r="L5316" s="2">
        <v>0.35</v>
      </c>
      <c r="M5316" s="2" t="s">
        <v>78</v>
      </c>
      <c r="N5316" s="20">
        <f t="shared" si="83"/>
        <v>22140</v>
      </c>
      <c r="O5316" s="21"/>
      <c r="P5316" s="20"/>
    </row>
    <row r="5317" spans="1:16" x14ac:dyDescent="0.35">
      <c r="A5317" s="2" t="s">
        <v>25</v>
      </c>
      <c r="B5317" s="2">
        <v>1128299</v>
      </c>
      <c r="C5317" s="15">
        <v>44546</v>
      </c>
      <c r="D5317" s="2" t="s">
        <v>43</v>
      </c>
      <c r="E5317" s="2" t="s">
        <v>44</v>
      </c>
      <c r="F5317" s="2" t="s">
        <v>63</v>
      </c>
      <c r="G5317" s="3" t="s">
        <v>156</v>
      </c>
      <c r="H5317" s="17">
        <v>75</v>
      </c>
      <c r="I5317" s="2">
        <v>174</v>
      </c>
      <c r="J5317" s="19">
        <v>13050</v>
      </c>
      <c r="K5317" s="19">
        <v>5220</v>
      </c>
      <c r="L5317" s="2">
        <v>0.4</v>
      </c>
      <c r="M5317" s="2" t="s">
        <v>78</v>
      </c>
      <c r="N5317" s="20">
        <f t="shared" si="83"/>
        <v>18270</v>
      </c>
      <c r="O5317" s="21"/>
      <c r="P5317" s="20"/>
    </row>
    <row r="5318" spans="1:16" x14ac:dyDescent="0.35">
      <c r="A5318" s="2" t="s">
        <v>25</v>
      </c>
      <c r="B5318" s="2">
        <v>1128299</v>
      </c>
      <c r="C5318" s="15">
        <v>44546</v>
      </c>
      <c r="D5318" s="2" t="s">
        <v>43</v>
      </c>
      <c r="E5318" s="2" t="s">
        <v>44</v>
      </c>
      <c r="F5318" s="2" t="s">
        <v>63</v>
      </c>
      <c r="G5318" s="3" t="s">
        <v>157</v>
      </c>
      <c r="H5318" s="17">
        <v>78</v>
      </c>
      <c r="I5318" s="2">
        <v>180</v>
      </c>
      <c r="J5318" s="19">
        <v>14040</v>
      </c>
      <c r="K5318" s="19">
        <v>5756.4</v>
      </c>
      <c r="L5318" s="2">
        <v>0.41</v>
      </c>
      <c r="M5318" s="2" t="s">
        <v>78</v>
      </c>
      <c r="N5318" s="20">
        <f t="shared" si="83"/>
        <v>19796.400000000001</v>
      </c>
      <c r="O5318" s="21"/>
      <c r="P5318" s="20"/>
    </row>
    <row r="5319" spans="1:16" x14ac:dyDescent="0.35">
      <c r="A5319" s="2" t="s">
        <v>25</v>
      </c>
      <c r="B5319" s="2">
        <v>1128299</v>
      </c>
      <c r="C5319" s="15">
        <v>44546</v>
      </c>
      <c r="D5319" s="2" t="s">
        <v>43</v>
      </c>
      <c r="E5319" s="2" t="s">
        <v>44</v>
      </c>
      <c r="F5319" s="2" t="s">
        <v>63</v>
      </c>
      <c r="G5319" s="3" t="s">
        <v>18</v>
      </c>
      <c r="H5319" s="17">
        <v>86</v>
      </c>
      <c r="I5319" s="2">
        <v>147</v>
      </c>
      <c r="J5319" s="19">
        <v>12642</v>
      </c>
      <c r="K5319" s="19">
        <v>4424.7</v>
      </c>
      <c r="L5319" s="2">
        <v>0.35</v>
      </c>
      <c r="M5319" s="2" t="s">
        <v>78</v>
      </c>
      <c r="N5319" s="20">
        <f t="shared" si="83"/>
        <v>17066.7</v>
      </c>
      <c r="O5319" s="21"/>
      <c r="P5319" s="20"/>
    </row>
    <row r="5320" spans="1:16" x14ac:dyDescent="0.35">
      <c r="A5320" s="2" t="s">
        <v>25</v>
      </c>
      <c r="B5320" s="2">
        <v>1128299</v>
      </c>
      <c r="C5320" s="15">
        <v>44546</v>
      </c>
      <c r="D5320" s="2" t="s">
        <v>43</v>
      </c>
      <c r="E5320" s="2" t="s">
        <v>44</v>
      </c>
      <c r="F5320" s="2" t="s">
        <v>63</v>
      </c>
      <c r="G5320" s="3" t="s">
        <v>158</v>
      </c>
      <c r="H5320" s="17">
        <v>87</v>
      </c>
      <c r="I5320" s="2">
        <v>156</v>
      </c>
      <c r="J5320" s="19">
        <v>13572</v>
      </c>
      <c r="K5320" s="19">
        <v>7464.6</v>
      </c>
      <c r="L5320" s="2">
        <v>0.55000000000000004</v>
      </c>
      <c r="M5320" s="2" t="s">
        <v>78</v>
      </c>
      <c r="N5320" s="20">
        <f t="shared" si="83"/>
        <v>21036.6</v>
      </c>
      <c r="O5320" s="21"/>
      <c r="P5320" s="20"/>
    </row>
    <row r="5321" spans="1:16" x14ac:dyDescent="0.35">
      <c r="A5321" s="2" t="s">
        <v>25</v>
      </c>
      <c r="B5321" s="2">
        <v>1185732</v>
      </c>
      <c r="C5321" s="15">
        <v>44208</v>
      </c>
      <c r="D5321" s="2" t="s">
        <v>43</v>
      </c>
      <c r="E5321" s="2" t="s">
        <v>44</v>
      </c>
      <c r="F5321" s="2" t="s">
        <v>63</v>
      </c>
      <c r="G5321" s="3" t="s">
        <v>155</v>
      </c>
      <c r="H5321" s="17">
        <v>41</v>
      </c>
      <c r="I5321" s="2">
        <v>255</v>
      </c>
      <c r="J5321" s="19">
        <v>10455</v>
      </c>
      <c r="K5321" s="19">
        <v>5750.2500000000009</v>
      </c>
      <c r="L5321" s="2">
        <v>0.55000000000000004</v>
      </c>
      <c r="M5321" s="2" t="s">
        <v>78</v>
      </c>
      <c r="N5321" s="20">
        <f t="shared" si="83"/>
        <v>16205.25</v>
      </c>
      <c r="O5321" s="21"/>
      <c r="P5321" s="20"/>
    </row>
    <row r="5322" spans="1:16" x14ac:dyDescent="0.35">
      <c r="A5322" s="2" t="s">
        <v>25</v>
      </c>
      <c r="B5322" s="2">
        <v>1185732</v>
      </c>
      <c r="C5322" s="15">
        <v>44208</v>
      </c>
      <c r="D5322" s="2" t="s">
        <v>43</v>
      </c>
      <c r="E5322" s="2" t="s">
        <v>44</v>
      </c>
      <c r="F5322" s="2" t="s">
        <v>63</v>
      </c>
      <c r="G5322" s="3" t="s">
        <v>17</v>
      </c>
      <c r="H5322" s="17">
        <v>44</v>
      </c>
      <c r="I5322" s="2">
        <v>189</v>
      </c>
      <c r="J5322" s="19">
        <v>8316</v>
      </c>
      <c r="K5322" s="19">
        <v>3908.52</v>
      </c>
      <c r="L5322" s="2">
        <v>0.47</v>
      </c>
      <c r="M5322" s="2" t="s">
        <v>78</v>
      </c>
      <c r="N5322" s="20">
        <f t="shared" si="83"/>
        <v>12224.52</v>
      </c>
      <c r="O5322" s="21"/>
      <c r="P5322" s="20"/>
    </row>
    <row r="5323" spans="1:16" x14ac:dyDescent="0.35">
      <c r="A5323" s="2" t="s">
        <v>25</v>
      </c>
      <c r="B5323" s="2">
        <v>1185732</v>
      </c>
      <c r="C5323" s="15">
        <v>44208</v>
      </c>
      <c r="D5323" s="2" t="s">
        <v>43</v>
      </c>
      <c r="E5323" s="2" t="s">
        <v>44</v>
      </c>
      <c r="F5323" s="2" t="s">
        <v>63</v>
      </c>
      <c r="G5323" s="3" t="s">
        <v>156</v>
      </c>
      <c r="H5323" s="17">
        <v>32</v>
      </c>
      <c r="I5323" s="2">
        <v>169</v>
      </c>
      <c r="J5323" s="19">
        <v>5408</v>
      </c>
      <c r="K5323" s="19">
        <v>2055.04</v>
      </c>
      <c r="L5323" s="2">
        <v>0.38</v>
      </c>
      <c r="M5323" s="2" t="s">
        <v>78</v>
      </c>
      <c r="N5323" s="20">
        <f t="shared" si="83"/>
        <v>7463.04</v>
      </c>
      <c r="O5323" s="21"/>
      <c r="P5323" s="20"/>
    </row>
    <row r="5324" spans="1:16" x14ac:dyDescent="0.35">
      <c r="A5324" s="2" t="s">
        <v>25</v>
      </c>
      <c r="B5324" s="2">
        <v>1185732</v>
      </c>
      <c r="C5324" s="15">
        <v>44208</v>
      </c>
      <c r="D5324" s="2" t="s">
        <v>43</v>
      </c>
      <c r="E5324" s="2" t="s">
        <v>44</v>
      </c>
      <c r="F5324" s="2" t="s">
        <v>63</v>
      </c>
      <c r="G5324" s="3" t="s">
        <v>157</v>
      </c>
      <c r="H5324" s="17">
        <v>37</v>
      </c>
      <c r="I5324" s="2">
        <v>145</v>
      </c>
      <c r="J5324" s="19">
        <v>5365</v>
      </c>
      <c r="K5324" s="19">
        <v>2199.65</v>
      </c>
      <c r="L5324" s="2">
        <v>0.41</v>
      </c>
      <c r="M5324" s="2" t="s">
        <v>78</v>
      </c>
      <c r="N5324" s="20">
        <f t="shared" si="83"/>
        <v>7564.65</v>
      </c>
      <c r="O5324" s="21"/>
      <c r="P5324" s="20"/>
    </row>
    <row r="5325" spans="1:16" x14ac:dyDescent="0.35">
      <c r="A5325" s="2" t="s">
        <v>25</v>
      </c>
      <c r="B5325" s="2">
        <v>1185732</v>
      </c>
      <c r="C5325" s="15">
        <v>44208</v>
      </c>
      <c r="D5325" s="2" t="s">
        <v>43</v>
      </c>
      <c r="E5325" s="2" t="s">
        <v>44</v>
      </c>
      <c r="F5325" s="2" t="s">
        <v>63</v>
      </c>
      <c r="G5325" s="3" t="s">
        <v>18</v>
      </c>
      <c r="H5325" s="17">
        <v>51</v>
      </c>
      <c r="I5325" s="2">
        <v>165</v>
      </c>
      <c r="J5325" s="19">
        <v>8415</v>
      </c>
      <c r="K5325" s="19">
        <v>3786.7499999999995</v>
      </c>
      <c r="L5325" s="2">
        <v>0.44999999999999996</v>
      </c>
      <c r="M5325" s="2" t="s">
        <v>78</v>
      </c>
      <c r="N5325" s="20">
        <f t="shared" si="83"/>
        <v>12201.75</v>
      </c>
      <c r="O5325" s="21"/>
      <c r="P5325" s="20"/>
    </row>
    <row r="5326" spans="1:16" x14ac:dyDescent="0.35">
      <c r="A5326" s="2" t="s">
        <v>25</v>
      </c>
      <c r="B5326" s="2">
        <v>1185732</v>
      </c>
      <c r="C5326" s="15">
        <v>44208</v>
      </c>
      <c r="D5326" s="2" t="s">
        <v>43</v>
      </c>
      <c r="E5326" s="2" t="s">
        <v>44</v>
      </c>
      <c r="F5326" s="2" t="s">
        <v>63</v>
      </c>
      <c r="G5326" s="3" t="s">
        <v>158</v>
      </c>
      <c r="H5326" s="17">
        <v>44</v>
      </c>
      <c r="I5326" s="2">
        <v>176</v>
      </c>
      <c r="J5326" s="19">
        <v>7744</v>
      </c>
      <c r="K5326" s="19">
        <v>5033.6000000000004</v>
      </c>
      <c r="L5326" s="2">
        <v>0.65</v>
      </c>
      <c r="M5326" s="2" t="s">
        <v>78</v>
      </c>
      <c r="N5326" s="20">
        <f t="shared" si="83"/>
        <v>12777.6</v>
      </c>
      <c r="O5326" s="21"/>
      <c r="P5326" s="20"/>
    </row>
    <row r="5327" spans="1:16" x14ac:dyDescent="0.35">
      <c r="A5327" s="2" t="s">
        <v>25</v>
      </c>
      <c r="B5327" s="2">
        <v>1185732</v>
      </c>
      <c r="C5327" s="15">
        <v>44237</v>
      </c>
      <c r="D5327" s="2" t="s">
        <v>43</v>
      </c>
      <c r="E5327" s="2" t="s">
        <v>44</v>
      </c>
      <c r="F5327" s="2" t="s">
        <v>63</v>
      </c>
      <c r="G5327" s="3" t="s">
        <v>155</v>
      </c>
      <c r="H5327" s="17">
        <v>44</v>
      </c>
      <c r="I5327" s="2">
        <v>234</v>
      </c>
      <c r="J5327" s="19">
        <v>10296</v>
      </c>
      <c r="K5327" s="19">
        <v>5662.8</v>
      </c>
      <c r="L5327" s="2">
        <v>0.55000000000000004</v>
      </c>
      <c r="M5327" s="2" t="s">
        <v>78</v>
      </c>
      <c r="N5327" s="20">
        <f t="shared" si="83"/>
        <v>15958.8</v>
      </c>
      <c r="O5327" s="21"/>
      <c r="P5327" s="20"/>
    </row>
    <row r="5328" spans="1:16" x14ac:dyDescent="0.35">
      <c r="A5328" s="2" t="s">
        <v>25</v>
      </c>
      <c r="B5328" s="2">
        <v>1185732</v>
      </c>
      <c r="C5328" s="15">
        <v>44237</v>
      </c>
      <c r="D5328" s="2" t="s">
        <v>43</v>
      </c>
      <c r="E5328" s="2" t="s">
        <v>44</v>
      </c>
      <c r="F5328" s="2" t="s">
        <v>63</v>
      </c>
      <c r="G5328" s="3" t="s">
        <v>17</v>
      </c>
      <c r="H5328" s="17">
        <v>42</v>
      </c>
      <c r="I5328" s="2">
        <v>138</v>
      </c>
      <c r="J5328" s="19">
        <v>5796</v>
      </c>
      <c r="K5328" s="19">
        <v>2840.04</v>
      </c>
      <c r="L5328" s="2">
        <v>0.49</v>
      </c>
      <c r="M5328" s="2" t="s">
        <v>78</v>
      </c>
      <c r="N5328" s="20">
        <f t="shared" si="83"/>
        <v>8636.0400000000009</v>
      </c>
      <c r="O5328" s="21"/>
      <c r="P5328" s="20"/>
    </row>
    <row r="5329" spans="1:16" x14ac:dyDescent="0.35">
      <c r="A5329" s="2" t="s">
        <v>25</v>
      </c>
      <c r="B5329" s="2">
        <v>1185732</v>
      </c>
      <c r="C5329" s="15">
        <v>44237</v>
      </c>
      <c r="D5329" s="2" t="s">
        <v>43</v>
      </c>
      <c r="E5329" s="2" t="s">
        <v>44</v>
      </c>
      <c r="F5329" s="2" t="s">
        <v>63</v>
      </c>
      <c r="G5329" s="3" t="s">
        <v>156</v>
      </c>
      <c r="H5329" s="17">
        <v>33</v>
      </c>
      <c r="I5329" s="2">
        <v>174</v>
      </c>
      <c r="J5329" s="19">
        <v>5742</v>
      </c>
      <c r="K5329" s="19">
        <v>2124.54</v>
      </c>
      <c r="L5329" s="2">
        <v>0.37</v>
      </c>
      <c r="M5329" s="2" t="s">
        <v>78</v>
      </c>
      <c r="N5329" s="20">
        <f t="shared" si="83"/>
        <v>7866.54</v>
      </c>
      <c r="O5329" s="21"/>
      <c r="P5329" s="20"/>
    </row>
    <row r="5330" spans="1:16" x14ac:dyDescent="0.35">
      <c r="A5330" s="2" t="s">
        <v>25</v>
      </c>
      <c r="B5330" s="2">
        <v>1185732</v>
      </c>
      <c r="C5330" s="15">
        <v>44237</v>
      </c>
      <c r="D5330" s="2" t="s">
        <v>14</v>
      </c>
      <c r="E5330" s="2" t="s">
        <v>15</v>
      </c>
      <c r="F5330" s="2" t="s">
        <v>64</v>
      </c>
      <c r="G5330" s="3" t="s">
        <v>157</v>
      </c>
      <c r="H5330" s="17">
        <v>37</v>
      </c>
      <c r="I5330" s="2">
        <v>133</v>
      </c>
      <c r="J5330" s="19">
        <v>4921</v>
      </c>
      <c r="K5330" s="19">
        <v>2066.8199999999997</v>
      </c>
      <c r="L5330" s="2">
        <v>0.42</v>
      </c>
      <c r="M5330" s="2" t="s">
        <v>78</v>
      </c>
      <c r="N5330" s="20">
        <f t="shared" si="83"/>
        <v>6987.82</v>
      </c>
      <c r="O5330" s="21"/>
      <c r="P5330" s="20"/>
    </row>
    <row r="5331" spans="1:16" x14ac:dyDescent="0.35">
      <c r="A5331" s="2" t="s">
        <v>25</v>
      </c>
      <c r="B5331" s="2">
        <v>1185732</v>
      </c>
      <c r="C5331" s="15">
        <v>44237</v>
      </c>
      <c r="D5331" s="2" t="s">
        <v>14</v>
      </c>
      <c r="E5331" s="2" t="s">
        <v>15</v>
      </c>
      <c r="F5331" s="2" t="s">
        <v>64</v>
      </c>
      <c r="G5331" s="3" t="s">
        <v>18</v>
      </c>
      <c r="H5331" s="17">
        <v>50</v>
      </c>
      <c r="I5331" s="2">
        <v>154</v>
      </c>
      <c r="J5331" s="19">
        <v>7700</v>
      </c>
      <c r="K5331" s="19">
        <v>3541.9999999999995</v>
      </c>
      <c r="L5331" s="2">
        <v>0.45999999999999996</v>
      </c>
      <c r="M5331" s="2" t="s">
        <v>78</v>
      </c>
      <c r="N5331" s="20">
        <f t="shared" si="83"/>
        <v>11242</v>
      </c>
      <c r="O5331" s="21"/>
      <c r="P5331" s="20"/>
    </row>
    <row r="5332" spans="1:16" x14ac:dyDescent="0.35">
      <c r="A5332" s="2" t="s">
        <v>25</v>
      </c>
      <c r="B5332" s="2">
        <v>1185732</v>
      </c>
      <c r="C5332" s="15">
        <v>44237</v>
      </c>
      <c r="D5332" s="2" t="s">
        <v>14</v>
      </c>
      <c r="E5332" s="2" t="s">
        <v>15</v>
      </c>
      <c r="F5332" s="2" t="s">
        <v>64</v>
      </c>
      <c r="G5332" s="3" t="s">
        <v>158</v>
      </c>
      <c r="H5332" s="17">
        <v>42</v>
      </c>
      <c r="I5332" s="2">
        <v>182</v>
      </c>
      <c r="J5332" s="19">
        <v>7644</v>
      </c>
      <c r="K5332" s="19">
        <v>4892.16</v>
      </c>
      <c r="L5332" s="2">
        <v>0.64</v>
      </c>
      <c r="M5332" s="2" t="s">
        <v>78</v>
      </c>
      <c r="N5332" s="20">
        <f t="shared" si="83"/>
        <v>12536.16</v>
      </c>
      <c r="O5332" s="21"/>
      <c r="P5332" s="20"/>
    </row>
    <row r="5333" spans="1:16" x14ac:dyDescent="0.35">
      <c r="A5333" s="2" t="s">
        <v>25</v>
      </c>
      <c r="B5333" s="2">
        <v>1185732</v>
      </c>
      <c r="C5333" s="15">
        <v>44263</v>
      </c>
      <c r="D5333" s="2" t="s">
        <v>14</v>
      </c>
      <c r="E5333" s="2" t="s">
        <v>15</v>
      </c>
      <c r="F5333" s="2" t="s">
        <v>64</v>
      </c>
      <c r="G5333" s="3" t="s">
        <v>155</v>
      </c>
      <c r="H5333" s="17">
        <v>44</v>
      </c>
      <c r="I5333" s="2">
        <v>252</v>
      </c>
      <c r="J5333" s="19">
        <v>11088</v>
      </c>
      <c r="K5333" s="19">
        <v>6541.920000000001</v>
      </c>
      <c r="L5333" s="2">
        <v>0.59000000000000008</v>
      </c>
      <c r="M5333" s="2" t="s">
        <v>78</v>
      </c>
      <c r="N5333" s="20">
        <f t="shared" si="83"/>
        <v>17629.920000000002</v>
      </c>
      <c r="O5333" s="21"/>
      <c r="P5333" s="20"/>
    </row>
    <row r="5334" spans="1:16" x14ac:dyDescent="0.35">
      <c r="A5334" s="2" t="s">
        <v>25</v>
      </c>
      <c r="B5334" s="2">
        <v>1185732</v>
      </c>
      <c r="C5334" s="15">
        <v>44263</v>
      </c>
      <c r="D5334" s="2" t="s">
        <v>14</v>
      </c>
      <c r="E5334" s="2" t="s">
        <v>15</v>
      </c>
      <c r="F5334" s="2" t="s">
        <v>64</v>
      </c>
      <c r="G5334" s="3" t="s">
        <v>17</v>
      </c>
      <c r="H5334" s="17">
        <v>44</v>
      </c>
      <c r="I5334" s="2">
        <v>165</v>
      </c>
      <c r="J5334" s="19">
        <v>7260</v>
      </c>
      <c r="K5334" s="19">
        <v>3339.6</v>
      </c>
      <c r="L5334" s="2">
        <v>0.45999999999999996</v>
      </c>
      <c r="M5334" s="2" t="s">
        <v>78</v>
      </c>
      <c r="N5334" s="20">
        <f t="shared" si="83"/>
        <v>10599.6</v>
      </c>
      <c r="O5334" s="21"/>
      <c r="P5334" s="20"/>
    </row>
    <row r="5335" spans="1:16" x14ac:dyDescent="0.35">
      <c r="A5335" s="2" t="s">
        <v>25</v>
      </c>
      <c r="B5335" s="2">
        <v>1185732</v>
      </c>
      <c r="C5335" s="15">
        <v>44263</v>
      </c>
      <c r="D5335" s="2" t="s">
        <v>14</v>
      </c>
      <c r="E5335" s="2" t="s">
        <v>15</v>
      </c>
      <c r="F5335" s="2" t="s">
        <v>64</v>
      </c>
      <c r="G5335" s="3" t="s">
        <v>156</v>
      </c>
      <c r="H5335" s="17">
        <v>33</v>
      </c>
      <c r="I5335" s="2">
        <v>161</v>
      </c>
      <c r="J5335" s="19">
        <v>5313</v>
      </c>
      <c r="K5335" s="19">
        <v>1912.6799999999998</v>
      </c>
      <c r="L5335" s="2">
        <v>0.36</v>
      </c>
      <c r="M5335" s="2" t="s">
        <v>78</v>
      </c>
      <c r="N5335" s="20">
        <f t="shared" si="83"/>
        <v>7225.68</v>
      </c>
      <c r="O5335" s="21"/>
      <c r="P5335" s="20"/>
    </row>
    <row r="5336" spans="1:16" x14ac:dyDescent="0.35">
      <c r="A5336" s="2" t="s">
        <v>25</v>
      </c>
      <c r="B5336" s="2">
        <v>1185732</v>
      </c>
      <c r="C5336" s="15">
        <v>44263</v>
      </c>
      <c r="D5336" s="2" t="s">
        <v>14</v>
      </c>
      <c r="E5336" s="2" t="s">
        <v>15</v>
      </c>
      <c r="F5336" s="2" t="s">
        <v>64</v>
      </c>
      <c r="G5336" s="3" t="s">
        <v>157</v>
      </c>
      <c r="H5336" s="17">
        <v>39</v>
      </c>
      <c r="I5336" s="2">
        <v>106</v>
      </c>
      <c r="J5336" s="19">
        <v>4134</v>
      </c>
      <c r="K5336" s="19">
        <v>1694.9399999999998</v>
      </c>
      <c r="L5336" s="2">
        <v>0.41</v>
      </c>
      <c r="M5336" s="2" t="s">
        <v>78</v>
      </c>
      <c r="N5336" s="20">
        <f t="shared" si="83"/>
        <v>5828.94</v>
      </c>
      <c r="O5336" s="21"/>
      <c r="P5336" s="20"/>
    </row>
    <row r="5337" spans="1:16" x14ac:dyDescent="0.35">
      <c r="A5337" s="2" t="s">
        <v>25</v>
      </c>
      <c r="B5337" s="2">
        <v>1185732</v>
      </c>
      <c r="C5337" s="15">
        <v>44263</v>
      </c>
      <c r="D5337" s="2" t="s">
        <v>14</v>
      </c>
      <c r="E5337" s="2" t="s">
        <v>15</v>
      </c>
      <c r="F5337" s="2" t="s">
        <v>64</v>
      </c>
      <c r="G5337" s="3" t="s">
        <v>18</v>
      </c>
      <c r="H5337" s="17">
        <v>51</v>
      </c>
      <c r="I5337" s="2">
        <v>133</v>
      </c>
      <c r="J5337" s="19">
        <v>6783</v>
      </c>
      <c r="K5337" s="19">
        <v>3323.67</v>
      </c>
      <c r="L5337" s="2">
        <v>0.49</v>
      </c>
      <c r="M5337" s="2" t="s">
        <v>78</v>
      </c>
      <c r="N5337" s="20">
        <f t="shared" si="83"/>
        <v>10106.67</v>
      </c>
      <c r="O5337" s="21"/>
      <c r="P5337" s="20"/>
    </row>
    <row r="5338" spans="1:16" x14ac:dyDescent="0.35">
      <c r="A5338" s="2" t="s">
        <v>25</v>
      </c>
      <c r="B5338" s="2">
        <v>1185732</v>
      </c>
      <c r="C5338" s="15">
        <v>44263</v>
      </c>
      <c r="D5338" s="2" t="s">
        <v>14</v>
      </c>
      <c r="E5338" s="2" t="s">
        <v>15</v>
      </c>
      <c r="F5338" s="2" t="s">
        <v>64</v>
      </c>
      <c r="G5338" s="3" t="s">
        <v>158</v>
      </c>
      <c r="H5338" s="17">
        <v>43</v>
      </c>
      <c r="I5338" s="2">
        <v>161</v>
      </c>
      <c r="J5338" s="19">
        <v>6923</v>
      </c>
      <c r="K5338" s="19">
        <v>4153.8</v>
      </c>
      <c r="L5338" s="2">
        <v>0.6</v>
      </c>
      <c r="M5338" s="2" t="s">
        <v>78</v>
      </c>
      <c r="N5338" s="20">
        <f t="shared" si="83"/>
        <v>11076.8</v>
      </c>
      <c r="O5338" s="21"/>
      <c r="P5338" s="20"/>
    </row>
    <row r="5339" spans="1:16" x14ac:dyDescent="0.35">
      <c r="A5339" s="2" t="s">
        <v>25</v>
      </c>
      <c r="B5339" s="2">
        <v>1185732</v>
      </c>
      <c r="C5339" s="15">
        <v>44295</v>
      </c>
      <c r="D5339" s="2" t="s">
        <v>14</v>
      </c>
      <c r="E5339" s="2" t="s">
        <v>15</v>
      </c>
      <c r="F5339" s="2" t="s">
        <v>64</v>
      </c>
      <c r="G5339" s="3" t="s">
        <v>155</v>
      </c>
      <c r="H5339" s="17">
        <v>42</v>
      </c>
      <c r="I5339" s="2">
        <v>248</v>
      </c>
      <c r="J5339" s="19">
        <v>10416</v>
      </c>
      <c r="K5339" s="19">
        <v>5832.9600000000009</v>
      </c>
      <c r="L5339" s="2">
        <v>0.56000000000000005</v>
      </c>
      <c r="M5339" s="2" t="s">
        <v>78</v>
      </c>
      <c r="N5339" s="20">
        <f t="shared" si="83"/>
        <v>16248.960000000001</v>
      </c>
      <c r="O5339" s="21"/>
      <c r="P5339" s="20"/>
    </row>
    <row r="5340" spans="1:16" x14ac:dyDescent="0.35">
      <c r="A5340" s="2" t="s">
        <v>25</v>
      </c>
      <c r="B5340" s="2">
        <v>1185732</v>
      </c>
      <c r="C5340" s="15">
        <v>44295</v>
      </c>
      <c r="D5340" s="2" t="s">
        <v>14</v>
      </c>
      <c r="E5340" s="2" t="s">
        <v>15</v>
      </c>
      <c r="F5340" s="2" t="s">
        <v>64</v>
      </c>
      <c r="G5340" s="3" t="s">
        <v>17</v>
      </c>
      <c r="H5340" s="17">
        <v>43</v>
      </c>
      <c r="I5340" s="2">
        <v>147</v>
      </c>
      <c r="J5340" s="19">
        <v>6321</v>
      </c>
      <c r="K5340" s="19">
        <v>2844.45</v>
      </c>
      <c r="L5340" s="2">
        <v>0.44999999999999996</v>
      </c>
      <c r="M5340" s="2" t="s">
        <v>78</v>
      </c>
      <c r="N5340" s="20">
        <f t="shared" si="83"/>
        <v>9165.4500000000007</v>
      </c>
      <c r="O5340" s="21"/>
      <c r="P5340" s="20"/>
    </row>
    <row r="5341" spans="1:16" x14ac:dyDescent="0.35">
      <c r="A5341" s="2" t="s">
        <v>25</v>
      </c>
      <c r="B5341" s="2">
        <v>1185732</v>
      </c>
      <c r="C5341" s="15">
        <v>44295</v>
      </c>
      <c r="D5341" s="2" t="s">
        <v>14</v>
      </c>
      <c r="E5341" s="2" t="s">
        <v>15</v>
      </c>
      <c r="F5341" s="2" t="s">
        <v>64</v>
      </c>
      <c r="G5341" s="3" t="s">
        <v>156</v>
      </c>
      <c r="H5341" s="17">
        <v>34</v>
      </c>
      <c r="I5341" s="2">
        <v>152</v>
      </c>
      <c r="J5341" s="19">
        <v>5168</v>
      </c>
      <c r="K5341" s="19">
        <v>1860.48</v>
      </c>
      <c r="L5341" s="2">
        <v>0.36</v>
      </c>
      <c r="M5341" s="2" t="s">
        <v>78</v>
      </c>
      <c r="N5341" s="20">
        <f t="shared" si="83"/>
        <v>7028.48</v>
      </c>
      <c r="O5341" s="21"/>
      <c r="P5341" s="20"/>
    </row>
    <row r="5342" spans="1:16" x14ac:dyDescent="0.35">
      <c r="A5342" s="2" t="s">
        <v>25</v>
      </c>
      <c r="B5342" s="2">
        <v>1185732</v>
      </c>
      <c r="C5342" s="15">
        <v>44295</v>
      </c>
      <c r="D5342" s="2" t="s">
        <v>14</v>
      </c>
      <c r="E5342" s="2" t="s">
        <v>15</v>
      </c>
      <c r="F5342" s="2" t="s">
        <v>64</v>
      </c>
      <c r="G5342" s="3" t="s">
        <v>157</v>
      </c>
      <c r="H5342" s="17">
        <v>37</v>
      </c>
      <c r="I5342" s="2">
        <v>135</v>
      </c>
      <c r="J5342" s="19">
        <v>4995</v>
      </c>
      <c r="K5342" s="19">
        <v>2047.9499999999998</v>
      </c>
      <c r="L5342" s="2">
        <v>0.41</v>
      </c>
      <c r="M5342" s="2" t="s">
        <v>78</v>
      </c>
      <c r="N5342" s="20">
        <f t="shared" si="83"/>
        <v>7042.95</v>
      </c>
      <c r="O5342" s="21"/>
      <c r="P5342" s="20"/>
    </row>
    <row r="5343" spans="1:16" x14ac:dyDescent="0.35">
      <c r="A5343" s="2" t="s">
        <v>25</v>
      </c>
      <c r="B5343" s="2">
        <v>1185732</v>
      </c>
      <c r="C5343" s="15">
        <v>44295</v>
      </c>
      <c r="D5343" s="2" t="s">
        <v>14</v>
      </c>
      <c r="E5343" s="2" t="s">
        <v>15</v>
      </c>
      <c r="F5343" s="2" t="s">
        <v>64</v>
      </c>
      <c r="G5343" s="3" t="s">
        <v>18</v>
      </c>
      <c r="H5343" s="17">
        <v>50</v>
      </c>
      <c r="I5343" s="2">
        <v>124</v>
      </c>
      <c r="J5343" s="19">
        <v>6200</v>
      </c>
      <c r="K5343" s="19">
        <v>2914</v>
      </c>
      <c r="L5343" s="2">
        <v>0.47</v>
      </c>
      <c r="M5343" s="2" t="s">
        <v>78</v>
      </c>
      <c r="N5343" s="20">
        <f t="shared" si="83"/>
        <v>9114</v>
      </c>
      <c r="O5343" s="21"/>
      <c r="P5343" s="20"/>
    </row>
    <row r="5344" spans="1:16" x14ac:dyDescent="0.35">
      <c r="A5344" s="2" t="s">
        <v>25</v>
      </c>
      <c r="B5344" s="2">
        <v>1185732</v>
      </c>
      <c r="C5344" s="15">
        <v>44295</v>
      </c>
      <c r="D5344" s="2" t="s">
        <v>14</v>
      </c>
      <c r="E5344" s="2" t="s">
        <v>15</v>
      </c>
      <c r="F5344" s="2" t="s">
        <v>64</v>
      </c>
      <c r="G5344" s="3" t="s">
        <v>158</v>
      </c>
      <c r="H5344" s="17">
        <v>41</v>
      </c>
      <c r="I5344" s="2">
        <v>156</v>
      </c>
      <c r="J5344" s="19">
        <v>6396</v>
      </c>
      <c r="K5344" s="19">
        <v>4157.4000000000005</v>
      </c>
      <c r="L5344" s="2">
        <v>0.65</v>
      </c>
      <c r="M5344" s="2" t="s">
        <v>78</v>
      </c>
      <c r="N5344" s="20">
        <f t="shared" si="83"/>
        <v>10553.400000000001</v>
      </c>
      <c r="O5344" s="21"/>
      <c r="P5344" s="20"/>
    </row>
    <row r="5345" spans="1:16" x14ac:dyDescent="0.35">
      <c r="A5345" s="2" t="s">
        <v>25</v>
      </c>
      <c r="B5345" s="2">
        <v>1185732</v>
      </c>
      <c r="C5345" s="15">
        <v>44324</v>
      </c>
      <c r="D5345" s="2" t="s">
        <v>14</v>
      </c>
      <c r="E5345" s="2" t="s">
        <v>15</v>
      </c>
      <c r="F5345" s="2" t="s">
        <v>64</v>
      </c>
      <c r="G5345" s="3" t="s">
        <v>155</v>
      </c>
      <c r="H5345" s="17">
        <v>50</v>
      </c>
      <c r="I5345" s="2">
        <v>261</v>
      </c>
      <c r="J5345" s="19">
        <v>13050</v>
      </c>
      <c r="K5345" s="19">
        <v>7830</v>
      </c>
      <c r="L5345" s="2">
        <v>0.6</v>
      </c>
      <c r="M5345" s="2" t="s">
        <v>78</v>
      </c>
      <c r="N5345" s="20">
        <f t="shared" si="83"/>
        <v>20880</v>
      </c>
      <c r="O5345" s="21"/>
      <c r="P5345" s="20"/>
    </row>
    <row r="5346" spans="1:16" x14ac:dyDescent="0.35">
      <c r="A5346" s="2" t="s">
        <v>25</v>
      </c>
      <c r="B5346" s="2">
        <v>1185732</v>
      </c>
      <c r="C5346" s="15">
        <v>44324</v>
      </c>
      <c r="D5346" s="2" t="s">
        <v>14</v>
      </c>
      <c r="E5346" s="2" t="s">
        <v>15</v>
      </c>
      <c r="F5346" s="2" t="s">
        <v>64</v>
      </c>
      <c r="G5346" s="3" t="s">
        <v>17</v>
      </c>
      <c r="H5346" s="17">
        <v>53</v>
      </c>
      <c r="I5346" s="2">
        <v>161</v>
      </c>
      <c r="J5346" s="19">
        <v>8533</v>
      </c>
      <c r="K5346" s="19">
        <v>4010.5099999999998</v>
      </c>
      <c r="L5346" s="2">
        <v>0.47</v>
      </c>
      <c r="M5346" s="2" t="s">
        <v>78</v>
      </c>
      <c r="N5346" s="20">
        <f t="shared" si="83"/>
        <v>12543.51</v>
      </c>
      <c r="O5346" s="21"/>
      <c r="P5346" s="20"/>
    </row>
    <row r="5347" spans="1:16" x14ac:dyDescent="0.35">
      <c r="A5347" s="2" t="s">
        <v>25</v>
      </c>
      <c r="B5347" s="2">
        <v>1185732</v>
      </c>
      <c r="C5347" s="15">
        <v>44324</v>
      </c>
      <c r="D5347" s="2" t="s">
        <v>14</v>
      </c>
      <c r="E5347" s="2" t="s">
        <v>15</v>
      </c>
      <c r="F5347" s="2" t="s">
        <v>64</v>
      </c>
      <c r="G5347" s="3" t="s">
        <v>156</v>
      </c>
      <c r="H5347" s="17">
        <v>49</v>
      </c>
      <c r="I5347" s="2">
        <v>160</v>
      </c>
      <c r="J5347" s="19">
        <v>7840</v>
      </c>
      <c r="K5347" s="19">
        <v>2822.4</v>
      </c>
      <c r="L5347" s="2">
        <v>0.36</v>
      </c>
      <c r="M5347" s="2" t="s">
        <v>78</v>
      </c>
      <c r="N5347" s="20">
        <f t="shared" si="83"/>
        <v>10662.4</v>
      </c>
      <c r="O5347" s="21"/>
      <c r="P5347" s="20"/>
    </row>
    <row r="5348" spans="1:16" x14ac:dyDescent="0.35">
      <c r="A5348" s="2" t="s">
        <v>25</v>
      </c>
      <c r="B5348" s="2">
        <v>1185732</v>
      </c>
      <c r="C5348" s="15">
        <v>44324</v>
      </c>
      <c r="D5348" s="2" t="s">
        <v>14</v>
      </c>
      <c r="E5348" s="2" t="s">
        <v>15</v>
      </c>
      <c r="F5348" s="2" t="s">
        <v>64</v>
      </c>
      <c r="G5348" s="3" t="s">
        <v>157</v>
      </c>
      <c r="H5348" s="17">
        <v>47</v>
      </c>
      <c r="I5348" s="2">
        <v>130</v>
      </c>
      <c r="J5348" s="19">
        <v>6110</v>
      </c>
      <c r="K5348" s="19">
        <v>2444</v>
      </c>
      <c r="L5348" s="2">
        <v>0.4</v>
      </c>
      <c r="M5348" s="2" t="s">
        <v>78</v>
      </c>
      <c r="N5348" s="20">
        <f t="shared" si="83"/>
        <v>8554</v>
      </c>
      <c r="O5348" s="21"/>
      <c r="P5348" s="20"/>
    </row>
    <row r="5349" spans="1:16" x14ac:dyDescent="0.35">
      <c r="A5349" s="2" t="s">
        <v>25</v>
      </c>
      <c r="B5349" s="2">
        <v>1185732</v>
      </c>
      <c r="C5349" s="15">
        <v>44324</v>
      </c>
      <c r="D5349" s="2" t="s">
        <v>14</v>
      </c>
      <c r="E5349" s="2" t="s">
        <v>15</v>
      </c>
      <c r="F5349" s="2" t="s">
        <v>64</v>
      </c>
      <c r="G5349" s="3" t="s">
        <v>18</v>
      </c>
      <c r="H5349" s="17">
        <v>56</v>
      </c>
      <c r="I5349" s="2">
        <v>137</v>
      </c>
      <c r="J5349" s="19">
        <v>7672</v>
      </c>
      <c r="K5349" s="19">
        <v>3759.2799999999997</v>
      </c>
      <c r="L5349" s="2">
        <v>0.49</v>
      </c>
      <c r="M5349" s="2" t="s">
        <v>78</v>
      </c>
      <c r="N5349" s="20">
        <f t="shared" si="83"/>
        <v>11431.279999999999</v>
      </c>
      <c r="O5349" s="21"/>
      <c r="P5349" s="20"/>
    </row>
    <row r="5350" spans="1:16" x14ac:dyDescent="0.35">
      <c r="A5350" s="2" t="s">
        <v>25</v>
      </c>
      <c r="B5350" s="2">
        <v>1185732</v>
      </c>
      <c r="C5350" s="15">
        <v>44324</v>
      </c>
      <c r="D5350" s="2" t="s">
        <v>14</v>
      </c>
      <c r="E5350" s="2" t="s">
        <v>15</v>
      </c>
      <c r="F5350" s="2" t="s">
        <v>64</v>
      </c>
      <c r="G5350" s="3" t="s">
        <v>158</v>
      </c>
      <c r="H5350" s="17">
        <v>59</v>
      </c>
      <c r="I5350" s="2">
        <v>169</v>
      </c>
      <c r="J5350" s="19">
        <v>9971</v>
      </c>
      <c r="K5350" s="19">
        <v>6281.7300000000005</v>
      </c>
      <c r="L5350" s="2">
        <v>0.63</v>
      </c>
      <c r="M5350" s="2" t="s">
        <v>78</v>
      </c>
      <c r="N5350" s="20">
        <f t="shared" si="83"/>
        <v>16252.73</v>
      </c>
      <c r="O5350" s="21"/>
      <c r="P5350" s="20"/>
    </row>
    <row r="5351" spans="1:16" x14ac:dyDescent="0.35">
      <c r="A5351" s="2" t="s">
        <v>25</v>
      </c>
      <c r="B5351" s="2">
        <v>1185732</v>
      </c>
      <c r="C5351" s="15">
        <v>44357</v>
      </c>
      <c r="D5351" s="2" t="s">
        <v>14</v>
      </c>
      <c r="E5351" s="2" t="s">
        <v>15</v>
      </c>
      <c r="F5351" s="2" t="s">
        <v>64</v>
      </c>
      <c r="G5351" s="3" t="s">
        <v>155</v>
      </c>
      <c r="H5351" s="17">
        <v>59</v>
      </c>
      <c r="I5351" s="2">
        <v>263</v>
      </c>
      <c r="J5351" s="19">
        <v>15517</v>
      </c>
      <c r="K5351" s="19">
        <v>8689.52</v>
      </c>
      <c r="L5351" s="2">
        <v>0.56000000000000005</v>
      </c>
      <c r="M5351" s="2" t="s">
        <v>78</v>
      </c>
      <c r="N5351" s="20">
        <f t="shared" si="83"/>
        <v>24206.52</v>
      </c>
      <c r="O5351" s="21"/>
      <c r="P5351" s="20"/>
    </row>
    <row r="5352" spans="1:16" x14ac:dyDescent="0.35">
      <c r="A5352" s="2" t="s">
        <v>25</v>
      </c>
      <c r="B5352" s="2">
        <v>1185732</v>
      </c>
      <c r="C5352" s="15">
        <v>44357</v>
      </c>
      <c r="D5352" s="2" t="s">
        <v>14</v>
      </c>
      <c r="E5352" s="2" t="s">
        <v>15</v>
      </c>
      <c r="F5352" s="2" t="s">
        <v>64</v>
      </c>
      <c r="G5352" s="3" t="s">
        <v>17</v>
      </c>
      <c r="H5352" s="17">
        <v>54</v>
      </c>
      <c r="I5352" s="2">
        <v>175</v>
      </c>
      <c r="J5352" s="19">
        <v>9450</v>
      </c>
      <c r="K5352" s="19">
        <v>4536</v>
      </c>
      <c r="L5352" s="2">
        <v>0.48</v>
      </c>
      <c r="M5352" s="2" t="s">
        <v>78</v>
      </c>
      <c r="N5352" s="20">
        <f t="shared" si="83"/>
        <v>13986</v>
      </c>
      <c r="O5352" s="21"/>
      <c r="P5352" s="20"/>
    </row>
    <row r="5353" spans="1:16" x14ac:dyDescent="0.35">
      <c r="A5353" s="2" t="s">
        <v>25</v>
      </c>
      <c r="B5353" s="2">
        <v>1185732</v>
      </c>
      <c r="C5353" s="15">
        <v>44357</v>
      </c>
      <c r="D5353" s="2" t="s">
        <v>14</v>
      </c>
      <c r="E5353" s="2" t="s">
        <v>15</v>
      </c>
      <c r="F5353" s="2" t="s">
        <v>64</v>
      </c>
      <c r="G5353" s="3" t="s">
        <v>156</v>
      </c>
      <c r="H5353" s="17">
        <v>48</v>
      </c>
      <c r="I5353" s="2">
        <v>150</v>
      </c>
      <c r="J5353" s="19">
        <v>7200</v>
      </c>
      <c r="K5353" s="19">
        <v>2736</v>
      </c>
      <c r="L5353" s="2">
        <v>0.38</v>
      </c>
      <c r="M5353" s="2" t="s">
        <v>78</v>
      </c>
      <c r="N5353" s="20">
        <f t="shared" si="83"/>
        <v>9936</v>
      </c>
      <c r="O5353" s="21"/>
      <c r="P5353" s="20"/>
    </row>
    <row r="5354" spans="1:16" x14ac:dyDescent="0.35">
      <c r="A5354" s="2" t="s">
        <v>25</v>
      </c>
      <c r="B5354" s="2">
        <v>1185732</v>
      </c>
      <c r="C5354" s="15">
        <v>44357</v>
      </c>
      <c r="D5354" s="2" t="s">
        <v>14</v>
      </c>
      <c r="E5354" s="2" t="s">
        <v>15</v>
      </c>
      <c r="F5354" s="2" t="s">
        <v>64</v>
      </c>
      <c r="G5354" s="3" t="s">
        <v>157</v>
      </c>
      <c r="H5354" s="17">
        <v>49</v>
      </c>
      <c r="I5354" s="2">
        <v>144</v>
      </c>
      <c r="J5354" s="19">
        <v>7056</v>
      </c>
      <c r="K5354" s="19">
        <v>2892.96</v>
      </c>
      <c r="L5354" s="2">
        <v>0.41</v>
      </c>
      <c r="M5354" s="2" t="s">
        <v>78</v>
      </c>
      <c r="N5354" s="20">
        <f t="shared" si="83"/>
        <v>9948.9599999999991</v>
      </c>
      <c r="O5354" s="21"/>
      <c r="P5354" s="20"/>
    </row>
    <row r="5355" spans="1:16" x14ac:dyDescent="0.35">
      <c r="A5355" s="2" t="s">
        <v>25</v>
      </c>
      <c r="B5355" s="2">
        <v>1185732</v>
      </c>
      <c r="C5355" s="15">
        <v>44357</v>
      </c>
      <c r="D5355" s="2" t="s">
        <v>14</v>
      </c>
      <c r="E5355" s="2" t="s">
        <v>15</v>
      </c>
      <c r="F5355" s="2" t="s">
        <v>64</v>
      </c>
      <c r="G5355" s="3" t="s">
        <v>18</v>
      </c>
      <c r="H5355" s="17">
        <v>62</v>
      </c>
      <c r="I5355" s="2">
        <v>150</v>
      </c>
      <c r="J5355" s="19">
        <v>9300</v>
      </c>
      <c r="K5355" s="19">
        <v>4557</v>
      </c>
      <c r="L5355" s="2">
        <v>0.49</v>
      </c>
      <c r="M5355" s="2" t="s">
        <v>78</v>
      </c>
      <c r="N5355" s="20">
        <f t="shared" si="83"/>
        <v>13857</v>
      </c>
      <c r="O5355" s="21"/>
      <c r="P5355" s="20"/>
    </row>
    <row r="5356" spans="1:16" x14ac:dyDescent="0.35">
      <c r="A5356" s="2" t="s">
        <v>25</v>
      </c>
      <c r="B5356" s="2">
        <v>1185732</v>
      </c>
      <c r="C5356" s="15">
        <v>44357</v>
      </c>
      <c r="D5356" s="2" t="s">
        <v>14</v>
      </c>
      <c r="E5356" s="2" t="s">
        <v>15</v>
      </c>
      <c r="F5356" s="2" t="s">
        <v>64</v>
      </c>
      <c r="G5356" s="3" t="s">
        <v>158</v>
      </c>
      <c r="H5356" s="17">
        <v>69</v>
      </c>
      <c r="I5356" s="2">
        <v>181</v>
      </c>
      <c r="J5356" s="19">
        <v>12489</v>
      </c>
      <c r="K5356" s="19">
        <v>7743.18</v>
      </c>
      <c r="L5356" s="2">
        <v>0.62</v>
      </c>
      <c r="M5356" s="2" t="s">
        <v>78</v>
      </c>
      <c r="N5356" s="20">
        <f t="shared" si="83"/>
        <v>20232.18</v>
      </c>
      <c r="O5356" s="21"/>
      <c r="P5356" s="20"/>
    </row>
    <row r="5357" spans="1:16" x14ac:dyDescent="0.35">
      <c r="A5357" s="2" t="s">
        <v>25</v>
      </c>
      <c r="B5357" s="2">
        <v>1185732</v>
      </c>
      <c r="C5357" s="15">
        <v>44385</v>
      </c>
      <c r="D5357" s="2" t="s">
        <v>14</v>
      </c>
      <c r="E5357" s="2" t="s">
        <v>15</v>
      </c>
      <c r="F5357" s="2" t="s">
        <v>64</v>
      </c>
      <c r="G5357" s="3" t="s">
        <v>155</v>
      </c>
      <c r="H5357" s="17">
        <v>59</v>
      </c>
      <c r="I5357" s="2">
        <v>247</v>
      </c>
      <c r="J5357" s="19">
        <v>14573</v>
      </c>
      <c r="K5357" s="19">
        <v>8015.1500000000005</v>
      </c>
      <c r="L5357" s="2">
        <v>0.55000000000000004</v>
      </c>
      <c r="M5357" s="2" t="s">
        <v>78</v>
      </c>
      <c r="N5357" s="20">
        <f t="shared" si="83"/>
        <v>22588.15</v>
      </c>
      <c r="O5357" s="21"/>
      <c r="P5357" s="20"/>
    </row>
    <row r="5358" spans="1:16" x14ac:dyDescent="0.35">
      <c r="A5358" s="2" t="s">
        <v>25</v>
      </c>
      <c r="B5358" s="2">
        <v>1185732</v>
      </c>
      <c r="C5358" s="15">
        <v>44385</v>
      </c>
      <c r="D5358" s="2" t="s">
        <v>14</v>
      </c>
      <c r="E5358" s="2" t="s">
        <v>15</v>
      </c>
      <c r="F5358" s="2" t="s">
        <v>64</v>
      </c>
      <c r="G5358" s="3" t="s">
        <v>17</v>
      </c>
      <c r="H5358" s="17">
        <v>56</v>
      </c>
      <c r="I5358" s="2">
        <v>196</v>
      </c>
      <c r="J5358" s="19">
        <v>10976</v>
      </c>
      <c r="K5358" s="19">
        <v>4939.2</v>
      </c>
      <c r="L5358" s="2">
        <v>0.44999999999999996</v>
      </c>
      <c r="M5358" s="2" t="s">
        <v>78</v>
      </c>
      <c r="N5358" s="20">
        <f t="shared" si="83"/>
        <v>15915.2</v>
      </c>
      <c r="O5358" s="21"/>
      <c r="P5358" s="20"/>
    </row>
    <row r="5359" spans="1:16" x14ac:dyDescent="0.35">
      <c r="A5359" s="2" t="s">
        <v>25</v>
      </c>
      <c r="B5359" s="2">
        <v>1185732</v>
      </c>
      <c r="C5359" s="15">
        <v>44385</v>
      </c>
      <c r="D5359" s="2" t="s">
        <v>14</v>
      </c>
      <c r="E5359" s="2" t="s">
        <v>15</v>
      </c>
      <c r="F5359" s="2" t="s">
        <v>64</v>
      </c>
      <c r="G5359" s="3" t="s">
        <v>156</v>
      </c>
      <c r="H5359" s="17">
        <v>51</v>
      </c>
      <c r="I5359" s="2">
        <v>169</v>
      </c>
      <c r="J5359" s="19">
        <v>8619</v>
      </c>
      <c r="K5359" s="19">
        <v>3016.6499999999996</v>
      </c>
      <c r="L5359" s="2">
        <v>0.35</v>
      </c>
      <c r="M5359" s="2" t="s">
        <v>78</v>
      </c>
      <c r="N5359" s="20">
        <f t="shared" si="83"/>
        <v>11635.65</v>
      </c>
      <c r="O5359" s="21"/>
      <c r="P5359" s="20"/>
    </row>
    <row r="5360" spans="1:16" x14ac:dyDescent="0.35">
      <c r="A5360" s="2" t="s">
        <v>25</v>
      </c>
      <c r="B5360" s="2">
        <v>1185732</v>
      </c>
      <c r="C5360" s="15">
        <v>44385</v>
      </c>
      <c r="D5360" s="2" t="s">
        <v>14</v>
      </c>
      <c r="E5360" s="2" t="s">
        <v>15</v>
      </c>
      <c r="F5360" s="2" t="s">
        <v>64</v>
      </c>
      <c r="G5360" s="3" t="s">
        <v>157</v>
      </c>
      <c r="H5360" s="17">
        <v>53</v>
      </c>
      <c r="I5360" s="2">
        <v>150</v>
      </c>
      <c r="J5360" s="19">
        <v>7950</v>
      </c>
      <c r="K5360" s="19">
        <v>3418.5</v>
      </c>
      <c r="L5360" s="2">
        <v>0.43</v>
      </c>
      <c r="M5360" s="2" t="s">
        <v>78</v>
      </c>
      <c r="N5360" s="20">
        <f t="shared" si="83"/>
        <v>11368.5</v>
      </c>
      <c r="O5360" s="21"/>
      <c r="P5360" s="20"/>
    </row>
    <row r="5361" spans="1:16" x14ac:dyDescent="0.35">
      <c r="A5361" s="2" t="s">
        <v>25</v>
      </c>
      <c r="B5361" s="2">
        <v>1185732</v>
      </c>
      <c r="C5361" s="15">
        <v>44385</v>
      </c>
      <c r="D5361" s="2" t="s">
        <v>14</v>
      </c>
      <c r="E5361" s="2" t="s">
        <v>15</v>
      </c>
      <c r="F5361" s="2" t="s">
        <v>64</v>
      </c>
      <c r="G5361" s="3" t="s">
        <v>18</v>
      </c>
      <c r="H5361" s="17">
        <v>62</v>
      </c>
      <c r="I5361" s="2">
        <v>168</v>
      </c>
      <c r="J5361" s="19">
        <v>10416</v>
      </c>
      <c r="K5361" s="19">
        <v>4791.3599999999997</v>
      </c>
      <c r="L5361" s="2">
        <v>0.45999999999999996</v>
      </c>
      <c r="M5361" s="2" t="s">
        <v>78</v>
      </c>
      <c r="N5361" s="20">
        <f t="shared" si="83"/>
        <v>15207.36</v>
      </c>
      <c r="O5361" s="21"/>
      <c r="P5361" s="20"/>
    </row>
    <row r="5362" spans="1:16" x14ac:dyDescent="0.35">
      <c r="A5362" s="2" t="s">
        <v>25</v>
      </c>
      <c r="B5362" s="2">
        <v>1185732</v>
      </c>
      <c r="C5362" s="15">
        <v>44385</v>
      </c>
      <c r="D5362" s="2" t="s">
        <v>14</v>
      </c>
      <c r="E5362" s="2" t="s">
        <v>15</v>
      </c>
      <c r="F5362" s="2" t="s">
        <v>64</v>
      </c>
      <c r="G5362" s="3" t="s">
        <v>158</v>
      </c>
      <c r="H5362" s="17">
        <v>66</v>
      </c>
      <c r="I5362" s="2">
        <v>194</v>
      </c>
      <c r="J5362" s="19">
        <v>12804</v>
      </c>
      <c r="K5362" s="19">
        <v>8322.6</v>
      </c>
      <c r="L5362" s="2">
        <v>0.65</v>
      </c>
      <c r="M5362" s="2" t="s">
        <v>78</v>
      </c>
      <c r="N5362" s="20">
        <f t="shared" si="83"/>
        <v>21126.6</v>
      </c>
      <c r="O5362" s="21"/>
      <c r="P5362" s="20"/>
    </row>
    <row r="5363" spans="1:16" x14ac:dyDescent="0.35">
      <c r="A5363" s="2" t="s">
        <v>25</v>
      </c>
      <c r="B5363" s="2">
        <v>1185732</v>
      </c>
      <c r="C5363" s="15">
        <v>44417</v>
      </c>
      <c r="D5363" s="2" t="s">
        <v>14</v>
      </c>
      <c r="E5363" s="2" t="s">
        <v>15</v>
      </c>
      <c r="F5363" s="2" t="s">
        <v>64</v>
      </c>
      <c r="G5363" s="3" t="s">
        <v>155</v>
      </c>
      <c r="H5363" s="17">
        <v>62</v>
      </c>
      <c r="I5363" s="2">
        <v>250</v>
      </c>
      <c r="J5363" s="19">
        <v>15500</v>
      </c>
      <c r="K5363" s="19">
        <v>8680</v>
      </c>
      <c r="L5363" s="2">
        <v>0.56000000000000005</v>
      </c>
      <c r="M5363" s="2" t="s">
        <v>78</v>
      </c>
      <c r="N5363" s="20">
        <f t="shared" si="83"/>
        <v>24180</v>
      </c>
      <c r="O5363" s="21"/>
      <c r="P5363" s="20"/>
    </row>
    <row r="5364" spans="1:16" x14ac:dyDescent="0.35">
      <c r="A5364" s="2" t="s">
        <v>25</v>
      </c>
      <c r="B5364" s="2">
        <v>1185732</v>
      </c>
      <c r="C5364" s="15">
        <v>44417</v>
      </c>
      <c r="D5364" s="2" t="s">
        <v>14</v>
      </c>
      <c r="E5364" s="2" t="s">
        <v>15</v>
      </c>
      <c r="F5364" s="2" t="s">
        <v>64</v>
      </c>
      <c r="G5364" s="3" t="s">
        <v>17</v>
      </c>
      <c r="H5364" s="17">
        <v>55</v>
      </c>
      <c r="I5364" s="2">
        <v>210</v>
      </c>
      <c r="J5364" s="19">
        <v>11550</v>
      </c>
      <c r="K5364" s="19">
        <v>5197.4999999999991</v>
      </c>
      <c r="L5364" s="2">
        <v>0.44999999999999996</v>
      </c>
      <c r="M5364" s="2" t="s">
        <v>78</v>
      </c>
      <c r="N5364" s="20">
        <f t="shared" si="83"/>
        <v>16747.5</v>
      </c>
      <c r="O5364" s="21"/>
      <c r="P5364" s="20"/>
    </row>
    <row r="5365" spans="1:16" x14ac:dyDescent="0.35">
      <c r="A5365" s="2" t="s">
        <v>25</v>
      </c>
      <c r="B5365" s="2">
        <v>1185732</v>
      </c>
      <c r="C5365" s="15">
        <v>44417</v>
      </c>
      <c r="D5365" s="2" t="s">
        <v>14</v>
      </c>
      <c r="E5365" s="2" t="s">
        <v>15</v>
      </c>
      <c r="F5365" s="2" t="s">
        <v>64</v>
      </c>
      <c r="G5365" s="3" t="s">
        <v>156</v>
      </c>
      <c r="H5365" s="17">
        <v>51</v>
      </c>
      <c r="I5365" s="2">
        <v>188</v>
      </c>
      <c r="J5365" s="19">
        <v>9588</v>
      </c>
      <c r="K5365" s="19">
        <v>3451.68</v>
      </c>
      <c r="L5365" s="2">
        <v>0.36</v>
      </c>
      <c r="M5365" s="2" t="s">
        <v>78</v>
      </c>
      <c r="N5365" s="20">
        <f t="shared" si="83"/>
        <v>13039.68</v>
      </c>
      <c r="O5365" s="21"/>
      <c r="P5365" s="20"/>
    </row>
    <row r="5366" spans="1:16" x14ac:dyDescent="0.35">
      <c r="A5366" s="2" t="s">
        <v>25</v>
      </c>
      <c r="B5366" s="2">
        <v>1185732</v>
      </c>
      <c r="C5366" s="15">
        <v>44417</v>
      </c>
      <c r="D5366" s="2" t="s">
        <v>14</v>
      </c>
      <c r="E5366" s="2" t="s">
        <v>15</v>
      </c>
      <c r="F5366" s="2" t="s">
        <v>64</v>
      </c>
      <c r="G5366" s="3" t="s">
        <v>157</v>
      </c>
      <c r="H5366" s="17">
        <v>41</v>
      </c>
      <c r="I5366" s="2">
        <v>150</v>
      </c>
      <c r="J5366" s="19">
        <v>6150</v>
      </c>
      <c r="K5366" s="19">
        <v>2460</v>
      </c>
      <c r="L5366" s="2">
        <v>0.4</v>
      </c>
      <c r="M5366" s="2" t="s">
        <v>78</v>
      </c>
      <c r="N5366" s="20">
        <f t="shared" si="83"/>
        <v>8610</v>
      </c>
      <c r="O5366" s="21"/>
      <c r="P5366" s="20"/>
    </row>
    <row r="5367" spans="1:16" x14ac:dyDescent="0.35">
      <c r="A5367" s="2" t="s">
        <v>25</v>
      </c>
      <c r="B5367" s="2">
        <v>1185732</v>
      </c>
      <c r="C5367" s="15">
        <v>44417</v>
      </c>
      <c r="D5367" s="2" t="s">
        <v>14</v>
      </c>
      <c r="E5367" s="2" t="s">
        <v>15</v>
      </c>
      <c r="F5367" s="2" t="s">
        <v>64</v>
      </c>
      <c r="G5367" s="3" t="s">
        <v>18</v>
      </c>
      <c r="H5367" s="17">
        <v>52</v>
      </c>
      <c r="I5367" s="2">
        <v>149</v>
      </c>
      <c r="J5367" s="19">
        <v>7748</v>
      </c>
      <c r="K5367" s="19">
        <v>3719.04</v>
      </c>
      <c r="L5367" s="2">
        <v>0.48</v>
      </c>
      <c r="M5367" s="2" t="s">
        <v>78</v>
      </c>
      <c r="N5367" s="20">
        <f t="shared" si="83"/>
        <v>11467.04</v>
      </c>
      <c r="O5367" s="21"/>
      <c r="P5367" s="20"/>
    </row>
    <row r="5368" spans="1:16" x14ac:dyDescent="0.35">
      <c r="A5368" s="2" t="s">
        <v>25</v>
      </c>
      <c r="B5368" s="2">
        <v>1185732</v>
      </c>
      <c r="C5368" s="15">
        <v>44417</v>
      </c>
      <c r="D5368" s="2" t="s">
        <v>14</v>
      </c>
      <c r="E5368" s="2" t="s">
        <v>15</v>
      </c>
      <c r="F5368" s="2" t="s">
        <v>64</v>
      </c>
      <c r="G5368" s="3" t="s">
        <v>158</v>
      </c>
      <c r="H5368" s="17">
        <v>55</v>
      </c>
      <c r="I5368" s="2">
        <v>218</v>
      </c>
      <c r="J5368" s="19">
        <v>11990</v>
      </c>
      <c r="K5368" s="19">
        <v>7194</v>
      </c>
      <c r="L5368" s="2">
        <v>0.6</v>
      </c>
      <c r="M5368" s="2" t="s">
        <v>78</v>
      </c>
      <c r="N5368" s="20">
        <f t="shared" si="83"/>
        <v>19184</v>
      </c>
      <c r="O5368" s="21"/>
      <c r="P5368" s="20"/>
    </row>
    <row r="5369" spans="1:16" x14ac:dyDescent="0.35">
      <c r="A5369" s="2" t="s">
        <v>25</v>
      </c>
      <c r="B5369" s="2">
        <v>1185732</v>
      </c>
      <c r="C5369" s="15">
        <v>44447</v>
      </c>
      <c r="D5369" s="2" t="s">
        <v>14</v>
      </c>
      <c r="E5369" s="2" t="s">
        <v>15</v>
      </c>
      <c r="F5369" s="2" t="s">
        <v>64</v>
      </c>
      <c r="G5369" s="3" t="s">
        <v>155</v>
      </c>
      <c r="H5369" s="17">
        <v>50</v>
      </c>
      <c r="I5369" s="2">
        <v>238</v>
      </c>
      <c r="J5369" s="19">
        <v>11900</v>
      </c>
      <c r="K5369" s="19">
        <v>7021.0000000000009</v>
      </c>
      <c r="L5369" s="2">
        <v>0.59000000000000008</v>
      </c>
      <c r="M5369" s="2" t="s">
        <v>78</v>
      </c>
      <c r="N5369" s="20">
        <f t="shared" si="83"/>
        <v>18921</v>
      </c>
      <c r="O5369" s="21"/>
      <c r="P5369" s="20"/>
    </row>
    <row r="5370" spans="1:16" x14ac:dyDescent="0.35">
      <c r="A5370" s="2" t="s">
        <v>25</v>
      </c>
      <c r="B5370" s="2">
        <v>1185732</v>
      </c>
      <c r="C5370" s="15">
        <v>44447</v>
      </c>
      <c r="D5370" s="2" t="s">
        <v>14</v>
      </c>
      <c r="E5370" s="2" t="s">
        <v>15</v>
      </c>
      <c r="F5370" s="2" t="s">
        <v>64</v>
      </c>
      <c r="G5370" s="3" t="s">
        <v>17</v>
      </c>
      <c r="H5370" s="17">
        <v>48</v>
      </c>
      <c r="I5370" s="2">
        <v>163</v>
      </c>
      <c r="J5370" s="19">
        <v>7824</v>
      </c>
      <c r="K5370" s="19">
        <v>3520.7999999999997</v>
      </c>
      <c r="L5370" s="2">
        <v>0.44999999999999996</v>
      </c>
      <c r="M5370" s="2" t="s">
        <v>78</v>
      </c>
      <c r="N5370" s="20">
        <f t="shared" si="83"/>
        <v>11344.8</v>
      </c>
      <c r="O5370" s="21"/>
      <c r="P5370" s="20"/>
    </row>
    <row r="5371" spans="1:16" x14ac:dyDescent="0.35">
      <c r="A5371" s="2" t="s">
        <v>25</v>
      </c>
      <c r="B5371" s="2">
        <v>1185732</v>
      </c>
      <c r="C5371" s="15">
        <v>44447</v>
      </c>
      <c r="D5371" s="2" t="s">
        <v>14</v>
      </c>
      <c r="E5371" s="2" t="s">
        <v>15</v>
      </c>
      <c r="F5371" s="2" t="s">
        <v>64</v>
      </c>
      <c r="G5371" s="3" t="s">
        <v>156</v>
      </c>
      <c r="H5371" s="17">
        <v>41</v>
      </c>
      <c r="I5371" s="2">
        <v>138</v>
      </c>
      <c r="J5371" s="19">
        <v>5658</v>
      </c>
      <c r="K5371" s="19">
        <v>1980.3</v>
      </c>
      <c r="L5371" s="2">
        <v>0.35</v>
      </c>
      <c r="M5371" s="2" t="s">
        <v>78</v>
      </c>
      <c r="N5371" s="20">
        <f t="shared" si="83"/>
        <v>7638.3</v>
      </c>
      <c r="O5371" s="21"/>
      <c r="P5371" s="20"/>
    </row>
    <row r="5372" spans="1:16" x14ac:dyDescent="0.35">
      <c r="A5372" s="2" t="s">
        <v>25</v>
      </c>
      <c r="B5372" s="2">
        <v>1185732</v>
      </c>
      <c r="C5372" s="15">
        <v>44447</v>
      </c>
      <c r="D5372" s="2" t="s">
        <v>14</v>
      </c>
      <c r="E5372" s="2" t="s">
        <v>15</v>
      </c>
      <c r="F5372" s="2" t="s">
        <v>64</v>
      </c>
      <c r="G5372" s="3" t="s">
        <v>157</v>
      </c>
      <c r="H5372" s="17">
        <v>44</v>
      </c>
      <c r="I5372" s="2">
        <v>137</v>
      </c>
      <c r="J5372" s="19">
        <v>6028</v>
      </c>
      <c r="K5372" s="19">
        <v>2471.48</v>
      </c>
      <c r="L5372" s="2">
        <v>0.41</v>
      </c>
      <c r="M5372" s="2" t="s">
        <v>78</v>
      </c>
      <c r="N5372" s="20">
        <f t="shared" si="83"/>
        <v>8499.48</v>
      </c>
      <c r="O5372" s="21"/>
      <c r="P5372" s="20"/>
    </row>
    <row r="5373" spans="1:16" x14ac:dyDescent="0.35">
      <c r="A5373" s="2" t="s">
        <v>25</v>
      </c>
      <c r="B5373" s="2">
        <v>1185732</v>
      </c>
      <c r="C5373" s="15">
        <v>44447</v>
      </c>
      <c r="D5373" s="2" t="s">
        <v>14</v>
      </c>
      <c r="E5373" s="2" t="s">
        <v>15</v>
      </c>
      <c r="F5373" s="2" t="s">
        <v>64</v>
      </c>
      <c r="G5373" s="3" t="s">
        <v>18</v>
      </c>
      <c r="H5373" s="17">
        <v>51</v>
      </c>
      <c r="I5373" s="2">
        <v>131</v>
      </c>
      <c r="J5373" s="19">
        <v>6681</v>
      </c>
      <c r="K5373" s="19">
        <v>3206.8799999999997</v>
      </c>
      <c r="L5373" s="2">
        <v>0.48</v>
      </c>
      <c r="M5373" s="2" t="s">
        <v>78</v>
      </c>
      <c r="N5373" s="20">
        <f t="shared" si="83"/>
        <v>9887.8799999999992</v>
      </c>
      <c r="O5373" s="21"/>
      <c r="P5373" s="20"/>
    </row>
    <row r="5374" spans="1:16" x14ac:dyDescent="0.35">
      <c r="A5374" s="2" t="s">
        <v>25</v>
      </c>
      <c r="B5374" s="2">
        <v>1185732</v>
      </c>
      <c r="C5374" s="15">
        <v>44447</v>
      </c>
      <c r="D5374" s="2" t="s">
        <v>14</v>
      </c>
      <c r="E5374" s="2" t="s">
        <v>15</v>
      </c>
      <c r="F5374" s="2" t="s">
        <v>64</v>
      </c>
      <c r="G5374" s="3" t="s">
        <v>158</v>
      </c>
      <c r="H5374" s="17">
        <v>59</v>
      </c>
      <c r="I5374" s="2">
        <v>156</v>
      </c>
      <c r="J5374" s="19">
        <v>9204</v>
      </c>
      <c r="K5374" s="19">
        <v>5522.4</v>
      </c>
      <c r="L5374" s="2">
        <v>0.6</v>
      </c>
      <c r="M5374" s="2" t="s">
        <v>78</v>
      </c>
      <c r="N5374" s="20">
        <f t="shared" si="83"/>
        <v>14726.4</v>
      </c>
      <c r="O5374" s="21"/>
      <c r="P5374" s="20"/>
    </row>
    <row r="5375" spans="1:16" x14ac:dyDescent="0.35">
      <c r="A5375" s="2" t="s">
        <v>25</v>
      </c>
      <c r="B5375" s="2">
        <v>1185732</v>
      </c>
      <c r="C5375" s="15">
        <v>44479</v>
      </c>
      <c r="D5375" s="2" t="s">
        <v>14</v>
      </c>
      <c r="E5375" s="2" t="s">
        <v>15</v>
      </c>
      <c r="F5375" s="2" t="s">
        <v>64</v>
      </c>
      <c r="G5375" s="3" t="s">
        <v>155</v>
      </c>
      <c r="H5375" s="17">
        <v>57</v>
      </c>
      <c r="I5375" s="2">
        <v>208</v>
      </c>
      <c r="J5375" s="19">
        <v>11856</v>
      </c>
      <c r="K5375" s="19">
        <v>6757.920000000001</v>
      </c>
      <c r="L5375" s="2">
        <v>0.57000000000000006</v>
      </c>
      <c r="M5375" s="2" t="s">
        <v>78</v>
      </c>
      <c r="N5375" s="20">
        <f t="shared" si="83"/>
        <v>18613.920000000002</v>
      </c>
      <c r="O5375" s="21"/>
      <c r="P5375" s="20"/>
    </row>
    <row r="5376" spans="1:16" x14ac:dyDescent="0.35">
      <c r="A5376" s="2" t="s">
        <v>25</v>
      </c>
      <c r="B5376" s="2">
        <v>1185732</v>
      </c>
      <c r="C5376" s="15">
        <v>44479</v>
      </c>
      <c r="D5376" s="2" t="s">
        <v>14</v>
      </c>
      <c r="E5376" s="2" t="s">
        <v>15</v>
      </c>
      <c r="F5376" s="2" t="s">
        <v>64</v>
      </c>
      <c r="G5376" s="3" t="s">
        <v>17</v>
      </c>
      <c r="H5376" s="17">
        <v>46</v>
      </c>
      <c r="I5376" s="2">
        <v>156</v>
      </c>
      <c r="J5376" s="19">
        <v>7176</v>
      </c>
      <c r="K5376" s="19">
        <v>3300.9599999999996</v>
      </c>
      <c r="L5376" s="2">
        <v>0.45999999999999996</v>
      </c>
      <c r="M5376" s="2" t="s">
        <v>78</v>
      </c>
      <c r="N5376" s="20">
        <f t="shared" si="83"/>
        <v>10476.959999999999</v>
      </c>
      <c r="O5376" s="21"/>
      <c r="P5376" s="20"/>
    </row>
    <row r="5377" spans="1:16" x14ac:dyDescent="0.35">
      <c r="A5377" s="2" t="s">
        <v>25</v>
      </c>
      <c r="B5377" s="2">
        <v>1185732</v>
      </c>
      <c r="C5377" s="15">
        <v>44479</v>
      </c>
      <c r="D5377" s="2" t="s">
        <v>14</v>
      </c>
      <c r="E5377" s="2" t="s">
        <v>15</v>
      </c>
      <c r="F5377" s="2" t="s">
        <v>64</v>
      </c>
      <c r="G5377" s="3" t="s">
        <v>156</v>
      </c>
      <c r="H5377" s="17">
        <v>46</v>
      </c>
      <c r="I5377" s="2">
        <v>137</v>
      </c>
      <c r="J5377" s="19">
        <v>6302</v>
      </c>
      <c r="K5377" s="19">
        <v>2520.8000000000002</v>
      </c>
      <c r="L5377" s="2">
        <v>0.4</v>
      </c>
      <c r="M5377" s="2" t="s">
        <v>78</v>
      </c>
      <c r="N5377" s="20">
        <f t="shared" si="83"/>
        <v>8822.7999999999993</v>
      </c>
      <c r="O5377" s="21"/>
      <c r="P5377" s="20"/>
    </row>
    <row r="5378" spans="1:16" x14ac:dyDescent="0.35">
      <c r="A5378" s="2" t="s">
        <v>25</v>
      </c>
      <c r="B5378" s="2">
        <v>1185732</v>
      </c>
      <c r="C5378" s="15">
        <v>44479</v>
      </c>
      <c r="D5378" s="2" t="s">
        <v>14</v>
      </c>
      <c r="E5378" s="2" t="s">
        <v>15</v>
      </c>
      <c r="F5378" s="2" t="s">
        <v>64</v>
      </c>
      <c r="G5378" s="3" t="s">
        <v>157</v>
      </c>
      <c r="H5378" s="17">
        <v>45</v>
      </c>
      <c r="I5378" s="2">
        <v>135</v>
      </c>
      <c r="J5378" s="19">
        <v>6075</v>
      </c>
      <c r="K5378" s="19">
        <v>2490.75</v>
      </c>
      <c r="L5378" s="2">
        <v>0.41</v>
      </c>
      <c r="M5378" s="2" t="s">
        <v>78</v>
      </c>
      <c r="N5378" s="20">
        <f t="shared" si="83"/>
        <v>8565.75</v>
      </c>
      <c r="O5378" s="21"/>
      <c r="P5378" s="20"/>
    </row>
    <row r="5379" spans="1:16" x14ac:dyDescent="0.35">
      <c r="A5379" s="2" t="s">
        <v>25</v>
      </c>
      <c r="B5379" s="2">
        <v>1185732</v>
      </c>
      <c r="C5379" s="15">
        <v>44479</v>
      </c>
      <c r="D5379" s="2" t="s">
        <v>14</v>
      </c>
      <c r="E5379" s="2" t="s">
        <v>15</v>
      </c>
      <c r="F5379" s="2" t="s">
        <v>64</v>
      </c>
      <c r="G5379" s="3" t="s">
        <v>18</v>
      </c>
      <c r="H5379" s="17">
        <v>59</v>
      </c>
      <c r="I5379" s="2">
        <v>150</v>
      </c>
      <c r="J5379" s="19">
        <v>8850</v>
      </c>
      <c r="K5379" s="19">
        <v>4159.5</v>
      </c>
      <c r="L5379" s="2">
        <v>0.47</v>
      </c>
      <c r="M5379" s="2" t="s">
        <v>78</v>
      </c>
      <c r="N5379" s="20">
        <f t="shared" ref="N5379:N5442" si="84">SUM(J5379,K5379)</f>
        <v>13009.5</v>
      </c>
      <c r="O5379" s="21"/>
      <c r="P5379" s="20"/>
    </row>
    <row r="5380" spans="1:16" x14ac:dyDescent="0.35">
      <c r="A5380" s="2" t="s">
        <v>25</v>
      </c>
      <c r="B5380" s="2">
        <v>1185732</v>
      </c>
      <c r="C5380" s="15">
        <v>44479</v>
      </c>
      <c r="D5380" s="2" t="s">
        <v>14</v>
      </c>
      <c r="E5380" s="2" t="s">
        <v>15</v>
      </c>
      <c r="F5380" s="2" t="s">
        <v>64</v>
      </c>
      <c r="G5380" s="3" t="s">
        <v>158</v>
      </c>
      <c r="H5380" s="17">
        <v>64</v>
      </c>
      <c r="I5380" s="2">
        <v>156</v>
      </c>
      <c r="J5380" s="19">
        <v>9984</v>
      </c>
      <c r="K5380" s="19">
        <v>6190.08</v>
      </c>
      <c r="L5380" s="2">
        <v>0.62</v>
      </c>
      <c r="M5380" s="2" t="s">
        <v>78</v>
      </c>
      <c r="N5380" s="20">
        <f t="shared" si="84"/>
        <v>16174.08</v>
      </c>
      <c r="O5380" s="21"/>
      <c r="P5380" s="20"/>
    </row>
    <row r="5381" spans="1:16" x14ac:dyDescent="0.35">
      <c r="A5381" s="2" t="s">
        <v>25</v>
      </c>
      <c r="B5381" s="2">
        <v>1185732</v>
      </c>
      <c r="C5381" s="15">
        <v>44509</v>
      </c>
      <c r="D5381" s="2" t="s">
        <v>14</v>
      </c>
      <c r="E5381" s="2" t="s">
        <v>15</v>
      </c>
      <c r="F5381" s="2" t="s">
        <v>64</v>
      </c>
      <c r="G5381" s="3" t="s">
        <v>155</v>
      </c>
      <c r="H5381" s="17">
        <v>56</v>
      </c>
      <c r="I5381" s="2">
        <v>217</v>
      </c>
      <c r="J5381" s="19">
        <v>12152</v>
      </c>
      <c r="K5381" s="19">
        <v>6683.6</v>
      </c>
      <c r="L5381" s="2">
        <v>0.55000000000000004</v>
      </c>
      <c r="M5381" s="2" t="s">
        <v>78</v>
      </c>
      <c r="N5381" s="20">
        <f t="shared" si="84"/>
        <v>18835.599999999999</v>
      </c>
      <c r="O5381" s="21"/>
      <c r="P5381" s="20"/>
    </row>
    <row r="5382" spans="1:16" x14ac:dyDescent="0.35">
      <c r="A5382" s="2" t="s">
        <v>25</v>
      </c>
      <c r="B5382" s="2">
        <v>1185732</v>
      </c>
      <c r="C5382" s="15">
        <v>44509</v>
      </c>
      <c r="D5382" s="2" t="s">
        <v>14</v>
      </c>
      <c r="E5382" s="2" t="s">
        <v>15</v>
      </c>
      <c r="F5382" s="2" t="s">
        <v>64</v>
      </c>
      <c r="G5382" s="3" t="s">
        <v>17</v>
      </c>
      <c r="H5382" s="17">
        <v>49</v>
      </c>
      <c r="I5382" s="2">
        <v>162</v>
      </c>
      <c r="J5382" s="19">
        <v>7938</v>
      </c>
      <c r="K5382" s="19">
        <v>3889.62</v>
      </c>
      <c r="L5382" s="2">
        <v>0.49</v>
      </c>
      <c r="M5382" s="2" t="s">
        <v>78</v>
      </c>
      <c r="N5382" s="20">
        <f t="shared" si="84"/>
        <v>11827.619999999999</v>
      </c>
      <c r="O5382" s="21"/>
      <c r="P5382" s="20"/>
    </row>
    <row r="5383" spans="1:16" x14ac:dyDescent="0.35">
      <c r="A5383" s="2" t="s">
        <v>25</v>
      </c>
      <c r="B5383" s="2">
        <v>1185732</v>
      </c>
      <c r="C5383" s="15">
        <v>44509</v>
      </c>
      <c r="D5383" s="2" t="s">
        <v>14</v>
      </c>
      <c r="E5383" s="2" t="s">
        <v>15</v>
      </c>
      <c r="F5383" s="2" t="s">
        <v>64</v>
      </c>
      <c r="G5383" s="3" t="s">
        <v>156</v>
      </c>
      <c r="H5383" s="17">
        <v>45</v>
      </c>
      <c r="I5383" s="2">
        <v>147</v>
      </c>
      <c r="J5383" s="19">
        <v>6615</v>
      </c>
      <c r="K5383" s="19">
        <v>2381.4</v>
      </c>
      <c r="L5383" s="2">
        <v>0.36</v>
      </c>
      <c r="M5383" s="2" t="s">
        <v>78</v>
      </c>
      <c r="N5383" s="20">
        <f t="shared" si="84"/>
        <v>8996.4</v>
      </c>
      <c r="O5383" s="21"/>
      <c r="P5383" s="20"/>
    </row>
    <row r="5384" spans="1:16" x14ac:dyDescent="0.35">
      <c r="A5384" s="2" t="s">
        <v>25</v>
      </c>
      <c r="B5384" s="2">
        <v>1185732</v>
      </c>
      <c r="C5384" s="15">
        <v>44509</v>
      </c>
      <c r="D5384" s="2" t="s">
        <v>14</v>
      </c>
      <c r="E5384" s="2" t="s">
        <v>15</v>
      </c>
      <c r="F5384" s="2" t="s">
        <v>64</v>
      </c>
      <c r="G5384" s="3" t="s">
        <v>157</v>
      </c>
      <c r="H5384" s="17">
        <v>47</v>
      </c>
      <c r="I5384" s="2">
        <v>144</v>
      </c>
      <c r="J5384" s="19">
        <v>6768</v>
      </c>
      <c r="K5384" s="19">
        <v>2707.2000000000003</v>
      </c>
      <c r="L5384" s="2">
        <v>0.4</v>
      </c>
      <c r="M5384" s="2" t="s">
        <v>78</v>
      </c>
      <c r="N5384" s="20">
        <f t="shared" si="84"/>
        <v>9475.2000000000007</v>
      </c>
      <c r="O5384" s="21"/>
      <c r="P5384" s="20"/>
    </row>
    <row r="5385" spans="1:16" x14ac:dyDescent="0.35">
      <c r="A5385" s="2" t="s">
        <v>25</v>
      </c>
      <c r="B5385" s="2">
        <v>1185732</v>
      </c>
      <c r="C5385" s="15">
        <v>44509</v>
      </c>
      <c r="D5385" s="2" t="s">
        <v>14</v>
      </c>
      <c r="E5385" s="2" t="s">
        <v>15</v>
      </c>
      <c r="F5385" s="2" t="s">
        <v>64</v>
      </c>
      <c r="G5385" s="3" t="s">
        <v>18</v>
      </c>
      <c r="H5385" s="17">
        <v>62</v>
      </c>
      <c r="I5385" s="2">
        <v>154</v>
      </c>
      <c r="J5385" s="19">
        <v>9548</v>
      </c>
      <c r="K5385" s="19">
        <v>4296.5999999999995</v>
      </c>
      <c r="L5385" s="2">
        <v>0.44999999999999996</v>
      </c>
      <c r="M5385" s="2" t="s">
        <v>78</v>
      </c>
      <c r="N5385" s="20">
        <f t="shared" si="84"/>
        <v>13844.599999999999</v>
      </c>
      <c r="O5385" s="21"/>
      <c r="P5385" s="20"/>
    </row>
    <row r="5386" spans="1:16" x14ac:dyDescent="0.35">
      <c r="A5386" s="2" t="s">
        <v>25</v>
      </c>
      <c r="B5386" s="2">
        <v>1185732</v>
      </c>
      <c r="C5386" s="15">
        <v>44509</v>
      </c>
      <c r="D5386" s="2" t="s">
        <v>14</v>
      </c>
      <c r="E5386" s="2" t="s">
        <v>15</v>
      </c>
      <c r="F5386" s="2" t="s">
        <v>64</v>
      </c>
      <c r="G5386" s="3" t="s">
        <v>158</v>
      </c>
      <c r="H5386" s="17">
        <v>68</v>
      </c>
      <c r="I5386" s="2">
        <v>176</v>
      </c>
      <c r="J5386" s="19">
        <v>11968</v>
      </c>
      <c r="K5386" s="19">
        <v>7659.52</v>
      </c>
      <c r="L5386" s="2">
        <v>0.64</v>
      </c>
      <c r="M5386" s="2" t="s">
        <v>78</v>
      </c>
      <c r="N5386" s="20">
        <f t="shared" si="84"/>
        <v>19627.52</v>
      </c>
      <c r="O5386" s="21"/>
      <c r="P5386" s="20"/>
    </row>
    <row r="5387" spans="1:16" x14ac:dyDescent="0.35">
      <c r="A5387" s="2" t="s">
        <v>25</v>
      </c>
      <c r="B5387" s="2">
        <v>1185732</v>
      </c>
      <c r="C5387" s="15">
        <v>44538</v>
      </c>
      <c r="D5387" s="2" t="s">
        <v>14</v>
      </c>
      <c r="E5387" s="2" t="s">
        <v>15</v>
      </c>
      <c r="F5387" s="2" t="s">
        <v>64</v>
      </c>
      <c r="G5387" s="3" t="s">
        <v>155</v>
      </c>
      <c r="H5387" s="17">
        <v>59</v>
      </c>
      <c r="I5387" s="2">
        <v>245</v>
      </c>
      <c r="J5387" s="19">
        <v>14455</v>
      </c>
      <c r="K5387" s="19">
        <v>8383.9000000000015</v>
      </c>
      <c r="L5387" s="2">
        <v>0.58000000000000007</v>
      </c>
      <c r="M5387" s="2" t="s">
        <v>78</v>
      </c>
      <c r="N5387" s="20">
        <f t="shared" si="84"/>
        <v>22838.9</v>
      </c>
      <c r="O5387" s="21"/>
      <c r="P5387" s="20"/>
    </row>
    <row r="5388" spans="1:16" x14ac:dyDescent="0.35">
      <c r="A5388" s="2" t="s">
        <v>25</v>
      </c>
      <c r="B5388" s="2">
        <v>1185732</v>
      </c>
      <c r="C5388" s="15">
        <v>44538</v>
      </c>
      <c r="D5388" s="2" t="s">
        <v>14</v>
      </c>
      <c r="E5388" s="2" t="s">
        <v>15</v>
      </c>
      <c r="F5388" s="2" t="s">
        <v>64</v>
      </c>
      <c r="G5388" s="3" t="s">
        <v>17</v>
      </c>
      <c r="H5388" s="17">
        <v>51</v>
      </c>
      <c r="I5388" s="2">
        <v>169</v>
      </c>
      <c r="J5388" s="19">
        <v>8619</v>
      </c>
      <c r="K5388" s="19">
        <v>4309.5</v>
      </c>
      <c r="L5388" s="2">
        <v>0.5</v>
      </c>
      <c r="M5388" s="2" t="s">
        <v>78</v>
      </c>
      <c r="N5388" s="20">
        <f t="shared" si="84"/>
        <v>12928.5</v>
      </c>
      <c r="O5388" s="21"/>
      <c r="P5388" s="20"/>
    </row>
    <row r="5389" spans="1:16" x14ac:dyDescent="0.35">
      <c r="A5389" s="2" t="s">
        <v>29</v>
      </c>
      <c r="B5389" s="2">
        <v>1185732</v>
      </c>
      <c r="C5389" s="15">
        <v>44538</v>
      </c>
      <c r="D5389" s="2" t="s">
        <v>14</v>
      </c>
      <c r="E5389" s="2" t="s">
        <v>15</v>
      </c>
      <c r="F5389" s="2" t="s">
        <v>64</v>
      </c>
      <c r="G5389" s="3" t="s">
        <v>156</v>
      </c>
      <c r="H5389" s="17">
        <v>52</v>
      </c>
      <c r="I5389" s="2">
        <v>163</v>
      </c>
      <c r="J5389" s="19">
        <v>8476</v>
      </c>
      <c r="K5389" s="19">
        <v>3305.6400000000003</v>
      </c>
      <c r="L5389" s="2">
        <v>0.39</v>
      </c>
      <c r="M5389" s="2" t="s">
        <v>78</v>
      </c>
      <c r="N5389" s="20">
        <f t="shared" si="84"/>
        <v>11781.64</v>
      </c>
      <c r="O5389" s="21"/>
      <c r="P5389" s="20"/>
    </row>
    <row r="5390" spans="1:16" x14ac:dyDescent="0.35">
      <c r="A5390" s="2" t="s">
        <v>29</v>
      </c>
      <c r="B5390" s="2">
        <v>1185732</v>
      </c>
      <c r="C5390" s="15">
        <v>44538</v>
      </c>
      <c r="D5390" s="2" t="s">
        <v>14</v>
      </c>
      <c r="E5390" s="2" t="s">
        <v>15</v>
      </c>
      <c r="F5390" s="2" t="s">
        <v>64</v>
      </c>
      <c r="G5390" s="3" t="s">
        <v>157</v>
      </c>
      <c r="H5390" s="17">
        <v>54</v>
      </c>
      <c r="I5390" s="2">
        <v>155</v>
      </c>
      <c r="J5390" s="19">
        <v>8370</v>
      </c>
      <c r="K5390" s="19">
        <v>3431.7</v>
      </c>
      <c r="L5390" s="2">
        <v>0.41</v>
      </c>
      <c r="M5390" s="2" t="s">
        <v>78</v>
      </c>
      <c r="N5390" s="20">
        <f t="shared" si="84"/>
        <v>11801.7</v>
      </c>
      <c r="O5390" s="21"/>
      <c r="P5390" s="20"/>
    </row>
    <row r="5391" spans="1:16" x14ac:dyDescent="0.35">
      <c r="A5391" s="2" t="s">
        <v>29</v>
      </c>
      <c r="B5391" s="2">
        <v>1185732</v>
      </c>
      <c r="C5391" s="15">
        <v>44538</v>
      </c>
      <c r="D5391" s="2" t="s">
        <v>14</v>
      </c>
      <c r="E5391" s="2" t="s">
        <v>15</v>
      </c>
      <c r="F5391" s="2" t="s">
        <v>64</v>
      </c>
      <c r="G5391" s="3" t="s">
        <v>18</v>
      </c>
      <c r="H5391" s="17">
        <v>60</v>
      </c>
      <c r="I5391" s="2">
        <v>155</v>
      </c>
      <c r="J5391" s="19">
        <v>9300</v>
      </c>
      <c r="K5391" s="19">
        <v>4278</v>
      </c>
      <c r="L5391" s="2">
        <v>0.45999999999999996</v>
      </c>
      <c r="M5391" s="2" t="s">
        <v>78</v>
      </c>
      <c r="N5391" s="20">
        <f t="shared" si="84"/>
        <v>13578</v>
      </c>
      <c r="O5391" s="21"/>
      <c r="P5391" s="20"/>
    </row>
    <row r="5392" spans="1:16" x14ac:dyDescent="0.35">
      <c r="A5392" s="2" t="s">
        <v>29</v>
      </c>
      <c r="B5392" s="2">
        <v>1185732</v>
      </c>
      <c r="C5392" s="15">
        <v>44538</v>
      </c>
      <c r="D5392" s="2" t="s">
        <v>14</v>
      </c>
      <c r="E5392" s="2" t="s">
        <v>15</v>
      </c>
      <c r="F5392" s="2" t="s">
        <v>64</v>
      </c>
      <c r="G5392" s="3" t="s">
        <v>158</v>
      </c>
      <c r="H5392" s="17">
        <v>69</v>
      </c>
      <c r="I5392" s="2">
        <v>182</v>
      </c>
      <c r="J5392" s="19">
        <v>12558</v>
      </c>
      <c r="K5392" s="19">
        <v>8037.12</v>
      </c>
      <c r="L5392" s="2">
        <v>0.64</v>
      </c>
      <c r="M5392" s="2" t="s">
        <v>78</v>
      </c>
      <c r="N5392" s="20">
        <f t="shared" si="84"/>
        <v>20595.12</v>
      </c>
      <c r="O5392" s="21"/>
      <c r="P5392" s="20"/>
    </row>
    <row r="5393" spans="1:16" x14ac:dyDescent="0.35">
      <c r="A5393" s="2" t="s">
        <v>29</v>
      </c>
      <c r="B5393" s="2">
        <v>1185732</v>
      </c>
      <c r="C5393" s="15">
        <v>44210</v>
      </c>
      <c r="D5393" s="2" t="s">
        <v>14</v>
      </c>
      <c r="E5393" s="2" t="s">
        <v>15</v>
      </c>
      <c r="F5393" s="2" t="s">
        <v>64</v>
      </c>
      <c r="G5393" s="3" t="s">
        <v>155</v>
      </c>
      <c r="H5393" s="17">
        <v>39</v>
      </c>
      <c r="I5393" s="2">
        <v>216</v>
      </c>
      <c r="J5393" s="19">
        <v>8424</v>
      </c>
      <c r="K5393" s="19">
        <v>5307.12</v>
      </c>
      <c r="L5393" s="2">
        <v>0.63</v>
      </c>
      <c r="M5393" s="2" t="s">
        <v>78</v>
      </c>
      <c r="N5393" s="20">
        <f t="shared" si="84"/>
        <v>13731.119999999999</v>
      </c>
      <c r="O5393" s="21"/>
      <c r="P5393" s="20"/>
    </row>
    <row r="5394" spans="1:16" x14ac:dyDescent="0.35">
      <c r="A5394" s="2" t="s">
        <v>29</v>
      </c>
      <c r="B5394" s="2">
        <v>1185732</v>
      </c>
      <c r="C5394" s="15">
        <v>44210</v>
      </c>
      <c r="D5394" s="2" t="s">
        <v>14</v>
      </c>
      <c r="E5394" s="2" t="s">
        <v>15</v>
      </c>
      <c r="F5394" s="2" t="s">
        <v>64</v>
      </c>
      <c r="G5394" s="3" t="s">
        <v>17</v>
      </c>
      <c r="H5394" s="17">
        <v>39</v>
      </c>
      <c r="I5394" s="2">
        <v>156</v>
      </c>
      <c r="J5394" s="19">
        <v>6084</v>
      </c>
      <c r="K5394" s="19">
        <v>2737.7999999999997</v>
      </c>
      <c r="L5394" s="2">
        <v>0.44999999999999996</v>
      </c>
      <c r="M5394" s="2" t="s">
        <v>78</v>
      </c>
      <c r="N5394" s="20">
        <f t="shared" si="84"/>
        <v>8821.7999999999993</v>
      </c>
      <c r="O5394" s="21"/>
      <c r="P5394" s="20"/>
    </row>
    <row r="5395" spans="1:16" x14ac:dyDescent="0.35">
      <c r="A5395" s="2" t="s">
        <v>29</v>
      </c>
      <c r="B5395" s="2">
        <v>1185732</v>
      </c>
      <c r="C5395" s="15">
        <v>44210</v>
      </c>
      <c r="D5395" s="2" t="s">
        <v>14</v>
      </c>
      <c r="E5395" s="2" t="s">
        <v>15</v>
      </c>
      <c r="F5395" s="2" t="s">
        <v>64</v>
      </c>
      <c r="G5395" s="3" t="s">
        <v>156</v>
      </c>
      <c r="H5395" s="17">
        <v>29</v>
      </c>
      <c r="I5395" s="2">
        <v>168</v>
      </c>
      <c r="J5395" s="19">
        <v>4872</v>
      </c>
      <c r="K5395" s="19">
        <v>2338.56</v>
      </c>
      <c r="L5395" s="2">
        <v>0.48</v>
      </c>
      <c r="M5395" s="2" t="s">
        <v>78</v>
      </c>
      <c r="N5395" s="20">
        <f t="shared" si="84"/>
        <v>7210.5599999999995</v>
      </c>
      <c r="O5395" s="21"/>
      <c r="P5395" s="20"/>
    </row>
    <row r="5396" spans="1:16" x14ac:dyDescent="0.35">
      <c r="A5396" s="2" t="s">
        <v>29</v>
      </c>
      <c r="B5396" s="2">
        <v>1185732</v>
      </c>
      <c r="C5396" s="15">
        <v>44210</v>
      </c>
      <c r="D5396" s="2" t="s">
        <v>14</v>
      </c>
      <c r="E5396" s="2" t="s">
        <v>15</v>
      </c>
      <c r="F5396" s="2" t="s">
        <v>64</v>
      </c>
      <c r="G5396" s="3" t="s">
        <v>157</v>
      </c>
      <c r="H5396" s="17">
        <v>34</v>
      </c>
      <c r="I5396" s="2">
        <v>131</v>
      </c>
      <c r="J5396" s="19">
        <v>4454</v>
      </c>
      <c r="K5396" s="19">
        <v>2093.3799999999997</v>
      </c>
      <c r="L5396" s="2">
        <v>0.47</v>
      </c>
      <c r="M5396" s="2" t="s">
        <v>78</v>
      </c>
      <c r="N5396" s="20">
        <f t="shared" si="84"/>
        <v>6547.3799999999992</v>
      </c>
      <c r="O5396" s="21"/>
      <c r="P5396" s="20"/>
    </row>
    <row r="5397" spans="1:16" x14ac:dyDescent="0.35">
      <c r="A5397" s="2" t="s">
        <v>29</v>
      </c>
      <c r="B5397" s="2">
        <v>1185732</v>
      </c>
      <c r="C5397" s="15">
        <v>44210</v>
      </c>
      <c r="D5397" s="2" t="s">
        <v>14</v>
      </c>
      <c r="E5397" s="2" t="s">
        <v>15</v>
      </c>
      <c r="F5397" s="2" t="s">
        <v>64</v>
      </c>
      <c r="G5397" s="3" t="s">
        <v>18</v>
      </c>
      <c r="H5397" s="17">
        <v>49</v>
      </c>
      <c r="I5397" s="2">
        <v>145</v>
      </c>
      <c r="J5397" s="19">
        <v>7105</v>
      </c>
      <c r="K5397" s="19">
        <v>3197.2499999999995</v>
      </c>
      <c r="L5397" s="2">
        <v>0.44999999999999996</v>
      </c>
      <c r="M5397" s="2" t="s">
        <v>78</v>
      </c>
      <c r="N5397" s="20">
        <f t="shared" si="84"/>
        <v>10302.25</v>
      </c>
      <c r="O5397" s="21"/>
      <c r="P5397" s="20"/>
    </row>
    <row r="5398" spans="1:16" x14ac:dyDescent="0.35">
      <c r="A5398" s="2" t="s">
        <v>29</v>
      </c>
      <c r="B5398" s="2">
        <v>1185732</v>
      </c>
      <c r="C5398" s="15">
        <v>44210</v>
      </c>
      <c r="D5398" s="2" t="s">
        <v>14</v>
      </c>
      <c r="E5398" s="2" t="s">
        <v>15</v>
      </c>
      <c r="F5398" s="2" t="s">
        <v>64</v>
      </c>
      <c r="G5398" s="3" t="s">
        <v>158</v>
      </c>
      <c r="H5398" s="17">
        <v>38</v>
      </c>
      <c r="I5398" s="2">
        <v>156</v>
      </c>
      <c r="J5398" s="19">
        <v>5928</v>
      </c>
      <c r="K5398" s="19">
        <v>2371.2000000000003</v>
      </c>
      <c r="L5398" s="2">
        <v>0.4</v>
      </c>
      <c r="M5398" s="2" t="s">
        <v>78</v>
      </c>
      <c r="N5398" s="20">
        <f t="shared" si="84"/>
        <v>8299.2000000000007</v>
      </c>
      <c r="O5398" s="21"/>
      <c r="P5398" s="20"/>
    </row>
    <row r="5399" spans="1:16" x14ac:dyDescent="0.35">
      <c r="A5399" s="2" t="s">
        <v>29</v>
      </c>
      <c r="B5399" s="2">
        <v>1185732</v>
      </c>
      <c r="C5399" s="15">
        <v>44239</v>
      </c>
      <c r="D5399" s="2" t="s">
        <v>14</v>
      </c>
      <c r="E5399" s="2" t="s">
        <v>15</v>
      </c>
      <c r="F5399" s="2" t="s">
        <v>64</v>
      </c>
      <c r="G5399" s="3" t="s">
        <v>155</v>
      </c>
      <c r="H5399" s="17">
        <v>37</v>
      </c>
      <c r="I5399" s="2">
        <v>238</v>
      </c>
      <c r="J5399" s="19">
        <v>8806</v>
      </c>
      <c r="K5399" s="19">
        <v>5371.66</v>
      </c>
      <c r="L5399" s="2">
        <v>0.61</v>
      </c>
      <c r="M5399" s="2" t="s">
        <v>78</v>
      </c>
      <c r="N5399" s="20">
        <f t="shared" si="84"/>
        <v>14177.66</v>
      </c>
      <c r="O5399" s="21"/>
      <c r="P5399" s="20"/>
    </row>
    <row r="5400" spans="1:16" x14ac:dyDescent="0.35">
      <c r="A5400" s="2" t="s">
        <v>29</v>
      </c>
      <c r="B5400" s="2">
        <v>1185732</v>
      </c>
      <c r="C5400" s="15">
        <v>44239</v>
      </c>
      <c r="D5400" s="2" t="s">
        <v>14</v>
      </c>
      <c r="E5400" s="2" t="s">
        <v>15</v>
      </c>
      <c r="F5400" s="2" t="s">
        <v>64</v>
      </c>
      <c r="G5400" s="3" t="s">
        <v>17</v>
      </c>
      <c r="H5400" s="17">
        <v>37</v>
      </c>
      <c r="I5400" s="2">
        <v>145</v>
      </c>
      <c r="J5400" s="19">
        <v>5365</v>
      </c>
      <c r="K5400" s="19">
        <v>2199.65</v>
      </c>
      <c r="L5400" s="2">
        <v>0.41</v>
      </c>
      <c r="M5400" s="2" t="s">
        <v>78</v>
      </c>
      <c r="N5400" s="20">
        <f t="shared" si="84"/>
        <v>7564.65</v>
      </c>
      <c r="O5400" s="21"/>
      <c r="P5400" s="20"/>
    </row>
    <row r="5401" spans="1:16" x14ac:dyDescent="0.35">
      <c r="A5401" s="2" t="s">
        <v>29</v>
      </c>
      <c r="B5401" s="2">
        <v>1185732</v>
      </c>
      <c r="C5401" s="15">
        <v>44239</v>
      </c>
      <c r="D5401" s="2" t="s">
        <v>14</v>
      </c>
      <c r="E5401" s="2" t="s">
        <v>15</v>
      </c>
      <c r="F5401" s="2" t="s">
        <v>64</v>
      </c>
      <c r="G5401" s="3" t="s">
        <v>156</v>
      </c>
      <c r="H5401" s="17">
        <v>29</v>
      </c>
      <c r="I5401" s="2">
        <v>143</v>
      </c>
      <c r="J5401" s="19">
        <v>4147</v>
      </c>
      <c r="K5401" s="19">
        <v>2032.03</v>
      </c>
      <c r="L5401" s="2">
        <v>0.49</v>
      </c>
      <c r="M5401" s="2" t="s">
        <v>78</v>
      </c>
      <c r="N5401" s="20">
        <f t="shared" si="84"/>
        <v>6179.03</v>
      </c>
      <c r="O5401" s="21"/>
      <c r="P5401" s="20"/>
    </row>
    <row r="5402" spans="1:16" x14ac:dyDescent="0.35">
      <c r="A5402" s="2" t="s">
        <v>29</v>
      </c>
      <c r="B5402" s="2">
        <v>1185732</v>
      </c>
      <c r="C5402" s="15">
        <v>44239</v>
      </c>
      <c r="D5402" s="2" t="s">
        <v>26</v>
      </c>
      <c r="E5402" s="2" t="s">
        <v>65</v>
      </c>
      <c r="F5402" s="2" t="s">
        <v>66</v>
      </c>
      <c r="G5402" s="3" t="s">
        <v>157</v>
      </c>
      <c r="H5402" s="17">
        <v>32</v>
      </c>
      <c r="I5402" s="2">
        <v>123</v>
      </c>
      <c r="J5402" s="19">
        <v>3936</v>
      </c>
      <c r="K5402" s="19">
        <v>1889.28</v>
      </c>
      <c r="L5402" s="2">
        <v>0.48</v>
      </c>
      <c r="M5402" s="2" t="s">
        <v>78</v>
      </c>
      <c r="N5402" s="20">
        <f t="shared" si="84"/>
        <v>5825.28</v>
      </c>
      <c r="O5402" s="21"/>
      <c r="P5402" s="20"/>
    </row>
    <row r="5403" spans="1:16" x14ac:dyDescent="0.35">
      <c r="A5403" s="2" t="s">
        <v>29</v>
      </c>
      <c r="B5403" s="2">
        <v>1185732</v>
      </c>
      <c r="C5403" s="15">
        <v>44239</v>
      </c>
      <c r="D5403" s="2" t="s">
        <v>26</v>
      </c>
      <c r="E5403" s="2" t="s">
        <v>65</v>
      </c>
      <c r="F5403" s="2" t="s">
        <v>66</v>
      </c>
      <c r="G5403" s="3" t="s">
        <v>18</v>
      </c>
      <c r="H5403" s="17">
        <v>47</v>
      </c>
      <c r="I5403" s="2">
        <v>145</v>
      </c>
      <c r="J5403" s="19">
        <v>6815</v>
      </c>
      <c r="K5403" s="19">
        <v>2794.1499999999996</v>
      </c>
      <c r="L5403" s="2">
        <v>0.41</v>
      </c>
      <c r="M5403" s="2" t="s">
        <v>78</v>
      </c>
      <c r="N5403" s="20">
        <f t="shared" si="84"/>
        <v>9609.15</v>
      </c>
      <c r="O5403" s="21"/>
      <c r="P5403" s="20"/>
    </row>
    <row r="5404" spans="1:16" x14ac:dyDescent="0.35">
      <c r="A5404" s="2" t="s">
        <v>29</v>
      </c>
      <c r="B5404" s="2">
        <v>1185732</v>
      </c>
      <c r="C5404" s="15">
        <v>44239</v>
      </c>
      <c r="D5404" s="2" t="s">
        <v>26</v>
      </c>
      <c r="E5404" s="2" t="s">
        <v>65</v>
      </c>
      <c r="F5404" s="2" t="s">
        <v>66</v>
      </c>
      <c r="G5404" s="3" t="s">
        <v>158</v>
      </c>
      <c r="H5404" s="17">
        <v>38</v>
      </c>
      <c r="I5404" s="2">
        <v>174</v>
      </c>
      <c r="J5404" s="19">
        <v>6612</v>
      </c>
      <c r="K5404" s="19">
        <v>2578.6800000000003</v>
      </c>
      <c r="L5404" s="2">
        <v>0.39</v>
      </c>
      <c r="M5404" s="2" t="s">
        <v>78</v>
      </c>
      <c r="N5404" s="20">
        <f t="shared" si="84"/>
        <v>9190.68</v>
      </c>
      <c r="O5404" s="21"/>
      <c r="P5404" s="20"/>
    </row>
    <row r="5405" spans="1:16" x14ac:dyDescent="0.35">
      <c r="A5405" s="2" t="s">
        <v>29</v>
      </c>
      <c r="B5405" s="2">
        <v>1185732</v>
      </c>
      <c r="C5405" s="15">
        <v>44265</v>
      </c>
      <c r="D5405" s="2" t="s">
        <v>26</v>
      </c>
      <c r="E5405" s="2" t="s">
        <v>65</v>
      </c>
      <c r="F5405" s="2" t="s">
        <v>66</v>
      </c>
      <c r="G5405" s="3" t="s">
        <v>155</v>
      </c>
      <c r="H5405" s="17">
        <v>38</v>
      </c>
      <c r="I5405" s="2">
        <v>246</v>
      </c>
      <c r="J5405" s="19">
        <v>9348</v>
      </c>
      <c r="K5405" s="19">
        <v>5608.8</v>
      </c>
      <c r="L5405" s="2">
        <v>0.6</v>
      </c>
      <c r="M5405" s="2" t="s">
        <v>78</v>
      </c>
      <c r="N5405" s="20">
        <f t="shared" si="84"/>
        <v>14956.8</v>
      </c>
      <c r="O5405" s="21"/>
      <c r="P5405" s="20"/>
    </row>
    <row r="5406" spans="1:16" x14ac:dyDescent="0.35">
      <c r="A5406" s="2" t="s">
        <v>29</v>
      </c>
      <c r="B5406" s="2">
        <v>1185732</v>
      </c>
      <c r="C5406" s="15">
        <v>44265</v>
      </c>
      <c r="D5406" s="2" t="s">
        <v>26</v>
      </c>
      <c r="E5406" s="2" t="s">
        <v>65</v>
      </c>
      <c r="F5406" s="2" t="s">
        <v>66</v>
      </c>
      <c r="G5406" s="3" t="s">
        <v>17</v>
      </c>
      <c r="H5406" s="17">
        <v>37</v>
      </c>
      <c r="I5406" s="2">
        <v>131</v>
      </c>
      <c r="J5406" s="19">
        <v>4847</v>
      </c>
      <c r="K5406" s="19">
        <v>2132.6799999999998</v>
      </c>
      <c r="L5406" s="2">
        <v>0.44</v>
      </c>
      <c r="M5406" s="2" t="s">
        <v>78</v>
      </c>
      <c r="N5406" s="20">
        <f t="shared" si="84"/>
        <v>6979.68</v>
      </c>
      <c r="O5406" s="21"/>
      <c r="P5406" s="20"/>
    </row>
    <row r="5407" spans="1:16" x14ac:dyDescent="0.35">
      <c r="A5407" s="2" t="s">
        <v>29</v>
      </c>
      <c r="B5407" s="2">
        <v>1185732</v>
      </c>
      <c r="C5407" s="15">
        <v>44265</v>
      </c>
      <c r="D5407" s="2" t="s">
        <v>26</v>
      </c>
      <c r="E5407" s="2" t="s">
        <v>65</v>
      </c>
      <c r="F5407" s="2" t="s">
        <v>66</v>
      </c>
      <c r="G5407" s="3" t="s">
        <v>156</v>
      </c>
      <c r="H5407" s="17">
        <v>27</v>
      </c>
      <c r="I5407" s="2">
        <v>149</v>
      </c>
      <c r="J5407" s="19">
        <v>4023</v>
      </c>
      <c r="K5407" s="19">
        <v>1810.35</v>
      </c>
      <c r="L5407" s="2">
        <v>0.44999999999999996</v>
      </c>
      <c r="M5407" s="2" t="s">
        <v>78</v>
      </c>
      <c r="N5407" s="20">
        <f t="shared" si="84"/>
        <v>5833.35</v>
      </c>
      <c r="O5407" s="21"/>
      <c r="P5407" s="20"/>
    </row>
    <row r="5408" spans="1:16" x14ac:dyDescent="0.35">
      <c r="A5408" s="2" t="s">
        <v>29</v>
      </c>
      <c r="B5408" s="2">
        <v>1185732</v>
      </c>
      <c r="C5408" s="15">
        <v>44265</v>
      </c>
      <c r="D5408" s="2" t="s">
        <v>26</v>
      </c>
      <c r="E5408" s="2" t="s">
        <v>65</v>
      </c>
      <c r="F5408" s="2" t="s">
        <v>66</v>
      </c>
      <c r="G5408" s="3" t="s">
        <v>157</v>
      </c>
      <c r="H5408" s="17">
        <v>33</v>
      </c>
      <c r="I5408" s="2">
        <v>112</v>
      </c>
      <c r="J5408" s="19">
        <v>3696</v>
      </c>
      <c r="K5408" s="19">
        <v>1737.12</v>
      </c>
      <c r="L5408" s="2">
        <v>0.47</v>
      </c>
      <c r="M5408" s="2" t="s">
        <v>78</v>
      </c>
      <c r="N5408" s="20">
        <f t="shared" si="84"/>
        <v>5433.12</v>
      </c>
      <c r="O5408" s="21"/>
      <c r="P5408" s="20"/>
    </row>
    <row r="5409" spans="1:16" x14ac:dyDescent="0.35">
      <c r="A5409" s="2" t="s">
        <v>29</v>
      </c>
      <c r="B5409" s="2">
        <v>1185732</v>
      </c>
      <c r="C5409" s="15">
        <v>44265</v>
      </c>
      <c r="D5409" s="2" t="s">
        <v>26</v>
      </c>
      <c r="E5409" s="2" t="s">
        <v>65</v>
      </c>
      <c r="F5409" s="2" t="s">
        <v>66</v>
      </c>
      <c r="G5409" s="3" t="s">
        <v>18</v>
      </c>
      <c r="H5409" s="17">
        <v>47</v>
      </c>
      <c r="I5409" s="2">
        <v>126</v>
      </c>
      <c r="J5409" s="19">
        <v>5922</v>
      </c>
      <c r="K5409" s="19">
        <v>2664.8999999999996</v>
      </c>
      <c r="L5409" s="2">
        <v>0.44999999999999996</v>
      </c>
      <c r="M5409" s="2" t="s">
        <v>78</v>
      </c>
      <c r="N5409" s="20">
        <f t="shared" si="84"/>
        <v>8586.9</v>
      </c>
      <c r="O5409" s="21"/>
      <c r="P5409" s="20"/>
    </row>
    <row r="5410" spans="1:16" x14ac:dyDescent="0.35">
      <c r="A5410" s="2" t="s">
        <v>29</v>
      </c>
      <c r="B5410" s="2">
        <v>1185732</v>
      </c>
      <c r="C5410" s="15">
        <v>44265</v>
      </c>
      <c r="D5410" s="2" t="s">
        <v>26</v>
      </c>
      <c r="E5410" s="2" t="s">
        <v>65</v>
      </c>
      <c r="F5410" s="2" t="s">
        <v>66</v>
      </c>
      <c r="G5410" s="3" t="s">
        <v>158</v>
      </c>
      <c r="H5410" s="17">
        <v>37</v>
      </c>
      <c r="I5410" s="2">
        <v>165</v>
      </c>
      <c r="J5410" s="19">
        <v>6105</v>
      </c>
      <c r="K5410" s="19">
        <v>2258.85</v>
      </c>
      <c r="L5410" s="2">
        <v>0.37</v>
      </c>
      <c r="M5410" s="2" t="s">
        <v>78</v>
      </c>
      <c r="N5410" s="20">
        <f t="shared" si="84"/>
        <v>8363.85</v>
      </c>
      <c r="O5410" s="21"/>
      <c r="P5410" s="20"/>
    </row>
    <row r="5411" spans="1:16" x14ac:dyDescent="0.35">
      <c r="A5411" s="2" t="s">
        <v>29</v>
      </c>
      <c r="B5411" s="2">
        <v>1185732</v>
      </c>
      <c r="C5411" s="15">
        <v>44297</v>
      </c>
      <c r="D5411" s="2" t="s">
        <v>26</v>
      </c>
      <c r="E5411" s="2" t="s">
        <v>65</v>
      </c>
      <c r="F5411" s="2" t="s">
        <v>66</v>
      </c>
      <c r="G5411" s="3" t="s">
        <v>155</v>
      </c>
      <c r="H5411" s="17">
        <v>39</v>
      </c>
      <c r="I5411" s="2">
        <v>208</v>
      </c>
      <c r="J5411" s="19">
        <v>8112</v>
      </c>
      <c r="K5411" s="19">
        <v>5029.4399999999996</v>
      </c>
      <c r="L5411" s="2">
        <v>0.62</v>
      </c>
      <c r="M5411" s="2" t="s">
        <v>78</v>
      </c>
      <c r="N5411" s="20">
        <f t="shared" si="84"/>
        <v>13141.439999999999</v>
      </c>
      <c r="O5411" s="21"/>
      <c r="P5411" s="20"/>
    </row>
    <row r="5412" spans="1:16" x14ac:dyDescent="0.35">
      <c r="A5412" s="2" t="s">
        <v>29</v>
      </c>
      <c r="B5412" s="2">
        <v>1185732</v>
      </c>
      <c r="C5412" s="15">
        <v>44297</v>
      </c>
      <c r="D5412" s="2" t="s">
        <v>26</v>
      </c>
      <c r="E5412" s="2" t="s">
        <v>65</v>
      </c>
      <c r="F5412" s="2" t="s">
        <v>66</v>
      </c>
      <c r="G5412" s="3" t="s">
        <v>17</v>
      </c>
      <c r="H5412" s="17">
        <v>39</v>
      </c>
      <c r="I5412" s="2">
        <v>140</v>
      </c>
      <c r="J5412" s="19">
        <v>5460</v>
      </c>
      <c r="K5412" s="19">
        <v>2456.9999999999995</v>
      </c>
      <c r="L5412" s="2">
        <v>0.44999999999999996</v>
      </c>
      <c r="M5412" s="2" t="s">
        <v>78</v>
      </c>
      <c r="N5412" s="20">
        <f t="shared" si="84"/>
        <v>7917</v>
      </c>
      <c r="O5412" s="21"/>
      <c r="P5412" s="20"/>
    </row>
    <row r="5413" spans="1:16" x14ac:dyDescent="0.35">
      <c r="A5413" s="2" t="s">
        <v>29</v>
      </c>
      <c r="B5413" s="2">
        <v>1185732</v>
      </c>
      <c r="C5413" s="15">
        <v>44297</v>
      </c>
      <c r="D5413" s="2" t="s">
        <v>26</v>
      </c>
      <c r="E5413" s="2" t="s">
        <v>65</v>
      </c>
      <c r="F5413" s="2" t="s">
        <v>66</v>
      </c>
      <c r="G5413" s="3" t="s">
        <v>156</v>
      </c>
      <c r="H5413" s="17">
        <v>28</v>
      </c>
      <c r="I5413" s="2">
        <v>145</v>
      </c>
      <c r="J5413" s="19">
        <v>4060</v>
      </c>
      <c r="K5413" s="19">
        <v>1867.6</v>
      </c>
      <c r="L5413" s="2">
        <v>0.45999999999999996</v>
      </c>
      <c r="M5413" s="2" t="s">
        <v>78</v>
      </c>
      <c r="N5413" s="20">
        <f t="shared" si="84"/>
        <v>5927.6</v>
      </c>
      <c r="O5413" s="21"/>
      <c r="P5413" s="20"/>
    </row>
    <row r="5414" spans="1:16" x14ac:dyDescent="0.35">
      <c r="A5414" s="2" t="s">
        <v>29</v>
      </c>
      <c r="B5414" s="2">
        <v>1185732</v>
      </c>
      <c r="C5414" s="15">
        <v>44297</v>
      </c>
      <c r="D5414" s="2" t="s">
        <v>26</v>
      </c>
      <c r="E5414" s="2" t="s">
        <v>65</v>
      </c>
      <c r="F5414" s="2" t="s">
        <v>66</v>
      </c>
      <c r="G5414" s="3" t="s">
        <v>157</v>
      </c>
      <c r="H5414" s="17">
        <v>33</v>
      </c>
      <c r="I5414" s="2">
        <v>119</v>
      </c>
      <c r="J5414" s="19">
        <v>3927</v>
      </c>
      <c r="K5414" s="19">
        <v>1845.6899999999998</v>
      </c>
      <c r="L5414" s="2">
        <v>0.47</v>
      </c>
      <c r="M5414" s="2" t="s">
        <v>78</v>
      </c>
      <c r="N5414" s="20">
        <f t="shared" si="84"/>
        <v>5772.69</v>
      </c>
      <c r="O5414" s="21"/>
      <c r="P5414" s="20"/>
    </row>
    <row r="5415" spans="1:16" x14ac:dyDescent="0.35">
      <c r="A5415" s="2" t="s">
        <v>29</v>
      </c>
      <c r="B5415" s="2">
        <v>1185732</v>
      </c>
      <c r="C5415" s="15">
        <v>44297</v>
      </c>
      <c r="D5415" s="2" t="s">
        <v>26</v>
      </c>
      <c r="E5415" s="2" t="s">
        <v>65</v>
      </c>
      <c r="F5415" s="2" t="s">
        <v>66</v>
      </c>
      <c r="G5415" s="3" t="s">
        <v>18</v>
      </c>
      <c r="H5415" s="17">
        <v>47</v>
      </c>
      <c r="I5415" s="2">
        <v>106</v>
      </c>
      <c r="J5415" s="19">
        <v>4982</v>
      </c>
      <c r="K5415" s="19">
        <v>2092.44</v>
      </c>
      <c r="L5415" s="2">
        <v>0.42</v>
      </c>
      <c r="M5415" s="2" t="s">
        <v>78</v>
      </c>
      <c r="N5415" s="20">
        <f t="shared" si="84"/>
        <v>7074.4400000000005</v>
      </c>
      <c r="O5415" s="21"/>
      <c r="P5415" s="20"/>
    </row>
    <row r="5416" spans="1:16" x14ac:dyDescent="0.35">
      <c r="A5416" s="2" t="s">
        <v>29</v>
      </c>
      <c r="B5416" s="2">
        <v>1185732</v>
      </c>
      <c r="C5416" s="15">
        <v>44297</v>
      </c>
      <c r="D5416" s="2" t="s">
        <v>26</v>
      </c>
      <c r="E5416" s="2" t="s">
        <v>65</v>
      </c>
      <c r="F5416" s="2" t="s">
        <v>66</v>
      </c>
      <c r="G5416" s="3" t="s">
        <v>158</v>
      </c>
      <c r="H5416" s="17">
        <v>36</v>
      </c>
      <c r="I5416" s="2">
        <v>149</v>
      </c>
      <c r="J5416" s="19">
        <v>5364</v>
      </c>
      <c r="K5416" s="19">
        <v>1877.3999999999999</v>
      </c>
      <c r="L5416" s="2">
        <v>0.35</v>
      </c>
      <c r="M5416" s="2" t="s">
        <v>78</v>
      </c>
      <c r="N5416" s="20">
        <f t="shared" si="84"/>
        <v>7241.4</v>
      </c>
      <c r="O5416" s="21"/>
      <c r="P5416" s="20"/>
    </row>
    <row r="5417" spans="1:16" x14ac:dyDescent="0.35">
      <c r="A5417" s="2" t="s">
        <v>29</v>
      </c>
      <c r="B5417" s="2">
        <v>1185732</v>
      </c>
      <c r="C5417" s="15">
        <v>44326</v>
      </c>
      <c r="D5417" s="2" t="s">
        <v>26</v>
      </c>
      <c r="E5417" s="2" t="s">
        <v>65</v>
      </c>
      <c r="F5417" s="2" t="s">
        <v>66</v>
      </c>
      <c r="G5417" s="3" t="s">
        <v>155</v>
      </c>
      <c r="H5417" s="17">
        <v>45</v>
      </c>
      <c r="I5417" s="2">
        <v>246</v>
      </c>
      <c r="J5417" s="19">
        <v>11070</v>
      </c>
      <c r="K5417" s="19">
        <v>7195.5</v>
      </c>
      <c r="L5417" s="2">
        <v>0.65</v>
      </c>
      <c r="M5417" s="2" t="s">
        <v>78</v>
      </c>
      <c r="N5417" s="20">
        <f t="shared" si="84"/>
        <v>18265.5</v>
      </c>
      <c r="O5417" s="21"/>
      <c r="P5417" s="20"/>
    </row>
    <row r="5418" spans="1:16" x14ac:dyDescent="0.35">
      <c r="A5418" s="2" t="s">
        <v>29</v>
      </c>
      <c r="B5418" s="2">
        <v>1185732</v>
      </c>
      <c r="C5418" s="15">
        <v>44326</v>
      </c>
      <c r="D5418" s="2" t="s">
        <v>26</v>
      </c>
      <c r="E5418" s="2" t="s">
        <v>65</v>
      </c>
      <c r="F5418" s="2" t="s">
        <v>66</v>
      </c>
      <c r="G5418" s="3" t="s">
        <v>17</v>
      </c>
      <c r="H5418" s="17">
        <v>41</v>
      </c>
      <c r="I5418" s="2">
        <v>152</v>
      </c>
      <c r="J5418" s="19">
        <v>6232</v>
      </c>
      <c r="K5418" s="19">
        <v>2492.8000000000002</v>
      </c>
      <c r="L5418" s="2">
        <v>0.4</v>
      </c>
      <c r="M5418" s="2" t="s">
        <v>78</v>
      </c>
      <c r="N5418" s="20">
        <f t="shared" si="84"/>
        <v>8724.7999999999993</v>
      </c>
      <c r="O5418" s="21"/>
      <c r="P5418" s="20"/>
    </row>
    <row r="5419" spans="1:16" x14ac:dyDescent="0.35">
      <c r="A5419" s="2" t="s">
        <v>29</v>
      </c>
      <c r="B5419" s="2">
        <v>1185732</v>
      </c>
      <c r="C5419" s="15">
        <v>44326</v>
      </c>
      <c r="D5419" s="2" t="s">
        <v>26</v>
      </c>
      <c r="E5419" s="2" t="s">
        <v>65</v>
      </c>
      <c r="F5419" s="2" t="s">
        <v>66</v>
      </c>
      <c r="G5419" s="3" t="s">
        <v>156</v>
      </c>
      <c r="H5419" s="17">
        <v>39</v>
      </c>
      <c r="I5419" s="2">
        <v>145</v>
      </c>
      <c r="J5419" s="19">
        <v>5655</v>
      </c>
      <c r="K5419" s="19">
        <v>2770.95</v>
      </c>
      <c r="L5419" s="2">
        <v>0.49</v>
      </c>
      <c r="M5419" s="2" t="s">
        <v>78</v>
      </c>
      <c r="N5419" s="20">
        <f t="shared" si="84"/>
        <v>8425.9500000000007</v>
      </c>
      <c r="O5419" s="21"/>
      <c r="P5419" s="20"/>
    </row>
    <row r="5420" spans="1:16" x14ac:dyDescent="0.35">
      <c r="A5420" s="2" t="s">
        <v>29</v>
      </c>
      <c r="B5420" s="2">
        <v>1185732</v>
      </c>
      <c r="C5420" s="15">
        <v>44326</v>
      </c>
      <c r="D5420" s="2" t="s">
        <v>26</v>
      </c>
      <c r="E5420" s="2" t="s">
        <v>65</v>
      </c>
      <c r="F5420" s="2" t="s">
        <v>66</v>
      </c>
      <c r="G5420" s="3" t="s">
        <v>157</v>
      </c>
      <c r="H5420" s="17">
        <v>39</v>
      </c>
      <c r="I5420" s="2">
        <v>131</v>
      </c>
      <c r="J5420" s="19">
        <v>5109</v>
      </c>
      <c r="K5420" s="19">
        <v>2554.5</v>
      </c>
      <c r="L5420" s="2">
        <v>0.5</v>
      </c>
      <c r="M5420" s="2" t="s">
        <v>78</v>
      </c>
      <c r="N5420" s="20">
        <f t="shared" si="84"/>
        <v>7663.5</v>
      </c>
      <c r="O5420" s="21"/>
      <c r="P5420" s="20"/>
    </row>
    <row r="5421" spans="1:16" x14ac:dyDescent="0.35">
      <c r="A5421" s="2" t="s">
        <v>29</v>
      </c>
      <c r="B5421" s="2">
        <v>1185732</v>
      </c>
      <c r="C5421" s="15">
        <v>44326</v>
      </c>
      <c r="D5421" s="2" t="s">
        <v>26</v>
      </c>
      <c r="E5421" s="2" t="s">
        <v>65</v>
      </c>
      <c r="F5421" s="2" t="s">
        <v>66</v>
      </c>
      <c r="G5421" s="3" t="s">
        <v>18</v>
      </c>
      <c r="H5421" s="17">
        <v>45</v>
      </c>
      <c r="I5421" s="2">
        <v>133</v>
      </c>
      <c r="J5421" s="19">
        <v>5985</v>
      </c>
      <c r="K5421" s="19">
        <v>2513.6999999999998</v>
      </c>
      <c r="L5421" s="2">
        <v>0.42</v>
      </c>
      <c r="M5421" s="2" t="s">
        <v>78</v>
      </c>
      <c r="N5421" s="20">
        <f t="shared" si="84"/>
        <v>8498.7000000000007</v>
      </c>
      <c r="O5421" s="21"/>
      <c r="P5421" s="20"/>
    </row>
    <row r="5422" spans="1:16" x14ac:dyDescent="0.35">
      <c r="A5422" s="2" t="s">
        <v>29</v>
      </c>
      <c r="B5422" s="2">
        <v>1185732</v>
      </c>
      <c r="C5422" s="15">
        <v>44326</v>
      </c>
      <c r="D5422" s="2" t="s">
        <v>26</v>
      </c>
      <c r="E5422" s="2" t="s">
        <v>65</v>
      </c>
      <c r="F5422" s="2" t="s">
        <v>66</v>
      </c>
      <c r="G5422" s="3" t="s">
        <v>158</v>
      </c>
      <c r="H5422" s="17">
        <v>52</v>
      </c>
      <c r="I5422" s="2">
        <v>156</v>
      </c>
      <c r="J5422" s="19">
        <v>8112</v>
      </c>
      <c r="K5422" s="19">
        <v>3244.8</v>
      </c>
      <c r="L5422" s="2">
        <v>0.4</v>
      </c>
      <c r="M5422" s="2" t="s">
        <v>78</v>
      </c>
      <c r="N5422" s="20">
        <f t="shared" si="84"/>
        <v>11356.8</v>
      </c>
      <c r="O5422" s="21"/>
      <c r="P5422" s="20"/>
    </row>
    <row r="5423" spans="1:16" x14ac:dyDescent="0.35">
      <c r="A5423" s="2" t="s">
        <v>29</v>
      </c>
      <c r="B5423" s="2">
        <v>1185732</v>
      </c>
      <c r="C5423" s="15">
        <v>44359</v>
      </c>
      <c r="D5423" s="2" t="s">
        <v>26</v>
      </c>
      <c r="E5423" s="2" t="s">
        <v>65</v>
      </c>
      <c r="F5423" s="2" t="s">
        <v>66</v>
      </c>
      <c r="G5423" s="3" t="s">
        <v>155</v>
      </c>
      <c r="H5423" s="17">
        <v>46</v>
      </c>
      <c r="I5423" s="2">
        <v>247</v>
      </c>
      <c r="J5423" s="19">
        <v>11362</v>
      </c>
      <c r="K5423" s="19">
        <v>7158.06</v>
      </c>
      <c r="L5423" s="2">
        <v>0.63</v>
      </c>
      <c r="M5423" s="2" t="s">
        <v>78</v>
      </c>
      <c r="N5423" s="20">
        <f t="shared" si="84"/>
        <v>18520.060000000001</v>
      </c>
      <c r="O5423" s="21"/>
      <c r="P5423" s="20"/>
    </row>
    <row r="5424" spans="1:16" x14ac:dyDescent="0.35">
      <c r="A5424" s="2" t="s">
        <v>29</v>
      </c>
      <c r="B5424" s="2">
        <v>1185732</v>
      </c>
      <c r="C5424" s="15">
        <v>44359</v>
      </c>
      <c r="D5424" s="2" t="s">
        <v>26</v>
      </c>
      <c r="E5424" s="2" t="s">
        <v>65</v>
      </c>
      <c r="F5424" s="2" t="s">
        <v>66</v>
      </c>
      <c r="G5424" s="3" t="s">
        <v>17</v>
      </c>
      <c r="H5424" s="17">
        <v>42</v>
      </c>
      <c r="I5424" s="2">
        <v>168</v>
      </c>
      <c r="J5424" s="19">
        <v>7056</v>
      </c>
      <c r="K5424" s="19">
        <v>2892.96</v>
      </c>
      <c r="L5424" s="2">
        <v>0.41</v>
      </c>
      <c r="M5424" s="2" t="s">
        <v>78</v>
      </c>
      <c r="N5424" s="20">
        <f t="shared" si="84"/>
        <v>9948.9599999999991</v>
      </c>
      <c r="O5424" s="21"/>
      <c r="P5424" s="20"/>
    </row>
    <row r="5425" spans="1:16" x14ac:dyDescent="0.35">
      <c r="A5425" s="2" t="s">
        <v>29</v>
      </c>
      <c r="B5425" s="2">
        <v>1185732</v>
      </c>
      <c r="C5425" s="15">
        <v>44359</v>
      </c>
      <c r="D5425" s="2" t="s">
        <v>26</v>
      </c>
      <c r="E5425" s="2" t="s">
        <v>65</v>
      </c>
      <c r="F5425" s="2" t="s">
        <v>66</v>
      </c>
      <c r="G5425" s="3" t="s">
        <v>156</v>
      </c>
      <c r="H5425" s="17">
        <v>38</v>
      </c>
      <c r="I5425" s="2">
        <v>131</v>
      </c>
      <c r="J5425" s="19">
        <v>4978</v>
      </c>
      <c r="K5425" s="19">
        <v>2240.1</v>
      </c>
      <c r="L5425" s="2">
        <v>0.44999999999999996</v>
      </c>
      <c r="M5425" s="2" t="s">
        <v>78</v>
      </c>
      <c r="N5425" s="20">
        <f t="shared" si="84"/>
        <v>7218.1</v>
      </c>
      <c r="O5425" s="21"/>
      <c r="P5425" s="20"/>
    </row>
    <row r="5426" spans="1:16" x14ac:dyDescent="0.35">
      <c r="A5426" s="2" t="s">
        <v>29</v>
      </c>
      <c r="B5426" s="2">
        <v>1185732</v>
      </c>
      <c r="C5426" s="15">
        <v>44359</v>
      </c>
      <c r="D5426" s="2" t="s">
        <v>26</v>
      </c>
      <c r="E5426" s="2" t="s">
        <v>65</v>
      </c>
      <c r="F5426" s="2" t="s">
        <v>66</v>
      </c>
      <c r="G5426" s="3" t="s">
        <v>157</v>
      </c>
      <c r="H5426" s="17">
        <v>38</v>
      </c>
      <c r="I5426" s="2">
        <v>140</v>
      </c>
      <c r="J5426" s="19">
        <v>5320</v>
      </c>
      <c r="K5426" s="19">
        <v>2500.3999999999996</v>
      </c>
      <c r="L5426" s="2">
        <v>0.47</v>
      </c>
      <c r="M5426" s="2" t="s">
        <v>78</v>
      </c>
      <c r="N5426" s="20">
        <f t="shared" si="84"/>
        <v>7820.4</v>
      </c>
      <c r="O5426" s="21"/>
      <c r="P5426" s="20"/>
    </row>
    <row r="5427" spans="1:16" x14ac:dyDescent="0.35">
      <c r="A5427" s="2" t="s">
        <v>29</v>
      </c>
      <c r="B5427" s="2">
        <v>1185732</v>
      </c>
      <c r="C5427" s="15">
        <v>44359</v>
      </c>
      <c r="D5427" s="2" t="s">
        <v>26</v>
      </c>
      <c r="E5427" s="2" t="s">
        <v>65</v>
      </c>
      <c r="F5427" s="2" t="s">
        <v>66</v>
      </c>
      <c r="G5427" s="3" t="s">
        <v>18</v>
      </c>
      <c r="H5427" s="17">
        <v>49</v>
      </c>
      <c r="I5427" s="2">
        <v>135</v>
      </c>
      <c r="J5427" s="19">
        <v>6615</v>
      </c>
      <c r="K5427" s="19">
        <v>2910.6</v>
      </c>
      <c r="L5427" s="2">
        <v>0.44</v>
      </c>
      <c r="M5427" s="2" t="s">
        <v>78</v>
      </c>
      <c r="N5427" s="20">
        <f t="shared" si="84"/>
        <v>9525.6</v>
      </c>
      <c r="O5427" s="21"/>
      <c r="P5427" s="20"/>
    </row>
    <row r="5428" spans="1:16" x14ac:dyDescent="0.35">
      <c r="A5428" s="2" t="s">
        <v>29</v>
      </c>
      <c r="B5428" s="2">
        <v>1185732</v>
      </c>
      <c r="C5428" s="15">
        <v>44359</v>
      </c>
      <c r="D5428" s="2" t="s">
        <v>26</v>
      </c>
      <c r="E5428" s="2" t="s">
        <v>65</v>
      </c>
      <c r="F5428" s="2" t="s">
        <v>66</v>
      </c>
      <c r="G5428" s="3" t="s">
        <v>158</v>
      </c>
      <c r="H5428" s="17">
        <v>50</v>
      </c>
      <c r="I5428" s="2">
        <v>163</v>
      </c>
      <c r="J5428" s="19">
        <v>8150</v>
      </c>
      <c r="K5428" s="19">
        <v>3015.5</v>
      </c>
      <c r="L5428" s="2">
        <v>0.37</v>
      </c>
      <c r="M5428" s="2" t="s">
        <v>78</v>
      </c>
      <c r="N5428" s="20">
        <f t="shared" si="84"/>
        <v>11165.5</v>
      </c>
      <c r="O5428" s="21"/>
      <c r="P5428" s="20"/>
    </row>
    <row r="5429" spans="1:16" x14ac:dyDescent="0.35">
      <c r="A5429" s="2" t="s">
        <v>29</v>
      </c>
      <c r="B5429" s="2">
        <v>1185732</v>
      </c>
      <c r="C5429" s="15">
        <v>44387</v>
      </c>
      <c r="D5429" s="2" t="s">
        <v>26</v>
      </c>
      <c r="E5429" s="2" t="s">
        <v>65</v>
      </c>
      <c r="F5429" s="2" t="s">
        <v>66</v>
      </c>
      <c r="G5429" s="3" t="s">
        <v>155</v>
      </c>
      <c r="H5429" s="17">
        <v>48</v>
      </c>
      <c r="I5429" s="2">
        <v>228</v>
      </c>
      <c r="J5429" s="19">
        <v>10944</v>
      </c>
      <c r="K5429" s="19">
        <v>7004.16</v>
      </c>
      <c r="L5429" s="2">
        <v>0.64</v>
      </c>
      <c r="M5429" s="2" t="s">
        <v>78</v>
      </c>
      <c r="N5429" s="20">
        <f t="shared" si="84"/>
        <v>17948.16</v>
      </c>
      <c r="O5429" s="21"/>
      <c r="P5429" s="20"/>
    </row>
    <row r="5430" spans="1:16" x14ac:dyDescent="0.35">
      <c r="A5430" s="2" t="s">
        <v>29</v>
      </c>
      <c r="B5430" s="2">
        <v>1185732</v>
      </c>
      <c r="C5430" s="15">
        <v>44387</v>
      </c>
      <c r="D5430" s="2" t="s">
        <v>26</v>
      </c>
      <c r="E5430" s="2" t="s">
        <v>65</v>
      </c>
      <c r="F5430" s="2" t="s">
        <v>66</v>
      </c>
      <c r="G5430" s="3" t="s">
        <v>17</v>
      </c>
      <c r="H5430" s="17">
        <v>44</v>
      </c>
      <c r="I5430" s="2">
        <v>163</v>
      </c>
      <c r="J5430" s="19">
        <v>7172</v>
      </c>
      <c r="K5430" s="19">
        <v>3083.96</v>
      </c>
      <c r="L5430" s="2">
        <v>0.43</v>
      </c>
      <c r="M5430" s="2" t="s">
        <v>78</v>
      </c>
      <c r="N5430" s="20">
        <f t="shared" si="84"/>
        <v>10255.959999999999</v>
      </c>
      <c r="O5430" s="21"/>
      <c r="P5430" s="20"/>
    </row>
    <row r="5431" spans="1:16" x14ac:dyDescent="0.35">
      <c r="A5431" s="2" t="s">
        <v>29</v>
      </c>
      <c r="B5431" s="2">
        <v>1185732</v>
      </c>
      <c r="C5431" s="15">
        <v>44387</v>
      </c>
      <c r="D5431" s="2" t="s">
        <v>26</v>
      </c>
      <c r="E5431" s="2" t="s">
        <v>65</v>
      </c>
      <c r="F5431" s="2" t="s">
        <v>66</v>
      </c>
      <c r="G5431" s="3" t="s">
        <v>156</v>
      </c>
      <c r="H5431" s="17">
        <v>38</v>
      </c>
      <c r="I5431" s="2">
        <v>149</v>
      </c>
      <c r="J5431" s="19">
        <v>5662</v>
      </c>
      <c r="K5431" s="19">
        <v>2717.7599999999998</v>
      </c>
      <c r="L5431" s="2">
        <v>0.48</v>
      </c>
      <c r="M5431" s="2" t="s">
        <v>78</v>
      </c>
      <c r="N5431" s="20">
        <f t="shared" si="84"/>
        <v>8379.76</v>
      </c>
      <c r="O5431" s="21"/>
      <c r="P5431" s="20"/>
    </row>
    <row r="5432" spans="1:16" x14ac:dyDescent="0.35">
      <c r="A5432" s="2" t="s">
        <v>29</v>
      </c>
      <c r="B5432" s="2">
        <v>1185732</v>
      </c>
      <c r="C5432" s="15">
        <v>44387</v>
      </c>
      <c r="D5432" s="2" t="s">
        <v>26</v>
      </c>
      <c r="E5432" s="2" t="s">
        <v>65</v>
      </c>
      <c r="F5432" s="2" t="s">
        <v>66</v>
      </c>
      <c r="G5432" s="3" t="s">
        <v>157</v>
      </c>
      <c r="H5432" s="17">
        <v>39</v>
      </c>
      <c r="I5432" s="2">
        <v>150</v>
      </c>
      <c r="J5432" s="19">
        <v>5850</v>
      </c>
      <c r="K5432" s="19">
        <v>2749.5</v>
      </c>
      <c r="L5432" s="2">
        <v>0.47</v>
      </c>
      <c r="M5432" s="2" t="s">
        <v>78</v>
      </c>
      <c r="N5432" s="20">
        <f t="shared" si="84"/>
        <v>8599.5</v>
      </c>
      <c r="O5432" s="21"/>
      <c r="P5432" s="20"/>
    </row>
    <row r="5433" spans="1:16" x14ac:dyDescent="0.35">
      <c r="A5433" s="2" t="s">
        <v>29</v>
      </c>
      <c r="B5433" s="2">
        <v>1185732</v>
      </c>
      <c r="C5433" s="15">
        <v>44387</v>
      </c>
      <c r="D5433" s="2" t="s">
        <v>26</v>
      </c>
      <c r="E5433" s="2" t="s">
        <v>65</v>
      </c>
      <c r="F5433" s="2" t="s">
        <v>66</v>
      </c>
      <c r="G5433" s="3" t="s">
        <v>18</v>
      </c>
      <c r="H5433" s="17">
        <v>48</v>
      </c>
      <c r="I5433" s="2">
        <v>137</v>
      </c>
      <c r="J5433" s="19">
        <v>6576</v>
      </c>
      <c r="K5433" s="19">
        <v>2761.92</v>
      </c>
      <c r="L5433" s="2">
        <v>0.42</v>
      </c>
      <c r="M5433" s="2" t="s">
        <v>78</v>
      </c>
      <c r="N5433" s="20">
        <f t="shared" si="84"/>
        <v>9337.92</v>
      </c>
      <c r="O5433" s="21"/>
      <c r="P5433" s="20"/>
    </row>
    <row r="5434" spans="1:16" x14ac:dyDescent="0.35">
      <c r="A5434" s="2" t="s">
        <v>29</v>
      </c>
      <c r="B5434" s="2">
        <v>1185732</v>
      </c>
      <c r="C5434" s="15">
        <v>44387</v>
      </c>
      <c r="D5434" s="2" t="s">
        <v>26</v>
      </c>
      <c r="E5434" s="2" t="s">
        <v>65</v>
      </c>
      <c r="F5434" s="2" t="s">
        <v>66</v>
      </c>
      <c r="G5434" s="3" t="s">
        <v>158</v>
      </c>
      <c r="H5434" s="17">
        <v>51</v>
      </c>
      <c r="I5434" s="2">
        <v>196</v>
      </c>
      <c r="J5434" s="19">
        <v>9996</v>
      </c>
      <c r="K5434" s="19">
        <v>3598.56</v>
      </c>
      <c r="L5434" s="2">
        <v>0.36</v>
      </c>
      <c r="M5434" s="2" t="s">
        <v>78</v>
      </c>
      <c r="N5434" s="20">
        <f t="shared" si="84"/>
        <v>13594.56</v>
      </c>
      <c r="O5434" s="21"/>
      <c r="P5434" s="20"/>
    </row>
    <row r="5435" spans="1:16" x14ac:dyDescent="0.35">
      <c r="A5435" s="2" t="s">
        <v>29</v>
      </c>
      <c r="B5435" s="2">
        <v>1185732</v>
      </c>
      <c r="C5435" s="15">
        <v>44419</v>
      </c>
      <c r="D5435" s="2" t="s">
        <v>26</v>
      </c>
      <c r="E5435" s="2" t="s">
        <v>65</v>
      </c>
      <c r="F5435" s="2" t="s">
        <v>66</v>
      </c>
      <c r="G5435" s="3" t="s">
        <v>155</v>
      </c>
      <c r="H5435" s="17">
        <v>47</v>
      </c>
      <c r="I5435" s="2">
        <v>255</v>
      </c>
      <c r="J5435" s="19">
        <v>11985</v>
      </c>
      <c r="K5435" s="19">
        <v>7670.4000000000005</v>
      </c>
      <c r="L5435" s="2">
        <v>0.64</v>
      </c>
      <c r="M5435" s="2" t="s">
        <v>78</v>
      </c>
      <c r="N5435" s="20">
        <f t="shared" si="84"/>
        <v>19655.400000000001</v>
      </c>
      <c r="O5435" s="21"/>
      <c r="P5435" s="20"/>
    </row>
    <row r="5436" spans="1:16" x14ac:dyDescent="0.35">
      <c r="A5436" s="2" t="s">
        <v>29</v>
      </c>
      <c r="B5436" s="2">
        <v>1185732</v>
      </c>
      <c r="C5436" s="15">
        <v>44419</v>
      </c>
      <c r="D5436" s="2" t="s">
        <v>26</v>
      </c>
      <c r="E5436" s="2" t="s">
        <v>65</v>
      </c>
      <c r="F5436" s="2" t="s">
        <v>66</v>
      </c>
      <c r="G5436" s="3" t="s">
        <v>17</v>
      </c>
      <c r="H5436" s="17">
        <v>43</v>
      </c>
      <c r="I5436" s="2">
        <v>163</v>
      </c>
      <c r="J5436" s="19">
        <v>7009</v>
      </c>
      <c r="K5436" s="19">
        <v>2873.69</v>
      </c>
      <c r="L5436" s="2">
        <v>0.41</v>
      </c>
      <c r="M5436" s="2" t="s">
        <v>78</v>
      </c>
      <c r="N5436" s="20">
        <f t="shared" si="84"/>
        <v>9882.69</v>
      </c>
      <c r="O5436" s="21"/>
      <c r="P5436" s="20"/>
    </row>
    <row r="5437" spans="1:16" x14ac:dyDescent="0.35">
      <c r="A5437" s="2" t="s">
        <v>29</v>
      </c>
      <c r="B5437" s="2">
        <v>1185732</v>
      </c>
      <c r="C5437" s="15">
        <v>44419</v>
      </c>
      <c r="D5437" s="2" t="s">
        <v>26</v>
      </c>
      <c r="E5437" s="2" t="s">
        <v>65</v>
      </c>
      <c r="F5437" s="2" t="s">
        <v>66</v>
      </c>
      <c r="G5437" s="3" t="s">
        <v>156</v>
      </c>
      <c r="H5437" s="17">
        <v>38</v>
      </c>
      <c r="I5437" s="2">
        <v>143</v>
      </c>
      <c r="J5437" s="19">
        <v>5434</v>
      </c>
      <c r="K5437" s="19">
        <v>2445.2999999999997</v>
      </c>
      <c r="L5437" s="2">
        <v>0.44999999999999996</v>
      </c>
      <c r="M5437" s="2" t="s">
        <v>78</v>
      </c>
      <c r="N5437" s="20">
        <f t="shared" si="84"/>
        <v>7879.2999999999993</v>
      </c>
      <c r="O5437" s="21"/>
      <c r="P5437" s="20"/>
    </row>
    <row r="5438" spans="1:16" x14ac:dyDescent="0.35">
      <c r="A5438" s="2" t="s">
        <v>29</v>
      </c>
      <c r="B5438" s="2">
        <v>1185732</v>
      </c>
      <c r="C5438" s="15">
        <v>44419</v>
      </c>
      <c r="D5438" s="2" t="s">
        <v>26</v>
      </c>
      <c r="E5438" s="2" t="s">
        <v>65</v>
      </c>
      <c r="F5438" s="2" t="s">
        <v>66</v>
      </c>
      <c r="G5438" s="3" t="s">
        <v>157</v>
      </c>
      <c r="H5438" s="17">
        <v>38</v>
      </c>
      <c r="I5438" s="2">
        <v>147</v>
      </c>
      <c r="J5438" s="19">
        <v>5586</v>
      </c>
      <c r="K5438" s="19">
        <v>2737.14</v>
      </c>
      <c r="L5438" s="2">
        <v>0.49</v>
      </c>
      <c r="M5438" s="2" t="s">
        <v>78</v>
      </c>
      <c r="N5438" s="20">
        <f t="shared" si="84"/>
        <v>8323.14</v>
      </c>
      <c r="O5438" s="21"/>
      <c r="P5438" s="20"/>
    </row>
    <row r="5439" spans="1:16" x14ac:dyDescent="0.35">
      <c r="A5439" s="2" t="s">
        <v>29</v>
      </c>
      <c r="B5439" s="2">
        <v>1185732</v>
      </c>
      <c r="C5439" s="15">
        <v>44419</v>
      </c>
      <c r="D5439" s="2" t="s">
        <v>26</v>
      </c>
      <c r="E5439" s="2" t="s">
        <v>65</v>
      </c>
      <c r="F5439" s="2" t="s">
        <v>66</v>
      </c>
      <c r="G5439" s="3" t="s">
        <v>18</v>
      </c>
      <c r="H5439" s="17">
        <v>47</v>
      </c>
      <c r="I5439" s="2">
        <v>140</v>
      </c>
      <c r="J5439" s="19">
        <v>6580</v>
      </c>
      <c r="K5439" s="19">
        <v>2697.7999999999997</v>
      </c>
      <c r="L5439" s="2">
        <v>0.41</v>
      </c>
      <c r="M5439" s="2" t="s">
        <v>78</v>
      </c>
      <c r="N5439" s="20">
        <f t="shared" si="84"/>
        <v>9277.7999999999993</v>
      </c>
      <c r="O5439" s="21"/>
      <c r="P5439" s="20"/>
    </row>
    <row r="5440" spans="1:16" x14ac:dyDescent="0.35">
      <c r="A5440" s="2" t="s">
        <v>29</v>
      </c>
      <c r="B5440" s="2">
        <v>1185732</v>
      </c>
      <c r="C5440" s="15">
        <v>44419</v>
      </c>
      <c r="D5440" s="2" t="s">
        <v>26</v>
      </c>
      <c r="E5440" s="2" t="s">
        <v>65</v>
      </c>
      <c r="F5440" s="2" t="s">
        <v>66</v>
      </c>
      <c r="G5440" s="3" t="s">
        <v>158</v>
      </c>
      <c r="H5440" s="17">
        <v>52</v>
      </c>
      <c r="I5440" s="2">
        <v>196</v>
      </c>
      <c r="J5440" s="19">
        <v>10192</v>
      </c>
      <c r="K5440" s="19">
        <v>4076.8</v>
      </c>
      <c r="L5440" s="2">
        <v>0.4</v>
      </c>
      <c r="M5440" s="2" t="s">
        <v>78</v>
      </c>
      <c r="N5440" s="20">
        <f t="shared" si="84"/>
        <v>14268.8</v>
      </c>
      <c r="O5440" s="21"/>
      <c r="P5440" s="20"/>
    </row>
    <row r="5441" spans="1:16" x14ac:dyDescent="0.35">
      <c r="A5441" s="2" t="s">
        <v>29</v>
      </c>
      <c r="B5441" s="2">
        <v>1185732</v>
      </c>
      <c r="C5441" s="15">
        <v>44449</v>
      </c>
      <c r="D5441" s="2" t="s">
        <v>26</v>
      </c>
      <c r="E5441" s="2" t="s">
        <v>65</v>
      </c>
      <c r="F5441" s="2" t="s">
        <v>66</v>
      </c>
      <c r="G5441" s="3" t="s">
        <v>155</v>
      </c>
      <c r="H5441" s="17">
        <v>48</v>
      </c>
      <c r="I5441" s="2">
        <v>208</v>
      </c>
      <c r="J5441" s="19">
        <v>9984</v>
      </c>
      <c r="K5441" s="19">
        <v>6389.76</v>
      </c>
      <c r="L5441" s="2">
        <v>0.64</v>
      </c>
      <c r="M5441" s="2" t="s">
        <v>78</v>
      </c>
      <c r="N5441" s="20">
        <f t="shared" si="84"/>
        <v>16373.76</v>
      </c>
      <c r="O5441" s="21"/>
      <c r="P5441" s="20"/>
    </row>
    <row r="5442" spans="1:16" x14ac:dyDescent="0.35">
      <c r="A5442" s="2" t="s">
        <v>29</v>
      </c>
      <c r="B5442" s="2">
        <v>1185732</v>
      </c>
      <c r="C5442" s="15">
        <v>44449</v>
      </c>
      <c r="D5442" s="2" t="s">
        <v>26</v>
      </c>
      <c r="E5442" s="2" t="s">
        <v>65</v>
      </c>
      <c r="F5442" s="2" t="s">
        <v>66</v>
      </c>
      <c r="G5442" s="3" t="s">
        <v>17</v>
      </c>
      <c r="H5442" s="17">
        <v>44</v>
      </c>
      <c r="I5442" s="2">
        <v>150</v>
      </c>
      <c r="J5442" s="19">
        <v>6600</v>
      </c>
      <c r="K5442" s="19">
        <v>2838</v>
      </c>
      <c r="L5442" s="2">
        <v>0.43</v>
      </c>
      <c r="M5442" s="2" t="s">
        <v>78</v>
      </c>
      <c r="N5442" s="20">
        <f t="shared" si="84"/>
        <v>9438</v>
      </c>
      <c r="O5442" s="21"/>
      <c r="P5442" s="20"/>
    </row>
    <row r="5443" spans="1:16" x14ac:dyDescent="0.35">
      <c r="A5443" s="2" t="s">
        <v>29</v>
      </c>
      <c r="B5443" s="2">
        <v>1185732</v>
      </c>
      <c r="C5443" s="15">
        <v>44449</v>
      </c>
      <c r="D5443" s="2" t="s">
        <v>26</v>
      </c>
      <c r="E5443" s="2" t="s">
        <v>65</v>
      </c>
      <c r="F5443" s="2" t="s">
        <v>66</v>
      </c>
      <c r="G5443" s="3" t="s">
        <v>156</v>
      </c>
      <c r="H5443" s="17">
        <v>38</v>
      </c>
      <c r="I5443" s="2">
        <v>137</v>
      </c>
      <c r="J5443" s="19">
        <v>5206</v>
      </c>
      <c r="K5443" s="19">
        <v>2394.7599999999998</v>
      </c>
      <c r="L5443" s="2">
        <v>0.45999999999999996</v>
      </c>
      <c r="M5443" s="2" t="s">
        <v>78</v>
      </c>
      <c r="N5443" s="20">
        <f t="shared" ref="N5443:N5506" si="85">SUM(J5443,K5443)</f>
        <v>7600.76</v>
      </c>
      <c r="O5443" s="21"/>
      <c r="P5443" s="20"/>
    </row>
    <row r="5444" spans="1:16" x14ac:dyDescent="0.35">
      <c r="A5444" s="2" t="s">
        <v>29</v>
      </c>
      <c r="B5444" s="2">
        <v>1185732</v>
      </c>
      <c r="C5444" s="15">
        <v>44449</v>
      </c>
      <c r="D5444" s="2" t="s">
        <v>26</v>
      </c>
      <c r="E5444" s="2" t="s">
        <v>65</v>
      </c>
      <c r="F5444" s="2" t="s">
        <v>66</v>
      </c>
      <c r="G5444" s="3" t="s">
        <v>157</v>
      </c>
      <c r="H5444" s="17">
        <v>38</v>
      </c>
      <c r="I5444" s="2">
        <v>135</v>
      </c>
      <c r="J5444" s="19">
        <v>5130</v>
      </c>
      <c r="K5444" s="19">
        <v>2513.6999999999998</v>
      </c>
      <c r="L5444" s="2">
        <v>0.49</v>
      </c>
      <c r="M5444" s="2" t="s">
        <v>78</v>
      </c>
      <c r="N5444" s="20">
        <f t="shared" si="85"/>
        <v>7643.7</v>
      </c>
      <c r="O5444" s="21"/>
      <c r="P5444" s="20"/>
    </row>
    <row r="5445" spans="1:16" x14ac:dyDescent="0.35">
      <c r="A5445" s="2" t="s">
        <v>29</v>
      </c>
      <c r="B5445" s="2">
        <v>1185732</v>
      </c>
      <c r="C5445" s="15">
        <v>44449</v>
      </c>
      <c r="D5445" s="2" t="s">
        <v>26</v>
      </c>
      <c r="E5445" s="2" t="s">
        <v>65</v>
      </c>
      <c r="F5445" s="2" t="s">
        <v>66</v>
      </c>
      <c r="G5445" s="3" t="s">
        <v>18</v>
      </c>
      <c r="H5445" s="17">
        <v>48</v>
      </c>
      <c r="I5445" s="2">
        <v>125</v>
      </c>
      <c r="J5445" s="19">
        <v>6000</v>
      </c>
      <c r="K5445" s="19">
        <v>2580</v>
      </c>
      <c r="L5445" s="2">
        <v>0.43</v>
      </c>
      <c r="M5445" s="2" t="s">
        <v>78</v>
      </c>
      <c r="N5445" s="20">
        <f t="shared" si="85"/>
        <v>8580</v>
      </c>
      <c r="O5445" s="21"/>
      <c r="P5445" s="20"/>
    </row>
    <row r="5446" spans="1:16" x14ac:dyDescent="0.35">
      <c r="A5446" s="2" t="s">
        <v>29</v>
      </c>
      <c r="B5446" s="2">
        <v>1185732</v>
      </c>
      <c r="C5446" s="15">
        <v>44449</v>
      </c>
      <c r="D5446" s="2" t="s">
        <v>26</v>
      </c>
      <c r="E5446" s="2" t="s">
        <v>65</v>
      </c>
      <c r="F5446" s="2" t="s">
        <v>66</v>
      </c>
      <c r="G5446" s="3" t="s">
        <v>158</v>
      </c>
      <c r="H5446" s="17">
        <v>52</v>
      </c>
      <c r="I5446" s="2">
        <v>174</v>
      </c>
      <c r="J5446" s="19">
        <v>9048</v>
      </c>
      <c r="K5446" s="19">
        <v>3619.2000000000003</v>
      </c>
      <c r="L5446" s="2">
        <v>0.4</v>
      </c>
      <c r="M5446" s="2" t="s">
        <v>78</v>
      </c>
      <c r="N5446" s="20">
        <f t="shared" si="85"/>
        <v>12667.2</v>
      </c>
      <c r="O5446" s="21"/>
      <c r="P5446" s="20"/>
    </row>
    <row r="5447" spans="1:16" x14ac:dyDescent="0.35">
      <c r="A5447" s="2" t="s">
        <v>29</v>
      </c>
      <c r="B5447" s="2">
        <v>1185732</v>
      </c>
      <c r="C5447" s="15">
        <v>44481</v>
      </c>
      <c r="D5447" s="2" t="s">
        <v>26</v>
      </c>
      <c r="E5447" s="2" t="s">
        <v>65</v>
      </c>
      <c r="F5447" s="2" t="s">
        <v>66</v>
      </c>
      <c r="G5447" s="3" t="s">
        <v>155</v>
      </c>
      <c r="H5447" s="17">
        <v>50</v>
      </c>
      <c r="I5447" s="2">
        <v>202</v>
      </c>
      <c r="J5447" s="19">
        <v>10100</v>
      </c>
      <c r="K5447" s="19">
        <v>6464</v>
      </c>
      <c r="L5447" s="2">
        <v>0.64</v>
      </c>
      <c r="M5447" s="2" t="s">
        <v>78</v>
      </c>
      <c r="N5447" s="20">
        <f t="shared" si="85"/>
        <v>16564</v>
      </c>
      <c r="O5447" s="21"/>
      <c r="P5447" s="20"/>
    </row>
    <row r="5448" spans="1:16" x14ac:dyDescent="0.35">
      <c r="A5448" s="2" t="s">
        <v>29</v>
      </c>
      <c r="B5448" s="2">
        <v>1185732</v>
      </c>
      <c r="C5448" s="15">
        <v>44481</v>
      </c>
      <c r="D5448" s="2" t="s">
        <v>26</v>
      </c>
      <c r="E5448" s="2" t="s">
        <v>65</v>
      </c>
      <c r="F5448" s="2" t="s">
        <v>66</v>
      </c>
      <c r="G5448" s="3" t="s">
        <v>17</v>
      </c>
      <c r="H5448" s="17">
        <v>44</v>
      </c>
      <c r="I5448" s="2">
        <v>174</v>
      </c>
      <c r="J5448" s="19">
        <v>7656</v>
      </c>
      <c r="K5448" s="19">
        <v>3062.4</v>
      </c>
      <c r="L5448" s="2">
        <v>0.4</v>
      </c>
      <c r="M5448" s="2" t="s">
        <v>78</v>
      </c>
      <c r="N5448" s="20">
        <f t="shared" si="85"/>
        <v>10718.4</v>
      </c>
      <c r="O5448" s="21"/>
      <c r="P5448" s="20"/>
    </row>
    <row r="5449" spans="1:16" x14ac:dyDescent="0.35">
      <c r="A5449" s="2" t="s">
        <v>29</v>
      </c>
      <c r="B5449" s="2">
        <v>1185732</v>
      </c>
      <c r="C5449" s="15">
        <v>44481</v>
      </c>
      <c r="D5449" s="2" t="s">
        <v>26</v>
      </c>
      <c r="E5449" s="2" t="s">
        <v>65</v>
      </c>
      <c r="F5449" s="2" t="s">
        <v>66</v>
      </c>
      <c r="G5449" s="3" t="s">
        <v>156</v>
      </c>
      <c r="H5449" s="17">
        <v>42</v>
      </c>
      <c r="I5449" s="2">
        <v>125</v>
      </c>
      <c r="J5449" s="19">
        <v>5250</v>
      </c>
      <c r="K5449" s="19">
        <v>2415</v>
      </c>
      <c r="L5449" s="2">
        <v>0.45999999999999996</v>
      </c>
      <c r="M5449" s="2" t="s">
        <v>78</v>
      </c>
      <c r="N5449" s="20">
        <f t="shared" si="85"/>
        <v>7665</v>
      </c>
      <c r="O5449" s="21"/>
      <c r="P5449" s="20"/>
    </row>
    <row r="5450" spans="1:16" x14ac:dyDescent="0.35">
      <c r="A5450" s="2" t="s">
        <v>29</v>
      </c>
      <c r="B5450" s="2">
        <v>1185732</v>
      </c>
      <c r="C5450" s="15">
        <v>44481</v>
      </c>
      <c r="D5450" s="2" t="s">
        <v>26</v>
      </c>
      <c r="E5450" s="2" t="s">
        <v>65</v>
      </c>
      <c r="F5450" s="2" t="s">
        <v>66</v>
      </c>
      <c r="G5450" s="3" t="s">
        <v>157</v>
      </c>
      <c r="H5450" s="17">
        <v>41</v>
      </c>
      <c r="I5450" s="2">
        <v>119</v>
      </c>
      <c r="J5450" s="19">
        <v>4879</v>
      </c>
      <c r="K5450" s="19">
        <v>2244.3399999999997</v>
      </c>
      <c r="L5450" s="2">
        <v>0.45999999999999996</v>
      </c>
      <c r="M5450" s="2" t="s">
        <v>78</v>
      </c>
      <c r="N5450" s="20">
        <f t="shared" si="85"/>
        <v>7123.34</v>
      </c>
      <c r="O5450" s="21"/>
      <c r="P5450" s="20"/>
    </row>
    <row r="5451" spans="1:16" x14ac:dyDescent="0.35">
      <c r="A5451" s="2" t="s">
        <v>29</v>
      </c>
      <c r="B5451" s="2">
        <v>1185732</v>
      </c>
      <c r="C5451" s="15">
        <v>44481</v>
      </c>
      <c r="D5451" s="2" t="s">
        <v>26</v>
      </c>
      <c r="E5451" s="2" t="s">
        <v>65</v>
      </c>
      <c r="F5451" s="2" t="s">
        <v>66</v>
      </c>
      <c r="G5451" s="3" t="s">
        <v>18</v>
      </c>
      <c r="H5451" s="17">
        <v>54</v>
      </c>
      <c r="I5451" s="2">
        <v>128</v>
      </c>
      <c r="J5451" s="19">
        <v>6912</v>
      </c>
      <c r="K5451" s="19">
        <v>3041.28</v>
      </c>
      <c r="L5451" s="2">
        <v>0.44</v>
      </c>
      <c r="M5451" s="2" t="s">
        <v>78</v>
      </c>
      <c r="N5451" s="20">
        <f t="shared" si="85"/>
        <v>9953.2800000000007</v>
      </c>
      <c r="O5451" s="21"/>
      <c r="P5451" s="20"/>
    </row>
    <row r="5452" spans="1:16" x14ac:dyDescent="0.35">
      <c r="A5452" s="2" t="s">
        <v>29</v>
      </c>
      <c r="B5452" s="2">
        <v>1185732</v>
      </c>
      <c r="C5452" s="15">
        <v>44481</v>
      </c>
      <c r="D5452" s="2" t="s">
        <v>26</v>
      </c>
      <c r="E5452" s="2" t="s">
        <v>65</v>
      </c>
      <c r="F5452" s="2" t="s">
        <v>66</v>
      </c>
      <c r="G5452" s="3" t="s">
        <v>158</v>
      </c>
      <c r="H5452" s="17">
        <v>55</v>
      </c>
      <c r="I5452" s="2">
        <v>150</v>
      </c>
      <c r="J5452" s="19">
        <v>8250</v>
      </c>
      <c r="K5452" s="19">
        <v>3052.5</v>
      </c>
      <c r="L5452" s="2">
        <v>0.37</v>
      </c>
      <c r="M5452" s="2" t="s">
        <v>78</v>
      </c>
      <c r="N5452" s="20">
        <f t="shared" si="85"/>
        <v>11302.5</v>
      </c>
      <c r="O5452" s="21"/>
      <c r="P5452" s="20"/>
    </row>
    <row r="5453" spans="1:16" x14ac:dyDescent="0.35">
      <c r="A5453" s="2" t="s">
        <v>29</v>
      </c>
      <c r="B5453" s="2">
        <v>1185732</v>
      </c>
      <c r="C5453" s="15">
        <v>44511</v>
      </c>
      <c r="D5453" s="2" t="s">
        <v>26</v>
      </c>
      <c r="E5453" s="2" t="s">
        <v>65</v>
      </c>
      <c r="F5453" s="2" t="s">
        <v>66</v>
      </c>
      <c r="G5453" s="3" t="s">
        <v>155</v>
      </c>
      <c r="H5453" s="17">
        <v>53</v>
      </c>
      <c r="I5453" s="2">
        <v>218</v>
      </c>
      <c r="J5453" s="19">
        <v>11554</v>
      </c>
      <c r="K5453" s="19">
        <v>7047.94</v>
      </c>
      <c r="L5453" s="2">
        <v>0.61</v>
      </c>
      <c r="M5453" s="2" t="s">
        <v>78</v>
      </c>
      <c r="N5453" s="20">
        <f t="shared" si="85"/>
        <v>18601.939999999999</v>
      </c>
      <c r="O5453" s="21"/>
      <c r="P5453" s="20"/>
    </row>
    <row r="5454" spans="1:16" x14ac:dyDescent="0.35">
      <c r="A5454" s="2" t="s">
        <v>29</v>
      </c>
      <c r="B5454" s="2">
        <v>1185732</v>
      </c>
      <c r="C5454" s="15">
        <v>44511</v>
      </c>
      <c r="D5454" s="2" t="s">
        <v>26</v>
      </c>
      <c r="E5454" s="2" t="s">
        <v>65</v>
      </c>
      <c r="F5454" s="2" t="s">
        <v>66</v>
      </c>
      <c r="G5454" s="3" t="s">
        <v>17</v>
      </c>
      <c r="H5454" s="17">
        <v>42</v>
      </c>
      <c r="I5454" s="2">
        <v>167</v>
      </c>
      <c r="J5454" s="19">
        <v>7014</v>
      </c>
      <c r="K5454" s="19">
        <v>3016.02</v>
      </c>
      <c r="L5454" s="2">
        <v>0.43</v>
      </c>
      <c r="M5454" s="2" t="s">
        <v>78</v>
      </c>
      <c r="N5454" s="20">
        <f t="shared" si="85"/>
        <v>10030.02</v>
      </c>
      <c r="O5454" s="21"/>
      <c r="P5454" s="20"/>
    </row>
    <row r="5455" spans="1:16" x14ac:dyDescent="0.35">
      <c r="A5455" s="2" t="s">
        <v>29</v>
      </c>
      <c r="B5455" s="2">
        <v>1185732</v>
      </c>
      <c r="C5455" s="15">
        <v>44511</v>
      </c>
      <c r="D5455" s="2" t="s">
        <v>26</v>
      </c>
      <c r="E5455" s="2" t="s">
        <v>65</v>
      </c>
      <c r="F5455" s="2" t="s">
        <v>66</v>
      </c>
      <c r="G5455" s="3" t="s">
        <v>156</v>
      </c>
      <c r="H5455" s="17">
        <v>42</v>
      </c>
      <c r="I5455" s="2">
        <v>146</v>
      </c>
      <c r="J5455" s="19">
        <v>6132</v>
      </c>
      <c r="K5455" s="19">
        <v>3066</v>
      </c>
      <c r="L5455" s="2">
        <v>0.5</v>
      </c>
      <c r="M5455" s="2" t="s">
        <v>78</v>
      </c>
      <c r="N5455" s="20">
        <f t="shared" si="85"/>
        <v>9198</v>
      </c>
      <c r="O5455" s="21"/>
      <c r="P5455" s="20"/>
    </row>
    <row r="5456" spans="1:16" x14ac:dyDescent="0.35">
      <c r="A5456" s="2" t="s">
        <v>29</v>
      </c>
      <c r="B5456" s="2">
        <v>1185732</v>
      </c>
      <c r="C5456" s="15">
        <v>44511</v>
      </c>
      <c r="D5456" s="2" t="s">
        <v>26</v>
      </c>
      <c r="E5456" s="2" t="s">
        <v>65</v>
      </c>
      <c r="F5456" s="2" t="s">
        <v>66</v>
      </c>
      <c r="G5456" s="3" t="s">
        <v>157</v>
      </c>
      <c r="H5456" s="17">
        <v>42</v>
      </c>
      <c r="I5456" s="2">
        <v>135</v>
      </c>
      <c r="J5456" s="19">
        <v>5670</v>
      </c>
      <c r="K5456" s="19">
        <v>2778.2999999999997</v>
      </c>
      <c r="L5456" s="2">
        <v>0.49</v>
      </c>
      <c r="M5456" s="2" t="s">
        <v>78</v>
      </c>
      <c r="N5456" s="20">
        <f t="shared" si="85"/>
        <v>8448.2999999999993</v>
      </c>
      <c r="O5456" s="21"/>
      <c r="P5456" s="20"/>
    </row>
    <row r="5457" spans="1:16" x14ac:dyDescent="0.35">
      <c r="A5457" s="2" t="s">
        <v>29</v>
      </c>
      <c r="B5457" s="2">
        <v>1185732</v>
      </c>
      <c r="C5457" s="15">
        <v>44511</v>
      </c>
      <c r="D5457" s="2" t="s">
        <v>26</v>
      </c>
      <c r="E5457" s="2" t="s">
        <v>65</v>
      </c>
      <c r="F5457" s="2" t="s">
        <v>66</v>
      </c>
      <c r="G5457" s="3" t="s">
        <v>18</v>
      </c>
      <c r="H5457" s="17">
        <v>51</v>
      </c>
      <c r="I5457" s="2">
        <v>143</v>
      </c>
      <c r="J5457" s="19">
        <v>7293</v>
      </c>
      <c r="K5457" s="19">
        <v>2990.1299999999997</v>
      </c>
      <c r="L5457" s="2">
        <v>0.41</v>
      </c>
      <c r="M5457" s="2" t="s">
        <v>78</v>
      </c>
      <c r="N5457" s="20">
        <f t="shared" si="85"/>
        <v>10283.129999999999</v>
      </c>
      <c r="O5457" s="21"/>
      <c r="P5457" s="20"/>
    </row>
    <row r="5458" spans="1:16" x14ac:dyDescent="0.35">
      <c r="A5458" s="2" t="s">
        <v>29</v>
      </c>
      <c r="B5458" s="2">
        <v>1185732</v>
      </c>
      <c r="C5458" s="15">
        <v>44511</v>
      </c>
      <c r="D5458" s="2" t="s">
        <v>26</v>
      </c>
      <c r="E5458" s="2" t="s">
        <v>65</v>
      </c>
      <c r="F5458" s="2" t="s">
        <v>66</v>
      </c>
      <c r="G5458" s="3" t="s">
        <v>158</v>
      </c>
      <c r="H5458" s="17">
        <v>55</v>
      </c>
      <c r="I5458" s="2">
        <v>161</v>
      </c>
      <c r="J5458" s="19">
        <v>8855</v>
      </c>
      <c r="K5458" s="19">
        <v>3453.4500000000003</v>
      </c>
      <c r="L5458" s="2">
        <v>0.39</v>
      </c>
      <c r="M5458" s="2" t="s">
        <v>78</v>
      </c>
      <c r="N5458" s="20">
        <f t="shared" si="85"/>
        <v>12308.45</v>
      </c>
      <c r="O5458" s="21"/>
      <c r="P5458" s="20"/>
    </row>
    <row r="5459" spans="1:16" x14ac:dyDescent="0.35">
      <c r="A5459" s="2" t="s">
        <v>29</v>
      </c>
      <c r="B5459" s="2">
        <v>1185732</v>
      </c>
      <c r="C5459" s="15">
        <v>44540</v>
      </c>
      <c r="D5459" s="2" t="s">
        <v>26</v>
      </c>
      <c r="E5459" s="2" t="s">
        <v>65</v>
      </c>
      <c r="F5459" s="2" t="s">
        <v>66</v>
      </c>
      <c r="G5459" s="3" t="s">
        <v>155</v>
      </c>
      <c r="H5459" s="17">
        <v>52</v>
      </c>
      <c r="I5459" s="2">
        <v>224</v>
      </c>
      <c r="J5459" s="19">
        <v>11648</v>
      </c>
      <c r="K5459" s="19">
        <v>7105.28</v>
      </c>
      <c r="L5459" s="2">
        <v>0.61</v>
      </c>
      <c r="M5459" s="2" t="s">
        <v>78</v>
      </c>
      <c r="N5459" s="20">
        <f t="shared" si="85"/>
        <v>18753.28</v>
      </c>
      <c r="O5459" s="21"/>
      <c r="P5459" s="20"/>
    </row>
    <row r="5460" spans="1:16" x14ac:dyDescent="0.35">
      <c r="A5460" s="2" t="s">
        <v>29</v>
      </c>
      <c r="B5460" s="2">
        <v>1185732</v>
      </c>
      <c r="C5460" s="15">
        <v>44540</v>
      </c>
      <c r="D5460" s="2" t="s">
        <v>26</v>
      </c>
      <c r="E5460" s="2" t="s">
        <v>65</v>
      </c>
      <c r="F5460" s="2" t="s">
        <v>66</v>
      </c>
      <c r="G5460" s="3" t="s">
        <v>17</v>
      </c>
      <c r="H5460" s="17">
        <v>44</v>
      </c>
      <c r="I5460" s="2">
        <v>168</v>
      </c>
      <c r="J5460" s="19">
        <v>7392</v>
      </c>
      <c r="K5460" s="19">
        <v>3030.72</v>
      </c>
      <c r="L5460" s="2">
        <v>0.41</v>
      </c>
      <c r="M5460" s="2" t="s">
        <v>78</v>
      </c>
      <c r="N5460" s="20">
        <f t="shared" si="85"/>
        <v>10422.719999999999</v>
      </c>
      <c r="O5460" s="21"/>
      <c r="P5460" s="20"/>
    </row>
    <row r="5461" spans="1:16" x14ac:dyDescent="0.35">
      <c r="A5461" s="2" t="s">
        <v>13</v>
      </c>
      <c r="B5461" s="2">
        <v>1185732</v>
      </c>
      <c r="C5461" s="15">
        <v>44540</v>
      </c>
      <c r="D5461" s="2" t="s">
        <v>26</v>
      </c>
      <c r="E5461" s="2" t="s">
        <v>65</v>
      </c>
      <c r="F5461" s="2" t="s">
        <v>66</v>
      </c>
      <c r="G5461" s="3" t="s">
        <v>156</v>
      </c>
      <c r="H5461" s="17">
        <v>44</v>
      </c>
      <c r="I5461" s="2">
        <v>165</v>
      </c>
      <c r="J5461" s="19">
        <v>7260</v>
      </c>
      <c r="K5461" s="19">
        <v>3339.6</v>
      </c>
      <c r="L5461" s="2">
        <v>0.45999999999999996</v>
      </c>
      <c r="M5461" s="2" t="s">
        <v>78</v>
      </c>
      <c r="N5461" s="20">
        <f t="shared" si="85"/>
        <v>10599.6</v>
      </c>
      <c r="O5461" s="21"/>
      <c r="P5461" s="20"/>
    </row>
    <row r="5462" spans="1:16" x14ac:dyDescent="0.35">
      <c r="A5462" s="2" t="s">
        <v>13</v>
      </c>
      <c r="B5462" s="2">
        <v>1185732</v>
      </c>
      <c r="C5462" s="15">
        <v>44540</v>
      </c>
      <c r="D5462" s="2" t="s">
        <v>26</v>
      </c>
      <c r="E5462" s="2" t="s">
        <v>65</v>
      </c>
      <c r="F5462" s="2" t="s">
        <v>66</v>
      </c>
      <c r="G5462" s="3" t="s">
        <v>157</v>
      </c>
      <c r="H5462" s="17">
        <v>44</v>
      </c>
      <c r="I5462" s="2">
        <v>135</v>
      </c>
      <c r="J5462" s="19">
        <v>5940</v>
      </c>
      <c r="K5462" s="19">
        <v>2910.6</v>
      </c>
      <c r="L5462" s="2">
        <v>0.49</v>
      </c>
      <c r="M5462" s="2" t="s">
        <v>78</v>
      </c>
      <c r="N5462" s="20">
        <f t="shared" si="85"/>
        <v>8850.6</v>
      </c>
      <c r="O5462" s="21"/>
      <c r="P5462" s="20"/>
    </row>
    <row r="5463" spans="1:16" x14ac:dyDescent="0.35">
      <c r="A5463" s="2" t="s">
        <v>13</v>
      </c>
      <c r="B5463" s="2">
        <v>1185732</v>
      </c>
      <c r="C5463" s="15">
        <v>44540</v>
      </c>
      <c r="D5463" s="2" t="s">
        <v>26</v>
      </c>
      <c r="E5463" s="2" t="s">
        <v>65</v>
      </c>
      <c r="F5463" s="2" t="s">
        <v>66</v>
      </c>
      <c r="G5463" s="3" t="s">
        <v>18</v>
      </c>
      <c r="H5463" s="17">
        <v>54</v>
      </c>
      <c r="I5463" s="2">
        <v>145</v>
      </c>
      <c r="J5463" s="19">
        <v>7830</v>
      </c>
      <c r="K5463" s="19">
        <v>3523.4999999999995</v>
      </c>
      <c r="L5463" s="2">
        <v>0.44999999999999996</v>
      </c>
      <c r="M5463" s="2" t="s">
        <v>78</v>
      </c>
      <c r="N5463" s="20">
        <f t="shared" si="85"/>
        <v>11353.5</v>
      </c>
      <c r="O5463" s="21"/>
      <c r="P5463" s="20"/>
    </row>
    <row r="5464" spans="1:16" x14ac:dyDescent="0.35">
      <c r="A5464" s="2" t="s">
        <v>13</v>
      </c>
      <c r="B5464" s="2">
        <v>1185732</v>
      </c>
      <c r="C5464" s="15">
        <v>44540</v>
      </c>
      <c r="D5464" s="2" t="s">
        <v>26</v>
      </c>
      <c r="E5464" s="2" t="s">
        <v>65</v>
      </c>
      <c r="F5464" s="2" t="s">
        <v>66</v>
      </c>
      <c r="G5464" s="3" t="s">
        <v>158</v>
      </c>
      <c r="H5464" s="17">
        <v>56</v>
      </c>
      <c r="I5464" s="2">
        <v>174</v>
      </c>
      <c r="J5464" s="19">
        <v>9744</v>
      </c>
      <c r="K5464" s="19">
        <v>3507.8399999999997</v>
      </c>
      <c r="L5464" s="2">
        <v>0.36</v>
      </c>
      <c r="M5464" s="2" t="s">
        <v>78</v>
      </c>
      <c r="N5464" s="20">
        <f t="shared" si="85"/>
        <v>13251.84</v>
      </c>
      <c r="O5464" s="21"/>
      <c r="P5464" s="20"/>
    </row>
    <row r="5465" spans="1:16" x14ac:dyDescent="0.35">
      <c r="A5465" s="2" t="s">
        <v>13</v>
      </c>
      <c r="B5465" s="2">
        <v>1128299</v>
      </c>
      <c r="C5465" s="15">
        <v>44220</v>
      </c>
      <c r="D5465" s="2" t="s">
        <v>26</v>
      </c>
      <c r="E5465" s="2" t="s">
        <v>65</v>
      </c>
      <c r="F5465" s="2" t="s">
        <v>66</v>
      </c>
      <c r="G5465" s="3" t="s">
        <v>155</v>
      </c>
      <c r="H5465" s="17">
        <v>29</v>
      </c>
      <c r="I5465" s="2">
        <v>91</v>
      </c>
      <c r="J5465" s="19">
        <v>2639</v>
      </c>
      <c r="K5465" s="19">
        <v>1213.9399999999998</v>
      </c>
      <c r="L5465" s="2">
        <v>0.45999999999999996</v>
      </c>
      <c r="M5465" s="2" t="s">
        <v>78</v>
      </c>
      <c r="N5465" s="20">
        <f t="shared" si="85"/>
        <v>3852.9399999999996</v>
      </c>
      <c r="O5465" s="21"/>
      <c r="P5465" s="20"/>
    </row>
    <row r="5466" spans="1:16" x14ac:dyDescent="0.35">
      <c r="A5466" s="2" t="s">
        <v>13</v>
      </c>
      <c r="B5466" s="2">
        <v>1128299</v>
      </c>
      <c r="C5466" s="15">
        <v>44220</v>
      </c>
      <c r="D5466" s="2" t="s">
        <v>26</v>
      </c>
      <c r="E5466" s="2" t="s">
        <v>65</v>
      </c>
      <c r="F5466" s="2" t="s">
        <v>66</v>
      </c>
      <c r="G5466" s="3" t="s">
        <v>17</v>
      </c>
      <c r="H5466" s="17">
        <v>36</v>
      </c>
      <c r="I5466" s="2">
        <v>105</v>
      </c>
      <c r="J5466" s="19">
        <v>3780</v>
      </c>
      <c r="K5466" s="19">
        <v>1738.8</v>
      </c>
      <c r="L5466" s="2">
        <v>0.45999999999999996</v>
      </c>
      <c r="M5466" s="2" t="s">
        <v>78</v>
      </c>
      <c r="N5466" s="20">
        <f t="shared" si="85"/>
        <v>5518.8</v>
      </c>
      <c r="O5466" s="21"/>
      <c r="P5466" s="20"/>
    </row>
    <row r="5467" spans="1:16" x14ac:dyDescent="0.35">
      <c r="A5467" s="2" t="s">
        <v>13</v>
      </c>
      <c r="B5467" s="2">
        <v>1128299</v>
      </c>
      <c r="C5467" s="15">
        <v>44220</v>
      </c>
      <c r="D5467" s="2" t="s">
        <v>26</v>
      </c>
      <c r="E5467" s="2" t="s">
        <v>65</v>
      </c>
      <c r="F5467" s="2" t="s">
        <v>66</v>
      </c>
      <c r="G5467" s="3" t="s">
        <v>156</v>
      </c>
      <c r="H5467" s="17">
        <v>39</v>
      </c>
      <c r="I5467" s="2">
        <v>91</v>
      </c>
      <c r="J5467" s="19">
        <v>3549</v>
      </c>
      <c r="K5467" s="19">
        <v>1597.05</v>
      </c>
      <c r="L5467" s="2">
        <v>0.44999999999999996</v>
      </c>
      <c r="M5467" s="2" t="s">
        <v>78</v>
      </c>
      <c r="N5467" s="20">
        <f t="shared" si="85"/>
        <v>5146.05</v>
      </c>
      <c r="O5467" s="21"/>
      <c r="P5467" s="20"/>
    </row>
    <row r="5468" spans="1:16" x14ac:dyDescent="0.35">
      <c r="A5468" s="2" t="s">
        <v>13</v>
      </c>
      <c r="B5468" s="2">
        <v>1128299</v>
      </c>
      <c r="C5468" s="15">
        <v>44220</v>
      </c>
      <c r="D5468" s="2" t="s">
        <v>26</v>
      </c>
      <c r="E5468" s="2" t="s">
        <v>65</v>
      </c>
      <c r="F5468" s="2" t="s">
        <v>66</v>
      </c>
      <c r="G5468" s="3" t="s">
        <v>157</v>
      </c>
      <c r="H5468" s="17">
        <v>38</v>
      </c>
      <c r="I5468" s="2">
        <v>54</v>
      </c>
      <c r="J5468" s="19">
        <v>2052</v>
      </c>
      <c r="K5468" s="19">
        <v>964.43999999999994</v>
      </c>
      <c r="L5468" s="2">
        <v>0.47</v>
      </c>
      <c r="M5468" s="2" t="s">
        <v>78</v>
      </c>
      <c r="N5468" s="20">
        <f t="shared" si="85"/>
        <v>3016.44</v>
      </c>
      <c r="O5468" s="21"/>
      <c r="P5468" s="20"/>
    </row>
    <row r="5469" spans="1:16" x14ac:dyDescent="0.35">
      <c r="A5469" s="2" t="s">
        <v>13</v>
      </c>
      <c r="B5469" s="2">
        <v>1128299</v>
      </c>
      <c r="C5469" s="15">
        <v>44220</v>
      </c>
      <c r="D5469" s="2" t="s">
        <v>26</v>
      </c>
      <c r="E5469" s="2" t="s">
        <v>65</v>
      </c>
      <c r="F5469" s="2" t="s">
        <v>66</v>
      </c>
      <c r="G5469" s="3" t="s">
        <v>18</v>
      </c>
      <c r="H5469" s="17">
        <v>42</v>
      </c>
      <c r="I5469" s="2">
        <v>45</v>
      </c>
      <c r="J5469" s="19">
        <v>1890</v>
      </c>
      <c r="K5469" s="19">
        <v>963.9</v>
      </c>
      <c r="L5469" s="2">
        <v>0.51</v>
      </c>
      <c r="M5469" s="2" t="s">
        <v>78</v>
      </c>
      <c r="N5469" s="20">
        <f t="shared" si="85"/>
        <v>2853.9</v>
      </c>
      <c r="O5469" s="21"/>
      <c r="P5469" s="20"/>
    </row>
    <row r="5470" spans="1:16" x14ac:dyDescent="0.35">
      <c r="A5470" s="2" t="s">
        <v>13</v>
      </c>
      <c r="B5470" s="2">
        <v>1128299</v>
      </c>
      <c r="C5470" s="15">
        <v>44220</v>
      </c>
      <c r="D5470" s="2" t="s">
        <v>26</v>
      </c>
      <c r="E5470" s="2" t="s">
        <v>65</v>
      </c>
      <c r="F5470" s="2" t="s">
        <v>66</v>
      </c>
      <c r="G5470" s="3" t="s">
        <v>158</v>
      </c>
      <c r="H5470" s="17">
        <v>38</v>
      </c>
      <c r="I5470" s="2">
        <v>116</v>
      </c>
      <c r="J5470" s="19">
        <v>4408</v>
      </c>
      <c r="K5470" s="19">
        <v>1983.6</v>
      </c>
      <c r="L5470" s="2">
        <v>0.44999999999999996</v>
      </c>
      <c r="M5470" s="2" t="s">
        <v>78</v>
      </c>
      <c r="N5470" s="20">
        <f t="shared" si="85"/>
        <v>6391.6</v>
      </c>
      <c r="O5470" s="21"/>
      <c r="P5470" s="20"/>
    </row>
    <row r="5471" spans="1:16" x14ac:dyDescent="0.35">
      <c r="A5471" s="2" t="s">
        <v>13</v>
      </c>
      <c r="B5471" s="2">
        <v>1128299</v>
      </c>
      <c r="C5471" s="15">
        <v>44251</v>
      </c>
      <c r="D5471" s="2" t="s">
        <v>26</v>
      </c>
      <c r="E5471" s="2" t="s">
        <v>65</v>
      </c>
      <c r="F5471" s="2" t="s">
        <v>66</v>
      </c>
      <c r="G5471" s="3" t="s">
        <v>155</v>
      </c>
      <c r="H5471" s="17">
        <v>27</v>
      </c>
      <c r="I5471" s="2">
        <v>113</v>
      </c>
      <c r="J5471" s="19">
        <v>3051</v>
      </c>
      <c r="K5471" s="19">
        <v>1403.4599999999998</v>
      </c>
      <c r="L5471" s="2">
        <v>0.45999999999999996</v>
      </c>
      <c r="M5471" s="2" t="s">
        <v>78</v>
      </c>
      <c r="N5471" s="20">
        <f t="shared" si="85"/>
        <v>4454.46</v>
      </c>
      <c r="O5471" s="21"/>
      <c r="P5471" s="20"/>
    </row>
    <row r="5472" spans="1:16" x14ac:dyDescent="0.35">
      <c r="A5472" s="2" t="s">
        <v>13</v>
      </c>
      <c r="B5472" s="2">
        <v>1128299</v>
      </c>
      <c r="C5472" s="15">
        <v>44251</v>
      </c>
      <c r="D5472" s="2" t="s">
        <v>26</v>
      </c>
      <c r="E5472" s="2" t="s">
        <v>65</v>
      </c>
      <c r="F5472" s="2" t="s">
        <v>66</v>
      </c>
      <c r="G5472" s="3" t="s">
        <v>17</v>
      </c>
      <c r="H5472" s="17">
        <v>36</v>
      </c>
      <c r="I5472" s="2">
        <v>105</v>
      </c>
      <c r="J5472" s="19">
        <v>3780</v>
      </c>
      <c r="K5472" s="19">
        <v>1700.9999999999998</v>
      </c>
      <c r="L5472" s="2">
        <v>0.44999999999999996</v>
      </c>
      <c r="M5472" s="2" t="s">
        <v>78</v>
      </c>
      <c r="N5472" s="20">
        <f t="shared" si="85"/>
        <v>5481</v>
      </c>
      <c r="O5472" s="21"/>
      <c r="P5472" s="20"/>
    </row>
    <row r="5473" spans="1:16" x14ac:dyDescent="0.35">
      <c r="A5473" s="2" t="s">
        <v>13</v>
      </c>
      <c r="B5473" s="2">
        <v>1128299</v>
      </c>
      <c r="C5473" s="15">
        <v>44251</v>
      </c>
      <c r="D5473" s="2" t="s">
        <v>26</v>
      </c>
      <c r="E5473" s="2" t="s">
        <v>65</v>
      </c>
      <c r="F5473" s="2" t="s">
        <v>66</v>
      </c>
      <c r="G5473" s="3" t="s">
        <v>156</v>
      </c>
      <c r="H5473" s="17">
        <v>39</v>
      </c>
      <c r="I5473" s="2">
        <v>88</v>
      </c>
      <c r="J5473" s="19">
        <v>3432</v>
      </c>
      <c r="K5473" s="19">
        <v>1544.3999999999999</v>
      </c>
      <c r="L5473" s="2">
        <v>0.44999999999999996</v>
      </c>
      <c r="M5473" s="2" t="s">
        <v>78</v>
      </c>
      <c r="N5473" s="20">
        <f t="shared" si="85"/>
        <v>4976.3999999999996</v>
      </c>
      <c r="O5473" s="21"/>
      <c r="P5473" s="20"/>
    </row>
    <row r="5474" spans="1:16" x14ac:dyDescent="0.35">
      <c r="A5474" s="2" t="s">
        <v>13</v>
      </c>
      <c r="B5474" s="2">
        <v>1128299</v>
      </c>
      <c r="C5474" s="15">
        <v>44251</v>
      </c>
      <c r="D5474" s="2" t="s">
        <v>43</v>
      </c>
      <c r="E5474" s="2" t="s">
        <v>67</v>
      </c>
      <c r="F5474" s="2" t="s">
        <v>68</v>
      </c>
      <c r="G5474" s="3" t="s">
        <v>157</v>
      </c>
      <c r="H5474" s="17">
        <v>38</v>
      </c>
      <c r="I5474" s="2">
        <v>58</v>
      </c>
      <c r="J5474" s="19">
        <v>2204</v>
      </c>
      <c r="K5474" s="19">
        <v>1102</v>
      </c>
      <c r="L5474" s="2">
        <v>0.5</v>
      </c>
      <c r="M5474" s="2" t="s">
        <v>78</v>
      </c>
      <c r="N5474" s="20">
        <f t="shared" si="85"/>
        <v>3306</v>
      </c>
      <c r="O5474" s="21"/>
      <c r="P5474" s="20"/>
    </row>
    <row r="5475" spans="1:16" x14ac:dyDescent="0.35">
      <c r="A5475" s="2" t="s">
        <v>13</v>
      </c>
      <c r="B5475" s="2">
        <v>1128299</v>
      </c>
      <c r="C5475" s="15">
        <v>44251</v>
      </c>
      <c r="D5475" s="2" t="s">
        <v>43</v>
      </c>
      <c r="E5475" s="2" t="s">
        <v>67</v>
      </c>
      <c r="F5475" s="2" t="s">
        <v>68</v>
      </c>
      <c r="G5475" s="3" t="s">
        <v>18</v>
      </c>
      <c r="H5475" s="17">
        <v>42</v>
      </c>
      <c r="I5475" s="2">
        <v>38</v>
      </c>
      <c r="J5475" s="19">
        <v>1596</v>
      </c>
      <c r="K5475" s="19">
        <v>877.80000000000007</v>
      </c>
      <c r="L5475" s="2">
        <v>0.55000000000000004</v>
      </c>
      <c r="M5475" s="2" t="s">
        <v>78</v>
      </c>
      <c r="N5475" s="20">
        <f t="shared" si="85"/>
        <v>2473.8000000000002</v>
      </c>
      <c r="O5475" s="21"/>
      <c r="P5475" s="20"/>
    </row>
    <row r="5476" spans="1:16" x14ac:dyDescent="0.35">
      <c r="A5476" s="2" t="s">
        <v>13</v>
      </c>
      <c r="B5476" s="2">
        <v>1128299</v>
      </c>
      <c r="C5476" s="15">
        <v>44251</v>
      </c>
      <c r="D5476" s="2" t="s">
        <v>43</v>
      </c>
      <c r="E5476" s="2" t="s">
        <v>67</v>
      </c>
      <c r="F5476" s="2" t="s">
        <v>68</v>
      </c>
      <c r="G5476" s="3" t="s">
        <v>158</v>
      </c>
      <c r="H5476" s="17">
        <v>38</v>
      </c>
      <c r="I5476" s="2">
        <v>81</v>
      </c>
      <c r="J5476" s="19">
        <v>3078</v>
      </c>
      <c r="K5476" s="19">
        <v>1323.54</v>
      </c>
      <c r="L5476" s="2">
        <v>0.43</v>
      </c>
      <c r="M5476" s="2" t="s">
        <v>78</v>
      </c>
      <c r="N5476" s="20">
        <f t="shared" si="85"/>
        <v>4401.54</v>
      </c>
      <c r="O5476" s="21"/>
      <c r="P5476" s="20"/>
    </row>
    <row r="5477" spans="1:16" x14ac:dyDescent="0.35">
      <c r="A5477" s="2" t="s">
        <v>13</v>
      </c>
      <c r="B5477" s="2">
        <v>1128299</v>
      </c>
      <c r="C5477" s="15">
        <v>44278</v>
      </c>
      <c r="D5477" s="2" t="s">
        <v>43</v>
      </c>
      <c r="E5477" s="2" t="s">
        <v>67</v>
      </c>
      <c r="F5477" s="2" t="s">
        <v>68</v>
      </c>
      <c r="G5477" s="3" t="s">
        <v>155</v>
      </c>
      <c r="H5477" s="17">
        <v>38</v>
      </c>
      <c r="I5477" s="2">
        <v>143</v>
      </c>
      <c r="J5477" s="19">
        <v>5434</v>
      </c>
      <c r="K5477" s="19">
        <v>2553.98</v>
      </c>
      <c r="L5477" s="2">
        <v>0.47</v>
      </c>
      <c r="M5477" s="2" t="s">
        <v>78</v>
      </c>
      <c r="N5477" s="20">
        <f t="shared" si="85"/>
        <v>7987.98</v>
      </c>
      <c r="O5477" s="21"/>
      <c r="P5477" s="20"/>
    </row>
    <row r="5478" spans="1:16" x14ac:dyDescent="0.35">
      <c r="A5478" s="2" t="s">
        <v>13</v>
      </c>
      <c r="B5478" s="2">
        <v>1128299</v>
      </c>
      <c r="C5478" s="15">
        <v>44278</v>
      </c>
      <c r="D5478" s="2" t="s">
        <v>43</v>
      </c>
      <c r="E5478" s="2" t="s">
        <v>67</v>
      </c>
      <c r="F5478" s="2" t="s">
        <v>68</v>
      </c>
      <c r="G5478" s="3" t="s">
        <v>17</v>
      </c>
      <c r="H5478" s="17">
        <v>45</v>
      </c>
      <c r="I5478" s="2">
        <v>85</v>
      </c>
      <c r="J5478" s="19">
        <v>3825</v>
      </c>
      <c r="K5478" s="19">
        <v>1797.75</v>
      </c>
      <c r="L5478" s="2">
        <v>0.47</v>
      </c>
      <c r="M5478" s="2" t="s">
        <v>78</v>
      </c>
      <c r="N5478" s="20">
        <f t="shared" si="85"/>
        <v>5622.75</v>
      </c>
      <c r="O5478" s="21"/>
      <c r="P5478" s="20"/>
    </row>
    <row r="5479" spans="1:16" x14ac:dyDescent="0.35">
      <c r="A5479" s="2" t="s">
        <v>13</v>
      </c>
      <c r="B5479" s="2">
        <v>1128299</v>
      </c>
      <c r="C5479" s="15">
        <v>44278</v>
      </c>
      <c r="D5479" s="2" t="s">
        <v>43</v>
      </c>
      <c r="E5479" s="2" t="s">
        <v>67</v>
      </c>
      <c r="F5479" s="2" t="s">
        <v>68</v>
      </c>
      <c r="G5479" s="3" t="s">
        <v>156</v>
      </c>
      <c r="H5479" s="17">
        <v>52</v>
      </c>
      <c r="I5479" s="2">
        <v>91</v>
      </c>
      <c r="J5479" s="19">
        <v>4732</v>
      </c>
      <c r="K5479" s="19">
        <v>2271.36</v>
      </c>
      <c r="L5479" s="2">
        <v>0.48</v>
      </c>
      <c r="M5479" s="2" t="s">
        <v>78</v>
      </c>
      <c r="N5479" s="20">
        <f t="shared" si="85"/>
        <v>7003.3600000000006</v>
      </c>
      <c r="O5479" s="21"/>
      <c r="P5479" s="20"/>
    </row>
    <row r="5480" spans="1:16" x14ac:dyDescent="0.35">
      <c r="A5480" s="2" t="s">
        <v>13</v>
      </c>
      <c r="B5480" s="2">
        <v>1128299</v>
      </c>
      <c r="C5480" s="15">
        <v>44278</v>
      </c>
      <c r="D5480" s="2" t="s">
        <v>43</v>
      </c>
      <c r="E5480" s="2" t="s">
        <v>67</v>
      </c>
      <c r="F5480" s="2" t="s">
        <v>68</v>
      </c>
      <c r="G5480" s="3" t="s">
        <v>157</v>
      </c>
      <c r="H5480" s="17">
        <v>48</v>
      </c>
      <c r="I5480" s="2">
        <v>65</v>
      </c>
      <c r="J5480" s="19">
        <v>3120</v>
      </c>
      <c r="K5480" s="19">
        <v>1435.1999999999998</v>
      </c>
      <c r="L5480" s="2">
        <v>0.45999999999999996</v>
      </c>
      <c r="M5480" s="2" t="s">
        <v>78</v>
      </c>
      <c r="N5480" s="20">
        <f t="shared" si="85"/>
        <v>4555.2</v>
      </c>
      <c r="O5480" s="21"/>
      <c r="P5480" s="20"/>
    </row>
    <row r="5481" spans="1:16" x14ac:dyDescent="0.35">
      <c r="A5481" s="2" t="s">
        <v>13</v>
      </c>
      <c r="B5481" s="2">
        <v>1128299</v>
      </c>
      <c r="C5481" s="15">
        <v>44278</v>
      </c>
      <c r="D5481" s="2" t="s">
        <v>43</v>
      </c>
      <c r="E5481" s="2" t="s">
        <v>67</v>
      </c>
      <c r="F5481" s="2" t="s">
        <v>68</v>
      </c>
      <c r="G5481" s="3" t="s">
        <v>18</v>
      </c>
      <c r="H5481" s="17">
        <v>51</v>
      </c>
      <c r="I5481" s="2">
        <v>30</v>
      </c>
      <c r="J5481" s="19">
        <v>1530</v>
      </c>
      <c r="K5481" s="19">
        <v>795.6</v>
      </c>
      <c r="L5481" s="2">
        <v>0.52</v>
      </c>
      <c r="M5481" s="2" t="s">
        <v>78</v>
      </c>
      <c r="N5481" s="20">
        <f t="shared" si="85"/>
        <v>2325.6</v>
      </c>
      <c r="O5481" s="21"/>
      <c r="P5481" s="20"/>
    </row>
    <row r="5482" spans="1:16" x14ac:dyDescent="0.35">
      <c r="A5482" s="2" t="s">
        <v>13</v>
      </c>
      <c r="B5482" s="2">
        <v>1128299</v>
      </c>
      <c r="C5482" s="15">
        <v>44278</v>
      </c>
      <c r="D5482" s="2" t="s">
        <v>43</v>
      </c>
      <c r="E5482" s="2" t="s">
        <v>67</v>
      </c>
      <c r="F5482" s="2" t="s">
        <v>68</v>
      </c>
      <c r="G5482" s="3" t="s">
        <v>158</v>
      </c>
      <c r="H5482" s="17">
        <v>49</v>
      </c>
      <c r="I5482" s="2">
        <v>78</v>
      </c>
      <c r="J5482" s="19">
        <v>3822</v>
      </c>
      <c r="K5482" s="19">
        <v>1605.24</v>
      </c>
      <c r="L5482" s="2">
        <v>0.42</v>
      </c>
      <c r="M5482" s="2" t="s">
        <v>78</v>
      </c>
      <c r="N5482" s="20">
        <f t="shared" si="85"/>
        <v>5427.24</v>
      </c>
      <c r="O5482" s="21"/>
      <c r="P5482" s="20"/>
    </row>
    <row r="5483" spans="1:16" x14ac:dyDescent="0.35">
      <c r="A5483" s="2" t="s">
        <v>13</v>
      </c>
      <c r="B5483" s="2">
        <v>1128299</v>
      </c>
      <c r="C5483" s="15">
        <v>44310</v>
      </c>
      <c r="D5483" s="2" t="s">
        <v>43</v>
      </c>
      <c r="E5483" s="2" t="s">
        <v>67</v>
      </c>
      <c r="F5483" s="2" t="s">
        <v>68</v>
      </c>
      <c r="G5483" s="3" t="s">
        <v>155</v>
      </c>
      <c r="H5483" s="17">
        <v>52</v>
      </c>
      <c r="I5483" s="2">
        <v>124</v>
      </c>
      <c r="J5483" s="19">
        <v>6448</v>
      </c>
      <c r="K5483" s="19">
        <v>3095.04</v>
      </c>
      <c r="L5483" s="2">
        <v>0.48</v>
      </c>
      <c r="M5483" s="2" t="s">
        <v>78</v>
      </c>
      <c r="N5483" s="20">
        <f t="shared" si="85"/>
        <v>9543.0400000000009</v>
      </c>
      <c r="O5483" s="21"/>
      <c r="P5483" s="20"/>
    </row>
    <row r="5484" spans="1:16" x14ac:dyDescent="0.35">
      <c r="A5484" s="2" t="s">
        <v>13</v>
      </c>
      <c r="B5484" s="2">
        <v>1128299</v>
      </c>
      <c r="C5484" s="15">
        <v>44310</v>
      </c>
      <c r="D5484" s="2" t="s">
        <v>43</v>
      </c>
      <c r="E5484" s="2" t="s">
        <v>67</v>
      </c>
      <c r="F5484" s="2" t="s">
        <v>68</v>
      </c>
      <c r="G5484" s="3" t="s">
        <v>17</v>
      </c>
      <c r="H5484" s="17">
        <v>59</v>
      </c>
      <c r="I5484" s="2">
        <v>69</v>
      </c>
      <c r="J5484" s="19">
        <v>4071</v>
      </c>
      <c r="K5484" s="19">
        <v>1954.08</v>
      </c>
      <c r="L5484" s="2">
        <v>0.48</v>
      </c>
      <c r="M5484" s="2" t="s">
        <v>78</v>
      </c>
      <c r="N5484" s="20">
        <f t="shared" si="85"/>
        <v>6025.08</v>
      </c>
      <c r="O5484" s="21"/>
      <c r="P5484" s="20"/>
    </row>
    <row r="5485" spans="1:16" x14ac:dyDescent="0.35">
      <c r="A5485" s="2" t="s">
        <v>13</v>
      </c>
      <c r="B5485" s="2">
        <v>1128299</v>
      </c>
      <c r="C5485" s="15">
        <v>44310</v>
      </c>
      <c r="D5485" s="2" t="s">
        <v>43</v>
      </c>
      <c r="E5485" s="2" t="s">
        <v>67</v>
      </c>
      <c r="F5485" s="2" t="s">
        <v>68</v>
      </c>
      <c r="G5485" s="3" t="s">
        <v>156</v>
      </c>
      <c r="H5485" s="17">
        <v>57</v>
      </c>
      <c r="I5485" s="2">
        <v>85</v>
      </c>
      <c r="J5485" s="19">
        <v>4845</v>
      </c>
      <c r="K5485" s="19">
        <v>2374.0500000000002</v>
      </c>
      <c r="L5485" s="2">
        <v>0.49</v>
      </c>
      <c r="M5485" s="2" t="s">
        <v>78</v>
      </c>
      <c r="N5485" s="20">
        <f t="shared" si="85"/>
        <v>7219.05</v>
      </c>
      <c r="O5485" s="21"/>
      <c r="P5485" s="20"/>
    </row>
    <row r="5486" spans="1:16" x14ac:dyDescent="0.35">
      <c r="A5486" s="2" t="s">
        <v>13</v>
      </c>
      <c r="B5486" s="2">
        <v>1128299</v>
      </c>
      <c r="C5486" s="15">
        <v>44310</v>
      </c>
      <c r="D5486" s="2" t="s">
        <v>43</v>
      </c>
      <c r="E5486" s="2" t="s">
        <v>67</v>
      </c>
      <c r="F5486" s="2" t="s">
        <v>68</v>
      </c>
      <c r="G5486" s="3" t="s">
        <v>157</v>
      </c>
      <c r="H5486" s="17">
        <v>42</v>
      </c>
      <c r="I5486" s="2">
        <v>56</v>
      </c>
      <c r="J5486" s="19">
        <v>2352</v>
      </c>
      <c r="K5486" s="19">
        <v>1105.4399999999998</v>
      </c>
      <c r="L5486" s="2">
        <v>0.47</v>
      </c>
      <c r="M5486" s="2" t="s">
        <v>78</v>
      </c>
      <c r="N5486" s="20">
        <f t="shared" si="85"/>
        <v>3457.4399999999996</v>
      </c>
      <c r="O5486" s="21"/>
      <c r="P5486" s="20"/>
    </row>
    <row r="5487" spans="1:16" x14ac:dyDescent="0.35">
      <c r="A5487" s="2" t="s">
        <v>13</v>
      </c>
      <c r="B5487" s="2">
        <v>1128299</v>
      </c>
      <c r="C5487" s="15">
        <v>44310</v>
      </c>
      <c r="D5487" s="2" t="s">
        <v>43</v>
      </c>
      <c r="E5487" s="2" t="s">
        <v>67</v>
      </c>
      <c r="F5487" s="2" t="s">
        <v>68</v>
      </c>
      <c r="G5487" s="3" t="s">
        <v>18</v>
      </c>
      <c r="H5487" s="17">
        <v>49</v>
      </c>
      <c r="I5487" s="2">
        <v>35</v>
      </c>
      <c r="J5487" s="19">
        <v>1715</v>
      </c>
      <c r="K5487" s="19">
        <v>874.65</v>
      </c>
      <c r="L5487" s="2">
        <v>0.51</v>
      </c>
      <c r="M5487" s="2" t="s">
        <v>78</v>
      </c>
      <c r="N5487" s="20">
        <f t="shared" si="85"/>
        <v>2589.65</v>
      </c>
      <c r="O5487" s="21"/>
      <c r="P5487" s="20"/>
    </row>
    <row r="5488" spans="1:16" x14ac:dyDescent="0.35">
      <c r="A5488" s="2" t="s">
        <v>13</v>
      </c>
      <c r="B5488" s="2">
        <v>1128299</v>
      </c>
      <c r="C5488" s="15">
        <v>44310</v>
      </c>
      <c r="D5488" s="2" t="s">
        <v>43</v>
      </c>
      <c r="E5488" s="2" t="s">
        <v>67</v>
      </c>
      <c r="F5488" s="2" t="s">
        <v>68</v>
      </c>
      <c r="G5488" s="3" t="s">
        <v>158</v>
      </c>
      <c r="H5488" s="17">
        <v>64</v>
      </c>
      <c r="I5488" s="2">
        <v>78</v>
      </c>
      <c r="J5488" s="19">
        <v>4992</v>
      </c>
      <c r="K5488" s="19">
        <v>2196.48</v>
      </c>
      <c r="L5488" s="2">
        <v>0.44</v>
      </c>
      <c r="M5488" s="2" t="s">
        <v>78</v>
      </c>
      <c r="N5488" s="20">
        <f t="shared" si="85"/>
        <v>7188.48</v>
      </c>
      <c r="O5488" s="21"/>
      <c r="P5488" s="20"/>
    </row>
    <row r="5489" spans="1:16" x14ac:dyDescent="0.35">
      <c r="A5489" s="2" t="s">
        <v>13</v>
      </c>
      <c r="B5489" s="2">
        <v>1128299</v>
      </c>
      <c r="C5489" s="15">
        <v>44341</v>
      </c>
      <c r="D5489" s="2" t="s">
        <v>43</v>
      </c>
      <c r="E5489" s="2" t="s">
        <v>67</v>
      </c>
      <c r="F5489" s="2" t="s">
        <v>68</v>
      </c>
      <c r="G5489" s="3" t="s">
        <v>155</v>
      </c>
      <c r="H5489" s="17">
        <v>46</v>
      </c>
      <c r="I5489" s="2">
        <v>125</v>
      </c>
      <c r="J5489" s="19">
        <v>5750</v>
      </c>
      <c r="K5489" s="19">
        <v>2645</v>
      </c>
      <c r="L5489" s="2">
        <v>0.45999999999999996</v>
      </c>
      <c r="M5489" s="2" t="s">
        <v>78</v>
      </c>
      <c r="N5489" s="20">
        <f t="shared" si="85"/>
        <v>8395</v>
      </c>
      <c r="O5489" s="21"/>
      <c r="P5489" s="20"/>
    </row>
    <row r="5490" spans="1:16" x14ac:dyDescent="0.35">
      <c r="A5490" s="2" t="s">
        <v>13</v>
      </c>
      <c r="B5490" s="2">
        <v>1128299</v>
      </c>
      <c r="C5490" s="15">
        <v>44341</v>
      </c>
      <c r="D5490" s="2" t="s">
        <v>43</v>
      </c>
      <c r="E5490" s="2" t="s">
        <v>67</v>
      </c>
      <c r="F5490" s="2" t="s">
        <v>68</v>
      </c>
      <c r="G5490" s="3" t="s">
        <v>17</v>
      </c>
      <c r="H5490" s="17">
        <v>51</v>
      </c>
      <c r="I5490" s="2">
        <v>98</v>
      </c>
      <c r="J5490" s="19">
        <v>4998</v>
      </c>
      <c r="K5490" s="19">
        <v>2249.1</v>
      </c>
      <c r="L5490" s="2">
        <v>0.44999999999999996</v>
      </c>
      <c r="M5490" s="2" t="s">
        <v>78</v>
      </c>
      <c r="N5490" s="20">
        <f t="shared" si="85"/>
        <v>7247.1</v>
      </c>
      <c r="O5490" s="21"/>
      <c r="P5490" s="20"/>
    </row>
    <row r="5491" spans="1:16" x14ac:dyDescent="0.35">
      <c r="A5491" s="2" t="s">
        <v>13</v>
      </c>
      <c r="B5491" s="2">
        <v>1128299</v>
      </c>
      <c r="C5491" s="15">
        <v>44341</v>
      </c>
      <c r="D5491" s="2" t="s">
        <v>43</v>
      </c>
      <c r="E5491" s="2" t="s">
        <v>67</v>
      </c>
      <c r="F5491" s="2" t="s">
        <v>68</v>
      </c>
      <c r="G5491" s="3" t="s">
        <v>156</v>
      </c>
      <c r="H5491" s="17">
        <v>50</v>
      </c>
      <c r="I5491" s="2">
        <v>88</v>
      </c>
      <c r="J5491" s="19">
        <v>4400</v>
      </c>
      <c r="K5491" s="19">
        <v>2200</v>
      </c>
      <c r="L5491" s="2">
        <v>0.5</v>
      </c>
      <c r="M5491" s="2" t="s">
        <v>78</v>
      </c>
      <c r="N5491" s="20">
        <f t="shared" si="85"/>
        <v>6600</v>
      </c>
      <c r="O5491" s="21"/>
      <c r="P5491" s="20"/>
    </row>
    <row r="5492" spans="1:16" x14ac:dyDescent="0.35">
      <c r="A5492" s="2" t="s">
        <v>13</v>
      </c>
      <c r="B5492" s="2">
        <v>1128299</v>
      </c>
      <c r="C5492" s="15">
        <v>44341</v>
      </c>
      <c r="D5492" s="2" t="s">
        <v>43</v>
      </c>
      <c r="E5492" s="2" t="s">
        <v>67</v>
      </c>
      <c r="F5492" s="2" t="s">
        <v>68</v>
      </c>
      <c r="G5492" s="3" t="s">
        <v>157</v>
      </c>
      <c r="H5492" s="17">
        <v>47</v>
      </c>
      <c r="I5492" s="2">
        <v>69</v>
      </c>
      <c r="J5492" s="19">
        <v>3243</v>
      </c>
      <c r="K5492" s="19">
        <v>1621.5</v>
      </c>
      <c r="L5492" s="2">
        <v>0.5</v>
      </c>
      <c r="M5492" s="2" t="s">
        <v>78</v>
      </c>
      <c r="N5492" s="20">
        <f t="shared" si="85"/>
        <v>4864.5</v>
      </c>
      <c r="O5492" s="21"/>
      <c r="P5492" s="20"/>
    </row>
    <row r="5493" spans="1:16" x14ac:dyDescent="0.35">
      <c r="A5493" s="2" t="s">
        <v>13</v>
      </c>
      <c r="B5493" s="2">
        <v>1128299</v>
      </c>
      <c r="C5493" s="15">
        <v>44341</v>
      </c>
      <c r="D5493" s="2" t="s">
        <v>43</v>
      </c>
      <c r="E5493" s="2" t="s">
        <v>67</v>
      </c>
      <c r="F5493" s="2" t="s">
        <v>68</v>
      </c>
      <c r="G5493" s="3" t="s">
        <v>18</v>
      </c>
      <c r="H5493" s="17">
        <v>44</v>
      </c>
      <c r="I5493" s="2">
        <v>49</v>
      </c>
      <c r="J5493" s="19">
        <v>2156</v>
      </c>
      <c r="K5493" s="19">
        <v>1164.24</v>
      </c>
      <c r="L5493" s="2">
        <v>0.54</v>
      </c>
      <c r="M5493" s="2" t="s">
        <v>78</v>
      </c>
      <c r="N5493" s="20">
        <f t="shared" si="85"/>
        <v>3320.24</v>
      </c>
      <c r="O5493" s="21"/>
      <c r="P5493" s="20"/>
    </row>
    <row r="5494" spans="1:16" x14ac:dyDescent="0.35">
      <c r="A5494" s="2" t="s">
        <v>13</v>
      </c>
      <c r="B5494" s="2">
        <v>1128299</v>
      </c>
      <c r="C5494" s="15">
        <v>44341</v>
      </c>
      <c r="D5494" s="2" t="s">
        <v>43</v>
      </c>
      <c r="E5494" s="2" t="s">
        <v>67</v>
      </c>
      <c r="F5494" s="2" t="s">
        <v>68</v>
      </c>
      <c r="G5494" s="3" t="s">
        <v>158</v>
      </c>
      <c r="H5494" s="17">
        <v>56</v>
      </c>
      <c r="I5494" s="2">
        <v>152</v>
      </c>
      <c r="J5494" s="19">
        <v>8512</v>
      </c>
      <c r="K5494" s="19">
        <v>3660.16</v>
      </c>
      <c r="L5494" s="2">
        <v>0.43</v>
      </c>
      <c r="M5494" s="2" t="s">
        <v>78</v>
      </c>
      <c r="N5494" s="20">
        <f t="shared" si="85"/>
        <v>12172.16</v>
      </c>
      <c r="O5494" s="21"/>
      <c r="P5494" s="20"/>
    </row>
    <row r="5495" spans="1:16" x14ac:dyDescent="0.35">
      <c r="A5495" s="2" t="s">
        <v>13</v>
      </c>
      <c r="B5495" s="2">
        <v>1128299</v>
      </c>
      <c r="C5495" s="15">
        <v>44371</v>
      </c>
      <c r="D5495" s="2" t="s">
        <v>43</v>
      </c>
      <c r="E5495" s="2" t="s">
        <v>67</v>
      </c>
      <c r="F5495" s="2" t="s">
        <v>68</v>
      </c>
      <c r="G5495" s="3" t="s">
        <v>155</v>
      </c>
      <c r="H5495" s="17">
        <v>53</v>
      </c>
      <c r="I5495" s="2">
        <v>233</v>
      </c>
      <c r="J5495" s="19">
        <v>12349</v>
      </c>
      <c r="K5495" s="19">
        <v>5804.03</v>
      </c>
      <c r="L5495" s="2">
        <v>0.47</v>
      </c>
      <c r="M5495" s="2" t="s">
        <v>78</v>
      </c>
      <c r="N5495" s="20">
        <f t="shared" si="85"/>
        <v>18153.03</v>
      </c>
      <c r="O5495" s="21"/>
      <c r="P5495" s="20"/>
    </row>
    <row r="5496" spans="1:16" x14ac:dyDescent="0.35">
      <c r="A5496" s="2" t="s">
        <v>13</v>
      </c>
      <c r="B5496" s="2">
        <v>1128299</v>
      </c>
      <c r="C5496" s="15">
        <v>44371</v>
      </c>
      <c r="D5496" s="2" t="s">
        <v>43</v>
      </c>
      <c r="E5496" s="2" t="s">
        <v>67</v>
      </c>
      <c r="F5496" s="2" t="s">
        <v>68</v>
      </c>
      <c r="G5496" s="3" t="s">
        <v>17</v>
      </c>
      <c r="H5496" s="17">
        <v>62</v>
      </c>
      <c r="I5496" s="2">
        <v>176</v>
      </c>
      <c r="J5496" s="19">
        <v>10912</v>
      </c>
      <c r="K5496" s="19">
        <v>5019.5199999999995</v>
      </c>
      <c r="L5496" s="2">
        <v>0.45999999999999996</v>
      </c>
      <c r="M5496" s="2" t="s">
        <v>78</v>
      </c>
      <c r="N5496" s="20">
        <f t="shared" si="85"/>
        <v>15931.52</v>
      </c>
      <c r="O5496" s="21"/>
      <c r="P5496" s="20"/>
    </row>
    <row r="5497" spans="1:16" x14ac:dyDescent="0.35">
      <c r="A5497" s="2" t="s">
        <v>13</v>
      </c>
      <c r="B5497" s="2">
        <v>1128299</v>
      </c>
      <c r="C5497" s="15">
        <v>44371</v>
      </c>
      <c r="D5497" s="2" t="s">
        <v>43</v>
      </c>
      <c r="E5497" s="2" t="s">
        <v>67</v>
      </c>
      <c r="F5497" s="2" t="s">
        <v>68</v>
      </c>
      <c r="G5497" s="3" t="s">
        <v>156</v>
      </c>
      <c r="H5497" s="17">
        <v>73</v>
      </c>
      <c r="I5497" s="2">
        <v>195</v>
      </c>
      <c r="J5497" s="19">
        <v>14235</v>
      </c>
      <c r="K5497" s="19">
        <v>6832.8</v>
      </c>
      <c r="L5497" s="2">
        <v>0.48</v>
      </c>
      <c r="M5497" s="2" t="s">
        <v>78</v>
      </c>
      <c r="N5497" s="20">
        <f t="shared" si="85"/>
        <v>21067.8</v>
      </c>
      <c r="O5497" s="21"/>
      <c r="P5497" s="20"/>
    </row>
    <row r="5498" spans="1:16" x14ac:dyDescent="0.35">
      <c r="A5498" s="2" t="s">
        <v>13</v>
      </c>
      <c r="B5498" s="2">
        <v>1128299</v>
      </c>
      <c r="C5498" s="15">
        <v>44371</v>
      </c>
      <c r="D5498" s="2" t="s">
        <v>43</v>
      </c>
      <c r="E5498" s="2" t="s">
        <v>67</v>
      </c>
      <c r="F5498" s="2" t="s">
        <v>68</v>
      </c>
      <c r="G5498" s="3" t="s">
        <v>157</v>
      </c>
      <c r="H5498" s="17">
        <v>72</v>
      </c>
      <c r="I5498" s="2">
        <v>142</v>
      </c>
      <c r="J5498" s="19">
        <v>10224</v>
      </c>
      <c r="K5498" s="19">
        <v>5009.76</v>
      </c>
      <c r="L5498" s="2">
        <v>0.49</v>
      </c>
      <c r="M5498" s="2" t="s">
        <v>78</v>
      </c>
      <c r="N5498" s="20">
        <f t="shared" si="85"/>
        <v>15233.76</v>
      </c>
      <c r="O5498" s="21"/>
      <c r="P5498" s="20"/>
    </row>
    <row r="5499" spans="1:16" x14ac:dyDescent="0.35">
      <c r="A5499" s="2" t="s">
        <v>13</v>
      </c>
      <c r="B5499" s="2">
        <v>1128299</v>
      </c>
      <c r="C5499" s="15">
        <v>44371</v>
      </c>
      <c r="D5499" s="2" t="s">
        <v>43</v>
      </c>
      <c r="E5499" s="2" t="s">
        <v>67</v>
      </c>
      <c r="F5499" s="2" t="s">
        <v>68</v>
      </c>
      <c r="G5499" s="3" t="s">
        <v>18</v>
      </c>
      <c r="H5499" s="17">
        <v>81</v>
      </c>
      <c r="I5499" s="2">
        <v>104</v>
      </c>
      <c r="J5499" s="19">
        <v>8424</v>
      </c>
      <c r="K5499" s="19">
        <v>4296.24</v>
      </c>
      <c r="L5499" s="2">
        <v>0.51</v>
      </c>
      <c r="M5499" s="2" t="s">
        <v>78</v>
      </c>
      <c r="N5499" s="20">
        <f t="shared" si="85"/>
        <v>12720.24</v>
      </c>
      <c r="O5499" s="21"/>
      <c r="P5499" s="20"/>
    </row>
    <row r="5500" spans="1:16" x14ac:dyDescent="0.35">
      <c r="A5500" s="2" t="s">
        <v>13</v>
      </c>
      <c r="B5500" s="2">
        <v>1128299</v>
      </c>
      <c r="C5500" s="15">
        <v>44371</v>
      </c>
      <c r="D5500" s="2" t="s">
        <v>43</v>
      </c>
      <c r="E5500" s="2" t="s">
        <v>67</v>
      </c>
      <c r="F5500" s="2" t="s">
        <v>68</v>
      </c>
      <c r="G5500" s="3" t="s">
        <v>158</v>
      </c>
      <c r="H5500" s="17">
        <v>96</v>
      </c>
      <c r="I5500" s="2">
        <v>182</v>
      </c>
      <c r="J5500" s="19">
        <v>17472</v>
      </c>
      <c r="K5500" s="19">
        <v>6988.8</v>
      </c>
      <c r="L5500" s="2">
        <v>0.4</v>
      </c>
      <c r="M5500" s="2" t="s">
        <v>78</v>
      </c>
      <c r="N5500" s="20">
        <f t="shared" si="85"/>
        <v>24460.799999999999</v>
      </c>
      <c r="O5500" s="21"/>
      <c r="P5500" s="20"/>
    </row>
    <row r="5501" spans="1:16" x14ac:dyDescent="0.35">
      <c r="A5501" s="2" t="s">
        <v>13</v>
      </c>
      <c r="B5501" s="2">
        <v>1128299</v>
      </c>
      <c r="C5501" s="15">
        <v>44400</v>
      </c>
      <c r="D5501" s="2" t="s">
        <v>43</v>
      </c>
      <c r="E5501" s="2" t="s">
        <v>67</v>
      </c>
      <c r="F5501" s="2" t="s">
        <v>68</v>
      </c>
      <c r="G5501" s="3" t="s">
        <v>155</v>
      </c>
      <c r="H5501" s="17">
        <v>79</v>
      </c>
      <c r="I5501" s="2">
        <v>255</v>
      </c>
      <c r="J5501" s="19">
        <v>20145</v>
      </c>
      <c r="K5501" s="19">
        <v>10072.5</v>
      </c>
      <c r="L5501" s="2">
        <v>0.5</v>
      </c>
      <c r="M5501" s="2" t="s">
        <v>78</v>
      </c>
      <c r="N5501" s="20">
        <f t="shared" si="85"/>
        <v>30217.5</v>
      </c>
      <c r="O5501" s="21"/>
      <c r="P5501" s="20"/>
    </row>
    <row r="5502" spans="1:16" x14ac:dyDescent="0.35">
      <c r="A5502" s="2" t="s">
        <v>13</v>
      </c>
      <c r="B5502" s="2">
        <v>1128299</v>
      </c>
      <c r="C5502" s="15">
        <v>44400</v>
      </c>
      <c r="D5502" s="2" t="s">
        <v>43</v>
      </c>
      <c r="E5502" s="2" t="s">
        <v>67</v>
      </c>
      <c r="F5502" s="2" t="s">
        <v>68</v>
      </c>
      <c r="G5502" s="3" t="s">
        <v>17</v>
      </c>
      <c r="H5502" s="17">
        <v>81</v>
      </c>
      <c r="I5502" s="2">
        <v>203</v>
      </c>
      <c r="J5502" s="19">
        <v>16443</v>
      </c>
      <c r="K5502" s="19">
        <v>8221.5</v>
      </c>
      <c r="L5502" s="2">
        <v>0.5</v>
      </c>
      <c r="M5502" s="2" t="s">
        <v>78</v>
      </c>
      <c r="N5502" s="20">
        <f t="shared" si="85"/>
        <v>24664.5</v>
      </c>
      <c r="O5502" s="21"/>
      <c r="P5502" s="20"/>
    </row>
    <row r="5503" spans="1:16" x14ac:dyDescent="0.35">
      <c r="A5503" s="2" t="s">
        <v>13</v>
      </c>
      <c r="B5503" s="2">
        <v>1128299</v>
      </c>
      <c r="C5503" s="15">
        <v>44400</v>
      </c>
      <c r="D5503" s="2" t="s">
        <v>43</v>
      </c>
      <c r="E5503" s="2" t="s">
        <v>67</v>
      </c>
      <c r="F5503" s="2" t="s">
        <v>68</v>
      </c>
      <c r="G5503" s="3" t="s">
        <v>156</v>
      </c>
      <c r="H5503" s="17">
        <v>86</v>
      </c>
      <c r="I5503" s="2">
        <v>182</v>
      </c>
      <c r="J5503" s="19">
        <v>15652</v>
      </c>
      <c r="K5503" s="19">
        <v>7043.4</v>
      </c>
      <c r="L5503" s="2">
        <v>0.44999999999999996</v>
      </c>
      <c r="M5503" s="2" t="s">
        <v>78</v>
      </c>
      <c r="N5503" s="20">
        <f t="shared" si="85"/>
        <v>22695.4</v>
      </c>
      <c r="O5503" s="21"/>
      <c r="P5503" s="20"/>
    </row>
    <row r="5504" spans="1:16" x14ac:dyDescent="0.35">
      <c r="A5504" s="2" t="s">
        <v>13</v>
      </c>
      <c r="B5504" s="2">
        <v>1128299</v>
      </c>
      <c r="C5504" s="15">
        <v>44400</v>
      </c>
      <c r="D5504" s="2" t="s">
        <v>43</v>
      </c>
      <c r="E5504" s="2" t="s">
        <v>67</v>
      </c>
      <c r="F5504" s="2" t="s">
        <v>68</v>
      </c>
      <c r="G5504" s="3" t="s">
        <v>157</v>
      </c>
      <c r="H5504" s="17">
        <v>82</v>
      </c>
      <c r="I5504" s="2">
        <v>149</v>
      </c>
      <c r="J5504" s="19">
        <v>12218</v>
      </c>
      <c r="K5504" s="19">
        <v>5620.28</v>
      </c>
      <c r="L5504" s="2">
        <v>0.45999999999999996</v>
      </c>
      <c r="M5504" s="2" t="s">
        <v>78</v>
      </c>
      <c r="N5504" s="20">
        <f t="shared" si="85"/>
        <v>17838.28</v>
      </c>
      <c r="O5504" s="21"/>
      <c r="P5504" s="20"/>
    </row>
    <row r="5505" spans="1:16" x14ac:dyDescent="0.35">
      <c r="A5505" s="2" t="s">
        <v>13</v>
      </c>
      <c r="B5505" s="2">
        <v>1128299</v>
      </c>
      <c r="C5505" s="15">
        <v>44400</v>
      </c>
      <c r="D5505" s="2" t="s">
        <v>43</v>
      </c>
      <c r="E5505" s="2" t="s">
        <v>67</v>
      </c>
      <c r="F5505" s="2" t="s">
        <v>68</v>
      </c>
      <c r="G5505" s="3" t="s">
        <v>18</v>
      </c>
      <c r="H5505" s="17">
        <v>85</v>
      </c>
      <c r="I5505" s="2">
        <v>162</v>
      </c>
      <c r="J5505" s="19">
        <v>13770</v>
      </c>
      <c r="K5505" s="19">
        <v>7573.5000000000009</v>
      </c>
      <c r="L5505" s="2">
        <v>0.55000000000000004</v>
      </c>
      <c r="M5505" s="2" t="s">
        <v>78</v>
      </c>
      <c r="N5505" s="20">
        <f t="shared" si="85"/>
        <v>21343.5</v>
      </c>
      <c r="O5505" s="21"/>
      <c r="P5505" s="20"/>
    </row>
    <row r="5506" spans="1:16" x14ac:dyDescent="0.35">
      <c r="A5506" s="2" t="s">
        <v>13</v>
      </c>
      <c r="B5506" s="2">
        <v>1128299</v>
      </c>
      <c r="C5506" s="15">
        <v>44400</v>
      </c>
      <c r="D5506" s="2" t="s">
        <v>43</v>
      </c>
      <c r="E5506" s="2" t="s">
        <v>67</v>
      </c>
      <c r="F5506" s="2" t="s">
        <v>68</v>
      </c>
      <c r="G5506" s="3" t="s">
        <v>158</v>
      </c>
      <c r="H5506" s="17">
        <v>96</v>
      </c>
      <c r="I5506" s="2">
        <v>180</v>
      </c>
      <c r="J5506" s="19">
        <v>17280</v>
      </c>
      <c r="K5506" s="19">
        <v>6912</v>
      </c>
      <c r="L5506" s="2">
        <v>0.4</v>
      </c>
      <c r="M5506" s="2" t="s">
        <v>78</v>
      </c>
      <c r="N5506" s="20">
        <f t="shared" si="85"/>
        <v>24192</v>
      </c>
      <c r="O5506" s="21"/>
      <c r="P5506" s="20"/>
    </row>
    <row r="5507" spans="1:16" x14ac:dyDescent="0.35">
      <c r="A5507" s="2" t="s">
        <v>13</v>
      </c>
      <c r="B5507" s="2">
        <v>1128299</v>
      </c>
      <c r="C5507" s="15">
        <v>44432</v>
      </c>
      <c r="D5507" s="2" t="s">
        <v>43</v>
      </c>
      <c r="E5507" s="2" t="s">
        <v>67</v>
      </c>
      <c r="F5507" s="2" t="s">
        <v>68</v>
      </c>
      <c r="G5507" s="3" t="s">
        <v>155</v>
      </c>
      <c r="H5507" s="17">
        <v>83</v>
      </c>
      <c r="I5507" s="2">
        <v>240</v>
      </c>
      <c r="J5507" s="19">
        <v>19920</v>
      </c>
      <c r="K5507" s="19">
        <v>8964</v>
      </c>
      <c r="L5507" s="2">
        <v>0.44999999999999996</v>
      </c>
      <c r="M5507" s="2" t="s">
        <v>78</v>
      </c>
      <c r="N5507" s="20">
        <f t="shared" ref="N5507:N5570" si="86">SUM(J5507,K5507)</f>
        <v>28884</v>
      </c>
      <c r="O5507" s="21"/>
      <c r="P5507" s="20"/>
    </row>
    <row r="5508" spans="1:16" x14ac:dyDescent="0.35">
      <c r="A5508" s="2" t="s">
        <v>13</v>
      </c>
      <c r="B5508" s="2">
        <v>1128299</v>
      </c>
      <c r="C5508" s="15">
        <v>44432</v>
      </c>
      <c r="D5508" s="2" t="s">
        <v>43</v>
      </c>
      <c r="E5508" s="2" t="s">
        <v>67</v>
      </c>
      <c r="F5508" s="2" t="s">
        <v>68</v>
      </c>
      <c r="G5508" s="3" t="s">
        <v>17</v>
      </c>
      <c r="H5508" s="17">
        <v>76</v>
      </c>
      <c r="I5508" s="2">
        <v>202</v>
      </c>
      <c r="J5508" s="19">
        <v>15352</v>
      </c>
      <c r="K5508" s="19">
        <v>7368.96</v>
      </c>
      <c r="L5508" s="2">
        <v>0.48</v>
      </c>
      <c r="M5508" s="2" t="s">
        <v>78</v>
      </c>
      <c r="N5508" s="20">
        <f t="shared" si="86"/>
        <v>22720.959999999999</v>
      </c>
      <c r="O5508" s="21"/>
      <c r="P5508" s="20"/>
    </row>
    <row r="5509" spans="1:16" x14ac:dyDescent="0.35">
      <c r="A5509" s="2" t="s">
        <v>13</v>
      </c>
      <c r="B5509" s="2">
        <v>1128299</v>
      </c>
      <c r="C5509" s="15">
        <v>44432</v>
      </c>
      <c r="D5509" s="2" t="s">
        <v>43</v>
      </c>
      <c r="E5509" s="2" t="s">
        <v>67</v>
      </c>
      <c r="F5509" s="2" t="s">
        <v>68</v>
      </c>
      <c r="G5509" s="3" t="s">
        <v>156</v>
      </c>
      <c r="H5509" s="17">
        <v>69</v>
      </c>
      <c r="I5509" s="2">
        <v>189</v>
      </c>
      <c r="J5509" s="19">
        <v>13041</v>
      </c>
      <c r="K5509" s="19">
        <v>6259.6799999999994</v>
      </c>
      <c r="L5509" s="2">
        <v>0.48</v>
      </c>
      <c r="M5509" s="2" t="s">
        <v>78</v>
      </c>
      <c r="N5509" s="20">
        <f t="shared" si="86"/>
        <v>19300.68</v>
      </c>
      <c r="O5509" s="21"/>
      <c r="P5509" s="20"/>
    </row>
    <row r="5510" spans="1:16" x14ac:dyDescent="0.35">
      <c r="A5510" s="2" t="s">
        <v>13</v>
      </c>
      <c r="B5510" s="2">
        <v>1128299</v>
      </c>
      <c r="C5510" s="15">
        <v>44432</v>
      </c>
      <c r="D5510" s="2" t="s">
        <v>43</v>
      </c>
      <c r="E5510" s="2" t="s">
        <v>67</v>
      </c>
      <c r="F5510" s="2" t="s">
        <v>68</v>
      </c>
      <c r="G5510" s="3" t="s">
        <v>157</v>
      </c>
      <c r="H5510" s="17">
        <v>66</v>
      </c>
      <c r="I5510" s="2">
        <v>111</v>
      </c>
      <c r="J5510" s="19">
        <v>7326</v>
      </c>
      <c r="K5510" s="19">
        <v>3589.74</v>
      </c>
      <c r="L5510" s="2">
        <v>0.49</v>
      </c>
      <c r="M5510" s="2" t="s">
        <v>78</v>
      </c>
      <c r="N5510" s="20">
        <f t="shared" si="86"/>
        <v>10915.74</v>
      </c>
      <c r="O5510" s="21"/>
      <c r="P5510" s="20"/>
    </row>
    <row r="5511" spans="1:16" x14ac:dyDescent="0.35">
      <c r="A5511" s="2" t="s">
        <v>13</v>
      </c>
      <c r="B5511" s="2">
        <v>1128299</v>
      </c>
      <c r="C5511" s="15">
        <v>44432</v>
      </c>
      <c r="D5511" s="2" t="s">
        <v>43</v>
      </c>
      <c r="E5511" s="2" t="s">
        <v>67</v>
      </c>
      <c r="F5511" s="2" t="s">
        <v>68</v>
      </c>
      <c r="G5511" s="3" t="s">
        <v>18</v>
      </c>
      <c r="H5511" s="17">
        <v>64</v>
      </c>
      <c r="I5511" s="2">
        <v>106</v>
      </c>
      <c r="J5511" s="19">
        <v>6784</v>
      </c>
      <c r="K5511" s="19">
        <v>3459.84</v>
      </c>
      <c r="L5511" s="2">
        <v>0.51</v>
      </c>
      <c r="M5511" s="2" t="s">
        <v>78</v>
      </c>
      <c r="N5511" s="20">
        <f t="shared" si="86"/>
        <v>10243.84</v>
      </c>
      <c r="O5511" s="21"/>
      <c r="P5511" s="20"/>
    </row>
    <row r="5512" spans="1:16" x14ac:dyDescent="0.35">
      <c r="A5512" s="2" t="s">
        <v>13</v>
      </c>
      <c r="B5512" s="2">
        <v>1128299</v>
      </c>
      <c r="C5512" s="15">
        <v>44432</v>
      </c>
      <c r="D5512" s="2" t="s">
        <v>43</v>
      </c>
      <c r="E5512" s="2" t="s">
        <v>67</v>
      </c>
      <c r="F5512" s="2" t="s">
        <v>68</v>
      </c>
      <c r="G5512" s="3" t="s">
        <v>158</v>
      </c>
      <c r="H5512" s="17">
        <v>73</v>
      </c>
      <c r="I5512" s="2">
        <v>75</v>
      </c>
      <c r="J5512" s="19">
        <v>5475</v>
      </c>
      <c r="K5512" s="19">
        <v>2299.5</v>
      </c>
      <c r="L5512" s="2">
        <v>0.42</v>
      </c>
      <c r="M5512" s="2" t="s">
        <v>78</v>
      </c>
      <c r="N5512" s="20">
        <f t="shared" si="86"/>
        <v>7774.5</v>
      </c>
      <c r="O5512" s="21"/>
      <c r="P5512" s="20"/>
    </row>
    <row r="5513" spans="1:16" x14ac:dyDescent="0.35">
      <c r="A5513" s="2" t="s">
        <v>13</v>
      </c>
      <c r="B5513" s="2">
        <v>1128299</v>
      </c>
      <c r="C5513" s="15">
        <v>44464</v>
      </c>
      <c r="D5513" s="2" t="s">
        <v>43</v>
      </c>
      <c r="E5513" s="2" t="s">
        <v>67</v>
      </c>
      <c r="F5513" s="2" t="s">
        <v>68</v>
      </c>
      <c r="G5513" s="3" t="s">
        <v>155</v>
      </c>
      <c r="H5513" s="17">
        <v>46</v>
      </c>
      <c r="I5513" s="2">
        <v>113</v>
      </c>
      <c r="J5513" s="19">
        <v>5198</v>
      </c>
      <c r="K5513" s="19">
        <v>2599</v>
      </c>
      <c r="L5513" s="2">
        <v>0.5</v>
      </c>
      <c r="M5513" s="2" t="s">
        <v>78</v>
      </c>
      <c r="N5513" s="20">
        <f t="shared" si="86"/>
        <v>7797</v>
      </c>
      <c r="O5513" s="21"/>
      <c r="P5513" s="20"/>
    </row>
    <row r="5514" spans="1:16" x14ac:dyDescent="0.35">
      <c r="A5514" s="2" t="s">
        <v>13</v>
      </c>
      <c r="B5514" s="2">
        <v>1128299</v>
      </c>
      <c r="C5514" s="15">
        <v>44464</v>
      </c>
      <c r="D5514" s="2" t="s">
        <v>43</v>
      </c>
      <c r="E5514" s="2" t="s">
        <v>67</v>
      </c>
      <c r="F5514" s="2" t="s">
        <v>68</v>
      </c>
      <c r="G5514" s="3" t="s">
        <v>17</v>
      </c>
      <c r="H5514" s="17">
        <v>52</v>
      </c>
      <c r="I5514" s="2">
        <v>113</v>
      </c>
      <c r="J5514" s="19">
        <v>5876</v>
      </c>
      <c r="K5514" s="19">
        <v>2702.9599999999996</v>
      </c>
      <c r="L5514" s="2">
        <v>0.45999999999999996</v>
      </c>
      <c r="M5514" s="2" t="s">
        <v>78</v>
      </c>
      <c r="N5514" s="20">
        <f t="shared" si="86"/>
        <v>8578.9599999999991</v>
      </c>
      <c r="O5514" s="21"/>
      <c r="P5514" s="20"/>
    </row>
    <row r="5515" spans="1:16" x14ac:dyDescent="0.35">
      <c r="A5515" s="2" t="s">
        <v>13</v>
      </c>
      <c r="B5515" s="2">
        <v>1128299</v>
      </c>
      <c r="C5515" s="15">
        <v>44464</v>
      </c>
      <c r="D5515" s="2" t="s">
        <v>43</v>
      </c>
      <c r="E5515" s="2" t="s">
        <v>67</v>
      </c>
      <c r="F5515" s="2" t="s">
        <v>68</v>
      </c>
      <c r="G5515" s="3" t="s">
        <v>156</v>
      </c>
      <c r="H5515" s="17">
        <v>47</v>
      </c>
      <c r="I5515" s="2">
        <v>65</v>
      </c>
      <c r="J5515" s="19">
        <v>3055</v>
      </c>
      <c r="K5515" s="19">
        <v>1435.85</v>
      </c>
      <c r="L5515" s="2">
        <v>0.47</v>
      </c>
      <c r="M5515" s="2" t="s">
        <v>78</v>
      </c>
      <c r="N5515" s="20">
        <f t="shared" si="86"/>
        <v>4490.8500000000004</v>
      </c>
      <c r="O5515" s="21"/>
      <c r="P5515" s="20"/>
    </row>
    <row r="5516" spans="1:16" x14ac:dyDescent="0.35">
      <c r="A5516" s="2" t="s">
        <v>13</v>
      </c>
      <c r="B5516" s="2">
        <v>1128299</v>
      </c>
      <c r="C5516" s="15">
        <v>44464</v>
      </c>
      <c r="D5516" s="2" t="s">
        <v>43</v>
      </c>
      <c r="E5516" s="2" t="s">
        <v>67</v>
      </c>
      <c r="F5516" s="2" t="s">
        <v>68</v>
      </c>
      <c r="G5516" s="3" t="s">
        <v>157</v>
      </c>
      <c r="H5516" s="17">
        <v>45</v>
      </c>
      <c r="I5516" s="2">
        <v>54</v>
      </c>
      <c r="J5516" s="19">
        <v>2430</v>
      </c>
      <c r="K5516" s="19">
        <v>1190.7</v>
      </c>
      <c r="L5516" s="2">
        <v>0.49</v>
      </c>
      <c r="M5516" s="2" t="s">
        <v>78</v>
      </c>
      <c r="N5516" s="20">
        <f t="shared" si="86"/>
        <v>3620.7</v>
      </c>
      <c r="O5516" s="21"/>
      <c r="P5516" s="20"/>
    </row>
    <row r="5517" spans="1:16" x14ac:dyDescent="0.35">
      <c r="A5517" s="2" t="s">
        <v>13</v>
      </c>
      <c r="B5517" s="2">
        <v>1128299</v>
      </c>
      <c r="C5517" s="15">
        <v>44464</v>
      </c>
      <c r="D5517" s="2" t="s">
        <v>43</v>
      </c>
      <c r="E5517" s="2" t="s">
        <v>67</v>
      </c>
      <c r="F5517" s="2" t="s">
        <v>68</v>
      </c>
      <c r="G5517" s="3" t="s">
        <v>18</v>
      </c>
      <c r="H5517" s="17">
        <v>58</v>
      </c>
      <c r="I5517" s="2">
        <v>56</v>
      </c>
      <c r="J5517" s="19">
        <v>3248</v>
      </c>
      <c r="K5517" s="19">
        <v>1624</v>
      </c>
      <c r="L5517" s="2">
        <v>0.5</v>
      </c>
      <c r="M5517" s="2" t="s">
        <v>78</v>
      </c>
      <c r="N5517" s="20">
        <f t="shared" si="86"/>
        <v>4872</v>
      </c>
      <c r="O5517" s="21"/>
      <c r="P5517" s="20"/>
    </row>
    <row r="5518" spans="1:16" x14ac:dyDescent="0.35">
      <c r="A5518" s="2" t="s">
        <v>13</v>
      </c>
      <c r="B5518" s="2">
        <v>1128299</v>
      </c>
      <c r="C5518" s="15">
        <v>44464</v>
      </c>
      <c r="D5518" s="2" t="s">
        <v>43</v>
      </c>
      <c r="E5518" s="2" t="s">
        <v>67</v>
      </c>
      <c r="F5518" s="2" t="s">
        <v>68</v>
      </c>
      <c r="G5518" s="3" t="s">
        <v>158</v>
      </c>
      <c r="H5518" s="17">
        <v>42</v>
      </c>
      <c r="I5518" s="2">
        <v>70</v>
      </c>
      <c r="J5518" s="19">
        <v>2940</v>
      </c>
      <c r="K5518" s="19">
        <v>1264.2</v>
      </c>
      <c r="L5518" s="2">
        <v>0.43</v>
      </c>
      <c r="M5518" s="2" t="s">
        <v>78</v>
      </c>
      <c r="N5518" s="20">
        <f t="shared" si="86"/>
        <v>4204.2</v>
      </c>
      <c r="O5518" s="21"/>
      <c r="P5518" s="20"/>
    </row>
    <row r="5519" spans="1:16" x14ac:dyDescent="0.35">
      <c r="A5519" s="2" t="s">
        <v>13</v>
      </c>
      <c r="B5519" s="2">
        <v>1128299</v>
      </c>
      <c r="C5519" s="15">
        <v>44493</v>
      </c>
      <c r="D5519" s="2" t="s">
        <v>43</v>
      </c>
      <c r="E5519" s="2" t="s">
        <v>67</v>
      </c>
      <c r="F5519" s="2" t="s">
        <v>68</v>
      </c>
      <c r="G5519" s="3" t="s">
        <v>155</v>
      </c>
      <c r="H5519" s="17">
        <v>38</v>
      </c>
      <c r="I5519" s="2">
        <v>102</v>
      </c>
      <c r="J5519" s="19">
        <v>3876</v>
      </c>
      <c r="K5519" s="19">
        <v>1744.1999999999998</v>
      </c>
      <c r="L5519" s="2">
        <v>0.44999999999999996</v>
      </c>
      <c r="M5519" s="2" t="s">
        <v>78</v>
      </c>
      <c r="N5519" s="20">
        <f t="shared" si="86"/>
        <v>5620.2</v>
      </c>
      <c r="O5519" s="21"/>
      <c r="P5519" s="20"/>
    </row>
    <row r="5520" spans="1:16" x14ac:dyDescent="0.35">
      <c r="A5520" s="2" t="s">
        <v>13</v>
      </c>
      <c r="B5520" s="2">
        <v>1128299</v>
      </c>
      <c r="C5520" s="15">
        <v>44493</v>
      </c>
      <c r="D5520" s="2" t="s">
        <v>43</v>
      </c>
      <c r="E5520" s="2" t="s">
        <v>67</v>
      </c>
      <c r="F5520" s="2" t="s">
        <v>68</v>
      </c>
      <c r="G5520" s="3" t="s">
        <v>17</v>
      </c>
      <c r="H5520" s="17">
        <v>51</v>
      </c>
      <c r="I5520" s="2">
        <v>142</v>
      </c>
      <c r="J5520" s="19">
        <v>7242</v>
      </c>
      <c r="K5520" s="19">
        <v>3548.58</v>
      </c>
      <c r="L5520" s="2">
        <v>0.49</v>
      </c>
      <c r="M5520" s="2" t="s">
        <v>78</v>
      </c>
      <c r="N5520" s="20">
        <f t="shared" si="86"/>
        <v>10790.58</v>
      </c>
      <c r="O5520" s="21"/>
      <c r="P5520" s="20"/>
    </row>
    <row r="5521" spans="1:16" x14ac:dyDescent="0.35">
      <c r="A5521" s="2" t="s">
        <v>13</v>
      </c>
      <c r="B5521" s="2">
        <v>1128299</v>
      </c>
      <c r="C5521" s="15">
        <v>44493</v>
      </c>
      <c r="D5521" s="2" t="s">
        <v>43</v>
      </c>
      <c r="E5521" s="2" t="s">
        <v>67</v>
      </c>
      <c r="F5521" s="2" t="s">
        <v>68</v>
      </c>
      <c r="G5521" s="3" t="s">
        <v>156</v>
      </c>
      <c r="H5521" s="17">
        <v>46</v>
      </c>
      <c r="I5521" s="2">
        <v>95</v>
      </c>
      <c r="J5521" s="19">
        <v>4370</v>
      </c>
      <c r="K5521" s="19">
        <v>2010.1999999999998</v>
      </c>
      <c r="L5521" s="2">
        <v>0.45999999999999996</v>
      </c>
      <c r="M5521" s="2" t="s">
        <v>78</v>
      </c>
      <c r="N5521" s="20">
        <f t="shared" si="86"/>
        <v>6380.2</v>
      </c>
      <c r="O5521" s="21"/>
      <c r="P5521" s="20"/>
    </row>
    <row r="5522" spans="1:16" x14ac:dyDescent="0.35">
      <c r="A5522" s="2" t="s">
        <v>13</v>
      </c>
      <c r="B5522" s="2">
        <v>1128299</v>
      </c>
      <c r="C5522" s="15">
        <v>44493</v>
      </c>
      <c r="D5522" s="2" t="s">
        <v>43</v>
      </c>
      <c r="E5522" s="2" t="s">
        <v>67</v>
      </c>
      <c r="F5522" s="2" t="s">
        <v>68</v>
      </c>
      <c r="G5522" s="3" t="s">
        <v>157</v>
      </c>
      <c r="H5522" s="17">
        <v>41</v>
      </c>
      <c r="I5522" s="2">
        <v>98</v>
      </c>
      <c r="J5522" s="19">
        <v>4018</v>
      </c>
      <c r="K5522" s="19">
        <v>1968.82</v>
      </c>
      <c r="L5522" s="2">
        <v>0.49</v>
      </c>
      <c r="M5522" s="2" t="s">
        <v>78</v>
      </c>
      <c r="N5522" s="20">
        <f t="shared" si="86"/>
        <v>5986.82</v>
      </c>
      <c r="O5522" s="21"/>
      <c r="P5522" s="20"/>
    </row>
    <row r="5523" spans="1:16" x14ac:dyDescent="0.35">
      <c r="A5523" s="2" t="s">
        <v>13</v>
      </c>
      <c r="B5523" s="2">
        <v>1128299</v>
      </c>
      <c r="C5523" s="15">
        <v>44493</v>
      </c>
      <c r="D5523" s="2" t="s">
        <v>43</v>
      </c>
      <c r="E5523" s="2" t="s">
        <v>67</v>
      </c>
      <c r="F5523" s="2" t="s">
        <v>68</v>
      </c>
      <c r="G5523" s="3" t="s">
        <v>18</v>
      </c>
      <c r="H5523" s="17">
        <v>53</v>
      </c>
      <c r="I5523" s="2">
        <v>87</v>
      </c>
      <c r="J5523" s="19">
        <v>4611</v>
      </c>
      <c r="K5523" s="19">
        <v>2489.94</v>
      </c>
      <c r="L5523" s="2">
        <v>0.54</v>
      </c>
      <c r="M5523" s="2" t="s">
        <v>78</v>
      </c>
      <c r="N5523" s="20">
        <f t="shared" si="86"/>
        <v>7100.9400000000005</v>
      </c>
      <c r="O5523" s="21"/>
      <c r="P5523" s="20"/>
    </row>
    <row r="5524" spans="1:16" x14ac:dyDescent="0.35">
      <c r="A5524" s="2" t="s">
        <v>13</v>
      </c>
      <c r="B5524" s="2">
        <v>1128299</v>
      </c>
      <c r="C5524" s="15">
        <v>44493</v>
      </c>
      <c r="D5524" s="2" t="s">
        <v>43</v>
      </c>
      <c r="E5524" s="2" t="s">
        <v>67</v>
      </c>
      <c r="F5524" s="2" t="s">
        <v>68</v>
      </c>
      <c r="G5524" s="3" t="s">
        <v>158</v>
      </c>
      <c r="H5524" s="17">
        <v>59</v>
      </c>
      <c r="I5524" s="2">
        <v>102</v>
      </c>
      <c r="J5524" s="19">
        <v>6018</v>
      </c>
      <c r="K5524" s="19">
        <v>2647.92</v>
      </c>
      <c r="L5524" s="2">
        <v>0.44</v>
      </c>
      <c r="M5524" s="2" t="s">
        <v>78</v>
      </c>
      <c r="N5524" s="20">
        <f t="shared" si="86"/>
        <v>8665.92</v>
      </c>
      <c r="O5524" s="21"/>
      <c r="P5524" s="20"/>
    </row>
    <row r="5525" spans="1:16" x14ac:dyDescent="0.35">
      <c r="A5525" s="2" t="s">
        <v>13</v>
      </c>
      <c r="B5525" s="2">
        <v>1128299</v>
      </c>
      <c r="C5525" s="15">
        <v>44524</v>
      </c>
      <c r="D5525" s="2" t="s">
        <v>43</v>
      </c>
      <c r="E5525" s="2" t="s">
        <v>67</v>
      </c>
      <c r="F5525" s="2" t="s">
        <v>68</v>
      </c>
      <c r="G5525" s="3" t="s">
        <v>155</v>
      </c>
      <c r="H5525" s="17">
        <v>42</v>
      </c>
      <c r="I5525" s="2">
        <v>155</v>
      </c>
      <c r="J5525" s="19">
        <v>6510</v>
      </c>
      <c r="K5525" s="19">
        <v>3059.7</v>
      </c>
      <c r="L5525" s="2">
        <v>0.47</v>
      </c>
      <c r="M5525" s="2" t="s">
        <v>78</v>
      </c>
      <c r="N5525" s="20">
        <f t="shared" si="86"/>
        <v>9569.7000000000007</v>
      </c>
      <c r="O5525" s="21"/>
      <c r="P5525" s="20"/>
    </row>
    <row r="5526" spans="1:16" x14ac:dyDescent="0.35">
      <c r="A5526" s="2" t="s">
        <v>13</v>
      </c>
      <c r="B5526" s="2">
        <v>1128299</v>
      </c>
      <c r="C5526" s="15">
        <v>44524</v>
      </c>
      <c r="D5526" s="2" t="s">
        <v>43</v>
      </c>
      <c r="E5526" s="2" t="s">
        <v>67</v>
      </c>
      <c r="F5526" s="2" t="s">
        <v>68</v>
      </c>
      <c r="G5526" s="3" t="s">
        <v>17</v>
      </c>
      <c r="H5526" s="17">
        <v>47</v>
      </c>
      <c r="I5526" s="2">
        <v>169</v>
      </c>
      <c r="J5526" s="19">
        <v>7943</v>
      </c>
      <c r="K5526" s="19">
        <v>3892.0699999999997</v>
      </c>
      <c r="L5526" s="2">
        <v>0.49</v>
      </c>
      <c r="M5526" s="2" t="s">
        <v>78</v>
      </c>
      <c r="N5526" s="20">
        <f t="shared" si="86"/>
        <v>11835.07</v>
      </c>
      <c r="O5526" s="21"/>
      <c r="P5526" s="20"/>
    </row>
    <row r="5527" spans="1:16" x14ac:dyDescent="0.35">
      <c r="A5527" s="2" t="s">
        <v>13</v>
      </c>
      <c r="B5527" s="2">
        <v>1128299</v>
      </c>
      <c r="C5527" s="15">
        <v>44524</v>
      </c>
      <c r="D5527" s="2" t="s">
        <v>43</v>
      </c>
      <c r="E5527" s="2" t="s">
        <v>67</v>
      </c>
      <c r="F5527" s="2" t="s">
        <v>68</v>
      </c>
      <c r="G5527" s="3" t="s">
        <v>156</v>
      </c>
      <c r="H5527" s="17">
        <v>43</v>
      </c>
      <c r="I5527" s="2">
        <v>138</v>
      </c>
      <c r="J5527" s="19">
        <v>5934</v>
      </c>
      <c r="K5527" s="19">
        <v>2848.3199999999997</v>
      </c>
      <c r="L5527" s="2">
        <v>0.48</v>
      </c>
      <c r="M5527" s="2" t="s">
        <v>78</v>
      </c>
      <c r="N5527" s="20">
        <f t="shared" si="86"/>
        <v>8782.32</v>
      </c>
      <c r="O5527" s="21"/>
      <c r="P5527" s="20"/>
    </row>
    <row r="5528" spans="1:16" x14ac:dyDescent="0.35">
      <c r="A5528" s="2" t="s">
        <v>13</v>
      </c>
      <c r="B5528" s="2">
        <v>1128299</v>
      </c>
      <c r="C5528" s="15">
        <v>44524</v>
      </c>
      <c r="D5528" s="2" t="s">
        <v>43</v>
      </c>
      <c r="E5528" s="2" t="s">
        <v>67</v>
      </c>
      <c r="F5528" s="2" t="s">
        <v>68</v>
      </c>
      <c r="G5528" s="3" t="s">
        <v>157</v>
      </c>
      <c r="H5528" s="17">
        <v>52</v>
      </c>
      <c r="I5528" s="2">
        <v>113</v>
      </c>
      <c r="J5528" s="19">
        <v>5876</v>
      </c>
      <c r="K5528" s="19">
        <v>2820.48</v>
      </c>
      <c r="L5528" s="2">
        <v>0.48</v>
      </c>
      <c r="M5528" s="2" t="s">
        <v>78</v>
      </c>
      <c r="N5528" s="20">
        <f t="shared" si="86"/>
        <v>8696.48</v>
      </c>
      <c r="O5528" s="21"/>
      <c r="P5528" s="20"/>
    </row>
    <row r="5529" spans="1:16" x14ac:dyDescent="0.35">
      <c r="A5529" s="2" t="s">
        <v>13</v>
      </c>
      <c r="B5529" s="2">
        <v>1128299</v>
      </c>
      <c r="C5529" s="15">
        <v>44524</v>
      </c>
      <c r="D5529" s="2" t="s">
        <v>43</v>
      </c>
      <c r="E5529" s="2" t="s">
        <v>67</v>
      </c>
      <c r="F5529" s="2" t="s">
        <v>68</v>
      </c>
      <c r="G5529" s="3" t="s">
        <v>18</v>
      </c>
      <c r="H5529" s="17">
        <v>73</v>
      </c>
      <c r="I5529" s="2">
        <v>111</v>
      </c>
      <c r="J5529" s="19">
        <v>8103</v>
      </c>
      <c r="K5529" s="19">
        <v>4456.6500000000005</v>
      </c>
      <c r="L5529" s="2">
        <v>0.55000000000000004</v>
      </c>
      <c r="M5529" s="2" t="s">
        <v>78</v>
      </c>
      <c r="N5529" s="20">
        <f t="shared" si="86"/>
        <v>12559.650000000001</v>
      </c>
      <c r="O5529" s="21"/>
      <c r="P5529" s="20"/>
    </row>
    <row r="5530" spans="1:16" x14ac:dyDescent="0.35">
      <c r="A5530" s="2" t="s">
        <v>13</v>
      </c>
      <c r="B5530" s="2">
        <v>1128299</v>
      </c>
      <c r="C5530" s="15">
        <v>44524</v>
      </c>
      <c r="D5530" s="2" t="s">
        <v>43</v>
      </c>
      <c r="E5530" s="2" t="s">
        <v>67</v>
      </c>
      <c r="F5530" s="2" t="s">
        <v>68</v>
      </c>
      <c r="G5530" s="3" t="s">
        <v>158</v>
      </c>
      <c r="H5530" s="17">
        <v>74</v>
      </c>
      <c r="I5530" s="2">
        <v>149</v>
      </c>
      <c r="J5530" s="19">
        <v>11026</v>
      </c>
      <c r="K5530" s="19">
        <v>4410.4000000000005</v>
      </c>
      <c r="L5530" s="2">
        <v>0.4</v>
      </c>
      <c r="M5530" s="2" t="s">
        <v>78</v>
      </c>
      <c r="N5530" s="20">
        <f t="shared" si="86"/>
        <v>15436.400000000001</v>
      </c>
      <c r="O5530" s="21"/>
      <c r="P5530" s="20"/>
    </row>
    <row r="5531" spans="1:16" x14ac:dyDescent="0.35">
      <c r="A5531" s="2" t="s">
        <v>13</v>
      </c>
      <c r="B5531" s="2">
        <v>1128299</v>
      </c>
      <c r="C5531" s="15">
        <v>44553</v>
      </c>
      <c r="D5531" s="2" t="s">
        <v>43</v>
      </c>
      <c r="E5531" s="2" t="s">
        <v>67</v>
      </c>
      <c r="F5531" s="2" t="s">
        <v>68</v>
      </c>
      <c r="G5531" s="3" t="s">
        <v>155</v>
      </c>
      <c r="H5531" s="17">
        <v>60</v>
      </c>
      <c r="I5531" s="2">
        <v>225</v>
      </c>
      <c r="J5531" s="19">
        <v>13500</v>
      </c>
      <c r="K5531" s="19">
        <v>6345</v>
      </c>
      <c r="L5531" s="2">
        <v>0.47</v>
      </c>
      <c r="M5531" s="2" t="s">
        <v>78</v>
      </c>
      <c r="N5531" s="20">
        <f t="shared" si="86"/>
        <v>19845</v>
      </c>
      <c r="O5531" s="21"/>
      <c r="P5531" s="20"/>
    </row>
    <row r="5532" spans="1:16" x14ac:dyDescent="0.35">
      <c r="A5532" s="2" t="s">
        <v>13</v>
      </c>
      <c r="B5532" s="2">
        <v>1128299</v>
      </c>
      <c r="C5532" s="15">
        <v>44553</v>
      </c>
      <c r="D5532" s="2" t="s">
        <v>43</v>
      </c>
      <c r="E5532" s="2" t="s">
        <v>67</v>
      </c>
      <c r="F5532" s="2" t="s">
        <v>68</v>
      </c>
      <c r="G5532" s="3" t="s">
        <v>17</v>
      </c>
      <c r="H5532" s="17">
        <v>74</v>
      </c>
      <c r="I5532" s="2">
        <v>225</v>
      </c>
      <c r="J5532" s="19">
        <v>16650</v>
      </c>
      <c r="K5532" s="19">
        <v>7492.4999999999991</v>
      </c>
      <c r="L5532" s="2">
        <v>0.44999999999999996</v>
      </c>
      <c r="M5532" s="2" t="s">
        <v>78</v>
      </c>
      <c r="N5532" s="20">
        <f t="shared" si="86"/>
        <v>24142.5</v>
      </c>
      <c r="O5532" s="21"/>
      <c r="P5532" s="20"/>
    </row>
    <row r="5533" spans="1:16" x14ac:dyDescent="0.35">
      <c r="A5533" s="2" t="s">
        <v>21</v>
      </c>
      <c r="B5533" s="2">
        <v>1128299</v>
      </c>
      <c r="C5533" s="15">
        <v>44553</v>
      </c>
      <c r="D5533" s="2" t="s">
        <v>43</v>
      </c>
      <c r="E5533" s="2" t="s">
        <v>67</v>
      </c>
      <c r="F5533" s="2" t="s">
        <v>68</v>
      </c>
      <c r="G5533" s="3" t="s">
        <v>156</v>
      </c>
      <c r="H5533" s="17">
        <v>64</v>
      </c>
      <c r="I5533" s="2">
        <v>154</v>
      </c>
      <c r="J5533" s="19">
        <v>9856</v>
      </c>
      <c r="K5533" s="19">
        <v>4730.88</v>
      </c>
      <c r="L5533" s="2">
        <v>0.48</v>
      </c>
      <c r="M5533" s="2" t="s">
        <v>78</v>
      </c>
      <c r="N5533" s="20">
        <f t="shared" si="86"/>
        <v>14586.880000000001</v>
      </c>
      <c r="O5533" s="21"/>
      <c r="P5533" s="20"/>
    </row>
    <row r="5534" spans="1:16" x14ac:dyDescent="0.35">
      <c r="A5534" s="2" t="s">
        <v>21</v>
      </c>
      <c r="B5534" s="2">
        <v>1128299</v>
      </c>
      <c r="C5534" s="15">
        <v>44553</v>
      </c>
      <c r="D5534" s="2" t="s">
        <v>43</v>
      </c>
      <c r="E5534" s="2" t="s">
        <v>67</v>
      </c>
      <c r="F5534" s="2" t="s">
        <v>68</v>
      </c>
      <c r="G5534" s="3" t="s">
        <v>157</v>
      </c>
      <c r="H5534" s="17">
        <v>67</v>
      </c>
      <c r="I5534" s="2">
        <v>160</v>
      </c>
      <c r="J5534" s="19">
        <v>10720</v>
      </c>
      <c r="K5534" s="19">
        <v>5360</v>
      </c>
      <c r="L5534" s="2">
        <v>0.5</v>
      </c>
      <c r="M5534" s="2" t="s">
        <v>78</v>
      </c>
      <c r="N5534" s="20">
        <f t="shared" si="86"/>
        <v>16080</v>
      </c>
      <c r="O5534" s="21"/>
      <c r="P5534" s="20"/>
    </row>
    <row r="5535" spans="1:16" x14ac:dyDescent="0.35">
      <c r="A5535" s="2" t="s">
        <v>21</v>
      </c>
      <c r="B5535" s="2">
        <v>1128299</v>
      </c>
      <c r="C5535" s="15">
        <v>44553</v>
      </c>
      <c r="D5535" s="2" t="s">
        <v>43</v>
      </c>
      <c r="E5535" s="2" t="s">
        <v>67</v>
      </c>
      <c r="F5535" s="2" t="s">
        <v>68</v>
      </c>
      <c r="G5535" s="3" t="s">
        <v>18</v>
      </c>
      <c r="H5535" s="17">
        <v>72</v>
      </c>
      <c r="I5535" s="2">
        <v>133</v>
      </c>
      <c r="J5535" s="19">
        <v>9576</v>
      </c>
      <c r="K5535" s="19">
        <v>4883.76</v>
      </c>
      <c r="L5535" s="2">
        <v>0.51</v>
      </c>
      <c r="M5535" s="2" t="s">
        <v>78</v>
      </c>
      <c r="N5535" s="20">
        <f t="shared" si="86"/>
        <v>14459.76</v>
      </c>
      <c r="O5535" s="21"/>
      <c r="P5535" s="20"/>
    </row>
    <row r="5536" spans="1:16" x14ac:dyDescent="0.35">
      <c r="A5536" s="2" t="s">
        <v>21</v>
      </c>
      <c r="B5536" s="2">
        <v>1128299</v>
      </c>
      <c r="C5536" s="15">
        <v>44553</v>
      </c>
      <c r="D5536" s="2" t="s">
        <v>43</v>
      </c>
      <c r="E5536" s="2" t="s">
        <v>67</v>
      </c>
      <c r="F5536" s="2" t="s">
        <v>68</v>
      </c>
      <c r="G5536" s="3" t="s">
        <v>158</v>
      </c>
      <c r="H5536" s="17">
        <v>82</v>
      </c>
      <c r="I5536" s="2">
        <v>150</v>
      </c>
      <c r="J5536" s="19">
        <v>12300</v>
      </c>
      <c r="K5536" s="19">
        <v>5289</v>
      </c>
      <c r="L5536" s="2">
        <v>0.43</v>
      </c>
      <c r="M5536" s="2" t="s">
        <v>78</v>
      </c>
      <c r="N5536" s="20">
        <f t="shared" si="86"/>
        <v>17589</v>
      </c>
      <c r="O5536" s="21"/>
      <c r="P5536" s="20"/>
    </row>
    <row r="5537" spans="1:16" x14ac:dyDescent="0.35">
      <c r="A5537" s="2" t="s">
        <v>21</v>
      </c>
      <c r="B5537" s="2">
        <v>1185732</v>
      </c>
      <c r="C5537" s="15">
        <v>44215</v>
      </c>
      <c r="D5537" s="2" t="s">
        <v>43</v>
      </c>
      <c r="E5537" s="2" t="s">
        <v>67</v>
      </c>
      <c r="F5537" s="2" t="s">
        <v>68</v>
      </c>
      <c r="G5537" s="3" t="s">
        <v>155</v>
      </c>
      <c r="H5537" s="17">
        <v>34</v>
      </c>
      <c r="I5537" s="2">
        <v>203</v>
      </c>
      <c r="J5537" s="19">
        <v>6902</v>
      </c>
      <c r="K5537" s="19">
        <v>4210.22</v>
      </c>
      <c r="L5537" s="2">
        <v>0.61</v>
      </c>
      <c r="M5537" s="2" t="s">
        <v>78</v>
      </c>
      <c r="N5537" s="20">
        <f t="shared" si="86"/>
        <v>11112.220000000001</v>
      </c>
      <c r="O5537" s="21"/>
      <c r="P5537" s="20"/>
    </row>
    <row r="5538" spans="1:16" x14ac:dyDescent="0.35">
      <c r="A5538" s="2" t="s">
        <v>21</v>
      </c>
      <c r="B5538" s="2">
        <v>1185732</v>
      </c>
      <c r="C5538" s="15">
        <v>44215</v>
      </c>
      <c r="D5538" s="2" t="s">
        <v>43</v>
      </c>
      <c r="E5538" s="2" t="s">
        <v>67</v>
      </c>
      <c r="F5538" s="2" t="s">
        <v>68</v>
      </c>
      <c r="G5538" s="3" t="s">
        <v>17</v>
      </c>
      <c r="H5538" s="17">
        <v>34</v>
      </c>
      <c r="I5538" s="2">
        <v>154</v>
      </c>
      <c r="J5538" s="19">
        <v>5236</v>
      </c>
      <c r="K5538" s="19">
        <v>2670.36</v>
      </c>
      <c r="L5538" s="2">
        <v>0.51</v>
      </c>
      <c r="M5538" s="2" t="s">
        <v>78</v>
      </c>
      <c r="N5538" s="20">
        <f t="shared" si="86"/>
        <v>7906.3600000000006</v>
      </c>
      <c r="O5538" s="21"/>
      <c r="P5538" s="20"/>
    </row>
    <row r="5539" spans="1:16" x14ac:dyDescent="0.35">
      <c r="A5539" s="2" t="s">
        <v>21</v>
      </c>
      <c r="B5539" s="2">
        <v>1185732</v>
      </c>
      <c r="C5539" s="15">
        <v>44215</v>
      </c>
      <c r="D5539" s="2" t="s">
        <v>43</v>
      </c>
      <c r="E5539" s="2" t="s">
        <v>67</v>
      </c>
      <c r="F5539" s="2" t="s">
        <v>68</v>
      </c>
      <c r="G5539" s="3" t="s">
        <v>156</v>
      </c>
      <c r="H5539" s="17">
        <v>23</v>
      </c>
      <c r="I5539" s="2">
        <v>149</v>
      </c>
      <c r="J5539" s="19">
        <v>3427</v>
      </c>
      <c r="K5539" s="19">
        <v>1370.8000000000002</v>
      </c>
      <c r="L5539" s="2">
        <v>0.4</v>
      </c>
      <c r="M5539" s="2" t="s">
        <v>78</v>
      </c>
      <c r="N5539" s="20">
        <f t="shared" si="86"/>
        <v>4797.8</v>
      </c>
      <c r="O5539" s="21"/>
      <c r="P5539" s="20"/>
    </row>
    <row r="5540" spans="1:16" x14ac:dyDescent="0.35">
      <c r="A5540" s="2" t="s">
        <v>21</v>
      </c>
      <c r="B5540" s="2">
        <v>1185732</v>
      </c>
      <c r="C5540" s="15">
        <v>44215</v>
      </c>
      <c r="D5540" s="2" t="s">
        <v>43</v>
      </c>
      <c r="E5540" s="2" t="s">
        <v>67</v>
      </c>
      <c r="F5540" s="2" t="s">
        <v>68</v>
      </c>
      <c r="G5540" s="3" t="s">
        <v>157</v>
      </c>
      <c r="H5540" s="17">
        <v>29</v>
      </c>
      <c r="I5540" s="2">
        <v>116</v>
      </c>
      <c r="J5540" s="19">
        <v>3364</v>
      </c>
      <c r="K5540" s="19">
        <v>1682</v>
      </c>
      <c r="L5540" s="2">
        <v>0.5</v>
      </c>
      <c r="M5540" s="2" t="s">
        <v>78</v>
      </c>
      <c r="N5540" s="20">
        <f t="shared" si="86"/>
        <v>5046</v>
      </c>
      <c r="O5540" s="21"/>
      <c r="P5540" s="20"/>
    </row>
    <row r="5541" spans="1:16" x14ac:dyDescent="0.35">
      <c r="A5541" s="2" t="s">
        <v>21</v>
      </c>
      <c r="B5541" s="2">
        <v>1185732</v>
      </c>
      <c r="C5541" s="15">
        <v>44215</v>
      </c>
      <c r="D5541" s="2" t="s">
        <v>43</v>
      </c>
      <c r="E5541" s="2" t="s">
        <v>67</v>
      </c>
      <c r="F5541" s="2" t="s">
        <v>68</v>
      </c>
      <c r="G5541" s="3" t="s">
        <v>18</v>
      </c>
      <c r="H5541" s="17">
        <v>43</v>
      </c>
      <c r="I5541" s="2">
        <v>122</v>
      </c>
      <c r="J5541" s="19">
        <v>5246</v>
      </c>
      <c r="K5541" s="19">
        <v>2727.92</v>
      </c>
      <c r="L5541" s="2">
        <v>0.52</v>
      </c>
      <c r="M5541" s="2" t="s">
        <v>78</v>
      </c>
      <c r="N5541" s="20">
        <f t="shared" si="86"/>
        <v>7973.92</v>
      </c>
      <c r="O5541" s="21"/>
      <c r="P5541" s="20"/>
    </row>
    <row r="5542" spans="1:16" x14ac:dyDescent="0.35">
      <c r="A5542" s="2" t="s">
        <v>21</v>
      </c>
      <c r="B5542" s="2">
        <v>1185732</v>
      </c>
      <c r="C5542" s="15">
        <v>44215</v>
      </c>
      <c r="D5542" s="2" t="s">
        <v>43</v>
      </c>
      <c r="E5542" s="2" t="s">
        <v>67</v>
      </c>
      <c r="F5542" s="2" t="s">
        <v>68</v>
      </c>
      <c r="G5542" s="3" t="s">
        <v>158</v>
      </c>
      <c r="H5542" s="17">
        <v>33</v>
      </c>
      <c r="I5542" s="2">
        <v>138</v>
      </c>
      <c r="J5542" s="19">
        <v>4554</v>
      </c>
      <c r="K5542" s="19">
        <v>3096.7200000000003</v>
      </c>
      <c r="L5542" s="2">
        <v>0.68</v>
      </c>
      <c r="M5542" s="2" t="s">
        <v>78</v>
      </c>
      <c r="N5542" s="20">
        <f t="shared" si="86"/>
        <v>7650.72</v>
      </c>
      <c r="O5542" s="21"/>
      <c r="P5542" s="20"/>
    </row>
    <row r="5543" spans="1:16" x14ac:dyDescent="0.35">
      <c r="A5543" s="2" t="s">
        <v>21</v>
      </c>
      <c r="B5543" s="2">
        <v>1185732</v>
      </c>
      <c r="C5543" s="15">
        <v>44244</v>
      </c>
      <c r="D5543" s="2" t="s">
        <v>43</v>
      </c>
      <c r="E5543" s="2" t="s">
        <v>67</v>
      </c>
      <c r="F5543" s="2" t="s">
        <v>68</v>
      </c>
      <c r="G5543" s="3" t="s">
        <v>155</v>
      </c>
      <c r="H5543" s="17">
        <v>34</v>
      </c>
      <c r="I5543" s="2">
        <v>200</v>
      </c>
      <c r="J5543" s="19">
        <v>6800</v>
      </c>
      <c r="K5543" s="19">
        <v>4284</v>
      </c>
      <c r="L5543" s="2">
        <v>0.63</v>
      </c>
      <c r="M5543" s="2" t="s">
        <v>78</v>
      </c>
      <c r="N5543" s="20">
        <f t="shared" si="86"/>
        <v>11084</v>
      </c>
      <c r="O5543" s="21"/>
      <c r="P5543" s="20"/>
    </row>
    <row r="5544" spans="1:16" x14ac:dyDescent="0.35">
      <c r="A5544" s="2" t="s">
        <v>21</v>
      </c>
      <c r="B5544" s="2">
        <v>1185732</v>
      </c>
      <c r="C5544" s="15">
        <v>44244</v>
      </c>
      <c r="D5544" s="2" t="s">
        <v>43</v>
      </c>
      <c r="E5544" s="2" t="s">
        <v>67</v>
      </c>
      <c r="F5544" s="2" t="s">
        <v>68</v>
      </c>
      <c r="G5544" s="3" t="s">
        <v>17</v>
      </c>
      <c r="H5544" s="17">
        <v>33</v>
      </c>
      <c r="I5544" s="2">
        <v>117</v>
      </c>
      <c r="J5544" s="19">
        <v>3861</v>
      </c>
      <c r="K5544" s="19">
        <v>2007.72</v>
      </c>
      <c r="L5544" s="2">
        <v>0.52</v>
      </c>
      <c r="M5544" s="2" t="s">
        <v>78</v>
      </c>
      <c r="N5544" s="20">
        <f t="shared" si="86"/>
        <v>5868.72</v>
      </c>
      <c r="O5544" s="21"/>
      <c r="P5544" s="20"/>
    </row>
    <row r="5545" spans="1:16" x14ac:dyDescent="0.35">
      <c r="A5545" s="2" t="s">
        <v>21</v>
      </c>
      <c r="B5545" s="2">
        <v>1185732</v>
      </c>
      <c r="C5545" s="15">
        <v>44244</v>
      </c>
      <c r="D5545" s="2" t="s">
        <v>43</v>
      </c>
      <c r="E5545" s="2" t="s">
        <v>67</v>
      </c>
      <c r="F5545" s="2" t="s">
        <v>68</v>
      </c>
      <c r="G5545" s="3" t="s">
        <v>156</v>
      </c>
      <c r="H5545" s="17">
        <v>23</v>
      </c>
      <c r="I5545" s="2">
        <v>150</v>
      </c>
      <c r="J5545" s="19">
        <v>3450</v>
      </c>
      <c r="K5545" s="19">
        <v>1483.5</v>
      </c>
      <c r="L5545" s="2">
        <v>0.43</v>
      </c>
      <c r="M5545" s="2" t="s">
        <v>78</v>
      </c>
      <c r="N5545" s="20">
        <f t="shared" si="86"/>
        <v>4933.5</v>
      </c>
      <c r="O5545" s="21"/>
      <c r="P5545" s="20"/>
    </row>
    <row r="5546" spans="1:16" x14ac:dyDescent="0.35">
      <c r="A5546" s="2" t="s">
        <v>21</v>
      </c>
      <c r="B5546" s="2">
        <v>1185732</v>
      </c>
      <c r="C5546" s="15">
        <v>44244</v>
      </c>
      <c r="D5546" s="2" t="s">
        <v>31</v>
      </c>
      <c r="E5546" s="2" t="s">
        <v>69</v>
      </c>
      <c r="F5546" s="2" t="s">
        <v>70</v>
      </c>
      <c r="G5546" s="3" t="s">
        <v>157</v>
      </c>
      <c r="H5546" s="17">
        <v>28</v>
      </c>
      <c r="I5546" s="2">
        <v>109</v>
      </c>
      <c r="J5546" s="19">
        <v>3052</v>
      </c>
      <c r="K5546" s="19">
        <v>1495.48</v>
      </c>
      <c r="L5546" s="2">
        <v>0.49</v>
      </c>
      <c r="M5546" s="2" t="s">
        <v>78</v>
      </c>
      <c r="N5546" s="20">
        <f t="shared" si="86"/>
        <v>4547.4799999999996</v>
      </c>
      <c r="O5546" s="21"/>
      <c r="P5546" s="20"/>
    </row>
    <row r="5547" spans="1:16" x14ac:dyDescent="0.35">
      <c r="A5547" s="2" t="s">
        <v>21</v>
      </c>
      <c r="B5547" s="2">
        <v>1185732</v>
      </c>
      <c r="C5547" s="15">
        <v>44244</v>
      </c>
      <c r="D5547" s="2" t="s">
        <v>31</v>
      </c>
      <c r="E5547" s="2" t="s">
        <v>69</v>
      </c>
      <c r="F5547" s="2" t="s">
        <v>70</v>
      </c>
      <c r="G5547" s="3" t="s">
        <v>18</v>
      </c>
      <c r="H5547" s="17">
        <v>41</v>
      </c>
      <c r="I5547" s="2">
        <v>126</v>
      </c>
      <c r="J5547" s="19">
        <v>5166</v>
      </c>
      <c r="K5547" s="19">
        <v>2841.2999999999997</v>
      </c>
      <c r="L5547" s="2">
        <v>0.54999999999999993</v>
      </c>
      <c r="M5547" s="2" t="s">
        <v>78</v>
      </c>
      <c r="N5547" s="20">
        <f t="shared" si="86"/>
        <v>8007.2999999999993</v>
      </c>
      <c r="O5547" s="21"/>
      <c r="P5547" s="20"/>
    </row>
    <row r="5548" spans="1:16" x14ac:dyDescent="0.35">
      <c r="A5548" s="2" t="s">
        <v>21</v>
      </c>
      <c r="B5548" s="2">
        <v>1185732</v>
      </c>
      <c r="C5548" s="15">
        <v>44244</v>
      </c>
      <c r="D5548" s="2" t="s">
        <v>31</v>
      </c>
      <c r="E5548" s="2" t="s">
        <v>69</v>
      </c>
      <c r="F5548" s="2" t="s">
        <v>70</v>
      </c>
      <c r="G5548" s="3" t="s">
        <v>158</v>
      </c>
      <c r="H5548" s="17">
        <v>33</v>
      </c>
      <c r="I5548" s="2">
        <v>138</v>
      </c>
      <c r="J5548" s="19">
        <v>4554</v>
      </c>
      <c r="K5548" s="19">
        <v>3051.1800000000003</v>
      </c>
      <c r="L5548" s="2">
        <v>0.67</v>
      </c>
      <c r="M5548" s="2" t="s">
        <v>78</v>
      </c>
      <c r="N5548" s="20">
        <f t="shared" si="86"/>
        <v>7605.18</v>
      </c>
      <c r="O5548" s="21"/>
      <c r="P5548" s="20"/>
    </row>
    <row r="5549" spans="1:16" x14ac:dyDescent="0.35">
      <c r="A5549" s="2" t="s">
        <v>21</v>
      </c>
      <c r="B5549" s="2">
        <v>1185732</v>
      </c>
      <c r="C5549" s="15">
        <v>44270</v>
      </c>
      <c r="D5549" s="2" t="s">
        <v>31</v>
      </c>
      <c r="E5549" s="2" t="s">
        <v>69</v>
      </c>
      <c r="F5549" s="2" t="s">
        <v>70</v>
      </c>
      <c r="G5549" s="3" t="s">
        <v>155</v>
      </c>
      <c r="H5549" s="17">
        <v>34</v>
      </c>
      <c r="I5549" s="2">
        <v>216</v>
      </c>
      <c r="J5549" s="19">
        <v>7344</v>
      </c>
      <c r="K5549" s="19">
        <v>4479.84</v>
      </c>
      <c r="L5549" s="2">
        <v>0.61</v>
      </c>
      <c r="M5549" s="2" t="s">
        <v>78</v>
      </c>
      <c r="N5549" s="20">
        <f t="shared" si="86"/>
        <v>11823.84</v>
      </c>
      <c r="O5549" s="21"/>
      <c r="P5549" s="20"/>
    </row>
    <row r="5550" spans="1:16" x14ac:dyDescent="0.35">
      <c r="A5550" s="2" t="s">
        <v>21</v>
      </c>
      <c r="B5550" s="2">
        <v>1185732</v>
      </c>
      <c r="C5550" s="15">
        <v>44270</v>
      </c>
      <c r="D5550" s="2" t="s">
        <v>31</v>
      </c>
      <c r="E5550" s="2" t="s">
        <v>69</v>
      </c>
      <c r="F5550" s="2" t="s">
        <v>70</v>
      </c>
      <c r="G5550" s="3" t="s">
        <v>17</v>
      </c>
      <c r="H5550" s="17">
        <v>32</v>
      </c>
      <c r="I5550" s="2">
        <v>126</v>
      </c>
      <c r="J5550" s="19">
        <v>4032</v>
      </c>
      <c r="K5550" s="19">
        <v>2177.2800000000002</v>
      </c>
      <c r="L5550" s="2">
        <v>0.54</v>
      </c>
      <c r="M5550" s="2" t="s">
        <v>78</v>
      </c>
      <c r="N5550" s="20">
        <f t="shared" si="86"/>
        <v>6209.2800000000007</v>
      </c>
      <c r="O5550" s="21"/>
      <c r="P5550" s="20"/>
    </row>
    <row r="5551" spans="1:16" x14ac:dyDescent="0.35">
      <c r="A5551" s="2" t="s">
        <v>21</v>
      </c>
      <c r="B5551" s="2">
        <v>1185732</v>
      </c>
      <c r="C5551" s="15">
        <v>44270</v>
      </c>
      <c r="D5551" s="2" t="s">
        <v>31</v>
      </c>
      <c r="E5551" s="2" t="s">
        <v>69</v>
      </c>
      <c r="F5551" s="2" t="s">
        <v>70</v>
      </c>
      <c r="G5551" s="3" t="s">
        <v>156</v>
      </c>
      <c r="H5551" s="17">
        <v>25</v>
      </c>
      <c r="I5551" s="2">
        <v>124</v>
      </c>
      <c r="J5551" s="19">
        <v>3100</v>
      </c>
      <c r="K5551" s="19">
        <v>1240</v>
      </c>
      <c r="L5551" s="2">
        <v>0.4</v>
      </c>
      <c r="M5551" s="2" t="s">
        <v>78</v>
      </c>
      <c r="N5551" s="20">
        <f t="shared" si="86"/>
        <v>4340</v>
      </c>
      <c r="O5551" s="21"/>
      <c r="P5551" s="20"/>
    </row>
    <row r="5552" spans="1:16" x14ac:dyDescent="0.35">
      <c r="A5552" s="2" t="s">
        <v>21</v>
      </c>
      <c r="B5552" s="2">
        <v>1185732</v>
      </c>
      <c r="C5552" s="15">
        <v>44270</v>
      </c>
      <c r="D5552" s="2" t="s">
        <v>31</v>
      </c>
      <c r="E5552" s="2" t="s">
        <v>69</v>
      </c>
      <c r="F5552" s="2" t="s">
        <v>70</v>
      </c>
      <c r="G5552" s="3" t="s">
        <v>157</v>
      </c>
      <c r="H5552" s="17">
        <v>29</v>
      </c>
      <c r="I5552" s="2">
        <v>91</v>
      </c>
      <c r="J5552" s="19">
        <v>2639</v>
      </c>
      <c r="K5552" s="19">
        <v>1266.72</v>
      </c>
      <c r="L5552" s="2">
        <v>0.48</v>
      </c>
      <c r="M5552" s="2" t="s">
        <v>78</v>
      </c>
      <c r="N5552" s="20">
        <f t="shared" si="86"/>
        <v>3905.7200000000003</v>
      </c>
      <c r="O5552" s="21"/>
      <c r="P5552" s="20"/>
    </row>
    <row r="5553" spans="1:16" x14ac:dyDescent="0.35">
      <c r="A5553" s="2" t="s">
        <v>21</v>
      </c>
      <c r="B5553" s="2">
        <v>1185732</v>
      </c>
      <c r="C5553" s="15">
        <v>44270</v>
      </c>
      <c r="D5553" s="2" t="s">
        <v>31</v>
      </c>
      <c r="E5553" s="2" t="s">
        <v>69</v>
      </c>
      <c r="F5553" s="2" t="s">
        <v>70</v>
      </c>
      <c r="G5553" s="3" t="s">
        <v>18</v>
      </c>
      <c r="H5553" s="17">
        <v>43</v>
      </c>
      <c r="I5553" s="2">
        <v>94</v>
      </c>
      <c r="J5553" s="19">
        <v>4042</v>
      </c>
      <c r="K5553" s="19">
        <v>2101.84</v>
      </c>
      <c r="L5553" s="2">
        <v>0.52</v>
      </c>
      <c r="M5553" s="2" t="s">
        <v>78</v>
      </c>
      <c r="N5553" s="20">
        <f t="shared" si="86"/>
        <v>6143.84</v>
      </c>
      <c r="O5553" s="21"/>
      <c r="P5553" s="20"/>
    </row>
    <row r="5554" spans="1:16" x14ac:dyDescent="0.35">
      <c r="A5554" s="2" t="s">
        <v>21</v>
      </c>
      <c r="B5554" s="2">
        <v>1185732</v>
      </c>
      <c r="C5554" s="15">
        <v>44270</v>
      </c>
      <c r="D5554" s="2" t="s">
        <v>31</v>
      </c>
      <c r="E5554" s="2" t="s">
        <v>69</v>
      </c>
      <c r="F5554" s="2" t="s">
        <v>70</v>
      </c>
      <c r="G5554" s="3" t="s">
        <v>158</v>
      </c>
      <c r="H5554" s="17">
        <v>33</v>
      </c>
      <c r="I5554" s="2">
        <v>143</v>
      </c>
      <c r="J5554" s="19">
        <v>4719</v>
      </c>
      <c r="K5554" s="19">
        <v>3256.11</v>
      </c>
      <c r="L5554" s="2">
        <v>0.69000000000000006</v>
      </c>
      <c r="M5554" s="2" t="s">
        <v>78</v>
      </c>
      <c r="N5554" s="20">
        <f t="shared" si="86"/>
        <v>7975.1100000000006</v>
      </c>
      <c r="O5554" s="21"/>
      <c r="P5554" s="20"/>
    </row>
    <row r="5555" spans="1:16" x14ac:dyDescent="0.35">
      <c r="A5555" s="2" t="s">
        <v>21</v>
      </c>
      <c r="B5555" s="2">
        <v>1185732</v>
      </c>
      <c r="C5555" s="15">
        <v>44302</v>
      </c>
      <c r="D5555" s="2" t="s">
        <v>31</v>
      </c>
      <c r="E5555" s="2" t="s">
        <v>69</v>
      </c>
      <c r="F5555" s="2" t="s">
        <v>70</v>
      </c>
      <c r="G5555" s="3" t="s">
        <v>155</v>
      </c>
      <c r="H5555" s="17">
        <v>32</v>
      </c>
      <c r="I5555" s="2">
        <v>181</v>
      </c>
      <c r="J5555" s="19">
        <v>5792</v>
      </c>
      <c r="K5555" s="19">
        <v>3475.2</v>
      </c>
      <c r="L5555" s="2">
        <v>0.6</v>
      </c>
      <c r="M5555" s="2" t="s">
        <v>78</v>
      </c>
      <c r="N5555" s="20">
        <f t="shared" si="86"/>
        <v>9267.2000000000007</v>
      </c>
      <c r="O5555" s="21"/>
      <c r="P5555" s="20"/>
    </row>
    <row r="5556" spans="1:16" x14ac:dyDescent="0.35">
      <c r="A5556" s="2" t="s">
        <v>21</v>
      </c>
      <c r="B5556" s="2">
        <v>1185732</v>
      </c>
      <c r="C5556" s="15">
        <v>44302</v>
      </c>
      <c r="D5556" s="2" t="s">
        <v>31</v>
      </c>
      <c r="E5556" s="2" t="s">
        <v>69</v>
      </c>
      <c r="F5556" s="2" t="s">
        <v>70</v>
      </c>
      <c r="G5556" s="3" t="s">
        <v>17</v>
      </c>
      <c r="H5556" s="17">
        <v>38</v>
      </c>
      <c r="I5556" s="2">
        <v>111</v>
      </c>
      <c r="J5556" s="19">
        <v>4218</v>
      </c>
      <c r="K5556" s="19">
        <v>2235.54</v>
      </c>
      <c r="L5556" s="2">
        <v>0.53</v>
      </c>
      <c r="M5556" s="2" t="s">
        <v>78</v>
      </c>
      <c r="N5556" s="20">
        <f t="shared" si="86"/>
        <v>6453.54</v>
      </c>
      <c r="O5556" s="21"/>
      <c r="P5556" s="20"/>
    </row>
    <row r="5557" spans="1:16" x14ac:dyDescent="0.35">
      <c r="A5557" s="2" t="s">
        <v>21</v>
      </c>
      <c r="B5557" s="2">
        <v>1185732</v>
      </c>
      <c r="C5557" s="15">
        <v>44302</v>
      </c>
      <c r="D5557" s="2" t="s">
        <v>31</v>
      </c>
      <c r="E5557" s="2" t="s">
        <v>69</v>
      </c>
      <c r="F5557" s="2" t="s">
        <v>70</v>
      </c>
      <c r="G5557" s="3" t="s">
        <v>156</v>
      </c>
      <c r="H5557" s="17">
        <v>27</v>
      </c>
      <c r="I5557" s="2">
        <v>135</v>
      </c>
      <c r="J5557" s="19">
        <v>3645</v>
      </c>
      <c r="K5557" s="19">
        <v>1530.8999999999999</v>
      </c>
      <c r="L5557" s="2">
        <v>0.42</v>
      </c>
      <c r="M5557" s="2" t="s">
        <v>78</v>
      </c>
      <c r="N5557" s="20">
        <f t="shared" si="86"/>
        <v>5175.8999999999996</v>
      </c>
      <c r="O5557" s="21"/>
      <c r="P5557" s="20"/>
    </row>
    <row r="5558" spans="1:16" x14ac:dyDescent="0.35">
      <c r="A5558" s="2" t="s">
        <v>21</v>
      </c>
      <c r="B5558" s="2">
        <v>1185732</v>
      </c>
      <c r="C5558" s="15">
        <v>44302</v>
      </c>
      <c r="D5558" s="2" t="s">
        <v>31</v>
      </c>
      <c r="E5558" s="2" t="s">
        <v>69</v>
      </c>
      <c r="F5558" s="2" t="s">
        <v>70</v>
      </c>
      <c r="G5558" s="3" t="s">
        <v>157</v>
      </c>
      <c r="H5558" s="17">
        <v>32</v>
      </c>
      <c r="I5558" s="2">
        <v>109</v>
      </c>
      <c r="J5558" s="19">
        <v>3488</v>
      </c>
      <c r="K5558" s="19">
        <v>1604.4799999999998</v>
      </c>
      <c r="L5558" s="2">
        <v>0.45999999999999996</v>
      </c>
      <c r="M5558" s="2" t="s">
        <v>78</v>
      </c>
      <c r="N5558" s="20">
        <f t="shared" si="86"/>
        <v>5092.4799999999996</v>
      </c>
      <c r="O5558" s="21"/>
      <c r="P5558" s="20"/>
    </row>
    <row r="5559" spans="1:16" x14ac:dyDescent="0.35">
      <c r="A5559" s="2" t="s">
        <v>21</v>
      </c>
      <c r="B5559" s="2">
        <v>1185732</v>
      </c>
      <c r="C5559" s="15">
        <v>44302</v>
      </c>
      <c r="D5559" s="2" t="s">
        <v>31</v>
      </c>
      <c r="E5559" s="2" t="s">
        <v>69</v>
      </c>
      <c r="F5559" s="2" t="s">
        <v>70</v>
      </c>
      <c r="G5559" s="3" t="s">
        <v>18</v>
      </c>
      <c r="H5559" s="17">
        <v>45</v>
      </c>
      <c r="I5559" s="2">
        <v>120</v>
      </c>
      <c r="J5559" s="19">
        <v>5400</v>
      </c>
      <c r="K5559" s="19">
        <v>2700</v>
      </c>
      <c r="L5559" s="2">
        <v>0.5</v>
      </c>
      <c r="M5559" s="2" t="s">
        <v>78</v>
      </c>
      <c r="N5559" s="20">
        <f t="shared" si="86"/>
        <v>8100</v>
      </c>
      <c r="O5559" s="21"/>
      <c r="P5559" s="20"/>
    </row>
    <row r="5560" spans="1:16" x14ac:dyDescent="0.35">
      <c r="A5560" s="2" t="s">
        <v>21</v>
      </c>
      <c r="B5560" s="2">
        <v>1185732</v>
      </c>
      <c r="C5560" s="15">
        <v>44302</v>
      </c>
      <c r="D5560" s="2" t="s">
        <v>31</v>
      </c>
      <c r="E5560" s="2" t="s">
        <v>69</v>
      </c>
      <c r="F5560" s="2" t="s">
        <v>70</v>
      </c>
      <c r="G5560" s="3" t="s">
        <v>158</v>
      </c>
      <c r="H5560" s="17">
        <v>37</v>
      </c>
      <c r="I5560" s="2">
        <v>152</v>
      </c>
      <c r="J5560" s="19">
        <v>5624</v>
      </c>
      <c r="K5560" s="19">
        <v>3880.5600000000004</v>
      </c>
      <c r="L5560" s="2">
        <v>0.69000000000000006</v>
      </c>
      <c r="M5560" s="2" t="s">
        <v>78</v>
      </c>
      <c r="N5560" s="20">
        <f t="shared" si="86"/>
        <v>9504.5600000000013</v>
      </c>
      <c r="O5560" s="21"/>
      <c r="P5560" s="20"/>
    </row>
    <row r="5561" spans="1:16" x14ac:dyDescent="0.35">
      <c r="A5561" s="2" t="s">
        <v>21</v>
      </c>
      <c r="B5561" s="2">
        <v>1185732</v>
      </c>
      <c r="C5561" s="15">
        <v>44331</v>
      </c>
      <c r="D5561" s="2" t="s">
        <v>31</v>
      </c>
      <c r="E5561" s="2" t="s">
        <v>69</v>
      </c>
      <c r="F5561" s="2" t="s">
        <v>70</v>
      </c>
      <c r="G5561" s="3" t="s">
        <v>155</v>
      </c>
      <c r="H5561" s="17">
        <v>48</v>
      </c>
      <c r="I5561" s="2">
        <v>207</v>
      </c>
      <c r="J5561" s="19">
        <v>9936</v>
      </c>
      <c r="K5561" s="19">
        <v>6060.96</v>
      </c>
      <c r="L5561" s="2">
        <v>0.61</v>
      </c>
      <c r="M5561" s="2" t="s">
        <v>78</v>
      </c>
      <c r="N5561" s="20">
        <f t="shared" si="86"/>
        <v>15996.96</v>
      </c>
      <c r="O5561" s="21"/>
      <c r="P5561" s="20"/>
    </row>
    <row r="5562" spans="1:16" x14ac:dyDescent="0.35">
      <c r="A5562" s="2" t="s">
        <v>21</v>
      </c>
      <c r="B5562" s="2">
        <v>1185732</v>
      </c>
      <c r="C5562" s="15">
        <v>44331</v>
      </c>
      <c r="D5562" s="2" t="s">
        <v>31</v>
      </c>
      <c r="E5562" s="2" t="s">
        <v>69</v>
      </c>
      <c r="F5562" s="2" t="s">
        <v>70</v>
      </c>
      <c r="G5562" s="3" t="s">
        <v>17</v>
      </c>
      <c r="H5562" s="17">
        <v>47</v>
      </c>
      <c r="I5562" s="2">
        <v>150</v>
      </c>
      <c r="J5562" s="19">
        <v>7050</v>
      </c>
      <c r="K5562" s="19">
        <v>3877.4999999999995</v>
      </c>
      <c r="L5562" s="2">
        <v>0.54999999999999993</v>
      </c>
      <c r="M5562" s="2" t="s">
        <v>78</v>
      </c>
      <c r="N5562" s="20">
        <f t="shared" si="86"/>
        <v>10927.5</v>
      </c>
      <c r="O5562" s="21"/>
      <c r="P5562" s="20"/>
    </row>
    <row r="5563" spans="1:16" x14ac:dyDescent="0.35">
      <c r="A5563" s="2" t="s">
        <v>21</v>
      </c>
      <c r="B5563" s="2">
        <v>1185732</v>
      </c>
      <c r="C5563" s="15">
        <v>44331</v>
      </c>
      <c r="D5563" s="2" t="s">
        <v>31</v>
      </c>
      <c r="E5563" s="2" t="s">
        <v>69</v>
      </c>
      <c r="F5563" s="2" t="s">
        <v>70</v>
      </c>
      <c r="G5563" s="3" t="s">
        <v>156</v>
      </c>
      <c r="H5563" s="17">
        <v>44</v>
      </c>
      <c r="I5563" s="2">
        <v>133</v>
      </c>
      <c r="J5563" s="19">
        <v>5852</v>
      </c>
      <c r="K5563" s="19">
        <v>2340.8000000000002</v>
      </c>
      <c r="L5563" s="2">
        <v>0.4</v>
      </c>
      <c r="M5563" s="2" t="s">
        <v>78</v>
      </c>
      <c r="N5563" s="20">
        <f t="shared" si="86"/>
        <v>8192.7999999999993</v>
      </c>
      <c r="O5563" s="21"/>
      <c r="P5563" s="20"/>
    </row>
    <row r="5564" spans="1:16" x14ac:dyDescent="0.35">
      <c r="A5564" s="2" t="s">
        <v>21</v>
      </c>
      <c r="B5564" s="2">
        <v>1185732</v>
      </c>
      <c r="C5564" s="15">
        <v>44331</v>
      </c>
      <c r="D5564" s="2" t="s">
        <v>31</v>
      </c>
      <c r="E5564" s="2" t="s">
        <v>69</v>
      </c>
      <c r="F5564" s="2" t="s">
        <v>70</v>
      </c>
      <c r="G5564" s="3" t="s">
        <v>157</v>
      </c>
      <c r="H5564" s="17">
        <v>42</v>
      </c>
      <c r="I5564" s="2">
        <v>126</v>
      </c>
      <c r="J5564" s="19">
        <v>5292</v>
      </c>
      <c r="K5564" s="19">
        <v>2646</v>
      </c>
      <c r="L5564" s="2">
        <v>0.5</v>
      </c>
      <c r="M5564" s="2" t="s">
        <v>78</v>
      </c>
      <c r="N5564" s="20">
        <f t="shared" si="86"/>
        <v>7938</v>
      </c>
      <c r="O5564" s="21"/>
      <c r="P5564" s="20"/>
    </row>
    <row r="5565" spans="1:16" x14ac:dyDescent="0.35">
      <c r="A5565" s="2" t="s">
        <v>21</v>
      </c>
      <c r="B5565" s="2">
        <v>1185732</v>
      </c>
      <c r="C5565" s="15">
        <v>44331</v>
      </c>
      <c r="D5565" s="2" t="s">
        <v>31</v>
      </c>
      <c r="E5565" s="2" t="s">
        <v>69</v>
      </c>
      <c r="F5565" s="2" t="s">
        <v>70</v>
      </c>
      <c r="G5565" s="3" t="s">
        <v>18</v>
      </c>
      <c r="H5565" s="17">
        <v>52</v>
      </c>
      <c r="I5565" s="2">
        <v>124</v>
      </c>
      <c r="J5565" s="19">
        <v>6448</v>
      </c>
      <c r="K5565" s="19">
        <v>3417.44</v>
      </c>
      <c r="L5565" s="2">
        <v>0.53</v>
      </c>
      <c r="M5565" s="2" t="s">
        <v>78</v>
      </c>
      <c r="N5565" s="20">
        <f t="shared" si="86"/>
        <v>9865.44</v>
      </c>
      <c r="O5565" s="21"/>
      <c r="P5565" s="20"/>
    </row>
    <row r="5566" spans="1:16" x14ac:dyDescent="0.35">
      <c r="A5566" s="2" t="s">
        <v>21</v>
      </c>
      <c r="B5566" s="2">
        <v>1185732</v>
      </c>
      <c r="C5566" s="15">
        <v>44331</v>
      </c>
      <c r="D5566" s="2" t="s">
        <v>31</v>
      </c>
      <c r="E5566" s="2" t="s">
        <v>69</v>
      </c>
      <c r="F5566" s="2" t="s">
        <v>70</v>
      </c>
      <c r="G5566" s="3" t="s">
        <v>158</v>
      </c>
      <c r="H5566" s="17">
        <v>55</v>
      </c>
      <c r="I5566" s="2">
        <v>150</v>
      </c>
      <c r="J5566" s="19">
        <v>8250</v>
      </c>
      <c r="K5566" s="19">
        <v>5775.0000000000009</v>
      </c>
      <c r="L5566" s="2">
        <v>0.70000000000000007</v>
      </c>
      <c r="M5566" s="2" t="s">
        <v>78</v>
      </c>
      <c r="N5566" s="20">
        <f t="shared" si="86"/>
        <v>14025</v>
      </c>
      <c r="O5566" s="21"/>
      <c r="P5566" s="20"/>
    </row>
    <row r="5567" spans="1:16" x14ac:dyDescent="0.35">
      <c r="A5567" s="2" t="s">
        <v>21</v>
      </c>
      <c r="B5567" s="2">
        <v>1185732</v>
      </c>
      <c r="C5567" s="15">
        <v>44364</v>
      </c>
      <c r="D5567" s="2" t="s">
        <v>31</v>
      </c>
      <c r="E5567" s="2" t="s">
        <v>69</v>
      </c>
      <c r="F5567" s="2" t="s">
        <v>70</v>
      </c>
      <c r="G5567" s="3" t="s">
        <v>155</v>
      </c>
      <c r="H5567" s="17">
        <v>52</v>
      </c>
      <c r="I5567" s="2">
        <v>206</v>
      </c>
      <c r="J5567" s="19">
        <v>10712</v>
      </c>
      <c r="K5567" s="19">
        <v>6641.44</v>
      </c>
      <c r="L5567" s="2">
        <v>0.62</v>
      </c>
      <c r="M5567" s="2" t="s">
        <v>78</v>
      </c>
      <c r="N5567" s="20">
        <f t="shared" si="86"/>
        <v>17353.439999999999</v>
      </c>
      <c r="O5567" s="21"/>
      <c r="P5567" s="20"/>
    </row>
    <row r="5568" spans="1:16" x14ac:dyDescent="0.35">
      <c r="A5568" s="2" t="s">
        <v>21</v>
      </c>
      <c r="B5568" s="2">
        <v>1185732</v>
      </c>
      <c r="C5568" s="15">
        <v>44364</v>
      </c>
      <c r="D5568" s="2" t="s">
        <v>31</v>
      </c>
      <c r="E5568" s="2" t="s">
        <v>69</v>
      </c>
      <c r="F5568" s="2" t="s">
        <v>70</v>
      </c>
      <c r="G5568" s="3" t="s">
        <v>17</v>
      </c>
      <c r="H5568" s="17">
        <v>46</v>
      </c>
      <c r="I5568" s="2">
        <v>167</v>
      </c>
      <c r="J5568" s="19">
        <v>7682</v>
      </c>
      <c r="K5568" s="19">
        <v>4148.2800000000007</v>
      </c>
      <c r="L5568" s="2">
        <v>0.54</v>
      </c>
      <c r="M5568" s="2" t="s">
        <v>78</v>
      </c>
      <c r="N5568" s="20">
        <f t="shared" si="86"/>
        <v>11830.28</v>
      </c>
      <c r="O5568" s="21"/>
      <c r="P5568" s="20"/>
    </row>
    <row r="5569" spans="1:16" x14ac:dyDescent="0.35">
      <c r="A5569" s="2" t="s">
        <v>21</v>
      </c>
      <c r="B5569" s="2">
        <v>1185732</v>
      </c>
      <c r="C5569" s="15">
        <v>44364</v>
      </c>
      <c r="D5569" s="2" t="s">
        <v>31</v>
      </c>
      <c r="E5569" s="2" t="s">
        <v>69</v>
      </c>
      <c r="F5569" s="2" t="s">
        <v>70</v>
      </c>
      <c r="G5569" s="3" t="s">
        <v>156</v>
      </c>
      <c r="H5569" s="17">
        <v>41</v>
      </c>
      <c r="I5569" s="2">
        <v>138</v>
      </c>
      <c r="J5569" s="19">
        <v>5658</v>
      </c>
      <c r="K5569" s="19">
        <v>2489.52</v>
      </c>
      <c r="L5569" s="2">
        <v>0.44</v>
      </c>
      <c r="M5569" s="2" t="s">
        <v>78</v>
      </c>
      <c r="N5569" s="20">
        <f t="shared" si="86"/>
        <v>8147.52</v>
      </c>
      <c r="O5569" s="21"/>
      <c r="P5569" s="20"/>
    </row>
    <row r="5570" spans="1:16" x14ac:dyDescent="0.35">
      <c r="A5570" s="2" t="s">
        <v>21</v>
      </c>
      <c r="B5570" s="2">
        <v>1185732</v>
      </c>
      <c r="C5570" s="15">
        <v>44364</v>
      </c>
      <c r="D5570" s="2" t="s">
        <v>31</v>
      </c>
      <c r="E5570" s="2" t="s">
        <v>69</v>
      </c>
      <c r="F5570" s="2" t="s">
        <v>70</v>
      </c>
      <c r="G5570" s="3" t="s">
        <v>157</v>
      </c>
      <c r="H5570" s="17">
        <v>43</v>
      </c>
      <c r="I5570" s="2">
        <v>158</v>
      </c>
      <c r="J5570" s="19">
        <v>6794</v>
      </c>
      <c r="K5570" s="19">
        <v>3261.12</v>
      </c>
      <c r="L5570" s="2">
        <v>0.48</v>
      </c>
      <c r="M5570" s="2" t="s">
        <v>78</v>
      </c>
      <c r="N5570" s="20">
        <f t="shared" si="86"/>
        <v>10055.119999999999</v>
      </c>
      <c r="O5570" s="21"/>
      <c r="P5570" s="20"/>
    </row>
    <row r="5571" spans="1:16" x14ac:dyDescent="0.35">
      <c r="A5571" s="2" t="s">
        <v>21</v>
      </c>
      <c r="B5571" s="2">
        <v>1185732</v>
      </c>
      <c r="C5571" s="15">
        <v>44364</v>
      </c>
      <c r="D5571" s="2" t="s">
        <v>31</v>
      </c>
      <c r="E5571" s="2" t="s">
        <v>69</v>
      </c>
      <c r="F5571" s="2" t="s">
        <v>70</v>
      </c>
      <c r="G5571" s="3" t="s">
        <v>18</v>
      </c>
      <c r="H5571" s="17">
        <v>57</v>
      </c>
      <c r="I5571" s="2">
        <v>152</v>
      </c>
      <c r="J5571" s="19">
        <v>8664</v>
      </c>
      <c r="K5571" s="19">
        <v>4765.2</v>
      </c>
      <c r="L5571" s="2">
        <v>0.54999999999999993</v>
      </c>
      <c r="M5571" s="2" t="s">
        <v>78</v>
      </c>
      <c r="N5571" s="20">
        <f t="shared" ref="N5571:N5634" si="87">SUM(J5571,K5571)</f>
        <v>13429.2</v>
      </c>
      <c r="O5571" s="21"/>
      <c r="P5571" s="20"/>
    </row>
    <row r="5572" spans="1:16" x14ac:dyDescent="0.35">
      <c r="A5572" s="2" t="s">
        <v>21</v>
      </c>
      <c r="B5572" s="2">
        <v>1185732</v>
      </c>
      <c r="C5572" s="15">
        <v>44364</v>
      </c>
      <c r="D5572" s="2" t="s">
        <v>31</v>
      </c>
      <c r="E5572" s="2" t="s">
        <v>69</v>
      </c>
      <c r="F5572" s="2" t="s">
        <v>70</v>
      </c>
      <c r="G5572" s="3" t="s">
        <v>158</v>
      </c>
      <c r="H5572" s="17">
        <v>60</v>
      </c>
      <c r="I5572" s="2">
        <v>169</v>
      </c>
      <c r="J5572" s="19">
        <v>10140</v>
      </c>
      <c r="K5572" s="19">
        <v>6591</v>
      </c>
      <c r="L5572" s="2">
        <v>0.65</v>
      </c>
      <c r="M5572" s="2" t="s">
        <v>78</v>
      </c>
      <c r="N5572" s="20">
        <f t="shared" si="87"/>
        <v>16731</v>
      </c>
      <c r="O5572" s="21"/>
      <c r="P5572" s="20"/>
    </row>
    <row r="5573" spans="1:16" x14ac:dyDescent="0.35">
      <c r="A5573" s="2" t="s">
        <v>21</v>
      </c>
      <c r="B5573" s="2">
        <v>1185732</v>
      </c>
      <c r="C5573" s="15">
        <v>44392</v>
      </c>
      <c r="D5573" s="2" t="s">
        <v>31</v>
      </c>
      <c r="E5573" s="2" t="s">
        <v>69</v>
      </c>
      <c r="F5573" s="2" t="s">
        <v>70</v>
      </c>
      <c r="G5573" s="3" t="s">
        <v>155</v>
      </c>
      <c r="H5573" s="17">
        <v>57</v>
      </c>
      <c r="I5573" s="2">
        <v>225</v>
      </c>
      <c r="J5573" s="19">
        <v>12825</v>
      </c>
      <c r="K5573" s="19">
        <v>7695</v>
      </c>
      <c r="L5573" s="2">
        <v>0.6</v>
      </c>
      <c r="M5573" s="2" t="s">
        <v>78</v>
      </c>
      <c r="N5573" s="20">
        <f t="shared" si="87"/>
        <v>20520</v>
      </c>
      <c r="O5573" s="21"/>
      <c r="P5573" s="20"/>
    </row>
    <row r="5574" spans="1:16" x14ac:dyDescent="0.35">
      <c r="A5574" s="2" t="s">
        <v>21</v>
      </c>
      <c r="B5574" s="2">
        <v>1185732</v>
      </c>
      <c r="C5574" s="15">
        <v>44392</v>
      </c>
      <c r="D5574" s="2" t="s">
        <v>31</v>
      </c>
      <c r="E5574" s="2" t="s">
        <v>69</v>
      </c>
      <c r="F5574" s="2" t="s">
        <v>70</v>
      </c>
      <c r="G5574" s="3" t="s">
        <v>17</v>
      </c>
      <c r="H5574" s="17">
        <v>53</v>
      </c>
      <c r="I5574" s="2">
        <v>189</v>
      </c>
      <c r="J5574" s="19">
        <v>10017</v>
      </c>
      <c r="K5574" s="19">
        <v>5108.67</v>
      </c>
      <c r="L5574" s="2">
        <v>0.51</v>
      </c>
      <c r="M5574" s="2" t="s">
        <v>78</v>
      </c>
      <c r="N5574" s="20">
        <f t="shared" si="87"/>
        <v>15125.67</v>
      </c>
      <c r="O5574" s="21"/>
      <c r="P5574" s="20"/>
    </row>
    <row r="5575" spans="1:16" x14ac:dyDescent="0.35">
      <c r="A5575" s="2" t="s">
        <v>21</v>
      </c>
      <c r="B5575" s="2">
        <v>1185732</v>
      </c>
      <c r="C5575" s="15">
        <v>44392</v>
      </c>
      <c r="D5575" s="2" t="s">
        <v>31</v>
      </c>
      <c r="E5575" s="2" t="s">
        <v>69</v>
      </c>
      <c r="F5575" s="2" t="s">
        <v>70</v>
      </c>
      <c r="G5575" s="3" t="s">
        <v>156</v>
      </c>
      <c r="H5575" s="17">
        <v>46</v>
      </c>
      <c r="I5575" s="2">
        <v>173</v>
      </c>
      <c r="J5575" s="19">
        <v>7958</v>
      </c>
      <c r="K5575" s="19">
        <v>3581.0999999999995</v>
      </c>
      <c r="L5575" s="2">
        <v>0.44999999999999996</v>
      </c>
      <c r="M5575" s="2" t="s">
        <v>78</v>
      </c>
      <c r="N5575" s="20">
        <f t="shared" si="87"/>
        <v>11539.099999999999</v>
      </c>
      <c r="O5575" s="21"/>
      <c r="P5575" s="20"/>
    </row>
    <row r="5576" spans="1:16" x14ac:dyDescent="0.35">
      <c r="A5576" s="2" t="s">
        <v>21</v>
      </c>
      <c r="B5576" s="2">
        <v>1185732</v>
      </c>
      <c r="C5576" s="15">
        <v>44392</v>
      </c>
      <c r="D5576" s="2" t="s">
        <v>31</v>
      </c>
      <c r="E5576" s="2" t="s">
        <v>69</v>
      </c>
      <c r="F5576" s="2" t="s">
        <v>70</v>
      </c>
      <c r="G5576" s="3" t="s">
        <v>157</v>
      </c>
      <c r="H5576" s="17">
        <v>47</v>
      </c>
      <c r="I5576" s="2">
        <v>158</v>
      </c>
      <c r="J5576" s="19">
        <v>7426</v>
      </c>
      <c r="K5576" s="19">
        <v>3341.7</v>
      </c>
      <c r="L5576" s="2">
        <v>0.44999999999999996</v>
      </c>
      <c r="M5576" s="2" t="s">
        <v>78</v>
      </c>
      <c r="N5576" s="20">
        <f t="shared" si="87"/>
        <v>10767.7</v>
      </c>
      <c r="O5576" s="21"/>
      <c r="P5576" s="20"/>
    </row>
    <row r="5577" spans="1:16" x14ac:dyDescent="0.35">
      <c r="A5577" s="2" t="s">
        <v>21</v>
      </c>
      <c r="B5577" s="2">
        <v>1185732</v>
      </c>
      <c r="C5577" s="15">
        <v>44392</v>
      </c>
      <c r="D5577" s="2" t="s">
        <v>31</v>
      </c>
      <c r="E5577" s="2" t="s">
        <v>69</v>
      </c>
      <c r="F5577" s="2" t="s">
        <v>70</v>
      </c>
      <c r="G5577" s="3" t="s">
        <v>18</v>
      </c>
      <c r="H5577" s="17">
        <v>54</v>
      </c>
      <c r="I5577" s="2">
        <v>143</v>
      </c>
      <c r="J5577" s="19">
        <v>7722</v>
      </c>
      <c r="K5577" s="19">
        <v>3938.2200000000003</v>
      </c>
      <c r="L5577" s="2">
        <v>0.51</v>
      </c>
      <c r="M5577" s="2" t="s">
        <v>78</v>
      </c>
      <c r="N5577" s="20">
        <f t="shared" si="87"/>
        <v>11660.220000000001</v>
      </c>
      <c r="O5577" s="21"/>
      <c r="P5577" s="20"/>
    </row>
    <row r="5578" spans="1:16" x14ac:dyDescent="0.35">
      <c r="A5578" s="2" t="s">
        <v>21</v>
      </c>
      <c r="B5578" s="2">
        <v>1185732</v>
      </c>
      <c r="C5578" s="15">
        <v>44392</v>
      </c>
      <c r="D5578" s="2" t="s">
        <v>31</v>
      </c>
      <c r="E5578" s="2" t="s">
        <v>69</v>
      </c>
      <c r="F5578" s="2" t="s">
        <v>70</v>
      </c>
      <c r="G5578" s="3" t="s">
        <v>158</v>
      </c>
      <c r="H5578" s="17">
        <v>62</v>
      </c>
      <c r="I5578" s="2">
        <v>210</v>
      </c>
      <c r="J5578" s="19">
        <v>13020</v>
      </c>
      <c r="K5578" s="19">
        <v>8983.8000000000011</v>
      </c>
      <c r="L5578" s="2">
        <v>0.69000000000000006</v>
      </c>
      <c r="M5578" s="2" t="s">
        <v>78</v>
      </c>
      <c r="N5578" s="20">
        <f t="shared" si="87"/>
        <v>22003.800000000003</v>
      </c>
      <c r="O5578" s="21"/>
      <c r="P5578" s="20"/>
    </row>
    <row r="5579" spans="1:16" x14ac:dyDescent="0.35">
      <c r="A5579" s="2" t="s">
        <v>21</v>
      </c>
      <c r="B5579" s="2">
        <v>1185732</v>
      </c>
      <c r="C5579" s="15">
        <v>44424</v>
      </c>
      <c r="D5579" s="2" t="s">
        <v>31</v>
      </c>
      <c r="E5579" s="2" t="s">
        <v>69</v>
      </c>
      <c r="F5579" s="2" t="s">
        <v>70</v>
      </c>
      <c r="G5579" s="3" t="s">
        <v>155</v>
      </c>
      <c r="H5579" s="17">
        <v>55</v>
      </c>
      <c r="I5579" s="2">
        <v>263</v>
      </c>
      <c r="J5579" s="19">
        <v>14465</v>
      </c>
      <c r="K5579" s="19">
        <v>9257.6</v>
      </c>
      <c r="L5579" s="2">
        <v>0.64</v>
      </c>
      <c r="M5579" s="2" t="s">
        <v>78</v>
      </c>
      <c r="N5579" s="20">
        <f t="shared" si="87"/>
        <v>23722.6</v>
      </c>
      <c r="O5579" s="21"/>
      <c r="P5579" s="20"/>
    </row>
    <row r="5580" spans="1:16" x14ac:dyDescent="0.35">
      <c r="A5580" s="2" t="s">
        <v>21</v>
      </c>
      <c r="B5580" s="2">
        <v>1185732</v>
      </c>
      <c r="C5580" s="15">
        <v>44424</v>
      </c>
      <c r="D5580" s="2" t="s">
        <v>31</v>
      </c>
      <c r="E5580" s="2" t="s">
        <v>69</v>
      </c>
      <c r="F5580" s="2" t="s">
        <v>70</v>
      </c>
      <c r="G5580" s="3" t="s">
        <v>17</v>
      </c>
      <c r="H5580" s="17">
        <v>50</v>
      </c>
      <c r="I5580" s="2">
        <v>195</v>
      </c>
      <c r="J5580" s="19">
        <v>9750</v>
      </c>
      <c r="K5580" s="19">
        <v>4875</v>
      </c>
      <c r="L5580" s="2">
        <v>0.5</v>
      </c>
      <c r="M5580" s="2" t="s">
        <v>78</v>
      </c>
      <c r="N5580" s="20">
        <f t="shared" si="87"/>
        <v>14625</v>
      </c>
      <c r="O5580" s="21"/>
      <c r="P5580" s="20"/>
    </row>
    <row r="5581" spans="1:16" x14ac:dyDescent="0.35">
      <c r="A5581" s="2" t="s">
        <v>21</v>
      </c>
      <c r="B5581" s="2">
        <v>1185732</v>
      </c>
      <c r="C5581" s="15">
        <v>44424</v>
      </c>
      <c r="D5581" s="2" t="s">
        <v>31</v>
      </c>
      <c r="E5581" s="2" t="s">
        <v>69</v>
      </c>
      <c r="F5581" s="2" t="s">
        <v>70</v>
      </c>
      <c r="G5581" s="3" t="s">
        <v>156</v>
      </c>
      <c r="H5581" s="17">
        <v>42</v>
      </c>
      <c r="I5581" s="2">
        <v>144</v>
      </c>
      <c r="J5581" s="19">
        <v>6048</v>
      </c>
      <c r="K5581" s="19">
        <v>2540.16</v>
      </c>
      <c r="L5581" s="2">
        <v>0.42</v>
      </c>
      <c r="M5581" s="2" t="s">
        <v>78</v>
      </c>
      <c r="N5581" s="20">
        <f t="shared" si="87"/>
        <v>8588.16</v>
      </c>
      <c r="O5581" s="21"/>
      <c r="P5581" s="20"/>
    </row>
    <row r="5582" spans="1:16" x14ac:dyDescent="0.35">
      <c r="A5582" s="2" t="s">
        <v>21</v>
      </c>
      <c r="B5582" s="2">
        <v>1185732</v>
      </c>
      <c r="C5582" s="15">
        <v>44424</v>
      </c>
      <c r="D5582" s="2" t="s">
        <v>31</v>
      </c>
      <c r="E5582" s="2" t="s">
        <v>69</v>
      </c>
      <c r="F5582" s="2" t="s">
        <v>70</v>
      </c>
      <c r="G5582" s="3" t="s">
        <v>157</v>
      </c>
      <c r="H5582" s="17">
        <v>34</v>
      </c>
      <c r="I5582" s="2">
        <v>142</v>
      </c>
      <c r="J5582" s="19">
        <v>4828</v>
      </c>
      <c r="K5582" s="19">
        <v>2172.6</v>
      </c>
      <c r="L5582" s="2">
        <v>0.44999999999999996</v>
      </c>
      <c r="M5582" s="2" t="s">
        <v>78</v>
      </c>
      <c r="N5582" s="20">
        <f t="shared" si="87"/>
        <v>7000.6</v>
      </c>
      <c r="O5582" s="21"/>
      <c r="P5582" s="20"/>
    </row>
    <row r="5583" spans="1:16" x14ac:dyDescent="0.35">
      <c r="A5583" s="2" t="s">
        <v>21</v>
      </c>
      <c r="B5583" s="2">
        <v>1185732</v>
      </c>
      <c r="C5583" s="15">
        <v>44424</v>
      </c>
      <c r="D5583" s="2" t="s">
        <v>31</v>
      </c>
      <c r="E5583" s="2" t="s">
        <v>69</v>
      </c>
      <c r="F5583" s="2" t="s">
        <v>70</v>
      </c>
      <c r="G5583" s="3" t="s">
        <v>18</v>
      </c>
      <c r="H5583" s="17">
        <v>42</v>
      </c>
      <c r="I5583" s="2">
        <v>135</v>
      </c>
      <c r="J5583" s="19">
        <v>5670</v>
      </c>
      <c r="K5583" s="19">
        <v>3005.1000000000004</v>
      </c>
      <c r="L5583" s="2">
        <v>0.53</v>
      </c>
      <c r="M5583" s="2" t="s">
        <v>78</v>
      </c>
      <c r="N5583" s="20">
        <f t="shared" si="87"/>
        <v>8675.1</v>
      </c>
      <c r="O5583" s="21"/>
      <c r="P5583" s="20"/>
    </row>
    <row r="5584" spans="1:16" x14ac:dyDescent="0.35">
      <c r="A5584" s="2" t="s">
        <v>21</v>
      </c>
      <c r="B5584" s="2">
        <v>1185732</v>
      </c>
      <c r="C5584" s="15">
        <v>44424</v>
      </c>
      <c r="D5584" s="2" t="s">
        <v>31</v>
      </c>
      <c r="E5584" s="2" t="s">
        <v>69</v>
      </c>
      <c r="F5584" s="2" t="s">
        <v>70</v>
      </c>
      <c r="G5584" s="3" t="s">
        <v>158</v>
      </c>
      <c r="H5584" s="17">
        <v>45</v>
      </c>
      <c r="I5584" s="2">
        <v>176</v>
      </c>
      <c r="J5584" s="19">
        <v>7920</v>
      </c>
      <c r="K5584" s="19">
        <v>5385.6</v>
      </c>
      <c r="L5584" s="2">
        <v>0.68</v>
      </c>
      <c r="M5584" s="2" t="s">
        <v>78</v>
      </c>
      <c r="N5584" s="20">
        <f t="shared" si="87"/>
        <v>13305.6</v>
      </c>
      <c r="O5584" s="21"/>
      <c r="P5584" s="20"/>
    </row>
    <row r="5585" spans="1:16" x14ac:dyDescent="0.35">
      <c r="A5585" s="2" t="s">
        <v>21</v>
      </c>
      <c r="B5585" s="2">
        <v>1185732</v>
      </c>
      <c r="C5585" s="15">
        <v>44454</v>
      </c>
      <c r="D5585" s="2" t="s">
        <v>31</v>
      </c>
      <c r="E5585" s="2" t="s">
        <v>69</v>
      </c>
      <c r="F5585" s="2" t="s">
        <v>70</v>
      </c>
      <c r="G5585" s="3" t="s">
        <v>155</v>
      </c>
      <c r="H5585" s="17">
        <v>42</v>
      </c>
      <c r="I5585" s="2">
        <v>232</v>
      </c>
      <c r="J5585" s="19">
        <v>9744</v>
      </c>
      <c r="K5585" s="19">
        <v>6138.72</v>
      </c>
      <c r="L5585" s="2">
        <v>0.63</v>
      </c>
      <c r="M5585" s="2" t="s">
        <v>78</v>
      </c>
      <c r="N5585" s="20">
        <f t="shared" si="87"/>
        <v>15882.720000000001</v>
      </c>
      <c r="O5585" s="21"/>
      <c r="P5585" s="20"/>
    </row>
    <row r="5586" spans="1:16" x14ac:dyDescent="0.35">
      <c r="A5586" s="2" t="s">
        <v>21</v>
      </c>
      <c r="B5586" s="2">
        <v>1185732</v>
      </c>
      <c r="C5586" s="15">
        <v>44454</v>
      </c>
      <c r="D5586" s="2" t="s">
        <v>31</v>
      </c>
      <c r="E5586" s="2" t="s">
        <v>69</v>
      </c>
      <c r="F5586" s="2" t="s">
        <v>70</v>
      </c>
      <c r="G5586" s="3" t="s">
        <v>17</v>
      </c>
      <c r="H5586" s="17">
        <v>37</v>
      </c>
      <c r="I5586" s="2">
        <v>174</v>
      </c>
      <c r="J5586" s="19">
        <v>6438</v>
      </c>
      <c r="K5586" s="19">
        <v>3283.38</v>
      </c>
      <c r="L5586" s="2">
        <v>0.51</v>
      </c>
      <c r="M5586" s="2" t="s">
        <v>78</v>
      </c>
      <c r="N5586" s="20">
        <f t="shared" si="87"/>
        <v>9721.380000000001</v>
      </c>
      <c r="O5586" s="21"/>
      <c r="P5586" s="20"/>
    </row>
    <row r="5587" spans="1:16" x14ac:dyDescent="0.35">
      <c r="A5587" s="2" t="s">
        <v>21</v>
      </c>
      <c r="B5587" s="2">
        <v>1185732</v>
      </c>
      <c r="C5587" s="15">
        <v>44454</v>
      </c>
      <c r="D5587" s="2" t="s">
        <v>31</v>
      </c>
      <c r="E5587" s="2" t="s">
        <v>69</v>
      </c>
      <c r="F5587" s="2" t="s">
        <v>70</v>
      </c>
      <c r="G5587" s="3" t="s">
        <v>156</v>
      </c>
      <c r="H5587" s="17">
        <v>34</v>
      </c>
      <c r="I5587" s="2">
        <v>145</v>
      </c>
      <c r="J5587" s="19">
        <v>4930</v>
      </c>
      <c r="K5587" s="19">
        <v>2070.6</v>
      </c>
      <c r="L5587" s="2">
        <v>0.42</v>
      </c>
      <c r="M5587" s="2" t="s">
        <v>78</v>
      </c>
      <c r="N5587" s="20">
        <f t="shared" si="87"/>
        <v>7000.6</v>
      </c>
      <c r="O5587" s="21"/>
      <c r="P5587" s="20"/>
    </row>
    <row r="5588" spans="1:16" x14ac:dyDescent="0.35">
      <c r="A5588" s="2" t="s">
        <v>21</v>
      </c>
      <c r="B5588" s="2">
        <v>1185732</v>
      </c>
      <c r="C5588" s="15">
        <v>44454</v>
      </c>
      <c r="D5588" s="2" t="s">
        <v>31</v>
      </c>
      <c r="E5588" s="2" t="s">
        <v>69</v>
      </c>
      <c r="F5588" s="2" t="s">
        <v>70</v>
      </c>
      <c r="G5588" s="3" t="s">
        <v>157</v>
      </c>
      <c r="H5588" s="17">
        <v>34</v>
      </c>
      <c r="I5588" s="2">
        <v>119</v>
      </c>
      <c r="J5588" s="19">
        <v>4046</v>
      </c>
      <c r="K5588" s="19">
        <v>1820.6999999999998</v>
      </c>
      <c r="L5588" s="2">
        <v>0.44999999999999996</v>
      </c>
      <c r="M5588" s="2" t="s">
        <v>78</v>
      </c>
      <c r="N5588" s="20">
        <f t="shared" si="87"/>
        <v>5866.7</v>
      </c>
      <c r="O5588" s="21"/>
      <c r="P5588" s="20"/>
    </row>
    <row r="5589" spans="1:16" x14ac:dyDescent="0.35">
      <c r="A5589" s="2" t="s">
        <v>21</v>
      </c>
      <c r="B5589" s="2">
        <v>1185732</v>
      </c>
      <c r="C5589" s="15">
        <v>44454</v>
      </c>
      <c r="D5589" s="2" t="s">
        <v>31</v>
      </c>
      <c r="E5589" s="2" t="s">
        <v>69</v>
      </c>
      <c r="F5589" s="2" t="s">
        <v>70</v>
      </c>
      <c r="G5589" s="3" t="s">
        <v>18</v>
      </c>
      <c r="H5589" s="17">
        <v>41</v>
      </c>
      <c r="I5589" s="2">
        <v>128</v>
      </c>
      <c r="J5589" s="19">
        <v>5248</v>
      </c>
      <c r="K5589" s="19">
        <v>2624</v>
      </c>
      <c r="L5589" s="2">
        <v>0.5</v>
      </c>
      <c r="M5589" s="2" t="s">
        <v>78</v>
      </c>
      <c r="N5589" s="20">
        <f t="shared" si="87"/>
        <v>7872</v>
      </c>
      <c r="O5589" s="21"/>
      <c r="P5589" s="20"/>
    </row>
    <row r="5590" spans="1:16" x14ac:dyDescent="0.35">
      <c r="A5590" s="2" t="s">
        <v>21</v>
      </c>
      <c r="B5590" s="2">
        <v>1185732</v>
      </c>
      <c r="C5590" s="15">
        <v>44454</v>
      </c>
      <c r="D5590" s="2" t="s">
        <v>31</v>
      </c>
      <c r="E5590" s="2" t="s">
        <v>69</v>
      </c>
      <c r="F5590" s="2" t="s">
        <v>70</v>
      </c>
      <c r="G5590" s="3" t="s">
        <v>158</v>
      </c>
      <c r="H5590" s="17">
        <v>48</v>
      </c>
      <c r="I5590" s="2">
        <v>173</v>
      </c>
      <c r="J5590" s="19">
        <v>8304</v>
      </c>
      <c r="K5590" s="19">
        <v>5397.6</v>
      </c>
      <c r="L5590" s="2">
        <v>0.65</v>
      </c>
      <c r="M5590" s="2" t="s">
        <v>78</v>
      </c>
      <c r="N5590" s="20">
        <f t="shared" si="87"/>
        <v>13701.6</v>
      </c>
      <c r="O5590" s="21"/>
      <c r="P5590" s="20"/>
    </row>
    <row r="5591" spans="1:16" x14ac:dyDescent="0.35">
      <c r="A5591" s="2" t="s">
        <v>21</v>
      </c>
      <c r="B5591" s="2">
        <v>1185732</v>
      </c>
      <c r="C5591" s="15">
        <v>44486</v>
      </c>
      <c r="D5591" s="2" t="s">
        <v>31</v>
      </c>
      <c r="E5591" s="2" t="s">
        <v>69</v>
      </c>
      <c r="F5591" s="2" t="s">
        <v>70</v>
      </c>
      <c r="G5591" s="3" t="s">
        <v>155</v>
      </c>
      <c r="H5591" s="17">
        <v>49</v>
      </c>
      <c r="I5591" s="2">
        <v>225</v>
      </c>
      <c r="J5591" s="19">
        <v>11025</v>
      </c>
      <c r="K5591" s="19">
        <v>6725.25</v>
      </c>
      <c r="L5591" s="2">
        <v>0.61</v>
      </c>
      <c r="M5591" s="2" t="s">
        <v>78</v>
      </c>
      <c r="N5591" s="20">
        <f t="shared" si="87"/>
        <v>17750.25</v>
      </c>
      <c r="O5591" s="21"/>
      <c r="P5591" s="20"/>
    </row>
    <row r="5592" spans="1:16" x14ac:dyDescent="0.35">
      <c r="A5592" s="2" t="s">
        <v>21</v>
      </c>
      <c r="B5592" s="2">
        <v>1185732</v>
      </c>
      <c r="C5592" s="15">
        <v>44486</v>
      </c>
      <c r="D5592" s="2" t="s">
        <v>31</v>
      </c>
      <c r="E5592" s="2" t="s">
        <v>69</v>
      </c>
      <c r="F5592" s="2" t="s">
        <v>70</v>
      </c>
      <c r="G5592" s="3" t="s">
        <v>17</v>
      </c>
      <c r="H5592" s="17">
        <v>37</v>
      </c>
      <c r="I5592" s="2">
        <v>167</v>
      </c>
      <c r="J5592" s="19">
        <v>6179</v>
      </c>
      <c r="K5592" s="19">
        <v>3151.29</v>
      </c>
      <c r="L5592" s="2">
        <v>0.51</v>
      </c>
      <c r="M5592" s="2" t="s">
        <v>78</v>
      </c>
      <c r="N5592" s="20">
        <f t="shared" si="87"/>
        <v>9330.2900000000009</v>
      </c>
      <c r="O5592" s="21"/>
      <c r="P5592" s="20"/>
    </row>
    <row r="5593" spans="1:16" x14ac:dyDescent="0.35">
      <c r="A5593" s="2" t="s">
        <v>21</v>
      </c>
      <c r="B5593" s="2">
        <v>1185732</v>
      </c>
      <c r="C5593" s="15">
        <v>44486</v>
      </c>
      <c r="D5593" s="2" t="s">
        <v>31</v>
      </c>
      <c r="E5593" s="2" t="s">
        <v>69</v>
      </c>
      <c r="F5593" s="2" t="s">
        <v>70</v>
      </c>
      <c r="G5593" s="3" t="s">
        <v>156</v>
      </c>
      <c r="H5593" s="17">
        <v>37</v>
      </c>
      <c r="I5593" s="2">
        <v>123</v>
      </c>
      <c r="J5593" s="19">
        <v>4551</v>
      </c>
      <c r="K5593" s="19">
        <v>2047.9499999999998</v>
      </c>
      <c r="L5593" s="2">
        <v>0.44999999999999996</v>
      </c>
      <c r="M5593" s="2" t="s">
        <v>78</v>
      </c>
      <c r="N5593" s="20">
        <f t="shared" si="87"/>
        <v>6598.95</v>
      </c>
      <c r="O5593" s="21"/>
      <c r="P5593" s="20"/>
    </row>
    <row r="5594" spans="1:16" x14ac:dyDescent="0.35">
      <c r="A5594" s="2" t="s">
        <v>21</v>
      </c>
      <c r="B5594" s="2">
        <v>1185732</v>
      </c>
      <c r="C5594" s="15">
        <v>44486</v>
      </c>
      <c r="D5594" s="2" t="s">
        <v>31</v>
      </c>
      <c r="E5594" s="2" t="s">
        <v>69</v>
      </c>
      <c r="F5594" s="2" t="s">
        <v>70</v>
      </c>
      <c r="G5594" s="3" t="s">
        <v>157</v>
      </c>
      <c r="H5594" s="17">
        <v>38</v>
      </c>
      <c r="I5594" s="2">
        <v>116</v>
      </c>
      <c r="J5594" s="19">
        <v>4408</v>
      </c>
      <c r="K5594" s="19">
        <v>2204</v>
      </c>
      <c r="L5594" s="2">
        <v>0.5</v>
      </c>
      <c r="M5594" s="2" t="s">
        <v>78</v>
      </c>
      <c r="N5594" s="20">
        <f t="shared" si="87"/>
        <v>6612</v>
      </c>
      <c r="O5594" s="21"/>
      <c r="P5594" s="20"/>
    </row>
    <row r="5595" spans="1:16" x14ac:dyDescent="0.35">
      <c r="A5595" s="2" t="s">
        <v>21</v>
      </c>
      <c r="B5595" s="2">
        <v>1185732</v>
      </c>
      <c r="C5595" s="15">
        <v>44486</v>
      </c>
      <c r="D5595" s="2" t="s">
        <v>31</v>
      </c>
      <c r="E5595" s="2" t="s">
        <v>69</v>
      </c>
      <c r="F5595" s="2" t="s">
        <v>70</v>
      </c>
      <c r="G5595" s="3" t="s">
        <v>18</v>
      </c>
      <c r="H5595" s="17">
        <v>48</v>
      </c>
      <c r="I5595" s="2">
        <v>112</v>
      </c>
      <c r="J5595" s="19">
        <v>5376</v>
      </c>
      <c r="K5595" s="19">
        <v>2956.7999999999997</v>
      </c>
      <c r="L5595" s="2">
        <v>0.54999999999999993</v>
      </c>
      <c r="M5595" s="2" t="s">
        <v>78</v>
      </c>
      <c r="N5595" s="20">
        <f t="shared" si="87"/>
        <v>8332.7999999999993</v>
      </c>
      <c r="O5595" s="21"/>
      <c r="P5595" s="20"/>
    </row>
    <row r="5596" spans="1:16" x14ac:dyDescent="0.35">
      <c r="A5596" s="2" t="s">
        <v>21</v>
      </c>
      <c r="B5596" s="2">
        <v>1185732</v>
      </c>
      <c r="C5596" s="15">
        <v>44486</v>
      </c>
      <c r="D5596" s="2" t="s">
        <v>31</v>
      </c>
      <c r="E5596" s="2" t="s">
        <v>69</v>
      </c>
      <c r="F5596" s="2" t="s">
        <v>70</v>
      </c>
      <c r="G5596" s="3" t="s">
        <v>158</v>
      </c>
      <c r="H5596" s="17">
        <v>52</v>
      </c>
      <c r="I5596" s="2">
        <v>137</v>
      </c>
      <c r="J5596" s="19">
        <v>7124</v>
      </c>
      <c r="K5596" s="19">
        <v>4986.8</v>
      </c>
      <c r="L5596" s="2">
        <v>0.70000000000000007</v>
      </c>
      <c r="M5596" s="2" t="s">
        <v>78</v>
      </c>
      <c r="N5596" s="20">
        <f t="shared" si="87"/>
        <v>12110.8</v>
      </c>
      <c r="O5596" s="21"/>
      <c r="P5596" s="20"/>
    </row>
    <row r="5597" spans="1:16" x14ac:dyDescent="0.35">
      <c r="A5597" s="2" t="s">
        <v>21</v>
      </c>
      <c r="B5597" s="2">
        <v>1185732</v>
      </c>
      <c r="C5597" s="15">
        <v>44516</v>
      </c>
      <c r="D5597" s="2" t="s">
        <v>31</v>
      </c>
      <c r="E5597" s="2" t="s">
        <v>69</v>
      </c>
      <c r="F5597" s="2" t="s">
        <v>70</v>
      </c>
      <c r="G5597" s="3" t="s">
        <v>155</v>
      </c>
      <c r="H5597" s="17">
        <v>49</v>
      </c>
      <c r="I5597" s="2">
        <v>196</v>
      </c>
      <c r="J5597" s="19">
        <v>9604</v>
      </c>
      <c r="K5597" s="19">
        <v>6050.52</v>
      </c>
      <c r="L5597" s="2">
        <v>0.63</v>
      </c>
      <c r="M5597" s="2" t="s">
        <v>78</v>
      </c>
      <c r="N5597" s="20">
        <f t="shared" si="87"/>
        <v>15654.52</v>
      </c>
      <c r="O5597" s="21"/>
      <c r="P5597" s="20"/>
    </row>
    <row r="5598" spans="1:16" x14ac:dyDescent="0.35">
      <c r="A5598" s="2" t="s">
        <v>21</v>
      </c>
      <c r="B5598" s="2">
        <v>1185732</v>
      </c>
      <c r="C5598" s="15">
        <v>44516</v>
      </c>
      <c r="D5598" s="2" t="s">
        <v>31</v>
      </c>
      <c r="E5598" s="2" t="s">
        <v>69</v>
      </c>
      <c r="F5598" s="2" t="s">
        <v>70</v>
      </c>
      <c r="G5598" s="3" t="s">
        <v>17</v>
      </c>
      <c r="H5598" s="17">
        <v>42</v>
      </c>
      <c r="I5598" s="2">
        <v>145</v>
      </c>
      <c r="J5598" s="19">
        <v>6090</v>
      </c>
      <c r="K5598" s="19">
        <v>3349.4999999999995</v>
      </c>
      <c r="L5598" s="2">
        <v>0.54999999999999993</v>
      </c>
      <c r="M5598" s="2" t="s">
        <v>78</v>
      </c>
      <c r="N5598" s="20">
        <f t="shared" si="87"/>
        <v>9439.5</v>
      </c>
      <c r="O5598" s="21"/>
      <c r="P5598" s="20"/>
    </row>
    <row r="5599" spans="1:16" x14ac:dyDescent="0.35">
      <c r="A5599" s="2" t="s">
        <v>21</v>
      </c>
      <c r="B5599" s="2">
        <v>1185732</v>
      </c>
      <c r="C5599" s="15">
        <v>44516</v>
      </c>
      <c r="D5599" s="2" t="s">
        <v>31</v>
      </c>
      <c r="E5599" s="2" t="s">
        <v>69</v>
      </c>
      <c r="F5599" s="2" t="s">
        <v>70</v>
      </c>
      <c r="G5599" s="3" t="s">
        <v>156</v>
      </c>
      <c r="H5599" s="17">
        <v>43</v>
      </c>
      <c r="I5599" s="2">
        <v>120</v>
      </c>
      <c r="J5599" s="19">
        <v>5160</v>
      </c>
      <c r="K5599" s="19">
        <v>2321.9999999999995</v>
      </c>
      <c r="L5599" s="2">
        <v>0.44999999999999996</v>
      </c>
      <c r="M5599" s="2" t="s">
        <v>78</v>
      </c>
      <c r="N5599" s="20">
        <f t="shared" si="87"/>
        <v>7482</v>
      </c>
      <c r="O5599" s="21"/>
      <c r="P5599" s="20"/>
    </row>
    <row r="5600" spans="1:16" x14ac:dyDescent="0.35">
      <c r="A5600" s="2" t="s">
        <v>21</v>
      </c>
      <c r="B5600" s="2">
        <v>1185732</v>
      </c>
      <c r="C5600" s="15">
        <v>44516</v>
      </c>
      <c r="D5600" s="2" t="s">
        <v>31</v>
      </c>
      <c r="E5600" s="2" t="s">
        <v>69</v>
      </c>
      <c r="F5600" s="2" t="s">
        <v>70</v>
      </c>
      <c r="G5600" s="3" t="s">
        <v>157</v>
      </c>
      <c r="H5600" s="17">
        <v>41</v>
      </c>
      <c r="I5600" s="2">
        <v>138</v>
      </c>
      <c r="J5600" s="19">
        <v>5658</v>
      </c>
      <c r="K5600" s="19">
        <v>2772.42</v>
      </c>
      <c r="L5600" s="2">
        <v>0.49</v>
      </c>
      <c r="M5600" s="2" t="s">
        <v>78</v>
      </c>
      <c r="N5600" s="20">
        <f t="shared" si="87"/>
        <v>8430.42</v>
      </c>
      <c r="O5600" s="21"/>
      <c r="P5600" s="20"/>
    </row>
    <row r="5601" spans="1:16" x14ac:dyDescent="0.35">
      <c r="A5601" s="2" t="s">
        <v>21</v>
      </c>
      <c r="B5601" s="2">
        <v>1185732</v>
      </c>
      <c r="C5601" s="15">
        <v>44516</v>
      </c>
      <c r="D5601" s="2" t="s">
        <v>31</v>
      </c>
      <c r="E5601" s="2" t="s">
        <v>69</v>
      </c>
      <c r="F5601" s="2" t="s">
        <v>70</v>
      </c>
      <c r="G5601" s="3" t="s">
        <v>18</v>
      </c>
      <c r="H5601" s="17">
        <v>59</v>
      </c>
      <c r="I5601" s="2">
        <v>126</v>
      </c>
      <c r="J5601" s="19">
        <v>7434</v>
      </c>
      <c r="K5601" s="19">
        <v>4088.6999999999994</v>
      </c>
      <c r="L5601" s="2">
        <v>0.54999999999999993</v>
      </c>
      <c r="M5601" s="2" t="s">
        <v>78</v>
      </c>
      <c r="N5601" s="20">
        <f t="shared" si="87"/>
        <v>11522.699999999999</v>
      </c>
      <c r="O5601" s="21"/>
      <c r="P5601" s="20"/>
    </row>
    <row r="5602" spans="1:16" x14ac:dyDescent="0.35">
      <c r="A5602" s="2" t="s">
        <v>21</v>
      </c>
      <c r="B5602" s="2">
        <v>1185732</v>
      </c>
      <c r="C5602" s="15">
        <v>44516</v>
      </c>
      <c r="D5602" s="2" t="s">
        <v>31</v>
      </c>
      <c r="E5602" s="2" t="s">
        <v>69</v>
      </c>
      <c r="F5602" s="2" t="s">
        <v>70</v>
      </c>
      <c r="G5602" s="3" t="s">
        <v>158</v>
      </c>
      <c r="H5602" s="17">
        <v>59</v>
      </c>
      <c r="I5602" s="2">
        <v>169</v>
      </c>
      <c r="J5602" s="19">
        <v>9971</v>
      </c>
      <c r="K5602" s="19">
        <v>6879.9900000000007</v>
      </c>
      <c r="L5602" s="2">
        <v>0.69000000000000006</v>
      </c>
      <c r="M5602" s="2" t="s">
        <v>78</v>
      </c>
      <c r="N5602" s="20">
        <f t="shared" si="87"/>
        <v>16850.990000000002</v>
      </c>
      <c r="O5602" s="21"/>
      <c r="P5602" s="20"/>
    </row>
    <row r="5603" spans="1:16" x14ac:dyDescent="0.35">
      <c r="A5603" s="2" t="s">
        <v>21</v>
      </c>
      <c r="B5603" s="2">
        <v>1185732</v>
      </c>
      <c r="C5603" s="15">
        <v>44545</v>
      </c>
      <c r="D5603" s="2" t="s">
        <v>31</v>
      </c>
      <c r="E5603" s="2" t="s">
        <v>69</v>
      </c>
      <c r="F5603" s="2" t="s">
        <v>70</v>
      </c>
      <c r="G5603" s="3" t="s">
        <v>155</v>
      </c>
      <c r="H5603" s="17">
        <v>55</v>
      </c>
      <c r="I5603" s="2">
        <v>255</v>
      </c>
      <c r="J5603" s="19">
        <v>14025</v>
      </c>
      <c r="K5603" s="19">
        <v>8555.25</v>
      </c>
      <c r="L5603" s="2">
        <v>0.61</v>
      </c>
      <c r="M5603" s="2" t="s">
        <v>78</v>
      </c>
      <c r="N5603" s="20">
        <f t="shared" si="87"/>
        <v>22580.25</v>
      </c>
      <c r="O5603" s="21"/>
      <c r="P5603" s="20"/>
    </row>
    <row r="5604" spans="1:16" x14ac:dyDescent="0.35">
      <c r="A5604" s="2" t="s">
        <v>21</v>
      </c>
      <c r="B5604" s="2">
        <v>1185732</v>
      </c>
      <c r="C5604" s="15">
        <v>44545</v>
      </c>
      <c r="D5604" s="2" t="s">
        <v>31</v>
      </c>
      <c r="E5604" s="2" t="s">
        <v>69</v>
      </c>
      <c r="F5604" s="2" t="s">
        <v>70</v>
      </c>
      <c r="G5604" s="3" t="s">
        <v>17</v>
      </c>
      <c r="H5604" s="17">
        <v>46</v>
      </c>
      <c r="I5604" s="2">
        <v>176</v>
      </c>
      <c r="J5604" s="19">
        <v>8096</v>
      </c>
      <c r="K5604" s="19">
        <v>4290.88</v>
      </c>
      <c r="L5604" s="2">
        <v>0.53</v>
      </c>
      <c r="M5604" s="2" t="s">
        <v>78</v>
      </c>
      <c r="N5604" s="20">
        <f t="shared" si="87"/>
        <v>12386.880000000001</v>
      </c>
      <c r="O5604" s="21"/>
      <c r="P5604" s="20"/>
    </row>
    <row r="5605" spans="1:16" x14ac:dyDescent="0.35">
      <c r="A5605" s="2" t="s">
        <v>13</v>
      </c>
      <c r="B5605" s="2">
        <v>1185732</v>
      </c>
      <c r="C5605" s="15">
        <v>44545</v>
      </c>
      <c r="D5605" s="2" t="s">
        <v>31</v>
      </c>
      <c r="E5605" s="2" t="s">
        <v>69</v>
      </c>
      <c r="F5605" s="2" t="s">
        <v>70</v>
      </c>
      <c r="G5605" s="3" t="s">
        <v>156</v>
      </c>
      <c r="H5605" s="17">
        <v>48</v>
      </c>
      <c r="I5605" s="2">
        <v>168</v>
      </c>
      <c r="J5605" s="19">
        <v>8064</v>
      </c>
      <c r="K5605" s="19">
        <v>3628.7999999999997</v>
      </c>
      <c r="L5605" s="2">
        <v>0.44999999999999996</v>
      </c>
      <c r="M5605" s="2" t="s">
        <v>78</v>
      </c>
      <c r="N5605" s="20">
        <f t="shared" si="87"/>
        <v>11692.8</v>
      </c>
      <c r="O5605" s="21"/>
      <c r="P5605" s="20"/>
    </row>
    <row r="5606" spans="1:16" x14ac:dyDescent="0.35">
      <c r="A5606" s="2" t="s">
        <v>13</v>
      </c>
      <c r="B5606" s="2">
        <v>1185732</v>
      </c>
      <c r="C5606" s="15">
        <v>44545</v>
      </c>
      <c r="D5606" s="2" t="s">
        <v>31</v>
      </c>
      <c r="E5606" s="2" t="s">
        <v>69</v>
      </c>
      <c r="F5606" s="2" t="s">
        <v>70</v>
      </c>
      <c r="G5606" s="3" t="s">
        <v>157</v>
      </c>
      <c r="H5606" s="17">
        <v>48</v>
      </c>
      <c r="I5606" s="2">
        <v>138</v>
      </c>
      <c r="J5606" s="19">
        <v>6624</v>
      </c>
      <c r="K5606" s="19">
        <v>3179.52</v>
      </c>
      <c r="L5606" s="2">
        <v>0.48</v>
      </c>
      <c r="M5606" s="2" t="s">
        <v>78</v>
      </c>
      <c r="N5606" s="20">
        <f t="shared" si="87"/>
        <v>9803.52</v>
      </c>
      <c r="O5606" s="21"/>
      <c r="P5606" s="20"/>
    </row>
    <row r="5607" spans="1:16" x14ac:dyDescent="0.35">
      <c r="A5607" s="2" t="s">
        <v>13</v>
      </c>
      <c r="B5607" s="2">
        <v>1185732</v>
      </c>
      <c r="C5607" s="15">
        <v>44545</v>
      </c>
      <c r="D5607" s="2" t="s">
        <v>31</v>
      </c>
      <c r="E5607" s="2" t="s">
        <v>69</v>
      </c>
      <c r="F5607" s="2" t="s">
        <v>70</v>
      </c>
      <c r="G5607" s="3" t="s">
        <v>18</v>
      </c>
      <c r="H5607" s="17">
        <v>55</v>
      </c>
      <c r="I5607" s="2">
        <v>143</v>
      </c>
      <c r="J5607" s="19">
        <v>7865</v>
      </c>
      <c r="K5607" s="19">
        <v>4089.8</v>
      </c>
      <c r="L5607" s="2">
        <v>0.52</v>
      </c>
      <c r="M5607" s="2" t="s">
        <v>78</v>
      </c>
      <c r="N5607" s="20">
        <f t="shared" si="87"/>
        <v>11954.8</v>
      </c>
      <c r="O5607" s="21"/>
      <c r="P5607" s="20"/>
    </row>
    <row r="5608" spans="1:16" x14ac:dyDescent="0.35">
      <c r="A5608" s="2" t="s">
        <v>13</v>
      </c>
      <c r="B5608" s="2">
        <v>1185732</v>
      </c>
      <c r="C5608" s="15">
        <v>44545</v>
      </c>
      <c r="D5608" s="2" t="s">
        <v>31</v>
      </c>
      <c r="E5608" s="2" t="s">
        <v>69</v>
      </c>
      <c r="F5608" s="2" t="s">
        <v>70</v>
      </c>
      <c r="G5608" s="3" t="s">
        <v>158</v>
      </c>
      <c r="H5608" s="17">
        <v>59</v>
      </c>
      <c r="I5608" s="2">
        <v>163</v>
      </c>
      <c r="J5608" s="19">
        <v>9617</v>
      </c>
      <c r="K5608" s="19">
        <v>6251.05</v>
      </c>
      <c r="L5608" s="2">
        <v>0.65</v>
      </c>
      <c r="M5608" s="2" t="s">
        <v>78</v>
      </c>
      <c r="N5608" s="20">
        <f t="shared" si="87"/>
        <v>15868.05</v>
      </c>
      <c r="O5608" s="21"/>
      <c r="P5608" s="20"/>
    </row>
    <row r="5609" spans="1:16" x14ac:dyDescent="0.35">
      <c r="A5609" s="2" t="s">
        <v>13</v>
      </c>
      <c r="B5609" s="2">
        <v>1185732</v>
      </c>
      <c r="C5609" s="15">
        <v>44214</v>
      </c>
      <c r="D5609" s="2" t="s">
        <v>31</v>
      </c>
      <c r="E5609" s="2" t="s">
        <v>69</v>
      </c>
      <c r="F5609" s="2" t="s">
        <v>70</v>
      </c>
      <c r="G5609" s="3" t="s">
        <v>155</v>
      </c>
      <c r="H5609" s="17">
        <v>27</v>
      </c>
      <c r="I5609" s="2">
        <v>156</v>
      </c>
      <c r="J5609" s="19">
        <v>4212</v>
      </c>
      <c r="K5609" s="19">
        <v>2106</v>
      </c>
      <c r="L5609" s="2">
        <v>0.5</v>
      </c>
      <c r="M5609" s="2" t="s">
        <v>78</v>
      </c>
      <c r="N5609" s="20">
        <f t="shared" si="87"/>
        <v>6318</v>
      </c>
      <c r="O5609" s="21"/>
      <c r="P5609" s="20"/>
    </row>
    <row r="5610" spans="1:16" x14ac:dyDescent="0.35">
      <c r="A5610" s="2" t="s">
        <v>13</v>
      </c>
      <c r="B5610" s="2">
        <v>1185732</v>
      </c>
      <c r="C5610" s="15">
        <v>44214</v>
      </c>
      <c r="D5610" s="2" t="s">
        <v>31</v>
      </c>
      <c r="E5610" s="2" t="s">
        <v>69</v>
      </c>
      <c r="F5610" s="2" t="s">
        <v>70</v>
      </c>
      <c r="G5610" s="3" t="s">
        <v>17</v>
      </c>
      <c r="H5610" s="17">
        <v>29</v>
      </c>
      <c r="I5610" s="2">
        <v>123</v>
      </c>
      <c r="J5610" s="19">
        <v>3567</v>
      </c>
      <c r="K5610" s="19">
        <v>1676.49</v>
      </c>
      <c r="L5610" s="2">
        <v>0.47</v>
      </c>
      <c r="M5610" s="2" t="s">
        <v>78</v>
      </c>
      <c r="N5610" s="20">
        <f t="shared" si="87"/>
        <v>5243.49</v>
      </c>
      <c r="O5610" s="21"/>
      <c r="P5610" s="20"/>
    </row>
    <row r="5611" spans="1:16" x14ac:dyDescent="0.35">
      <c r="A5611" s="2" t="s">
        <v>13</v>
      </c>
      <c r="B5611" s="2">
        <v>1185732</v>
      </c>
      <c r="C5611" s="15">
        <v>44214</v>
      </c>
      <c r="D5611" s="2" t="s">
        <v>31</v>
      </c>
      <c r="E5611" s="2" t="s">
        <v>69</v>
      </c>
      <c r="F5611" s="2" t="s">
        <v>70</v>
      </c>
      <c r="G5611" s="3" t="s">
        <v>156</v>
      </c>
      <c r="H5611" s="17">
        <v>19</v>
      </c>
      <c r="I5611" s="2">
        <v>123</v>
      </c>
      <c r="J5611" s="19">
        <v>2337</v>
      </c>
      <c r="K5611" s="19">
        <v>1051.6499999999999</v>
      </c>
      <c r="L5611" s="2">
        <v>0.44999999999999996</v>
      </c>
      <c r="M5611" s="2" t="s">
        <v>78</v>
      </c>
      <c r="N5611" s="20">
        <f t="shared" si="87"/>
        <v>3388.6499999999996</v>
      </c>
      <c r="O5611" s="21"/>
      <c r="P5611" s="20"/>
    </row>
    <row r="5612" spans="1:16" x14ac:dyDescent="0.35">
      <c r="A5612" s="2" t="s">
        <v>13</v>
      </c>
      <c r="B5612" s="2">
        <v>1185732</v>
      </c>
      <c r="C5612" s="15">
        <v>44214</v>
      </c>
      <c r="D5612" s="2" t="s">
        <v>31</v>
      </c>
      <c r="E5612" s="2" t="s">
        <v>69</v>
      </c>
      <c r="F5612" s="2" t="s">
        <v>70</v>
      </c>
      <c r="G5612" s="3" t="s">
        <v>157</v>
      </c>
      <c r="H5612" s="17">
        <v>24</v>
      </c>
      <c r="I5612" s="2">
        <v>77</v>
      </c>
      <c r="J5612" s="19">
        <v>1848</v>
      </c>
      <c r="K5612" s="19">
        <v>960.96</v>
      </c>
      <c r="L5612" s="2">
        <v>0.52</v>
      </c>
      <c r="M5612" s="2" t="s">
        <v>78</v>
      </c>
      <c r="N5612" s="20">
        <f t="shared" si="87"/>
        <v>2808.96</v>
      </c>
      <c r="O5612" s="21"/>
      <c r="P5612" s="20"/>
    </row>
    <row r="5613" spans="1:16" x14ac:dyDescent="0.35">
      <c r="A5613" s="2" t="s">
        <v>13</v>
      </c>
      <c r="B5613" s="2">
        <v>1185732</v>
      </c>
      <c r="C5613" s="15">
        <v>44214</v>
      </c>
      <c r="D5613" s="2" t="s">
        <v>31</v>
      </c>
      <c r="E5613" s="2" t="s">
        <v>69</v>
      </c>
      <c r="F5613" s="2" t="s">
        <v>70</v>
      </c>
      <c r="G5613" s="3" t="s">
        <v>18</v>
      </c>
      <c r="H5613" s="17">
        <v>39</v>
      </c>
      <c r="I5613" s="2">
        <v>98</v>
      </c>
      <c r="J5613" s="19">
        <v>3822</v>
      </c>
      <c r="K5613" s="19">
        <v>1872.78</v>
      </c>
      <c r="L5613" s="2">
        <v>0.49</v>
      </c>
      <c r="M5613" s="2" t="s">
        <v>78</v>
      </c>
      <c r="N5613" s="20">
        <f t="shared" si="87"/>
        <v>5694.78</v>
      </c>
      <c r="O5613" s="21"/>
      <c r="P5613" s="20"/>
    </row>
    <row r="5614" spans="1:16" x14ac:dyDescent="0.35">
      <c r="A5614" s="2" t="s">
        <v>13</v>
      </c>
      <c r="B5614" s="2">
        <v>1185732</v>
      </c>
      <c r="C5614" s="15">
        <v>44214</v>
      </c>
      <c r="D5614" s="2" t="s">
        <v>31</v>
      </c>
      <c r="E5614" s="2" t="s">
        <v>69</v>
      </c>
      <c r="F5614" s="2" t="s">
        <v>70</v>
      </c>
      <c r="G5614" s="3" t="s">
        <v>158</v>
      </c>
      <c r="H5614" s="17">
        <v>29</v>
      </c>
      <c r="I5614" s="2">
        <v>123</v>
      </c>
      <c r="J5614" s="19">
        <v>3567</v>
      </c>
      <c r="K5614" s="19">
        <v>2247.21</v>
      </c>
      <c r="L5614" s="2">
        <v>0.63</v>
      </c>
      <c r="M5614" s="2" t="s">
        <v>78</v>
      </c>
      <c r="N5614" s="20">
        <f t="shared" si="87"/>
        <v>5814.21</v>
      </c>
      <c r="O5614" s="21"/>
      <c r="P5614" s="20"/>
    </row>
    <row r="5615" spans="1:16" x14ac:dyDescent="0.35">
      <c r="A5615" s="2" t="s">
        <v>13</v>
      </c>
      <c r="B5615" s="2">
        <v>1185732</v>
      </c>
      <c r="C5615" s="15">
        <v>44245</v>
      </c>
      <c r="D5615" s="2" t="s">
        <v>31</v>
      </c>
      <c r="E5615" s="2" t="s">
        <v>69</v>
      </c>
      <c r="F5615" s="2" t="s">
        <v>70</v>
      </c>
      <c r="G5615" s="3" t="s">
        <v>155</v>
      </c>
      <c r="H5615" s="17">
        <v>29</v>
      </c>
      <c r="I5615" s="2">
        <v>182</v>
      </c>
      <c r="J5615" s="19">
        <v>5278</v>
      </c>
      <c r="K5615" s="19">
        <v>2797.34</v>
      </c>
      <c r="L5615" s="2">
        <v>0.53</v>
      </c>
      <c r="M5615" s="2" t="s">
        <v>78</v>
      </c>
      <c r="N5615" s="20">
        <f t="shared" si="87"/>
        <v>8075.34</v>
      </c>
      <c r="O5615" s="21"/>
      <c r="P5615" s="20"/>
    </row>
    <row r="5616" spans="1:16" x14ac:dyDescent="0.35">
      <c r="A5616" s="2" t="s">
        <v>13</v>
      </c>
      <c r="B5616" s="2">
        <v>1185732</v>
      </c>
      <c r="C5616" s="15">
        <v>44245</v>
      </c>
      <c r="D5616" s="2" t="s">
        <v>31</v>
      </c>
      <c r="E5616" s="2" t="s">
        <v>69</v>
      </c>
      <c r="F5616" s="2" t="s">
        <v>70</v>
      </c>
      <c r="G5616" s="3" t="s">
        <v>17</v>
      </c>
      <c r="H5616" s="17">
        <v>28</v>
      </c>
      <c r="I5616" s="2">
        <v>94</v>
      </c>
      <c r="J5616" s="19">
        <v>2632</v>
      </c>
      <c r="K5616" s="19">
        <v>1289.68</v>
      </c>
      <c r="L5616" s="2">
        <v>0.49</v>
      </c>
      <c r="M5616" s="2" t="s">
        <v>78</v>
      </c>
      <c r="N5616" s="20">
        <f t="shared" si="87"/>
        <v>3921.6800000000003</v>
      </c>
      <c r="O5616" s="21"/>
      <c r="P5616" s="20"/>
    </row>
    <row r="5617" spans="1:16" x14ac:dyDescent="0.35">
      <c r="A5617" s="2" t="s">
        <v>13</v>
      </c>
      <c r="B5617" s="2">
        <v>1185732</v>
      </c>
      <c r="C5617" s="15">
        <v>44245</v>
      </c>
      <c r="D5617" s="2" t="s">
        <v>31</v>
      </c>
      <c r="E5617" s="2" t="s">
        <v>69</v>
      </c>
      <c r="F5617" s="2" t="s">
        <v>70</v>
      </c>
      <c r="G5617" s="3" t="s">
        <v>156</v>
      </c>
      <c r="H5617" s="17">
        <v>19</v>
      </c>
      <c r="I5617" s="2">
        <v>113</v>
      </c>
      <c r="J5617" s="19">
        <v>2147</v>
      </c>
      <c r="K5617" s="19">
        <v>966.14999999999986</v>
      </c>
      <c r="L5617" s="2">
        <v>0.44999999999999996</v>
      </c>
      <c r="M5617" s="2" t="s">
        <v>78</v>
      </c>
      <c r="N5617" s="20">
        <f t="shared" si="87"/>
        <v>3113.1499999999996</v>
      </c>
      <c r="O5617" s="21"/>
      <c r="P5617" s="20"/>
    </row>
    <row r="5618" spans="1:16" x14ac:dyDescent="0.35">
      <c r="A5618" s="2" t="s">
        <v>13</v>
      </c>
      <c r="B5618" s="2">
        <v>1185732</v>
      </c>
      <c r="C5618" s="15">
        <v>44245</v>
      </c>
      <c r="D5618" s="2" t="s">
        <v>31</v>
      </c>
      <c r="E5618" s="2" t="s">
        <v>71</v>
      </c>
      <c r="F5618" s="2" t="s">
        <v>72</v>
      </c>
      <c r="G5618" s="3" t="s">
        <v>157</v>
      </c>
      <c r="H5618" s="17">
        <v>24</v>
      </c>
      <c r="I5618" s="2">
        <v>70</v>
      </c>
      <c r="J5618" s="19">
        <v>1680</v>
      </c>
      <c r="K5618" s="19">
        <v>873.6</v>
      </c>
      <c r="L5618" s="2">
        <v>0.52</v>
      </c>
      <c r="M5618" s="2" t="s">
        <v>78</v>
      </c>
      <c r="N5618" s="20">
        <f t="shared" si="87"/>
        <v>2553.6</v>
      </c>
      <c r="O5618" s="21"/>
      <c r="P5618" s="20"/>
    </row>
    <row r="5619" spans="1:16" x14ac:dyDescent="0.35">
      <c r="A5619" s="2" t="s">
        <v>13</v>
      </c>
      <c r="B5619" s="2">
        <v>1185732</v>
      </c>
      <c r="C5619" s="15">
        <v>44245</v>
      </c>
      <c r="D5619" s="2" t="s">
        <v>31</v>
      </c>
      <c r="E5619" s="2" t="s">
        <v>71</v>
      </c>
      <c r="F5619" s="2" t="s">
        <v>72</v>
      </c>
      <c r="G5619" s="3" t="s">
        <v>18</v>
      </c>
      <c r="H5619" s="17">
        <v>38</v>
      </c>
      <c r="I5619" s="2">
        <v>88</v>
      </c>
      <c r="J5619" s="19">
        <v>3344</v>
      </c>
      <c r="K5619" s="19">
        <v>1504.8</v>
      </c>
      <c r="L5619" s="2">
        <v>0.44999999999999996</v>
      </c>
      <c r="M5619" s="2" t="s">
        <v>78</v>
      </c>
      <c r="N5619" s="20">
        <f t="shared" si="87"/>
        <v>4848.8</v>
      </c>
      <c r="O5619" s="21"/>
      <c r="P5619" s="20"/>
    </row>
    <row r="5620" spans="1:16" x14ac:dyDescent="0.35">
      <c r="A5620" s="2" t="s">
        <v>13</v>
      </c>
      <c r="B5620" s="2">
        <v>1185732</v>
      </c>
      <c r="C5620" s="15">
        <v>44245</v>
      </c>
      <c r="D5620" s="2" t="s">
        <v>31</v>
      </c>
      <c r="E5620" s="2" t="s">
        <v>71</v>
      </c>
      <c r="F5620" s="2" t="s">
        <v>72</v>
      </c>
      <c r="G5620" s="3" t="s">
        <v>158</v>
      </c>
      <c r="H5620" s="17">
        <v>28</v>
      </c>
      <c r="I5620" s="2">
        <v>120</v>
      </c>
      <c r="J5620" s="19">
        <v>3360</v>
      </c>
      <c r="K5620" s="19">
        <v>2116.8000000000002</v>
      </c>
      <c r="L5620" s="2">
        <v>0.63</v>
      </c>
      <c r="M5620" s="2" t="s">
        <v>78</v>
      </c>
      <c r="N5620" s="20">
        <f t="shared" si="87"/>
        <v>5476.8</v>
      </c>
      <c r="O5620" s="21"/>
      <c r="P5620" s="20"/>
    </row>
    <row r="5621" spans="1:16" x14ac:dyDescent="0.35">
      <c r="A5621" s="2" t="s">
        <v>13</v>
      </c>
      <c r="B5621" s="2">
        <v>1185732</v>
      </c>
      <c r="C5621" s="15">
        <v>44272</v>
      </c>
      <c r="D5621" s="2" t="s">
        <v>31</v>
      </c>
      <c r="E5621" s="2" t="s">
        <v>71</v>
      </c>
      <c r="F5621" s="2" t="s">
        <v>72</v>
      </c>
      <c r="G5621" s="3" t="s">
        <v>155</v>
      </c>
      <c r="H5621" s="17">
        <v>34</v>
      </c>
      <c r="I5621" s="2">
        <v>186</v>
      </c>
      <c r="J5621" s="19">
        <v>6324</v>
      </c>
      <c r="K5621" s="19">
        <v>3225.2400000000002</v>
      </c>
      <c r="L5621" s="2">
        <v>0.51</v>
      </c>
      <c r="M5621" s="2" t="s">
        <v>78</v>
      </c>
      <c r="N5621" s="20">
        <f t="shared" si="87"/>
        <v>9549.24</v>
      </c>
      <c r="O5621" s="21"/>
      <c r="P5621" s="20"/>
    </row>
    <row r="5622" spans="1:16" x14ac:dyDescent="0.35">
      <c r="A5622" s="2" t="s">
        <v>13</v>
      </c>
      <c r="B5622" s="2">
        <v>1185732</v>
      </c>
      <c r="C5622" s="15">
        <v>44272</v>
      </c>
      <c r="D5622" s="2" t="s">
        <v>31</v>
      </c>
      <c r="E5622" s="2" t="s">
        <v>71</v>
      </c>
      <c r="F5622" s="2" t="s">
        <v>72</v>
      </c>
      <c r="G5622" s="3" t="s">
        <v>17</v>
      </c>
      <c r="H5622" s="17">
        <v>34</v>
      </c>
      <c r="I5622" s="2">
        <v>87</v>
      </c>
      <c r="J5622" s="19">
        <v>2958</v>
      </c>
      <c r="K5622" s="19">
        <v>1331.1</v>
      </c>
      <c r="L5622" s="2">
        <v>0.44999999999999996</v>
      </c>
      <c r="M5622" s="2" t="s">
        <v>78</v>
      </c>
      <c r="N5622" s="20">
        <f t="shared" si="87"/>
        <v>4289.1000000000004</v>
      </c>
      <c r="O5622" s="21"/>
      <c r="P5622" s="20"/>
    </row>
    <row r="5623" spans="1:16" x14ac:dyDescent="0.35">
      <c r="A5623" s="2" t="s">
        <v>13</v>
      </c>
      <c r="B5623" s="2">
        <v>1185732</v>
      </c>
      <c r="C5623" s="15">
        <v>44272</v>
      </c>
      <c r="D5623" s="2" t="s">
        <v>31</v>
      </c>
      <c r="E5623" s="2" t="s">
        <v>71</v>
      </c>
      <c r="F5623" s="2" t="s">
        <v>72</v>
      </c>
      <c r="G5623" s="3" t="s">
        <v>156</v>
      </c>
      <c r="H5623" s="17">
        <v>23</v>
      </c>
      <c r="I5623" s="2">
        <v>95</v>
      </c>
      <c r="J5623" s="19">
        <v>2185</v>
      </c>
      <c r="K5623" s="19">
        <v>1005.0999999999999</v>
      </c>
      <c r="L5623" s="2">
        <v>0.45999999999999996</v>
      </c>
      <c r="M5623" s="2" t="s">
        <v>78</v>
      </c>
      <c r="N5623" s="20">
        <f t="shared" si="87"/>
        <v>3190.1</v>
      </c>
      <c r="O5623" s="21"/>
      <c r="P5623" s="20"/>
    </row>
    <row r="5624" spans="1:16" x14ac:dyDescent="0.35">
      <c r="A5624" s="2" t="s">
        <v>13</v>
      </c>
      <c r="B5624" s="2">
        <v>1185732</v>
      </c>
      <c r="C5624" s="15">
        <v>44272</v>
      </c>
      <c r="D5624" s="2" t="s">
        <v>31</v>
      </c>
      <c r="E5624" s="2" t="s">
        <v>71</v>
      </c>
      <c r="F5624" s="2" t="s">
        <v>72</v>
      </c>
      <c r="G5624" s="3" t="s">
        <v>157</v>
      </c>
      <c r="H5624" s="17">
        <v>28</v>
      </c>
      <c r="I5624" s="2">
        <v>54</v>
      </c>
      <c r="J5624" s="19">
        <v>1512</v>
      </c>
      <c r="K5624" s="19">
        <v>771.12</v>
      </c>
      <c r="L5624" s="2">
        <v>0.51</v>
      </c>
      <c r="M5624" s="2" t="s">
        <v>78</v>
      </c>
      <c r="N5624" s="20">
        <f t="shared" si="87"/>
        <v>2283.12</v>
      </c>
      <c r="O5624" s="21"/>
      <c r="P5624" s="20"/>
    </row>
    <row r="5625" spans="1:16" x14ac:dyDescent="0.35">
      <c r="A5625" s="2" t="s">
        <v>13</v>
      </c>
      <c r="B5625" s="2">
        <v>1185732</v>
      </c>
      <c r="C5625" s="15">
        <v>44272</v>
      </c>
      <c r="D5625" s="2" t="s">
        <v>31</v>
      </c>
      <c r="E5625" s="2" t="s">
        <v>71</v>
      </c>
      <c r="F5625" s="2" t="s">
        <v>72</v>
      </c>
      <c r="G5625" s="3" t="s">
        <v>18</v>
      </c>
      <c r="H5625" s="17">
        <v>41</v>
      </c>
      <c r="I5625" s="2">
        <v>75</v>
      </c>
      <c r="J5625" s="19">
        <v>3075</v>
      </c>
      <c r="K5625" s="19">
        <v>1506.75</v>
      </c>
      <c r="L5625" s="2">
        <v>0.49</v>
      </c>
      <c r="M5625" s="2" t="s">
        <v>78</v>
      </c>
      <c r="N5625" s="20">
        <f t="shared" si="87"/>
        <v>4581.75</v>
      </c>
      <c r="O5625" s="21"/>
      <c r="P5625" s="20"/>
    </row>
    <row r="5626" spans="1:16" x14ac:dyDescent="0.35">
      <c r="A5626" s="2" t="s">
        <v>13</v>
      </c>
      <c r="B5626" s="2">
        <v>1185732</v>
      </c>
      <c r="C5626" s="15">
        <v>44272</v>
      </c>
      <c r="D5626" s="2" t="s">
        <v>31</v>
      </c>
      <c r="E5626" s="2" t="s">
        <v>71</v>
      </c>
      <c r="F5626" s="2" t="s">
        <v>72</v>
      </c>
      <c r="G5626" s="3" t="s">
        <v>158</v>
      </c>
      <c r="H5626" s="17">
        <v>34</v>
      </c>
      <c r="I5626" s="2">
        <v>102</v>
      </c>
      <c r="J5626" s="19">
        <v>3468</v>
      </c>
      <c r="K5626" s="19">
        <v>2254.2000000000003</v>
      </c>
      <c r="L5626" s="2">
        <v>0.65</v>
      </c>
      <c r="M5626" s="2" t="s">
        <v>78</v>
      </c>
      <c r="N5626" s="20">
        <f t="shared" si="87"/>
        <v>5722.2000000000007</v>
      </c>
      <c r="O5626" s="21"/>
      <c r="P5626" s="20"/>
    </row>
    <row r="5627" spans="1:16" x14ac:dyDescent="0.35">
      <c r="A5627" s="2" t="s">
        <v>13</v>
      </c>
      <c r="B5627" s="2">
        <v>1185732</v>
      </c>
      <c r="C5627" s="15">
        <v>44304</v>
      </c>
      <c r="D5627" s="2" t="s">
        <v>31</v>
      </c>
      <c r="E5627" s="2" t="s">
        <v>71</v>
      </c>
      <c r="F5627" s="2" t="s">
        <v>72</v>
      </c>
      <c r="G5627" s="3" t="s">
        <v>155</v>
      </c>
      <c r="H5627" s="17">
        <v>33</v>
      </c>
      <c r="I5627" s="2">
        <v>144</v>
      </c>
      <c r="J5627" s="19">
        <v>4752</v>
      </c>
      <c r="K5627" s="19">
        <v>2471.04</v>
      </c>
      <c r="L5627" s="2">
        <v>0.52</v>
      </c>
      <c r="M5627" s="2" t="s">
        <v>78</v>
      </c>
      <c r="N5627" s="20">
        <f t="shared" si="87"/>
        <v>7223.04</v>
      </c>
      <c r="O5627" s="21"/>
      <c r="P5627" s="20"/>
    </row>
    <row r="5628" spans="1:16" x14ac:dyDescent="0.35">
      <c r="A5628" s="2" t="s">
        <v>13</v>
      </c>
      <c r="B5628" s="2">
        <v>1185732</v>
      </c>
      <c r="C5628" s="15">
        <v>44304</v>
      </c>
      <c r="D5628" s="2" t="s">
        <v>31</v>
      </c>
      <c r="E5628" s="2" t="s">
        <v>71</v>
      </c>
      <c r="F5628" s="2" t="s">
        <v>72</v>
      </c>
      <c r="G5628" s="3" t="s">
        <v>17</v>
      </c>
      <c r="H5628" s="17">
        <v>27</v>
      </c>
      <c r="I5628" s="2">
        <v>72</v>
      </c>
      <c r="J5628" s="19">
        <v>1944</v>
      </c>
      <c r="K5628" s="19">
        <v>952.56</v>
      </c>
      <c r="L5628" s="2">
        <v>0.49</v>
      </c>
      <c r="M5628" s="2" t="s">
        <v>78</v>
      </c>
      <c r="N5628" s="20">
        <f t="shared" si="87"/>
        <v>2896.56</v>
      </c>
      <c r="O5628" s="21"/>
      <c r="P5628" s="20"/>
    </row>
    <row r="5629" spans="1:16" x14ac:dyDescent="0.35">
      <c r="A5629" s="2" t="s">
        <v>13</v>
      </c>
      <c r="B5629" s="2">
        <v>1185732</v>
      </c>
      <c r="C5629" s="15">
        <v>44304</v>
      </c>
      <c r="D5629" s="2" t="s">
        <v>31</v>
      </c>
      <c r="E5629" s="2" t="s">
        <v>71</v>
      </c>
      <c r="F5629" s="2" t="s">
        <v>72</v>
      </c>
      <c r="G5629" s="3" t="s">
        <v>156</v>
      </c>
      <c r="H5629" s="17">
        <v>18</v>
      </c>
      <c r="I5629" s="2">
        <v>83</v>
      </c>
      <c r="J5629" s="19">
        <v>1494</v>
      </c>
      <c r="K5629" s="19">
        <v>732.06</v>
      </c>
      <c r="L5629" s="2">
        <v>0.49</v>
      </c>
      <c r="M5629" s="2" t="s">
        <v>78</v>
      </c>
      <c r="N5629" s="20">
        <f t="shared" si="87"/>
        <v>2226.06</v>
      </c>
      <c r="O5629" s="21"/>
      <c r="P5629" s="20"/>
    </row>
    <row r="5630" spans="1:16" x14ac:dyDescent="0.35">
      <c r="A5630" s="2" t="s">
        <v>13</v>
      </c>
      <c r="B5630" s="2">
        <v>1185732</v>
      </c>
      <c r="C5630" s="15">
        <v>44304</v>
      </c>
      <c r="D5630" s="2" t="s">
        <v>31</v>
      </c>
      <c r="E5630" s="2" t="s">
        <v>71</v>
      </c>
      <c r="F5630" s="2" t="s">
        <v>72</v>
      </c>
      <c r="G5630" s="3" t="s">
        <v>157</v>
      </c>
      <c r="H5630" s="17">
        <v>23</v>
      </c>
      <c r="I5630" s="2">
        <v>52</v>
      </c>
      <c r="J5630" s="19">
        <v>1196</v>
      </c>
      <c r="K5630" s="19">
        <v>621.92000000000007</v>
      </c>
      <c r="L5630" s="2">
        <v>0.52</v>
      </c>
      <c r="M5630" s="2" t="s">
        <v>78</v>
      </c>
      <c r="N5630" s="20">
        <f t="shared" si="87"/>
        <v>1817.92</v>
      </c>
      <c r="O5630" s="21"/>
      <c r="P5630" s="20"/>
    </row>
    <row r="5631" spans="1:16" x14ac:dyDescent="0.35">
      <c r="A5631" s="2" t="s">
        <v>13</v>
      </c>
      <c r="B5631" s="2">
        <v>1185732</v>
      </c>
      <c r="C5631" s="15">
        <v>44304</v>
      </c>
      <c r="D5631" s="2" t="s">
        <v>31</v>
      </c>
      <c r="E5631" s="2" t="s">
        <v>71</v>
      </c>
      <c r="F5631" s="2" t="s">
        <v>72</v>
      </c>
      <c r="G5631" s="3" t="s">
        <v>18</v>
      </c>
      <c r="H5631" s="17">
        <v>36</v>
      </c>
      <c r="I5631" s="2">
        <v>65</v>
      </c>
      <c r="J5631" s="19">
        <v>2340</v>
      </c>
      <c r="K5631" s="19">
        <v>1053</v>
      </c>
      <c r="L5631" s="2">
        <v>0.44999999999999996</v>
      </c>
      <c r="M5631" s="2" t="s">
        <v>78</v>
      </c>
      <c r="N5631" s="20">
        <f t="shared" si="87"/>
        <v>3393</v>
      </c>
      <c r="O5631" s="21"/>
      <c r="P5631" s="20"/>
    </row>
    <row r="5632" spans="1:16" x14ac:dyDescent="0.35">
      <c r="A5632" s="2" t="s">
        <v>13</v>
      </c>
      <c r="B5632" s="2">
        <v>1185732</v>
      </c>
      <c r="C5632" s="15">
        <v>44304</v>
      </c>
      <c r="D5632" s="2" t="s">
        <v>31</v>
      </c>
      <c r="E5632" s="2" t="s">
        <v>71</v>
      </c>
      <c r="F5632" s="2" t="s">
        <v>72</v>
      </c>
      <c r="G5632" s="3" t="s">
        <v>158</v>
      </c>
      <c r="H5632" s="17">
        <v>28</v>
      </c>
      <c r="I5632" s="2">
        <v>105</v>
      </c>
      <c r="J5632" s="19">
        <v>2940</v>
      </c>
      <c r="K5632" s="19">
        <v>1793.3999999999999</v>
      </c>
      <c r="L5632" s="2">
        <v>0.61</v>
      </c>
      <c r="M5632" s="2" t="s">
        <v>78</v>
      </c>
      <c r="N5632" s="20">
        <f t="shared" si="87"/>
        <v>4733.3999999999996</v>
      </c>
      <c r="O5632" s="21"/>
      <c r="P5632" s="20"/>
    </row>
    <row r="5633" spans="1:16" x14ac:dyDescent="0.35">
      <c r="A5633" s="2" t="s">
        <v>13</v>
      </c>
      <c r="B5633" s="2">
        <v>1185732</v>
      </c>
      <c r="C5633" s="15">
        <v>44335</v>
      </c>
      <c r="D5633" s="2" t="s">
        <v>31</v>
      </c>
      <c r="E5633" s="2" t="s">
        <v>71</v>
      </c>
      <c r="F5633" s="2" t="s">
        <v>72</v>
      </c>
      <c r="G5633" s="3" t="s">
        <v>155</v>
      </c>
      <c r="H5633" s="17">
        <v>39</v>
      </c>
      <c r="I5633" s="2">
        <v>180</v>
      </c>
      <c r="J5633" s="19">
        <v>7020</v>
      </c>
      <c r="K5633" s="19">
        <v>3580.2000000000003</v>
      </c>
      <c r="L5633" s="2">
        <v>0.51</v>
      </c>
      <c r="M5633" s="2" t="s">
        <v>78</v>
      </c>
      <c r="N5633" s="20">
        <f t="shared" si="87"/>
        <v>10600.2</v>
      </c>
      <c r="O5633" s="21"/>
      <c r="P5633" s="20"/>
    </row>
    <row r="5634" spans="1:16" x14ac:dyDescent="0.35">
      <c r="A5634" s="2" t="s">
        <v>13</v>
      </c>
      <c r="B5634" s="2">
        <v>1185732</v>
      </c>
      <c r="C5634" s="15">
        <v>44335</v>
      </c>
      <c r="D5634" s="2" t="s">
        <v>31</v>
      </c>
      <c r="E5634" s="2" t="s">
        <v>71</v>
      </c>
      <c r="F5634" s="2" t="s">
        <v>72</v>
      </c>
      <c r="G5634" s="3" t="s">
        <v>17</v>
      </c>
      <c r="H5634" s="17">
        <v>34</v>
      </c>
      <c r="I5634" s="2">
        <v>88</v>
      </c>
      <c r="J5634" s="19">
        <v>2992</v>
      </c>
      <c r="K5634" s="19">
        <v>1406.24</v>
      </c>
      <c r="L5634" s="2">
        <v>0.47</v>
      </c>
      <c r="M5634" s="2" t="s">
        <v>78</v>
      </c>
      <c r="N5634" s="20">
        <f t="shared" si="87"/>
        <v>4398.24</v>
      </c>
      <c r="O5634" s="21"/>
      <c r="P5634" s="20"/>
    </row>
    <row r="5635" spans="1:16" x14ac:dyDescent="0.35">
      <c r="A5635" s="2" t="s">
        <v>13</v>
      </c>
      <c r="B5635" s="2">
        <v>1185732</v>
      </c>
      <c r="C5635" s="15">
        <v>44335</v>
      </c>
      <c r="D5635" s="2" t="s">
        <v>31</v>
      </c>
      <c r="E5635" s="2" t="s">
        <v>71</v>
      </c>
      <c r="F5635" s="2" t="s">
        <v>72</v>
      </c>
      <c r="G5635" s="3" t="s">
        <v>156</v>
      </c>
      <c r="H5635" s="17">
        <v>29</v>
      </c>
      <c r="I5635" s="2">
        <v>87</v>
      </c>
      <c r="J5635" s="19">
        <v>2523</v>
      </c>
      <c r="K5635" s="19">
        <v>1160.58</v>
      </c>
      <c r="L5635" s="2">
        <v>0.45999999999999996</v>
      </c>
      <c r="M5635" s="2" t="s">
        <v>78</v>
      </c>
      <c r="N5635" s="20">
        <f t="shared" ref="N5635:N5698" si="88">SUM(J5635,K5635)</f>
        <v>3683.58</v>
      </c>
      <c r="O5635" s="21"/>
      <c r="P5635" s="20"/>
    </row>
    <row r="5636" spans="1:16" x14ac:dyDescent="0.35">
      <c r="A5636" s="2" t="s">
        <v>13</v>
      </c>
      <c r="B5636" s="2">
        <v>1185732</v>
      </c>
      <c r="C5636" s="15">
        <v>44335</v>
      </c>
      <c r="D5636" s="2" t="s">
        <v>31</v>
      </c>
      <c r="E5636" s="2" t="s">
        <v>71</v>
      </c>
      <c r="F5636" s="2" t="s">
        <v>72</v>
      </c>
      <c r="G5636" s="3" t="s">
        <v>157</v>
      </c>
      <c r="H5636" s="17">
        <v>29</v>
      </c>
      <c r="I5636" s="2">
        <v>65</v>
      </c>
      <c r="J5636" s="19">
        <v>1885</v>
      </c>
      <c r="K5636" s="19">
        <v>1036.75</v>
      </c>
      <c r="L5636" s="2">
        <v>0.55000000000000004</v>
      </c>
      <c r="M5636" s="2" t="s">
        <v>78</v>
      </c>
      <c r="N5636" s="20">
        <f t="shared" si="88"/>
        <v>2921.75</v>
      </c>
      <c r="O5636" s="21"/>
      <c r="P5636" s="20"/>
    </row>
    <row r="5637" spans="1:16" x14ac:dyDescent="0.35">
      <c r="A5637" s="2" t="s">
        <v>13</v>
      </c>
      <c r="B5637" s="2">
        <v>1185732</v>
      </c>
      <c r="C5637" s="15">
        <v>44335</v>
      </c>
      <c r="D5637" s="2" t="s">
        <v>31</v>
      </c>
      <c r="E5637" s="2" t="s">
        <v>71</v>
      </c>
      <c r="F5637" s="2" t="s">
        <v>72</v>
      </c>
      <c r="G5637" s="3" t="s">
        <v>18</v>
      </c>
      <c r="H5637" s="17">
        <v>44</v>
      </c>
      <c r="I5637" s="2">
        <v>70</v>
      </c>
      <c r="J5637" s="19">
        <v>3080</v>
      </c>
      <c r="K5637" s="19">
        <v>1478.3999999999999</v>
      </c>
      <c r="L5637" s="2">
        <v>0.48</v>
      </c>
      <c r="M5637" s="2" t="s">
        <v>78</v>
      </c>
      <c r="N5637" s="20">
        <f t="shared" si="88"/>
        <v>4558.3999999999996</v>
      </c>
      <c r="O5637" s="21"/>
      <c r="P5637" s="20"/>
    </row>
    <row r="5638" spans="1:16" x14ac:dyDescent="0.35">
      <c r="A5638" s="2" t="s">
        <v>13</v>
      </c>
      <c r="B5638" s="2">
        <v>1185732</v>
      </c>
      <c r="C5638" s="15">
        <v>44335</v>
      </c>
      <c r="D5638" s="2" t="s">
        <v>31</v>
      </c>
      <c r="E5638" s="2" t="s">
        <v>71</v>
      </c>
      <c r="F5638" s="2" t="s">
        <v>72</v>
      </c>
      <c r="G5638" s="3" t="s">
        <v>158</v>
      </c>
      <c r="H5638" s="17">
        <v>45</v>
      </c>
      <c r="I5638" s="2">
        <v>105</v>
      </c>
      <c r="J5638" s="19">
        <v>4725</v>
      </c>
      <c r="K5638" s="19">
        <v>2835</v>
      </c>
      <c r="L5638" s="2">
        <v>0.6</v>
      </c>
      <c r="M5638" s="2" t="s">
        <v>78</v>
      </c>
      <c r="N5638" s="20">
        <f t="shared" si="88"/>
        <v>7560</v>
      </c>
      <c r="O5638" s="21"/>
      <c r="P5638" s="20"/>
    </row>
    <row r="5639" spans="1:16" x14ac:dyDescent="0.35">
      <c r="A5639" s="2" t="s">
        <v>13</v>
      </c>
      <c r="B5639" s="2">
        <v>1185732</v>
      </c>
      <c r="C5639" s="15">
        <v>44365</v>
      </c>
      <c r="D5639" s="2" t="s">
        <v>31</v>
      </c>
      <c r="E5639" s="2" t="s">
        <v>71</v>
      </c>
      <c r="F5639" s="2" t="s">
        <v>72</v>
      </c>
      <c r="G5639" s="3" t="s">
        <v>155</v>
      </c>
      <c r="H5639" s="17">
        <v>32</v>
      </c>
      <c r="I5639" s="2">
        <v>168</v>
      </c>
      <c r="J5639" s="19">
        <v>5376</v>
      </c>
      <c r="K5639" s="19">
        <v>2903.04</v>
      </c>
      <c r="L5639" s="2">
        <v>0.54</v>
      </c>
      <c r="M5639" s="2" t="s">
        <v>78</v>
      </c>
      <c r="N5639" s="20">
        <f t="shared" si="88"/>
        <v>8279.0400000000009</v>
      </c>
      <c r="O5639" s="21"/>
      <c r="P5639" s="20"/>
    </row>
    <row r="5640" spans="1:16" x14ac:dyDescent="0.35">
      <c r="A5640" s="2" t="s">
        <v>13</v>
      </c>
      <c r="B5640" s="2">
        <v>1185732</v>
      </c>
      <c r="C5640" s="15">
        <v>44365</v>
      </c>
      <c r="D5640" s="2" t="s">
        <v>31</v>
      </c>
      <c r="E5640" s="2" t="s">
        <v>71</v>
      </c>
      <c r="F5640" s="2" t="s">
        <v>72</v>
      </c>
      <c r="G5640" s="3" t="s">
        <v>17</v>
      </c>
      <c r="H5640" s="17">
        <v>27</v>
      </c>
      <c r="I5640" s="2">
        <v>91</v>
      </c>
      <c r="J5640" s="19">
        <v>2457</v>
      </c>
      <c r="K5640" s="19">
        <v>1130.2199999999998</v>
      </c>
      <c r="L5640" s="2">
        <v>0.45999999999999996</v>
      </c>
      <c r="M5640" s="2" t="s">
        <v>78</v>
      </c>
      <c r="N5640" s="20">
        <f t="shared" si="88"/>
        <v>3587.22</v>
      </c>
      <c r="O5640" s="21"/>
      <c r="P5640" s="20"/>
    </row>
    <row r="5641" spans="1:16" x14ac:dyDescent="0.35">
      <c r="A5641" s="2" t="s">
        <v>13</v>
      </c>
      <c r="B5641" s="2">
        <v>1185732</v>
      </c>
      <c r="C5641" s="15">
        <v>44365</v>
      </c>
      <c r="D5641" s="2" t="s">
        <v>31</v>
      </c>
      <c r="E5641" s="2" t="s">
        <v>71</v>
      </c>
      <c r="F5641" s="2" t="s">
        <v>72</v>
      </c>
      <c r="G5641" s="3" t="s">
        <v>156</v>
      </c>
      <c r="H5641" s="17">
        <v>23</v>
      </c>
      <c r="I5641" s="2">
        <v>113</v>
      </c>
      <c r="J5641" s="19">
        <v>2599</v>
      </c>
      <c r="K5641" s="19">
        <v>1273.51</v>
      </c>
      <c r="L5641" s="2">
        <v>0.49</v>
      </c>
      <c r="M5641" s="2" t="s">
        <v>78</v>
      </c>
      <c r="N5641" s="20">
        <f t="shared" si="88"/>
        <v>3872.51</v>
      </c>
      <c r="O5641" s="21"/>
      <c r="P5641" s="20"/>
    </row>
    <row r="5642" spans="1:16" x14ac:dyDescent="0.35">
      <c r="A5642" s="2" t="s">
        <v>13</v>
      </c>
      <c r="B5642" s="2">
        <v>1185732</v>
      </c>
      <c r="C5642" s="15">
        <v>44365</v>
      </c>
      <c r="D5642" s="2" t="s">
        <v>31</v>
      </c>
      <c r="E5642" s="2" t="s">
        <v>71</v>
      </c>
      <c r="F5642" s="2" t="s">
        <v>72</v>
      </c>
      <c r="G5642" s="3" t="s">
        <v>157</v>
      </c>
      <c r="H5642" s="17">
        <v>23</v>
      </c>
      <c r="I5642" s="2">
        <v>91</v>
      </c>
      <c r="J5642" s="19">
        <v>2093</v>
      </c>
      <c r="K5642" s="19">
        <v>1046.5</v>
      </c>
      <c r="L5642" s="2">
        <v>0.5</v>
      </c>
      <c r="M5642" s="2" t="s">
        <v>78</v>
      </c>
      <c r="N5642" s="20">
        <f t="shared" si="88"/>
        <v>3139.5</v>
      </c>
      <c r="O5642" s="21"/>
      <c r="P5642" s="20"/>
    </row>
    <row r="5643" spans="1:16" x14ac:dyDescent="0.35">
      <c r="A5643" s="2" t="s">
        <v>13</v>
      </c>
      <c r="B5643" s="2">
        <v>1185732</v>
      </c>
      <c r="C5643" s="15">
        <v>44365</v>
      </c>
      <c r="D5643" s="2" t="s">
        <v>31</v>
      </c>
      <c r="E5643" s="2" t="s">
        <v>71</v>
      </c>
      <c r="F5643" s="2" t="s">
        <v>72</v>
      </c>
      <c r="G5643" s="3" t="s">
        <v>18</v>
      </c>
      <c r="H5643" s="17">
        <v>38</v>
      </c>
      <c r="I5643" s="2">
        <v>102</v>
      </c>
      <c r="J5643" s="19">
        <v>3876</v>
      </c>
      <c r="K5643" s="19">
        <v>1744.1999999999998</v>
      </c>
      <c r="L5643" s="2">
        <v>0.44999999999999996</v>
      </c>
      <c r="M5643" s="2" t="s">
        <v>78</v>
      </c>
      <c r="N5643" s="20">
        <f t="shared" si="88"/>
        <v>5620.2</v>
      </c>
      <c r="O5643" s="21"/>
      <c r="P5643" s="20"/>
    </row>
    <row r="5644" spans="1:16" x14ac:dyDescent="0.35">
      <c r="A5644" s="2" t="s">
        <v>13</v>
      </c>
      <c r="B5644" s="2">
        <v>1185732</v>
      </c>
      <c r="C5644" s="15">
        <v>44365</v>
      </c>
      <c r="D5644" s="2" t="s">
        <v>31</v>
      </c>
      <c r="E5644" s="2" t="s">
        <v>71</v>
      </c>
      <c r="F5644" s="2" t="s">
        <v>72</v>
      </c>
      <c r="G5644" s="3" t="s">
        <v>158</v>
      </c>
      <c r="H5644" s="17">
        <v>42</v>
      </c>
      <c r="I5644" s="2">
        <v>142</v>
      </c>
      <c r="J5644" s="19">
        <v>5964</v>
      </c>
      <c r="K5644" s="19">
        <v>3876.6</v>
      </c>
      <c r="L5644" s="2">
        <v>0.65</v>
      </c>
      <c r="M5644" s="2" t="s">
        <v>78</v>
      </c>
      <c r="N5644" s="20">
        <f t="shared" si="88"/>
        <v>9840.6</v>
      </c>
      <c r="O5644" s="21"/>
      <c r="P5644" s="20"/>
    </row>
    <row r="5645" spans="1:16" x14ac:dyDescent="0.35">
      <c r="A5645" s="2" t="s">
        <v>13</v>
      </c>
      <c r="B5645" s="2">
        <v>1185732</v>
      </c>
      <c r="C5645" s="15">
        <v>44394</v>
      </c>
      <c r="D5645" s="2" t="s">
        <v>31</v>
      </c>
      <c r="E5645" s="2" t="s">
        <v>71</v>
      </c>
      <c r="F5645" s="2" t="s">
        <v>72</v>
      </c>
      <c r="G5645" s="3" t="s">
        <v>155</v>
      </c>
      <c r="H5645" s="17">
        <v>36</v>
      </c>
      <c r="I5645" s="2">
        <v>203</v>
      </c>
      <c r="J5645" s="19">
        <v>7308</v>
      </c>
      <c r="K5645" s="19">
        <v>4019.4000000000005</v>
      </c>
      <c r="L5645" s="2">
        <v>0.55000000000000004</v>
      </c>
      <c r="M5645" s="2" t="s">
        <v>78</v>
      </c>
      <c r="N5645" s="20">
        <f t="shared" si="88"/>
        <v>11327.400000000001</v>
      </c>
      <c r="O5645" s="21"/>
      <c r="P5645" s="20"/>
    </row>
    <row r="5646" spans="1:16" x14ac:dyDescent="0.35">
      <c r="A5646" s="2" t="s">
        <v>13</v>
      </c>
      <c r="B5646" s="2">
        <v>1185732</v>
      </c>
      <c r="C5646" s="15">
        <v>44394</v>
      </c>
      <c r="D5646" s="2" t="s">
        <v>31</v>
      </c>
      <c r="E5646" s="2" t="s">
        <v>71</v>
      </c>
      <c r="F5646" s="2" t="s">
        <v>72</v>
      </c>
      <c r="G5646" s="3" t="s">
        <v>17</v>
      </c>
      <c r="H5646" s="17">
        <v>33</v>
      </c>
      <c r="I5646" s="2">
        <v>130</v>
      </c>
      <c r="J5646" s="19">
        <v>4290</v>
      </c>
      <c r="K5646" s="19">
        <v>2016.3</v>
      </c>
      <c r="L5646" s="2">
        <v>0.47</v>
      </c>
      <c r="M5646" s="2" t="s">
        <v>78</v>
      </c>
      <c r="N5646" s="20">
        <f t="shared" si="88"/>
        <v>6306.3</v>
      </c>
      <c r="O5646" s="21"/>
      <c r="P5646" s="20"/>
    </row>
    <row r="5647" spans="1:16" x14ac:dyDescent="0.35">
      <c r="A5647" s="2" t="s">
        <v>13</v>
      </c>
      <c r="B5647" s="2">
        <v>1185732</v>
      </c>
      <c r="C5647" s="15">
        <v>44394</v>
      </c>
      <c r="D5647" s="2" t="s">
        <v>31</v>
      </c>
      <c r="E5647" s="2" t="s">
        <v>71</v>
      </c>
      <c r="F5647" s="2" t="s">
        <v>72</v>
      </c>
      <c r="G5647" s="3" t="s">
        <v>156</v>
      </c>
      <c r="H5647" s="17">
        <v>29</v>
      </c>
      <c r="I5647" s="2">
        <v>128</v>
      </c>
      <c r="J5647" s="19">
        <v>3712</v>
      </c>
      <c r="K5647" s="19">
        <v>1707.52</v>
      </c>
      <c r="L5647" s="2">
        <v>0.45999999999999996</v>
      </c>
      <c r="M5647" s="2" t="s">
        <v>78</v>
      </c>
      <c r="N5647" s="20">
        <f t="shared" si="88"/>
        <v>5419.52</v>
      </c>
      <c r="O5647" s="21"/>
      <c r="P5647" s="20"/>
    </row>
    <row r="5648" spans="1:16" x14ac:dyDescent="0.35">
      <c r="A5648" s="2" t="s">
        <v>13</v>
      </c>
      <c r="B5648" s="2">
        <v>1185732</v>
      </c>
      <c r="C5648" s="15">
        <v>44394</v>
      </c>
      <c r="D5648" s="2" t="s">
        <v>31</v>
      </c>
      <c r="E5648" s="2" t="s">
        <v>71</v>
      </c>
      <c r="F5648" s="2" t="s">
        <v>72</v>
      </c>
      <c r="G5648" s="3" t="s">
        <v>157</v>
      </c>
      <c r="H5648" s="17">
        <v>29</v>
      </c>
      <c r="I5648" s="2">
        <v>101</v>
      </c>
      <c r="J5648" s="19">
        <v>2929</v>
      </c>
      <c r="K5648" s="19">
        <v>1552.3700000000001</v>
      </c>
      <c r="L5648" s="2">
        <v>0.53</v>
      </c>
      <c r="M5648" s="2" t="s">
        <v>78</v>
      </c>
      <c r="N5648" s="20">
        <f t="shared" si="88"/>
        <v>4481.37</v>
      </c>
      <c r="O5648" s="21"/>
      <c r="P5648" s="20"/>
    </row>
    <row r="5649" spans="1:16" x14ac:dyDescent="0.35">
      <c r="A5649" s="2" t="s">
        <v>13</v>
      </c>
      <c r="B5649" s="2">
        <v>1185732</v>
      </c>
      <c r="C5649" s="15">
        <v>44394</v>
      </c>
      <c r="D5649" s="2" t="s">
        <v>31</v>
      </c>
      <c r="E5649" s="2" t="s">
        <v>71</v>
      </c>
      <c r="F5649" s="2" t="s">
        <v>72</v>
      </c>
      <c r="G5649" s="3" t="s">
        <v>18</v>
      </c>
      <c r="H5649" s="17">
        <v>37</v>
      </c>
      <c r="I5649" s="2">
        <v>94</v>
      </c>
      <c r="J5649" s="19">
        <v>3478</v>
      </c>
      <c r="K5649" s="19">
        <v>1704.22</v>
      </c>
      <c r="L5649" s="2">
        <v>0.49</v>
      </c>
      <c r="M5649" s="2" t="s">
        <v>78</v>
      </c>
      <c r="N5649" s="20">
        <f t="shared" si="88"/>
        <v>5182.22</v>
      </c>
      <c r="O5649" s="21"/>
      <c r="P5649" s="20"/>
    </row>
    <row r="5650" spans="1:16" x14ac:dyDescent="0.35">
      <c r="A5650" s="2" t="s">
        <v>13</v>
      </c>
      <c r="B5650" s="2">
        <v>1185732</v>
      </c>
      <c r="C5650" s="15">
        <v>44394</v>
      </c>
      <c r="D5650" s="2" t="s">
        <v>31</v>
      </c>
      <c r="E5650" s="2" t="s">
        <v>71</v>
      </c>
      <c r="F5650" s="2" t="s">
        <v>72</v>
      </c>
      <c r="G5650" s="3" t="s">
        <v>158</v>
      </c>
      <c r="H5650" s="17">
        <v>41</v>
      </c>
      <c r="I5650" s="2">
        <v>160</v>
      </c>
      <c r="J5650" s="19">
        <v>6560</v>
      </c>
      <c r="K5650" s="19">
        <v>4001.6</v>
      </c>
      <c r="L5650" s="2">
        <v>0.61</v>
      </c>
      <c r="M5650" s="2" t="s">
        <v>78</v>
      </c>
      <c r="N5650" s="20">
        <f t="shared" si="88"/>
        <v>10561.6</v>
      </c>
      <c r="O5650" s="21"/>
      <c r="P5650" s="20"/>
    </row>
    <row r="5651" spans="1:16" x14ac:dyDescent="0.35">
      <c r="A5651" s="2" t="s">
        <v>13</v>
      </c>
      <c r="B5651" s="2">
        <v>1185732</v>
      </c>
      <c r="C5651" s="15">
        <v>44426</v>
      </c>
      <c r="D5651" s="2" t="s">
        <v>31</v>
      </c>
      <c r="E5651" s="2" t="s">
        <v>71</v>
      </c>
      <c r="F5651" s="2" t="s">
        <v>72</v>
      </c>
      <c r="G5651" s="3" t="s">
        <v>155</v>
      </c>
      <c r="H5651" s="17">
        <v>38</v>
      </c>
      <c r="I5651" s="2">
        <v>203</v>
      </c>
      <c r="J5651" s="19">
        <v>7714</v>
      </c>
      <c r="K5651" s="19">
        <v>3857</v>
      </c>
      <c r="L5651" s="2">
        <v>0.5</v>
      </c>
      <c r="M5651" s="2" t="s">
        <v>78</v>
      </c>
      <c r="N5651" s="20">
        <f t="shared" si="88"/>
        <v>11571</v>
      </c>
      <c r="O5651" s="21"/>
      <c r="P5651" s="20"/>
    </row>
    <row r="5652" spans="1:16" x14ac:dyDescent="0.35">
      <c r="A5652" s="2" t="s">
        <v>13</v>
      </c>
      <c r="B5652" s="2">
        <v>1185732</v>
      </c>
      <c r="C5652" s="15">
        <v>44426</v>
      </c>
      <c r="D5652" s="2" t="s">
        <v>31</v>
      </c>
      <c r="E5652" s="2" t="s">
        <v>71</v>
      </c>
      <c r="F5652" s="2" t="s">
        <v>72</v>
      </c>
      <c r="G5652" s="3" t="s">
        <v>17</v>
      </c>
      <c r="H5652" s="17">
        <v>38</v>
      </c>
      <c r="I5652" s="2">
        <v>143</v>
      </c>
      <c r="J5652" s="19">
        <v>5434</v>
      </c>
      <c r="K5652" s="19">
        <v>2499.64</v>
      </c>
      <c r="L5652" s="2">
        <v>0.45999999999999996</v>
      </c>
      <c r="M5652" s="2" t="s">
        <v>78</v>
      </c>
      <c r="N5652" s="20">
        <f t="shared" si="88"/>
        <v>7933.6399999999994</v>
      </c>
      <c r="O5652" s="21"/>
      <c r="P5652" s="20"/>
    </row>
    <row r="5653" spans="1:16" x14ac:dyDescent="0.35">
      <c r="A5653" s="2" t="s">
        <v>13</v>
      </c>
      <c r="B5653" s="2">
        <v>1185732</v>
      </c>
      <c r="C5653" s="15">
        <v>44426</v>
      </c>
      <c r="D5653" s="2" t="s">
        <v>31</v>
      </c>
      <c r="E5653" s="2" t="s">
        <v>71</v>
      </c>
      <c r="F5653" s="2" t="s">
        <v>72</v>
      </c>
      <c r="G5653" s="3" t="s">
        <v>156</v>
      </c>
      <c r="H5653" s="17">
        <v>32</v>
      </c>
      <c r="I5653" s="2">
        <v>120</v>
      </c>
      <c r="J5653" s="19">
        <v>3840</v>
      </c>
      <c r="K5653" s="19">
        <v>1766.3999999999999</v>
      </c>
      <c r="L5653" s="2">
        <v>0.45999999999999996</v>
      </c>
      <c r="M5653" s="2" t="s">
        <v>78</v>
      </c>
      <c r="N5653" s="20">
        <f t="shared" si="88"/>
        <v>5606.4</v>
      </c>
      <c r="O5653" s="21"/>
      <c r="P5653" s="20"/>
    </row>
    <row r="5654" spans="1:16" x14ac:dyDescent="0.35">
      <c r="A5654" s="2" t="s">
        <v>13</v>
      </c>
      <c r="B5654" s="2">
        <v>1185732</v>
      </c>
      <c r="C5654" s="15">
        <v>44426</v>
      </c>
      <c r="D5654" s="2" t="s">
        <v>31</v>
      </c>
      <c r="E5654" s="2" t="s">
        <v>71</v>
      </c>
      <c r="F5654" s="2" t="s">
        <v>72</v>
      </c>
      <c r="G5654" s="3" t="s">
        <v>157</v>
      </c>
      <c r="H5654" s="17">
        <v>24</v>
      </c>
      <c r="I5654" s="2">
        <v>91</v>
      </c>
      <c r="J5654" s="19">
        <v>2184</v>
      </c>
      <c r="K5654" s="19">
        <v>1201.2</v>
      </c>
      <c r="L5654" s="2">
        <v>0.55000000000000004</v>
      </c>
      <c r="M5654" s="2" t="s">
        <v>78</v>
      </c>
      <c r="N5654" s="20">
        <f t="shared" si="88"/>
        <v>3385.2</v>
      </c>
      <c r="O5654" s="21"/>
      <c r="P5654" s="20"/>
    </row>
    <row r="5655" spans="1:16" x14ac:dyDescent="0.35">
      <c r="A5655" s="2" t="s">
        <v>13</v>
      </c>
      <c r="B5655" s="2">
        <v>1185732</v>
      </c>
      <c r="C5655" s="15">
        <v>44426</v>
      </c>
      <c r="D5655" s="2" t="s">
        <v>31</v>
      </c>
      <c r="E5655" s="2" t="s">
        <v>71</v>
      </c>
      <c r="F5655" s="2" t="s">
        <v>72</v>
      </c>
      <c r="G5655" s="3" t="s">
        <v>18</v>
      </c>
      <c r="H5655" s="17">
        <v>34</v>
      </c>
      <c r="I5655" s="2">
        <v>81</v>
      </c>
      <c r="J5655" s="19">
        <v>2754</v>
      </c>
      <c r="K5655" s="19">
        <v>1294.3799999999999</v>
      </c>
      <c r="L5655" s="2">
        <v>0.47</v>
      </c>
      <c r="M5655" s="2" t="s">
        <v>78</v>
      </c>
      <c r="N5655" s="20">
        <f t="shared" si="88"/>
        <v>4048.38</v>
      </c>
      <c r="O5655" s="21"/>
      <c r="P5655" s="20"/>
    </row>
    <row r="5656" spans="1:16" x14ac:dyDescent="0.35">
      <c r="A5656" s="2" t="s">
        <v>13</v>
      </c>
      <c r="B5656" s="2">
        <v>1185732</v>
      </c>
      <c r="C5656" s="15">
        <v>44426</v>
      </c>
      <c r="D5656" s="2" t="s">
        <v>31</v>
      </c>
      <c r="E5656" s="2" t="s">
        <v>71</v>
      </c>
      <c r="F5656" s="2" t="s">
        <v>72</v>
      </c>
      <c r="G5656" s="3" t="s">
        <v>158</v>
      </c>
      <c r="H5656" s="17">
        <v>36</v>
      </c>
      <c r="I5656" s="2">
        <v>128</v>
      </c>
      <c r="J5656" s="19">
        <v>4608</v>
      </c>
      <c r="K5656" s="19">
        <v>2995.2000000000003</v>
      </c>
      <c r="L5656" s="2">
        <v>0.65</v>
      </c>
      <c r="M5656" s="2" t="s">
        <v>78</v>
      </c>
      <c r="N5656" s="20">
        <f t="shared" si="88"/>
        <v>7603.2000000000007</v>
      </c>
      <c r="O5656" s="21"/>
      <c r="P5656" s="20"/>
    </row>
    <row r="5657" spans="1:16" x14ac:dyDescent="0.35">
      <c r="A5657" s="2" t="s">
        <v>13</v>
      </c>
      <c r="B5657" s="2">
        <v>1185732</v>
      </c>
      <c r="C5657" s="15">
        <v>44458</v>
      </c>
      <c r="D5657" s="2" t="s">
        <v>31</v>
      </c>
      <c r="E5657" s="2" t="s">
        <v>71</v>
      </c>
      <c r="F5657" s="2" t="s">
        <v>72</v>
      </c>
      <c r="G5657" s="3" t="s">
        <v>155</v>
      </c>
      <c r="H5657" s="17">
        <v>32</v>
      </c>
      <c r="I5657" s="2">
        <v>174</v>
      </c>
      <c r="J5657" s="19">
        <v>5568</v>
      </c>
      <c r="K5657" s="19">
        <v>2784</v>
      </c>
      <c r="L5657" s="2">
        <v>0.5</v>
      </c>
      <c r="M5657" s="2" t="s">
        <v>78</v>
      </c>
      <c r="N5657" s="20">
        <f t="shared" si="88"/>
        <v>8352</v>
      </c>
      <c r="O5657" s="21"/>
      <c r="P5657" s="20"/>
    </row>
    <row r="5658" spans="1:16" x14ac:dyDescent="0.35">
      <c r="A5658" s="2" t="s">
        <v>13</v>
      </c>
      <c r="B5658" s="2">
        <v>1185732</v>
      </c>
      <c r="C5658" s="15">
        <v>44458</v>
      </c>
      <c r="D5658" s="2" t="s">
        <v>31</v>
      </c>
      <c r="E5658" s="2" t="s">
        <v>71</v>
      </c>
      <c r="F5658" s="2" t="s">
        <v>72</v>
      </c>
      <c r="G5658" s="3" t="s">
        <v>17</v>
      </c>
      <c r="H5658" s="17">
        <v>28</v>
      </c>
      <c r="I5658" s="2">
        <v>100</v>
      </c>
      <c r="J5658" s="19">
        <v>2800</v>
      </c>
      <c r="K5658" s="19">
        <v>1316</v>
      </c>
      <c r="L5658" s="2">
        <v>0.47</v>
      </c>
      <c r="M5658" s="2" t="s">
        <v>78</v>
      </c>
      <c r="N5658" s="20">
        <f t="shared" si="88"/>
        <v>4116</v>
      </c>
      <c r="O5658" s="21"/>
      <c r="P5658" s="20"/>
    </row>
    <row r="5659" spans="1:16" x14ac:dyDescent="0.35">
      <c r="A5659" s="2" t="s">
        <v>13</v>
      </c>
      <c r="B5659" s="2">
        <v>1185732</v>
      </c>
      <c r="C5659" s="15">
        <v>44458</v>
      </c>
      <c r="D5659" s="2" t="s">
        <v>31</v>
      </c>
      <c r="E5659" s="2" t="s">
        <v>71</v>
      </c>
      <c r="F5659" s="2" t="s">
        <v>72</v>
      </c>
      <c r="G5659" s="3" t="s">
        <v>156</v>
      </c>
      <c r="H5659" s="17">
        <v>14</v>
      </c>
      <c r="I5659" s="2">
        <v>75</v>
      </c>
      <c r="J5659" s="19">
        <v>1050</v>
      </c>
      <c r="K5659" s="19">
        <v>514.5</v>
      </c>
      <c r="L5659" s="2">
        <v>0.49</v>
      </c>
      <c r="M5659" s="2" t="s">
        <v>78</v>
      </c>
      <c r="N5659" s="20">
        <f t="shared" si="88"/>
        <v>1564.5</v>
      </c>
      <c r="O5659" s="21"/>
      <c r="P5659" s="20"/>
    </row>
    <row r="5660" spans="1:16" x14ac:dyDescent="0.35">
      <c r="A5660" s="2" t="s">
        <v>13</v>
      </c>
      <c r="B5660" s="2">
        <v>1185732</v>
      </c>
      <c r="C5660" s="15">
        <v>44458</v>
      </c>
      <c r="D5660" s="2" t="s">
        <v>31</v>
      </c>
      <c r="E5660" s="2" t="s">
        <v>71</v>
      </c>
      <c r="F5660" s="2" t="s">
        <v>72</v>
      </c>
      <c r="G5660" s="3" t="s">
        <v>157</v>
      </c>
      <c r="H5660" s="17">
        <v>14</v>
      </c>
      <c r="I5660" s="2">
        <v>83</v>
      </c>
      <c r="J5660" s="19">
        <v>1162</v>
      </c>
      <c r="K5660" s="19">
        <v>615.86</v>
      </c>
      <c r="L5660" s="2">
        <v>0.53</v>
      </c>
      <c r="M5660" s="2" t="s">
        <v>78</v>
      </c>
      <c r="N5660" s="20">
        <f t="shared" si="88"/>
        <v>1777.8600000000001</v>
      </c>
      <c r="O5660" s="21"/>
      <c r="P5660" s="20"/>
    </row>
    <row r="5661" spans="1:16" x14ac:dyDescent="0.35">
      <c r="A5661" s="2" t="s">
        <v>13</v>
      </c>
      <c r="B5661" s="2">
        <v>1185732</v>
      </c>
      <c r="C5661" s="15">
        <v>44458</v>
      </c>
      <c r="D5661" s="2" t="s">
        <v>31</v>
      </c>
      <c r="E5661" s="2" t="s">
        <v>71</v>
      </c>
      <c r="F5661" s="2" t="s">
        <v>72</v>
      </c>
      <c r="G5661" s="3" t="s">
        <v>18</v>
      </c>
      <c r="H5661" s="17">
        <v>23</v>
      </c>
      <c r="I5661" s="2">
        <v>77</v>
      </c>
      <c r="J5661" s="19">
        <v>1771</v>
      </c>
      <c r="K5661" s="19">
        <v>832.37</v>
      </c>
      <c r="L5661" s="2">
        <v>0.47</v>
      </c>
      <c r="M5661" s="2" t="s">
        <v>78</v>
      </c>
      <c r="N5661" s="20">
        <f t="shared" si="88"/>
        <v>2603.37</v>
      </c>
      <c r="O5661" s="21"/>
      <c r="P5661" s="20"/>
    </row>
    <row r="5662" spans="1:16" x14ac:dyDescent="0.35">
      <c r="A5662" s="2" t="s">
        <v>13</v>
      </c>
      <c r="B5662" s="2">
        <v>1185732</v>
      </c>
      <c r="C5662" s="15">
        <v>44458</v>
      </c>
      <c r="D5662" s="2" t="s">
        <v>31</v>
      </c>
      <c r="E5662" s="2" t="s">
        <v>71</v>
      </c>
      <c r="F5662" s="2" t="s">
        <v>72</v>
      </c>
      <c r="G5662" s="3" t="s">
        <v>158</v>
      </c>
      <c r="H5662" s="17">
        <v>28</v>
      </c>
      <c r="I5662" s="2">
        <v>95</v>
      </c>
      <c r="J5662" s="19">
        <v>2660</v>
      </c>
      <c r="K5662" s="19">
        <v>1702.4</v>
      </c>
      <c r="L5662" s="2">
        <v>0.64</v>
      </c>
      <c r="M5662" s="2" t="s">
        <v>78</v>
      </c>
      <c r="N5662" s="20">
        <f t="shared" si="88"/>
        <v>4362.3999999999996</v>
      </c>
      <c r="O5662" s="21"/>
      <c r="P5662" s="20"/>
    </row>
    <row r="5663" spans="1:16" x14ac:dyDescent="0.35">
      <c r="A5663" s="2" t="s">
        <v>13</v>
      </c>
      <c r="B5663" s="2">
        <v>1185732</v>
      </c>
      <c r="C5663" s="15">
        <v>44487</v>
      </c>
      <c r="D5663" s="2" t="s">
        <v>31</v>
      </c>
      <c r="E5663" s="2" t="s">
        <v>71</v>
      </c>
      <c r="F5663" s="2" t="s">
        <v>72</v>
      </c>
      <c r="G5663" s="3" t="s">
        <v>155</v>
      </c>
      <c r="H5663" s="17">
        <v>34</v>
      </c>
      <c r="I5663" s="2">
        <v>131</v>
      </c>
      <c r="J5663" s="19">
        <v>4454</v>
      </c>
      <c r="K5663" s="19">
        <v>2271.54</v>
      </c>
      <c r="L5663" s="2">
        <v>0.51</v>
      </c>
      <c r="M5663" s="2" t="s">
        <v>78</v>
      </c>
      <c r="N5663" s="20">
        <f t="shared" si="88"/>
        <v>6725.54</v>
      </c>
      <c r="O5663" s="21"/>
      <c r="P5663" s="20"/>
    </row>
    <row r="5664" spans="1:16" x14ac:dyDescent="0.35">
      <c r="A5664" s="2" t="s">
        <v>13</v>
      </c>
      <c r="B5664" s="2">
        <v>1185732</v>
      </c>
      <c r="C5664" s="15">
        <v>44487</v>
      </c>
      <c r="D5664" s="2" t="s">
        <v>31</v>
      </c>
      <c r="E5664" s="2" t="s">
        <v>71</v>
      </c>
      <c r="F5664" s="2" t="s">
        <v>72</v>
      </c>
      <c r="G5664" s="3" t="s">
        <v>17</v>
      </c>
      <c r="H5664" s="17">
        <v>24</v>
      </c>
      <c r="I5664" s="2">
        <v>91</v>
      </c>
      <c r="J5664" s="19">
        <v>2184</v>
      </c>
      <c r="K5664" s="19">
        <v>1092</v>
      </c>
      <c r="L5664" s="2">
        <v>0.5</v>
      </c>
      <c r="M5664" s="2" t="s">
        <v>78</v>
      </c>
      <c r="N5664" s="20">
        <f t="shared" si="88"/>
        <v>3276</v>
      </c>
      <c r="O5664" s="21"/>
      <c r="P5664" s="20"/>
    </row>
    <row r="5665" spans="1:16" x14ac:dyDescent="0.35">
      <c r="A5665" s="2" t="s">
        <v>13</v>
      </c>
      <c r="B5665" s="2">
        <v>1185732</v>
      </c>
      <c r="C5665" s="15">
        <v>44487</v>
      </c>
      <c r="D5665" s="2" t="s">
        <v>31</v>
      </c>
      <c r="E5665" s="2" t="s">
        <v>71</v>
      </c>
      <c r="F5665" s="2" t="s">
        <v>72</v>
      </c>
      <c r="G5665" s="3" t="s">
        <v>156</v>
      </c>
      <c r="H5665" s="17">
        <v>23</v>
      </c>
      <c r="I5665" s="2">
        <v>73</v>
      </c>
      <c r="J5665" s="19">
        <v>1679</v>
      </c>
      <c r="K5665" s="19">
        <v>805.92</v>
      </c>
      <c r="L5665" s="2">
        <v>0.48</v>
      </c>
      <c r="M5665" s="2" t="s">
        <v>78</v>
      </c>
      <c r="N5665" s="20">
        <f t="shared" si="88"/>
        <v>2484.92</v>
      </c>
      <c r="O5665" s="21"/>
      <c r="P5665" s="20"/>
    </row>
    <row r="5666" spans="1:16" x14ac:dyDescent="0.35">
      <c r="A5666" s="2" t="s">
        <v>13</v>
      </c>
      <c r="B5666" s="2">
        <v>1185732</v>
      </c>
      <c r="C5666" s="15">
        <v>44487</v>
      </c>
      <c r="D5666" s="2" t="s">
        <v>31</v>
      </c>
      <c r="E5666" s="2" t="s">
        <v>71</v>
      </c>
      <c r="F5666" s="2" t="s">
        <v>72</v>
      </c>
      <c r="G5666" s="3" t="s">
        <v>157</v>
      </c>
      <c r="H5666" s="17">
        <v>23</v>
      </c>
      <c r="I5666" s="2">
        <v>59</v>
      </c>
      <c r="J5666" s="19">
        <v>1357</v>
      </c>
      <c r="K5666" s="19">
        <v>678.5</v>
      </c>
      <c r="L5666" s="2">
        <v>0.5</v>
      </c>
      <c r="M5666" s="2" t="s">
        <v>78</v>
      </c>
      <c r="N5666" s="20">
        <f t="shared" si="88"/>
        <v>2035.5</v>
      </c>
      <c r="O5666" s="21"/>
      <c r="P5666" s="20"/>
    </row>
    <row r="5667" spans="1:16" x14ac:dyDescent="0.35">
      <c r="A5667" s="2" t="s">
        <v>13</v>
      </c>
      <c r="B5667" s="2">
        <v>1185732</v>
      </c>
      <c r="C5667" s="15">
        <v>44487</v>
      </c>
      <c r="D5667" s="2" t="s">
        <v>31</v>
      </c>
      <c r="E5667" s="2" t="s">
        <v>71</v>
      </c>
      <c r="F5667" s="2" t="s">
        <v>72</v>
      </c>
      <c r="G5667" s="3" t="s">
        <v>18</v>
      </c>
      <c r="H5667" s="17">
        <v>32</v>
      </c>
      <c r="I5667" s="2">
        <v>68</v>
      </c>
      <c r="J5667" s="19">
        <v>2176</v>
      </c>
      <c r="K5667" s="19">
        <v>1022.7199999999999</v>
      </c>
      <c r="L5667" s="2">
        <v>0.47</v>
      </c>
      <c r="M5667" s="2" t="s">
        <v>78</v>
      </c>
      <c r="N5667" s="20">
        <f t="shared" si="88"/>
        <v>3198.72</v>
      </c>
      <c r="O5667" s="21"/>
      <c r="P5667" s="20"/>
    </row>
    <row r="5668" spans="1:16" x14ac:dyDescent="0.35">
      <c r="A5668" s="2" t="s">
        <v>13</v>
      </c>
      <c r="B5668" s="2">
        <v>1185732</v>
      </c>
      <c r="C5668" s="15">
        <v>44487</v>
      </c>
      <c r="D5668" s="2" t="s">
        <v>31</v>
      </c>
      <c r="E5668" s="2" t="s">
        <v>71</v>
      </c>
      <c r="F5668" s="2" t="s">
        <v>72</v>
      </c>
      <c r="G5668" s="3" t="s">
        <v>158</v>
      </c>
      <c r="H5668" s="17">
        <v>38</v>
      </c>
      <c r="I5668" s="2">
        <v>88</v>
      </c>
      <c r="J5668" s="19">
        <v>3344</v>
      </c>
      <c r="K5668" s="19">
        <v>2140.16</v>
      </c>
      <c r="L5668" s="2">
        <v>0.64</v>
      </c>
      <c r="M5668" s="2" t="s">
        <v>78</v>
      </c>
      <c r="N5668" s="20">
        <f t="shared" si="88"/>
        <v>5484.16</v>
      </c>
      <c r="O5668" s="21"/>
      <c r="P5668" s="20"/>
    </row>
    <row r="5669" spans="1:16" x14ac:dyDescent="0.35">
      <c r="A5669" s="2" t="s">
        <v>13</v>
      </c>
      <c r="B5669" s="2">
        <v>1185732</v>
      </c>
      <c r="C5669" s="15">
        <v>44518</v>
      </c>
      <c r="D5669" s="2" t="s">
        <v>31</v>
      </c>
      <c r="E5669" s="2" t="s">
        <v>71</v>
      </c>
      <c r="F5669" s="2" t="s">
        <v>72</v>
      </c>
      <c r="G5669" s="3" t="s">
        <v>155</v>
      </c>
      <c r="H5669" s="17">
        <v>34</v>
      </c>
      <c r="I5669" s="2">
        <v>150</v>
      </c>
      <c r="J5669" s="19">
        <v>5100</v>
      </c>
      <c r="K5669" s="19">
        <v>2601</v>
      </c>
      <c r="L5669" s="2">
        <v>0.51</v>
      </c>
      <c r="M5669" s="2" t="s">
        <v>78</v>
      </c>
      <c r="N5669" s="20">
        <f t="shared" si="88"/>
        <v>7701</v>
      </c>
      <c r="O5669" s="21"/>
      <c r="P5669" s="20"/>
    </row>
    <row r="5670" spans="1:16" x14ac:dyDescent="0.35">
      <c r="A5670" s="2" t="s">
        <v>13</v>
      </c>
      <c r="B5670" s="2">
        <v>1185732</v>
      </c>
      <c r="C5670" s="15">
        <v>44518</v>
      </c>
      <c r="D5670" s="2" t="s">
        <v>31</v>
      </c>
      <c r="E5670" s="2" t="s">
        <v>71</v>
      </c>
      <c r="F5670" s="2" t="s">
        <v>72</v>
      </c>
      <c r="G5670" s="3" t="s">
        <v>17</v>
      </c>
      <c r="H5670" s="17">
        <v>23</v>
      </c>
      <c r="I5670" s="2">
        <v>88</v>
      </c>
      <c r="J5670" s="19">
        <v>2024</v>
      </c>
      <c r="K5670" s="19">
        <v>910.8</v>
      </c>
      <c r="L5670" s="2">
        <v>0.44999999999999996</v>
      </c>
      <c r="M5670" s="2" t="s">
        <v>78</v>
      </c>
      <c r="N5670" s="20">
        <f t="shared" si="88"/>
        <v>2934.8</v>
      </c>
      <c r="O5670" s="21"/>
      <c r="P5670" s="20"/>
    </row>
    <row r="5671" spans="1:16" x14ac:dyDescent="0.35">
      <c r="A5671" s="2" t="s">
        <v>13</v>
      </c>
      <c r="B5671" s="2">
        <v>1185732</v>
      </c>
      <c r="C5671" s="15">
        <v>44518</v>
      </c>
      <c r="D5671" s="2" t="s">
        <v>31</v>
      </c>
      <c r="E5671" s="2" t="s">
        <v>71</v>
      </c>
      <c r="F5671" s="2" t="s">
        <v>72</v>
      </c>
      <c r="G5671" s="3" t="s">
        <v>156</v>
      </c>
      <c r="H5671" s="17">
        <v>23</v>
      </c>
      <c r="I5671" s="2">
        <v>80</v>
      </c>
      <c r="J5671" s="19">
        <v>1840</v>
      </c>
      <c r="K5671" s="19">
        <v>901.6</v>
      </c>
      <c r="L5671" s="2">
        <v>0.49</v>
      </c>
      <c r="M5671" s="2" t="s">
        <v>78</v>
      </c>
      <c r="N5671" s="20">
        <f t="shared" si="88"/>
        <v>2741.6</v>
      </c>
      <c r="O5671" s="21"/>
      <c r="P5671" s="20"/>
    </row>
    <row r="5672" spans="1:16" x14ac:dyDescent="0.35">
      <c r="A5672" s="2" t="s">
        <v>13</v>
      </c>
      <c r="B5672" s="2">
        <v>1185732</v>
      </c>
      <c r="C5672" s="15">
        <v>44518</v>
      </c>
      <c r="D5672" s="2" t="s">
        <v>31</v>
      </c>
      <c r="E5672" s="2" t="s">
        <v>71</v>
      </c>
      <c r="F5672" s="2" t="s">
        <v>72</v>
      </c>
      <c r="G5672" s="3" t="s">
        <v>157</v>
      </c>
      <c r="H5672" s="17">
        <v>23</v>
      </c>
      <c r="I5672" s="2">
        <v>88</v>
      </c>
      <c r="J5672" s="19">
        <v>2024</v>
      </c>
      <c r="K5672" s="19">
        <v>1052.48</v>
      </c>
      <c r="L5672" s="2">
        <v>0.52</v>
      </c>
      <c r="M5672" s="2" t="s">
        <v>78</v>
      </c>
      <c r="N5672" s="20">
        <f t="shared" si="88"/>
        <v>3076.48</v>
      </c>
      <c r="O5672" s="21"/>
      <c r="P5672" s="20"/>
    </row>
    <row r="5673" spans="1:16" x14ac:dyDescent="0.35">
      <c r="A5673" s="2" t="s">
        <v>13</v>
      </c>
      <c r="B5673" s="2">
        <v>1185732</v>
      </c>
      <c r="C5673" s="15">
        <v>44518</v>
      </c>
      <c r="D5673" s="2" t="s">
        <v>31</v>
      </c>
      <c r="E5673" s="2" t="s">
        <v>71</v>
      </c>
      <c r="F5673" s="2" t="s">
        <v>72</v>
      </c>
      <c r="G5673" s="3" t="s">
        <v>18</v>
      </c>
      <c r="H5673" s="17">
        <v>43</v>
      </c>
      <c r="I5673" s="2">
        <v>81</v>
      </c>
      <c r="J5673" s="19">
        <v>3483</v>
      </c>
      <c r="K5673" s="19">
        <v>1671.84</v>
      </c>
      <c r="L5673" s="2">
        <v>0.48</v>
      </c>
      <c r="M5673" s="2" t="s">
        <v>78</v>
      </c>
      <c r="N5673" s="20">
        <f t="shared" si="88"/>
        <v>5154.84</v>
      </c>
      <c r="O5673" s="21"/>
      <c r="P5673" s="20"/>
    </row>
    <row r="5674" spans="1:16" x14ac:dyDescent="0.35">
      <c r="A5674" s="2" t="s">
        <v>13</v>
      </c>
      <c r="B5674" s="2">
        <v>1185732</v>
      </c>
      <c r="C5674" s="15">
        <v>44518</v>
      </c>
      <c r="D5674" s="2" t="s">
        <v>31</v>
      </c>
      <c r="E5674" s="2" t="s">
        <v>71</v>
      </c>
      <c r="F5674" s="2" t="s">
        <v>72</v>
      </c>
      <c r="G5674" s="3" t="s">
        <v>158</v>
      </c>
      <c r="H5674" s="17">
        <v>48</v>
      </c>
      <c r="I5674" s="2">
        <v>108</v>
      </c>
      <c r="J5674" s="19">
        <v>5184</v>
      </c>
      <c r="K5674" s="19">
        <v>3265.92</v>
      </c>
      <c r="L5674" s="2">
        <v>0.63</v>
      </c>
      <c r="M5674" s="2" t="s">
        <v>78</v>
      </c>
      <c r="N5674" s="20">
        <f t="shared" si="88"/>
        <v>8449.92</v>
      </c>
      <c r="O5674" s="21"/>
      <c r="P5674" s="20"/>
    </row>
    <row r="5675" spans="1:16" x14ac:dyDescent="0.35">
      <c r="A5675" s="2" t="s">
        <v>13</v>
      </c>
      <c r="B5675" s="2">
        <v>1185732</v>
      </c>
      <c r="C5675" s="15">
        <v>44547</v>
      </c>
      <c r="D5675" s="2" t="s">
        <v>31</v>
      </c>
      <c r="E5675" s="2" t="s">
        <v>71</v>
      </c>
      <c r="F5675" s="2" t="s">
        <v>72</v>
      </c>
      <c r="G5675" s="3" t="s">
        <v>155</v>
      </c>
      <c r="H5675" s="17">
        <v>41</v>
      </c>
      <c r="I5675" s="2">
        <v>163</v>
      </c>
      <c r="J5675" s="19">
        <v>6683</v>
      </c>
      <c r="K5675" s="19">
        <v>3475.1600000000003</v>
      </c>
      <c r="L5675" s="2">
        <v>0.52</v>
      </c>
      <c r="M5675" s="2" t="s">
        <v>78</v>
      </c>
      <c r="N5675" s="20">
        <f t="shared" si="88"/>
        <v>10158.16</v>
      </c>
      <c r="O5675" s="21"/>
      <c r="P5675" s="20"/>
    </row>
    <row r="5676" spans="1:16" x14ac:dyDescent="0.35">
      <c r="A5676" s="2" t="s">
        <v>13</v>
      </c>
      <c r="B5676" s="2">
        <v>1185732</v>
      </c>
      <c r="C5676" s="15">
        <v>44547</v>
      </c>
      <c r="D5676" s="2" t="s">
        <v>31</v>
      </c>
      <c r="E5676" s="2" t="s">
        <v>71</v>
      </c>
      <c r="F5676" s="2" t="s">
        <v>72</v>
      </c>
      <c r="G5676" s="3" t="s">
        <v>17</v>
      </c>
      <c r="H5676" s="17">
        <v>32</v>
      </c>
      <c r="I5676" s="2">
        <v>113</v>
      </c>
      <c r="J5676" s="19">
        <v>3616</v>
      </c>
      <c r="K5676" s="19">
        <v>1735.6799999999998</v>
      </c>
      <c r="L5676" s="2">
        <v>0.48</v>
      </c>
      <c r="M5676" s="2" t="s">
        <v>78</v>
      </c>
      <c r="N5676" s="20">
        <f t="shared" si="88"/>
        <v>5351.68</v>
      </c>
      <c r="O5676" s="21"/>
      <c r="P5676" s="20"/>
    </row>
    <row r="5677" spans="1:16" x14ac:dyDescent="0.35">
      <c r="A5677" s="2" t="s">
        <v>25</v>
      </c>
      <c r="B5677" s="2">
        <v>1185732</v>
      </c>
      <c r="C5677" s="15">
        <v>44547</v>
      </c>
      <c r="D5677" s="2" t="s">
        <v>31</v>
      </c>
      <c r="E5677" s="2" t="s">
        <v>71</v>
      </c>
      <c r="F5677" s="2" t="s">
        <v>72</v>
      </c>
      <c r="G5677" s="3" t="s">
        <v>156</v>
      </c>
      <c r="H5677" s="17">
        <v>32</v>
      </c>
      <c r="I5677" s="2">
        <v>120</v>
      </c>
      <c r="J5677" s="19">
        <v>3840</v>
      </c>
      <c r="K5677" s="19">
        <v>1804.8</v>
      </c>
      <c r="L5677" s="2">
        <v>0.47</v>
      </c>
      <c r="M5677" s="2" t="s">
        <v>78</v>
      </c>
      <c r="N5677" s="20">
        <f t="shared" si="88"/>
        <v>5644.8</v>
      </c>
      <c r="O5677" s="21"/>
      <c r="P5677" s="20"/>
    </row>
    <row r="5678" spans="1:16" x14ac:dyDescent="0.35">
      <c r="A5678" s="2" t="s">
        <v>25</v>
      </c>
      <c r="B5678" s="2">
        <v>1185732</v>
      </c>
      <c r="C5678" s="15">
        <v>44547</v>
      </c>
      <c r="D5678" s="2" t="s">
        <v>31</v>
      </c>
      <c r="E5678" s="2" t="s">
        <v>71</v>
      </c>
      <c r="F5678" s="2" t="s">
        <v>72</v>
      </c>
      <c r="G5678" s="3" t="s">
        <v>157</v>
      </c>
      <c r="H5678" s="17">
        <v>34</v>
      </c>
      <c r="I5678" s="2">
        <v>88</v>
      </c>
      <c r="J5678" s="19">
        <v>2992</v>
      </c>
      <c r="K5678" s="19">
        <v>1555.8400000000001</v>
      </c>
      <c r="L5678" s="2">
        <v>0.52</v>
      </c>
      <c r="M5678" s="2" t="s">
        <v>78</v>
      </c>
      <c r="N5678" s="20">
        <f t="shared" si="88"/>
        <v>4547.84</v>
      </c>
      <c r="O5678" s="21"/>
      <c r="P5678" s="20"/>
    </row>
    <row r="5679" spans="1:16" x14ac:dyDescent="0.35">
      <c r="A5679" s="2" t="s">
        <v>25</v>
      </c>
      <c r="B5679" s="2">
        <v>1185732</v>
      </c>
      <c r="C5679" s="15">
        <v>44547</v>
      </c>
      <c r="D5679" s="2" t="s">
        <v>31</v>
      </c>
      <c r="E5679" s="2" t="s">
        <v>71</v>
      </c>
      <c r="F5679" s="2" t="s">
        <v>72</v>
      </c>
      <c r="G5679" s="3" t="s">
        <v>18</v>
      </c>
      <c r="H5679" s="17">
        <v>42</v>
      </c>
      <c r="I5679" s="2">
        <v>88</v>
      </c>
      <c r="J5679" s="19">
        <v>3696</v>
      </c>
      <c r="K5679" s="19">
        <v>1848</v>
      </c>
      <c r="L5679" s="2">
        <v>0.5</v>
      </c>
      <c r="M5679" s="2" t="s">
        <v>78</v>
      </c>
      <c r="N5679" s="20">
        <f t="shared" si="88"/>
        <v>5544</v>
      </c>
      <c r="O5679" s="21"/>
      <c r="P5679" s="20"/>
    </row>
    <row r="5680" spans="1:16" x14ac:dyDescent="0.35">
      <c r="A5680" s="2" t="s">
        <v>25</v>
      </c>
      <c r="B5680" s="2">
        <v>1185732</v>
      </c>
      <c r="C5680" s="15">
        <v>44547</v>
      </c>
      <c r="D5680" s="2" t="s">
        <v>31</v>
      </c>
      <c r="E5680" s="2" t="s">
        <v>71</v>
      </c>
      <c r="F5680" s="2" t="s">
        <v>72</v>
      </c>
      <c r="G5680" s="3" t="s">
        <v>158</v>
      </c>
      <c r="H5680" s="17">
        <v>47</v>
      </c>
      <c r="I5680" s="2">
        <v>126</v>
      </c>
      <c r="J5680" s="19">
        <v>5922</v>
      </c>
      <c r="K5680" s="19">
        <v>3612.42</v>
      </c>
      <c r="L5680" s="2">
        <v>0.61</v>
      </c>
      <c r="M5680" s="2" t="s">
        <v>78</v>
      </c>
      <c r="N5680" s="20">
        <f t="shared" si="88"/>
        <v>9534.42</v>
      </c>
      <c r="O5680" s="21"/>
      <c r="P5680" s="20"/>
    </row>
    <row r="5681" spans="1:16" x14ac:dyDescent="0.35">
      <c r="A5681" s="2" t="s">
        <v>25</v>
      </c>
      <c r="B5681" s="2">
        <v>1185732</v>
      </c>
      <c r="C5681" s="15">
        <v>44207</v>
      </c>
      <c r="D5681" s="2" t="s">
        <v>31</v>
      </c>
      <c r="E5681" s="2" t="s">
        <v>71</v>
      </c>
      <c r="F5681" s="2" t="s">
        <v>72</v>
      </c>
      <c r="G5681" s="3" t="s">
        <v>155</v>
      </c>
      <c r="H5681" s="17">
        <v>23</v>
      </c>
      <c r="I5681" s="2">
        <v>196</v>
      </c>
      <c r="J5681" s="19">
        <v>4508</v>
      </c>
      <c r="K5681" s="19">
        <v>2479.4</v>
      </c>
      <c r="L5681" s="2">
        <v>0.55000000000000004</v>
      </c>
      <c r="M5681" s="2" t="s">
        <v>78</v>
      </c>
      <c r="N5681" s="20">
        <f t="shared" si="88"/>
        <v>6987.4</v>
      </c>
      <c r="O5681" s="21"/>
      <c r="P5681" s="20"/>
    </row>
    <row r="5682" spans="1:16" x14ac:dyDescent="0.35">
      <c r="A5682" s="2" t="s">
        <v>25</v>
      </c>
      <c r="B5682" s="2">
        <v>1185732</v>
      </c>
      <c r="C5682" s="15">
        <v>44207</v>
      </c>
      <c r="D5682" s="2" t="s">
        <v>31</v>
      </c>
      <c r="E5682" s="2" t="s">
        <v>71</v>
      </c>
      <c r="F5682" s="2" t="s">
        <v>72</v>
      </c>
      <c r="G5682" s="3" t="s">
        <v>17</v>
      </c>
      <c r="H5682" s="17">
        <v>23</v>
      </c>
      <c r="I5682" s="2">
        <v>133</v>
      </c>
      <c r="J5682" s="19">
        <v>3059</v>
      </c>
      <c r="K5682" s="19">
        <v>1437.73</v>
      </c>
      <c r="L5682" s="2">
        <v>0.47</v>
      </c>
      <c r="M5682" s="2" t="s">
        <v>78</v>
      </c>
      <c r="N5682" s="20">
        <f t="shared" si="88"/>
        <v>4496.7299999999996</v>
      </c>
      <c r="O5682" s="21"/>
      <c r="P5682" s="20"/>
    </row>
    <row r="5683" spans="1:16" x14ac:dyDescent="0.35">
      <c r="A5683" s="2" t="s">
        <v>25</v>
      </c>
      <c r="B5683" s="2">
        <v>1185732</v>
      </c>
      <c r="C5683" s="15">
        <v>44207</v>
      </c>
      <c r="D5683" s="2" t="s">
        <v>31</v>
      </c>
      <c r="E5683" s="2" t="s">
        <v>71</v>
      </c>
      <c r="F5683" s="2" t="s">
        <v>72</v>
      </c>
      <c r="G5683" s="3" t="s">
        <v>156</v>
      </c>
      <c r="H5683" s="17">
        <v>14</v>
      </c>
      <c r="I5683" s="2">
        <v>143</v>
      </c>
      <c r="J5683" s="19">
        <v>2002</v>
      </c>
      <c r="K5683" s="19">
        <v>940.93999999999994</v>
      </c>
      <c r="L5683" s="2">
        <v>0.47</v>
      </c>
      <c r="M5683" s="2" t="s">
        <v>78</v>
      </c>
      <c r="N5683" s="20">
        <f t="shared" si="88"/>
        <v>2942.94</v>
      </c>
      <c r="O5683" s="21"/>
      <c r="P5683" s="20"/>
    </row>
    <row r="5684" spans="1:16" x14ac:dyDescent="0.35">
      <c r="A5684" s="2" t="s">
        <v>25</v>
      </c>
      <c r="B5684" s="2">
        <v>1185732</v>
      </c>
      <c r="C5684" s="15">
        <v>44207</v>
      </c>
      <c r="D5684" s="2" t="s">
        <v>31</v>
      </c>
      <c r="E5684" s="2" t="s">
        <v>71</v>
      </c>
      <c r="F5684" s="2" t="s">
        <v>72</v>
      </c>
      <c r="G5684" s="3" t="s">
        <v>157</v>
      </c>
      <c r="H5684" s="17">
        <v>18</v>
      </c>
      <c r="I5684" s="2">
        <v>88</v>
      </c>
      <c r="J5684" s="19">
        <v>1584</v>
      </c>
      <c r="K5684" s="19">
        <v>823.68000000000006</v>
      </c>
      <c r="L5684" s="2">
        <v>0.52</v>
      </c>
      <c r="M5684" s="2" t="s">
        <v>78</v>
      </c>
      <c r="N5684" s="20">
        <f t="shared" si="88"/>
        <v>2407.6800000000003</v>
      </c>
      <c r="O5684" s="21"/>
      <c r="P5684" s="20"/>
    </row>
    <row r="5685" spans="1:16" x14ac:dyDescent="0.35">
      <c r="A5685" s="2" t="s">
        <v>25</v>
      </c>
      <c r="B5685" s="2">
        <v>1185732</v>
      </c>
      <c r="C5685" s="15">
        <v>44207</v>
      </c>
      <c r="D5685" s="2" t="s">
        <v>31</v>
      </c>
      <c r="E5685" s="2" t="s">
        <v>71</v>
      </c>
      <c r="F5685" s="2" t="s">
        <v>72</v>
      </c>
      <c r="G5685" s="3" t="s">
        <v>18</v>
      </c>
      <c r="H5685" s="17">
        <v>33</v>
      </c>
      <c r="I5685" s="2">
        <v>98</v>
      </c>
      <c r="J5685" s="19">
        <v>3234</v>
      </c>
      <c r="K5685" s="19">
        <v>1519.98</v>
      </c>
      <c r="L5685" s="2">
        <v>0.47</v>
      </c>
      <c r="M5685" s="2" t="s">
        <v>78</v>
      </c>
      <c r="N5685" s="20">
        <f t="shared" si="88"/>
        <v>4753.9799999999996</v>
      </c>
      <c r="O5685" s="21"/>
      <c r="P5685" s="20"/>
    </row>
    <row r="5686" spans="1:16" x14ac:dyDescent="0.35">
      <c r="A5686" s="2" t="s">
        <v>25</v>
      </c>
      <c r="B5686" s="2">
        <v>1185732</v>
      </c>
      <c r="C5686" s="15">
        <v>44207</v>
      </c>
      <c r="D5686" s="2" t="s">
        <v>31</v>
      </c>
      <c r="E5686" s="2" t="s">
        <v>71</v>
      </c>
      <c r="F5686" s="2" t="s">
        <v>72</v>
      </c>
      <c r="G5686" s="3" t="s">
        <v>158</v>
      </c>
      <c r="H5686" s="17">
        <v>24</v>
      </c>
      <c r="I5686" s="2">
        <v>138</v>
      </c>
      <c r="J5686" s="19">
        <v>3312</v>
      </c>
      <c r="K5686" s="19">
        <v>2119.6799999999998</v>
      </c>
      <c r="L5686" s="2">
        <v>0.64</v>
      </c>
      <c r="M5686" s="2" t="s">
        <v>78</v>
      </c>
      <c r="N5686" s="20">
        <f t="shared" si="88"/>
        <v>5431.68</v>
      </c>
      <c r="O5686" s="21"/>
      <c r="P5686" s="20"/>
    </row>
    <row r="5687" spans="1:16" x14ac:dyDescent="0.35">
      <c r="A5687" s="2" t="s">
        <v>25</v>
      </c>
      <c r="B5687" s="2">
        <v>1185732</v>
      </c>
      <c r="C5687" s="15">
        <v>44238</v>
      </c>
      <c r="D5687" s="2" t="s">
        <v>31</v>
      </c>
      <c r="E5687" s="2" t="s">
        <v>71</v>
      </c>
      <c r="F5687" s="2" t="s">
        <v>72</v>
      </c>
      <c r="G5687" s="3" t="s">
        <v>155</v>
      </c>
      <c r="H5687" s="17">
        <v>25</v>
      </c>
      <c r="I5687" s="2">
        <v>218</v>
      </c>
      <c r="J5687" s="19">
        <v>5450</v>
      </c>
      <c r="K5687" s="19">
        <v>2888.5</v>
      </c>
      <c r="L5687" s="2">
        <v>0.53</v>
      </c>
      <c r="M5687" s="2" t="s">
        <v>78</v>
      </c>
      <c r="N5687" s="20">
        <f t="shared" si="88"/>
        <v>8338.5</v>
      </c>
      <c r="O5687" s="21"/>
      <c r="P5687" s="20"/>
    </row>
    <row r="5688" spans="1:16" x14ac:dyDescent="0.35">
      <c r="A5688" s="2" t="s">
        <v>25</v>
      </c>
      <c r="B5688" s="2">
        <v>1185732</v>
      </c>
      <c r="C5688" s="15">
        <v>44238</v>
      </c>
      <c r="D5688" s="2" t="s">
        <v>31</v>
      </c>
      <c r="E5688" s="2" t="s">
        <v>71</v>
      </c>
      <c r="F5688" s="2" t="s">
        <v>72</v>
      </c>
      <c r="G5688" s="3" t="s">
        <v>17</v>
      </c>
      <c r="H5688" s="17">
        <v>24</v>
      </c>
      <c r="I5688" s="2">
        <v>101</v>
      </c>
      <c r="J5688" s="19">
        <v>2424</v>
      </c>
      <c r="K5688" s="19">
        <v>1139.28</v>
      </c>
      <c r="L5688" s="2">
        <v>0.47</v>
      </c>
      <c r="M5688" s="2" t="s">
        <v>78</v>
      </c>
      <c r="N5688" s="20">
        <f t="shared" si="88"/>
        <v>3563.2799999999997</v>
      </c>
      <c r="O5688" s="21"/>
      <c r="P5688" s="20"/>
    </row>
    <row r="5689" spans="1:16" x14ac:dyDescent="0.35">
      <c r="A5689" s="2" t="s">
        <v>25</v>
      </c>
      <c r="B5689" s="2">
        <v>1185732</v>
      </c>
      <c r="C5689" s="15">
        <v>44238</v>
      </c>
      <c r="D5689" s="2" t="s">
        <v>31</v>
      </c>
      <c r="E5689" s="2" t="s">
        <v>71</v>
      </c>
      <c r="F5689" s="2" t="s">
        <v>72</v>
      </c>
      <c r="G5689" s="3" t="s">
        <v>156</v>
      </c>
      <c r="H5689" s="17">
        <v>14</v>
      </c>
      <c r="I5689" s="2">
        <v>115</v>
      </c>
      <c r="J5689" s="19">
        <v>1610</v>
      </c>
      <c r="K5689" s="19">
        <v>724.49999999999989</v>
      </c>
      <c r="L5689" s="2">
        <v>0.44999999999999996</v>
      </c>
      <c r="M5689" s="2" t="s">
        <v>78</v>
      </c>
      <c r="N5689" s="20">
        <f t="shared" si="88"/>
        <v>2334.5</v>
      </c>
      <c r="O5689" s="21"/>
      <c r="P5689" s="20"/>
    </row>
    <row r="5690" spans="1:16" x14ac:dyDescent="0.35">
      <c r="A5690" s="2" t="s">
        <v>25</v>
      </c>
      <c r="B5690" s="2">
        <v>1185732</v>
      </c>
      <c r="C5690" s="15">
        <v>44238</v>
      </c>
      <c r="D5690" s="2" t="s">
        <v>26</v>
      </c>
      <c r="E5690" s="2" t="s">
        <v>73</v>
      </c>
      <c r="F5690" s="2" t="s">
        <v>74</v>
      </c>
      <c r="G5690" s="3" t="s">
        <v>157</v>
      </c>
      <c r="H5690" s="17">
        <v>19</v>
      </c>
      <c r="I5690" s="2">
        <v>87</v>
      </c>
      <c r="J5690" s="19">
        <v>1653</v>
      </c>
      <c r="K5690" s="19">
        <v>826.5</v>
      </c>
      <c r="L5690" s="2">
        <v>0.5</v>
      </c>
      <c r="M5690" s="2" t="s">
        <v>78</v>
      </c>
      <c r="N5690" s="20">
        <f t="shared" si="88"/>
        <v>2479.5</v>
      </c>
      <c r="O5690" s="21"/>
      <c r="P5690" s="20"/>
    </row>
    <row r="5691" spans="1:16" x14ac:dyDescent="0.35">
      <c r="A5691" s="2" t="s">
        <v>25</v>
      </c>
      <c r="B5691" s="2">
        <v>1185732</v>
      </c>
      <c r="C5691" s="15">
        <v>44238</v>
      </c>
      <c r="D5691" s="2" t="s">
        <v>26</v>
      </c>
      <c r="E5691" s="2" t="s">
        <v>73</v>
      </c>
      <c r="F5691" s="2" t="s">
        <v>74</v>
      </c>
      <c r="G5691" s="3" t="s">
        <v>18</v>
      </c>
      <c r="H5691" s="17">
        <v>32</v>
      </c>
      <c r="I5691" s="2">
        <v>101</v>
      </c>
      <c r="J5691" s="19">
        <v>3232</v>
      </c>
      <c r="K5691" s="19">
        <v>1454.3999999999999</v>
      </c>
      <c r="L5691" s="2">
        <v>0.44999999999999996</v>
      </c>
      <c r="M5691" s="2" t="s">
        <v>78</v>
      </c>
      <c r="N5691" s="20">
        <f t="shared" si="88"/>
        <v>4686.3999999999996</v>
      </c>
      <c r="O5691" s="21"/>
      <c r="P5691" s="20"/>
    </row>
    <row r="5692" spans="1:16" x14ac:dyDescent="0.35">
      <c r="A5692" s="2" t="s">
        <v>25</v>
      </c>
      <c r="B5692" s="2">
        <v>1185732</v>
      </c>
      <c r="C5692" s="15">
        <v>44238</v>
      </c>
      <c r="D5692" s="2" t="s">
        <v>26</v>
      </c>
      <c r="E5692" s="2" t="s">
        <v>73</v>
      </c>
      <c r="F5692" s="2" t="s">
        <v>74</v>
      </c>
      <c r="G5692" s="3" t="s">
        <v>158</v>
      </c>
      <c r="H5692" s="17">
        <v>24</v>
      </c>
      <c r="I5692" s="2">
        <v>131</v>
      </c>
      <c r="J5692" s="19">
        <v>3144</v>
      </c>
      <c r="K5692" s="19">
        <v>1949.28</v>
      </c>
      <c r="L5692" s="2">
        <v>0.62</v>
      </c>
      <c r="M5692" s="2" t="s">
        <v>78</v>
      </c>
      <c r="N5692" s="20">
        <f t="shared" si="88"/>
        <v>5093.28</v>
      </c>
      <c r="O5692" s="21"/>
      <c r="P5692" s="20"/>
    </row>
    <row r="5693" spans="1:16" x14ac:dyDescent="0.35">
      <c r="A5693" s="2" t="s">
        <v>25</v>
      </c>
      <c r="B5693" s="2">
        <v>1185732</v>
      </c>
      <c r="C5693" s="15">
        <v>44265</v>
      </c>
      <c r="D5693" s="2" t="s">
        <v>26</v>
      </c>
      <c r="E5693" s="2" t="s">
        <v>73</v>
      </c>
      <c r="F5693" s="2" t="s">
        <v>74</v>
      </c>
      <c r="G5693" s="3" t="s">
        <v>155</v>
      </c>
      <c r="H5693" s="17">
        <v>29</v>
      </c>
      <c r="I5693" s="2">
        <v>168</v>
      </c>
      <c r="J5693" s="19">
        <v>4872</v>
      </c>
      <c r="K5693" s="19">
        <v>2533.44</v>
      </c>
      <c r="L5693" s="2">
        <v>0.52</v>
      </c>
      <c r="M5693" s="2" t="s">
        <v>78</v>
      </c>
      <c r="N5693" s="20">
        <f t="shared" si="88"/>
        <v>7405.4400000000005</v>
      </c>
      <c r="O5693" s="21"/>
      <c r="P5693" s="20"/>
    </row>
    <row r="5694" spans="1:16" x14ac:dyDescent="0.35">
      <c r="A5694" s="2" t="s">
        <v>25</v>
      </c>
      <c r="B5694" s="2">
        <v>1185732</v>
      </c>
      <c r="C5694" s="15">
        <v>44265</v>
      </c>
      <c r="D5694" s="2" t="s">
        <v>26</v>
      </c>
      <c r="E5694" s="2" t="s">
        <v>73</v>
      </c>
      <c r="F5694" s="2" t="s">
        <v>74</v>
      </c>
      <c r="G5694" s="3" t="s">
        <v>17</v>
      </c>
      <c r="H5694" s="17">
        <v>28</v>
      </c>
      <c r="I5694" s="2">
        <v>102</v>
      </c>
      <c r="J5694" s="19">
        <v>2856</v>
      </c>
      <c r="K5694" s="19">
        <v>1428</v>
      </c>
      <c r="L5694" s="2">
        <v>0.5</v>
      </c>
      <c r="M5694" s="2" t="s">
        <v>78</v>
      </c>
      <c r="N5694" s="20">
        <f t="shared" si="88"/>
        <v>4284</v>
      </c>
      <c r="O5694" s="21"/>
      <c r="P5694" s="20"/>
    </row>
    <row r="5695" spans="1:16" x14ac:dyDescent="0.35">
      <c r="A5695" s="2" t="s">
        <v>25</v>
      </c>
      <c r="B5695" s="2">
        <v>1185732</v>
      </c>
      <c r="C5695" s="15">
        <v>44265</v>
      </c>
      <c r="D5695" s="2" t="s">
        <v>26</v>
      </c>
      <c r="E5695" s="2" t="s">
        <v>73</v>
      </c>
      <c r="F5695" s="2" t="s">
        <v>74</v>
      </c>
      <c r="G5695" s="3" t="s">
        <v>156</v>
      </c>
      <c r="H5695" s="17">
        <v>18</v>
      </c>
      <c r="I5695" s="2">
        <v>112</v>
      </c>
      <c r="J5695" s="19">
        <v>2016</v>
      </c>
      <c r="K5695" s="19">
        <v>1008</v>
      </c>
      <c r="L5695" s="2">
        <v>0.5</v>
      </c>
      <c r="M5695" s="2" t="s">
        <v>78</v>
      </c>
      <c r="N5695" s="20">
        <f t="shared" si="88"/>
        <v>3024</v>
      </c>
      <c r="O5695" s="21"/>
      <c r="P5695" s="20"/>
    </row>
    <row r="5696" spans="1:16" x14ac:dyDescent="0.35">
      <c r="A5696" s="2" t="s">
        <v>25</v>
      </c>
      <c r="B5696" s="2">
        <v>1185732</v>
      </c>
      <c r="C5696" s="15">
        <v>44265</v>
      </c>
      <c r="D5696" s="2" t="s">
        <v>26</v>
      </c>
      <c r="E5696" s="2" t="s">
        <v>73</v>
      </c>
      <c r="F5696" s="2" t="s">
        <v>74</v>
      </c>
      <c r="G5696" s="3" t="s">
        <v>157</v>
      </c>
      <c r="H5696" s="17">
        <v>23</v>
      </c>
      <c r="I5696" s="2">
        <v>73</v>
      </c>
      <c r="J5696" s="19">
        <v>1679</v>
      </c>
      <c r="K5696" s="19">
        <v>889.87</v>
      </c>
      <c r="L5696" s="2">
        <v>0.53</v>
      </c>
      <c r="M5696" s="2" t="s">
        <v>78</v>
      </c>
      <c r="N5696" s="20">
        <f t="shared" si="88"/>
        <v>2568.87</v>
      </c>
      <c r="O5696" s="21"/>
      <c r="P5696" s="20"/>
    </row>
    <row r="5697" spans="1:16" x14ac:dyDescent="0.35">
      <c r="A5697" s="2" t="s">
        <v>25</v>
      </c>
      <c r="B5697" s="2">
        <v>1185732</v>
      </c>
      <c r="C5697" s="15">
        <v>44265</v>
      </c>
      <c r="D5697" s="2" t="s">
        <v>26</v>
      </c>
      <c r="E5697" s="2" t="s">
        <v>73</v>
      </c>
      <c r="F5697" s="2" t="s">
        <v>74</v>
      </c>
      <c r="G5697" s="3" t="s">
        <v>18</v>
      </c>
      <c r="H5697" s="17">
        <v>38</v>
      </c>
      <c r="I5697" s="2">
        <v>75</v>
      </c>
      <c r="J5697" s="19">
        <v>2850</v>
      </c>
      <c r="K5697" s="19">
        <v>1425</v>
      </c>
      <c r="L5697" s="2">
        <v>0.5</v>
      </c>
      <c r="M5697" s="2" t="s">
        <v>78</v>
      </c>
      <c r="N5697" s="20">
        <f t="shared" si="88"/>
        <v>4275</v>
      </c>
      <c r="O5697" s="21"/>
      <c r="P5697" s="20"/>
    </row>
    <row r="5698" spans="1:16" x14ac:dyDescent="0.35">
      <c r="A5698" s="2" t="s">
        <v>25</v>
      </c>
      <c r="B5698" s="2">
        <v>1185732</v>
      </c>
      <c r="C5698" s="15">
        <v>44265</v>
      </c>
      <c r="D5698" s="2" t="s">
        <v>26</v>
      </c>
      <c r="E5698" s="2" t="s">
        <v>73</v>
      </c>
      <c r="F5698" s="2" t="s">
        <v>74</v>
      </c>
      <c r="G5698" s="3" t="s">
        <v>158</v>
      </c>
      <c r="H5698" s="17">
        <v>29</v>
      </c>
      <c r="I5698" s="2">
        <v>100</v>
      </c>
      <c r="J5698" s="19">
        <v>2900</v>
      </c>
      <c r="K5698" s="19">
        <v>1856</v>
      </c>
      <c r="L5698" s="2">
        <v>0.64</v>
      </c>
      <c r="M5698" s="2" t="s">
        <v>78</v>
      </c>
      <c r="N5698" s="20">
        <f t="shared" si="88"/>
        <v>4756</v>
      </c>
      <c r="O5698" s="21"/>
      <c r="P5698" s="20"/>
    </row>
    <row r="5699" spans="1:16" x14ac:dyDescent="0.35">
      <c r="A5699" s="2" t="s">
        <v>25</v>
      </c>
      <c r="B5699" s="2">
        <v>1185732</v>
      </c>
      <c r="C5699" s="15">
        <v>44297</v>
      </c>
      <c r="D5699" s="2" t="s">
        <v>26</v>
      </c>
      <c r="E5699" s="2" t="s">
        <v>73</v>
      </c>
      <c r="F5699" s="2" t="s">
        <v>74</v>
      </c>
      <c r="G5699" s="3" t="s">
        <v>155</v>
      </c>
      <c r="H5699" s="17">
        <v>27</v>
      </c>
      <c r="I5699" s="2">
        <v>181</v>
      </c>
      <c r="J5699" s="19">
        <v>4887</v>
      </c>
      <c r="K5699" s="19">
        <v>2443.5</v>
      </c>
      <c r="L5699" s="2">
        <v>0.5</v>
      </c>
      <c r="M5699" s="2" t="s">
        <v>78</v>
      </c>
      <c r="N5699" s="20">
        <f t="shared" ref="N5699:N5762" si="89">SUM(J5699,K5699)</f>
        <v>7330.5</v>
      </c>
      <c r="O5699" s="21"/>
      <c r="P5699" s="20"/>
    </row>
    <row r="5700" spans="1:16" x14ac:dyDescent="0.35">
      <c r="A5700" s="2" t="s">
        <v>25</v>
      </c>
      <c r="B5700" s="2">
        <v>1185732</v>
      </c>
      <c r="C5700" s="15">
        <v>44297</v>
      </c>
      <c r="D5700" s="2" t="s">
        <v>26</v>
      </c>
      <c r="E5700" s="2" t="s">
        <v>73</v>
      </c>
      <c r="F5700" s="2" t="s">
        <v>74</v>
      </c>
      <c r="G5700" s="3" t="s">
        <v>17</v>
      </c>
      <c r="H5700" s="17">
        <v>25</v>
      </c>
      <c r="I5700" s="2">
        <v>94</v>
      </c>
      <c r="J5700" s="19">
        <v>2350</v>
      </c>
      <c r="K5700" s="19">
        <v>1057.5</v>
      </c>
      <c r="L5700" s="2">
        <v>0.44999999999999996</v>
      </c>
      <c r="M5700" s="2" t="s">
        <v>78</v>
      </c>
      <c r="N5700" s="20">
        <f t="shared" si="89"/>
        <v>3407.5</v>
      </c>
      <c r="O5700" s="21"/>
      <c r="P5700" s="20"/>
    </row>
    <row r="5701" spans="1:16" x14ac:dyDescent="0.35">
      <c r="A5701" s="2" t="s">
        <v>25</v>
      </c>
      <c r="B5701" s="2">
        <v>1185732</v>
      </c>
      <c r="C5701" s="15">
        <v>44297</v>
      </c>
      <c r="D5701" s="2" t="s">
        <v>26</v>
      </c>
      <c r="E5701" s="2" t="s">
        <v>73</v>
      </c>
      <c r="F5701" s="2" t="s">
        <v>74</v>
      </c>
      <c r="G5701" s="3" t="s">
        <v>156</v>
      </c>
      <c r="H5701" s="17">
        <v>14</v>
      </c>
      <c r="I5701" s="2">
        <v>98</v>
      </c>
      <c r="J5701" s="19">
        <v>1372</v>
      </c>
      <c r="K5701" s="19">
        <v>631.12</v>
      </c>
      <c r="L5701" s="2">
        <v>0.45999999999999996</v>
      </c>
      <c r="M5701" s="2" t="s">
        <v>78</v>
      </c>
      <c r="N5701" s="20">
        <f t="shared" si="89"/>
        <v>2003.12</v>
      </c>
      <c r="O5701" s="21"/>
      <c r="P5701" s="20"/>
    </row>
    <row r="5702" spans="1:16" x14ac:dyDescent="0.35">
      <c r="A5702" s="2" t="s">
        <v>25</v>
      </c>
      <c r="B5702" s="2">
        <v>1185732</v>
      </c>
      <c r="C5702" s="15">
        <v>44297</v>
      </c>
      <c r="D5702" s="2" t="s">
        <v>26</v>
      </c>
      <c r="E5702" s="2" t="s">
        <v>73</v>
      </c>
      <c r="F5702" s="2" t="s">
        <v>74</v>
      </c>
      <c r="G5702" s="3" t="s">
        <v>157</v>
      </c>
      <c r="H5702" s="17">
        <v>18</v>
      </c>
      <c r="I5702" s="2">
        <v>70</v>
      </c>
      <c r="J5702" s="19">
        <v>1260</v>
      </c>
      <c r="K5702" s="19">
        <v>667.80000000000007</v>
      </c>
      <c r="L5702" s="2">
        <v>0.53</v>
      </c>
      <c r="M5702" s="2" t="s">
        <v>78</v>
      </c>
      <c r="N5702" s="20">
        <f t="shared" si="89"/>
        <v>1927.8000000000002</v>
      </c>
      <c r="O5702" s="21"/>
      <c r="P5702" s="20"/>
    </row>
    <row r="5703" spans="1:16" x14ac:dyDescent="0.35">
      <c r="A5703" s="2" t="s">
        <v>25</v>
      </c>
      <c r="B5703" s="2">
        <v>1185732</v>
      </c>
      <c r="C5703" s="15">
        <v>44297</v>
      </c>
      <c r="D5703" s="2" t="s">
        <v>26</v>
      </c>
      <c r="E5703" s="2" t="s">
        <v>73</v>
      </c>
      <c r="F5703" s="2" t="s">
        <v>74</v>
      </c>
      <c r="G5703" s="3" t="s">
        <v>18</v>
      </c>
      <c r="H5703" s="17">
        <v>33</v>
      </c>
      <c r="I5703" s="2">
        <v>74</v>
      </c>
      <c r="J5703" s="19">
        <v>2442</v>
      </c>
      <c r="K5703" s="19">
        <v>1123.32</v>
      </c>
      <c r="L5703" s="2">
        <v>0.45999999999999996</v>
      </c>
      <c r="M5703" s="2" t="s">
        <v>78</v>
      </c>
      <c r="N5703" s="20">
        <f t="shared" si="89"/>
        <v>3565.3199999999997</v>
      </c>
      <c r="O5703" s="21"/>
      <c r="P5703" s="20"/>
    </row>
    <row r="5704" spans="1:16" x14ac:dyDescent="0.35">
      <c r="A5704" s="2" t="s">
        <v>25</v>
      </c>
      <c r="B5704" s="2">
        <v>1185732</v>
      </c>
      <c r="C5704" s="15">
        <v>44297</v>
      </c>
      <c r="D5704" s="2" t="s">
        <v>26</v>
      </c>
      <c r="E5704" s="2" t="s">
        <v>73</v>
      </c>
      <c r="F5704" s="2" t="s">
        <v>74</v>
      </c>
      <c r="G5704" s="3" t="s">
        <v>158</v>
      </c>
      <c r="H5704" s="17">
        <v>24</v>
      </c>
      <c r="I5704" s="2">
        <v>112</v>
      </c>
      <c r="J5704" s="19">
        <v>2688</v>
      </c>
      <c r="K5704" s="19">
        <v>1612.8</v>
      </c>
      <c r="L5704" s="2">
        <v>0.6</v>
      </c>
      <c r="M5704" s="2" t="s">
        <v>78</v>
      </c>
      <c r="N5704" s="20">
        <f t="shared" si="89"/>
        <v>4300.8</v>
      </c>
      <c r="O5704" s="21"/>
      <c r="P5704" s="20"/>
    </row>
    <row r="5705" spans="1:16" x14ac:dyDescent="0.35">
      <c r="A5705" s="2" t="s">
        <v>25</v>
      </c>
      <c r="B5705" s="2">
        <v>1185732</v>
      </c>
      <c r="C5705" s="15">
        <v>44328</v>
      </c>
      <c r="D5705" s="2" t="s">
        <v>26</v>
      </c>
      <c r="E5705" s="2" t="s">
        <v>73</v>
      </c>
      <c r="F5705" s="2" t="s">
        <v>74</v>
      </c>
      <c r="G5705" s="3" t="s">
        <v>155</v>
      </c>
      <c r="H5705" s="17">
        <v>32</v>
      </c>
      <c r="I5705" s="2">
        <v>174</v>
      </c>
      <c r="J5705" s="19">
        <v>5568</v>
      </c>
      <c r="K5705" s="19">
        <v>2839.68</v>
      </c>
      <c r="L5705" s="2">
        <v>0.51</v>
      </c>
      <c r="M5705" s="2" t="s">
        <v>78</v>
      </c>
      <c r="N5705" s="20">
        <f t="shared" si="89"/>
        <v>8407.68</v>
      </c>
      <c r="O5705" s="21"/>
      <c r="P5705" s="20"/>
    </row>
    <row r="5706" spans="1:16" x14ac:dyDescent="0.35">
      <c r="A5706" s="2" t="s">
        <v>25</v>
      </c>
      <c r="B5706" s="2">
        <v>1185732</v>
      </c>
      <c r="C5706" s="15">
        <v>44328</v>
      </c>
      <c r="D5706" s="2" t="s">
        <v>26</v>
      </c>
      <c r="E5706" s="2" t="s">
        <v>73</v>
      </c>
      <c r="F5706" s="2" t="s">
        <v>74</v>
      </c>
      <c r="G5706" s="3" t="s">
        <v>17</v>
      </c>
      <c r="H5706" s="17">
        <v>29</v>
      </c>
      <c r="I5706" s="2">
        <v>101</v>
      </c>
      <c r="J5706" s="19">
        <v>2929</v>
      </c>
      <c r="K5706" s="19">
        <v>1435.21</v>
      </c>
      <c r="L5706" s="2">
        <v>0.49</v>
      </c>
      <c r="M5706" s="2" t="s">
        <v>78</v>
      </c>
      <c r="N5706" s="20">
        <f t="shared" si="89"/>
        <v>4364.21</v>
      </c>
      <c r="O5706" s="21"/>
      <c r="P5706" s="20"/>
    </row>
    <row r="5707" spans="1:16" x14ac:dyDescent="0.35">
      <c r="A5707" s="2" t="s">
        <v>25</v>
      </c>
      <c r="B5707" s="2">
        <v>1185732</v>
      </c>
      <c r="C5707" s="15">
        <v>44328</v>
      </c>
      <c r="D5707" s="2" t="s">
        <v>26</v>
      </c>
      <c r="E5707" s="2" t="s">
        <v>73</v>
      </c>
      <c r="F5707" s="2" t="s">
        <v>74</v>
      </c>
      <c r="G5707" s="3" t="s">
        <v>156</v>
      </c>
      <c r="H5707" s="17">
        <v>25</v>
      </c>
      <c r="I5707" s="2">
        <v>98</v>
      </c>
      <c r="J5707" s="19">
        <v>2450</v>
      </c>
      <c r="K5707" s="19">
        <v>1225</v>
      </c>
      <c r="L5707" s="2">
        <v>0.5</v>
      </c>
      <c r="M5707" s="2" t="s">
        <v>78</v>
      </c>
      <c r="N5707" s="20">
        <f t="shared" si="89"/>
        <v>3675</v>
      </c>
      <c r="O5707" s="21"/>
      <c r="P5707" s="20"/>
    </row>
    <row r="5708" spans="1:16" x14ac:dyDescent="0.35">
      <c r="A5708" s="2" t="s">
        <v>25</v>
      </c>
      <c r="B5708" s="2">
        <v>1185732</v>
      </c>
      <c r="C5708" s="15">
        <v>44328</v>
      </c>
      <c r="D5708" s="2" t="s">
        <v>26</v>
      </c>
      <c r="E5708" s="2" t="s">
        <v>73</v>
      </c>
      <c r="F5708" s="2" t="s">
        <v>74</v>
      </c>
      <c r="G5708" s="3" t="s">
        <v>157</v>
      </c>
      <c r="H5708" s="17">
        <v>23</v>
      </c>
      <c r="I5708" s="2">
        <v>72</v>
      </c>
      <c r="J5708" s="19">
        <v>1656</v>
      </c>
      <c r="K5708" s="19">
        <v>910.80000000000007</v>
      </c>
      <c r="L5708" s="2">
        <v>0.55000000000000004</v>
      </c>
      <c r="M5708" s="2" t="s">
        <v>78</v>
      </c>
      <c r="N5708" s="20">
        <f t="shared" si="89"/>
        <v>2566.8000000000002</v>
      </c>
      <c r="O5708" s="21"/>
      <c r="P5708" s="20"/>
    </row>
    <row r="5709" spans="1:16" x14ac:dyDescent="0.35">
      <c r="A5709" s="2" t="s">
        <v>25</v>
      </c>
      <c r="B5709" s="2">
        <v>1185732</v>
      </c>
      <c r="C5709" s="15">
        <v>44328</v>
      </c>
      <c r="D5709" s="2" t="s">
        <v>26</v>
      </c>
      <c r="E5709" s="2" t="s">
        <v>73</v>
      </c>
      <c r="F5709" s="2" t="s">
        <v>74</v>
      </c>
      <c r="G5709" s="3" t="s">
        <v>18</v>
      </c>
      <c r="H5709" s="17">
        <v>39</v>
      </c>
      <c r="I5709" s="2">
        <v>75</v>
      </c>
      <c r="J5709" s="19">
        <v>2925</v>
      </c>
      <c r="K5709" s="19">
        <v>1462.5</v>
      </c>
      <c r="L5709" s="2">
        <v>0.5</v>
      </c>
      <c r="M5709" s="2" t="s">
        <v>78</v>
      </c>
      <c r="N5709" s="20">
        <f t="shared" si="89"/>
        <v>4387.5</v>
      </c>
      <c r="O5709" s="21"/>
      <c r="P5709" s="20"/>
    </row>
    <row r="5710" spans="1:16" x14ac:dyDescent="0.35">
      <c r="A5710" s="2" t="s">
        <v>25</v>
      </c>
      <c r="B5710" s="2">
        <v>1185732</v>
      </c>
      <c r="C5710" s="15">
        <v>44328</v>
      </c>
      <c r="D5710" s="2" t="s">
        <v>26</v>
      </c>
      <c r="E5710" s="2" t="s">
        <v>73</v>
      </c>
      <c r="F5710" s="2" t="s">
        <v>74</v>
      </c>
      <c r="G5710" s="3" t="s">
        <v>158</v>
      </c>
      <c r="H5710" s="17">
        <v>44</v>
      </c>
      <c r="I5710" s="2">
        <v>120</v>
      </c>
      <c r="J5710" s="19">
        <v>5280</v>
      </c>
      <c r="K5710" s="19">
        <v>3432</v>
      </c>
      <c r="L5710" s="2">
        <v>0.65</v>
      </c>
      <c r="M5710" s="2" t="s">
        <v>78</v>
      </c>
      <c r="N5710" s="20">
        <f t="shared" si="89"/>
        <v>8712</v>
      </c>
      <c r="O5710" s="21"/>
      <c r="P5710" s="20"/>
    </row>
    <row r="5711" spans="1:16" x14ac:dyDescent="0.35">
      <c r="A5711" s="2" t="s">
        <v>25</v>
      </c>
      <c r="B5711" s="2">
        <v>1185732</v>
      </c>
      <c r="C5711" s="15">
        <v>44358</v>
      </c>
      <c r="D5711" s="2" t="s">
        <v>26</v>
      </c>
      <c r="E5711" s="2" t="s">
        <v>73</v>
      </c>
      <c r="F5711" s="2" t="s">
        <v>74</v>
      </c>
      <c r="G5711" s="3" t="s">
        <v>155</v>
      </c>
      <c r="H5711" s="17">
        <v>28</v>
      </c>
      <c r="I5711" s="2">
        <v>182</v>
      </c>
      <c r="J5711" s="19">
        <v>5096</v>
      </c>
      <c r="K5711" s="19">
        <v>2598.96</v>
      </c>
      <c r="L5711" s="2">
        <v>0.51</v>
      </c>
      <c r="M5711" s="2" t="s">
        <v>78</v>
      </c>
      <c r="N5711" s="20">
        <f t="shared" si="89"/>
        <v>7694.96</v>
      </c>
      <c r="O5711" s="21"/>
      <c r="P5711" s="20"/>
    </row>
    <row r="5712" spans="1:16" x14ac:dyDescent="0.35">
      <c r="A5712" s="2" t="s">
        <v>25</v>
      </c>
      <c r="B5712" s="2">
        <v>1185732</v>
      </c>
      <c r="C5712" s="15">
        <v>44358</v>
      </c>
      <c r="D5712" s="2" t="s">
        <v>26</v>
      </c>
      <c r="E5712" s="2" t="s">
        <v>73</v>
      </c>
      <c r="F5712" s="2" t="s">
        <v>74</v>
      </c>
      <c r="G5712" s="3" t="s">
        <v>17</v>
      </c>
      <c r="H5712" s="17">
        <v>24</v>
      </c>
      <c r="I5712" s="2">
        <v>112</v>
      </c>
      <c r="J5712" s="19">
        <v>2688</v>
      </c>
      <c r="K5712" s="19">
        <v>1317.12</v>
      </c>
      <c r="L5712" s="2">
        <v>0.49</v>
      </c>
      <c r="M5712" s="2" t="s">
        <v>78</v>
      </c>
      <c r="N5712" s="20">
        <f t="shared" si="89"/>
        <v>4005.12</v>
      </c>
      <c r="O5712" s="21"/>
      <c r="P5712" s="20"/>
    </row>
    <row r="5713" spans="1:16" x14ac:dyDescent="0.35">
      <c r="A5713" s="2" t="s">
        <v>25</v>
      </c>
      <c r="B5713" s="2">
        <v>1185732</v>
      </c>
      <c r="C5713" s="15">
        <v>44358</v>
      </c>
      <c r="D5713" s="2" t="s">
        <v>26</v>
      </c>
      <c r="E5713" s="2" t="s">
        <v>73</v>
      </c>
      <c r="F5713" s="2" t="s">
        <v>74</v>
      </c>
      <c r="G5713" s="3" t="s">
        <v>156</v>
      </c>
      <c r="H5713" s="17">
        <v>19</v>
      </c>
      <c r="I5713" s="2">
        <v>115</v>
      </c>
      <c r="J5713" s="19">
        <v>2185</v>
      </c>
      <c r="K5713" s="19">
        <v>1070.6500000000001</v>
      </c>
      <c r="L5713" s="2">
        <v>0.49</v>
      </c>
      <c r="M5713" s="2" t="s">
        <v>78</v>
      </c>
      <c r="N5713" s="20">
        <f t="shared" si="89"/>
        <v>3255.65</v>
      </c>
      <c r="O5713" s="21"/>
      <c r="P5713" s="20"/>
    </row>
    <row r="5714" spans="1:16" x14ac:dyDescent="0.35">
      <c r="A5714" s="2" t="s">
        <v>25</v>
      </c>
      <c r="B5714" s="2">
        <v>1185732</v>
      </c>
      <c r="C5714" s="15">
        <v>44358</v>
      </c>
      <c r="D5714" s="2" t="s">
        <v>26</v>
      </c>
      <c r="E5714" s="2" t="s">
        <v>73</v>
      </c>
      <c r="F5714" s="2" t="s">
        <v>74</v>
      </c>
      <c r="G5714" s="3" t="s">
        <v>157</v>
      </c>
      <c r="H5714" s="17">
        <v>19</v>
      </c>
      <c r="I5714" s="2">
        <v>108</v>
      </c>
      <c r="J5714" s="19">
        <v>2052</v>
      </c>
      <c r="K5714" s="19">
        <v>1046.52</v>
      </c>
      <c r="L5714" s="2">
        <v>0.51</v>
      </c>
      <c r="M5714" s="2" t="s">
        <v>78</v>
      </c>
      <c r="N5714" s="20">
        <f t="shared" si="89"/>
        <v>3098.52</v>
      </c>
      <c r="O5714" s="21"/>
      <c r="P5714" s="20"/>
    </row>
    <row r="5715" spans="1:16" x14ac:dyDescent="0.35">
      <c r="A5715" s="2" t="s">
        <v>25</v>
      </c>
      <c r="B5715" s="2">
        <v>1185732</v>
      </c>
      <c r="C5715" s="15">
        <v>44358</v>
      </c>
      <c r="D5715" s="2" t="s">
        <v>26</v>
      </c>
      <c r="E5715" s="2" t="s">
        <v>73</v>
      </c>
      <c r="F5715" s="2" t="s">
        <v>74</v>
      </c>
      <c r="G5715" s="3" t="s">
        <v>18</v>
      </c>
      <c r="H5715" s="17">
        <v>34</v>
      </c>
      <c r="I5715" s="2">
        <v>108</v>
      </c>
      <c r="J5715" s="19">
        <v>3672</v>
      </c>
      <c r="K5715" s="19">
        <v>1652.3999999999999</v>
      </c>
      <c r="L5715" s="2">
        <v>0.44999999999999996</v>
      </c>
      <c r="M5715" s="2" t="s">
        <v>78</v>
      </c>
      <c r="N5715" s="20">
        <f t="shared" si="89"/>
        <v>5324.4</v>
      </c>
      <c r="O5715" s="21"/>
      <c r="P5715" s="20"/>
    </row>
    <row r="5716" spans="1:16" x14ac:dyDescent="0.35">
      <c r="A5716" s="2" t="s">
        <v>25</v>
      </c>
      <c r="B5716" s="2">
        <v>1185732</v>
      </c>
      <c r="C5716" s="15">
        <v>44358</v>
      </c>
      <c r="D5716" s="2" t="s">
        <v>26</v>
      </c>
      <c r="E5716" s="2" t="s">
        <v>73</v>
      </c>
      <c r="F5716" s="2" t="s">
        <v>74</v>
      </c>
      <c r="G5716" s="3" t="s">
        <v>158</v>
      </c>
      <c r="H5716" s="17">
        <v>38</v>
      </c>
      <c r="I5716" s="2">
        <v>150</v>
      </c>
      <c r="J5716" s="19">
        <v>5700</v>
      </c>
      <c r="K5716" s="19">
        <v>3420</v>
      </c>
      <c r="L5716" s="2">
        <v>0.6</v>
      </c>
      <c r="M5716" s="2" t="s">
        <v>78</v>
      </c>
      <c r="N5716" s="20">
        <f t="shared" si="89"/>
        <v>9120</v>
      </c>
      <c r="O5716" s="21"/>
      <c r="P5716" s="20"/>
    </row>
    <row r="5717" spans="1:16" x14ac:dyDescent="0.35">
      <c r="A5717" s="2" t="s">
        <v>25</v>
      </c>
      <c r="B5717" s="2">
        <v>1185732</v>
      </c>
      <c r="C5717" s="15">
        <v>44387</v>
      </c>
      <c r="D5717" s="2" t="s">
        <v>26</v>
      </c>
      <c r="E5717" s="2" t="s">
        <v>73</v>
      </c>
      <c r="F5717" s="2" t="s">
        <v>74</v>
      </c>
      <c r="G5717" s="3" t="s">
        <v>155</v>
      </c>
      <c r="H5717" s="17">
        <v>34</v>
      </c>
      <c r="I5717" s="2">
        <v>224</v>
      </c>
      <c r="J5717" s="19">
        <v>7616</v>
      </c>
      <c r="K5717" s="19">
        <v>3960.32</v>
      </c>
      <c r="L5717" s="2">
        <v>0.52</v>
      </c>
      <c r="M5717" s="2" t="s">
        <v>78</v>
      </c>
      <c r="N5717" s="20">
        <f t="shared" si="89"/>
        <v>11576.32</v>
      </c>
      <c r="O5717" s="21"/>
      <c r="P5717" s="20"/>
    </row>
    <row r="5718" spans="1:16" x14ac:dyDescent="0.35">
      <c r="A5718" s="2" t="s">
        <v>25</v>
      </c>
      <c r="B5718" s="2">
        <v>1185732</v>
      </c>
      <c r="C5718" s="15">
        <v>44387</v>
      </c>
      <c r="D5718" s="2" t="s">
        <v>26</v>
      </c>
      <c r="E5718" s="2" t="s">
        <v>73</v>
      </c>
      <c r="F5718" s="2" t="s">
        <v>74</v>
      </c>
      <c r="G5718" s="3" t="s">
        <v>17</v>
      </c>
      <c r="H5718" s="17">
        <v>29</v>
      </c>
      <c r="I5718" s="2">
        <v>160</v>
      </c>
      <c r="J5718" s="19">
        <v>4640</v>
      </c>
      <c r="K5718" s="19">
        <v>2227.1999999999998</v>
      </c>
      <c r="L5718" s="2">
        <v>0.48</v>
      </c>
      <c r="M5718" s="2" t="s">
        <v>78</v>
      </c>
      <c r="N5718" s="20">
        <f t="shared" si="89"/>
        <v>6867.2</v>
      </c>
      <c r="O5718" s="21"/>
      <c r="P5718" s="20"/>
    </row>
    <row r="5719" spans="1:16" x14ac:dyDescent="0.35">
      <c r="A5719" s="2" t="s">
        <v>25</v>
      </c>
      <c r="B5719" s="2">
        <v>1185732</v>
      </c>
      <c r="C5719" s="15">
        <v>44387</v>
      </c>
      <c r="D5719" s="2" t="s">
        <v>26</v>
      </c>
      <c r="E5719" s="2" t="s">
        <v>73</v>
      </c>
      <c r="F5719" s="2" t="s">
        <v>74</v>
      </c>
      <c r="G5719" s="3" t="s">
        <v>156</v>
      </c>
      <c r="H5719" s="17">
        <v>24</v>
      </c>
      <c r="I5719" s="2">
        <v>138</v>
      </c>
      <c r="J5719" s="19">
        <v>3312</v>
      </c>
      <c r="K5719" s="19">
        <v>1589.76</v>
      </c>
      <c r="L5719" s="2">
        <v>0.48</v>
      </c>
      <c r="M5719" s="2" t="s">
        <v>78</v>
      </c>
      <c r="N5719" s="20">
        <f t="shared" si="89"/>
        <v>4901.76</v>
      </c>
      <c r="O5719" s="21"/>
      <c r="P5719" s="20"/>
    </row>
    <row r="5720" spans="1:16" x14ac:dyDescent="0.35">
      <c r="A5720" s="2" t="s">
        <v>25</v>
      </c>
      <c r="B5720" s="2">
        <v>1185732</v>
      </c>
      <c r="C5720" s="15">
        <v>44387</v>
      </c>
      <c r="D5720" s="2" t="s">
        <v>26</v>
      </c>
      <c r="E5720" s="2" t="s">
        <v>73</v>
      </c>
      <c r="F5720" s="2" t="s">
        <v>74</v>
      </c>
      <c r="G5720" s="3" t="s">
        <v>157</v>
      </c>
      <c r="H5720" s="17">
        <v>23</v>
      </c>
      <c r="I5720" s="2">
        <v>115</v>
      </c>
      <c r="J5720" s="19">
        <v>2645</v>
      </c>
      <c r="K5720" s="19">
        <v>1322.5</v>
      </c>
      <c r="L5720" s="2">
        <v>0.5</v>
      </c>
      <c r="M5720" s="2" t="s">
        <v>78</v>
      </c>
      <c r="N5720" s="20">
        <f t="shared" si="89"/>
        <v>3967.5</v>
      </c>
      <c r="O5720" s="21"/>
      <c r="P5720" s="20"/>
    </row>
    <row r="5721" spans="1:16" x14ac:dyDescent="0.35">
      <c r="A5721" s="2" t="s">
        <v>25</v>
      </c>
      <c r="B5721" s="2">
        <v>1185732</v>
      </c>
      <c r="C5721" s="15">
        <v>44387</v>
      </c>
      <c r="D5721" s="2" t="s">
        <v>26</v>
      </c>
      <c r="E5721" s="2" t="s">
        <v>73</v>
      </c>
      <c r="F5721" s="2" t="s">
        <v>74</v>
      </c>
      <c r="G5721" s="3" t="s">
        <v>18</v>
      </c>
      <c r="H5721" s="17">
        <v>32</v>
      </c>
      <c r="I5721" s="2">
        <v>128</v>
      </c>
      <c r="J5721" s="19">
        <v>4096</v>
      </c>
      <c r="K5721" s="19">
        <v>1884.1599999999999</v>
      </c>
      <c r="L5721" s="2">
        <v>0.45999999999999996</v>
      </c>
      <c r="M5721" s="2" t="s">
        <v>78</v>
      </c>
      <c r="N5721" s="20">
        <f t="shared" si="89"/>
        <v>5980.16</v>
      </c>
      <c r="O5721" s="21"/>
      <c r="P5721" s="20"/>
    </row>
    <row r="5722" spans="1:16" x14ac:dyDescent="0.35">
      <c r="A5722" s="2" t="s">
        <v>25</v>
      </c>
      <c r="B5722" s="2">
        <v>1185732</v>
      </c>
      <c r="C5722" s="15">
        <v>44387</v>
      </c>
      <c r="D5722" s="2" t="s">
        <v>26</v>
      </c>
      <c r="E5722" s="2" t="s">
        <v>73</v>
      </c>
      <c r="F5722" s="2" t="s">
        <v>74</v>
      </c>
      <c r="G5722" s="3" t="s">
        <v>158</v>
      </c>
      <c r="H5722" s="17">
        <v>38</v>
      </c>
      <c r="I5722" s="2">
        <v>150</v>
      </c>
      <c r="J5722" s="19">
        <v>5700</v>
      </c>
      <c r="K5722" s="19">
        <v>3705</v>
      </c>
      <c r="L5722" s="2">
        <v>0.65</v>
      </c>
      <c r="M5722" s="2" t="s">
        <v>78</v>
      </c>
      <c r="N5722" s="20">
        <f t="shared" si="89"/>
        <v>9405</v>
      </c>
      <c r="O5722" s="21"/>
      <c r="P5722" s="20"/>
    </row>
    <row r="5723" spans="1:16" x14ac:dyDescent="0.35">
      <c r="A5723" s="2" t="s">
        <v>25</v>
      </c>
      <c r="B5723" s="2">
        <v>1185732</v>
      </c>
      <c r="C5723" s="15">
        <v>44419</v>
      </c>
      <c r="D5723" s="2" t="s">
        <v>26</v>
      </c>
      <c r="E5723" s="2" t="s">
        <v>73</v>
      </c>
      <c r="F5723" s="2" t="s">
        <v>74</v>
      </c>
      <c r="G5723" s="3" t="s">
        <v>155</v>
      </c>
      <c r="H5723" s="17">
        <v>33</v>
      </c>
      <c r="I5723" s="2">
        <v>203</v>
      </c>
      <c r="J5723" s="19">
        <v>6699</v>
      </c>
      <c r="K5723" s="19">
        <v>3349.5</v>
      </c>
      <c r="L5723" s="2">
        <v>0.5</v>
      </c>
      <c r="M5723" s="2" t="s">
        <v>78</v>
      </c>
      <c r="N5723" s="20">
        <f t="shared" si="89"/>
        <v>10048.5</v>
      </c>
      <c r="O5723" s="21"/>
      <c r="P5723" s="20"/>
    </row>
    <row r="5724" spans="1:16" x14ac:dyDescent="0.35">
      <c r="A5724" s="2" t="s">
        <v>25</v>
      </c>
      <c r="B5724" s="2">
        <v>1185732</v>
      </c>
      <c r="C5724" s="15">
        <v>44419</v>
      </c>
      <c r="D5724" s="2" t="s">
        <v>26</v>
      </c>
      <c r="E5724" s="2" t="s">
        <v>73</v>
      </c>
      <c r="F5724" s="2" t="s">
        <v>74</v>
      </c>
      <c r="G5724" s="3" t="s">
        <v>17</v>
      </c>
      <c r="H5724" s="17">
        <v>34</v>
      </c>
      <c r="I5724" s="2">
        <v>131</v>
      </c>
      <c r="J5724" s="19">
        <v>4454</v>
      </c>
      <c r="K5724" s="19">
        <v>2093.3799999999997</v>
      </c>
      <c r="L5724" s="2">
        <v>0.47</v>
      </c>
      <c r="M5724" s="2" t="s">
        <v>78</v>
      </c>
      <c r="N5724" s="20">
        <f t="shared" si="89"/>
        <v>6547.3799999999992</v>
      </c>
      <c r="O5724" s="21"/>
      <c r="P5724" s="20"/>
    </row>
    <row r="5725" spans="1:16" x14ac:dyDescent="0.35">
      <c r="A5725" s="2" t="s">
        <v>25</v>
      </c>
      <c r="B5725" s="2">
        <v>1185732</v>
      </c>
      <c r="C5725" s="15">
        <v>44419</v>
      </c>
      <c r="D5725" s="2" t="s">
        <v>26</v>
      </c>
      <c r="E5725" s="2" t="s">
        <v>73</v>
      </c>
      <c r="F5725" s="2" t="s">
        <v>74</v>
      </c>
      <c r="G5725" s="3" t="s">
        <v>156</v>
      </c>
      <c r="H5725" s="17">
        <v>29</v>
      </c>
      <c r="I5725" s="2">
        <v>113</v>
      </c>
      <c r="J5725" s="19">
        <v>3277</v>
      </c>
      <c r="K5725" s="19">
        <v>1605.73</v>
      </c>
      <c r="L5725" s="2">
        <v>0.49</v>
      </c>
      <c r="M5725" s="2" t="s">
        <v>78</v>
      </c>
      <c r="N5725" s="20">
        <f t="shared" si="89"/>
        <v>4882.7299999999996</v>
      </c>
      <c r="O5725" s="21"/>
      <c r="P5725" s="20"/>
    </row>
    <row r="5726" spans="1:16" x14ac:dyDescent="0.35">
      <c r="A5726" s="2" t="s">
        <v>25</v>
      </c>
      <c r="B5726" s="2">
        <v>1185732</v>
      </c>
      <c r="C5726" s="15">
        <v>44419</v>
      </c>
      <c r="D5726" s="2" t="s">
        <v>26</v>
      </c>
      <c r="E5726" s="2" t="s">
        <v>73</v>
      </c>
      <c r="F5726" s="2" t="s">
        <v>74</v>
      </c>
      <c r="G5726" s="3" t="s">
        <v>157</v>
      </c>
      <c r="H5726" s="17">
        <v>19</v>
      </c>
      <c r="I5726" s="2">
        <v>101</v>
      </c>
      <c r="J5726" s="19">
        <v>1919</v>
      </c>
      <c r="K5726" s="19">
        <v>1017.07</v>
      </c>
      <c r="L5726" s="2">
        <v>0.53</v>
      </c>
      <c r="M5726" s="2" t="s">
        <v>78</v>
      </c>
      <c r="N5726" s="20">
        <f t="shared" si="89"/>
        <v>2936.07</v>
      </c>
      <c r="O5726" s="21"/>
      <c r="P5726" s="20"/>
    </row>
    <row r="5727" spans="1:16" x14ac:dyDescent="0.35">
      <c r="A5727" s="2" t="s">
        <v>25</v>
      </c>
      <c r="B5727" s="2">
        <v>1185732</v>
      </c>
      <c r="C5727" s="15">
        <v>44419</v>
      </c>
      <c r="D5727" s="2" t="s">
        <v>26</v>
      </c>
      <c r="E5727" s="2" t="s">
        <v>73</v>
      </c>
      <c r="F5727" s="2" t="s">
        <v>74</v>
      </c>
      <c r="G5727" s="3" t="s">
        <v>18</v>
      </c>
      <c r="H5727" s="17">
        <v>29</v>
      </c>
      <c r="I5727" s="2">
        <v>105</v>
      </c>
      <c r="J5727" s="19">
        <v>3045</v>
      </c>
      <c r="K5727" s="19">
        <v>1400.6999999999998</v>
      </c>
      <c r="L5727" s="2">
        <v>0.45999999999999996</v>
      </c>
      <c r="M5727" s="2" t="s">
        <v>78</v>
      </c>
      <c r="N5727" s="20">
        <f t="shared" si="89"/>
        <v>4445.7</v>
      </c>
      <c r="O5727" s="21"/>
      <c r="P5727" s="20"/>
    </row>
    <row r="5728" spans="1:16" x14ac:dyDescent="0.35">
      <c r="A5728" s="2" t="s">
        <v>25</v>
      </c>
      <c r="B5728" s="2">
        <v>1185732</v>
      </c>
      <c r="C5728" s="15">
        <v>44419</v>
      </c>
      <c r="D5728" s="2" t="s">
        <v>26</v>
      </c>
      <c r="E5728" s="2" t="s">
        <v>73</v>
      </c>
      <c r="F5728" s="2" t="s">
        <v>74</v>
      </c>
      <c r="G5728" s="3" t="s">
        <v>158</v>
      </c>
      <c r="H5728" s="17">
        <v>32</v>
      </c>
      <c r="I5728" s="2">
        <v>152</v>
      </c>
      <c r="J5728" s="19">
        <v>4864</v>
      </c>
      <c r="K5728" s="19">
        <v>2918.4</v>
      </c>
      <c r="L5728" s="2">
        <v>0.6</v>
      </c>
      <c r="M5728" s="2" t="s">
        <v>78</v>
      </c>
      <c r="N5728" s="20">
        <f t="shared" si="89"/>
        <v>7782.4</v>
      </c>
      <c r="O5728" s="21"/>
      <c r="P5728" s="20"/>
    </row>
    <row r="5729" spans="1:16" x14ac:dyDescent="0.35">
      <c r="A5729" s="2" t="s">
        <v>25</v>
      </c>
      <c r="B5729" s="2">
        <v>1185732</v>
      </c>
      <c r="C5729" s="15">
        <v>44451</v>
      </c>
      <c r="D5729" s="2" t="s">
        <v>26</v>
      </c>
      <c r="E5729" s="2" t="s">
        <v>73</v>
      </c>
      <c r="F5729" s="2" t="s">
        <v>74</v>
      </c>
      <c r="G5729" s="3" t="s">
        <v>155</v>
      </c>
      <c r="H5729" s="17">
        <v>29</v>
      </c>
      <c r="I5729" s="2">
        <v>169</v>
      </c>
      <c r="J5729" s="19">
        <v>4901</v>
      </c>
      <c r="K5729" s="19">
        <v>2548.52</v>
      </c>
      <c r="L5729" s="2">
        <v>0.52</v>
      </c>
      <c r="M5729" s="2" t="s">
        <v>78</v>
      </c>
      <c r="N5729" s="20">
        <f t="shared" si="89"/>
        <v>7449.52</v>
      </c>
      <c r="O5729" s="21"/>
      <c r="P5729" s="20"/>
    </row>
    <row r="5730" spans="1:16" x14ac:dyDescent="0.35">
      <c r="A5730" s="2" t="s">
        <v>25</v>
      </c>
      <c r="B5730" s="2">
        <v>1185732</v>
      </c>
      <c r="C5730" s="15">
        <v>44451</v>
      </c>
      <c r="D5730" s="2" t="s">
        <v>26</v>
      </c>
      <c r="E5730" s="2" t="s">
        <v>73</v>
      </c>
      <c r="F5730" s="2" t="s">
        <v>74</v>
      </c>
      <c r="G5730" s="3" t="s">
        <v>17</v>
      </c>
      <c r="H5730" s="17">
        <v>23</v>
      </c>
      <c r="I5730" s="2">
        <v>122</v>
      </c>
      <c r="J5730" s="19">
        <v>2806</v>
      </c>
      <c r="K5730" s="19">
        <v>1262.6999999999998</v>
      </c>
      <c r="L5730" s="2">
        <v>0.44999999999999996</v>
      </c>
      <c r="M5730" s="2" t="s">
        <v>78</v>
      </c>
      <c r="N5730" s="20">
        <f t="shared" si="89"/>
        <v>4068.7</v>
      </c>
      <c r="O5730" s="21"/>
      <c r="P5730" s="20"/>
    </row>
    <row r="5731" spans="1:16" x14ac:dyDescent="0.35">
      <c r="A5731" s="2" t="s">
        <v>25</v>
      </c>
      <c r="B5731" s="2">
        <v>1185732</v>
      </c>
      <c r="C5731" s="15">
        <v>44451</v>
      </c>
      <c r="D5731" s="2" t="s">
        <v>26</v>
      </c>
      <c r="E5731" s="2" t="s">
        <v>73</v>
      </c>
      <c r="F5731" s="2" t="s">
        <v>74</v>
      </c>
      <c r="G5731" s="3" t="s">
        <v>156</v>
      </c>
      <c r="H5731" s="17">
        <v>9</v>
      </c>
      <c r="I5731" s="2">
        <v>91</v>
      </c>
      <c r="J5731" s="19">
        <v>819</v>
      </c>
      <c r="K5731" s="19">
        <v>409.5</v>
      </c>
      <c r="L5731" s="2">
        <v>0.5</v>
      </c>
      <c r="M5731" s="2" t="s">
        <v>78</v>
      </c>
      <c r="N5731" s="20">
        <f t="shared" si="89"/>
        <v>1228.5</v>
      </c>
      <c r="O5731" s="21"/>
      <c r="P5731" s="20"/>
    </row>
    <row r="5732" spans="1:16" x14ac:dyDescent="0.35">
      <c r="A5732" s="2" t="s">
        <v>25</v>
      </c>
      <c r="B5732" s="2">
        <v>1185732</v>
      </c>
      <c r="C5732" s="15">
        <v>44451</v>
      </c>
      <c r="D5732" s="2" t="s">
        <v>26</v>
      </c>
      <c r="E5732" s="2" t="s">
        <v>73</v>
      </c>
      <c r="F5732" s="2" t="s">
        <v>74</v>
      </c>
      <c r="G5732" s="3" t="s">
        <v>157</v>
      </c>
      <c r="H5732" s="17">
        <v>10</v>
      </c>
      <c r="I5732" s="2">
        <v>88</v>
      </c>
      <c r="J5732" s="19">
        <v>880</v>
      </c>
      <c r="K5732" s="19">
        <v>448.8</v>
      </c>
      <c r="L5732" s="2">
        <v>0.51</v>
      </c>
      <c r="M5732" s="2" t="s">
        <v>78</v>
      </c>
      <c r="N5732" s="20">
        <f t="shared" si="89"/>
        <v>1328.8</v>
      </c>
      <c r="O5732" s="21"/>
      <c r="P5732" s="20"/>
    </row>
    <row r="5733" spans="1:16" x14ac:dyDescent="0.35">
      <c r="A5733" s="2" t="s">
        <v>25</v>
      </c>
      <c r="B5733" s="2">
        <v>1185732</v>
      </c>
      <c r="C5733" s="15">
        <v>44451</v>
      </c>
      <c r="D5733" s="2" t="s">
        <v>26</v>
      </c>
      <c r="E5733" s="2" t="s">
        <v>73</v>
      </c>
      <c r="F5733" s="2" t="s">
        <v>74</v>
      </c>
      <c r="G5733" s="3" t="s">
        <v>18</v>
      </c>
      <c r="H5733" s="17">
        <v>19</v>
      </c>
      <c r="I5733" s="2">
        <v>88</v>
      </c>
      <c r="J5733" s="19">
        <v>1672</v>
      </c>
      <c r="K5733" s="19">
        <v>836</v>
      </c>
      <c r="L5733" s="2">
        <v>0.5</v>
      </c>
      <c r="M5733" s="2" t="s">
        <v>78</v>
      </c>
      <c r="N5733" s="20">
        <f t="shared" si="89"/>
        <v>2508</v>
      </c>
      <c r="O5733" s="21"/>
      <c r="P5733" s="20"/>
    </row>
    <row r="5734" spans="1:16" x14ac:dyDescent="0.35">
      <c r="A5734" s="2" t="s">
        <v>25</v>
      </c>
      <c r="B5734" s="2">
        <v>1185732</v>
      </c>
      <c r="C5734" s="15">
        <v>44451</v>
      </c>
      <c r="D5734" s="2" t="s">
        <v>26</v>
      </c>
      <c r="E5734" s="2" t="s">
        <v>73</v>
      </c>
      <c r="F5734" s="2" t="s">
        <v>74</v>
      </c>
      <c r="G5734" s="3" t="s">
        <v>158</v>
      </c>
      <c r="H5734" s="17">
        <v>24</v>
      </c>
      <c r="I5734" s="2">
        <v>120</v>
      </c>
      <c r="J5734" s="19">
        <v>2880</v>
      </c>
      <c r="K5734" s="19">
        <v>1843.2</v>
      </c>
      <c r="L5734" s="2">
        <v>0.64</v>
      </c>
      <c r="M5734" s="2" t="s">
        <v>78</v>
      </c>
      <c r="N5734" s="20">
        <f t="shared" si="89"/>
        <v>4723.2</v>
      </c>
      <c r="O5734" s="21"/>
      <c r="P5734" s="20"/>
    </row>
    <row r="5735" spans="1:16" x14ac:dyDescent="0.35">
      <c r="A5735" s="2" t="s">
        <v>25</v>
      </c>
      <c r="B5735" s="2">
        <v>1185732</v>
      </c>
      <c r="C5735" s="15">
        <v>44480</v>
      </c>
      <c r="D5735" s="2" t="s">
        <v>26</v>
      </c>
      <c r="E5735" s="2" t="s">
        <v>73</v>
      </c>
      <c r="F5735" s="2" t="s">
        <v>74</v>
      </c>
      <c r="G5735" s="3" t="s">
        <v>155</v>
      </c>
      <c r="H5735" s="17">
        <v>28</v>
      </c>
      <c r="I5735" s="2">
        <v>173</v>
      </c>
      <c r="J5735" s="19">
        <v>4844</v>
      </c>
      <c r="K5735" s="19">
        <v>2470.44</v>
      </c>
      <c r="L5735" s="2">
        <v>0.51</v>
      </c>
      <c r="M5735" s="2" t="s">
        <v>78</v>
      </c>
      <c r="N5735" s="20">
        <f t="shared" si="89"/>
        <v>7314.4400000000005</v>
      </c>
      <c r="O5735" s="21"/>
      <c r="P5735" s="20"/>
    </row>
    <row r="5736" spans="1:16" x14ac:dyDescent="0.35">
      <c r="A5736" s="2" t="s">
        <v>25</v>
      </c>
      <c r="B5736" s="2">
        <v>1185732</v>
      </c>
      <c r="C5736" s="15">
        <v>44480</v>
      </c>
      <c r="D5736" s="2" t="s">
        <v>26</v>
      </c>
      <c r="E5736" s="2" t="s">
        <v>73</v>
      </c>
      <c r="F5736" s="2" t="s">
        <v>74</v>
      </c>
      <c r="G5736" s="3" t="s">
        <v>17</v>
      </c>
      <c r="H5736" s="17">
        <v>19</v>
      </c>
      <c r="I5736" s="2">
        <v>100</v>
      </c>
      <c r="J5736" s="19">
        <v>1900</v>
      </c>
      <c r="K5736" s="19">
        <v>950</v>
      </c>
      <c r="L5736" s="2">
        <v>0.5</v>
      </c>
      <c r="M5736" s="2" t="s">
        <v>78</v>
      </c>
      <c r="N5736" s="20">
        <f t="shared" si="89"/>
        <v>2850</v>
      </c>
      <c r="O5736" s="21"/>
      <c r="P5736" s="20"/>
    </row>
    <row r="5737" spans="1:16" x14ac:dyDescent="0.35">
      <c r="A5737" s="2" t="s">
        <v>25</v>
      </c>
      <c r="B5737" s="2">
        <v>1185732</v>
      </c>
      <c r="C5737" s="15">
        <v>44480</v>
      </c>
      <c r="D5737" s="2" t="s">
        <v>26</v>
      </c>
      <c r="E5737" s="2" t="s">
        <v>73</v>
      </c>
      <c r="F5737" s="2" t="s">
        <v>74</v>
      </c>
      <c r="G5737" s="3" t="s">
        <v>156</v>
      </c>
      <c r="H5737" s="17">
        <v>19</v>
      </c>
      <c r="I5737" s="2">
        <v>87</v>
      </c>
      <c r="J5737" s="19">
        <v>1653</v>
      </c>
      <c r="K5737" s="19">
        <v>809.97</v>
      </c>
      <c r="L5737" s="2">
        <v>0.49</v>
      </c>
      <c r="M5737" s="2" t="s">
        <v>78</v>
      </c>
      <c r="N5737" s="20">
        <f t="shared" si="89"/>
        <v>2462.9700000000003</v>
      </c>
      <c r="O5737" s="21"/>
      <c r="P5737" s="20"/>
    </row>
    <row r="5738" spans="1:16" x14ac:dyDescent="0.35">
      <c r="A5738" s="2" t="s">
        <v>25</v>
      </c>
      <c r="B5738" s="2">
        <v>1185732</v>
      </c>
      <c r="C5738" s="15">
        <v>44480</v>
      </c>
      <c r="D5738" s="2" t="s">
        <v>26</v>
      </c>
      <c r="E5738" s="2" t="s">
        <v>73</v>
      </c>
      <c r="F5738" s="2" t="s">
        <v>74</v>
      </c>
      <c r="G5738" s="3" t="s">
        <v>157</v>
      </c>
      <c r="H5738" s="17">
        <v>19</v>
      </c>
      <c r="I5738" s="2">
        <v>72</v>
      </c>
      <c r="J5738" s="19">
        <v>1368</v>
      </c>
      <c r="K5738" s="19">
        <v>752.40000000000009</v>
      </c>
      <c r="L5738" s="2">
        <v>0.55000000000000004</v>
      </c>
      <c r="M5738" s="2" t="s">
        <v>78</v>
      </c>
      <c r="N5738" s="20">
        <f t="shared" si="89"/>
        <v>2120.4</v>
      </c>
      <c r="O5738" s="21"/>
      <c r="P5738" s="20"/>
    </row>
    <row r="5739" spans="1:16" x14ac:dyDescent="0.35">
      <c r="A5739" s="2" t="s">
        <v>25</v>
      </c>
      <c r="B5739" s="2">
        <v>1185732</v>
      </c>
      <c r="C5739" s="15">
        <v>44480</v>
      </c>
      <c r="D5739" s="2" t="s">
        <v>26</v>
      </c>
      <c r="E5739" s="2" t="s">
        <v>73</v>
      </c>
      <c r="F5739" s="2" t="s">
        <v>74</v>
      </c>
      <c r="G5739" s="3" t="s">
        <v>18</v>
      </c>
      <c r="H5739" s="17">
        <v>29</v>
      </c>
      <c r="I5739" s="2">
        <v>83</v>
      </c>
      <c r="J5739" s="19">
        <v>2407</v>
      </c>
      <c r="K5739" s="19">
        <v>1203.5</v>
      </c>
      <c r="L5739" s="2">
        <v>0.5</v>
      </c>
      <c r="M5739" s="2" t="s">
        <v>78</v>
      </c>
      <c r="N5739" s="20">
        <f t="shared" si="89"/>
        <v>3610.5</v>
      </c>
      <c r="O5739" s="21"/>
      <c r="P5739" s="20"/>
    </row>
    <row r="5740" spans="1:16" x14ac:dyDescent="0.35">
      <c r="A5740" s="2" t="s">
        <v>25</v>
      </c>
      <c r="B5740" s="2">
        <v>1185732</v>
      </c>
      <c r="C5740" s="15">
        <v>44480</v>
      </c>
      <c r="D5740" s="2" t="s">
        <v>26</v>
      </c>
      <c r="E5740" s="2" t="s">
        <v>73</v>
      </c>
      <c r="F5740" s="2" t="s">
        <v>74</v>
      </c>
      <c r="G5740" s="3" t="s">
        <v>158</v>
      </c>
      <c r="H5740" s="17">
        <v>32</v>
      </c>
      <c r="I5740" s="2">
        <v>104</v>
      </c>
      <c r="J5740" s="19">
        <v>3328</v>
      </c>
      <c r="K5740" s="19">
        <v>2063.36</v>
      </c>
      <c r="L5740" s="2">
        <v>0.62</v>
      </c>
      <c r="M5740" s="2" t="s">
        <v>78</v>
      </c>
      <c r="N5740" s="20">
        <f t="shared" si="89"/>
        <v>5391.3600000000006</v>
      </c>
      <c r="O5740" s="21"/>
      <c r="P5740" s="20"/>
    </row>
    <row r="5741" spans="1:16" x14ac:dyDescent="0.35">
      <c r="A5741" s="2" t="s">
        <v>25</v>
      </c>
      <c r="B5741" s="2">
        <v>1185732</v>
      </c>
      <c r="C5741" s="15">
        <v>44511</v>
      </c>
      <c r="D5741" s="2" t="s">
        <v>26</v>
      </c>
      <c r="E5741" s="2" t="s">
        <v>73</v>
      </c>
      <c r="F5741" s="2" t="s">
        <v>74</v>
      </c>
      <c r="G5741" s="3" t="s">
        <v>155</v>
      </c>
      <c r="H5741" s="17">
        <v>29</v>
      </c>
      <c r="I5741" s="2">
        <v>149</v>
      </c>
      <c r="J5741" s="19">
        <v>4321</v>
      </c>
      <c r="K5741" s="19">
        <v>2160.5</v>
      </c>
      <c r="L5741" s="2">
        <v>0.5</v>
      </c>
      <c r="M5741" s="2" t="s">
        <v>78</v>
      </c>
      <c r="N5741" s="20">
        <f t="shared" si="89"/>
        <v>6481.5</v>
      </c>
      <c r="O5741" s="21"/>
      <c r="P5741" s="20"/>
    </row>
    <row r="5742" spans="1:16" x14ac:dyDescent="0.35">
      <c r="A5742" s="2" t="s">
        <v>25</v>
      </c>
      <c r="B5742" s="2">
        <v>1185732</v>
      </c>
      <c r="C5742" s="15">
        <v>44511</v>
      </c>
      <c r="D5742" s="2" t="s">
        <v>26</v>
      </c>
      <c r="E5742" s="2" t="s">
        <v>73</v>
      </c>
      <c r="F5742" s="2" t="s">
        <v>74</v>
      </c>
      <c r="G5742" s="3" t="s">
        <v>17</v>
      </c>
      <c r="H5742" s="17">
        <v>20</v>
      </c>
      <c r="I5742" s="2">
        <v>108</v>
      </c>
      <c r="J5742" s="19">
        <v>2160</v>
      </c>
      <c r="K5742" s="19">
        <v>993.59999999999991</v>
      </c>
      <c r="L5742" s="2">
        <v>0.45999999999999996</v>
      </c>
      <c r="M5742" s="2" t="s">
        <v>78</v>
      </c>
      <c r="N5742" s="20">
        <f t="shared" si="89"/>
        <v>3153.6</v>
      </c>
      <c r="O5742" s="21"/>
      <c r="P5742" s="20"/>
    </row>
    <row r="5743" spans="1:16" x14ac:dyDescent="0.35">
      <c r="A5743" s="2" t="s">
        <v>25</v>
      </c>
      <c r="B5743" s="2">
        <v>1185732</v>
      </c>
      <c r="C5743" s="15">
        <v>44511</v>
      </c>
      <c r="D5743" s="2" t="s">
        <v>26</v>
      </c>
      <c r="E5743" s="2" t="s">
        <v>73</v>
      </c>
      <c r="F5743" s="2" t="s">
        <v>74</v>
      </c>
      <c r="G5743" s="3" t="s">
        <v>156</v>
      </c>
      <c r="H5743" s="17">
        <v>19</v>
      </c>
      <c r="I5743" s="2">
        <v>93</v>
      </c>
      <c r="J5743" s="19">
        <v>1767</v>
      </c>
      <c r="K5743" s="19">
        <v>848.16</v>
      </c>
      <c r="L5743" s="2">
        <v>0.48</v>
      </c>
      <c r="M5743" s="2" t="s">
        <v>78</v>
      </c>
      <c r="N5743" s="20">
        <f t="shared" si="89"/>
        <v>2615.16</v>
      </c>
      <c r="O5743" s="21"/>
      <c r="P5743" s="20"/>
    </row>
    <row r="5744" spans="1:16" x14ac:dyDescent="0.35">
      <c r="A5744" s="2" t="s">
        <v>25</v>
      </c>
      <c r="B5744" s="2">
        <v>1185732</v>
      </c>
      <c r="C5744" s="15">
        <v>44511</v>
      </c>
      <c r="D5744" s="2" t="s">
        <v>26</v>
      </c>
      <c r="E5744" s="2" t="s">
        <v>73</v>
      </c>
      <c r="F5744" s="2" t="s">
        <v>74</v>
      </c>
      <c r="G5744" s="3" t="s">
        <v>157</v>
      </c>
      <c r="H5744" s="17">
        <v>19</v>
      </c>
      <c r="I5744" s="2">
        <v>113</v>
      </c>
      <c r="J5744" s="19">
        <v>2147</v>
      </c>
      <c r="K5744" s="19">
        <v>1094.97</v>
      </c>
      <c r="L5744" s="2">
        <v>0.51</v>
      </c>
      <c r="M5744" s="2" t="s">
        <v>78</v>
      </c>
      <c r="N5744" s="20">
        <f t="shared" si="89"/>
        <v>3241.9700000000003</v>
      </c>
      <c r="O5744" s="21"/>
      <c r="P5744" s="20"/>
    </row>
    <row r="5745" spans="1:16" x14ac:dyDescent="0.35">
      <c r="A5745" s="2" t="s">
        <v>25</v>
      </c>
      <c r="B5745" s="2">
        <v>1185732</v>
      </c>
      <c r="C5745" s="15">
        <v>44511</v>
      </c>
      <c r="D5745" s="2" t="s">
        <v>26</v>
      </c>
      <c r="E5745" s="2" t="s">
        <v>73</v>
      </c>
      <c r="F5745" s="2" t="s">
        <v>74</v>
      </c>
      <c r="G5745" s="3" t="s">
        <v>18</v>
      </c>
      <c r="H5745" s="17">
        <v>39</v>
      </c>
      <c r="I5745" s="2">
        <v>91</v>
      </c>
      <c r="J5745" s="19">
        <v>3549</v>
      </c>
      <c r="K5745" s="19">
        <v>1739.01</v>
      </c>
      <c r="L5745" s="2">
        <v>0.49</v>
      </c>
      <c r="M5745" s="2" t="s">
        <v>78</v>
      </c>
      <c r="N5745" s="20">
        <f t="shared" si="89"/>
        <v>5288.01</v>
      </c>
      <c r="O5745" s="21"/>
      <c r="P5745" s="20"/>
    </row>
    <row r="5746" spans="1:16" x14ac:dyDescent="0.35">
      <c r="A5746" s="2" t="s">
        <v>25</v>
      </c>
      <c r="B5746" s="2">
        <v>1185732</v>
      </c>
      <c r="C5746" s="15">
        <v>44511</v>
      </c>
      <c r="D5746" s="2" t="s">
        <v>26</v>
      </c>
      <c r="E5746" s="2" t="s">
        <v>73</v>
      </c>
      <c r="F5746" s="2" t="s">
        <v>74</v>
      </c>
      <c r="G5746" s="3" t="s">
        <v>158</v>
      </c>
      <c r="H5746" s="17">
        <v>43</v>
      </c>
      <c r="I5746" s="2">
        <v>113</v>
      </c>
      <c r="J5746" s="19">
        <v>4859</v>
      </c>
      <c r="K5746" s="19">
        <v>3158.35</v>
      </c>
      <c r="L5746" s="2">
        <v>0.65</v>
      </c>
      <c r="M5746" s="2" t="s">
        <v>78</v>
      </c>
      <c r="N5746" s="20">
        <f t="shared" si="89"/>
        <v>8017.35</v>
      </c>
      <c r="O5746" s="21"/>
      <c r="P5746" s="20"/>
    </row>
    <row r="5747" spans="1:16" x14ac:dyDescent="0.35">
      <c r="A5747" s="2" t="s">
        <v>25</v>
      </c>
      <c r="B5747" s="2">
        <v>1185732</v>
      </c>
      <c r="C5747" s="15">
        <v>44540</v>
      </c>
      <c r="D5747" s="2" t="s">
        <v>26</v>
      </c>
      <c r="E5747" s="2" t="s">
        <v>73</v>
      </c>
      <c r="F5747" s="2" t="s">
        <v>74</v>
      </c>
      <c r="G5747" s="3" t="s">
        <v>155</v>
      </c>
      <c r="H5747" s="17">
        <v>39</v>
      </c>
      <c r="I5747" s="2">
        <v>203</v>
      </c>
      <c r="J5747" s="19">
        <v>7917</v>
      </c>
      <c r="K5747" s="19">
        <v>4354.3500000000004</v>
      </c>
      <c r="L5747" s="2">
        <v>0.55000000000000004</v>
      </c>
      <c r="M5747" s="2" t="s">
        <v>78</v>
      </c>
      <c r="N5747" s="20">
        <f t="shared" si="89"/>
        <v>12271.35</v>
      </c>
      <c r="O5747" s="21"/>
      <c r="P5747" s="20"/>
    </row>
    <row r="5748" spans="1:16" x14ac:dyDescent="0.35">
      <c r="A5748" s="2" t="s">
        <v>25</v>
      </c>
      <c r="B5748" s="2">
        <v>1185732</v>
      </c>
      <c r="C5748" s="15">
        <v>44540</v>
      </c>
      <c r="D5748" s="2" t="s">
        <v>26</v>
      </c>
      <c r="E5748" s="2" t="s">
        <v>73</v>
      </c>
      <c r="F5748" s="2" t="s">
        <v>74</v>
      </c>
      <c r="G5748" s="3" t="s">
        <v>17</v>
      </c>
      <c r="H5748" s="17">
        <v>28</v>
      </c>
      <c r="I5748" s="2">
        <v>145</v>
      </c>
      <c r="J5748" s="19">
        <v>4060</v>
      </c>
      <c r="K5748" s="19">
        <v>1989.3999999999999</v>
      </c>
      <c r="L5748" s="2">
        <v>0.49</v>
      </c>
      <c r="M5748" s="2" t="s">
        <v>78</v>
      </c>
      <c r="N5748" s="20">
        <f t="shared" si="89"/>
        <v>6049.4</v>
      </c>
      <c r="O5748" s="21"/>
      <c r="P5748" s="20"/>
    </row>
    <row r="5749" spans="1:16" x14ac:dyDescent="0.35">
      <c r="A5749" s="2" t="s">
        <v>25</v>
      </c>
      <c r="B5749" s="2">
        <v>1185732</v>
      </c>
      <c r="C5749" s="15">
        <v>44540</v>
      </c>
      <c r="D5749" s="2" t="s">
        <v>26</v>
      </c>
      <c r="E5749" s="2" t="s">
        <v>73</v>
      </c>
      <c r="F5749" s="2" t="s">
        <v>74</v>
      </c>
      <c r="G5749" s="3" t="s">
        <v>156</v>
      </c>
      <c r="H5749" s="17">
        <v>29</v>
      </c>
      <c r="I5749" s="2">
        <v>113</v>
      </c>
      <c r="J5749" s="19">
        <v>3277</v>
      </c>
      <c r="K5749" s="19">
        <v>1540.1899999999998</v>
      </c>
      <c r="L5749" s="2">
        <v>0.47</v>
      </c>
      <c r="M5749" s="2" t="s">
        <v>78</v>
      </c>
      <c r="N5749" s="20">
        <f t="shared" si="89"/>
        <v>4817.1899999999996</v>
      </c>
      <c r="O5749" s="21"/>
      <c r="P5749" s="20"/>
    </row>
    <row r="5750" spans="1:16" x14ac:dyDescent="0.35">
      <c r="A5750" s="2" t="s">
        <v>25</v>
      </c>
      <c r="B5750" s="2">
        <v>1185732</v>
      </c>
      <c r="C5750" s="15">
        <v>44540</v>
      </c>
      <c r="D5750" s="2" t="s">
        <v>26</v>
      </c>
      <c r="E5750" s="2" t="s">
        <v>73</v>
      </c>
      <c r="F5750" s="2" t="s">
        <v>74</v>
      </c>
      <c r="G5750" s="3" t="s">
        <v>157</v>
      </c>
      <c r="H5750" s="17">
        <v>27</v>
      </c>
      <c r="I5750" s="2">
        <v>112</v>
      </c>
      <c r="J5750" s="19">
        <v>3024</v>
      </c>
      <c r="K5750" s="19">
        <v>1542.24</v>
      </c>
      <c r="L5750" s="2">
        <v>0.51</v>
      </c>
      <c r="M5750" s="2" t="s">
        <v>78</v>
      </c>
      <c r="N5750" s="20">
        <f t="shared" si="89"/>
        <v>4566.24</v>
      </c>
      <c r="O5750" s="21"/>
      <c r="P5750" s="20"/>
    </row>
    <row r="5751" spans="1:16" x14ac:dyDescent="0.35">
      <c r="A5751" s="2" t="s">
        <v>25</v>
      </c>
      <c r="B5751" s="2">
        <v>1185732</v>
      </c>
      <c r="C5751" s="15">
        <v>44540</v>
      </c>
      <c r="D5751" s="2" t="s">
        <v>26</v>
      </c>
      <c r="E5751" s="2" t="s">
        <v>73</v>
      </c>
      <c r="F5751" s="2" t="s">
        <v>74</v>
      </c>
      <c r="G5751" s="3" t="s">
        <v>18</v>
      </c>
      <c r="H5751" s="17">
        <v>38</v>
      </c>
      <c r="I5751" s="2">
        <v>112</v>
      </c>
      <c r="J5751" s="19">
        <v>4256</v>
      </c>
      <c r="K5751" s="19">
        <v>2128</v>
      </c>
      <c r="L5751" s="2">
        <v>0.5</v>
      </c>
      <c r="M5751" s="2" t="s">
        <v>78</v>
      </c>
      <c r="N5751" s="20">
        <f t="shared" si="89"/>
        <v>6384</v>
      </c>
      <c r="O5751" s="21"/>
      <c r="P5751" s="20"/>
    </row>
    <row r="5752" spans="1:16" x14ac:dyDescent="0.35">
      <c r="A5752" s="2" t="s">
        <v>25</v>
      </c>
      <c r="B5752" s="2">
        <v>1185732</v>
      </c>
      <c r="C5752" s="15">
        <v>44540</v>
      </c>
      <c r="D5752" s="2" t="s">
        <v>26</v>
      </c>
      <c r="E5752" s="2" t="s">
        <v>73</v>
      </c>
      <c r="F5752" s="2" t="s">
        <v>74</v>
      </c>
      <c r="G5752" s="3" t="s">
        <v>158</v>
      </c>
      <c r="H5752" s="17">
        <v>42</v>
      </c>
      <c r="I5752" s="2">
        <v>125</v>
      </c>
      <c r="J5752" s="19">
        <v>5250</v>
      </c>
      <c r="K5752" s="19">
        <v>3202.5</v>
      </c>
      <c r="L5752" s="2">
        <v>0.61</v>
      </c>
      <c r="M5752" s="2" t="s">
        <v>78</v>
      </c>
      <c r="N5752" s="20">
        <f t="shared" si="89"/>
        <v>8452.5</v>
      </c>
      <c r="O5752" s="21"/>
      <c r="P5752" s="20"/>
    </row>
    <row r="5753" spans="1:16" x14ac:dyDescent="0.35">
      <c r="A5753" s="2" t="s">
        <v>25</v>
      </c>
      <c r="B5753" s="2">
        <v>1128299</v>
      </c>
      <c r="C5753" s="15">
        <v>44220</v>
      </c>
      <c r="D5753" s="2" t="s">
        <v>26</v>
      </c>
      <c r="E5753" s="2" t="s">
        <v>73</v>
      </c>
      <c r="F5753" s="2" t="s">
        <v>74</v>
      </c>
      <c r="G5753" s="3" t="s">
        <v>155</v>
      </c>
      <c r="H5753" s="17">
        <v>27</v>
      </c>
      <c r="I5753" s="2">
        <v>98</v>
      </c>
      <c r="J5753" s="19">
        <v>2646</v>
      </c>
      <c r="K5753" s="19">
        <v>1270.08</v>
      </c>
      <c r="L5753" s="2">
        <v>0.48</v>
      </c>
      <c r="M5753" s="2" t="s">
        <v>78</v>
      </c>
      <c r="N5753" s="20">
        <f t="shared" si="89"/>
        <v>3916.08</v>
      </c>
      <c r="O5753" s="21"/>
      <c r="P5753" s="20"/>
    </row>
    <row r="5754" spans="1:16" x14ac:dyDescent="0.35">
      <c r="A5754" s="2" t="s">
        <v>25</v>
      </c>
      <c r="B5754" s="2">
        <v>1128299</v>
      </c>
      <c r="C5754" s="15">
        <v>44220</v>
      </c>
      <c r="D5754" s="2" t="s">
        <v>26</v>
      </c>
      <c r="E5754" s="2" t="s">
        <v>73</v>
      </c>
      <c r="F5754" s="2" t="s">
        <v>74</v>
      </c>
      <c r="G5754" s="3" t="s">
        <v>17</v>
      </c>
      <c r="H5754" s="17">
        <v>39</v>
      </c>
      <c r="I5754" s="2">
        <v>105</v>
      </c>
      <c r="J5754" s="19">
        <v>4095</v>
      </c>
      <c r="K5754" s="19">
        <v>2006.55</v>
      </c>
      <c r="L5754" s="2">
        <v>0.49</v>
      </c>
      <c r="M5754" s="2" t="s">
        <v>78</v>
      </c>
      <c r="N5754" s="20">
        <f t="shared" si="89"/>
        <v>6101.55</v>
      </c>
      <c r="O5754" s="21"/>
      <c r="P5754" s="20"/>
    </row>
    <row r="5755" spans="1:16" x14ac:dyDescent="0.35">
      <c r="A5755" s="2" t="s">
        <v>25</v>
      </c>
      <c r="B5755" s="2">
        <v>1128299</v>
      </c>
      <c r="C5755" s="15">
        <v>44220</v>
      </c>
      <c r="D5755" s="2" t="s">
        <v>26</v>
      </c>
      <c r="E5755" s="2" t="s">
        <v>73</v>
      </c>
      <c r="F5755" s="2" t="s">
        <v>74</v>
      </c>
      <c r="G5755" s="3" t="s">
        <v>156</v>
      </c>
      <c r="H5755" s="17">
        <v>39</v>
      </c>
      <c r="I5755" s="2">
        <v>105</v>
      </c>
      <c r="J5755" s="19">
        <v>4095</v>
      </c>
      <c r="K5755" s="19">
        <v>1965.6</v>
      </c>
      <c r="L5755" s="2">
        <v>0.48</v>
      </c>
      <c r="M5755" s="2" t="s">
        <v>78</v>
      </c>
      <c r="N5755" s="20">
        <f t="shared" si="89"/>
        <v>6060.6</v>
      </c>
      <c r="O5755" s="21"/>
      <c r="P5755" s="20"/>
    </row>
    <row r="5756" spans="1:16" x14ac:dyDescent="0.35">
      <c r="A5756" s="2" t="s">
        <v>25</v>
      </c>
      <c r="B5756" s="2">
        <v>1128299</v>
      </c>
      <c r="C5756" s="15">
        <v>44220</v>
      </c>
      <c r="D5756" s="2" t="s">
        <v>26</v>
      </c>
      <c r="E5756" s="2" t="s">
        <v>73</v>
      </c>
      <c r="F5756" s="2" t="s">
        <v>74</v>
      </c>
      <c r="G5756" s="3" t="s">
        <v>157</v>
      </c>
      <c r="H5756" s="17">
        <v>39</v>
      </c>
      <c r="I5756" s="2">
        <v>58</v>
      </c>
      <c r="J5756" s="19">
        <v>2262</v>
      </c>
      <c r="K5756" s="19">
        <v>1040.52</v>
      </c>
      <c r="L5756" s="2">
        <v>0.45999999999999996</v>
      </c>
      <c r="M5756" s="2" t="s">
        <v>78</v>
      </c>
      <c r="N5756" s="20">
        <f t="shared" si="89"/>
        <v>3302.52</v>
      </c>
      <c r="O5756" s="21"/>
      <c r="P5756" s="20"/>
    </row>
    <row r="5757" spans="1:16" x14ac:dyDescent="0.35">
      <c r="A5757" s="2" t="s">
        <v>25</v>
      </c>
      <c r="B5757" s="2">
        <v>1128299</v>
      </c>
      <c r="C5757" s="15">
        <v>44220</v>
      </c>
      <c r="D5757" s="2" t="s">
        <v>26</v>
      </c>
      <c r="E5757" s="2" t="s">
        <v>73</v>
      </c>
      <c r="F5757" s="2" t="s">
        <v>74</v>
      </c>
      <c r="G5757" s="3" t="s">
        <v>18</v>
      </c>
      <c r="H5757" s="17">
        <v>42</v>
      </c>
      <c r="I5757" s="2">
        <v>44</v>
      </c>
      <c r="J5757" s="19">
        <v>1848</v>
      </c>
      <c r="K5757" s="19">
        <v>1016.4000000000001</v>
      </c>
      <c r="L5757" s="2">
        <v>0.55000000000000004</v>
      </c>
      <c r="M5757" s="2" t="s">
        <v>78</v>
      </c>
      <c r="N5757" s="20">
        <f t="shared" si="89"/>
        <v>2864.4</v>
      </c>
      <c r="O5757" s="21"/>
      <c r="P5757" s="20"/>
    </row>
    <row r="5758" spans="1:16" x14ac:dyDescent="0.35">
      <c r="A5758" s="2" t="s">
        <v>25</v>
      </c>
      <c r="B5758" s="2">
        <v>1128299</v>
      </c>
      <c r="C5758" s="15">
        <v>44220</v>
      </c>
      <c r="D5758" s="2" t="s">
        <v>26</v>
      </c>
      <c r="E5758" s="2" t="s">
        <v>73</v>
      </c>
      <c r="F5758" s="2" t="s">
        <v>74</v>
      </c>
      <c r="G5758" s="3" t="s">
        <v>158</v>
      </c>
      <c r="H5758" s="17">
        <v>39</v>
      </c>
      <c r="I5758" s="2">
        <v>108</v>
      </c>
      <c r="J5758" s="19">
        <v>4212</v>
      </c>
      <c r="K5758" s="19">
        <v>1811.16</v>
      </c>
      <c r="L5758" s="2">
        <v>0.43</v>
      </c>
      <c r="M5758" s="2" t="s">
        <v>78</v>
      </c>
      <c r="N5758" s="20">
        <f t="shared" si="89"/>
        <v>6023.16</v>
      </c>
      <c r="O5758" s="21"/>
      <c r="P5758" s="20"/>
    </row>
    <row r="5759" spans="1:16" x14ac:dyDescent="0.35">
      <c r="A5759" s="2" t="s">
        <v>25</v>
      </c>
      <c r="B5759" s="2">
        <v>1128299</v>
      </c>
      <c r="C5759" s="15">
        <v>44251</v>
      </c>
      <c r="D5759" s="2" t="s">
        <v>26</v>
      </c>
      <c r="E5759" s="2" t="s">
        <v>73</v>
      </c>
      <c r="F5759" s="2" t="s">
        <v>74</v>
      </c>
      <c r="G5759" s="3" t="s">
        <v>155</v>
      </c>
      <c r="H5759" s="17">
        <v>29</v>
      </c>
      <c r="I5759" s="2">
        <v>117</v>
      </c>
      <c r="J5759" s="19">
        <v>3393</v>
      </c>
      <c r="K5759" s="19">
        <v>1526.85</v>
      </c>
      <c r="L5759" s="2">
        <v>0.44999999999999996</v>
      </c>
      <c r="M5759" s="2" t="s">
        <v>78</v>
      </c>
      <c r="N5759" s="20">
        <f t="shared" si="89"/>
        <v>4919.8500000000004</v>
      </c>
      <c r="O5759" s="21"/>
      <c r="P5759" s="20"/>
    </row>
    <row r="5760" spans="1:16" x14ac:dyDescent="0.35">
      <c r="A5760" s="2" t="s">
        <v>25</v>
      </c>
      <c r="B5760" s="2">
        <v>1128299</v>
      </c>
      <c r="C5760" s="15">
        <v>44251</v>
      </c>
      <c r="D5760" s="2" t="s">
        <v>26</v>
      </c>
      <c r="E5760" s="2" t="s">
        <v>73</v>
      </c>
      <c r="F5760" s="2" t="s">
        <v>74</v>
      </c>
      <c r="G5760" s="3" t="s">
        <v>17</v>
      </c>
      <c r="H5760" s="17">
        <v>39</v>
      </c>
      <c r="I5760" s="2">
        <v>91</v>
      </c>
      <c r="J5760" s="19">
        <v>3549</v>
      </c>
      <c r="K5760" s="19">
        <v>1703.52</v>
      </c>
      <c r="L5760" s="2">
        <v>0.48</v>
      </c>
      <c r="M5760" s="2" t="s">
        <v>78</v>
      </c>
      <c r="N5760" s="20">
        <f t="shared" si="89"/>
        <v>5252.52</v>
      </c>
      <c r="O5760" s="21"/>
      <c r="P5760" s="20"/>
    </row>
    <row r="5761" spans="1:16" x14ac:dyDescent="0.35">
      <c r="A5761" s="2" t="s">
        <v>25</v>
      </c>
      <c r="B5761" s="2">
        <v>1128299</v>
      </c>
      <c r="C5761" s="15">
        <v>44251</v>
      </c>
      <c r="D5761" s="2" t="s">
        <v>26</v>
      </c>
      <c r="E5761" s="2" t="s">
        <v>73</v>
      </c>
      <c r="F5761" s="2" t="s">
        <v>74</v>
      </c>
      <c r="G5761" s="3" t="s">
        <v>156</v>
      </c>
      <c r="H5761" s="17">
        <v>36</v>
      </c>
      <c r="I5761" s="2">
        <v>88</v>
      </c>
      <c r="J5761" s="19">
        <v>3168</v>
      </c>
      <c r="K5761" s="19">
        <v>1425.6</v>
      </c>
      <c r="L5761" s="2">
        <v>0.44999999999999996</v>
      </c>
      <c r="M5761" s="2" t="s">
        <v>78</v>
      </c>
      <c r="N5761" s="20">
        <f t="shared" si="89"/>
        <v>4593.6000000000004</v>
      </c>
      <c r="O5761" s="21"/>
      <c r="P5761" s="20"/>
    </row>
    <row r="5762" spans="1:16" x14ac:dyDescent="0.35">
      <c r="A5762" s="2" t="s">
        <v>25</v>
      </c>
      <c r="B5762" s="2">
        <v>1128299</v>
      </c>
      <c r="C5762" s="15">
        <v>44251</v>
      </c>
      <c r="D5762" s="2" t="s">
        <v>26</v>
      </c>
      <c r="E5762" s="2" t="s">
        <v>75</v>
      </c>
      <c r="F5762" s="2" t="s">
        <v>58</v>
      </c>
      <c r="G5762" s="3" t="s">
        <v>157</v>
      </c>
      <c r="H5762" s="17">
        <v>39</v>
      </c>
      <c r="I5762" s="2">
        <v>58</v>
      </c>
      <c r="J5762" s="19">
        <v>2262</v>
      </c>
      <c r="K5762" s="19">
        <v>1085.76</v>
      </c>
      <c r="L5762" s="2">
        <v>0.48</v>
      </c>
      <c r="M5762" s="2" t="s">
        <v>78</v>
      </c>
      <c r="N5762" s="20">
        <f t="shared" si="89"/>
        <v>3347.76</v>
      </c>
      <c r="O5762" s="21"/>
      <c r="P5762" s="20"/>
    </row>
    <row r="5763" spans="1:16" x14ac:dyDescent="0.35">
      <c r="A5763" s="2" t="s">
        <v>25</v>
      </c>
      <c r="B5763" s="2">
        <v>1128299</v>
      </c>
      <c r="C5763" s="15">
        <v>44251</v>
      </c>
      <c r="D5763" s="2" t="s">
        <v>26</v>
      </c>
      <c r="E5763" s="2" t="s">
        <v>75</v>
      </c>
      <c r="F5763" s="2" t="s">
        <v>58</v>
      </c>
      <c r="G5763" s="3" t="s">
        <v>18</v>
      </c>
      <c r="H5763" s="17">
        <v>42</v>
      </c>
      <c r="I5763" s="2">
        <v>38</v>
      </c>
      <c r="J5763" s="19">
        <v>1596</v>
      </c>
      <c r="K5763" s="19">
        <v>829.92000000000007</v>
      </c>
      <c r="L5763" s="2">
        <v>0.52</v>
      </c>
      <c r="M5763" s="2" t="s">
        <v>78</v>
      </c>
      <c r="N5763" s="20">
        <f t="shared" ref="N5763:N5826" si="90">SUM(J5763,K5763)</f>
        <v>2425.92</v>
      </c>
      <c r="O5763" s="21"/>
      <c r="P5763" s="20"/>
    </row>
    <row r="5764" spans="1:16" x14ac:dyDescent="0.35">
      <c r="A5764" s="2" t="s">
        <v>25</v>
      </c>
      <c r="B5764" s="2">
        <v>1128299</v>
      </c>
      <c r="C5764" s="15">
        <v>44251</v>
      </c>
      <c r="D5764" s="2" t="s">
        <v>26</v>
      </c>
      <c r="E5764" s="2" t="s">
        <v>75</v>
      </c>
      <c r="F5764" s="2" t="s">
        <v>58</v>
      </c>
      <c r="G5764" s="3" t="s">
        <v>158</v>
      </c>
      <c r="H5764" s="17">
        <v>37</v>
      </c>
      <c r="I5764" s="2">
        <v>85</v>
      </c>
      <c r="J5764" s="19">
        <v>3145</v>
      </c>
      <c r="K5764" s="19">
        <v>1258</v>
      </c>
      <c r="L5764" s="2">
        <v>0.4</v>
      </c>
      <c r="M5764" s="2" t="s">
        <v>78</v>
      </c>
      <c r="N5764" s="20">
        <f t="shared" si="90"/>
        <v>4403</v>
      </c>
      <c r="O5764" s="21"/>
      <c r="P5764" s="20"/>
    </row>
    <row r="5765" spans="1:16" x14ac:dyDescent="0.35">
      <c r="A5765" s="2" t="s">
        <v>25</v>
      </c>
      <c r="B5765" s="2">
        <v>1128299</v>
      </c>
      <c r="C5765" s="15">
        <v>44278</v>
      </c>
      <c r="D5765" s="2" t="s">
        <v>26</v>
      </c>
      <c r="E5765" s="2" t="s">
        <v>75</v>
      </c>
      <c r="F5765" s="2" t="s">
        <v>58</v>
      </c>
      <c r="G5765" s="3" t="s">
        <v>155</v>
      </c>
      <c r="H5765" s="17">
        <v>38</v>
      </c>
      <c r="I5765" s="2">
        <v>128</v>
      </c>
      <c r="J5765" s="19">
        <v>4864</v>
      </c>
      <c r="K5765" s="19">
        <v>2383.36</v>
      </c>
      <c r="L5765" s="2">
        <v>0.49</v>
      </c>
      <c r="M5765" s="2" t="s">
        <v>78</v>
      </c>
      <c r="N5765" s="20">
        <f t="shared" si="90"/>
        <v>7247.3600000000006</v>
      </c>
      <c r="O5765" s="21"/>
      <c r="P5765" s="20"/>
    </row>
    <row r="5766" spans="1:16" x14ac:dyDescent="0.35">
      <c r="A5766" s="2" t="s">
        <v>25</v>
      </c>
      <c r="B5766" s="2">
        <v>1128299</v>
      </c>
      <c r="C5766" s="15">
        <v>44278</v>
      </c>
      <c r="D5766" s="2" t="s">
        <v>26</v>
      </c>
      <c r="E5766" s="2" t="s">
        <v>75</v>
      </c>
      <c r="F5766" s="2" t="s">
        <v>58</v>
      </c>
      <c r="G5766" s="3" t="s">
        <v>17</v>
      </c>
      <c r="H5766" s="17">
        <v>45</v>
      </c>
      <c r="I5766" s="2">
        <v>85</v>
      </c>
      <c r="J5766" s="19">
        <v>3825</v>
      </c>
      <c r="K5766" s="19">
        <v>1836</v>
      </c>
      <c r="L5766" s="2">
        <v>0.48</v>
      </c>
      <c r="M5766" s="2" t="s">
        <v>78</v>
      </c>
      <c r="N5766" s="20">
        <f t="shared" si="90"/>
        <v>5661</v>
      </c>
      <c r="O5766" s="21"/>
      <c r="P5766" s="20"/>
    </row>
    <row r="5767" spans="1:16" x14ac:dyDescent="0.35">
      <c r="A5767" s="2" t="s">
        <v>25</v>
      </c>
      <c r="B5767" s="2">
        <v>1128299</v>
      </c>
      <c r="C5767" s="15">
        <v>44278</v>
      </c>
      <c r="D5767" s="2" t="s">
        <v>26</v>
      </c>
      <c r="E5767" s="2" t="s">
        <v>75</v>
      </c>
      <c r="F5767" s="2" t="s">
        <v>58</v>
      </c>
      <c r="G5767" s="3" t="s">
        <v>156</v>
      </c>
      <c r="H5767" s="17">
        <v>54</v>
      </c>
      <c r="I5767" s="2">
        <v>88</v>
      </c>
      <c r="J5767" s="19">
        <v>4752</v>
      </c>
      <c r="K5767" s="19">
        <v>2138.3999999999996</v>
      </c>
      <c r="L5767" s="2">
        <v>0.44999999999999996</v>
      </c>
      <c r="M5767" s="2" t="s">
        <v>78</v>
      </c>
      <c r="N5767" s="20">
        <f t="shared" si="90"/>
        <v>6890.4</v>
      </c>
      <c r="O5767" s="21"/>
      <c r="P5767" s="20"/>
    </row>
    <row r="5768" spans="1:16" x14ac:dyDescent="0.35">
      <c r="A5768" s="2" t="s">
        <v>25</v>
      </c>
      <c r="B5768" s="2">
        <v>1128299</v>
      </c>
      <c r="C5768" s="15">
        <v>44278</v>
      </c>
      <c r="D5768" s="2" t="s">
        <v>26</v>
      </c>
      <c r="E5768" s="2" t="s">
        <v>75</v>
      </c>
      <c r="F5768" s="2" t="s">
        <v>58</v>
      </c>
      <c r="G5768" s="3" t="s">
        <v>157</v>
      </c>
      <c r="H5768" s="17">
        <v>49</v>
      </c>
      <c r="I5768" s="2">
        <v>65</v>
      </c>
      <c r="J5768" s="19">
        <v>3185</v>
      </c>
      <c r="K5768" s="19">
        <v>1528.8</v>
      </c>
      <c r="L5768" s="2">
        <v>0.48</v>
      </c>
      <c r="M5768" s="2" t="s">
        <v>78</v>
      </c>
      <c r="N5768" s="20">
        <f t="shared" si="90"/>
        <v>4713.8</v>
      </c>
      <c r="O5768" s="21"/>
      <c r="P5768" s="20"/>
    </row>
    <row r="5769" spans="1:16" x14ac:dyDescent="0.35">
      <c r="A5769" s="2" t="s">
        <v>25</v>
      </c>
      <c r="B5769" s="2">
        <v>1128299</v>
      </c>
      <c r="C5769" s="15">
        <v>44278</v>
      </c>
      <c r="D5769" s="2" t="s">
        <v>26</v>
      </c>
      <c r="E5769" s="2" t="s">
        <v>75</v>
      </c>
      <c r="F5769" s="2" t="s">
        <v>58</v>
      </c>
      <c r="G5769" s="3" t="s">
        <v>18</v>
      </c>
      <c r="H5769" s="17">
        <v>54</v>
      </c>
      <c r="I5769" s="2">
        <v>26</v>
      </c>
      <c r="J5769" s="19">
        <v>1404</v>
      </c>
      <c r="K5769" s="19">
        <v>744.12</v>
      </c>
      <c r="L5769" s="2">
        <v>0.53</v>
      </c>
      <c r="M5769" s="2" t="s">
        <v>78</v>
      </c>
      <c r="N5769" s="20">
        <f t="shared" si="90"/>
        <v>2148.12</v>
      </c>
      <c r="O5769" s="21"/>
      <c r="P5769" s="20"/>
    </row>
    <row r="5770" spans="1:16" x14ac:dyDescent="0.35">
      <c r="A5770" s="2" t="s">
        <v>25</v>
      </c>
      <c r="B5770" s="2">
        <v>1128299</v>
      </c>
      <c r="C5770" s="15">
        <v>44278</v>
      </c>
      <c r="D5770" s="2" t="s">
        <v>26</v>
      </c>
      <c r="E5770" s="2" t="s">
        <v>75</v>
      </c>
      <c r="F5770" s="2" t="s">
        <v>58</v>
      </c>
      <c r="G5770" s="3" t="s">
        <v>158</v>
      </c>
      <c r="H5770" s="17">
        <v>49</v>
      </c>
      <c r="I5770" s="2">
        <v>87</v>
      </c>
      <c r="J5770" s="19">
        <v>4263</v>
      </c>
      <c r="K5770" s="19">
        <v>1790.46</v>
      </c>
      <c r="L5770" s="2">
        <v>0.42</v>
      </c>
      <c r="M5770" s="2" t="s">
        <v>78</v>
      </c>
      <c r="N5770" s="20">
        <f t="shared" si="90"/>
        <v>6053.46</v>
      </c>
      <c r="O5770" s="21"/>
      <c r="P5770" s="20"/>
    </row>
    <row r="5771" spans="1:16" x14ac:dyDescent="0.35">
      <c r="A5771" s="2" t="s">
        <v>25</v>
      </c>
      <c r="B5771" s="2">
        <v>1128299</v>
      </c>
      <c r="C5771" s="15">
        <v>44310</v>
      </c>
      <c r="D5771" s="2" t="s">
        <v>26</v>
      </c>
      <c r="E5771" s="2" t="s">
        <v>75</v>
      </c>
      <c r="F5771" s="2" t="s">
        <v>58</v>
      </c>
      <c r="G5771" s="3" t="s">
        <v>155</v>
      </c>
      <c r="H5771" s="17">
        <v>51</v>
      </c>
      <c r="I5771" s="2">
        <v>124</v>
      </c>
      <c r="J5771" s="19">
        <v>6324</v>
      </c>
      <c r="K5771" s="19">
        <v>2909.04</v>
      </c>
      <c r="L5771" s="2">
        <v>0.45999999999999996</v>
      </c>
      <c r="M5771" s="2" t="s">
        <v>78</v>
      </c>
      <c r="N5771" s="20">
        <f t="shared" si="90"/>
        <v>9233.0400000000009</v>
      </c>
      <c r="O5771" s="21"/>
      <c r="P5771" s="20"/>
    </row>
    <row r="5772" spans="1:16" x14ac:dyDescent="0.35">
      <c r="A5772" s="2" t="s">
        <v>25</v>
      </c>
      <c r="B5772" s="2">
        <v>1128299</v>
      </c>
      <c r="C5772" s="15">
        <v>44310</v>
      </c>
      <c r="D5772" s="2" t="s">
        <v>26</v>
      </c>
      <c r="E5772" s="2" t="s">
        <v>75</v>
      </c>
      <c r="F5772" s="2" t="s">
        <v>58</v>
      </c>
      <c r="G5772" s="3" t="s">
        <v>17</v>
      </c>
      <c r="H5772" s="17">
        <v>54</v>
      </c>
      <c r="I5772" s="2">
        <v>83</v>
      </c>
      <c r="J5772" s="19">
        <v>4482</v>
      </c>
      <c r="K5772" s="19">
        <v>2196.1799999999998</v>
      </c>
      <c r="L5772" s="2">
        <v>0.49</v>
      </c>
      <c r="M5772" s="2" t="s">
        <v>78</v>
      </c>
      <c r="N5772" s="20">
        <f t="shared" si="90"/>
        <v>6678.18</v>
      </c>
      <c r="O5772" s="21"/>
      <c r="P5772" s="20"/>
    </row>
    <row r="5773" spans="1:16" x14ac:dyDescent="0.35">
      <c r="A5773" s="2" t="s">
        <v>25</v>
      </c>
      <c r="B5773" s="2">
        <v>1128299</v>
      </c>
      <c r="C5773" s="15">
        <v>44310</v>
      </c>
      <c r="D5773" s="2" t="s">
        <v>26</v>
      </c>
      <c r="E5773" s="2" t="s">
        <v>75</v>
      </c>
      <c r="F5773" s="2" t="s">
        <v>58</v>
      </c>
      <c r="G5773" s="3" t="s">
        <v>156</v>
      </c>
      <c r="H5773" s="17">
        <v>55</v>
      </c>
      <c r="I5773" s="2">
        <v>85</v>
      </c>
      <c r="J5773" s="19">
        <v>4675</v>
      </c>
      <c r="K5773" s="19">
        <v>2244</v>
      </c>
      <c r="L5773" s="2">
        <v>0.48</v>
      </c>
      <c r="M5773" s="2" t="s">
        <v>78</v>
      </c>
      <c r="N5773" s="20">
        <f t="shared" si="90"/>
        <v>6919</v>
      </c>
      <c r="O5773" s="21"/>
      <c r="P5773" s="20"/>
    </row>
    <row r="5774" spans="1:16" x14ac:dyDescent="0.35">
      <c r="A5774" s="2" t="s">
        <v>25</v>
      </c>
      <c r="B5774" s="2">
        <v>1128299</v>
      </c>
      <c r="C5774" s="15">
        <v>44310</v>
      </c>
      <c r="D5774" s="2" t="s">
        <v>26</v>
      </c>
      <c r="E5774" s="2" t="s">
        <v>75</v>
      </c>
      <c r="F5774" s="2" t="s">
        <v>58</v>
      </c>
      <c r="G5774" s="3" t="s">
        <v>157</v>
      </c>
      <c r="H5774" s="17">
        <v>41</v>
      </c>
      <c r="I5774" s="2">
        <v>63</v>
      </c>
      <c r="J5774" s="19">
        <v>2583</v>
      </c>
      <c r="K5774" s="19">
        <v>1291.5</v>
      </c>
      <c r="L5774" s="2">
        <v>0.5</v>
      </c>
      <c r="M5774" s="2" t="s">
        <v>78</v>
      </c>
      <c r="N5774" s="20">
        <f t="shared" si="90"/>
        <v>3874.5</v>
      </c>
      <c r="O5774" s="21"/>
      <c r="P5774" s="20"/>
    </row>
    <row r="5775" spans="1:16" x14ac:dyDescent="0.35">
      <c r="A5775" s="2" t="s">
        <v>25</v>
      </c>
      <c r="B5775" s="2">
        <v>1128299</v>
      </c>
      <c r="C5775" s="15">
        <v>44310</v>
      </c>
      <c r="D5775" s="2" t="s">
        <v>26</v>
      </c>
      <c r="E5775" s="2" t="s">
        <v>75</v>
      </c>
      <c r="F5775" s="2" t="s">
        <v>58</v>
      </c>
      <c r="G5775" s="3" t="s">
        <v>18</v>
      </c>
      <c r="H5775" s="17">
        <v>48</v>
      </c>
      <c r="I5775" s="2">
        <v>36</v>
      </c>
      <c r="J5775" s="19">
        <v>1728</v>
      </c>
      <c r="K5775" s="19">
        <v>864</v>
      </c>
      <c r="L5775" s="2">
        <v>0.5</v>
      </c>
      <c r="M5775" s="2" t="s">
        <v>78</v>
      </c>
      <c r="N5775" s="20">
        <f t="shared" si="90"/>
        <v>2592</v>
      </c>
      <c r="O5775" s="21"/>
      <c r="P5775" s="20"/>
    </row>
    <row r="5776" spans="1:16" x14ac:dyDescent="0.35">
      <c r="A5776" s="2" t="s">
        <v>25</v>
      </c>
      <c r="B5776" s="2">
        <v>1128299</v>
      </c>
      <c r="C5776" s="15">
        <v>44310</v>
      </c>
      <c r="D5776" s="2" t="s">
        <v>26</v>
      </c>
      <c r="E5776" s="2" t="s">
        <v>75</v>
      </c>
      <c r="F5776" s="2" t="s">
        <v>58</v>
      </c>
      <c r="G5776" s="3" t="s">
        <v>158</v>
      </c>
      <c r="H5776" s="17">
        <v>59</v>
      </c>
      <c r="I5776" s="2">
        <v>84</v>
      </c>
      <c r="J5776" s="19">
        <v>4956</v>
      </c>
      <c r="K5776" s="19">
        <v>2230.1999999999998</v>
      </c>
      <c r="L5776" s="2">
        <v>0.44999999999999996</v>
      </c>
      <c r="M5776" s="2" t="s">
        <v>78</v>
      </c>
      <c r="N5776" s="20">
        <f t="shared" si="90"/>
        <v>7186.2</v>
      </c>
      <c r="O5776" s="21"/>
      <c r="P5776" s="20"/>
    </row>
    <row r="5777" spans="1:16" x14ac:dyDescent="0.35">
      <c r="A5777" s="2" t="s">
        <v>25</v>
      </c>
      <c r="B5777" s="2">
        <v>1128299</v>
      </c>
      <c r="C5777" s="15">
        <v>44341</v>
      </c>
      <c r="D5777" s="2" t="s">
        <v>26</v>
      </c>
      <c r="E5777" s="2" t="s">
        <v>75</v>
      </c>
      <c r="F5777" s="2" t="s">
        <v>58</v>
      </c>
      <c r="G5777" s="3" t="s">
        <v>155</v>
      </c>
      <c r="H5777" s="17">
        <v>48</v>
      </c>
      <c r="I5777" s="2">
        <v>145</v>
      </c>
      <c r="J5777" s="19">
        <v>6960</v>
      </c>
      <c r="K5777" s="19">
        <v>3131.9999999999995</v>
      </c>
      <c r="L5777" s="2">
        <v>0.44999999999999996</v>
      </c>
      <c r="M5777" s="2" t="s">
        <v>78</v>
      </c>
      <c r="N5777" s="20">
        <f t="shared" si="90"/>
        <v>10092</v>
      </c>
      <c r="O5777" s="21"/>
      <c r="P5777" s="20"/>
    </row>
    <row r="5778" spans="1:16" x14ac:dyDescent="0.35">
      <c r="A5778" s="2" t="s">
        <v>25</v>
      </c>
      <c r="B5778" s="2">
        <v>1128299</v>
      </c>
      <c r="C5778" s="15">
        <v>44341</v>
      </c>
      <c r="D5778" s="2" t="s">
        <v>26</v>
      </c>
      <c r="E5778" s="2" t="s">
        <v>75</v>
      </c>
      <c r="F5778" s="2" t="s">
        <v>58</v>
      </c>
      <c r="G5778" s="3" t="s">
        <v>17</v>
      </c>
      <c r="H5778" s="17">
        <v>50</v>
      </c>
      <c r="I5778" s="2">
        <v>105</v>
      </c>
      <c r="J5778" s="19">
        <v>5250</v>
      </c>
      <c r="K5778" s="19">
        <v>2415</v>
      </c>
      <c r="L5778" s="2">
        <v>0.45999999999999996</v>
      </c>
      <c r="M5778" s="2" t="s">
        <v>78</v>
      </c>
      <c r="N5778" s="20">
        <f t="shared" si="90"/>
        <v>7665</v>
      </c>
      <c r="O5778" s="21"/>
      <c r="P5778" s="20"/>
    </row>
    <row r="5779" spans="1:16" x14ac:dyDescent="0.35">
      <c r="A5779" s="2" t="s">
        <v>25</v>
      </c>
      <c r="B5779" s="2">
        <v>1128299</v>
      </c>
      <c r="C5779" s="15">
        <v>44341</v>
      </c>
      <c r="D5779" s="2" t="s">
        <v>26</v>
      </c>
      <c r="E5779" s="2" t="s">
        <v>75</v>
      </c>
      <c r="F5779" s="2" t="s">
        <v>58</v>
      </c>
      <c r="G5779" s="3" t="s">
        <v>156</v>
      </c>
      <c r="H5779" s="17">
        <v>50</v>
      </c>
      <c r="I5779" s="2">
        <v>95</v>
      </c>
      <c r="J5779" s="19">
        <v>4750</v>
      </c>
      <c r="K5779" s="19">
        <v>2375</v>
      </c>
      <c r="L5779" s="2">
        <v>0.5</v>
      </c>
      <c r="M5779" s="2" t="s">
        <v>78</v>
      </c>
      <c r="N5779" s="20">
        <f t="shared" si="90"/>
        <v>7125</v>
      </c>
      <c r="O5779" s="21"/>
      <c r="P5779" s="20"/>
    </row>
    <row r="5780" spans="1:16" x14ac:dyDescent="0.35">
      <c r="A5780" s="2" t="s">
        <v>25</v>
      </c>
      <c r="B5780" s="2">
        <v>1128299</v>
      </c>
      <c r="C5780" s="15">
        <v>44341</v>
      </c>
      <c r="D5780" s="2" t="s">
        <v>26</v>
      </c>
      <c r="E5780" s="2" t="s">
        <v>75</v>
      </c>
      <c r="F5780" s="2" t="s">
        <v>58</v>
      </c>
      <c r="G5780" s="3" t="s">
        <v>157</v>
      </c>
      <c r="H5780" s="17">
        <v>49</v>
      </c>
      <c r="I5780" s="2">
        <v>83</v>
      </c>
      <c r="J5780" s="19">
        <v>4067</v>
      </c>
      <c r="K5780" s="19">
        <v>1952.1599999999999</v>
      </c>
      <c r="L5780" s="2">
        <v>0.48</v>
      </c>
      <c r="M5780" s="2" t="s">
        <v>78</v>
      </c>
      <c r="N5780" s="20">
        <f t="shared" si="90"/>
        <v>6019.16</v>
      </c>
      <c r="O5780" s="21"/>
      <c r="P5780" s="20"/>
    </row>
    <row r="5781" spans="1:16" x14ac:dyDescent="0.35">
      <c r="A5781" s="2" t="s">
        <v>25</v>
      </c>
      <c r="B5781" s="2">
        <v>1128299</v>
      </c>
      <c r="C5781" s="15">
        <v>44341</v>
      </c>
      <c r="D5781" s="2" t="s">
        <v>26</v>
      </c>
      <c r="E5781" s="2" t="s">
        <v>75</v>
      </c>
      <c r="F5781" s="2" t="s">
        <v>58</v>
      </c>
      <c r="G5781" s="3" t="s">
        <v>18</v>
      </c>
      <c r="H5781" s="17">
        <v>41</v>
      </c>
      <c r="I5781" s="2">
        <v>44</v>
      </c>
      <c r="J5781" s="19">
        <v>1804</v>
      </c>
      <c r="K5781" s="19">
        <v>992.2</v>
      </c>
      <c r="L5781" s="2">
        <v>0.55000000000000004</v>
      </c>
      <c r="M5781" s="2" t="s">
        <v>78</v>
      </c>
      <c r="N5781" s="20">
        <f t="shared" si="90"/>
        <v>2796.2</v>
      </c>
      <c r="O5781" s="21"/>
      <c r="P5781" s="20"/>
    </row>
    <row r="5782" spans="1:16" x14ac:dyDescent="0.35">
      <c r="A5782" s="2" t="s">
        <v>25</v>
      </c>
      <c r="B5782" s="2">
        <v>1128299</v>
      </c>
      <c r="C5782" s="15">
        <v>44341</v>
      </c>
      <c r="D5782" s="2" t="s">
        <v>26</v>
      </c>
      <c r="E5782" s="2" t="s">
        <v>75</v>
      </c>
      <c r="F5782" s="2" t="s">
        <v>58</v>
      </c>
      <c r="G5782" s="3" t="s">
        <v>158</v>
      </c>
      <c r="H5782" s="17">
        <v>54</v>
      </c>
      <c r="I5782" s="2">
        <v>158</v>
      </c>
      <c r="J5782" s="19">
        <v>8532</v>
      </c>
      <c r="K5782" s="19">
        <v>3839.3999999999996</v>
      </c>
      <c r="L5782" s="2">
        <v>0.44999999999999996</v>
      </c>
      <c r="M5782" s="2" t="s">
        <v>78</v>
      </c>
      <c r="N5782" s="20">
        <f t="shared" si="90"/>
        <v>12371.4</v>
      </c>
      <c r="O5782" s="21"/>
      <c r="P5782" s="20"/>
    </row>
    <row r="5783" spans="1:16" x14ac:dyDescent="0.35">
      <c r="A5783" s="2" t="s">
        <v>25</v>
      </c>
      <c r="B5783" s="2">
        <v>1128299</v>
      </c>
      <c r="C5783" s="15">
        <v>44371</v>
      </c>
      <c r="D5783" s="2" t="s">
        <v>26</v>
      </c>
      <c r="E5783" s="2" t="s">
        <v>75</v>
      </c>
      <c r="F5783" s="2" t="s">
        <v>58</v>
      </c>
      <c r="G5783" s="3" t="s">
        <v>155</v>
      </c>
      <c r="H5783" s="17">
        <v>51</v>
      </c>
      <c r="I5783" s="2">
        <v>225</v>
      </c>
      <c r="J5783" s="19">
        <v>11475</v>
      </c>
      <c r="K5783" s="19">
        <v>5622.75</v>
      </c>
      <c r="L5783" s="2">
        <v>0.49</v>
      </c>
      <c r="M5783" s="2" t="s">
        <v>78</v>
      </c>
      <c r="N5783" s="20">
        <f t="shared" si="90"/>
        <v>17097.75</v>
      </c>
      <c r="O5783" s="21"/>
      <c r="P5783" s="20"/>
    </row>
    <row r="5784" spans="1:16" x14ac:dyDescent="0.35">
      <c r="A5784" s="2" t="s">
        <v>25</v>
      </c>
      <c r="B5784" s="2">
        <v>1128299</v>
      </c>
      <c r="C5784" s="15">
        <v>44371</v>
      </c>
      <c r="D5784" s="2" t="s">
        <v>26</v>
      </c>
      <c r="E5784" s="2" t="s">
        <v>75</v>
      </c>
      <c r="F5784" s="2" t="s">
        <v>58</v>
      </c>
      <c r="G5784" s="3" t="s">
        <v>17</v>
      </c>
      <c r="H5784" s="17">
        <v>62</v>
      </c>
      <c r="I5784" s="2">
        <v>169</v>
      </c>
      <c r="J5784" s="19">
        <v>10478</v>
      </c>
      <c r="K5784" s="19">
        <v>5134.22</v>
      </c>
      <c r="L5784" s="2">
        <v>0.49</v>
      </c>
      <c r="M5784" s="2" t="s">
        <v>78</v>
      </c>
      <c r="N5784" s="20">
        <f t="shared" si="90"/>
        <v>15612.220000000001</v>
      </c>
      <c r="O5784" s="21"/>
      <c r="P5784" s="20"/>
    </row>
    <row r="5785" spans="1:16" x14ac:dyDescent="0.35">
      <c r="A5785" s="2" t="s">
        <v>25</v>
      </c>
      <c r="B5785" s="2">
        <v>1128299</v>
      </c>
      <c r="C5785" s="15">
        <v>44371</v>
      </c>
      <c r="D5785" s="2" t="s">
        <v>26</v>
      </c>
      <c r="E5785" s="2" t="s">
        <v>75</v>
      </c>
      <c r="F5785" s="2" t="s">
        <v>58</v>
      </c>
      <c r="G5785" s="3" t="s">
        <v>156</v>
      </c>
      <c r="H5785" s="17">
        <v>78</v>
      </c>
      <c r="I5785" s="2">
        <v>189</v>
      </c>
      <c r="J5785" s="19">
        <v>14742</v>
      </c>
      <c r="K5785" s="19">
        <v>6781.32</v>
      </c>
      <c r="L5785" s="2">
        <v>0.45999999999999996</v>
      </c>
      <c r="M5785" s="2" t="s">
        <v>78</v>
      </c>
      <c r="N5785" s="20">
        <f t="shared" si="90"/>
        <v>21523.32</v>
      </c>
      <c r="O5785" s="21"/>
      <c r="P5785" s="20"/>
    </row>
    <row r="5786" spans="1:16" x14ac:dyDescent="0.35">
      <c r="A5786" s="2" t="s">
        <v>25</v>
      </c>
      <c r="B5786" s="2">
        <v>1128299</v>
      </c>
      <c r="C5786" s="15">
        <v>44371</v>
      </c>
      <c r="D5786" s="2" t="s">
        <v>26</v>
      </c>
      <c r="E5786" s="2" t="s">
        <v>75</v>
      </c>
      <c r="F5786" s="2" t="s">
        <v>58</v>
      </c>
      <c r="G5786" s="3" t="s">
        <v>157</v>
      </c>
      <c r="H5786" s="17">
        <v>74</v>
      </c>
      <c r="I5786" s="2">
        <v>158</v>
      </c>
      <c r="J5786" s="19">
        <v>11692</v>
      </c>
      <c r="K5786" s="19">
        <v>5846</v>
      </c>
      <c r="L5786" s="2">
        <v>0.5</v>
      </c>
      <c r="M5786" s="2" t="s">
        <v>78</v>
      </c>
      <c r="N5786" s="20">
        <f t="shared" si="90"/>
        <v>17538</v>
      </c>
      <c r="O5786" s="21"/>
      <c r="P5786" s="20"/>
    </row>
    <row r="5787" spans="1:16" x14ac:dyDescent="0.35">
      <c r="A5787" s="2" t="s">
        <v>25</v>
      </c>
      <c r="B5787" s="2">
        <v>1128299</v>
      </c>
      <c r="C5787" s="15">
        <v>44371</v>
      </c>
      <c r="D5787" s="2" t="s">
        <v>26</v>
      </c>
      <c r="E5787" s="2" t="s">
        <v>75</v>
      </c>
      <c r="F5787" s="2" t="s">
        <v>58</v>
      </c>
      <c r="G5787" s="3" t="s">
        <v>18</v>
      </c>
      <c r="H5787" s="17">
        <v>86</v>
      </c>
      <c r="I5787" s="2">
        <v>108</v>
      </c>
      <c r="J5787" s="19">
        <v>9288</v>
      </c>
      <c r="K5787" s="19">
        <v>4922.6400000000003</v>
      </c>
      <c r="L5787" s="2">
        <v>0.53</v>
      </c>
      <c r="M5787" s="2" t="s">
        <v>78</v>
      </c>
      <c r="N5787" s="20">
        <f t="shared" si="90"/>
        <v>14210.64</v>
      </c>
      <c r="O5787" s="21"/>
      <c r="P5787" s="20"/>
    </row>
    <row r="5788" spans="1:16" x14ac:dyDescent="0.35">
      <c r="A5788" s="2" t="s">
        <v>25</v>
      </c>
      <c r="B5788" s="2">
        <v>1128299</v>
      </c>
      <c r="C5788" s="15">
        <v>44371</v>
      </c>
      <c r="D5788" s="2" t="s">
        <v>26</v>
      </c>
      <c r="E5788" s="2" t="s">
        <v>75</v>
      </c>
      <c r="F5788" s="2" t="s">
        <v>58</v>
      </c>
      <c r="G5788" s="3" t="s">
        <v>158</v>
      </c>
      <c r="H5788" s="17">
        <v>95</v>
      </c>
      <c r="I5788" s="2">
        <v>189</v>
      </c>
      <c r="J5788" s="19">
        <v>17955</v>
      </c>
      <c r="K5788" s="19">
        <v>8079.7499999999991</v>
      </c>
      <c r="L5788" s="2">
        <v>0.44999999999999996</v>
      </c>
      <c r="M5788" s="2" t="s">
        <v>78</v>
      </c>
      <c r="N5788" s="20">
        <f t="shared" si="90"/>
        <v>26034.75</v>
      </c>
      <c r="O5788" s="21"/>
      <c r="P5788" s="20"/>
    </row>
    <row r="5789" spans="1:16" x14ac:dyDescent="0.35">
      <c r="A5789" s="2" t="s">
        <v>25</v>
      </c>
      <c r="B5789" s="2">
        <v>1128299</v>
      </c>
      <c r="C5789" s="15">
        <v>44400</v>
      </c>
      <c r="D5789" s="2" t="s">
        <v>26</v>
      </c>
      <c r="E5789" s="2" t="s">
        <v>75</v>
      </c>
      <c r="F5789" s="2" t="s">
        <v>58</v>
      </c>
      <c r="G5789" s="3" t="s">
        <v>155</v>
      </c>
      <c r="H5789" s="17">
        <v>79</v>
      </c>
      <c r="I5789" s="2">
        <v>255</v>
      </c>
      <c r="J5789" s="19">
        <v>20145</v>
      </c>
      <c r="K5789" s="19">
        <v>9669.6</v>
      </c>
      <c r="L5789" s="2">
        <v>0.48</v>
      </c>
      <c r="M5789" s="2" t="s">
        <v>78</v>
      </c>
      <c r="N5789" s="20">
        <f t="shared" si="90"/>
        <v>29814.6</v>
      </c>
      <c r="O5789" s="21"/>
      <c r="P5789" s="20"/>
    </row>
    <row r="5790" spans="1:16" x14ac:dyDescent="0.35">
      <c r="A5790" s="2" t="s">
        <v>25</v>
      </c>
      <c r="B5790" s="2">
        <v>1128299</v>
      </c>
      <c r="C5790" s="15">
        <v>44400</v>
      </c>
      <c r="D5790" s="2" t="s">
        <v>26</v>
      </c>
      <c r="E5790" s="2" t="s">
        <v>75</v>
      </c>
      <c r="F5790" s="2" t="s">
        <v>58</v>
      </c>
      <c r="G5790" s="3" t="s">
        <v>17</v>
      </c>
      <c r="H5790" s="17">
        <v>85</v>
      </c>
      <c r="I5790" s="2">
        <v>196</v>
      </c>
      <c r="J5790" s="19">
        <v>16660</v>
      </c>
      <c r="K5790" s="19">
        <v>7830.2</v>
      </c>
      <c r="L5790" s="2">
        <v>0.47</v>
      </c>
      <c r="M5790" s="2" t="s">
        <v>78</v>
      </c>
      <c r="N5790" s="20">
        <f t="shared" si="90"/>
        <v>24490.2</v>
      </c>
      <c r="O5790" s="21"/>
      <c r="P5790" s="20"/>
    </row>
    <row r="5791" spans="1:16" x14ac:dyDescent="0.35">
      <c r="A5791" s="2" t="s">
        <v>25</v>
      </c>
      <c r="B5791" s="2">
        <v>1128299</v>
      </c>
      <c r="C5791" s="15">
        <v>44400</v>
      </c>
      <c r="D5791" s="2" t="s">
        <v>26</v>
      </c>
      <c r="E5791" s="2" t="s">
        <v>75</v>
      </c>
      <c r="F5791" s="2" t="s">
        <v>58</v>
      </c>
      <c r="G5791" s="3" t="s">
        <v>156</v>
      </c>
      <c r="H5791" s="17">
        <v>86</v>
      </c>
      <c r="I5791" s="2">
        <v>163</v>
      </c>
      <c r="J5791" s="19">
        <v>14018</v>
      </c>
      <c r="K5791" s="19">
        <v>6588.46</v>
      </c>
      <c r="L5791" s="2">
        <v>0.47</v>
      </c>
      <c r="M5791" s="2" t="s">
        <v>78</v>
      </c>
      <c r="N5791" s="20">
        <f t="shared" si="90"/>
        <v>20606.46</v>
      </c>
      <c r="O5791" s="21"/>
      <c r="P5791" s="20"/>
    </row>
    <row r="5792" spans="1:16" x14ac:dyDescent="0.35">
      <c r="A5792" s="2" t="s">
        <v>25</v>
      </c>
      <c r="B5792" s="2">
        <v>1128299</v>
      </c>
      <c r="C5792" s="15">
        <v>44400</v>
      </c>
      <c r="D5792" s="2" t="s">
        <v>26</v>
      </c>
      <c r="E5792" s="2" t="s">
        <v>75</v>
      </c>
      <c r="F5792" s="2" t="s">
        <v>58</v>
      </c>
      <c r="G5792" s="3" t="s">
        <v>157</v>
      </c>
      <c r="H5792" s="17">
        <v>82</v>
      </c>
      <c r="I5792" s="2">
        <v>165</v>
      </c>
      <c r="J5792" s="19">
        <v>13530</v>
      </c>
      <c r="K5792" s="19">
        <v>6494.4</v>
      </c>
      <c r="L5792" s="2">
        <v>0.48</v>
      </c>
      <c r="M5792" s="2" t="s">
        <v>78</v>
      </c>
      <c r="N5792" s="20">
        <f t="shared" si="90"/>
        <v>20024.400000000001</v>
      </c>
      <c r="O5792" s="21"/>
      <c r="P5792" s="20"/>
    </row>
    <row r="5793" spans="1:16" x14ac:dyDescent="0.35">
      <c r="A5793" s="2" t="s">
        <v>25</v>
      </c>
      <c r="B5793" s="2">
        <v>1128299</v>
      </c>
      <c r="C5793" s="15">
        <v>44400</v>
      </c>
      <c r="D5793" s="2" t="s">
        <v>26</v>
      </c>
      <c r="E5793" s="2" t="s">
        <v>75</v>
      </c>
      <c r="F5793" s="2" t="s">
        <v>58</v>
      </c>
      <c r="G5793" s="3" t="s">
        <v>18</v>
      </c>
      <c r="H5793" s="17">
        <v>84</v>
      </c>
      <c r="I5793" s="2">
        <v>156</v>
      </c>
      <c r="J5793" s="19">
        <v>13104</v>
      </c>
      <c r="K5793" s="19">
        <v>6552</v>
      </c>
      <c r="L5793" s="2">
        <v>0.5</v>
      </c>
      <c r="M5793" s="2" t="s">
        <v>78</v>
      </c>
      <c r="N5793" s="20">
        <f t="shared" si="90"/>
        <v>19656</v>
      </c>
      <c r="O5793" s="21"/>
      <c r="P5793" s="20"/>
    </row>
    <row r="5794" spans="1:16" x14ac:dyDescent="0.35">
      <c r="A5794" s="2" t="s">
        <v>25</v>
      </c>
      <c r="B5794" s="2">
        <v>1128299</v>
      </c>
      <c r="C5794" s="15">
        <v>44400</v>
      </c>
      <c r="D5794" s="2" t="s">
        <v>26</v>
      </c>
      <c r="E5794" s="2" t="s">
        <v>75</v>
      </c>
      <c r="F5794" s="2" t="s">
        <v>58</v>
      </c>
      <c r="G5794" s="3" t="s">
        <v>158</v>
      </c>
      <c r="H5794" s="17">
        <v>97</v>
      </c>
      <c r="I5794" s="2">
        <v>150</v>
      </c>
      <c r="J5794" s="19">
        <v>14550</v>
      </c>
      <c r="K5794" s="19">
        <v>6111</v>
      </c>
      <c r="L5794" s="2">
        <v>0.42</v>
      </c>
      <c r="M5794" s="2" t="s">
        <v>78</v>
      </c>
      <c r="N5794" s="20">
        <f t="shared" si="90"/>
        <v>20661</v>
      </c>
      <c r="O5794" s="21"/>
      <c r="P5794" s="20"/>
    </row>
    <row r="5795" spans="1:16" x14ac:dyDescent="0.35">
      <c r="A5795" s="2" t="s">
        <v>25</v>
      </c>
      <c r="B5795" s="2">
        <v>1128299</v>
      </c>
      <c r="C5795" s="15">
        <v>44432</v>
      </c>
      <c r="D5795" s="2" t="s">
        <v>26</v>
      </c>
      <c r="E5795" s="2" t="s">
        <v>75</v>
      </c>
      <c r="F5795" s="2" t="s">
        <v>58</v>
      </c>
      <c r="G5795" s="3" t="s">
        <v>155</v>
      </c>
      <c r="H5795" s="17">
        <v>81</v>
      </c>
      <c r="I5795" s="2">
        <v>200</v>
      </c>
      <c r="J5795" s="19">
        <v>16200</v>
      </c>
      <c r="K5795" s="19">
        <v>7776</v>
      </c>
      <c r="L5795" s="2">
        <v>0.48</v>
      </c>
      <c r="M5795" s="2" t="s">
        <v>78</v>
      </c>
      <c r="N5795" s="20">
        <f t="shared" si="90"/>
        <v>23976</v>
      </c>
      <c r="O5795" s="21"/>
      <c r="P5795" s="20"/>
    </row>
    <row r="5796" spans="1:16" x14ac:dyDescent="0.35">
      <c r="A5796" s="2" t="s">
        <v>25</v>
      </c>
      <c r="B5796" s="2">
        <v>1128299</v>
      </c>
      <c r="C5796" s="15">
        <v>44432</v>
      </c>
      <c r="D5796" s="2" t="s">
        <v>26</v>
      </c>
      <c r="E5796" s="2" t="s">
        <v>75</v>
      </c>
      <c r="F5796" s="2" t="s">
        <v>58</v>
      </c>
      <c r="G5796" s="3" t="s">
        <v>17</v>
      </c>
      <c r="H5796" s="17">
        <v>76</v>
      </c>
      <c r="I5796" s="2">
        <v>233</v>
      </c>
      <c r="J5796" s="19">
        <v>17708</v>
      </c>
      <c r="K5796" s="19">
        <v>8676.92</v>
      </c>
      <c r="L5796" s="2">
        <v>0.49</v>
      </c>
      <c r="M5796" s="2" t="s">
        <v>78</v>
      </c>
      <c r="N5796" s="20">
        <f t="shared" si="90"/>
        <v>26384.92</v>
      </c>
      <c r="O5796" s="21"/>
      <c r="P5796" s="20"/>
    </row>
    <row r="5797" spans="1:16" x14ac:dyDescent="0.35">
      <c r="A5797" s="2" t="s">
        <v>25</v>
      </c>
      <c r="B5797" s="2">
        <v>1128299</v>
      </c>
      <c r="C5797" s="15">
        <v>44432</v>
      </c>
      <c r="D5797" s="2" t="s">
        <v>26</v>
      </c>
      <c r="E5797" s="2" t="s">
        <v>75</v>
      </c>
      <c r="F5797" s="2" t="s">
        <v>58</v>
      </c>
      <c r="G5797" s="3" t="s">
        <v>156</v>
      </c>
      <c r="H5797" s="17">
        <v>68</v>
      </c>
      <c r="I5797" s="2">
        <v>195</v>
      </c>
      <c r="J5797" s="19">
        <v>13260</v>
      </c>
      <c r="K5797" s="19">
        <v>6497.4</v>
      </c>
      <c r="L5797" s="2">
        <v>0.49</v>
      </c>
      <c r="M5797" s="2" t="s">
        <v>78</v>
      </c>
      <c r="N5797" s="20">
        <f t="shared" si="90"/>
        <v>19757.400000000001</v>
      </c>
      <c r="O5797" s="21"/>
      <c r="P5797" s="20"/>
    </row>
    <row r="5798" spans="1:16" x14ac:dyDescent="0.35">
      <c r="A5798" s="2" t="s">
        <v>25</v>
      </c>
      <c r="B5798" s="2">
        <v>1128299</v>
      </c>
      <c r="C5798" s="15">
        <v>44432</v>
      </c>
      <c r="D5798" s="2" t="s">
        <v>26</v>
      </c>
      <c r="E5798" s="2" t="s">
        <v>75</v>
      </c>
      <c r="F5798" s="2" t="s">
        <v>58</v>
      </c>
      <c r="G5798" s="3" t="s">
        <v>157</v>
      </c>
      <c r="H5798" s="17">
        <v>68</v>
      </c>
      <c r="I5798" s="2">
        <v>119</v>
      </c>
      <c r="J5798" s="19">
        <v>8092</v>
      </c>
      <c r="K5798" s="19">
        <v>3722.3199999999997</v>
      </c>
      <c r="L5798" s="2">
        <v>0.45999999999999996</v>
      </c>
      <c r="M5798" s="2" t="s">
        <v>78</v>
      </c>
      <c r="N5798" s="20">
        <f t="shared" si="90"/>
        <v>11814.32</v>
      </c>
      <c r="O5798" s="21"/>
      <c r="P5798" s="20"/>
    </row>
    <row r="5799" spans="1:16" x14ac:dyDescent="0.35">
      <c r="A5799" s="2" t="s">
        <v>25</v>
      </c>
      <c r="B5799" s="2">
        <v>1128299</v>
      </c>
      <c r="C5799" s="15">
        <v>44432</v>
      </c>
      <c r="D5799" s="2" t="s">
        <v>26</v>
      </c>
      <c r="E5799" s="2" t="s">
        <v>75</v>
      </c>
      <c r="F5799" s="2" t="s">
        <v>58</v>
      </c>
      <c r="G5799" s="3" t="s">
        <v>18</v>
      </c>
      <c r="H5799" s="17">
        <v>65</v>
      </c>
      <c r="I5799" s="2">
        <v>128</v>
      </c>
      <c r="J5799" s="19">
        <v>8320</v>
      </c>
      <c r="K5799" s="19">
        <v>4409.6000000000004</v>
      </c>
      <c r="L5799" s="2">
        <v>0.53</v>
      </c>
      <c r="M5799" s="2" t="s">
        <v>78</v>
      </c>
      <c r="N5799" s="20">
        <f t="shared" si="90"/>
        <v>12729.6</v>
      </c>
      <c r="O5799" s="21"/>
      <c r="P5799" s="20"/>
    </row>
    <row r="5800" spans="1:16" x14ac:dyDescent="0.35">
      <c r="A5800" s="2" t="s">
        <v>25</v>
      </c>
      <c r="B5800" s="2">
        <v>1128299</v>
      </c>
      <c r="C5800" s="15">
        <v>44432</v>
      </c>
      <c r="D5800" s="2" t="s">
        <v>26</v>
      </c>
      <c r="E5800" s="2" t="s">
        <v>75</v>
      </c>
      <c r="F5800" s="2" t="s">
        <v>58</v>
      </c>
      <c r="G5800" s="3" t="s">
        <v>158</v>
      </c>
      <c r="H5800" s="17">
        <v>69</v>
      </c>
      <c r="I5800" s="2">
        <v>73</v>
      </c>
      <c r="J5800" s="19">
        <v>5037</v>
      </c>
      <c r="K5800" s="19">
        <v>2216.2800000000002</v>
      </c>
      <c r="L5800" s="2">
        <v>0.44</v>
      </c>
      <c r="M5800" s="2" t="s">
        <v>78</v>
      </c>
      <c r="N5800" s="20">
        <f t="shared" si="90"/>
        <v>7253.2800000000007</v>
      </c>
      <c r="O5800" s="21"/>
      <c r="P5800" s="20"/>
    </row>
    <row r="5801" spans="1:16" x14ac:dyDescent="0.35">
      <c r="A5801" s="2" t="s">
        <v>25</v>
      </c>
      <c r="B5801" s="2">
        <v>1128299</v>
      </c>
      <c r="C5801" s="15">
        <v>44464</v>
      </c>
      <c r="D5801" s="2" t="s">
        <v>26</v>
      </c>
      <c r="E5801" s="2" t="s">
        <v>75</v>
      </c>
      <c r="F5801" s="2" t="s">
        <v>58</v>
      </c>
      <c r="G5801" s="3" t="s">
        <v>155</v>
      </c>
      <c r="H5801" s="17">
        <v>46</v>
      </c>
      <c r="I5801" s="2">
        <v>122</v>
      </c>
      <c r="J5801" s="19">
        <v>5612</v>
      </c>
      <c r="K5801" s="19">
        <v>2525.3999999999996</v>
      </c>
      <c r="L5801" s="2">
        <v>0.44999999999999996</v>
      </c>
      <c r="M5801" s="2" t="s">
        <v>78</v>
      </c>
      <c r="N5801" s="20">
        <f t="shared" si="90"/>
        <v>8137.4</v>
      </c>
      <c r="O5801" s="21"/>
      <c r="P5801" s="20"/>
    </row>
    <row r="5802" spans="1:16" x14ac:dyDescent="0.35">
      <c r="A5802" s="2" t="s">
        <v>25</v>
      </c>
      <c r="B5802" s="2">
        <v>1128299</v>
      </c>
      <c r="C5802" s="15">
        <v>44464</v>
      </c>
      <c r="D5802" s="2" t="s">
        <v>26</v>
      </c>
      <c r="E5802" s="2" t="s">
        <v>75</v>
      </c>
      <c r="F5802" s="2" t="s">
        <v>58</v>
      </c>
      <c r="G5802" s="3" t="s">
        <v>17</v>
      </c>
      <c r="H5802" s="17">
        <v>51</v>
      </c>
      <c r="I5802" s="2">
        <v>122</v>
      </c>
      <c r="J5802" s="19">
        <v>6222</v>
      </c>
      <c r="K5802" s="19">
        <v>2862.12</v>
      </c>
      <c r="L5802" s="2">
        <v>0.45999999999999996</v>
      </c>
      <c r="M5802" s="2" t="s">
        <v>78</v>
      </c>
      <c r="N5802" s="20">
        <f t="shared" si="90"/>
        <v>9084.119999999999</v>
      </c>
      <c r="O5802" s="21"/>
      <c r="P5802" s="20"/>
    </row>
    <row r="5803" spans="1:16" x14ac:dyDescent="0.35">
      <c r="A5803" s="2" t="s">
        <v>25</v>
      </c>
      <c r="B5803" s="2">
        <v>1128299</v>
      </c>
      <c r="C5803" s="15">
        <v>44464</v>
      </c>
      <c r="D5803" s="2" t="s">
        <v>26</v>
      </c>
      <c r="E5803" s="2" t="s">
        <v>75</v>
      </c>
      <c r="F5803" s="2" t="s">
        <v>58</v>
      </c>
      <c r="G5803" s="3" t="s">
        <v>156</v>
      </c>
      <c r="H5803" s="17">
        <v>49</v>
      </c>
      <c r="I5803" s="2">
        <v>75</v>
      </c>
      <c r="J5803" s="19">
        <v>3675</v>
      </c>
      <c r="K5803" s="19">
        <v>1653.7499999999998</v>
      </c>
      <c r="L5803" s="2">
        <v>0.44999999999999996</v>
      </c>
      <c r="M5803" s="2" t="s">
        <v>78</v>
      </c>
      <c r="N5803" s="20">
        <f t="shared" si="90"/>
        <v>5328.75</v>
      </c>
      <c r="O5803" s="21"/>
      <c r="P5803" s="20"/>
    </row>
    <row r="5804" spans="1:16" x14ac:dyDescent="0.35">
      <c r="A5804" s="2" t="s">
        <v>25</v>
      </c>
      <c r="B5804" s="2">
        <v>1128299</v>
      </c>
      <c r="C5804" s="15">
        <v>44464</v>
      </c>
      <c r="D5804" s="2" t="s">
        <v>26</v>
      </c>
      <c r="E5804" s="2" t="s">
        <v>75</v>
      </c>
      <c r="F5804" s="2" t="s">
        <v>58</v>
      </c>
      <c r="G5804" s="3" t="s">
        <v>157</v>
      </c>
      <c r="H5804" s="17">
        <v>49</v>
      </c>
      <c r="I5804" s="2">
        <v>52</v>
      </c>
      <c r="J5804" s="19">
        <v>2548</v>
      </c>
      <c r="K5804" s="19">
        <v>1172.08</v>
      </c>
      <c r="L5804" s="2">
        <v>0.45999999999999996</v>
      </c>
      <c r="M5804" s="2" t="s">
        <v>78</v>
      </c>
      <c r="N5804" s="20">
        <f t="shared" si="90"/>
        <v>3720.08</v>
      </c>
      <c r="O5804" s="21"/>
      <c r="P5804" s="20"/>
    </row>
    <row r="5805" spans="1:16" x14ac:dyDescent="0.35">
      <c r="A5805" s="2" t="s">
        <v>25</v>
      </c>
      <c r="B5805" s="2">
        <v>1128299</v>
      </c>
      <c r="C5805" s="15">
        <v>44464</v>
      </c>
      <c r="D5805" s="2" t="s">
        <v>26</v>
      </c>
      <c r="E5805" s="2" t="s">
        <v>75</v>
      </c>
      <c r="F5805" s="2" t="s">
        <v>58</v>
      </c>
      <c r="G5805" s="3" t="s">
        <v>18</v>
      </c>
      <c r="H5805" s="17">
        <v>58</v>
      </c>
      <c r="I5805" s="2">
        <v>59</v>
      </c>
      <c r="J5805" s="19">
        <v>3422</v>
      </c>
      <c r="K5805" s="19">
        <v>1813.66</v>
      </c>
      <c r="L5805" s="2">
        <v>0.53</v>
      </c>
      <c r="M5805" s="2" t="s">
        <v>78</v>
      </c>
      <c r="N5805" s="20">
        <f t="shared" si="90"/>
        <v>5235.66</v>
      </c>
      <c r="O5805" s="21"/>
      <c r="P5805" s="20"/>
    </row>
    <row r="5806" spans="1:16" x14ac:dyDescent="0.35">
      <c r="A5806" s="2" t="s">
        <v>25</v>
      </c>
      <c r="B5806" s="2">
        <v>1128299</v>
      </c>
      <c r="C5806" s="15">
        <v>44464</v>
      </c>
      <c r="D5806" s="2" t="s">
        <v>26</v>
      </c>
      <c r="E5806" s="2" t="s">
        <v>75</v>
      </c>
      <c r="F5806" s="2" t="s">
        <v>58</v>
      </c>
      <c r="G5806" s="3" t="s">
        <v>158</v>
      </c>
      <c r="H5806" s="17">
        <v>41</v>
      </c>
      <c r="I5806" s="2">
        <v>73</v>
      </c>
      <c r="J5806" s="19">
        <v>2993</v>
      </c>
      <c r="K5806" s="19">
        <v>1257.06</v>
      </c>
      <c r="L5806" s="2">
        <v>0.42</v>
      </c>
      <c r="M5806" s="2" t="s">
        <v>78</v>
      </c>
      <c r="N5806" s="20">
        <f t="shared" si="90"/>
        <v>4250.0599999999995</v>
      </c>
      <c r="O5806" s="21"/>
      <c r="P5806" s="20"/>
    </row>
    <row r="5807" spans="1:16" x14ac:dyDescent="0.35">
      <c r="A5807" s="2" t="s">
        <v>25</v>
      </c>
      <c r="B5807" s="2">
        <v>1128299</v>
      </c>
      <c r="C5807" s="15">
        <v>44493</v>
      </c>
      <c r="D5807" s="2" t="s">
        <v>26</v>
      </c>
      <c r="E5807" s="2" t="s">
        <v>75</v>
      </c>
      <c r="F5807" s="2" t="s">
        <v>58</v>
      </c>
      <c r="G5807" s="3" t="s">
        <v>155</v>
      </c>
      <c r="H5807" s="17">
        <v>38</v>
      </c>
      <c r="I5807" s="2">
        <v>102</v>
      </c>
      <c r="J5807" s="19">
        <v>3876</v>
      </c>
      <c r="K5807" s="19">
        <v>1821.7199999999998</v>
      </c>
      <c r="L5807" s="2">
        <v>0.47</v>
      </c>
      <c r="M5807" s="2" t="s">
        <v>78</v>
      </c>
      <c r="N5807" s="20">
        <f t="shared" si="90"/>
        <v>5697.7199999999993</v>
      </c>
      <c r="O5807" s="21"/>
      <c r="P5807" s="20"/>
    </row>
    <row r="5808" spans="1:16" x14ac:dyDescent="0.35">
      <c r="A5808" s="2" t="s">
        <v>25</v>
      </c>
      <c r="B5808" s="2">
        <v>1128299</v>
      </c>
      <c r="C5808" s="15">
        <v>44493</v>
      </c>
      <c r="D5808" s="2" t="s">
        <v>26</v>
      </c>
      <c r="E5808" s="2" t="s">
        <v>75</v>
      </c>
      <c r="F5808" s="2" t="s">
        <v>58</v>
      </c>
      <c r="G5808" s="3" t="s">
        <v>17</v>
      </c>
      <c r="H5808" s="17">
        <v>50</v>
      </c>
      <c r="I5808" s="2">
        <v>142</v>
      </c>
      <c r="J5808" s="19">
        <v>7100</v>
      </c>
      <c r="K5808" s="19">
        <v>3265.9999999999995</v>
      </c>
      <c r="L5808" s="2">
        <v>0.45999999999999996</v>
      </c>
      <c r="M5808" s="2" t="s">
        <v>78</v>
      </c>
      <c r="N5808" s="20">
        <f t="shared" si="90"/>
        <v>10366</v>
      </c>
      <c r="O5808" s="21"/>
      <c r="P5808" s="20"/>
    </row>
    <row r="5809" spans="1:16" x14ac:dyDescent="0.35">
      <c r="A5809" s="2" t="s">
        <v>25</v>
      </c>
      <c r="B5809" s="2">
        <v>1128299</v>
      </c>
      <c r="C5809" s="15">
        <v>44493</v>
      </c>
      <c r="D5809" s="2" t="s">
        <v>26</v>
      </c>
      <c r="E5809" s="2" t="s">
        <v>75</v>
      </c>
      <c r="F5809" s="2" t="s">
        <v>58</v>
      </c>
      <c r="G5809" s="3" t="s">
        <v>156</v>
      </c>
      <c r="H5809" s="17">
        <v>46</v>
      </c>
      <c r="I5809" s="2">
        <v>91</v>
      </c>
      <c r="J5809" s="19">
        <v>4186</v>
      </c>
      <c r="K5809" s="19">
        <v>2051.14</v>
      </c>
      <c r="L5809" s="2">
        <v>0.49</v>
      </c>
      <c r="M5809" s="2" t="s">
        <v>78</v>
      </c>
      <c r="N5809" s="20">
        <f t="shared" si="90"/>
        <v>6237.1399999999994</v>
      </c>
      <c r="O5809" s="21"/>
      <c r="P5809" s="20"/>
    </row>
    <row r="5810" spans="1:16" x14ac:dyDescent="0.35">
      <c r="A5810" s="2" t="s">
        <v>25</v>
      </c>
      <c r="B5810" s="2">
        <v>1128299</v>
      </c>
      <c r="C5810" s="15">
        <v>44493</v>
      </c>
      <c r="D5810" s="2" t="s">
        <v>26</v>
      </c>
      <c r="E5810" s="2" t="s">
        <v>75</v>
      </c>
      <c r="F5810" s="2" t="s">
        <v>58</v>
      </c>
      <c r="G5810" s="3" t="s">
        <v>157</v>
      </c>
      <c r="H5810" s="17">
        <v>44</v>
      </c>
      <c r="I5810" s="2">
        <v>81</v>
      </c>
      <c r="J5810" s="19">
        <v>3564</v>
      </c>
      <c r="K5810" s="19">
        <v>1710.72</v>
      </c>
      <c r="L5810" s="2">
        <v>0.48</v>
      </c>
      <c r="M5810" s="2" t="s">
        <v>78</v>
      </c>
      <c r="N5810" s="20">
        <f t="shared" si="90"/>
        <v>5274.72</v>
      </c>
      <c r="O5810" s="21"/>
      <c r="P5810" s="20"/>
    </row>
    <row r="5811" spans="1:16" x14ac:dyDescent="0.35">
      <c r="A5811" s="2" t="s">
        <v>25</v>
      </c>
      <c r="B5811" s="2">
        <v>1128299</v>
      </c>
      <c r="C5811" s="15">
        <v>44493</v>
      </c>
      <c r="D5811" s="2" t="s">
        <v>26</v>
      </c>
      <c r="E5811" s="2" t="s">
        <v>75</v>
      </c>
      <c r="F5811" s="2" t="s">
        <v>58</v>
      </c>
      <c r="G5811" s="3" t="s">
        <v>18</v>
      </c>
      <c r="H5811" s="17">
        <v>51</v>
      </c>
      <c r="I5811" s="2">
        <v>75</v>
      </c>
      <c r="J5811" s="19">
        <v>3825</v>
      </c>
      <c r="K5811" s="19">
        <v>2065.5</v>
      </c>
      <c r="L5811" s="2">
        <v>0.54</v>
      </c>
      <c r="M5811" s="2" t="s">
        <v>78</v>
      </c>
      <c r="N5811" s="20">
        <f t="shared" si="90"/>
        <v>5890.5</v>
      </c>
      <c r="O5811" s="21"/>
      <c r="P5811" s="20"/>
    </row>
    <row r="5812" spans="1:16" x14ac:dyDescent="0.35">
      <c r="A5812" s="2" t="s">
        <v>25</v>
      </c>
      <c r="B5812" s="2">
        <v>1128299</v>
      </c>
      <c r="C5812" s="15">
        <v>44493</v>
      </c>
      <c r="D5812" s="2" t="s">
        <v>26</v>
      </c>
      <c r="E5812" s="2" t="s">
        <v>75</v>
      </c>
      <c r="F5812" s="2" t="s">
        <v>58</v>
      </c>
      <c r="G5812" s="3" t="s">
        <v>158</v>
      </c>
      <c r="H5812" s="17">
        <v>58</v>
      </c>
      <c r="I5812" s="2">
        <v>105</v>
      </c>
      <c r="J5812" s="19">
        <v>6090</v>
      </c>
      <c r="K5812" s="19">
        <v>2618.6999999999998</v>
      </c>
      <c r="L5812" s="2">
        <v>0.43</v>
      </c>
      <c r="M5812" s="2" t="s">
        <v>78</v>
      </c>
      <c r="N5812" s="20">
        <f t="shared" si="90"/>
        <v>8708.7000000000007</v>
      </c>
      <c r="O5812" s="21"/>
      <c r="P5812" s="20"/>
    </row>
    <row r="5813" spans="1:16" x14ac:dyDescent="0.35">
      <c r="A5813" s="2" t="s">
        <v>25</v>
      </c>
      <c r="B5813" s="2">
        <v>1128299</v>
      </c>
      <c r="C5813" s="15">
        <v>44524</v>
      </c>
      <c r="D5813" s="2" t="s">
        <v>26</v>
      </c>
      <c r="E5813" s="2" t="s">
        <v>75</v>
      </c>
      <c r="F5813" s="2" t="s">
        <v>58</v>
      </c>
      <c r="G5813" s="3" t="s">
        <v>155</v>
      </c>
      <c r="H5813" s="17">
        <v>44</v>
      </c>
      <c r="I5813" s="2">
        <v>173</v>
      </c>
      <c r="J5813" s="19">
        <v>7612</v>
      </c>
      <c r="K5813" s="19">
        <v>3501.5199999999995</v>
      </c>
      <c r="L5813" s="2">
        <v>0.45999999999999996</v>
      </c>
      <c r="M5813" s="2" t="s">
        <v>78</v>
      </c>
      <c r="N5813" s="20">
        <f t="shared" si="90"/>
        <v>11113.52</v>
      </c>
      <c r="O5813" s="21"/>
      <c r="P5813" s="20"/>
    </row>
    <row r="5814" spans="1:16" x14ac:dyDescent="0.35">
      <c r="A5814" s="2" t="s">
        <v>25</v>
      </c>
      <c r="B5814" s="2">
        <v>1128299</v>
      </c>
      <c r="C5814" s="15">
        <v>44524</v>
      </c>
      <c r="D5814" s="2" t="s">
        <v>26</v>
      </c>
      <c r="E5814" s="2" t="s">
        <v>75</v>
      </c>
      <c r="F5814" s="2" t="s">
        <v>58</v>
      </c>
      <c r="G5814" s="3" t="s">
        <v>17</v>
      </c>
      <c r="H5814" s="17">
        <v>48</v>
      </c>
      <c r="I5814" s="2">
        <v>195</v>
      </c>
      <c r="J5814" s="19">
        <v>9360</v>
      </c>
      <c r="K5814" s="19">
        <v>4680</v>
      </c>
      <c r="L5814" s="2">
        <v>0.5</v>
      </c>
      <c r="M5814" s="2" t="s">
        <v>78</v>
      </c>
      <c r="N5814" s="20">
        <f t="shared" si="90"/>
        <v>14040</v>
      </c>
      <c r="O5814" s="21"/>
      <c r="P5814" s="20"/>
    </row>
    <row r="5815" spans="1:16" x14ac:dyDescent="0.35">
      <c r="A5815" s="2" t="s">
        <v>25</v>
      </c>
      <c r="B5815" s="2">
        <v>1128299</v>
      </c>
      <c r="C5815" s="15">
        <v>44524</v>
      </c>
      <c r="D5815" s="2" t="s">
        <v>26</v>
      </c>
      <c r="E5815" s="2" t="s">
        <v>75</v>
      </c>
      <c r="F5815" s="2" t="s">
        <v>58</v>
      </c>
      <c r="G5815" s="3" t="s">
        <v>156</v>
      </c>
      <c r="H5815" s="17">
        <v>42</v>
      </c>
      <c r="I5815" s="2">
        <v>128</v>
      </c>
      <c r="J5815" s="19">
        <v>5376</v>
      </c>
      <c r="K5815" s="19">
        <v>2688</v>
      </c>
      <c r="L5815" s="2">
        <v>0.5</v>
      </c>
      <c r="M5815" s="2" t="s">
        <v>78</v>
      </c>
      <c r="N5815" s="20">
        <f t="shared" si="90"/>
        <v>8064</v>
      </c>
      <c r="O5815" s="21"/>
      <c r="P5815" s="20"/>
    </row>
    <row r="5816" spans="1:16" x14ac:dyDescent="0.35">
      <c r="A5816" s="2" t="s">
        <v>25</v>
      </c>
      <c r="B5816" s="2">
        <v>1128299</v>
      </c>
      <c r="C5816" s="15">
        <v>44524</v>
      </c>
      <c r="D5816" s="2" t="s">
        <v>26</v>
      </c>
      <c r="E5816" s="2" t="s">
        <v>75</v>
      </c>
      <c r="F5816" s="2" t="s">
        <v>58</v>
      </c>
      <c r="G5816" s="3" t="s">
        <v>157</v>
      </c>
      <c r="H5816" s="17">
        <v>51</v>
      </c>
      <c r="I5816" s="2">
        <v>131</v>
      </c>
      <c r="J5816" s="19">
        <v>6681</v>
      </c>
      <c r="K5816" s="19">
        <v>3073.2599999999998</v>
      </c>
      <c r="L5816" s="2">
        <v>0.45999999999999996</v>
      </c>
      <c r="M5816" s="2" t="s">
        <v>78</v>
      </c>
      <c r="N5816" s="20">
        <f t="shared" si="90"/>
        <v>9754.26</v>
      </c>
      <c r="O5816" s="21"/>
      <c r="P5816" s="20"/>
    </row>
    <row r="5817" spans="1:16" x14ac:dyDescent="0.35">
      <c r="A5817" s="2" t="s">
        <v>25</v>
      </c>
      <c r="B5817" s="2">
        <v>1128299</v>
      </c>
      <c r="C5817" s="15">
        <v>44524</v>
      </c>
      <c r="D5817" s="2" t="s">
        <v>26</v>
      </c>
      <c r="E5817" s="2" t="s">
        <v>75</v>
      </c>
      <c r="F5817" s="2" t="s">
        <v>58</v>
      </c>
      <c r="G5817" s="3" t="s">
        <v>18</v>
      </c>
      <c r="H5817" s="17">
        <v>68</v>
      </c>
      <c r="I5817" s="2">
        <v>111</v>
      </c>
      <c r="J5817" s="19">
        <v>7548</v>
      </c>
      <c r="K5817" s="19">
        <v>4075.92</v>
      </c>
      <c r="L5817" s="2">
        <v>0.54</v>
      </c>
      <c r="M5817" s="2" t="s">
        <v>78</v>
      </c>
      <c r="N5817" s="20">
        <f t="shared" si="90"/>
        <v>11623.92</v>
      </c>
      <c r="O5817" s="21"/>
      <c r="P5817" s="20"/>
    </row>
    <row r="5818" spans="1:16" x14ac:dyDescent="0.35">
      <c r="A5818" s="2" t="s">
        <v>25</v>
      </c>
      <c r="B5818" s="2">
        <v>1128299</v>
      </c>
      <c r="C5818" s="15">
        <v>44524</v>
      </c>
      <c r="D5818" s="2" t="s">
        <v>26</v>
      </c>
      <c r="E5818" s="2" t="s">
        <v>75</v>
      </c>
      <c r="F5818" s="2" t="s">
        <v>58</v>
      </c>
      <c r="G5818" s="3" t="s">
        <v>158</v>
      </c>
      <c r="H5818" s="17">
        <v>76</v>
      </c>
      <c r="I5818" s="2">
        <v>149</v>
      </c>
      <c r="J5818" s="19">
        <v>11324</v>
      </c>
      <c r="K5818" s="19">
        <v>4756.08</v>
      </c>
      <c r="L5818" s="2">
        <v>0.42</v>
      </c>
      <c r="M5818" s="2" t="s">
        <v>78</v>
      </c>
      <c r="N5818" s="20">
        <f t="shared" si="90"/>
        <v>16080.08</v>
      </c>
      <c r="O5818" s="21"/>
      <c r="P5818" s="20"/>
    </row>
    <row r="5819" spans="1:16" x14ac:dyDescent="0.35">
      <c r="A5819" s="2" t="s">
        <v>25</v>
      </c>
      <c r="B5819" s="2">
        <v>1128299</v>
      </c>
      <c r="C5819" s="15">
        <v>44553</v>
      </c>
      <c r="D5819" s="2" t="s">
        <v>26</v>
      </c>
      <c r="E5819" s="2" t="s">
        <v>75</v>
      </c>
      <c r="F5819" s="2" t="s">
        <v>58</v>
      </c>
      <c r="G5819" s="3" t="s">
        <v>155</v>
      </c>
      <c r="H5819" s="17">
        <v>61</v>
      </c>
      <c r="I5819" s="2">
        <v>188</v>
      </c>
      <c r="J5819" s="19">
        <v>11468</v>
      </c>
      <c r="K5819" s="19">
        <v>5504.6399999999994</v>
      </c>
      <c r="L5819" s="2">
        <v>0.48</v>
      </c>
      <c r="M5819" s="2" t="s">
        <v>78</v>
      </c>
      <c r="N5819" s="20">
        <f t="shared" si="90"/>
        <v>16972.64</v>
      </c>
      <c r="O5819" s="21"/>
      <c r="P5819" s="20"/>
    </row>
    <row r="5820" spans="1:16" x14ac:dyDescent="0.35">
      <c r="A5820" s="2" t="s">
        <v>25</v>
      </c>
      <c r="B5820" s="2">
        <v>1128299</v>
      </c>
      <c r="C5820" s="15">
        <v>44553</v>
      </c>
      <c r="D5820" s="2" t="s">
        <v>26</v>
      </c>
      <c r="E5820" s="2" t="s">
        <v>75</v>
      </c>
      <c r="F5820" s="2" t="s">
        <v>58</v>
      </c>
      <c r="G5820" s="3" t="s">
        <v>17</v>
      </c>
      <c r="H5820" s="17">
        <v>72</v>
      </c>
      <c r="I5820" s="2">
        <v>218</v>
      </c>
      <c r="J5820" s="19">
        <v>15696</v>
      </c>
      <c r="K5820" s="19">
        <v>7377.12</v>
      </c>
      <c r="L5820" s="2">
        <v>0.47</v>
      </c>
      <c r="M5820" s="2" t="s">
        <v>78</v>
      </c>
      <c r="N5820" s="20">
        <f t="shared" si="90"/>
        <v>23073.119999999999</v>
      </c>
      <c r="O5820" s="21"/>
      <c r="P5820" s="20"/>
    </row>
    <row r="5821" spans="1:16" x14ac:dyDescent="0.35">
      <c r="A5821" s="2" t="s">
        <v>25</v>
      </c>
      <c r="B5821" s="2">
        <v>1128299</v>
      </c>
      <c r="C5821" s="15">
        <v>44553</v>
      </c>
      <c r="D5821" s="2" t="s">
        <v>26</v>
      </c>
      <c r="E5821" s="2" t="s">
        <v>75</v>
      </c>
      <c r="F5821" s="2" t="s">
        <v>58</v>
      </c>
      <c r="G5821" s="3" t="s">
        <v>156</v>
      </c>
      <c r="H5821" s="17">
        <v>67</v>
      </c>
      <c r="I5821" s="2">
        <v>165</v>
      </c>
      <c r="J5821" s="19">
        <v>11055</v>
      </c>
      <c r="K5821" s="19">
        <v>4974.7499999999991</v>
      </c>
      <c r="L5821" s="2">
        <v>0.44999999999999996</v>
      </c>
      <c r="M5821" s="2" t="s">
        <v>78</v>
      </c>
      <c r="N5821" s="20">
        <f t="shared" si="90"/>
        <v>16029.75</v>
      </c>
      <c r="O5821" s="21"/>
      <c r="P5821" s="20"/>
    </row>
    <row r="5822" spans="1:16" x14ac:dyDescent="0.35">
      <c r="A5822" s="2" t="s">
        <v>25</v>
      </c>
      <c r="B5822" s="2">
        <v>1128299</v>
      </c>
      <c r="C5822" s="15">
        <v>44553</v>
      </c>
      <c r="D5822" s="2" t="s">
        <v>26</v>
      </c>
      <c r="E5822" s="2" t="s">
        <v>75</v>
      </c>
      <c r="F5822" s="2" t="s">
        <v>58</v>
      </c>
      <c r="G5822" s="3" t="s">
        <v>157</v>
      </c>
      <c r="H5822" s="17">
        <v>67</v>
      </c>
      <c r="I5822" s="2">
        <v>143</v>
      </c>
      <c r="J5822" s="19">
        <v>9581</v>
      </c>
      <c r="K5822" s="19">
        <v>4311.45</v>
      </c>
      <c r="L5822" s="2">
        <v>0.44999999999999996</v>
      </c>
      <c r="M5822" s="2" t="s">
        <v>78</v>
      </c>
      <c r="N5822" s="20">
        <f t="shared" si="90"/>
        <v>13892.45</v>
      </c>
      <c r="O5822" s="21"/>
      <c r="P5822" s="20"/>
    </row>
    <row r="5823" spans="1:16" x14ac:dyDescent="0.35">
      <c r="A5823" s="2" t="s">
        <v>25</v>
      </c>
      <c r="B5823" s="2">
        <v>1128299</v>
      </c>
      <c r="C5823" s="15">
        <v>44553</v>
      </c>
      <c r="D5823" s="2" t="s">
        <v>26</v>
      </c>
      <c r="E5823" s="2" t="s">
        <v>75</v>
      </c>
      <c r="F5823" s="2" t="s">
        <v>58</v>
      </c>
      <c r="G5823" s="3" t="s">
        <v>18</v>
      </c>
      <c r="H5823" s="17">
        <v>72</v>
      </c>
      <c r="I5823" s="2">
        <v>133</v>
      </c>
      <c r="J5823" s="19">
        <v>9576</v>
      </c>
      <c r="K5823" s="19">
        <v>4788</v>
      </c>
      <c r="L5823" s="2">
        <v>0.5</v>
      </c>
      <c r="M5823" s="2" t="s">
        <v>78</v>
      </c>
      <c r="N5823" s="20">
        <f t="shared" si="90"/>
        <v>14364</v>
      </c>
      <c r="O5823" s="21"/>
      <c r="P5823" s="20"/>
    </row>
    <row r="5824" spans="1:16" x14ac:dyDescent="0.35">
      <c r="A5824" s="2" t="s">
        <v>25</v>
      </c>
      <c r="B5824" s="2">
        <v>1128299</v>
      </c>
      <c r="C5824" s="15">
        <v>44553</v>
      </c>
      <c r="D5824" s="2" t="s">
        <v>26</v>
      </c>
      <c r="E5824" s="2" t="s">
        <v>75</v>
      </c>
      <c r="F5824" s="2" t="s">
        <v>58</v>
      </c>
      <c r="G5824" s="3" t="s">
        <v>158</v>
      </c>
      <c r="H5824" s="17">
        <v>77</v>
      </c>
      <c r="I5824" s="2">
        <v>173</v>
      </c>
      <c r="J5824" s="19">
        <v>13321</v>
      </c>
      <c r="K5824" s="19">
        <v>5328.4000000000005</v>
      </c>
      <c r="L5824" s="2">
        <v>0.4</v>
      </c>
      <c r="M5824" s="2" t="s">
        <v>78</v>
      </c>
      <c r="N5824" s="20">
        <f t="shared" si="90"/>
        <v>18649.400000000001</v>
      </c>
      <c r="O5824" s="21"/>
      <c r="P5824" s="20"/>
    </row>
    <row r="5825" spans="1:16" x14ac:dyDescent="0.35">
      <c r="A5825" s="2" t="s">
        <v>25</v>
      </c>
      <c r="B5825" s="2">
        <v>1128299</v>
      </c>
      <c r="C5825" s="15">
        <v>44213</v>
      </c>
      <c r="D5825" s="2" t="s">
        <v>26</v>
      </c>
      <c r="E5825" s="2" t="s">
        <v>75</v>
      </c>
      <c r="F5825" s="2" t="s">
        <v>58</v>
      </c>
      <c r="G5825" s="3" t="s">
        <v>155</v>
      </c>
      <c r="H5825" s="17">
        <v>33</v>
      </c>
      <c r="I5825" s="2">
        <v>100</v>
      </c>
      <c r="J5825" s="19">
        <v>3300</v>
      </c>
      <c r="K5825" s="19">
        <v>1683</v>
      </c>
      <c r="L5825" s="2">
        <v>0.51</v>
      </c>
      <c r="M5825" s="2" t="s">
        <v>78</v>
      </c>
      <c r="N5825" s="20">
        <f t="shared" si="90"/>
        <v>4983</v>
      </c>
      <c r="O5825" s="21"/>
      <c r="P5825" s="20"/>
    </row>
    <row r="5826" spans="1:16" x14ac:dyDescent="0.35">
      <c r="A5826" s="2" t="s">
        <v>25</v>
      </c>
      <c r="B5826" s="2">
        <v>1128299</v>
      </c>
      <c r="C5826" s="15">
        <v>44213</v>
      </c>
      <c r="D5826" s="2" t="s">
        <v>26</v>
      </c>
      <c r="E5826" s="2" t="s">
        <v>75</v>
      </c>
      <c r="F5826" s="2" t="s">
        <v>58</v>
      </c>
      <c r="G5826" s="3" t="s">
        <v>17</v>
      </c>
      <c r="H5826" s="17">
        <v>42</v>
      </c>
      <c r="I5826" s="2">
        <v>100</v>
      </c>
      <c r="J5826" s="19">
        <v>4200</v>
      </c>
      <c r="K5826" s="19">
        <v>2268</v>
      </c>
      <c r="L5826" s="2">
        <v>0.54</v>
      </c>
      <c r="M5826" s="2" t="s">
        <v>78</v>
      </c>
      <c r="N5826" s="20">
        <f t="shared" si="90"/>
        <v>6468</v>
      </c>
      <c r="O5826" s="21"/>
      <c r="P5826" s="20"/>
    </row>
    <row r="5827" spans="1:16" x14ac:dyDescent="0.35">
      <c r="A5827" s="2" t="s">
        <v>25</v>
      </c>
      <c r="B5827" s="2">
        <v>1128299</v>
      </c>
      <c r="C5827" s="15">
        <v>44213</v>
      </c>
      <c r="D5827" s="2" t="s">
        <v>26</v>
      </c>
      <c r="E5827" s="2" t="s">
        <v>75</v>
      </c>
      <c r="F5827" s="2" t="s">
        <v>58</v>
      </c>
      <c r="G5827" s="3" t="s">
        <v>156</v>
      </c>
      <c r="H5827" s="17">
        <v>43</v>
      </c>
      <c r="I5827" s="2">
        <v>112</v>
      </c>
      <c r="J5827" s="19">
        <v>4816</v>
      </c>
      <c r="K5827" s="19">
        <v>2600.6400000000003</v>
      </c>
      <c r="L5827" s="2">
        <v>0.54</v>
      </c>
      <c r="M5827" s="2" t="s">
        <v>78</v>
      </c>
      <c r="N5827" s="20">
        <f t="shared" ref="N5827:N5890" si="91">SUM(J5827,K5827)</f>
        <v>7416.64</v>
      </c>
      <c r="O5827" s="21"/>
      <c r="P5827" s="20"/>
    </row>
    <row r="5828" spans="1:16" x14ac:dyDescent="0.35">
      <c r="A5828" s="2" t="s">
        <v>25</v>
      </c>
      <c r="B5828" s="2">
        <v>1128299</v>
      </c>
      <c r="C5828" s="15">
        <v>44213</v>
      </c>
      <c r="D5828" s="2" t="s">
        <v>26</v>
      </c>
      <c r="E5828" s="2" t="s">
        <v>75</v>
      </c>
      <c r="F5828" s="2" t="s">
        <v>58</v>
      </c>
      <c r="G5828" s="3" t="s">
        <v>157</v>
      </c>
      <c r="H5828" s="17">
        <v>41</v>
      </c>
      <c r="I5828" s="2">
        <v>68</v>
      </c>
      <c r="J5828" s="19">
        <v>2788</v>
      </c>
      <c r="K5828" s="19">
        <v>1533.3999999999999</v>
      </c>
      <c r="L5828" s="2">
        <v>0.54999999999999993</v>
      </c>
      <c r="M5828" s="2" t="s">
        <v>78</v>
      </c>
      <c r="N5828" s="20">
        <f t="shared" si="91"/>
        <v>4321.3999999999996</v>
      </c>
      <c r="O5828" s="21"/>
      <c r="P5828" s="20"/>
    </row>
    <row r="5829" spans="1:16" x14ac:dyDescent="0.35">
      <c r="A5829" s="2" t="s">
        <v>25</v>
      </c>
      <c r="B5829" s="2">
        <v>1128299</v>
      </c>
      <c r="C5829" s="15">
        <v>44213</v>
      </c>
      <c r="D5829" s="2" t="s">
        <v>26</v>
      </c>
      <c r="E5829" s="2" t="s">
        <v>75</v>
      </c>
      <c r="F5829" s="2" t="s">
        <v>58</v>
      </c>
      <c r="G5829" s="3" t="s">
        <v>18</v>
      </c>
      <c r="H5829" s="17">
        <v>46</v>
      </c>
      <c r="I5829" s="2">
        <v>58</v>
      </c>
      <c r="J5829" s="19">
        <v>2668</v>
      </c>
      <c r="K5829" s="19">
        <v>1574.1200000000001</v>
      </c>
      <c r="L5829" s="2">
        <v>0.59000000000000008</v>
      </c>
      <c r="M5829" s="2" t="s">
        <v>78</v>
      </c>
      <c r="N5829" s="20">
        <f t="shared" si="91"/>
        <v>4242.12</v>
      </c>
      <c r="O5829" s="21"/>
      <c r="P5829" s="20"/>
    </row>
    <row r="5830" spans="1:16" x14ac:dyDescent="0.35">
      <c r="A5830" s="2" t="s">
        <v>25</v>
      </c>
      <c r="B5830" s="2">
        <v>1128299</v>
      </c>
      <c r="C5830" s="15">
        <v>44213</v>
      </c>
      <c r="D5830" s="2" t="s">
        <v>26</v>
      </c>
      <c r="E5830" s="2" t="s">
        <v>75</v>
      </c>
      <c r="F5830" s="2" t="s">
        <v>58</v>
      </c>
      <c r="G5830" s="3" t="s">
        <v>158</v>
      </c>
      <c r="H5830" s="17">
        <v>41</v>
      </c>
      <c r="I5830" s="2">
        <v>122</v>
      </c>
      <c r="J5830" s="19">
        <v>5002</v>
      </c>
      <c r="K5830" s="19">
        <v>2400.96</v>
      </c>
      <c r="L5830" s="2">
        <v>0.48</v>
      </c>
      <c r="M5830" s="2" t="s">
        <v>78</v>
      </c>
      <c r="N5830" s="20">
        <f t="shared" si="91"/>
        <v>7402.96</v>
      </c>
      <c r="O5830" s="21"/>
      <c r="P5830" s="20"/>
    </row>
    <row r="5831" spans="1:16" x14ac:dyDescent="0.35">
      <c r="A5831" s="2" t="s">
        <v>25</v>
      </c>
      <c r="B5831" s="2">
        <v>1128299</v>
      </c>
      <c r="C5831" s="15">
        <v>44244</v>
      </c>
      <c r="D5831" s="2" t="s">
        <v>26</v>
      </c>
      <c r="E5831" s="2" t="s">
        <v>75</v>
      </c>
      <c r="F5831" s="2" t="s">
        <v>58</v>
      </c>
      <c r="G5831" s="3" t="s">
        <v>155</v>
      </c>
      <c r="H5831" s="17">
        <v>33</v>
      </c>
      <c r="I5831" s="2">
        <v>140</v>
      </c>
      <c r="J5831" s="19">
        <v>4620</v>
      </c>
      <c r="K5831" s="19">
        <v>2448.6</v>
      </c>
      <c r="L5831" s="2">
        <v>0.53</v>
      </c>
      <c r="M5831" s="2" t="s">
        <v>78</v>
      </c>
      <c r="N5831" s="20">
        <f t="shared" si="91"/>
        <v>7068.6</v>
      </c>
      <c r="O5831" s="21"/>
      <c r="P5831" s="20"/>
    </row>
    <row r="5832" spans="1:16" x14ac:dyDescent="0.35">
      <c r="A5832" s="2" t="s">
        <v>25</v>
      </c>
      <c r="B5832" s="2">
        <v>1128299</v>
      </c>
      <c r="C5832" s="15">
        <v>44244</v>
      </c>
      <c r="D5832" s="2" t="s">
        <v>26</v>
      </c>
      <c r="E5832" s="2" t="s">
        <v>75</v>
      </c>
      <c r="F5832" s="2" t="s">
        <v>58</v>
      </c>
      <c r="G5832" s="3" t="s">
        <v>17</v>
      </c>
      <c r="H5832" s="17">
        <v>41</v>
      </c>
      <c r="I5832" s="2">
        <v>116</v>
      </c>
      <c r="J5832" s="19">
        <v>4756</v>
      </c>
      <c r="K5832" s="19">
        <v>2425.56</v>
      </c>
      <c r="L5832" s="2">
        <v>0.51</v>
      </c>
      <c r="M5832" s="2" t="s">
        <v>78</v>
      </c>
      <c r="N5832" s="20">
        <f t="shared" si="91"/>
        <v>7181.5599999999995</v>
      </c>
      <c r="O5832" s="21"/>
      <c r="P5832" s="20"/>
    </row>
    <row r="5833" spans="1:16" x14ac:dyDescent="0.35">
      <c r="A5833" s="2" t="s">
        <v>25</v>
      </c>
      <c r="B5833" s="2">
        <v>1128299</v>
      </c>
      <c r="C5833" s="15">
        <v>44244</v>
      </c>
      <c r="D5833" s="2" t="s">
        <v>26</v>
      </c>
      <c r="E5833" s="2" t="s">
        <v>75</v>
      </c>
      <c r="F5833" s="2" t="s">
        <v>58</v>
      </c>
      <c r="G5833" s="3" t="s">
        <v>156</v>
      </c>
      <c r="H5833" s="17">
        <v>41</v>
      </c>
      <c r="I5833" s="2">
        <v>120</v>
      </c>
      <c r="J5833" s="19">
        <v>4920</v>
      </c>
      <c r="K5833" s="19">
        <v>2558.4</v>
      </c>
      <c r="L5833" s="2">
        <v>0.52</v>
      </c>
      <c r="M5833" s="2" t="s">
        <v>78</v>
      </c>
      <c r="N5833" s="20">
        <f t="shared" si="91"/>
        <v>7478.4</v>
      </c>
      <c r="O5833" s="21"/>
      <c r="P5833" s="20"/>
    </row>
    <row r="5834" spans="1:16" x14ac:dyDescent="0.35">
      <c r="A5834" s="2" t="s">
        <v>25</v>
      </c>
      <c r="B5834" s="2">
        <v>1128299</v>
      </c>
      <c r="C5834" s="15">
        <v>44244</v>
      </c>
      <c r="D5834" s="2" t="s">
        <v>22</v>
      </c>
      <c r="E5834" s="2" t="s">
        <v>76</v>
      </c>
      <c r="F5834" s="2" t="s">
        <v>77</v>
      </c>
      <c r="G5834" s="3" t="s">
        <v>157</v>
      </c>
      <c r="H5834" s="17">
        <v>44</v>
      </c>
      <c r="I5834" s="2">
        <v>73</v>
      </c>
      <c r="J5834" s="19">
        <v>3212</v>
      </c>
      <c r="K5834" s="19">
        <v>1766.5999999999997</v>
      </c>
      <c r="L5834" s="2">
        <v>0.54999999999999993</v>
      </c>
      <c r="M5834" s="2" t="s">
        <v>78</v>
      </c>
      <c r="N5834" s="20">
        <f t="shared" si="91"/>
        <v>4978.5999999999995</v>
      </c>
      <c r="O5834" s="21"/>
      <c r="P5834" s="20"/>
    </row>
    <row r="5835" spans="1:16" x14ac:dyDescent="0.35">
      <c r="A5835" s="2" t="s">
        <v>25</v>
      </c>
      <c r="B5835" s="2">
        <v>1128299</v>
      </c>
      <c r="C5835" s="15">
        <v>44244</v>
      </c>
      <c r="D5835" s="2" t="s">
        <v>22</v>
      </c>
      <c r="E5835" s="2" t="s">
        <v>76</v>
      </c>
      <c r="F5835" s="2" t="s">
        <v>77</v>
      </c>
      <c r="G5835" s="3" t="s">
        <v>18</v>
      </c>
      <c r="H5835" s="17">
        <v>48</v>
      </c>
      <c r="I5835" s="2">
        <v>51</v>
      </c>
      <c r="J5835" s="19">
        <v>2448</v>
      </c>
      <c r="K5835" s="19">
        <v>1468.8</v>
      </c>
      <c r="L5835" s="2">
        <v>0.6</v>
      </c>
      <c r="M5835" s="2" t="s">
        <v>78</v>
      </c>
      <c r="N5835" s="20">
        <f t="shared" si="91"/>
        <v>3916.8</v>
      </c>
      <c r="O5835" s="21"/>
      <c r="P5835" s="20"/>
    </row>
    <row r="5836" spans="1:16" x14ac:dyDescent="0.35">
      <c r="A5836" s="2" t="s">
        <v>25</v>
      </c>
      <c r="B5836" s="2">
        <v>1128299</v>
      </c>
      <c r="C5836" s="15">
        <v>44244</v>
      </c>
      <c r="D5836" s="2" t="s">
        <v>22</v>
      </c>
      <c r="E5836" s="2" t="s">
        <v>76</v>
      </c>
      <c r="F5836" s="2" t="s">
        <v>77</v>
      </c>
      <c r="G5836" s="3" t="s">
        <v>158</v>
      </c>
      <c r="H5836" s="17">
        <v>44</v>
      </c>
      <c r="I5836" s="2">
        <v>105</v>
      </c>
      <c r="J5836" s="19">
        <v>4620</v>
      </c>
      <c r="K5836" s="19">
        <v>2217.6</v>
      </c>
      <c r="L5836" s="2">
        <v>0.48</v>
      </c>
      <c r="M5836" s="2" t="s">
        <v>78</v>
      </c>
      <c r="N5836" s="20">
        <f t="shared" si="91"/>
        <v>6837.6</v>
      </c>
      <c r="O5836" s="21"/>
      <c r="P5836" s="20"/>
    </row>
    <row r="5837" spans="1:16" x14ac:dyDescent="0.35">
      <c r="A5837" s="2" t="s">
        <v>25</v>
      </c>
      <c r="B5837" s="2">
        <v>1128299</v>
      </c>
      <c r="C5837" s="15">
        <v>44271</v>
      </c>
      <c r="D5837" s="2" t="s">
        <v>22</v>
      </c>
      <c r="E5837" s="2" t="s">
        <v>76</v>
      </c>
      <c r="F5837" s="2" t="s">
        <v>77</v>
      </c>
      <c r="G5837" s="3" t="s">
        <v>155</v>
      </c>
      <c r="H5837" s="17">
        <v>44</v>
      </c>
      <c r="I5837" s="2">
        <v>147</v>
      </c>
      <c r="J5837" s="19">
        <v>6468</v>
      </c>
      <c r="K5837" s="19">
        <v>3298.68</v>
      </c>
      <c r="L5837" s="2">
        <v>0.51</v>
      </c>
      <c r="M5837" s="2" t="s">
        <v>78</v>
      </c>
      <c r="N5837" s="20">
        <f t="shared" si="91"/>
        <v>9766.68</v>
      </c>
      <c r="O5837" s="21"/>
      <c r="P5837" s="20"/>
    </row>
    <row r="5838" spans="1:16" x14ac:dyDescent="0.35">
      <c r="A5838" s="2" t="s">
        <v>25</v>
      </c>
      <c r="B5838" s="2">
        <v>1128299</v>
      </c>
      <c r="C5838" s="15">
        <v>44271</v>
      </c>
      <c r="D5838" s="2" t="s">
        <v>22</v>
      </c>
      <c r="E5838" s="2" t="s">
        <v>76</v>
      </c>
      <c r="F5838" s="2" t="s">
        <v>77</v>
      </c>
      <c r="G5838" s="3" t="s">
        <v>17</v>
      </c>
      <c r="H5838" s="17">
        <v>51</v>
      </c>
      <c r="I5838" s="2">
        <v>101</v>
      </c>
      <c r="J5838" s="19">
        <v>5151</v>
      </c>
      <c r="K5838" s="19">
        <v>2833.0499999999997</v>
      </c>
      <c r="L5838" s="2">
        <v>0.54999999999999993</v>
      </c>
      <c r="M5838" s="2" t="s">
        <v>78</v>
      </c>
      <c r="N5838" s="20">
        <f t="shared" si="91"/>
        <v>7984.0499999999993</v>
      </c>
      <c r="O5838" s="21"/>
      <c r="P5838" s="20"/>
    </row>
    <row r="5839" spans="1:16" x14ac:dyDescent="0.35">
      <c r="A5839" s="2" t="s">
        <v>25</v>
      </c>
      <c r="B5839" s="2">
        <v>1128299</v>
      </c>
      <c r="C5839" s="15">
        <v>44271</v>
      </c>
      <c r="D5839" s="2" t="s">
        <v>22</v>
      </c>
      <c r="E5839" s="2" t="s">
        <v>76</v>
      </c>
      <c r="F5839" s="2" t="s">
        <v>77</v>
      </c>
      <c r="G5839" s="3" t="s">
        <v>156</v>
      </c>
      <c r="H5839" s="17">
        <v>56</v>
      </c>
      <c r="I5839" s="2">
        <v>116</v>
      </c>
      <c r="J5839" s="19">
        <v>6496</v>
      </c>
      <c r="K5839" s="19">
        <v>3572.7999999999997</v>
      </c>
      <c r="L5839" s="2">
        <v>0.54999999999999993</v>
      </c>
      <c r="M5839" s="2" t="s">
        <v>78</v>
      </c>
      <c r="N5839" s="20">
        <f t="shared" si="91"/>
        <v>10068.799999999999</v>
      </c>
      <c r="O5839" s="21"/>
      <c r="P5839" s="20"/>
    </row>
    <row r="5840" spans="1:16" x14ac:dyDescent="0.35">
      <c r="A5840" s="2" t="s">
        <v>25</v>
      </c>
      <c r="B5840" s="2">
        <v>1128299</v>
      </c>
      <c r="C5840" s="15">
        <v>44271</v>
      </c>
      <c r="D5840" s="2" t="s">
        <v>22</v>
      </c>
      <c r="E5840" s="2" t="s">
        <v>76</v>
      </c>
      <c r="F5840" s="2" t="s">
        <v>77</v>
      </c>
      <c r="G5840" s="3" t="s">
        <v>157</v>
      </c>
      <c r="H5840" s="17">
        <v>50</v>
      </c>
      <c r="I5840" s="2">
        <v>84</v>
      </c>
      <c r="J5840" s="19">
        <v>4200</v>
      </c>
      <c r="K5840" s="19">
        <v>2309.9999999999995</v>
      </c>
      <c r="L5840" s="2">
        <v>0.54999999999999993</v>
      </c>
      <c r="M5840" s="2" t="s">
        <v>78</v>
      </c>
      <c r="N5840" s="20">
        <f t="shared" si="91"/>
        <v>6510</v>
      </c>
      <c r="O5840" s="21"/>
      <c r="P5840" s="20"/>
    </row>
    <row r="5841" spans="1:16" x14ac:dyDescent="0.35">
      <c r="A5841" s="2" t="s">
        <v>25</v>
      </c>
      <c r="B5841" s="2">
        <v>1128299</v>
      </c>
      <c r="C5841" s="15">
        <v>44271</v>
      </c>
      <c r="D5841" s="2" t="s">
        <v>22</v>
      </c>
      <c r="E5841" s="2" t="s">
        <v>76</v>
      </c>
      <c r="F5841" s="2" t="s">
        <v>77</v>
      </c>
      <c r="G5841" s="3" t="s">
        <v>18</v>
      </c>
      <c r="H5841" s="17">
        <v>56</v>
      </c>
      <c r="I5841" s="2">
        <v>39</v>
      </c>
      <c r="J5841" s="19">
        <v>2184</v>
      </c>
      <c r="K5841" s="19">
        <v>1310.3999999999999</v>
      </c>
      <c r="L5841" s="2">
        <v>0.6</v>
      </c>
      <c r="M5841" s="2" t="s">
        <v>78</v>
      </c>
      <c r="N5841" s="20">
        <f t="shared" si="91"/>
        <v>3494.3999999999996</v>
      </c>
      <c r="O5841" s="21"/>
      <c r="P5841" s="20"/>
    </row>
    <row r="5842" spans="1:16" x14ac:dyDescent="0.35">
      <c r="A5842" s="2" t="s">
        <v>25</v>
      </c>
      <c r="B5842" s="2">
        <v>1128299</v>
      </c>
      <c r="C5842" s="15">
        <v>44271</v>
      </c>
      <c r="D5842" s="2" t="s">
        <v>22</v>
      </c>
      <c r="E5842" s="2" t="s">
        <v>76</v>
      </c>
      <c r="F5842" s="2" t="s">
        <v>77</v>
      </c>
      <c r="G5842" s="3" t="s">
        <v>158</v>
      </c>
      <c r="H5842" s="17">
        <v>41</v>
      </c>
      <c r="I5842" s="2">
        <v>95</v>
      </c>
      <c r="J5842" s="19">
        <v>3895</v>
      </c>
      <c r="K5842" s="19">
        <v>1752.7499999999998</v>
      </c>
      <c r="L5842" s="2">
        <v>0.44999999999999996</v>
      </c>
      <c r="M5842" s="2" t="s">
        <v>78</v>
      </c>
      <c r="N5842" s="20">
        <f t="shared" si="91"/>
        <v>5647.75</v>
      </c>
      <c r="O5842" s="21"/>
      <c r="P5842" s="20"/>
    </row>
    <row r="5843" spans="1:16" x14ac:dyDescent="0.35">
      <c r="A5843" s="2" t="s">
        <v>25</v>
      </c>
      <c r="B5843" s="2">
        <v>1128299</v>
      </c>
      <c r="C5843" s="15">
        <v>44303</v>
      </c>
      <c r="D5843" s="2" t="s">
        <v>22</v>
      </c>
      <c r="E5843" s="2" t="s">
        <v>76</v>
      </c>
      <c r="F5843" s="2" t="s">
        <v>77</v>
      </c>
      <c r="G5843" s="3" t="s">
        <v>155</v>
      </c>
      <c r="H5843" s="17">
        <v>48</v>
      </c>
      <c r="I5843" s="2">
        <v>142</v>
      </c>
      <c r="J5843" s="19">
        <v>6816</v>
      </c>
      <c r="K5843" s="19">
        <v>3544.32</v>
      </c>
      <c r="L5843" s="2">
        <v>0.52</v>
      </c>
      <c r="M5843" s="2" t="s">
        <v>78</v>
      </c>
      <c r="N5843" s="20">
        <f t="shared" si="91"/>
        <v>10360.32</v>
      </c>
      <c r="O5843" s="21"/>
      <c r="P5843" s="20"/>
    </row>
    <row r="5844" spans="1:16" x14ac:dyDescent="0.35">
      <c r="A5844" s="2" t="s">
        <v>25</v>
      </c>
      <c r="B5844" s="2">
        <v>1128299</v>
      </c>
      <c r="C5844" s="15">
        <v>44303</v>
      </c>
      <c r="D5844" s="2" t="s">
        <v>22</v>
      </c>
      <c r="E5844" s="2" t="s">
        <v>76</v>
      </c>
      <c r="F5844" s="2" t="s">
        <v>77</v>
      </c>
      <c r="G5844" s="3" t="s">
        <v>17</v>
      </c>
      <c r="H5844" s="17">
        <v>52</v>
      </c>
      <c r="I5844" s="2">
        <v>88</v>
      </c>
      <c r="J5844" s="19">
        <v>4576</v>
      </c>
      <c r="K5844" s="19">
        <v>2288</v>
      </c>
      <c r="L5844" s="2">
        <v>0.5</v>
      </c>
      <c r="M5844" s="2" t="s">
        <v>78</v>
      </c>
      <c r="N5844" s="20">
        <f t="shared" si="91"/>
        <v>6864</v>
      </c>
      <c r="O5844" s="21"/>
      <c r="P5844" s="20"/>
    </row>
    <row r="5845" spans="1:16" x14ac:dyDescent="0.35">
      <c r="A5845" s="2" t="s">
        <v>25</v>
      </c>
      <c r="B5845" s="2">
        <v>1128299</v>
      </c>
      <c r="C5845" s="15">
        <v>44303</v>
      </c>
      <c r="D5845" s="2" t="s">
        <v>22</v>
      </c>
      <c r="E5845" s="2" t="s">
        <v>76</v>
      </c>
      <c r="F5845" s="2" t="s">
        <v>77</v>
      </c>
      <c r="G5845" s="3" t="s">
        <v>156</v>
      </c>
      <c r="H5845" s="17">
        <v>52</v>
      </c>
      <c r="I5845" s="2">
        <v>105</v>
      </c>
      <c r="J5845" s="19">
        <v>5460</v>
      </c>
      <c r="K5845" s="19">
        <v>2784.6</v>
      </c>
      <c r="L5845" s="2">
        <v>0.51</v>
      </c>
      <c r="M5845" s="2" t="s">
        <v>78</v>
      </c>
      <c r="N5845" s="20">
        <f t="shared" si="91"/>
        <v>8244.6</v>
      </c>
      <c r="O5845" s="21"/>
      <c r="P5845" s="20"/>
    </row>
    <row r="5846" spans="1:16" x14ac:dyDescent="0.35">
      <c r="A5846" s="2" t="s">
        <v>25</v>
      </c>
      <c r="B5846" s="2">
        <v>1128299</v>
      </c>
      <c r="C5846" s="15">
        <v>44303</v>
      </c>
      <c r="D5846" s="2" t="s">
        <v>22</v>
      </c>
      <c r="E5846" s="2" t="s">
        <v>76</v>
      </c>
      <c r="F5846" s="2" t="s">
        <v>77</v>
      </c>
      <c r="G5846" s="3" t="s">
        <v>157</v>
      </c>
      <c r="H5846" s="17">
        <v>39</v>
      </c>
      <c r="I5846" s="2">
        <v>74</v>
      </c>
      <c r="J5846" s="19">
        <v>2886</v>
      </c>
      <c r="K5846" s="19">
        <v>1529.5800000000002</v>
      </c>
      <c r="L5846" s="2">
        <v>0.53</v>
      </c>
      <c r="M5846" s="2" t="s">
        <v>78</v>
      </c>
      <c r="N5846" s="20">
        <f t="shared" si="91"/>
        <v>4415.58</v>
      </c>
      <c r="O5846" s="21"/>
      <c r="P5846" s="20"/>
    </row>
    <row r="5847" spans="1:16" x14ac:dyDescent="0.35">
      <c r="A5847" s="2" t="s">
        <v>25</v>
      </c>
      <c r="B5847" s="2">
        <v>1128299</v>
      </c>
      <c r="C5847" s="15">
        <v>44303</v>
      </c>
      <c r="D5847" s="2" t="s">
        <v>22</v>
      </c>
      <c r="E5847" s="2" t="s">
        <v>76</v>
      </c>
      <c r="F5847" s="2" t="s">
        <v>77</v>
      </c>
      <c r="G5847" s="3" t="s">
        <v>18</v>
      </c>
      <c r="H5847" s="17">
        <v>43</v>
      </c>
      <c r="I5847" s="2">
        <v>53</v>
      </c>
      <c r="J5847" s="19">
        <v>2279</v>
      </c>
      <c r="K5847" s="19">
        <v>1299.0300000000002</v>
      </c>
      <c r="L5847" s="2">
        <v>0.57000000000000006</v>
      </c>
      <c r="M5847" s="2" t="s">
        <v>78</v>
      </c>
      <c r="N5847" s="20">
        <f t="shared" si="91"/>
        <v>3578.03</v>
      </c>
      <c r="O5847" s="21"/>
      <c r="P5847" s="20"/>
    </row>
    <row r="5848" spans="1:16" x14ac:dyDescent="0.35">
      <c r="A5848" s="2" t="s">
        <v>25</v>
      </c>
      <c r="B5848" s="2">
        <v>1128299</v>
      </c>
      <c r="C5848" s="15">
        <v>44303</v>
      </c>
      <c r="D5848" s="2" t="s">
        <v>22</v>
      </c>
      <c r="E5848" s="2" t="s">
        <v>76</v>
      </c>
      <c r="F5848" s="2" t="s">
        <v>77</v>
      </c>
      <c r="G5848" s="3" t="s">
        <v>158</v>
      </c>
      <c r="H5848" s="17">
        <v>55</v>
      </c>
      <c r="I5848" s="2">
        <v>105</v>
      </c>
      <c r="J5848" s="19">
        <v>5775</v>
      </c>
      <c r="K5848" s="19">
        <v>2887.5</v>
      </c>
      <c r="L5848" s="2">
        <v>0.5</v>
      </c>
      <c r="M5848" s="2" t="s">
        <v>78</v>
      </c>
      <c r="N5848" s="20">
        <f t="shared" si="91"/>
        <v>8662.5</v>
      </c>
      <c r="O5848" s="21"/>
      <c r="P5848" s="20"/>
    </row>
    <row r="5849" spans="1:16" x14ac:dyDescent="0.35">
      <c r="A5849" s="2" t="s">
        <v>25</v>
      </c>
      <c r="B5849" s="2">
        <v>1128299</v>
      </c>
      <c r="C5849" s="15">
        <v>44334</v>
      </c>
      <c r="D5849" s="2" t="s">
        <v>22</v>
      </c>
      <c r="E5849" s="2" t="s">
        <v>76</v>
      </c>
      <c r="F5849" s="2" t="s">
        <v>77</v>
      </c>
      <c r="G5849" s="3" t="s">
        <v>155</v>
      </c>
      <c r="H5849" s="17">
        <v>43</v>
      </c>
      <c r="I5849" s="2">
        <v>160</v>
      </c>
      <c r="J5849" s="19">
        <v>6880</v>
      </c>
      <c r="K5849" s="19">
        <v>3646.4</v>
      </c>
      <c r="L5849" s="2">
        <v>0.53</v>
      </c>
      <c r="M5849" s="2" t="s">
        <v>78</v>
      </c>
      <c r="N5849" s="20">
        <f t="shared" si="91"/>
        <v>10526.4</v>
      </c>
      <c r="O5849" s="21"/>
      <c r="P5849" s="20"/>
    </row>
    <row r="5850" spans="1:16" x14ac:dyDescent="0.35">
      <c r="A5850" s="2" t="s">
        <v>25</v>
      </c>
      <c r="B5850" s="2">
        <v>1128299</v>
      </c>
      <c r="C5850" s="15">
        <v>44334</v>
      </c>
      <c r="D5850" s="2" t="s">
        <v>22</v>
      </c>
      <c r="E5850" s="2" t="s">
        <v>76</v>
      </c>
      <c r="F5850" s="2" t="s">
        <v>77</v>
      </c>
      <c r="G5850" s="3" t="s">
        <v>17</v>
      </c>
      <c r="H5850" s="17">
        <v>47</v>
      </c>
      <c r="I5850" s="2">
        <v>100</v>
      </c>
      <c r="J5850" s="19">
        <v>4700</v>
      </c>
      <c r="K5850" s="19">
        <v>2444</v>
      </c>
      <c r="L5850" s="2">
        <v>0.52</v>
      </c>
      <c r="M5850" s="2" t="s">
        <v>78</v>
      </c>
      <c r="N5850" s="20">
        <f t="shared" si="91"/>
        <v>7144</v>
      </c>
      <c r="O5850" s="21"/>
      <c r="P5850" s="20"/>
    </row>
    <row r="5851" spans="1:16" x14ac:dyDescent="0.35">
      <c r="A5851" s="2" t="s">
        <v>25</v>
      </c>
      <c r="B5851" s="2">
        <v>1128299</v>
      </c>
      <c r="C5851" s="15">
        <v>44334</v>
      </c>
      <c r="D5851" s="2" t="s">
        <v>22</v>
      </c>
      <c r="E5851" s="2" t="s">
        <v>76</v>
      </c>
      <c r="F5851" s="2" t="s">
        <v>77</v>
      </c>
      <c r="G5851" s="3" t="s">
        <v>156</v>
      </c>
      <c r="H5851" s="17">
        <v>49</v>
      </c>
      <c r="I5851" s="2">
        <v>112</v>
      </c>
      <c r="J5851" s="19">
        <v>5488</v>
      </c>
      <c r="K5851" s="19">
        <v>2798.88</v>
      </c>
      <c r="L5851" s="2">
        <v>0.51</v>
      </c>
      <c r="M5851" s="2" t="s">
        <v>78</v>
      </c>
      <c r="N5851" s="20">
        <f t="shared" si="91"/>
        <v>8286.880000000001</v>
      </c>
      <c r="O5851" s="21"/>
      <c r="P5851" s="20"/>
    </row>
    <row r="5852" spans="1:16" x14ac:dyDescent="0.35">
      <c r="A5852" s="2" t="s">
        <v>25</v>
      </c>
      <c r="B5852" s="2">
        <v>1128299</v>
      </c>
      <c r="C5852" s="15">
        <v>44334</v>
      </c>
      <c r="D5852" s="2" t="s">
        <v>22</v>
      </c>
      <c r="E5852" s="2" t="s">
        <v>76</v>
      </c>
      <c r="F5852" s="2" t="s">
        <v>77</v>
      </c>
      <c r="G5852" s="3" t="s">
        <v>157</v>
      </c>
      <c r="H5852" s="17">
        <v>44</v>
      </c>
      <c r="I5852" s="2">
        <v>85</v>
      </c>
      <c r="J5852" s="19">
        <v>3740</v>
      </c>
      <c r="K5852" s="19">
        <v>1907.4</v>
      </c>
      <c r="L5852" s="2">
        <v>0.51</v>
      </c>
      <c r="M5852" s="2" t="s">
        <v>78</v>
      </c>
      <c r="N5852" s="20">
        <f t="shared" si="91"/>
        <v>5647.4</v>
      </c>
      <c r="O5852" s="21"/>
      <c r="P5852" s="20"/>
    </row>
    <row r="5853" spans="1:16" x14ac:dyDescent="0.35">
      <c r="A5853" s="2" t="s">
        <v>25</v>
      </c>
      <c r="B5853" s="2">
        <v>1128299</v>
      </c>
      <c r="C5853" s="15">
        <v>44334</v>
      </c>
      <c r="D5853" s="2" t="s">
        <v>22</v>
      </c>
      <c r="E5853" s="2" t="s">
        <v>76</v>
      </c>
      <c r="F5853" s="2" t="s">
        <v>77</v>
      </c>
      <c r="G5853" s="3" t="s">
        <v>18</v>
      </c>
      <c r="H5853" s="17">
        <v>36</v>
      </c>
      <c r="I5853" s="2">
        <v>65</v>
      </c>
      <c r="J5853" s="19">
        <v>2340</v>
      </c>
      <c r="K5853" s="19">
        <v>1380.6000000000001</v>
      </c>
      <c r="L5853" s="2">
        <v>0.59000000000000008</v>
      </c>
      <c r="M5853" s="2" t="s">
        <v>78</v>
      </c>
      <c r="N5853" s="20">
        <f t="shared" si="91"/>
        <v>3720.6000000000004</v>
      </c>
      <c r="O5853" s="21"/>
      <c r="P5853" s="20"/>
    </row>
    <row r="5854" spans="1:16" x14ac:dyDescent="0.35">
      <c r="A5854" s="2" t="s">
        <v>25</v>
      </c>
      <c r="B5854" s="2">
        <v>1128299</v>
      </c>
      <c r="C5854" s="15">
        <v>44334</v>
      </c>
      <c r="D5854" s="2" t="s">
        <v>22</v>
      </c>
      <c r="E5854" s="2" t="s">
        <v>76</v>
      </c>
      <c r="F5854" s="2" t="s">
        <v>77</v>
      </c>
      <c r="G5854" s="3" t="s">
        <v>158</v>
      </c>
      <c r="H5854" s="17">
        <v>59</v>
      </c>
      <c r="I5854" s="2">
        <v>167</v>
      </c>
      <c r="J5854" s="19">
        <v>9853</v>
      </c>
      <c r="K5854" s="19">
        <v>4433.8499999999995</v>
      </c>
      <c r="L5854" s="2">
        <v>0.44999999999999996</v>
      </c>
      <c r="M5854" s="2" t="s">
        <v>78</v>
      </c>
      <c r="N5854" s="20">
        <f t="shared" si="91"/>
        <v>14286.849999999999</v>
      </c>
      <c r="O5854" s="21"/>
      <c r="P5854" s="20"/>
    </row>
    <row r="5855" spans="1:16" x14ac:dyDescent="0.35">
      <c r="A5855" s="2" t="s">
        <v>25</v>
      </c>
      <c r="B5855" s="2">
        <v>1128299</v>
      </c>
      <c r="C5855" s="15">
        <v>44364</v>
      </c>
      <c r="D5855" s="2" t="s">
        <v>22</v>
      </c>
      <c r="E5855" s="2" t="s">
        <v>76</v>
      </c>
      <c r="F5855" s="2" t="s">
        <v>77</v>
      </c>
      <c r="G5855" s="3" t="s">
        <v>155</v>
      </c>
      <c r="H5855" s="17">
        <v>58</v>
      </c>
      <c r="I5855" s="2">
        <v>248</v>
      </c>
      <c r="J5855" s="19">
        <v>14384</v>
      </c>
      <c r="K5855" s="19">
        <v>7335.84</v>
      </c>
      <c r="L5855" s="2">
        <v>0.51</v>
      </c>
      <c r="M5855" s="2" t="s">
        <v>78</v>
      </c>
      <c r="N5855" s="20">
        <f t="shared" si="91"/>
        <v>21719.84</v>
      </c>
      <c r="O5855" s="21"/>
      <c r="P5855" s="20"/>
    </row>
    <row r="5856" spans="1:16" x14ac:dyDescent="0.35">
      <c r="A5856" s="2" t="s">
        <v>25</v>
      </c>
      <c r="B5856" s="2">
        <v>1128299</v>
      </c>
      <c r="C5856" s="15">
        <v>44364</v>
      </c>
      <c r="D5856" s="2" t="s">
        <v>22</v>
      </c>
      <c r="E5856" s="2" t="s">
        <v>76</v>
      </c>
      <c r="F5856" s="2" t="s">
        <v>77</v>
      </c>
      <c r="G5856" s="3" t="s">
        <v>17</v>
      </c>
      <c r="H5856" s="17">
        <v>65</v>
      </c>
      <c r="I5856" s="2">
        <v>210</v>
      </c>
      <c r="J5856" s="19">
        <v>13650</v>
      </c>
      <c r="K5856" s="19">
        <v>7098</v>
      </c>
      <c r="L5856" s="2">
        <v>0.52</v>
      </c>
      <c r="M5856" s="2" t="s">
        <v>78</v>
      </c>
      <c r="N5856" s="20">
        <f t="shared" si="91"/>
        <v>20748</v>
      </c>
      <c r="O5856" s="21"/>
      <c r="P5856" s="20"/>
    </row>
    <row r="5857" spans="1:16" x14ac:dyDescent="0.35">
      <c r="A5857" s="2" t="s">
        <v>25</v>
      </c>
      <c r="B5857" s="2">
        <v>1128299</v>
      </c>
      <c r="C5857" s="15">
        <v>44364</v>
      </c>
      <c r="D5857" s="2" t="s">
        <v>22</v>
      </c>
      <c r="E5857" s="2" t="s">
        <v>76</v>
      </c>
      <c r="F5857" s="2" t="s">
        <v>77</v>
      </c>
      <c r="G5857" s="3" t="s">
        <v>156</v>
      </c>
      <c r="H5857" s="17">
        <v>83</v>
      </c>
      <c r="I5857" s="2">
        <v>203</v>
      </c>
      <c r="J5857" s="19">
        <v>16849</v>
      </c>
      <c r="K5857" s="19">
        <v>9266.9499999999989</v>
      </c>
      <c r="L5857" s="2">
        <v>0.54999999999999993</v>
      </c>
      <c r="M5857" s="2" t="s">
        <v>78</v>
      </c>
      <c r="N5857" s="20">
        <f t="shared" si="91"/>
        <v>26115.949999999997</v>
      </c>
      <c r="O5857" s="21"/>
      <c r="P5857" s="20"/>
    </row>
    <row r="5858" spans="1:16" x14ac:dyDescent="0.35">
      <c r="A5858" s="2" t="s">
        <v>25</v>
      </c>
      <c r="B5858" s="2">
        <v>1128299</v>
      </c>
      <c r="C5858" s="15">
        <v>44364</v>
      </c>
      <c r="D5858" s="2" t="s">
        <v>22</v>
      </c>
      <c r="E5858" s="2" t="s">
        <v>76</v>
      </c>
      <c r="F5858" s="2" t="s">
        <v>77</v>
      </c>
      <c r="G5858" s="3" t="s">
        <v>157</v>
      </c>
      <c r="H5858" s="17">
        <v>82</v>
      </c>
      <c r="I5858" s="2">
        <v>161</v>
      </c>
      <c r="J5858" s="19">
        <v>13202</v>
      </c>
      <c r="K5858" s="19">
        <v>7261.0999999999995</v>
      </c>
      <c r="L5858" s="2">
        <v>0.54999999999999993</v>
      </c>
      <c r="M5858" s="2" t="s">
        <v>78</v>
      </c>
      <c r="N5858" s="20">
        <f t="shared" si="91"/>
        <v>20463.099999999999</v>
      </c>
      <c r="O5858" s="21"/>
      <c r="P5858" s="20"/>
    </row>
    <row r="5859" spans="1:16" x14ac:dyDescent="0.35">
      <c r="A5859" s="2" t="s">
        <v>25</v>
      </c>
      <c r="B5859" s="2">
        <v>1128299</v>
      </c>
      <c r="C5859" s="15">
        <v>44364</v>
      </c>
      <c r="D5859" s="2" t="s">
        <v>22</v>
      </c>
      <c r="E5859" s="2" t="s">
        <v>76</v>
      </c>
      <c r="F5859" s="2" t="s">
        <v>77</v>
      </c>
      <c r="G5859" s="3" t="s">
        <v>18</v>
      </c>
      <c r="H5859" s="17">
        <v>92</v>
      </c>
      <c r="I5859" s="2">
        <v>117</v>
      </c>
      <c r="J5859" s="19">
        <v>10764</v>
      </c>
      <c r="K5859" s="19">
        <v>6135.4800000000005</v>
      </c>
      <c r="L5859" s="2">
        <v>0.57000000000000006</v>
      </c>
      <c r="M5859" s="2" t="s">
        <v>78</v>
      </c>
      <c r="N5859" s="20">
        <f t="shared" si="91"/>
        <v>16899.48</v>
      </c>
      <c r="O5859" s="21"/>
      <c r="P5859" s="20"/>
    </row>
    <row r="5860" spans="1:16" x14ac:dyDescent="0.35">
      <c r="A5860" s="2" t="s">
        <v>25</v>
      </c>
      <c r="B5860" s="2">
        <v>1128299</v>
      </c>
      <c r="C5860" s="15">
        <v>44364</v>
      </c>
      <c r="D5860" s="2" t="s">
        <v>22</v>
      </c>
      <c r="E5860" s="2" t="s">
        <v>76</v>
      </c>
      <c r="F5860" s="2" t="s">
        <v>77</v>
      </c>
      <c r="G5860" s="3" t="s">
        <v>158</v>
      </c>
      <c r="H5860" s="17">
        <v>100</v>
      </c>
      <c r="I5860" s="2">
        <v>195</v>
      </c>
      <c r="J5860" s="19">
        <v>19500</v>
      </c>
      <c r="K5860" s="19">
        <v>9360</v>
      </c>
      <c r="L5860" s="2">
        <v>0.48</v>
      </c>
      <c r="M5860" s="2" t="s">
        <v>78</v>
      </c>
      <c r="N5860" s="20">
        <f t="shared" si="91"/>
        <v>28860</v>
      </c>
      <c r="O5860" s="21"/>
      <c r="P5860" s="20"/>
    </row>
    <row r="5861" spans="1:16" x14ac:dyDescent="0.35">
      <c r="A5861" s="2" t="s">
        <v>25</v>
      </c>
      <c r="B5861" s="2">
        <v>1128299</v>
      </c>
      <c r="C5861" s="15">
        <v>44393</v>
      </c>
      <c r="D5861" s="2" t="s">
        <v>22</v>
      </c>
      <c r="E5861" s="2" t="s">
        <v>76</v>
      </c>
      <c r="F5861" s="2" t="s">
        <v>77</v>
      </c>
      <c r="G5861" s="3" t="s">
        <v>155</v>
      </c>
      <c r="H5861" s="17">
        <v>86</v>
      </c>
      <c r="I5861" s="2">
        <v>270</v>
      </c>
      <c r="J5861" s="19">
        <v>23220</v>
      </c>
      <c r="K5861" s="19">
        <v>12306.6</v>
      </c>
      <c r="L5861" s="2">
        <v>0.53</v>
      </c>
      <c r="M5861" s="2" t="s">
        <v>78</v>
      </c>
      <c r="N5861" s="20">
        <f t="shared" si="91"/>
        <v>35526.6</v>
      </c>
      <c r="O5861" s="21"/>
      <c r="P5861" s="20"/>
    </row>
    <row r="5862" spans="1:16" x14ac:dyDescent="0.35">
      <c r="A5862" s="2" t="s">
        <v>25</v>
      </c>
      <c r="B5862" s="2">
        <v>1128299</v>
      </c>
      <c r="C5862" s="15">
        <v>44393</v>
      </c>
      <c r="D5862" s="2" t="s">
        <v>22</v>
      </c>
      <c r="E5862" s="2" t="s">
        <v>76</v>
      </c>
      <c r="F5862" s="2" t="s">
        <v>77</v>
      </c>
      <c r="G5862" s="3" t="s">
        <v>17</v>
      </c>
      <c r="H5862" s="17">
        <v>92</v>
      </c>
      <c r="I5862" s="2">
        <v>203</v>
      </c>
      <c r="J5862" s="19">
        <v>18676</v>
      </c>
      <c r="K5862" s="19">
        <v>10271.799999999999</v>
      </c>
      <c r="L5862" s="2">
        <v>0.54999999999999993</v>
      </c>
      <c r="M5862" s="2" t="s">
        <v>78</v>
      </c>
      <c r="N5862" s="20">
        <f t="shared" si="91"/>
        <v>28947.8</v>
      </c>
      <c r="O5862" s="21"/>
      <c r="P5862" s="20"/>
    </row>
    <row r="5863" spans="1:16" x14ac:dyDescent="0.35">
      <c r="A5863" s="2" t="s">
        <v>25</v>
      </c>
      <c r="B5863" s="2">
        <v>1128299</v>
      </c>
      <c r="C5863" s="15">
        <v>44393</v>
      </c>
      <c r="D5863" s="2" t="s">
        <v>22</v>
      </c>
      <c r="E5863" s="2" t="s">
        <v>76</v>
      </c>
      <c r="F5863" s="2" t="s">
        <v>77</v>
      </c>
      <c r="G5863" s="3" t="s">
        <v>156</v>
      </c>
      <c r="H5863" s="17">
        <v>90</v>
      </c>
      <c r="I5863" s="2">
        <v>196</v>
      </c>
      <c r="J5863" s="19">
        <v>17640</v>
      </c>
      <c r="K5863" s="19">
        <v>9525.6</v>
      </c>
      <c r="L5863" s="2">
        <v>0.54</v>
      </c>
      <c r="M5863" s="2" t="s">
        <v>78</v>
      </c>
      <c r="N5863" s="20">
        <f t="shared" si="91"/>
        <v>27165.599999999999</v>
      </c>
      <c r="O5863" s="21"/>
      <c r="P5863" s="20"/>
    </row>
    <row r="5864" spans="1:16" x14ac:dyDescent="0.35">
      <c r="A5864" s="2" t="s">
        <v>25</v>
      </c>
      <c r="B5864" s="2">
        <v>1128299</v>
      </c>
      <c r="C5864" s="15">
        <v>44393</v>
      </c>
      <c r="D5864" s="2" t="s">
        <v>22</v>
      </c>
      <c r="E5864" s="2" t="s">
        <v>76</v>
      </c>
      <c r="F5864" s="2" t="s">
        <v>77</v>
      </c>
      <c r="G5864" s="3" t="s">
        <v>157</v>
      </c>
      <c r="H5864" s="17">
        <v>86</v>
      </c>
      <c r="I5864" s="2">
        <v>168</v>
      </c>
      <c r="J5864" s="19">
        <v>14448</v>
      </c>
      <c r="K5864" s="19">
        <v>7801.92</v>
      </c>
      <c r="L5864" s="2">
        <v>0.54</v>
      </c>
      <c r="M5864" s="2" t="s">
        <v>78</v>
      </c>
      <c r="N5864" s="20">
        <f t="shared" si="91"/>
        <v>22249.919999999998</v>
      </c>
      <c r="O5864" s="21"/>
      <c r="P5864" s="20"/>
    </row>
    <row r="5865" spans="1:16" x14ac:dyDescent="0.35">
      <c r="A5865" s="2" t="s">
        <v>25</v>
      </c>
      <c r="B5865" s="2">
        <v>1128299</v>
      </c>
      <c r="C5865" s="15">
        <v>44393</v>
      </c>
      <c r="D5865" s="2" t="s">
        <v>22</v>
      </c>
      <c r="E5865" s="2" t="s">
        <v>76</v>
      </c>
      <c r="F5865" s="2" t="s">
        <v>77</v>
      </c>
      <c r="G5865" s="3" t="s">
        <v>18</v>
      </c>
      <c r="H5865" s="17">
        <v>86</v>
      </c>
      <c r="I5865" s="2">
        <v>189</v>
      </c>
      <c r="J5865" s="19">
        <v>16254</v>
      </c>
      <c r="K5865" s="19">
        <v>9427.3200000000015</v>
      </c>
      <c r="L5865" s="2">
        <v>0.58000000000000007</v>
      </c>
      <c r="M5865" s="2" t="s">
        <v>78</v>
      </c>
      <c r="N5865" s="20">
        <f t="shared" si="91"/>
        <v>25681.32</v>
      </c>
      <c r="O5865" s="21"/>
      <c r="P5865" s="20"/>
    </row>
    <row r="5866" spans="1:16" x14ac:dyDescent="0.35">
      <c r="A5866" s="2" t="s">
        <v>25</v>
      </c>
      <c r="B5866" s="2">
        <v>1128299</v>
      </c>
      <c r="C5866" s="15">
        <v>44393</v>
      </c>
      <c r="D5866" s="2" t="s">
        <v>22</v>
      </c>
      <c r="E5866" s="2" t="s">
        <v>76</v>
      </c>
      <c r="F5866" s="2" t="s">
        <v>77</v>
      </c>
      <c r="G5866" s="3" t="s">
        <v>158</v>
      </c>
      <c r="H5866" s="17">
        <v>103</v>
      </c>
      <c r="I5866" s="2">
        <v>163</v>
      </c>
      <c r="J5866" s="19">
        <v>16789</v>
      </c>
      <c r="K5866" s="19">
        <v>8058.7199999999993</v>
      </c>
      <c r="L5866" s="2">
        <v>0.48</v>
      </c>
      <c r="M5866" s="2" t="s">
        <v>78</v>
      </c>
      <c r="N5866" s="20">
        <f t="shared" si="91"/>
        <v>24847.72</v>
      </c>
      <c r="O5866" s="21"/>
      <c r="P5866" s="20"/>
    </row>
    <row r="5867" spans="1:16" x14ac:dyDescent="0.35">
      <c r="A5867" s="2" t="s">
        <v>25</v>
      </c>
      <c r="B5867" s="2">
        <v>1128299</v>
      </c>
      <c r="C5867" s="15">
        <v>44425</v>
      </c>
      <c r="D5867" s="2" t="s">
        <v>22</v>
      </c>
      <c r="E5867" s="2" t="s">
        <v>76</v>
      </c>
      <c r="F5867" s="2" t="s">
        <v>77</v>
      </c>
      <c r="G5867" s="3" t="s">
        <v>155</v>
      </c>
      <c r="H5867" s="17">
        <v>86</v>
      </c>
      <c r="I5867" s="2">
        <v>255</v>
      </c>
      <c r="J5867" s="19">
        <v>21930</v>
      </c>
      <c r="K5867" s="19">
        <v>11184.300000000001</v>
      </c>
      <c r="L5867" s="2">
        <v>0.51</v>
      </c>
      <c r="M5867" s="2" t="s">
        <v>78</v>
      </c>
      <c r="N5867" s="20">
        <f t="shared" si="91"/>
        <v>33114.300000000003</v>
      </c>
      <c r="O5867" s="21"/>
      <c r="P5867" s="20"/>
    </row>
    <row r="5868" spans="1:16" x14ac:dyDescent="0.35">
      <c r="A5868" s="2" t="s">
        <v>25</v>
      </c>
      <c r="B5868" s="2">
        <v>1128299</v>
      </c>
      <c r="C5868" s="15">
        <v>44425</v>
      </c>
      <c r="D5868" s="2" t="s">
        <v>22</v>
      </c>
      <c r="E5868" s="2" t="s">
        <v>76</v>
      </c>
      <c r="F5868" s="2" t="s">
        <v>77</v>
      </c>
      <c r="G5868" s="3" t="s">
        <v>17</v>
      </c>
      <c r="H5868" s="17">
        <v>77</v>
      </c>
      <c r="I5868" s="2">
        <v>239</v>
      </c>
      <c r="J5868" s="19">
        <v>18403</v>
      </c>
      <c r="K5868" s="19">
        <v>9385.5300000000007</v>
      </c>
      <c r="L5868" s="2">
        <v>0.51</v>
      </c>
      <c r="M5868" s="2" t="s">
        <v>78</v>
      </c>
      <c r="N5868" s="20">
        <f t="shared" si="91"/>
        <v>27788.53</v>
      </c>
      <c r="O5868" s="21"/>
      <c r="P5868" s="20"/>
    </row>
    <row r="5869" spans="1:16" x14ac:dyDescent="0.35">
      <c r="A5869" s="2" t="s">
        <v>25</v>
      </c>
      <c r="B5869" s="2">
        <v>1128299</v>
      </c>
      <c r="C5869" s="15">
        <v>44425</v>
      </c>
      <c r="D5869" s="2" t="s">
        <v>22</v>
      </c>
      <c r="E5869" s="2" t="s">
        <v>76</v>
      </c>
      <c r="F5869" s="2" t="s">
        <v>77</v>
      </c>
      <c r="G5869" s="3" t="s">
        <v>156</v>
      </c>
      <c r="H5869" s="17">
        <v>70</v>
      </c>
      <c r="I5869" s="2">
        <v>189</v>
      </c>
      <c r="J5869" s="19">
        <v>13230</v>
      </c>
      <c r="K5869" s="19">
        <v>7276.4999999999991</v>
      </c>
      <c r="L5869" s="2">
        <v>0.54999999999999993</v>
      </c>
      <c r="M5869" s="2" t="s">
        <v>78</v>
      </c>
      <c r="N5869" s="20">
        <f t="shared" si="91"/>
        <v>20506.5</v>
      </c>
      <c r="O5869" s="21"/>
      <c r="P5869" s="20"/>
    </row>
    <row r="5870" spans="1:16" x14ac:dyDescent="0.35">
      <c r="A5870" s="2" t="s">
        <v>25</v>
      </c>
      <c r="B5870" s="2">
        <v>1128299</v>
      </c>
      <c r="C5870" s="15">
        <v>44425</v>
      </c>
      <c r="D5870" s="2" t="s">
        <v>22</v>
      </c>
      <c r="E5870" s="2" t="s">
        <v>76</v>
      </c>
      <c r="F5870" s="2" t="s">
        <v>77</v>
      </c>
      <c r="G5870" s="3" t="s">
        <v>157</v>
      </c>
      <c r="H5870" s="17">
        <v>74</v>
      </c>
      <c r="I5870" s="2">
        <v>128</v>
      </c>
      <c r="J5870" s="19">
        <v>9472</v>
      </c>
      <c r="K5870" s="19">
        <v>5020.16</v>
      </c>
      <c r="L5870" s="2">
        <v>0.53</v>
      </c>
      <c r="M5870" s="2" t="s">
        <v>78</v>
      </c>
      <c r="N5870" s="20">
        <f t="shared" si="91"/>
        <v>14492.16</v>
      </c>
      <c r="O5870" s="21"/>
      <c r="P5870" s="20"/>
    </row>
    <row r="5871" spans="1:16" x14ac:dyDescent="0.35">
      <c r="A5871" s="2" t="s">
        <v>25</v>
      </c>
      <c r="B5871" s="2">
        <v>1128299</v>
      </c>
      <c r="C5871" s="15">
        <v>44425</v>
      </c>
      <c r="D5871" s="2" t="s">
        <v>22</v>
      </c>
      <c r="E5871" s="2" t="s">
        <v>76</v>
      </c>
      <c r="F5871" s="2" t="s">
        <v>77</v>
      </c>
      <c r="G5871" s="3" t="s">
        <v>18</v>
      </c>
      <c r="H5871" s="17">
        <v>64</v>
      </c>
      <c r="I5871" s="2">
        <v>138</v>
      </c>
      <c r="J5871" s="19">
        <v>8832</v>
      </c>
      <c r="K5871" s="19">
        <v>5210.880000000001</v>
      </c>
      <c r="L5871" s="2">
        <v>0.59000000000000008</v>
      </c>
      <c r="M5871" s="2" t="s">
        <v>78</v>
      </c>
      <c r="N5871" s="20">
        <f t="shared" si="91"/>
        <v>14042.880000000001</v>
      </c>
      <c r="O5871" s="21"/>
      <c r="P5871" s="20"/>
    </row>
    <row r="5872" spans="1:16" x14ac:dyDescent="0.35">
      <c r="A5872" s="2" t="s">
        <v>25</v>
      </c>
      <c r="B5872" s="2">
        <v>1128299</v>
      </c>
      <c r="C5872" s="15">
        <v>44425</v>
      </c>
      <c r="D5872" s="2" t="s">
        <v>22</v>
      </c>
      <c r="E5872" s="2" t="s">
        <v>76</v>
      </c>
      <c r="F5872" s="2" t="s">
        <v>77</v>
      </c>
      <c r="G5872" s="3" t="s">
        <v>158</v>
      </c>
      <c r="H5872" s="17">
        <v>63</v>
      </c>
      <c r="I5872" s="2">
        <v>90</v>
      </c>
      <c r="J5872" s="19">
        <v>5670</v>
      </c>
      <c r="K5872" s="19">
        <v>2778.2999999999997</v>
      </c>
      <c r="L5872" s="2">
        <v>0.49</v>
      </c>
      <c r="M5872" s="2" t="s">
        <v>78</v>
      </c>
      <c r="N5872" s="20">
        <f t="shared" si="91"/>
        <v>8448.2999999999993</v>
      </c>
      <c r="O5872" s="21"/>
      <c r="P5872" s="20"/>
    </row>
    <row r="5873" spans="1:16" x14ac:dyDescent="0.35">
      <c r="A5873" s="2" t="s">
        <v>25</v>
      </c>
      <c r="B5873" s="2">
        <v>1128299</v>
      </c>
      <c r="C5873" s="15">
        <v>44457</v>
      </c>
      <c r="D5873" s="2" t="s">
        <v>22</v>
      </c>
      <c r="E5873" s="2" t="s">
        <v>76</v>
      </c>
      <c r="F5873" s="2" t="s">
        <v>77</v>
      </c>
      <c r="G5873" s="3" t="s">
        <v>155</v>
      </c>
      <c r="H5873" s="17">
        <v>43</v>
      </c>
      <c r="I5873" s="2">
        <v>145</v>
      </c>
      <c r="J5873" s="19">
        <v>6235</v>
      </c>
      <c r="K5873" s="19">
        <v>3429.2499999999995</v>
      </c>
      <c r="L5873" s="2">
        <v>0.54999999999999993</v>
      </c>
      <c r="M5873" s="2" t="s">
        <v>78</v>
      </c>
      <c r="N5873" s="20">
        <f t="shared" si="91"/>
        <v>9664.25</v>
      </c>
      <c r="O5873" s="21"/>
      <c r="P5873" s="20"/>
    </row>
    <row r="5874" spans="1:16" x14ac:dyDescent="0.35">
      <c r="A5874" s="2" t="s">
        <v>25</v>
      </c>
      <c r="B5874" s="2">
        <v>1128299</v>
      </c>
      <c r="C5874" s="15">
        <v>44457</v>
      </c>
      <c r="D5874" s="2" t="s">
        <v>22</v>
      </c>
      <c r="E5874" s="2" t="s">
        <v>76</v>
      </c>
      <c r="F5874" s="2" t="s">
        <v>77</v>
      </c>
      <c r="G5874" s="3" t="s">
        <v>17</v>
      </c>
      <c r="H5874" s="17">
        <v>46</v>
      </c>
      <c r="I5874" s="2">
        <v>125</v>
      </c>
      <c r="J5874" s="19">
        <v>5750</v>
      </c>
      <c r="K5874" s="19">
        <v>2932.5</v>
      </c>
      <c r="L5874" s="2">
        <v>0.51</v>
      </c>
      <c r="M5874" s="2" t="s">
        <v>78</v>
      </c>
      <c r="N5874" s="20">
        <f t="shared" si="91"/>
        <v>8682.5</v>
      </c>
      <c r="O5874" s="21"/>
      <c r="P5874" s="20"/>
    </row>
    <row r="5875" spans="1:16" x14ac:dyDescent="0.35">
      <c r="A5875" s="2" t="s">
        <v>25</v>
      </c>
      <c r="B5875" s="2">
        <v>1128299</v>
      </c>
      <c r="C5875" s="15">
        <v>44457</v>
      </c>
      <c r="D5875" s="2" t="s">
        <v>22</v>
      </c>
      <c r="E5875" s="2" t="s">
        <v>76</v>
      </c>
      <c r="F5875" s="2" t="s">
        <v>77</v>
      </c>
      <c r="G5875" s="3" t="s">
        <v>156</v>
      </c>
      <c r="H5875" s="17">
        <v>43</v>
      </c>
      <c r="I5875" s="2">
        <v>78</v>
      </c>
      <c r="J5875" s="19">
        <v>3354</v>
      </c>
      <c r="K5875" s="19">
        <v>1744.0800000000002</v>
      </c>
      <c r="L5875" s="2">
        <v>0.52</v>
      </c>
      <c r="M5875" s="2" t="s">
        <v>78</v>
      </c>
      <c r="N5875" s="20">
        <f t="shared" si="91"/>
        <v>5098.08</v>
      </c>
      <c r="O5875" s="21"/>
      <c r="P5875" s="20"/>
    </row>
    <row r="5876" spans="1:16" x14ac:dyDescent="0.35">
      <c r="A5876" s="2" t="s">
        <v>25</v>
      </c>
      <c r="B5876" s="2">
        <v>1128299</v>
      </c>
      <c r="C5876" s="15">
        <v>44457</v>
      </c>
      <c r="D5876" s="2" t="s">
        <v>22</v>
      </c>
      <c r="E5876" s="2" t="s">
        <v>76</v>
      </c>
      <c r="F5876" s="2" t="s">
        <v>77</v>
      </c>
      <c r="G5876" s="3" t="s">
        <v>157</v>
      </c>
      <c r="H5876" s="17">
        <v>41</v>
      </c>
      <c r="I5876" s="2">
        <v>63</v>
      </c>
      <c r="J5876" s="19">
        <v>2583</v>
      </c>
      <c r="K5876" s="19">
        <v>1317.33</v>
      </c>
      <c r="L5876" s="2">
        <v>0.51</v>
      </c>
      <c r="M5876" s="2" t="s">
        <v>78</v>
      </c>
      <c r="N5876" s="20">
        <f t="shared" si="91"/>
        <v>3900.33</v>
      </c>
      <c r="O5876" s="21"/>
      <c r="P5876" s="20"/>
    </row>
    <row r="5877" spans="1:16" x14ac:dyDescent="0.35">
      <c r="A5877" s="2" t="s">
        <v>25</v>
      </c>
      <c r="B5877" s="2">
        <v>1128299</v>
      </c>
      <c r="C5877" s="15">
        <v>44457</v>
      </c>
      <c r="D5877" s="2" t="s">
        <v>22</v>
      </c>
      <c r="E5877" s="2" t="s">
        <v>76</v>
      </c>
      <c r="F5877" s="2" t="s">
        <v>77</v>
      </c>
      <c r="G5877" s="3" t="s">
        <v>18</v>
      </c>
      <c r="H5877" s="17">
        <v>51</v>
      </c>
      <c r="I5877" s="2">
        <v>77</v>
      </c>
      <c r="J5877" s="19">
        <v>3927</v>
      </c>
      <c r="K5877" s="19">
        <v>2159.8500000000004</v>
      </c>
      <c r="L5877" s="2">
        <v>0.55000000000000004</v>
      </c>
      <c r="M5877" s="2" t="s">
        <v>78</v>
      </c>
      <c r="N5877" s="20">
        <f t="shared" si="91"/>
        <v>6086.85</v>
      </c>
      <c r="O5877" s="21"/>
      <c r="P5877" s="20"/>
    </row>
    <row r="5878" spans="1:16" x14ac:dyDescent="0.35">
      <c r="A5878" s="2" t="s">
        <v>25</v>
      </c>
      <c r="B5878" s="2">
        <v>1128299</v>
      </c>
      <c r="C5878" s="15">
        <v>44457</v>
      </c>
      <c r="D5878" s="2" t="s">
        <v>22</v>
      </c>
      <c r="E5878" s="2" t="s">
        <v>76</v>
      </c>
      <c r="F5878" s="2" t="s">
        <v>77</v>
      </c>
      <c r="G5878" s="3" t="s">
        <v>158</v>
      </c>
      <c r="H5878" s="17">
        <v>39</v>
      </c>
      <c r="I5878" s="2">
        <v>75</v>
      </c>
      <c r="J5878" s="19">
        <v>2925</v>
      </c>
      <c r="K5878" s="19">
        <v>1462.5</v>
      </c>
      <c r="L5878" s="2">
        <v>0.5</v>
      </c>
      <c r="M5878" s="2" t="s">
        <v>78</v>
      </c>
      <c r="N5878" s="20">
        <f t="shared" si="91"/>
        <v>4387.5</v>
      </c>
      <c r="O5878" s="21"/>
      <c r="P5878" s="20"/>
    </row>
    <row r="5879" spans="1:16" x14ac:dyDescent="0.35">
      <c r="A5879" s="2" t="s">
        <v>25</v>
      </c>
      <c r="B5879" s="2">
        <v>1128299</v>
      </c>
      <c r="C5879" s="15">
        <v>44486</v>
      </c>
      <c r="D5879" s="2" t="s">
        <v>22</v>
      </c>
      <c r="E5879" s="2" t="s">
        <v>76</v>
      </c>
      <c r="F5879" s="2" t="s">
        <v>77</v>
      </c>
      <c r="G5879" s="3" t="s">
        <v>155</v>
      </c>
      <c r="H5879" s="17">
        <v>34</v>
      </c>
      <c r="I5879" s="2">
        <v>112</v>
      </c>
      <c r="J5879" s="19">
        <v>3808</v>
      </c>
      <c r="K5879" s="19">
        <v>2056.3200000000002</v>
      </c>
      <c r="L5879" s="2">
        <v>0.54</v>
      </c>
      <c r="M5879" s="2" t="s">
        <v>78</v>
      </c>
      <c r="N5879" s="20">
        <f t="shared" si="91"/>
        <v>5864.32</v>
      </c>
      <c r="O5879" s="21"/>
      <c r="P5879" s="20"/>
    </row>
    <row r="5880" spans="1:16" x14ac:dyDescent="0.35">
      <c r="A5880" s="2" t="s">
        <v>25</v>
      </c>
      <c r="B5880" s="2">
        <v>1128299</v>
      </c>
      <c r="C5880" s="15">
        <v>44486</v>
      </c>
      <c r="D5880" s="2" t="s">
        <v>22</v>
      </c>
      <c r="E5880" s="2" t="s">
        <v>76</v>
      </c>
      <c r="F5880" s="2" t="s">
        <v>77</v>
      </c>
      <c r="G5880" s="3" t="s">
        <v>17</v>
      </c>
      <c r="H5880" s="17">
        <v>45</v>
      </c>
      <c r="I5880" s="2">
        <v>155</v>
      </c>
      <c r="J5880" s="19">
        <v>6975</v>
      </c>
      <c r="K5880" s="19">
        <v>3836.2499999999995</v>
      </c>
      <c r="L5880" s="2">
        <v>0.54999999999999993</v>
      </c>
      <c r="M5880" s="2" t="s">
        <v>78</v>
      </c>
      <c r="N5880" s="20">
        <f t="shared" si="91"/>
        <v>10811.25</v>
      </c>
      <c r="O5880" s="21"/>
      <c r="P5880" s="20"/>
    </row>
    <row r="5881" spans="1:16" x14ac:dyDescent="0.35">
      <c r="A5881" s="2" t="s">
        <v>25</v>
      </c>
      <c r="B5881" s="2">
        <v>1128299</v>
      </c>
      <c r="C5881" s="15">
        <v>44486</v>
      </c>
      <c r="D5881" s="2" t="s">
        <v>22</v>
      </c>
      <c r="E5881" s="2" t="s">
        <v>76</v>
      </c>
      <c r="F5881" s="2" t="s">
        <v>77</v>
      </c>
      <c r="G5881" s="3" t="s">
        <v>156</v>
      </c>
      <c r="H5881" s="17">
        <v>42</v>
      </c>
      <c r="I5881" s="2">
        <v>100</v>
      </c>
      <c r="J5881" s="19">
        <v>4200</v>
      </c>
      <c r="K5881" s="19">
        <v>2100</v>
      </c>
      <c r="L5881" s="2">
        <v>0.5</v>
      </c>
      <c r="M5881" s="2" t="s">
        <v>78</v>
      </c>
      <c r="N5881" s="20">
        <f t="shared" si="91"/>
        <v>6300</v>
      </c>
      <c r="O5881" s="21"/>
      <c r="P5881" s="20"/>
    </row>
    <row r="5882" spans="1:16" x14ac:dyDescent="0.35">
      <c r="A5882" s="2" t="s">
        <v>25</v>
      </c>
      <c r="B5882" s="2">
        <v>1128299</v>
      </c>
      <c r="C5882" s="15">
        <v>44486</v>
      </c>
      <c r="D5882" s="2" t="s">
        <v>22</v>
      </c>
      <c r="E5882" s="2" t="s">
        <v>76</v>
      </c>
      <c r="F5882" s="2" t="s">
        <v>77</v>
      </c>
      <c r="G5882" s="3" t="s">
        <v>157</v>
      </c>
      <c r="H5882" s="17">
        <v>36</v>
      </c>
      <c r="I5882" s="2">
        <v>105</v>
      </c>
      <c r="J5882" s="19">
        <v>3780</v>
      </c>
      <c r="K5882" s="19">
        <v>1890</v>
      </c>
      <c r="L5882" s="2">
        <v>0.5</v>
      </c>
      <c r="M5882" s="2" t="s">
        <v>78</v>
      </c>
      <c r="N5882" s="20">
        <f t="shared" si="91"/>
        <v>5670</v>
      </c>
      <c r="O5882" s="21"/>
      <c r="P5882" s="20"/>
    </row>
    <row r="5883" spans="1:16" x14ac:dyDescent="0.35">
      <c r="A5883" s="2" t="s">
        <v>25</v>
      </c>
      <c r="B5883" s="2">
        <v>1128299</v>
      </c>
      <c r="C5883" s="15">
        <v>44486</v>
      </c>
      <c r="D5883" s="2" t="s">
        <v>22</v>
      </c>
      <c r="E5883" s="2" t="s">
        <v>76</v>
      </c>
      <c r="F5883" s="2" t="s">
        <v>77</v>
      </c>
      <c r="G5883" s="3" t="s">
        <v>18</v>
      </c>
      <c r="H5883" s="17">
        <v>47</v>
      </c>
      <c r="I5883" s="2">
        <v>95</v>
      </c>
      <c r="J5883" s="19">
        <v>4465</v>
      </c>
      <c r="K5883" s="19">
        <v>2634.3500000000004</v>
      </c>
      <c r="L5883" s="2">
        <v>0.59000000000000008</v>
      </c>
      <c r="M5883" s="2" t="s">
        <v>78</v>
      </c>
      <c r="N5883" s="20">
        <f t="shared" si="91"/>
        <v>7099.35</v>
      </c>
      <c r="O5883" s="21"/>
      <c r="P5883" s="20"/>
    </row>
    <row r="5884" spans="1:16" x14ac:dyDescent="0.35">
      <c r="A5884" s="2" t="s">
        <v>25</v>
      </c>
      <c r="B5884" s="2">
        <v>1128299</v>
      </c>
      <c r="C5884" s="15">
        <v>44486</v>
      </c>
      <c r="D5884" s="2" t="s">
        <v>22</v>
      </c>
      <c r="E5884" s="2" t="s">
        <v>76</v>
      </c>
      <c r="F5884" s="2" t="s">
        <v>77</v>
      </c>
      <c r="G5884" s="3" t="s">
        <v>158</v>
      </c>
      <c r="H5884" s="17">
        <v>50</v>
      </c>
      <c r="I5884" s="2">
        <v>108</v>
      </c>
      <c r="J5884" s="19">
        <v>5400</v>
      </c>
      <c r="K5884" s="19">
        <v>2538</v>
      </c>
      <c r="L5884" s="2">
        <v>0.47</v>
      </c>
      <c r="M5884" s="2" t="s">
        <v>78</v>
      </c>
      <c r="N5884" s="20">
        <f t="shared" si="91"/>
        <v>7938</v>
      </c>
      <c r="O5884" s="21"/>
      <c r="P5884" s="20"/>
    </row>
    <row r="5885" spans="1:16" x14ac:dyDescent="0.35">
      <c r="A5885" s="2" t="s">
        <v>25</v>
      </c>
      <c r="B5885" s="2">
        <v>1128299</v>
      </c>
      <c r="C5885" s="15">
        <v>44517</v>
      </c>
      <c r="D5885" s="2" t="s">
        <v>22</v>
      </c>
      <c r="E5885" s="2" t="s">
        <v>76</v>
      </c>
      <c r="F5885" s="2" t="s">
        <v>77</v>
      </c>
      <c r="G5885" s="3" t="s">
        <v>155</v>
      </c>
      <c r="H5885" s="17">
        <v>39</v>
      </c>
      <c r="I5885" s="2">
        <v>188</v>
      </c>
      <c r="J5885" s="19">
        <v>7332</v>
      </c>
      <c r="K5885" s="19">
        <v>3666</v>
      </c>
      <c r="L5885" s="2">
        <v>0.5</v>
      </c>
      <c r="M5885" s="2" t="s">
        <v>78</v>
      </c>
      <c r="N5885" s="20">
        <f t="shared" si="91"/>
        <v>10998</v>
      </c>
      <c r="O5885" s="21"/>
      <c r="P5885" s="20"/>
    </row>
    <row r="5886" spans="1:16" x14ac:dyDescent="0.35">
      <c r="A5886" s="2" t="s">
        <v>25</v>
      </c>
      <c r="B5886" s="2">
        <v>1128299</v>
      </c>
      <c r="C5886" s="15">
        <v>44517</v>
      </c>
      <c r="D5886" s="2" t="s">
        <v>22</v>
      </c>
      <c r="E5886" s="2" t="s">
        <v>76</v>
      </c>
      <c r="F5886" s="2" t="s">
        <v>77</v>
      </c>
      <c r="G5886" s="3" t="s">
        <v>17</v>
      </c>
      <c r="H5886" s="17">
        <v>42</v>
      </c>
      <c r="I5886" s="2">
        <v>210</v>
      </c>
      <c r="J5886" s="19">
        <v>8820</v>
      </c>
      <c r="K5886" s="19">
        <v>4586.4000000000005</v>
      </c>
      <c r="L5886" s="2">
        <v>0.52</v>
      </c>
      <c r="M5886" s="2" t="s">
        <v>78</v>
      </c>
      <c r="N5886" s="20">
        <f t="shared" si="91"/>
        <v>13406.400000000001</v>
      </c>
      <c r="O5886" s="21"/>
      <c r="P5886" s="20"/>
    </row>
    <row r="5887" spans="1:16" x14ac:dyDescent="0.35">
      <c r="A5887" s="2" t="s">
        <v>25</v>
      </c>
      <c r="B5887" s="2">
        <v>1128299</v>
      </c>
      <c r="C5887" s="15">
        <v>44517</v>
      </c>
      <c r="D5887" s="2" t="s">
        <v>22</v>
      </c>
      <c r="E5887" s="2" t="s">
        <v>76</v>
      </c>
      <c r="F5887" s="2" t="s">
        <v>77</v>
      </c>
      <c r="G5887" s="3" t="s">
        <v>156</v>
      </c>
      <c r="H5887" s="17">
        <v>38</v>
      </c>
      <c r="I5887" s="2">
        <v>137</v>
      </c>
      <c r="J5887" s="19">
        <v>5206</v>
      </c>
      <c r="K5887" s="19">
        <v>2707.12</v>
      </c>
      <c r="L5887" s="2">
        <v>0.52</v>
      </c>
      <c r="M5887" s="2" t="s">
        <v>78</v>
      </c>
      <c r="N5887" s="20">
        <f t="shared" si="91"/>
        <v>7913.12</v>
      </c>
      <c r="O5887" s="21"/>
      <c r="P5887" s="20"/>
    </row>
    <row r="5888" spans="1:16" x14ac:dyDescent="0.35">
      <c r="A5888" s="2" t="s">
        <v>25</v>
      </c>
      <c r="B5888" s="2">
        <v>1128299</v>
      </c>
      <c r="C5888" s="15">
        <v>44517</v>
      </c>
      <c r="D5888" s="2" t="s">
        <v>22</v>
      </c>
      <c r="E5888" s="2" t="s">
        <v>76</v>
      </c>
      <c r="F5888" s="2" t="s">
        <v>77</v>
      </c>
      <c r="G5888" s="3" t="s">
        <v>157</v>
      </c>
      <c r="H5888" s="17">
        <v>48</v>
      </c>
      <c r="I5888" s="2">
        <v>125</v>
      </c>
      <c r="J5888" s="19">
        <v>6000</v>
      </c>
      <c r="K5888" s="19">
        <v>3000</v>
      </c>
      <c r="L5888" s="2">
        <v>0.5</v>
      </c>
      <c r="M5888" s="2" t="s">
        <v>78</v>
      </c>
      <c r="N5888" s="20">
        <f t="shared" si="91"/>
        <v>9000</v>
      </c>
      <c r="O5888" s="21"/>
      <c r="P5888" s="20"/>
    </row>
    <row r="5889" spans="1:16" x14ac:dyDescent="0.35">
      <c r="A5889" s="2" t="s">
        <v>25</v>
      </c>
      <c r="B5889" s="2">
        <v>1128299</v>
      </c>
      <c r="C5889" s="15">
        <v>44517</v>
      </c>
      <c r="D5889" s="2" t="s">
        <v>22</v>
      </c>
      <c r="E5889" s="2" t="s">
        <v>76</v>
      </c>
      <c r="F5889" s="2" t="s">
        <v>77</v>
      </c>
      <c r="G5889" s="3" t="s">
        <v>18</v>
      </c>
      <c r="H5889" s="17">
        <v>68</v>
      </c>
      <c r="I5889" s="2">
        <v>119</v>
      </c>
      <c r="J5889" s="19">
        <v>8092</v>
      </c>
      <c r="K5889" s="19">
        <v>4450.6000000000004</v>
      </c>
      <c r="L5889" s="2">
        <v>0.55000000000000004</v>
      </c>
      <c r="M5889" s="2" t="s">
        <v>78</v>
      </c>
      <c r="N5889" s="20">
        <f t="shared" si="91"/>
        <v>12542.6</v>
      </c>
      <c r="O5889" s="21"/>
      <c r="P5889" s="20"/>
    </row>
    <row r="5890" spans="1:16" x14ac:dyDescent="0.35">
      <c r="A5890" s="2" t="s">
        <v>25</v>
      </c>
      <c r="B5890" s="2">
        <v>1128299</v>
      </c>
      <c r="C5890" s="15">
        <v>44517</v>
      </c>
      <c r="D5890" s="2" t="s">
        <v>22</v>
      </c>
      <c r="E5890" s="2" t="s">
        <v>76</v>
      </c>
      <c r="F5890" s="2" t="s">
        <v>77</v>
      </c>
      <c r="G5890" s="3" t="s">
        <v>158</v>
      </c>
      <c r="H5890" s="17">
        <v>81</v>
      </c>
      <c r="I5890" s="2">
        <v>174</v>
      </c>
      <c r="J5890" s="19">
        <v>14094</v>
      </c>
      <c r="K5890" s="19">
        <v>6765.12</v>
      </c>
      <c r="L5890" s="2">
        <v>0.48</v>
      </c>
      <c r="M5890" s="2" t="s">
        <v>78</v>
      </c>
      <c r="N5890" s="20">
        <f t="shared" si="91"/>
        <v>20859.12</v>
      </c>
      <c r="O5890" s="21"/>
      <c r="P5890" s="20"/>
    </row>
    <row r="5891" spans="1:16" x14ac:dyDescent="0.35">
      <c r="A5891" s="2" t="s">
        <v>25</v>
      </c>
      <c r="B5891" s="2">
        <v>1128299</v>
      </c>
      <c r="C5891" s="15">
        <v>44546</v>
      </c>
      <c r="D5891" s="2" t="s">
        <v>22</v>
      </c>
      <c r="E5891" s="2" t="s">
        <v>76</v>
      </c>
      <c r="F5891" s="2" t="s">
        <v>77</v>
      </c>
      <c r="G5891" s="3" t="s">
        <v>155</v>
      </c>
      <c r="H5891" s="17">
        <v>69</v>
      </c>
      <c r="I5891" s="2">
        <v>240</v>
      </c>
      <c r="J5891" s="19">
        <v>16560</v>
      </c>
      <c r="K5891" s="19">
        <v>8611.2000000000007</v>
      </c>
      <c r="L5891" s="2">
        <v>0.52</v>
      </c>
      <c r="M5891" s="2" t="s">
        <v>78</v>
      </c>
      <c r="N5891" s="20">
        <f t="shared" ref="N5891:N5954" si="92">SUM(J5891,K5891)</f>
        <v>25171.200000000001</v>
      </c>
      <c r="O5891" s="21"/>
      <c r="P5891" s="20"/>
    </row>
    <row r="5892" spans="1:16" x14ac:dyDescent="0.35">
      <c r="A5892" s="2" t="s">
        <v>25</v>
      </c>
      <c r="B5892" s="2">
        <v>1128299</v>
      </c>
      <c r="C5892" s="15">
        <v>44546</v>
      </c>
      <c r="D5892" s="2" t="s">
        <v>22</v>
      </c>
      <c r="E5892" s="2" t="s">
        <v>76</v>
      </c>
      <c r="F5892" s="2" t="s">
        <v>77</v>
      </c>
      <c r="G5892" s="3" t="s">
        <v>17</v>
      </c>
      <c r="H5892" s="17">
        <v>72</v>
      </c>
      <c r="I5892" s="2">
        <v>216</v>
      </c>
      <c r="J5892" s="19">
        <v>15552</v>
      </c>
      <c r="K5892" s="19">
        <v>7776</v>
      </c>
      <c r="L5892" s="2">
        <v>0.5</v>
      </c>
      <c r="M5892" s="2" t="s">
        <v>78</v>
      </c>
      <c r="N5892" s="20">
        <f t="shared" si="92"/>
        <v>23328</v>
      </c>
      <c r="O5892" s="21"/>
      <c r="P5892" s="20"/>
    </row>
    <row r="5893" spans="1:16" x14ac:dyDescent="0.35">
      <c r="A5893" s="2" t="s">
        <v>13</v>
      </c>
      <c r="B5893" s="2">
        <v>1128299</v>
      </c>
      <c r="C5893" s="15">
        <v>44546</v>
      </c>
      <c r="D5893" s="2" t="s">
        <v>22</v>
      </c>
      <c r="E5893" s="2" t="s">
        <v>76</v>
      </c>
      <c r="F5893" s="2" t="s">
        <v>77</v>
      </c>
      <c r="G5893" s="3" t="s">
        <v>156</v>
      </c>
      <c r="H5893" s="17">
        <v>69</v>
      </c>
      <c r="I5893" s="2">
        <v>162</v>
      </c>
      <c r="J5893" s="19">
        <v>11178</v>
      </c>
      <c r="K5893" s="19">
        <v>5812.56</v>
      </c>
      <c r="L5893" s="2">
        <v>0.52</v>
      </c>
      <c r="M5893" s="2" t="s">
        <v>78</v>
      </c>
      <c r="N5893" s="20">
        <f t="shared" si="92"/>
        <v>16990.560000000001</v>
      </c>
      <c r="O5893" s="21"/>
      <c r="P5893" s="20"/>
    </row>
    <row r="5894" spans="1:16" x14ac:dyDescent="0.35">
      <c r="A5894" s="2" t="s">
        <v>13</v>
      </c>
      <c r="B5894" s="2">
        <v>1128299</v>
      </c>
      <c r="C5894" s="15">
        <v>44546</v>
      </c>
      <c r="D5894" s="2" t="s">
        <v>22</v>
      </c>
      <c r="E5894" s="2" t="s">
        <v>76</v>
      </c>
      <c r="F5894" s="2" t="s">
        <v>77</v>
      </c>
      <c r="G5894" s="3" t="s">
        <v>157</v>
      </c>
      <c r="H5894" s="17">
        <v>72</v>
      </c>
      <c r="I5894" s="2">
        <v>156</v>
      </c>
      <c r="J5894" s="19">
        <v>11232</v>
      </c>
      <c r="K5894" s="19">
        <v>6065.2800000000007</v>
      </c>
      <c r="L5894" s="2">
        <v>0.54</v>
      </c>
      <c r="M5894" s="2" t="s">
        <v>78</v>
      </c>
      <c r="N5894" s="20">
        <f t="shared" si="92"/>
        <v>17297.28</v>
      </c>
      <c r="O5894" s="21"/>
      <c r="P5894" s="20"/>
    </row>
    <row r="5895" spans="1:16" x14ac:dyDescent="0.35">
      <c r="A5895" s="2" t="s">
        <v>13</v>
      </c>
      <c r="B5895" s="2">
        <v>1128299</v>
      </c>
      <c r="C5895" s="15">
        <v>44546</v>
      </c>
      <c r="D5895" s="2" t="s">
        <v>22</v>
      </c>
      <c r="E5895" s="2" t="s">
        <v>76</v>
      </c>
      <c r="F5895" s="2" t="s">
        <v>77</v>
      </c>
      <c r="G5895" s="3" t="s">
        <v>18</v>
      </c>
      <c r="H5895" s="17">
        <v>82</v>
      </c>
      <c r="I5895" s="2">
        <v>131</v>
      </c>
      <c r="J5895" s="19">
        <v>10742</v>
      </c>
      <c r="K5895" s="19">
        <v>6230.3600000000006</v>
      </c>
      <c r="L5895" s="2">
        <v>0.58000000000000007</v>
      </c>
      <c r="M5895" s="2" t="s">
        <v>78</v>
      </c>
      <c r="N5895" s="20">
        <f t="shared" si="92"/>
        <v>16972.36</v>
      </c>
      <c r="O5895" s="21"/>
      <c r="P5895" s="20"/>
    </row>
    <row r="5896" spans="1:16" x14ac:dyDescent="0.35">
      <c r="A5896" s="2" t="s">
        <v>13</v>
      </c>
      <c r="B5896" s="2">
        <v>1128299</v>
      </c>
      <c r="C5896" s="15">
        <v>44546</v>
      </c>
      <c r="D5896" s="2" t="s">
        <v>22</v>
      </c>
      <c r="E5896" s="2" t="s">
        <v>76</v>
      </c>
      <c r="F5896" s="2" t="s">
        <v>77</v>
      </c>
      <c r="G5896" s="3" t="s">
        <v>158</v>
      </c>
      <c r="H5896" s="17">
        <v>87</v>
      </c>
      <c r="I5896" s="2">
        <v>175</v>
      </c>
      <c r="J5896" s="19">
        <v>15225</v>
      </c>
      <c r="K5896" s="19">
        <v>6851.2499999999991</v>
      </c>
      <c r="L5896" s="2">
        <v>0.44999999999999996</v>
      </c>
      <c r="M5896" s="2" t="s">
        <v>78</v>
      </c>
      <c r="N5896" s="20">
        <f t="shared" si="92"/>
        <v>22076.25</v>
      </c>
      <c r="O5896" s="21"/>
      <c r="P5896" s="20"/>
    </row>
    <row r="5897" spans="1:16" x14ac:dyDescent="0.35">
      <c r="A5897" s="2" t="s">
        <v>13</v>
      </c>
      <c r="B5897" s="2">
        <v>1197831</v>
      </c>
      <c r="C5897" s="15">
        <v>44201</v>
      </c>
      <c r="D5897" s="2" t="s">
        <v>22</v>
      </c>
      <c r="E5897" s="2" t="s">
        <v>76</v>
      </c>
      <c r="F5897" s="2" t="s">
        <v>77</v>
      </c>
      <c r="G5897" s="3" t="s">
        <v>155</v>
      </c>
      <c r="H5897" s="17">
        <v>19</v>
      </c>
      <c r="I5897" s="2">
        <v>182</v>
      </c>
      <c r="J5897" s="19">
        <v>3458</v>
      </c>
      <c r="K5897" s="19">
        <v>1486.94</v>
      </c>
      <c r="L5897" s="2">
        <v>0.43</v>
      </c>
      <c r="M5897" s="2" t="s">
        <v>78</v>
      </c>
      <c r="N5897" s="20">
        <f t="shared" si="92"/>
        <v>4944.9400000000005</v>
      </c>
      <c r="O5897" s="21"/>
      <c r="P5897" s="20"/>
    </row>
    <row r="5898" spans="1:16" x14ac:dyDescent="0.35">
      <c r="A5898" s="2" t="s">
        <v>13</v>
      </c>
      <c r="B5898" s="2">
        <v>1197831</v>
      </c>
      <c r="C5898" s="15">
        <v>44201</v>
      </c>
      <c r="D5898" s="2" t="s">
        <v>22</v>
      </c>
      <c r="E5898" s="2" t="s">
        <v>76</v>
      </c>
      <c r="F5898" s="2" t="s">
        <v>77</v>
      </c>
      <c r="G5898" s="3" t="s">
        <v>17</v>
      </c>
      <c r="H5898" s="17">
        <v>28</v>
      </c>
      <c r="I5898" s="2">
        <v>196</v>
      </c>
      <c r="J5898" s="19">
        <v>5488</v>
      </c>
      <c r="K5898" s="19">
        <v>2469.6</v>
      </c>
      <c r="L5898" s="2">
        <v>0.44999999999999996</v>
      </c>
      <c r="M5898" s="2" t="s">
        <v>78</v>
      </c>
      <c r="N5898" s="20">
        <f t="shared" si="92"/>
        <v>7957.6</v>
      </c>
      <c r="O5898" s="21"/>
      <c r="P5898" s="20"/>
    </row>
    <row r="5899" spans="1:16" x14ac:dyDescent="0.35">
      <c r="A5899" s="2" t="s">
        <v>13</v>
      </c>
      <c r="B5899" s="2">
        <v>1197831</v>
      </c>
      <c r="C5899" s="15">
        <v>44201</v>
      </c>
      <c r="D5899" s="2" t="s">
        <v>22</v>
      </c>
      <c r="E5899" s="2" t="s">
        <v>76</v>
      </c>
      <c r="F5899" s="2" t="s">
        <v>77</v>
      </c>
      <c r="G5899" s="3" t="s">
        <v>156</v>
      </c>
      <c r="H5899" s="17">
        <v>28</v>
      </c>
      <c r="I5899" s="2">
        <v>119</v>
      </c>
      <c r="J5899" s="19">
        <v>3332</v>
      </c>
      <c r="K5899" s="19">
        <v>1332.8000000000002</v>
      </c>
      <c r="L5899" s="2">
        <v>0.4</v>
      </c>
      <c r="M5899" s="2" t="s">
        <v>78</v>
      </c>
      <c r="N5899" s="20">
        <f t="shared" si="92"/>
        <v>4664.8</v>
      </c>
      <c r="O5899" s="21"/>
      <c r="P5899" s="20"/>
    </row>
    <row r="5900" spans="1:16" x14ac:dyDescent="0.35">
      <c r="A5900" s="2" t="s">
        <v>13</v>
      </c>
      <c r="B5900" s="2">
        <v>1197831</v>
      </c>
      <c r="C5900" s="15">
        <v>44201</v>
      </c>
      <c r="D5900" s="2" t="s">
        <v>22</v>
      </c>
      <c r="E5900" s="2" t="s">
        <v>76</v>
      </c>
      <c r="F5900" s="2" t="s">
        <v>77</v>
      </c>
      <c r="G5900" s="3" t="s">
        <v>157</v>
      </c>
      <c r="H5900" s="17">
        <v>33</v>
      </c>
      <c r="I5900" s="2">
        <v>133</v>
      </c>
      <c r="J5900" s="19">
        <v>4389</v>
      </c>
      <c r="K5900" s="19">
        <v>2326.17</v>
      </c>
      <c r="L5900" s="2">
        <v>0.53</v>
      </c>
      <c r="M5900" s="2" t="s">
        <v>78</v>
      </c>
      <c r="N5900" s="20">
        <f t="shared" si="92"/>
        <v>6715.17</v>
      </c>
      <c r="O5900" s="21"/>
      <c r="P5900" s="20"/>
    </row>
    <row r="5901" spans="1:16" x14ac:dyDescent="0.35">
      <c r="A5901" s="2" t="s">
        <v>13</v>
      </c>
      <c r="B5901" s="2">
        <v>1197831</v>
      </c>
      <c r="C5901" s="15">
        <v>44201</v>
      </c>
      <c r="D5901" s="2" t="s">
        <v>22</v>
      </c>
      <c r="E5901" s="2" t="s">
        <v>76</v>
      </c>
      <c r="F5901" s="2" t="s">
        <v>77</v>
      </c>
      <c r="G5901" s="3" t="s">
        <v>18</v>
      </c>
      <c r="H5901" s="17">
        <v>36</v>
      </c>
      <c r="I5901" s="2">
        <v>85</v>
      </c>
      <c r="J5901" s="19">
        <v>3060</v>
      </c>
      <c r="K5901" s="19">
        <v>1132.2</v>
      </c>
      <c r="L5901" s="2">
        <v>0.37</v>
      </c>
      <c r="M5901" s="2" t="s">
        <v>78</v>
      </c>
      <c r="N5901" s="20">
        <f t="shared" si="92"/>
        <v>4192.2</v>
      </c>
      <c r="O5901" s="21"/>
      <c r="P5901" s="20"/>
    </row>
    <row r="5902" spans="1:16" x14ac:dyDescent="0.35">
      <c r="A5902" s="2" t="s">
        <v>25</v>
      </c>
      <c r="B5902" s="2">
        <v>1197831</v>
      </c>
      <c r="C5902" s="15">
        <v>44201</v>
      </c>
      <c r="D5902" s="2" t="s">
        <v>22</v>
      </c>
      <c r="E5902" s="2" t="s">
        <v>76</v>
      </c>
      <c r="F5902" s="2" t="s">
        <v>77</v>
      </c>
      <c r="G5902" s="3" t="s">
        <v>158</v>
      </c>
      <c r="H5902" s="17">
        <v>34</v>
      </c>
      <c r="I5902" s="2">
        <v>143</v>
      </c>
      <c r="J5902" s="19">
        <v>4862</v>
      </c>
      <c r="K5902" s="19">
        <v>2917.2</v>
      </c>
      <c r="L5902" s="2">
        <v>0.6</v>
      </c>
      <c r="M5902" s="2" t="s">
        <v>78</v>
      </c>
      <c r="N5902" s="20">
        <f t="shared" si="92"/>
        <v>7779.2</v>
      </c>
      <c r="O5902" s="21"/>
      <c r="P5902" s="20"/>
    </row>
    <row r="5903" spans="1:16" x14ac:dyDescent="0.35">
      <c r="A5903" s="2" t="s">
        <v>13</v>
      </c>
      <c r="B5903" s="2">
        <v>1197831</v>
      </c>
      <c r="C5903" s="15">
        <v>44231</v>
      </c>
      <c r="D5903" s="2" t="s">
        <v>22</v>
      </c>
      <c r="E5903" s="2" t="s">
        <v>76</v>
      </c>
      <c r="F5903" s="2" t="s">
        <v>77</v>
      </c>
      <c r="G5903" s="3" t="s">
        <v>155</v>
      </c>
      <c r="H5903" s="17">
        <v>23</v>
      </c>
      <c r="I5903" s="2">
        <v>163</v>
      </c>
      <c r="J5903" s="19">
        <v>3749</v>
      </c>
      <c r="K5903" s="19">
        <v>1499.6000000000001</v>
      </c>
      <c r="L5903" s="2">
        <v>0.4</v>
      </c>
      <c r="M5903" s="2" t="s">
        <v>78</v>
      </c>
      <c r="N5903" s="20">
        <f t="shared" si="92"/>
        <v>5248.6</v>
      </c>
      <c r="O5903" s="21"/>
      <c r="P5903" s="20"/>
    </row>
    <row r="5904" spans="1:16" x14ac:dyDescent="0.35">
      <c r="A5904" s="2" t="s">
        <v>13</v>
      </c>
      <c r="B5904" s="2">
        <v>1197831</v>
      </c>
      <c r="C5904" s="15">
        <v>44231</v>
      </c>
      <c r="D5904" s="2" t="s">
        <v>22</v>
      </c>
      <c r="E5904" s="2" t="s">
        <v>76</v>
      </c>
      <c r="F5904" s="2" t="s">
        <v>77</v>
      </c>
      <c r="G5904" s="3" t="s">
        <v>17</v>
      </c>
      <c r="H5904" s="17">
        <v>32</v>
      </c>
      <c r="I5904" s="2">
        <v>174</v>
      </c>
      <c r="J5904" s="19">
        <v>5568</v>
      </c>
      <c r="K5904" s="19">
        <v>2338.56</v>
      </c>
      <c r="L5904" s="2">
        <v>0.42</v>
      </c>
      <c r="M5904" s="2" t="s">
        <v>78</v>
      </c>
      <c r="N5904" s="20">
        <f t="shared" si="92"/>
        <v>7906.5599999999995</v>
      </c>
      <c r="O5904" s="21"/>
      <c r="P5904" s="20"/>
    </row>
    <row r="5905" spans="1:16" x14ac:dyDescent="0.35">
      <c r="A5905" s="2" t="s">
        <v>13</v>
      </c>
      <c r="B5905" s="2">
        <v>1197831</v>
      </c>
      <c r="C5905" s="15">
        <v>44231</v>
      </c>
      <c r="D5905" s="2" t="s">
        <v>22</v>
      </c>
      <c r="E5905" s="2" t="s">
        <v>76</v>
      </c>
      <c r="F5905" s="2" t="s">
        <v>77</v>
      </c>
      <c r="G5905" s="3" t="s">
        <v>156</v>
      </c>
      <c r="H5905" s="17">
        <v>34</v>
      </c>
      <c r="I5905" s="2">
        <v>128</v>
      </c>
      <c r="J5905" s="19">
        <v>4352</v>
      </c>
      <c r="K5905" s="19">
        <v>1784.32</v>
      </c>
      <c r="L5905" s="2">
        <v>0.41</v>
      </c>
      <c r="M5905" s="2" t="s">
        <v>78</v>
      </c>
      <c r="N5905" s="20">
        <f t="shared" si="92"/>
        <v>6136.32</v>
      </c>
      <c r="O5905" s="21"/>
      <c r="P5905" s="20"/>
    </row>
    <row r="5906" spans="1:16" x14ac:dyDescent="0.35">
      <c r="A5906" s="2" t="s">
        <v>13</v>
      </c>
      <c r="B5906" s="2">
        <v>1197831</v>
      </c>
      <c r="C5906" s="15">
        <v>44231</v>
      </c>
      <c r="D5906" s="2" t="s">
        <v>26</v>
      </c>
      <c r="E5906" s="2" t="s">
        <v>79</v>
      </c>
      <c r="F5906" s="2" t="s">
        <v>80</v>
      </c>
      <c r="G5906" s="3" t="s">
        <v>157</v>
      </c>
      <c r="H5906" s="17">
        <v>32</v>
      </c>
      <c r="I5906" s="2">
        <v>109</v>
      </c>
      <c r="J5906" s="19">
        <v>3488</v>
      </c>
      <c r="K5906" s="19">
        <v>1883.5200000000002</v>
      </c>
      <c r="L5906" s="2">
        <v>0.54</v>
      </c>
      <c r="M5906" s="2" t="s">
        <v>78</v>
      </c>
      <c r="N5906" s="20">
        <f t="shared" si="92"/>
        <v>5371.52</v>
      </c>
      <c r="O5906" s="21"/>
      <c r="P5906" s="20"/>
    </row>
    <row r="5907" spans="1:16" x14ac:dyDescent="0.35">
      <c r="A5907" s="2" t="s">
        <v>13</v>
      </c>
      <c r="B5907" s="2">
        <v>1197831</v>
      </c>
      <c r="C5907" s="15">
        <v>44231</v>
      </c>
      <c r="D5907" s="2" t="s">
        <v>26</v>
      </c>
      <c r="E5907" s="2" t="s">
        <v>79</v>
      </c>
      <c r="F5907" s="2" t="s">
        <v>80</v>
      </c>
      <c r="G5907" s="3" t="s">
        <v>18</v>
      </c>
      <c r="H5907" s="17">
        <v>39</v>
      </c>
      <c r="I5907" s="2">
        <v>70</v>
      </c>
      <c r="J5907" s="19">
        <v>2730</v>
      </c>
      <c r="K5907" s="19">
        <v>955.49999999999989</v>
      </c>
      <c r="L5907" s="2">
        <v>0.35</v>
      </c>
      <c r="M5907" s="2" t="s">
        <v>78</v>
      </c>
      <c r="N5907" s="20">
        <f t="shared" si="92"/>
        <v>3685.5</v>
      </c>
      <c r="O5907" s="21"/>
      <c r="P5907" s="20"/>
    </row>
    <row r="5908" spans="1:16" x14ac:dyDescent="0.35">
      <c r="A5908" s="2" t="s">
        <v>13</v>
      </c>
      <c r="B5908" s="2">
        <v>1197831</v>
      </c>
      <c r="C5908" s="15">
        <v>44231</v>
      </c>
      <c r="D5908" s="2" t="s">
        <v>26</v>
      </c>
      <c r="E5908" s="2" t="s">
        <v>79</v>
      </c>
      <c r="F5908" s="2" t="s">
        <v>80</v>
      </c>
      <c r="G5908" s="3" t="s">
        <v>158</v>
      </c>
      <c r="H5908" s="17">
        <v>34</v>
      </c>
      <c r="I5908" s="2">
        <v>131</v>
      </c>
      <c r="J5908" s="19">
        <v>4454</v>
      </c>
      <c r="K5908" s="19">
        <v>2449.7000000000003</v>
      </c>
      <c r="L5908" s="2">
        <v>0.55000000000000004</v>
      </c>
      <c r="M5908" s="2" t="s">
        <v>78</v>
      </c>
      <c r="N5908" s="20">
        <f t="shared" si="92"/>
        <v>6903.7000000000007</v>
      </c>
      <c r="O5908" s="21"/>
      <c r="P5908" s="20"/>
    </row>
    <row r="5909" spans="1:16" x14ac:dyDescent="0.35">
      <c r="A5909" s="2" t="s">
        <v>13</v>
      </c>
      <c r="B5909" s="2">
        <v>1197831</v>
      </c>
      <c r="C5909" s="15">
        <v>44261</v>
      </c>
      <c r="D5909" s="2" t="s">
        <v>26</v>
      </c>
      <c r="E5909" s="2" t="s">
        <v>79</v>
      </c>
      <c r="F5909" s="2" t="s">
        <v>80</v>
      </c>
      <c r="G5909" s="3" t="s">
        <v>155</v>
      </c>
      <c r="H5909" s="17">
        <v>28</v>
      </c>
      <c r="I5909" s="2">
        <v>156</v>
      </c>
      <c r="J5909" s="19">
        <v>4368</v>
      </c>
      <c r="K5909" s="19">
        <v>1965.6</v>
      </c>
      <c r="L5909" s="2">
        <v>0.44999999999999996</v>
      </c>
      <c r="M5909" s="2" t="s">
        <v>78</v>
      </c>
      <c r="N5909" s="20">
        <f t="shared" si="92"/>
        <v>6333.6</v>
      </c>
      <c r="O5909" s="21"/>
      <c r="P5909" s="20"/>
    </row>
    <row r="5910" spans="1:16" x14ac:dyDescent="0.35">
      <c r="A5910" s="2" t="s">
        <v>13</v>
      </c>
      <c r="B5910" s="2">
        <v>1197831</v>
      </c>
      <c r="C5910" s="15">
        <v>44261</v>
      </c>
      <c r="D5910" s="2" t="s">
        <v>26</v>
      </c>
      <c r="E5910" s="2" t="s">
        <v>79</v>
      </c>
      <c r="F5910" s="2" t="s">
        <v>80</v>
      </c>
      <c r="G5910" s="3" t="s">
        <v>17</v>
      </c>
      <c r="H5910" s="17">
        <v>36</v>
      </c>
      <c r="I5910" s="2">
        <v>169</v>
      </c>
      <c r="J5910" s="19">
        <v>6084</v>
      </c>
      <c r="K5910" s="19">
        <v>2798.64</v>
      </c>
      <c r="L5910" s="2">
        <v>0.45999999999999996</v>
      </c>
      <c r="M5910" s="2" t="s">
        <v>78</v>
      </c>
      <c r="N5910" s="20">
        <f t="shared" si="92"/>
        <v>8882.64</v>
      </c>
      <c r="O5910" s="21"/>
      <c r="P5910" s="20"/>
    </row>
    <row r="5911" spans="1:16" x14ac:dyDescent="0.35">
      <c r="A5911" s="2" t="s">
        <v>13</v>
      </c>
      <c r="B5911" s="2">
        <v>1197831</v>
      </c>
      <c r="C5911" s="15">
        <v>44261</v>
      </c>
      <c r="D5911" s="2" t="s">
        <v>26</v>
      </c>
      <c r="E5911" s="2" t="s">
        <v>79</v>
      </c>
      <c r="F5911" s="2" t="s">
        <v>80</v>
      </c>
      <c r="G5911" s="3" t="s">
        <v>156</v>
      </c>
      <c r="H5911" s="17">
        <v>28</v>
      </c>
      <c r="I5911" s="2">
        <v>113</v>
      </c>
      <c r="J5911" s="19">
        <v>3164</v>
      </c>
      <c r="K5911" s="19">
        <v>1550.36</v>
      </c>
      <c r="L5911" s="2">
        <v>0.49</v>
      </c>
      <c r="M5911" s="2" t="s">
        <v>78</v>
      </c>
      <c r="N5911" s="20">
        <f t="shared" si="92"/>
        <v>4714.3599999999997</v>
      </c>
      <c r="O5911" s="21"/>
      <c r="P5911" s="20"/>
    </row>
    <row r="5912" spans="1:16" x14ac:dyDescent="0.35">
      <c r="A5912" s="2" t="s">
        <v>13</v>
      </c>
      <c r="B5912" s="2">
        <v>1197831</v>
      </c>
      <c r="C5912" s="15">
        <v>44261</v>
      </c>
      <c r="D5912" s="2" t="s">
        <v>26</v>
      </c>
      <c r="E5912" s="2" t="s">
        <v>79</v>
      </c>
      <c r="F5912" s="2" t="s">
        <v>80</v>
      </c>
      <c r="G5912" s="3" t="s">
        <v>157</v>
      </c>
      <c r="H5912" s="17">
        <v>33</v>
      </c>
      <c r="I5912" s="2">
        <v>105</v>
      </c>
      <c r="J5912" s="19">
        <v>3465</v>
      </c>
      <c r="K5912" s="19">
        <v>2009.7000000000003</v>
      </c>
      <c r="L5912" s="2">
        <v>0.58000000000000007</v>
      </c>
      <c r="M5912" s="2" t="s">
        <v>78</v>
      </c>
      <c r="N5912" s="20">
        <f t="shared" si="92"/>
        <v>5474.7000000000007</v>
      </c>
      <c r="O5912" s="21"/>
      <c r="P5912" s="20"/>
    </row>
    <row r="5913" spans="1:16" x14ac:dyDescent="0.35">
      <c r="A5913" s="2" t="s">
        <v>25</v>
      </c>
      <c r="B5913" s="2">
        <v>1197831</v>
      </c>
      <c r="C5913" s="15">
        <v>44261</v>
      </c>
      <c r="D5913" s="2" t="s">
        <v>26</v>
      </c>
      <c r="E5913" s="2" t="s">
        <v>79</v>
      </c>
      <c r="F5913" s="2" t="s">
        <v>80</v>
      </c>
      <c r="G5913" s="3" t="s">
        <v>18</v>
      </c>
      <c r="H5913" s="17">
        <v>37</v>
      </c>
      <c r="I5913" s="2">
        <v>75</v>
      </c>
      <c r="J5913" s="19">
        <v>2775</v>
      </c>
      <c r="K5913" s="19">
        <v>1248.7499999999998</v>
      </c>
      <c r="L5913" s="2">
        <v>0.44999999999999996</v>
      </c>
      <c r="M5913" s="2" t="s">
        <v>78</v>
      </c>
      <c r="N5913" s="20">
        <f t="shared" si="92"/>
        <v>4023.75</v>
      </c>
      <c r="O5913" s="21"/>
      <c r="P5913" s="20"/>
    </row>
    <row r="5914" spans="1:16" x14ac:dyDescent="0.35">
      <c r="A5914" s="2" t="s">
        <v>25</v>
      </c>
      <c r="B5914" s="2">
        <v>1197831</v>
      </c>
      <c r="C5914" s="15">
        <v>44261</v>
      </c>
      <c r="D5914" s="2" t="s">
        <v>26</v>
      </c>
      <c r="E5914" s="2" t="s">
        <v>79</v>
      </c>
      <c r="F5914" s="2" t="s">
        <v>80</v>
      </c>
      <c r="G5914" s="3" t="s">
        <v>158</v>
      </c>
      <c r="H5914" s="17">
        <v>33</v>
      </c>
      <c r="I5914" s="2">
        <v>116</v>
      </c>
      <c r="J5914" s="19">
        <v>3828</v>
      </c>
      <c r="K5914" s="19">
        <v>2488.2000000000003</v>
      </c>
      <c r="L5914" s="2">
        <v>0.65</v>
      </c>
      <c r="M5914" s="2" t="s">
        <v>78</v>
      </c>
      <c r="N5914" s="20">
        <f t="shared" si="92"/>
        <v>6316.2000000000007</v>
      </c>
      <c r="O5914" s="21"/>
      <c r="P5914" s="20"/>
    </row>
    <row r="5915" spans="1:16" x14ac:dyDescent="0.35">
      <c r="A5915" s="2" t="s">
        <v>25</v>
      </c>
      <c r="B5915" s="2">
        <v>1197831</v>
      </c>
      <c r="C5915" s="15">
        <v>44291</v>
      </c>
      <c r="D5915" s="2" t="s">
        <v>26</v>
      </c>
      <c r="E5915" s="2" t="s">
        <v>79</v>
      </c>
      <c r="F5915" s="2" t="s">
        <v>80</v>
      </c>
      <c r="G5915" s="3" t="s">
        <v>155</v>
      </c>
      <c r="H5915" s="17">
        <v>19</v>
      </c>
      <c r="I5915" s="2">
        <v>195</v>
      </c>
      <c r="J5915" s="19">
        <v>3705</v>
      </c>
      <c r="K5915" s="19">
        <v>1741.35</v>
      </c>
      <c r="L5915" s="2">
        <v>0.47</v>
      </c>
      <c r="M5915" s="2" t="s">
        <v>78</v>
      </c>
      <c r="N5915" s="20">
        <f t="shared" si="92"/>
        <v>5446.35</v>
      </c>
      <c r="O5915" s="21"/>
      <c r="P5915" s="20"/>
    </row>
    <row r="5916" spans="1:16" x14ac:dyDescent="0.35">
      <c r="A5916" s="2" t="s">
        <v>25</v>
      </c>
      <c r="B5916" s="2">
        <v>1197831</v>
      </c>
      <c r="C5916" s="15">
        <v>44291</v>
      </c>
      <c r="D5916" s="2" t="s">
        <v>26</v>
      </c>
      <c r="E5916" s="2" t="s">
        <v>79</v>
      </c>
      <c r="F5916" s="2" t="s">
        <v>80</v>
      </c>
      <c r="G5916" s="3" t="s">
        <v>17</v>
      </c>
      <c r="H5916" s="17">
        <v>29</v>
      </c>
      <c r="I5916" s="2">
        <v>195</v>
      </c>
      <c r="J5916" s="19">
        <v>5655</v>
      </c>
      <c r="K5916" s="19">
        <v>2714.4</v>
      </c>
      <c r="L5916" s="2">
        <v>0.48</v>
      </c>
      <c r="M5916" s="2" t="s">
        <v>78</v>
      </c>
      <c r="N5916" s="20">
        <f t="shared" si="92"/>
        <v>8369.4</v>
      </c>
      <c r="O5916" s="21"/>
      <c r="P5916" s="20"/>
    </row>
    <row r="5917" spans="1:16" x14ac:dyDescent="0.35">
      <c r="A5917" s="2" t="s">
        <v>25</v>
      </c>
      <c r="B5917" s="2">
        <v>1197831</v>
      </c>
      <c r="C5917" s="15">
        <v>44291</v>
      </c>
      <c r="D5917" s="2" t="s">
        <v>26</v>
      </c>
      <c r="E5917" s="2" t="s">
        <v>79</v>
      </c>
      <c r="F5917" s="2" t="s">
        <v>80</v>
      </c>
      <c r="G5917" s="3" t="s">
        <v>156</v>
      </c>
      <c r="H5917" s="17">
        <v>24</v>
      </c>
      <c r="I5917" s="2">
        <v>138</v>
      </c>
      <c r="J5917" s="19">
        <v>3312</v>
      </c>
      <c r="K5917" s="19">
        <v>1556.6399999999999</v>
      </c>
      <c r="L5917" s="2">
        <v>0.47</v>
      </c>
      <c r="M5917" s="2" t="s">
        <v>78</v>
      </c>
      <c r="N5917" s="20">
        <f t="shared" si="92"/>
        <v>4868.6399999999994</v>
      </c>
      <c r="O5917" s="21"/>
      <c r="P5917" s="20"/>
    </row>
    <row r="5918" spans="1:16" x14ac:dyDescent="0.35">
      <c r="A5918" s="2" t="s">
        <v>25</v>
      </c>
      <c r="B5918" s="2">
        <v>1197831</v>
      </c>
      <c r="C5918" s="15">
        <v>44291</v>
      </c>
      <c r="D5918" s="2" t="s">
        <v>26</v>
      </c>
      <c r="E5918" s="2" t="s">
        <v>79</v>
      </c>
      <c r="F5918" s="2" t="s">
        <v>80</v>
      </c>
      <c r="G5918" s="3" t="s">
        <v>157</v>
      </c>
      <c r="H5918" s="17">
        <v>29</v>
      </c>
      <c r="I5918" s="2">
        <v>113</v>
      </c>
      <c r="J5918" s="19">
        <v>3277</v>
      </c>
      <c r="K5918" s="19">
        <v>1802.3500000000001</v>
      </c>
      <c r="L5918" s="2">
        <v>0.55000000000000004</v>
      </c>
      <c r="M5918" s="2" t="s">
        <v>78</v>
      </c>
      <c r="N5918" s="20">
        <f t="shared" si="92"/>
        <v>5079.3500000000004</v>
      </c>
      <c r="O5918" s="21"/>
      <c r="P5918" s="20"/>
    </row>
    <row r="5919" spans="1:16" x14ac:dyDescent="0.35">
      <c r="A5919" s="2" t="s">
        <v>25</v>
      </c>
      <c r="B5919" s="2">
        <v>1197831</v>
      </c>
      <c r="C5919" s="15">
        <v>44291</v>
      </c>
      <c r="D5919" s="2" t="s">
        <v>26</v>
      </c>
      <c r="E5919" s="2" t="s">
        <v>79</v>
      </c>
      <c r="F5919" s="2" t="s">
        <v>80</v>
      </c>
      <c r="G5919" s="3" t="s">
        <v>18</v>
      </c>
      <c r="H5919" s="17">
        <v>34</v>
      </c>
      <c r="I5919" s="2">
        <v>72</v>
      </c>
      <c r="J5919" s="19">
        <v>2448</v>
      </c>
      <c r="K5919" s="19">
        <v>1052.6399999999999</v>
      </c>
      <c r="L5919" s="2">
        <v>0.43</v>
      </c>
      <c r="M5919" s="2" t="s">
        <v>78</v>
      </c>
      <c r="N5919" s="20">
        <f t="shared" si="92"/>
        <v>3500.64</v>
      </c>
      <c r="O5919" s="21"/>
      <c r="P5919" s="20"/>
    </row>
    <row r="5920" spans="1:16" x14ac:dyDescent="0.35">
      <c r="A5920" s="2" t="s">
        <v>25</v>
      </c>
      <c r="B5920" s="2">
        <v>1197831</v>
      </c>
      <c r="C5920" s="15">
        <v>44291</v>
      </c>
      <c r="D5920" s="2" t="s">
        <v>26</v>
      </c>
      <c r="E5920" s="2" t="s">
        <v>79</v>
      </c>
      <c r="F5920" s="2" t="s">
        <v>80</v>
      </c>
      <c r="G5920" s="3" t="s">
        <v>158</v>
      </c>
      <c r="H5920" s="17">
        <v>28</v>
      </c>
      <c r="I5920" s="2">
        <v>138</v>
      </c>
      <c r="J5920" s="19">
        <v>3864</v>
      </c>
      <c r="K5920" s="19">
        <v>2357.04</v>
      </c>
      <c r="L5920" s="2">
        <v>0.61</v>
      </c>
      <c r="M5920" s="2" t="s">
        <v>78</v>
      </c>
      <c r="N5920" s="20">
        <f t="shared" si="92"/>
        <v>6221.04</v>
      </c>
      <c r="O5920" s="21"/>
      <c r="P5920" s="20"/>
    </row>
    <row r="5921" spans="1:16" x14ac:dyDescent="0.35">
      <c r="A5921" s="2" t="s">
        <v>25</v>
      </c>
      <c r="B5921" s="2">
        <v>1197831</v>
      </c>
      <c r="C5921" s="15">
        <v>44321</v>
      </c>
      <c r="D5921" s="2" t="s">
        <v>26</v>
      </c>
      <c r="E5921" s="2" t="s">
        <v>79</v>
      </c>
      <c r="F5921" s="2" t="s">
        <v>80</v>
      </c>
      <c r="G5921" s="3" t="s">
        <v>155</v>
      </c>
      <c r="H5921" s="17">
        <v>18</v>
      </c>
      <c r="I5921" s="2">
        <v>203</v>
      </c>
      <c r="J5921" s="19">
        <v>3654</v>
      </c>
      <c r="K5921" s="19">
        <v>1827</v>
      </c>
      <c r="L5921" s="2">
        <v>0.5</v>
      </c>
      <c r="M5921" s="2" t="s">
        <v>78</v>
      </c>
      <c r="N5921" s="20">
        <f t="shared" si="92"/>
        <v>5481</v>
      </c>
      <c r="O5921" s="21"/>
      <c r="P5921" s="20"/>
    </row>
    <row r="5922" spans="1:16" x14ac:dyDescent="0.35">
      <c r="A5922" s="2" t="s">
        <v>25</v>
      </c>
      <c r="B5922" s="2">
        <v>1197831</v>
      </c>
      <c r="C5922" s="15">
        <v>44321</v>
      </c>
      <c r="D5922" s="2" t="s">
        <v>26</v>
      </c>
      <c r="E5922" s="2" t="s">
        <v>79</v>
      </c>
      <c r="F5922" s="2" t="s">
        <v>80</v>
      </c>
      <c r="G5922" s="3" t="s">
        <v>17</v>
      </c>
      <c r="H5922" s="17">
        <v>28</v>
      </c>
      <c r="I5922" s="2">
        <v>196</v>
      </c>
      <c r="J5922" s="19">
        <v>5488</v>
      </c>
      <c r="K5922" s="19">
        <v>2634.24</v>
      </c>
      <c r="L5922" s="2">
        <v>0.48</v>
      </c>
      <c r="M5922" s="2" t="s">
        <v>78</v>
      </c>
      <c r="N5922" s="20">
        <f t="shared" si="92"/>
        <v>8122.24</v>
      </c>
      <c r="O5922" s="21"/>
      <c r="P5922" s="20"/>
    </row>
    <row r="5923" spans="1:16" x14ac:dyDescent="0.35">
      <c r="A5923" s="2" t="s">
        <v>25</v>
      </c>
      <c r="B5923" s="2">
        <v>1197831</v>
      </c>
      <c r="C5923" s="15">
        <v>44321</v>
      </c>
      <c r="D5923" s="2" t="s">
        <v>26</v>
      </c>
      <c r="E5923" s="2" t="s">
        <v>79</v>
      </c>
      <c r="F5923" s="2" t="s">
        <v>80</v>
      </c>
      <c r="G5923" s="3" t="s">
        <v>156</v>
      </c>
      <c r="H5923" s="17">
        <v>23</v>
      </c>
      <c r="I5923" s="2">
        <v>167</v>
      </c>
      <c r="J5923" s="19">
        <v>3841</v>
      </c>
      <c r="K5923" s="19">
        <v>1805.27</v>
      </c>
      <c r="L5923" s="2">
        <v>0.47</v>
      </c>
      <c r="M5923" s="2" t="s">
        <v>78</v>
      </c>
      <c r="N5923" s="20">
        <f t="shared" si="92"/>
        <v>5646.27</v>
      </c>
      <c r="O5923" s="21"/>
      <c r="P5923" s="20"/>
    </row>
    <row r="5924" spans="1:16" x14ac:dyDescent="0.35">
      <c r="A5924" s="2" t="s">
        <v>25</v>
      </c>
      <c r="B5924" s="2">
        <v>1197831</v>
      </c>
      <c r="C5924" s="15">
        <v>44321</v>
      </c>
      <c r="D5924" s="2" t="s">
        <v>26</v>
      </c>
      <c r="E5924" s="2" t="s">
        <v>79</v>
      </c>
      <c r="F5924" s="2" t="s">
        <v>80</v>
      </c>
      <c r="G5924" s="3" t="s">
        <v>157</v>
      </c>
      <c r="H5924" s="17">
        <v>33</v>
      </c>
      <c r="I5924" s="2">
        <v>130</v>
      </c>
      <c r="J5924" s="19">
        <v>4290</v>
      </c>
      <c r="K5924" s="19">
        <v>2359.5</v>
      </c>
      <c r="L5924" s="2">
        <v>0.55000000000000004</v>
      </c>
      <c r="M5924" s="2" t="s">
        <v>78</v>
      </c>
      <c r="N5924" s="20">
        <f t="shared" si="92"/>
        <v>6649.5</v>
      </c>
      <c r="O5924" s="21"/>
      <c r="P5924" s="20"/>
    </row>
    <row r="5925" spans="1:16" x14ac:dyDescent="0.35">
      <c r="A5925" s="2" t="s">
        <v>25</v>
      </c>
      <c r="B5925" s="2">
        <v>1197831</v>
      </c>
      <c r="C5925" s="15">
        <v>44321</v>
      </c>
      <c r="D5925" s="2" t="s">
        <v>26</v>
      </c>
      <c r="E5925" s="2" t="s">
        <v>79</v>
      </c>
      <c r="F5925" s="2" t="s">
        <v>80</v>
      </c>
      <c r="G5925" s="3" t="s">
        <v>18</v>
      </c>
      <c r="H5925" s="17">
        <v>47</v>
      </c>
      <c r="I5925" s="2">
        <v>120</v>
      </c>
      <c r="J5925" s="19">
        <v>5640</v>
      </c>
      <c r="K5925" s="19">
        <v>2256</v>
      </c>
      <c r="L5925" s="2">
        <v>0.4</v>
      </c>
      <c r="M5925" s="2" t="s">
        <v>78</v>
      </c>
      <c r="N5925" s="20">
        <f t="shared" si="92"/>
        <v>7896</v>
      </c>
      <c r="O5925" s="21"/>
      <c r="P5925" s="20"/>
    </row>
    <row r="5926" spans="1:16" x14ac:dyDescent="0.35">
      <c r="A5926" s="2" t="s">
        <v>25</v>
      </c>
      <c r="B5926" s="2">
        <v>1197831</v>
      </c>
      <c r="C5926" s="15">
        <v>44321</v>
      </c>
      <c r="D5926" s="2" t="s">
        <v>26</v>
      </c>
      <c r="E5926" s="2" t="s">
        <v>79</v>
      </c>
      <c r="F5926" s="2" t="s">
        <v>80</v>
      </c>
      <c r="G5926" s="3" t="s">
        <v>158</v>
      </c>
      <c r="H5926" s="17">
        <v>42</v>
      </c>
      <c r="I5926" s="2">
        <v>218</v>
      </c>
      <c r="J5926" s="19">
        <v>9156</v>
      </c>
      <c r="K5926" s="19">
        <v>5768.28</v>
      </c>
      <c r="L5926" s="2">
        <v>0.63</v>
      </c>
      <c r="M5926" s="2" t="s">
        <v>78</v>
      </c>
      <c r="N5926" s="20">
        <f t="shared" si="92"/>
        <v>14924.279999999999</v>
      </c>
      <c r="O5926" s="21"/>
      <c r="P5926" s="20"/>
    </row>
    <row r="5927" spans="1:16" x14ac:dyDescent="0.35">
      <c r="A5927" s="2" t="s">
        <v>25</v>
      </c>
      <c r="B5927" s="2">
        <v>1197831</v>
      </c>
      <c r="C5927" s="15">
        <v>44351</v>
      </c>
      <c r="D5927" s="2" t="s">
        <v>26</v>
      </c>
      <c r="E5927" s="2" t="s">
        <v>79</v>
      </c>
      <c r="F5927" s="2" t="s">
        <v>80</v>
      </c>
      <c r="G5927" s="3" t="s">
        <v>155</v>
      </c>
      <c r="H5927" s="17">
        <v>42</v>
      </c>
      <c r="I5927" s="2">
        <v>195</v>
      </c>
      <c r="J5927" s="19">
        <v>8190</v>
      </c>
      <c r="K5927" s="19">
        <v>4013.1</v>
      </c>
      <c r="L5927" s="2">
        <v>0.49</v>
      </c>
      <c r="M5927" s="2" t="s">
        <v>78</v>
      </c>
      <c r="N5927" s="20">
        <f t="shared" si="92"/>
        <v>12203.1</v>
      </c>
      <c r="O5927" s="21"/>
      <c r="P5927" s="20"/>
    </row>
    <row r="5928" spans="1:16" x14ac:dyDescent="0.35">
      <c r="A5928" s="2" t="s">
        <v>25</v>
      </c>
      <c r="B5928" s="2">
        <v>1197831</v>
      </c>
      <c r="C5928" s="15">
        <v>44351</v>
      </c>
      <c r="D5928" s="2" t="s">
        <v>26</v>
      </c>
      <c r="E5928" s="2" t="s">
        <v>79</v>
      </c>
      <c r="F5928" s="2" t="s">
        <v>80</v>
      </c>
      <c r="G5928" s="3" t="s">
        <v>17</v>
      </c>
      <c r="H5928" s="17">
        <v>46</v>
      </c>
      <c r="I5928" s="2">
        <v>188</v>
      </c>
      <c r="J5928" s="19">
        <v>8648</v>
      </c>
      <c r="K5928" s="19">
        <v>4151.04</v>
      </c>
      <c r="L5928" s="2">
        <v>0.48</v>
      </c>
      <c r="M5928" s="2" t="s">
        <v>78</v>
      </c>
      <c r="N5928" s="20">
        <f t="shared" si="92"/>
        <v>12799.04</v>
      </c>
      <c r="O5928" s="21"/>
      <c r="P5928" s="20"/>
    </row>
    <row r="5929" spans="1:16" x14ac:dyDescent="0.35">
      <c r="A5929" s="2" t="s">
        <v>25</v>
      </c>
      <c r="B5929" s="2">
        <v>1197831</v>
      </c>
      <c r="C5929" s="15">
        <v>44351</v>
      </c>
      <c r="D5929" s="2" t="s">
        <v>26</v>
      </c>
      <c r="E5929" s="2" t="s">
        <v>79</v>
      </c>
      <c r="F5929" s="2" t="s">
        <v>80</v>
      </c>
      <c r="G5929" s="3" t="s">
        <v>156</v>
      </c>
      <c r="H5929" s="17">
        <v>47</v>
      </c>
      <c r="I5929" s="2">
        <v>174</v>
      </c>
      <c r="J5929" s="19">
        <v>8178</v>
      </c>
      <c r="K5929" s="19">
        <v>3925.44</v>
      </c>
      <c r="L5929" s="2">
        <v>0.48</v>
      </c>
      <c r="M5929" s="2" t="s">
        <v>78</v>
      </c>
      <c r="N5929" s="20">
        <f t="shared" si="92"/>
        <v>12103.44</v>
      </c>
      <c r="O5929" s="21"/>
      <c r="P5929" s="20"/>
    </row>
    <row r="5930" spans="1:16" x14ac:dyDescent="0.35">
      <c r="A5930" s="2" t="s">
        <v>25</v>
      </c>
      <c r="B5930" s="2">
        <v>1197831</v>
      </c>
      <c r="C5930" s="15">
        <v>44351</v>
      </c>
      <c r="D5930" s="2" t="s">
        <v>26</v>
      </c>
      <c r="E5930" s="2" t="s">
        <v>79</v>
      </c>
      <c r="F5930" s="2" t="s">
        <v>80</v>
      </c>
      <c r="G5930" s="3" t="s">
        <v>157</v>
      </c>
      <c r="H5930" s="17">
        <v>48</v>
      </c>
      <c r="I5930" s="2">
        <v>143</v>
      </c>
      <c r="J5930" s="19">
        <v>6864</v>
      </c>
      <c r="K5930" s="19">
        <v>4049.7600000000007</v>
      </c>
      <c r="L5930" s="2">
        <v>0.59000000000000008</v>
      </c>
      <c r="M5930" s="2" t="s">
        <v>78</v>
      </c>
      <c r="N5930" s="20">
        <f t="shared" si="92"/>
        <v>10913.76</v>
      </c>
      <c r="O5930" s="21"/>
      <c r="P5930" s="20"/>
    </row>
    <row r="5931" spans="1:16" x14ac:dyDescent="0.35">
      <c r="A5931" s="2" t="s">
        <v>25</v>
      </c>
      <c r="B5931" s="2">
        <v>1197831</v>
      </c>
      <c r="C5931" s="15">
        <v>44351</v>
      </c>
      <c r="D5931" s="2" t="s">
        <v>26</v>
      </c>
      <c r="E5931" s="2" t="s">
        <v>79</v>
      </c>
      <c r="F5931" s="2" t="s">
        <v>80</v>
      </c>
      <c r="G5931" s="3" t="s">
        <v>18</v>
      </c>
      <c r="H5931" s="17">
        <v>52</v>
      </c>
      <c r="I5931" s="2">
        <v>117</v>
      </c>
      <c r="J5931" s="19">
        <v>6084</v>
      </c>
      <c r="K5931" s="19">
        <v>2616.12</v>
      </c>
      <c r="L5931" s="2">
        <v>0.43</v>
      </c>
      <c r="M5931" s="2" t="s">
        <v>78</v>
      </c>
      <c r="N5931" s="20">
        <f t="shared" si="92"/>
        <v>8700.119999999999</v>
      </c>
      <c r="O5931" s="21"/>
      <c r="P5931" s="20"/>
    </row>
    <row r="5932" spans="1:16" x14ac:dyDescent="0.35">
      <c r="A5932" s="2" t="s">
        <v>25</v>
      </c>
      <c r="B5932" s="2">
        <v>1197831</v>
      </c>
      <c r="C5932" s="15">
        <v>44351</v>
      </c>
      <c r="D5932" s="2" t="s">
        <v>26</v>
      </c>
      <c r="E5932" s="2" t="s">
        <v>79</v>
      </c>
      <c r="F5932" s="2" t="s">
        <v>80</v>
      </c>
      <c r="G5932" s="3" t="s">
        <v>158</v>
      </c>
      <c r="H5932" s="17">
        <v>55</v>
      </c>
      <c r="I5932" s="2">
        <v>231</v>
      </c>
      <c r="J5932" s="19">
        <v>12705</v>
      </c>
      <c r="K5932" s="19">
        <v>7750.05</v>
      </c>
      <c r="L5932" s="2">
        <v>0.61</v>
      </c>
      <c r="M5932" s="2" t="s">
        <v>78</v>
      </c>
      <c r="N5932" s="20">
        <f t="shared" si="92"/>
        <v>20455.05</v>
      </c>
      <c r="O5932" s="21"/>
      <c r="P5932" s="20"/>
    </row>
    <row r="5933" spans="1:16" x14ac:dyDescent="0.35">
      <c r="A5933" s="2" t="s">
        <v>25</v>
      </c>
      <c r="B5933" s="2">
        <v>1197831</v>
      </c>
      <c r="C5933" s="15">
        <v>44383</v>
      </c>
      <c r="D5933" s="2" t="s">
        <v>26</v>
      </c>
      <c r="E5933" s="2" t="s">
        <v>79</v>
      </c>
      <c r="F5933" s="2" t="s">
        <v>80</v>
      </c>
      <c r="G5933" s="3" t="s">
        <v>155</v>
      </c>
      <c r="H5933" s="17">
        <v>48</v>
      </c>
      <c r="I5933" s="2">
        <v>217</v>
      </c>
      <c r="J5933" s="19">
        <v>10416</v>
      </c>
      <c r="K5933" s="19">
        <v>5208</v>
      </c>
      <c r="L5933" s="2">
        <v>0.5</v>
      </c>
      <c r="M5933" s="2" t="s">
        <v>78</v>
      </c>
      <c r="N5933" s="20">
        <f t="shared" si="92"/>
        <v>15624</v>
      </c>
      <c r="O5933" s="21"/>
      <c r="P5933" s="20"/>
    </row>
    <row r="5934" spans="1:16" x14ac:dyDescent="0.35">
      <c r="A5934" s="2" t="s">
        <v>25</v>
      </c>
      <c r="B5934" s="2">
        <v>1197831</v>
      </c>
      <c r="C5934" s="15">
        <v>44383</v>
      </c>
      <c r="D5934" s="2" t="s">
        <v>26</v>
      </c>
      <c r="E5934" s="2" t="s">
        <v>79</v>
      </c>
      <c r="F5934" s="2" t="s">
        <v>80</v>
      </c>
      <c r="G5934" s="3" t="s">
        <v>17</v>
      </c>
      <c r="H5934" s="17">
        <v>52</v>
      </c>
      <c r="I5934" s="2">
        <v>202</v>
      </c>
      <c r="J5934" s="19">
        <v>10504</v>
      </c>
      <c r="K5934" s="19">
        <v>5462.08</v>
      </c>
      <c r="L5934" s="2">
        <v>0.52</v>
      </c>
      <c r="M5934" s="2" t="s">
        <v>78</v>
      </c>
      <c r="N5934" s="20">
        <f t="shared" si="92"/>
        <v>15966.08</v>
      </c>
      <c r="O5934" s="21"/>
      <c r="P5934" s="20"/>
    </row>
    <row r="5935" spans="1:16" x14ac:dyDescent="0.35">
      <c r="A5935" s="2" t="s">
        <v>25</v>
      </c>
      <c r="B5935" s="2">
        <v>1197831</v>
      </c>
      <c r="C5935" s="15">
        <v>44383</v>
      </c>
      <c r="D5935" s="2" t="s">
        <v>26</v>
      </c>
      <c r="E5935" s="2" t="s">
        <v>79</v>
      </c>
      <c r="F5935" s="2" t="s">
        <v>80</v>
      </c>
      <c r="G5935" s="3" t="s">
        <v>156</v>
      </c>
      <c r="H5935" s="17">
        <v>46</v>
      </c>
      <c r="I5935" s="2">
        <v>241</v>
      </c>
      <c r="J5935" s="19">
        <v>11086</v>
      </c>
      <c r="K5935" s="19">
        <v>6097.2999999999993</v>
      </c>
      <c r="L5935" s="2">
        <v>0.54999999999999993</v>
      </c>
      <c r="M5935" s="2" t="s">
        <v>78</v>
      </c>
      <c r="N5935" s="20">
        <f t="shared" si="92"/>
        <v>17183.3</v>
      </c>
      <c r="O5935" s="21"/>
      <c r="P5935" s="20"/>
    </row>
    <row r="5936" spans="1:16" x14ac:dyDescent="0.35">
      <c r="A5936" s="2" t="s">
        <v>25</v>
      </c>
      <c r="B5936" s="2">
        <v>1197831</v>
      </c>
      <c r="C5936" s="15">
        <v>44383</v>
      </c>
      <c r="D5936" s="2" t="s">
        <v>26</v>
      </c>
      <c r="E5936" s="2" t="s">
        <v>79</v>
      </c>
      <c r="F5936" s="2" t="s">
        <v>80</v>
      </c>
      <c r="G5936" s="3" t="s">
        <v>157</v>
      </c>
      <c r="H5936" s="17">
        <v>47</v>
      </c>
      <c r="I5936" s="2">
        <v>137</v>
      </c>
      <c r="J5936" s="19">
        <v>6439</v>
      </c>
      <c r="K5936" s="19">
        <v>4120.96</v>
      </c>
      <c r="L5936" s="2">
        <v>0.64</v>
      </c>
      <c r="M5936" s="2" t="s">
        <v>78</v>
      </c>
      <c r="N5936" s="20">
        <f t="shared" si="92"/>
        <v>10559.96</v>
      </c>
      <c r="O5936" s="21"/>
      <c r="P5936" s="20"/>
    </row>
    <row r="5937" spans="1:16" x14ac:dyDescent="0.35">
      <c r="A5937" s="2" t="s">
        <v>25</v>
      </c>
      <c r="B5937" s="2">
        <v>1197831</v>
      </c>
      <c r="C5937" s="15">
        <v>44383</v>
      </c>
      <c r="D5937" s="2" t="s">
        <v>26</v>
      </c>
      <c r="E5937" s="2" t="s">
        <v>79</v>
      </c>
      <c r="F5937" s="2" t="s">
        <v>80</v>
      </c>
      <c r="G5937" s="3" t="s">
        <v>18</v>
      </c>
      <c r="H5937" s="17">
        <v>53</v>
      </c>
      <c r="I5937" s="2">
        <v>131</v>
      </c>
      <c r="J5937" s="19">
        <v>6943</v>
      </c>
      <c r="K5937" s="19">
        <v>3332.64</v>
      </c>
      <c r="L5937" s="2">
        <v>0.48</v>
      </c>
      <c r="M5937" s="2" t="s">
        <v>78</v>
      </c>
      <c r="N5937" s="20">
        <f t="shared" si="92"/>
        <v>10275.64</v>
      </c>
      <c r="O5937" s="21"/>
      <c r="P5937" s="20"/>
    </row>
    <row r="5938" spans="1:16" x14ac:dyDescent="0.35">
      <c r="A5938" s="2" t="s">
        <v>13</v>
      </c>
      <c r="B5938" s="2">
        <v>1197831</v>
      </c>
      <c r="C5938" s="15">
        <v>44383</v>
      </c>
      <c r="D5938" s="2" t="s">
        <v>26</v>
      </c>
      <c r="E5938" s="2" t="s">
        <v>79</v>
      </c>
      <c r="F5938" s="2" t="s">
        <v>80</v>
      </c>
      <c r="G5938" s="3" t="s">
        <v>158</v>
      </c>
      <c r="H5938" s="17">
        <v>64</v>
      </c>
      <c r="I5938" s="2">
        <v>208</v>
      </c>
      <c r="J5938" s="19">
        <v>13312</v>
      </c>
      <c r="K5938" s="19">
        <v>9185.2800000000007</v>
      </c>
      <c r="L5938" s="2">
        <v>0.69000000000000006</v>
      </c>
      <c r="M5938" s="2" t="s">
        <v>78</v>
      </c>
      <c r="N5938" s="20">
        <f t="shared" si="92"/>
        <v>22497.279999999999</v>
      </c>
      <c r="O5938" s="21"/>
      <c r="P5938" s="20"/>
    </row>
    <row r="5939" spans="1:16" x14ac:dyDescent="0.35">
      <c r="A5939" s="2" t="s">
        <v>13</v>
      </c>
      <c r="B5939" s="2">
        <v>1197831</v>
      </c>
      <c r="C5939" s="15">
        <v>44416</v>
      </c>
      <c r="D5939" s="2" t="s">
        <v>26</v>
      </c>
      <c r="E5939" s="2" t="s">
        <v>79</v>
      </c>
      <c r="F5939" s="2" t="s">
        <v>80</v>
      </c>
      <c r="G5939" s="3" t="s">
        <v>155</v>
      </c>
      <c r="H5939" s="17">
        <v>46</v>
      </c>
      <c r="I5939" s="2">
        <v>210</v>
      </c>
      <c r="J5939" s="19">
        <v>9660</v>
      </c>
      <c r="K5939" s="19">
        <v>5312.9999999999991</v>
      </c>
      <c r="L5939" s="2">
        <v>0.54999999999999993</v>
      </c>
      <c r="M5939" s="2" t="s">
        <v>78</v>
      </c>
      <c r="N5939" s="20">
        <f t="shared" si="92"/>
        <v>14973</v>
      </c>
      <c r="O5939" s="21"/>
      <c r="P5939" s="20"/>
    </row>
    <row r="5940" spans="1:16" x14ac:dyDescent="0.35">
      <c r="A5940" s="2" t="s">
        <v>13</v>
      </c>
      <c r="B5940" s="2">
        <v>1197831</v>
      </c>
      <c r="C5940" s="15">
        <v>44416</v>
      </c>
      <c r="D5940" s="2" t="s">
        <v>26</v>
      </c>
      <c r="E5940" s="2" t="s">
        <v>79</v>
      </c>
      <c r="F5940" s="2" t="s">
        <v>80</v>
      </c>
      <c r="G5940" s="3" t="s">
        <v>17</v>
      </c>
      <c r="H5940" s="17">
        <v>53</v>
      </c>
      <c r="I5940" s="2">
        <v>195</v>
      </c>
      <c r="J5940" s="19">
        <v>10335</v>
      </c>
      <c r="K5940" s="19">
        <v>5477.55</v>
      </c>
      <c r="L5940" s="2">
        <v>0.53</v>
      </c>
      <c r="M5940" s="2" t="s">
        <v>78</v>
      </c>
      <c r="N5940" s="20">
        <f t="shared" si="92"/>
        <v>15812.55</v>
      </c>
      <c r="O5940" s="21"/>
      <c r="P5940" s="20"/>
    </row>
    <row r="5941" spans="1:16" x14ac:dyDescent="0.35">
      <c r="A5941" s="2" t="s">
        <v>13</v>
      </c>
      <c r="B5941" s="2">
        <v>1197831</v>
      </c>
      <c r="C5941" s="15">
        <v>44416</v>
      </c>
      <c r="D5941" s="2" t="s">
        <v>26</v>
      </c>
      <c r="E5941" s="2" t="s">
        <v>79</v>
      </c>
      <c r="F5941" s="2" t="s">
        <v>80</v>
      </c>
      <c r="G5941" s="3" t="s">
        <v>156</v>
      </c>
      <c r="H5941" s="17">
        <v>46</v>
      </c>
      <c r="I5941" s="2">
        <v>250</v>
      </c>
      <c r="J5941" s="19">
        <v>11500</v>
      </c>
      <c r="K5941" s="19">
        <v>6095</v>
      </c>
      <c r="L5941" s="2">
        <v>0.53</v>
      </c>
      <c r="M5941" s="2" t="s">
        <v>78</v>
      </c>
      <c r="N5941" s="20">
        <f t="shared" si="92"/>
        <v>17595</v>
      </c>
      <c r="O5941" s="21"/>
      <c r="P5941" s="20"/>
    </row>
    <row r="5942" spans="1:16" x14ac:dyDescent="0.35">
      <c r="A5942" s="2" t="s">
        <v>13</v>
      </c>
      <c r="B5942" s="2">
        <v>1197831</v>
      </c>
      <c r="C5942" s="15">
        <v>44416</v>
      </c>
      <c r="D5942" s="2" t="s">
        <v>26</v>
      </c>
      <c r="E5942" s="2" t="s">
        <v>79</v>
      </c>
      <c r="F5942" s="2" t="s">
        <v>80</v>
      </c>
      <c r="G5942" s="3" t="s">
        <v>157</v>
      </c>
      <c r="H5942" s="17">
        <v>48</v>
      </c>
      <c r="I5942" s="2">
        <v>124</v>
      </c>
      <c r="J5942" s="19">
        <v>5952</v>
      </c>
      <c r="K5942" s="19">
        <v>3868.8</v>
      </c>
      <c r="L5942" s="2">
        <v>0.65</v>
      </c>
      <c r="M5942" s="2" t="s">
        <v>78</v>
      </c>
      <c r="N5942" s="20">
        <f t="shared" si="92"/>
        <v>9820.7999999999993</v>
      </c>
      <c r="O5942" s="21"/>
      <c r="P5942" s="20"/>
    </row>
    <row r="5943" spans="1:16" x14ac:dyDescent="0.35">
      <c r="A5943" s="2" t="s">
        <v>21</v>
      </c>
      <c r="B5943" s="2">
        <v>1197831</v>
      </c>
      <c r="C5943" s="15">
        <v>44416</v>
      </c>
      <c r="D5943" s="2" t="s">
        <v>26</v>
      </c>
      <c r="E5943" s="2" t="s">
        <v>79</v>
      </c>
      <c r="F5943" s="2" t="s">
        <v>80</v>
      </c>
      <c r="G5943" s="3" t="s">
        <v>18</v>
      </c>
      <c r="H5943" s="17">
        <v>52</v>
      </c>
      <c r="I5943" s="2">
        <v>133</v>
      </c>
      <c r="J5943" s="19">
        <v>6916</v>
      </c>
      <c r="K5943" s="19">
        <v>3181.3599999999997</v>
      </c>
      <c r="L5943" s="2">
        <v>0.45999999999999996</v>
      </c>
      <c r="M5943" s="2" t="s">
        <v>78</v>
      </c>
      <c r="N5943" s="20">
        <f t="shared" si="92"/>
        <v>10097.36</v>
      </c>
      <c r="O5943" s="21"/>
      <c r="P5943" s="20"/>
    </row>
    <row r="5944" spans="1:16" x14ac:dyDescent="0.35">
      <c r="A5944" s="2" t="s">
        <v>21</v>
      </c>
      <c r="B5944" s="2">
        <v>1197831</v>
      </c>
      <c r="C5944" s="15">
        <v>44416</v>
      </c>
      <c r="D5944" s="2" t="s">
        <v>26</v>
      </c>
      <c r="E5944" s="2" t="s">
        <v>79</v>
      </c>
      <c r="F5944" s="2" t="s">
        <v>80</v>
      </c>
      <c r="G5944" s="3" t="s">
        <v>158</v>
      </c>
      <c r="H5944" s="17">
        <v>54</v>
      </c>
      <c r="I5944" s="2">
        <v>196</v>
      </c>
      <c r="J5944" s="19">
        <v>10584</v>
      </c>
      <c r="K5944" s="19">
        <v>7197.1200000000008</v>
      </c>
      <c r="L5944" s="2">
        <v>0.68</v>
      </c>
      <c r="M5944" s="2" t="s">
        <v>78</v>
      </c>
      <c r="N5944" s="20">
        <f t="shared" si="92"/>
        <v>17781.120000000003</v>
      </c>
      <c r="O5944" s="21"/>
      <c r="P5944" s="20"/>
    </row>
    <row r="5945" spans="1:16" x14ac:dyDescent="0.35">
      <c r="A5945" s="2" t="s">
        <v>21</v>
      </c>
      <c r="B5945" s="2">
        <v>1197831</v>
      </c>
      <c r="C5945" s="15">
        <v>44444</v>
      </c>
      <c r="D5945" s="2" t="s">
        <v>26</v>
      </c>
      <c r="E5945" s="2" t="s">
        <v>79</v>
      </c>
      <c r="F5945" s="2" t="s">
        <v>80</v>
      </c>
      <c r="G5945" s="3" t="s">
        <v>155</v>
      </c>
      <c r="H5945" s="17">
        <v>50</v>
      </c>
      <c r="I5945" s="2">
        <v>176</v>
      </c>
      <c r="J5945" s="19">
        <v>8800</v>
      </c>
      <c r="K5945" s="19">
        <v>4400</v>
      </c>
      <c r="L5945" s="2">
        <v>0.5</v>
      </c>
      <c r="M5945" s="2" t="s">
        <v>78</v>
      </c>
      <c r="N5945" s="20">
        <f t="shared" si="92"/>
        <v>13200</v>
      </c>
      <c r="O5945" s="21"/>
      <c r="P5945" s="20"/>
    </row>
    <row r="5946" spans="1:16" x14ac:dyDescent="0.35">
      <c r="A5946" s="2" t="s">
        <v>21</v>
      </c>
      <c r="B5946" s="2">
        <v>1197831</v>
      </c>
      <c r="C5946" s="15">
        <v>44444</v>
      </c>
      <c r="D5946" s="2" t="s">
        <v>26</v>
      </c>
      <c r="E5946" s="2" t="s">
        <v>79</v>
      </c>
      <c r="F5946" s="2" t="s">
        <v>80</v>
      </c>
      <c r="G5946" s="3" t="s">
        <v>17</v>
      </c>
      <c r="H5946" s="17">
        <v>50</v>
      </c>
      <c r="I5946" s="2">
        <v>188</v>
      </c>
      <c r="J5946" s="19">
        <v>9400</v>
      </c>
      <c r="K5946" s="19">
        <v>4888</v>
      </c>
      <c r="L5946" s="2">
        <v>0.52</v>
      </c>
      <c r="M5946" s="2" t="s">
        <v>78</v>
      </c>
      <c r="N5946" s="20">
        <f t="shared" si="92"/>
        <v>14288</v>
      </c>
      <c r="O5946" s="21"/>
      <c r="P5946" s="20"/>
    </row>
    <row r="5947" spans="1:16" x14ac:dyDescent="0.35">
      <c r="A5947" s="2" t="s">
        <v>21</v>
      </c>
      <c r="B5947" s="2">
        <v>1197831</v>
      </c>
      <c r="C5947" s="15">
        <v>44444</v>
      </c>
      <c r="D5947" s="2" t="s">
        <v>26</v>
      </c>
      <c r="E5947" s="2" t="s">
        <v>79</v>
      </c>
      <c r="F5947" s="2" t="s">
        <v>80</v>
      </c>
      <c r="G5947" s="3" t="s">
        <v>156</v>
      </c>
      <c r="H5947" s="17">
        <v>56</v>
      </c>
      <c r="I5947" s="2">
        <v>182</v>
      </c>
      <c r="J5947" s="19">
        <v>10192</v>
      </c>
      <c r="K5947" s="19">
        <v>5299.84</v>
      </c>
      <c r="L5947" s="2">
        <v>0.52</v>
      </c>
      <c r="M5947" s="2" t="s">
        <v>78</v>
      </c>
      <c r="N5947" s="20">
        <f t="shared" si="92"/>
        <v>15491.84</v>
      </c>
      <c r="O5947" s="21"/>
      <c r="P5947" s="20"/>
    </row>
    <row r="5948" spans="1:16" x14ac:dyDescent="0.35">
      <c r="A5948" s="2" t="s">
        <v>21</v>
      </c>
      <c r="B5948" s="2">
        <v>1197831</v>
      </c>
      <c r="C5948" s="15">
        <v>44444</v>
      </c>
      <c r="D5948" s="2" t="s">
        <v>26</v>
      </c>
      <c r="E5948" s="2" t="s">
        <v>79</v>
      </c>
      <c r="F5948" s="2" t="s">
        <v>80</v>
      </c>
      <c r="G5948" s="3" t="s">
        <v>157</v>
      </c>
      <c r="H5948" s="17">
        <v>55</v>
      </c>
      <c r="I5948" s="2">
        <v>116</v>
      </c>
      <c r="J5948" s="19">
        <v>6380</v>
      </c>
      <c r="K5948" s="19">
        <v>4019.4</v>
      </c>
      <c r="L5948" s="2">
        <v>0.63</v>
      </c>
      <c r="M5948" s="2" t="s">
        <v>78</v>
      </c>
      <c r="N5948" s="20">
        <f t="shared" si="92"/>
        <v>10399.4</v>
      </c>
      <c r="O5948" s="21"/>
      <c r="P5948" s="20"/>
    </row>
    <row r="5949" spans="1:16" x14ac:dyDescent="0.35">
      <c r="A5949" s="2" t="s">
        <v>21</v>
      </c>
      <c r="B5949" s="2">
        <v>1197831</v>
      </c>
      <c r="C5949" s="15">
        <v>44444</v>
      </c>
      <c r="D5949" s="2" t="s">
        <v>26</v>
      </c>
      <c r="E5949" s="2" t="s">
        <v>79</v>
      </c>
      <c r="F5949" s="2" t="s">
        <v>80</v>
      </c>
      <c r="G5949" s="3" t="s">
        <v>18</v>
      </c>
      <c r="H5949" s="17">
        <v>50</v>
      </c>
      <c r="I5949" s="2">
        <v>104</v>
      </c>
      <c r="J5949" s="19">
        <v>5200</v>
      </c>
      <c r="K5949" s="19">
        <v>2392</v>
      </c>
      <c r="L5949" s="2">
        <v>0.45999999999999996</v>
      </c>
      <c r="M5949" s="2" t="s">
        <v>78</v>
      </c>
      <c r="N5949" s="20">
        <f t="shared" si="92"/>
        <v>7592</v>
      </c>
      <c r="O5949" s="21"/>
      <c r="P5949" s="20"/>
    </row>
    <row r="5950" spans="1:16" x14ac:dyDescent="0.35">
      <c r="A5950" s="2" t="s">
        <v>21</v>
      </c>
      <c r="B5950" s="2">
        <v>1197831</v>
      </c>
      <c r="C5950" s="15">
        <v>44444</v>
      </c>
      <c r="D5950" s="2" t="s">
        <v>26</v>
      </c>
      <c r="E5950" s="2" t="s">
        <v>79</v>
      </c>
      <c r="F5950" s="2" t="s">
        <v>80</v>
      </c>
      <c r="G5950" s="3" t="s">
        <v>158</v>
      </c>
      <c r="H5950" s="17">
        <v>49</v>
      </c>
      <c r="I5950" s="2">
        <v>181</v>
      </c>
      <c r="J5950" s="19">
        <v>8869</v>
      </c>
      <c r="K5950" s="19">
        <v>5942.2300000000005</v>
      </c>
      <c r="L5950" s="2">
        <v>0.67</v>
      </c>
      <c r="M5950" s="2" t="s">
        <v>78</v>
      </c>
      <c r="N5950" s="20">
        <f t="shared" si="92"/>
        <v>14811.23</v>
      </c>
      <c r="O5950" s="21"/>
      <c r="P5950" s="20"/>
    </row>
    <row r="5951" spans="1:16" x14ac:dyDescent="0.35">
      <c r="A5951" s="2" t="s">
        <v>21</v>
      </c>
      <c r="B5951" s="2">
        <v>1197831</v>
      </c>
      <c r="C5951" s="15">
        <v>44473</v>
      </c>
      <c r="D5951" s="2" t="s">
        <v>26</v>
      </c>
      <c r="E5951" s="2" t="s">
        <v>79</v>
      </c>
      <c r="F5951" s="2" t="s">
        <v>80</v>
      </c>
      <c r="G5951" s="3" t="s">
        <v>155</v>
      </c>
      <c r="H5951" s="17">
        <v>36</v>
      </c>
      <c r="I5951" s="2">
        <v>167</v>
      </c>
      <c r="J5951" s="19">
        <v>6012</v>
      </c>
      <c r="K5951" s="19">
        <v>3066.12</v>
      </c>
      <c r="L5951" s="2">
        <v>0.51</v>
      </c>
      <c r="M5951" s="2" t="s">
        <v>78</v>
      </c>
      <c r="N5951" s="20">
        <f t="shared" si="92"/>
        <v>9078.119999999999</v>
      </c>
      <c r="O5951" s="21"/>
      <c r="P5951" s="20"/>
    </row>
    <row r="5952" spans="1:16" x14ac:dyDescent="0.35">
      <c r="A5952" s="2" t="s">
        <v>21</v>
      </c>
      <c r="B5952" s="2">
        <v>1197831</v>
      </c>
      <c r="C5952" s="15">
        <v>44473</v>
      </c>
      <c r="D5952" s="2" t="s">
        <v>26</v>
      </c>
      <c r="E5952" s="2" t="s">
        <v>79</v>
      </c>
      <c r="F5952" s="2" t="s">
        <v>80</v>
      </c>
      <c r="G5952" s="3" t="s">
        <v>17</v>
      </c>
      <c r="H5952" s="17">
        <v>37</v>
      </c>
      <c r="I5952" s="2">
        <v>173</v>
      </c>
      <c r="J5952" s="19">
        <v>6401</v>
      </c>
      <c r="K5952" s="19">
        <v>3456.5400000000004</v>
      </c>
      <c r="L5952" s="2">
        <v>0.54</v>
      </c>
      <c r="M5952" s="2" t="s">
        <v>78</v>
      </c>
      <c r="N5952" s="20">
        <f t="shared" si="92"/>
        <v>9857.5400000000009</v>
      </c>
      <c r="O5952" s="21"/>
      <c r="P5952" s="20"/>
    </row>
    <row r="5953" spans="1:16" x14ac:dyDescent="0.35">
      <c r="A5953" s="2" t="s">
        <v>21</v>
      </c>
      <c r="B5953" s="2">
        <v>1197831</v>
      </c>
      <c r="C5953" s="15">
        <v>44473</v>
      </c>
      <c r="D5953" s="2" t="s">
        <v>26</v>
      </c>
      <c r="E5953" s="2" t="s">
        <v>79</v>
      </c>
      <c r="F5953" s="2" t="s">
        <v>80</v>
      </c>
      <c r="G5953" s="3" t="s">
        <v>156</v>
      </c>
      <c r="H5953" s="17">
        <v>41</v>
      </c>
      <c r="I5953" s="2">
        <v>131</v>
      </c>
      <c r="J5953" s="19">
        <v>5371</v>
      </c>
      <c r="K5953" s="19">
        <v>2739.21</v>
      </c>
      <c r="L5953" s="2">
        <v>0.51</v>
      </c>
      <c r="M5953" s="2" t="s">
        <v>78</v>
      </c>
      <c r="N5953" s="20">
        <f t="shared" si="92"/>
        <v>8110.21</v>
      </c>
      <c r="O5953" s="21"/>
      <c r="P5953" s="20"/>
    </row>
    <row r="5954" spans="1:16" x14ac:dyDescent="0.35">
      <c r="A5954" s="2" t="s">
        <v>21</v>
      </c>
      <c r="B5954" s="2">
        <v>1197831</v>
      </c>
      <c r="C5954" s="15">
        <v>44473</v>
      </c>
      <c r="D5954" s="2" t="s">
        <v>26</v>
      </c>
      <c r="E5954" s="2" t="s">
        <v>79</v>
      </c>
      <c r="F5954" s="2" t="s">
        <v>80</v>
      </c>
      <c r="G5954" s="3" t="s">
        <v>157</v>
      </c>
      <c r="H5954" s="17">
        <v>44</v>
      </c>
      <c r="I5954" s="2">
        <v>101</v>
      </c>
      <c r="J5954" s="19">
        <v>4444</v>
      </c>
      <c r="K5954" s="19">
        <v>2888.6</v>
      </c>
      <c r="L5954" s="2">
        <v>0.65</v>
      </c>
      <c r="M5954" s="2" t="s">
        <v>78</v>
      </c>
      <c r="N5954" s="20">
        <f t="shared" si="92"/>
        <v>7332.6</v>
      </c>
      <c r="O5954" s="21"/>
      <c r="P5954" s="20"/>
    </row>
    <row r="5955" spans="1:16" x14ac:dyDescent="0.35">
      <c r="A5955" s="2" t="s">
        <v>21</v>
      </c>
      <c r="B5955" s="2">
        <v>1197831</v>
      </c>
      <c r="C5955" s="15">
        <v>44473</v>
      </c>
      <c r="D5955" s="2" t="s">
        <v>26</v>
      </c>
      <c r="E5955" s="2" t="s">
        <v>79</v>
      </c>
      <c r="F5955" s="2" t="s">
        <v>80</v>
      </c>
      <c r="G5955" s="3" t="s">
        <v>18</v>
      </c>
      <c r="H5955" s="17">
        <v>32</v>
      </c>
      <c r="I5955" s="2">
        <v>91</v>
      </c>
      <c r="J5955" s="19">
        <v>2912</v>
      </c>
      <c r="K5955" s="19">
        <v>1397.76</v>
      </c>
      <c r="L5955" s="2">
        <v>0.48</v>
      </c>
      <c r="M5955" s="2" t="s">
        <v>78</v>
      </c>
      <c r="N5955" s="20">
        <f t="shared" ref="N5955:N6018" si="93">SUM(J5955,K5955)</f>
        <v>4309.76</v>
      </c>
      <c r="O5955" s="21"/>
      <c r="P5955" s="20"/>
    </row>
    <row r="5956" spans="1:16" x14ac:dyDescent="0.35">
      <c r="A5956" s="2" t="s">
        <v>21</v>
      </c>
      <c r="B5956" s="2">
        <v>1197831</v>
      </c>
      <c r="C5956" s="15">
        <v>44473</v>
      </c>
      <c r="D5956" s="2" t="s">
        <v>26</v>
      </c>
      <c r="E5956" s="2" t="s">
        <v>79</v>
      </c>
      <c r="F5956" s="2" t="s">
        <v>80</v>
      </c>
      <c r="G5956" s="3" t="s">
        <v>158</v>
      </c>
      <c r="H5956" s="17">
        <v>42</v>
      </c>
      <c r="I5956" s="2">
        <v>142</v>
      </c>
      <c r="J5956" s="19">
        <v>5964</v>
      </c>
      <c r="K5956" s="19">
        <v>3936.2400000000002</v>
      </c>
      <c r="L5956" s="2">
        <v>0.66</v>
      </c>
      <c r="M5956" s="2" t="s">
        <v>78</v>
      </c>
      <c r="N5956" s="20">
        <f t="shared" si="93"/>
        <v>9900.24</v>
      </c>
      <c r="O5956" s="21"/>
      <c r="P5956" s="20"/>
    </row>
    <row r="5957" spans="1:16" x14ac:dyDescent="0.35">
      <c r="A5957" s="2" t="s">
        <v>21</v>
      </c>
      <c r="B5957" s="2">
        <v>1197831</v>
      </c>
      <c r="C5957" s="15">
        <v>44505</v>
      </c>
      <c r="D5957" s="2" t="s">
        <v>26</v>
      </c>
      <c r="E5957" s="2" t="s">
        <v>79</v>
      </c>
      <c r="F5957" s="2" t="s">
        <v>80</v>
      </c>
      <c r="G5957" s="3" t="s">
        <v>155</v>
      </c>
      <c r="H5957" s="17">
        <v>33</v>
      </c>
      <c r="I5957" s="2">
        <v>182</v>
      </c>
      <c r="J5957" s="19">
        <v>6006</v>
      </c>
      <c r="K5957" s="19">
        <v>3303.2999999999997</v>
      </c>
      <c r="L5957" s="2">
        <v>0.54999999999999993</v>
      </c>
      <c r="M5957" s="2" t="s">
        <v>78</v>
      </c>
      <c r="N5957" s="20">
        <f t="shared" si="93"/>
        <v>9309.2999999999993</v>
      </c>
      <c r="O5957" s="21"/>
      <c r="P5957" s="20"/>
    </row>
    <row r="5958" spans="1:16" x14ac:dyDescent="0.35">
      <c r="A5958" s="2" t="s">
        <v>21</v>
      </c>
      <c r="B5958" s="2">
        <v>1197831</v>
      </c>
      <c r="C5958" s="15">
        <v>44505</v>
      </c>
      <c r="D5958" s="2" t="s">
        <v>26</v>
      </c>
      <c r="E5958" s="2" t="s">
        <v>79</v>
      </c>
      <c r="F5958" s="2" t="s">
        <v>80</v>
      </c>
      <c r="G5958" s="3" t="s">
        <v>17</v>
      </c>
      <c r="H5958" s="17">
        <v>32</v>
      </c>
      <c r="I5958" s="2">
        <v>189</v>
      </c>
      <c r="J5958" s="19">
        <v>6048</v>
      </c>
      <c r="K5958" s="19">
        <v>3144.96</v>
      </c>
      <c r="L5958" s="2">
        <v>0.52</v>
      </c>
      <c r="M5958" s="2" t="s">
        <v>78</v>
      </c>
      <c r="N5958" s="20">
        <f t="shared" si="93"/>
        <v>9192.9599999999991</v>
      </c>
      <c r="O5958" s="21"/>
      <c r="P5958" s="20"/>
    </row>
    <row r="5959" spans="1:16" x14ac:dyDescent="0.35">
      <c r="A5959" s="2" t="s">
        <v>21</v>
      </c>
      <c r="B5959" s="2">
        <v>1197831</v>
      </c>
      <c r="C5959" s="15">
        <v>44505</v>
      </c>
      <c r="D5959" s="2" t="s">
        <v>26</v>
      </c>
      <c r="E5959" s="2" t="s">
        <v>79</v>
      </c>
      <c r="F5959" s="2" t="s">
        <v>80</v>
      </c>
      <c r="G5959" s="3" t="s">
        <v>156</v>
      </c>
      <c r="H5959" s="17">
        <v>58</v>
      </c>
      <c r="I5959" s="2">
        <v>150</v>
      </c>
      <c r="J5959" s="19">
        <v>8700</v>
      </c>
      <c r="K5959" s="19">
        <v>4698</v>
      </c>
      <c r="L5959" s="2">
        <v>0.54</v>
      </c>
      <c r="M5959" s="2" t="s">
        <v>78</v>
      </c>
      <c r="N5959" s="20">
        <f t="shared" si="93"/>
        <v>13398</v>
      </c>
      <c r="O5959" s="21"/>
      <c r="P5959" s="20"/>
    </row>
    <row r="5960" spans="1:16" x14ac:dyDescent="0.35">
      <c r="A5960" s="2" t="s">
        <v>21</v>
      </c>
      <c r="B5960" s="2">
        <v>1197831</v>
      </c>
      <c r="C5960" s="15">
        <v>44505</v>
      </c>
      <c r="D5960" s="2" t="s">
        <v>26</v>
      </c>
      <c r="E5960" s="2" t="s">
        <v>79</v>
      </c>
      <c r="F5960" s="2" t="s">
        <v>80</v>
      </c>
      <c r="G5960" s="3" t="s">
        <v>157</v>
      </c>
      <c r="H5960" s="17">
        <v>54</v>
      </c>
      <c r="I5960" s="2">
        <v>122</v>
      </c>
      <c r="J5960" s="19">
        <v>6588</v>
      </c>
      <c r="K5960" s="19">
        <v>4018.68</v>
      </c>
      <c r="L5960" s="2">
        <v>0.61</v>
      </c>
      <c r="M5960" s="2" t="s">
        <v>78</v>
      </c>
      <c r="N5960" s="20">
        <f t="shared" si="93"/>
        <v>10606.68</v>
      </c>
      <c r="O5960" s="21"/>
      <c r="P5960" s="20"/>
    </row>
    <row r="5961" spans="1:16" x14ac:dyDescent="0.35">
      <c r="A5961" s="2" t="s">
        <v>21</v>
      </c>
      <c r="B5961" s="2">
        <v>1197831</v>
      </c>
      <c r="C5961" s="15">
        <v>44505</v>
      </c>
      <c r="D5961" s="2" t="s">
        <v>26</v>
      </c>
      <c r="E5961" s="2" t="s">
        <v>79</v>
      </c>
      <c r="F5961" s="2" t="s">
        <v>80</v>
      </c>
      <c r="G5961" s="3" t="s">
        <v>18</v>
      </c>
      <c r="H5961" s="17">
        <v>54</v>
      </c>
      <c r="I5961" s="2">
        <v>106</v>
      </c>
      <c r="J5961" s="19">
        <v>5724</v>
      </c>
      <c r="K5961" s="19">
        <v>2862</v>
      </c>
      <c r="L5961" s="2">
        <v>0.5</v>
      </c>
      <c r="M5961" s="2" t="s">
        <v>78</v>
      </c>
      <c r="N5961" s="20">
        <f t="shared" si="93"/>
        <v>8586</v>
      </c>
      <c r="O5961" s="21"/>
      <c r="P5961" s="20"/>
    </row>
    <row r="5962" spans="1:16" x14ac:dyDescent="0.35">
      <c r="A5962" s="2" t="s">
        <v>21</v>
      </c>
      <c r="B5962" s="2">
        <v>1197831</v>
      </c>
      <c r="C5962" s="15">
        <v>44505</v>
      </c>
      <c r="D5962" s="2" t="s">
        <v>26</v>
      </c>
      <c r="E5962" s="2" t="s">
        <v>79</v>
      </c>
      <c r="F5962" s="2" t="s">
        <v>80</v>
      </c>
      <c r="G5962" s="3" t="s">
        <v>158</v>
      </c>
      <c r="H5962" s="17">
        <v>63</v>
      </c>
      <c r="I5962" s="2">
        <v>163</v>
      </c>
      <c r="J5962" s="19">
        <v>10269</v>
      </c>
      <c r="K5962" s="19">
        <v>6880.2300000000005</v>
      </c>
      <c r="L5962" s="2">
        <v>0.67</v>
      </c>
      <c r="M5962" s="2" t="s">
        <v>78</v>
      </c>
      <c r="N5962" s="20">
        <f t="shared" si="93"/>
        <v>17149.23</v>
      </c>
      <c r="O5962" s="21"/>
      <c r="P5962" s="20"/>
    </row>
    <row r="5963" spans="1:16" x14ac:dyDescent="0.35">
      <c r="A5963" s="2" t="s">
        <v>13</v>
      </c>
      <c r="B5963" s="2">
        <v>1197831</v>
      </c>
      <c r="C5963" s="15">
        <v>44534</v>
      </c>
      <c r="D5963" s="2" t="s">
        <v>26</v>
      </c>
      <c r="E5963" s="2" t="s">
        <v>79</v>
      </c>
      <c r="F5963" s="2" t="s">
        <v>80</v>
      </c>
      <c r="G5963" s="3" t="s">
        <v>155</v>
      </c>
      <c r="H5963" s="17">
        <v>54</v>
      </c>
      <c r="I5963" s="2">
        <v>233</v>
      </c>
      <c r="J5963" s="19">
        <v>12582</v>
      </c>
      <c r="K5963" s="19">
        <v>6794.2800000000007</v>
      </c>
      <c r="L5963" s="2">
        <v>0.54</v>
      </c>
      <c r="M5963" s="2" t="s">
        <v>78</v>
      </c>
      <c r="N5963" s="20">
        <f t="shared" si="93"/>
        <v>19376.28</v>
      </c>
      <c r="O5963" s="21"/>
      <c r="P5963" s="20"/>
    </row>
    <row r="5964" spans="1:16" x14ac:dyDescent="0.35">
      <c r="A5964" s="2" t="s">
        <v>13</v>
      </c>
      <c r="B5964" s="2">
        <v>1197831</v>
      </c>
      <c r="C5964" s="15">
        <v>44534</v>
      </c>
      <c r="D5964" s="2" t="s">
        <v>26</v>
      </c>
      <c r="E5964" s="2" t="s">
        <v>79</v>
      </c>
      <c r="F5964" s="2" t="s">
        <v>80</v>
      </c>
      <c r="G5964" s="3" t="s">
        <v>17</v>
      </c>
      <c r="H5964" s="17">
        <v>51</v>
      </c>
      <c r="I5964" s="2">
        <v>209</v>
      </c>
      <c r="J5964" s="19">
        <v>10659</v>
      </c>
      <c r="K5964" s="19">
        <v>5755.8600000000006</v>
      </c>
      <c r="L5964" s="2">
        <v>0.54</v>
      </c>
      <c r="M5964" s="2" t="s">
        <v>78</v>
      </c>
      <c r="N5964" s="20">
        <f t="shared" si="93"/>
        <v>16414.86</v>
      </c>
      <c r="O5964" s="21"/>
      <c r="P5964" s="20"/>
    </row>
    <row r="5965" spans="1:16" x14ac:dyDescent="0.35">
      <c r="A5965" s="2" t="s">
        <v>13</v>
      </c>
      <c r="B5965" s="2">
        <v>1197831</v>
      </c>
      <c r="C5965" s="15">
        <v>44534</v>
      </c>
      <c r="D5965" s="2" t="s">
        <v>26</v>
      </c>
      <c r="E5965" s="2" t="s">
        <v>79</v>
      </c>
      <c r="F5965" s="2" t="s">
        <v>80</v>
      </c>
      <c r="G5965" s="3" t="s">
        <v>156</v>
      </c>
      <c r="H5965" s="17">
        <v>56</v>
      </c>
      <c r="I5965" s="2">
        <v>176</v>
      </c>
      <c r="J5965" s="19">
        <v>9856</v>
      </c>
      <c r="K5965" s="19">
        <v>5125.12</v>
      </c>
      <c r="L5965" s="2">
        <v>0.52</v>
      </c>
      <c r="M5965" s="2" t="s">
        <v>78</v>
      </c>
      <c r="N5965" s="20">
        <f t="shared" si="93"/>
        <v>14981.119999999999</v>
      </c>
      <c r="O5965" s="21"/>
      <c r="P5965" s="20"/>
    </row>
    <row r="5966" spans="1:16" x14ac:dyDescent="0.35">
      <c r="A5966" s="2" t="s">
        <v>13</v>
      </c>
      <c r="B5966" s="2">
        <v>1197831</v>
      </c>
      <c r="C5966" s="15">
        <v>44534</v>
      </c>
      <c r="D5966" s="2" t="s">
        <v>26</v>
      </c>
      <c r="E5966" s="2" t="s">
        <v>79</v>
      </c>
      <c r="F5966" s="2" t="s">
        <v>80</v>
      </c>
      <c r="G5966" s="3" t="s">
        <v>157</v>
      </c>
      <c r="H5966" s="17">
        <v>59</v>
      </c>
      <c r="I5966" s="2">
        <v>142</v>
      </c>
      <c r="J5966" s="19">
        <v>8378</v>
      </c>
      <c r="K5966" s="19">
        <v>5445.7</v>
      </c>
      <c r="L5966" s="2">
        <v>0.65</v>
      </c>
      <c r="M5966" s="2" t="s">
        <v>78</v>
      </c>
      <c r="N5966" s="20">
        <f t="shared" si="93"/>
        <v>13823.7</v>
      </c>
      <c r="O5966" s="21"/>
      <c r="P5966" s="20"/>
    </row>
    <row r="5967" spans="1:16" x14ac:dyDescent="0.35">
      <c r="A5967" s="2" t="s">
        <v>13</v>
      </c>
      <c r="B5967" s="2">
        <v>1197831</v>
      </c>
      <c r="C5967" s="15">
        <v>44534</v>
      </c>
      <c r="D5967" s="2" t="s">
        <v>26</v>
      </c>
      <c r="E5967" s="2" t="s">
        <v>79</v>
      </c>
      <c r="F5967" s="2" t="s">
        <v>80</v>
      </c>
      <c r="G5967" s="3" t="s">
        <v>18</v>
      </c>
      <c r="H5967" s="17">
        <v>50</v>
      </c>
      <c r="I5967" s="2">
        <v>133</v>
      </c>
      <c r="J5967" s="19">
        <v>6650</v>
      </c>
      <c r="K5967" s="19">
        <v>3258.5</v>
      </c>
      <c r="L5967" s="2">
        <v>0.49</v>
      </c>
      <c r="M5967" s="2" t="s">
        <v>78</v>
      </c>
      <c r="N5967" s="20">
        <f t="shared" si="93"/>
        <v>9908.5</v>
      </c>
      <c r="O5967" s="21"/>
      <c r="P5967" s="20"/>
    </row>
    <row r="5968" spans="1:16" x14ac:dyDescent="0.35">
      <c r="A5968" s="2" t="s">
        <v>13</v>
      </c>
      <c r="B5968" s="2">
        <v>1197831</v>
      </c>
      <c r="C5968" s="15">
        <v>44534</v>
      </c>
      <c r="D5968" s="2" t="s">
        <v>26</v>
      </c>
      <c r="E5968" s="2" t="s">
        <v>79</v>
      </c>
      <c r="F5968" s="2" t="s">
        <v>80</v>
      </c>
      <c r="G5968" s="3" t="s">
        <v>158</v>
      </c>
      <c r="H5968" s="17">
        <v>60</v>
      </c>
      <c r="I5968" s="2">
        <v>196</v>
      </c>
      <c r="J5968" s="19">
        <v>11760</v>
      </c>
      <c r="K5968" s="19">
        <v>8114.4000000000005</v>
      </c>
      <c r="L5968" s="2">
        <v>0.69000000000000006</v>
      </c>
      <c r="M5968" s="2" t="s">
        <v>78</v>
      </c>
      <c r="N5968" s="20">
        <f t="shared" si="93"/>
        <v>19874.400000000001</v>
      </c>
      <c r="O5968" s="21"/>
      <c r="P5968" s="20"/>
    </row>
    <row r="5969" spans="1:16" x14ac:dyDescent="0.35">
      <c r="A5969" s="2" t="s">
        <v>13</v>
      </c>
      <c r="B5969" s="2">
        <v>1128299</v>
      </c>
      <c r="C5969" s="15">
        <v>44219</v>
      </c>
      <c r="D5969" s="2" t="s">
        <v>26</v>
      </c>
      <c r="E5969" s="2" t="s">
        <v>79</v>
      </c>
      <c r="F5969" s="2" t="s">
        <v>80</v>
      </c>
      <c r="G5969" s="3" t="s">
        <v>155</v>
      </c>
      <c r="H5969" s="17">
        <v>29</v>
      </c>
      <c r="I5969" s="2">
        <v>119</v>
      </c>
      <c r="J5969" s="19">
        <v>3451</v>
      </c>
      <c r="K5969" s="19">
        <v>1656.48</v>
      </c>
      <c r="L5969" s="2">
        <v>0.48</v>
      </c>
      <c r="M5969" s="2" t="s">
        <v>78</v>
      </c>
      <c r="N5969" s="20">
        <f t="shared" si="93"/>
        <v>5107.4799999999996</v>
      </c>
      <c r="O5969" s="21"/>
      <c r="P5969" s="20"/>
    </row>
    <row r="5970" spans="1:16" x14ac:dyDescent="0.35">
      <c r="A5970" s="2" t="s">
        <v>13</v>
      </c>
      <c r="B5970" s="2">
        <v>1128299</v>
      </c>
      <c r="C5970" s="15">
        <v>44219</v>
      </c>
      <c r="D5970" s="2" t="s">
        <v>26</v>
      </c>
      <c r="E5970" s="2" t="s">
        <v>79</v>
      </c>
      <c r="F5970" s="2" t="s">
        <v>80</v>
      </c>
      <c r="G5970" s="3" t="s">
        <v>17</v>
      </c>
      <c r="H5970" s="17">
        <v>37</v>
      </c>
      <c r="I5970" s="2">
        <v>106</v>
      </c>
      <c r="J5970" s="19">
        <v>3922</v>
      </c>
      <c r="K5970" s="19">
        <v>2000.22</v>
      </c>
      <c r="L5970" s="2">
        <v>0.51</v>
      </c>
      <c r="M5970" s="2" t="s">
        <v>78</v>
      </c>
      <c r="N5970" s="20">
        <f t="shared" si="93"/>
        <v>5922.22</v>
      </c>
      <c r="O5970" s="21"/>
      <c r="P5970" s="20"/>
    </row>
    <row r="5971" spans="1:16" x14ac:dyDescent="0.35">
      <c r="A5971" s="2" t="s">
        <v>13</v>
      </c>
      <c r="B5971" s="2">
        <v>1128299</v>
      </c>
      <c r="C5971" s="15">
        <v>44219</v>
      </c>
      <c r="D5971" s="2" t="s">
        <v>26</v>
      </c>
      <c r="E5971" s="2" t="s">
        <v>79</v>
      </c>
      <c r="F5971" s="2" t="s">
        <v>80</v>
      </c>
      <c r="G5971" s="3" t="s">
        <v>156</v>
      </c>
      <c r="H5971" s="17">
        <v>37</v>
      </c>
      <c r="I5971" s="2">
        <v>106</v>
      </c>
      <c r="J5971" s="19">
        <v>3922</v>
      </c>
      <c r="K5971" s="19">
        <v>1921.78</v>
      </c>
      <c r="L5971" s="2">
        <v>0.49</v>
      </c>
      <c r="M5971" s="2" t="s">
        <v>78</v>
      </c>
      <c r="N5971" s="20">
        <f t="shared" si="93"/>
        <v>5843.78</v>
      </c>
      <c r="O5971" s="21"/>
      <c r="P5971" s="20"/>
    </row>
    <row r="5972" spans="1:16" x14ac:dyDescent="0.35">
      <c r="A5972" s="2" t="s">
        <v>13</v>
      </c>
      <c r="B5972" s="2">
        <v>1128299</v>
      </c>
      <c r="C5972" s="15">
        <v>44219</v>
      </c>
      <c r="D5972" s="2" t="s">
        <v>26</v>
      </c>
      <c r="E5972" s="2" t="s">
        <v>79</v>
      </c>
      <c r="F5972" s="2" t="s">
        <v>80</v>
      </c>
      <c r="G5972" s="3" t="s">
        <v>157</v>
      </c>
      <c r="H5972" s="17">
        <v>38</v>
      </c>
      <c r="I5972" s="2">
        <v>77</v>
      </c>
      <c r="J5972" s="19">
        <v>2926</v>
      </c>
      <c r="K5972" s="19">
        <v>1345.9599999999998</v>
      </c>
      <c r="L5972" s="2">
        <v>0.45999999999999996</v>
      </c>
      <c r="M5972" s="2" t="s">
        <v>78</v>
      </c>
      <c r="N5972" s="20">
        <f t="shared" si="93"/>
        <v>4271.96</v>
      </c>
      <c r="O5972" s="21"/>
      <c r="P5972" s="20"/>
    </row>
    <row r="5973" spans="1:16" x14ac:dyDescent="0.35">
      <c r="A5973" s="2" t="s">
        <v>13</v>
      </c>
      <c r="B5973" s="2">
        <v>1128299</v>
      </c>
      <c r="C5973" s="15">
        <v>44219</v>
      </c>
      <c r="D5973" s="2" t="s">
        <v>26</v>
      </c>
      <c r="E5973" s="2" t="s">
        <v>79</v>
      </c>
      <c r="F5973" s="2" t="s">
        <v>80</v>
      </c>
      <c r="G5973" s="3" t="s">
        <v>18</v>
      </c>
      <c r="H5973" s="17">
        <v>42</v>
      </c>
      <c r="I5973" s="2">
        <v>63</v>
      </c>
      <c r="J5973" s="19">
        <v>2646</v>
      </c>
      <c r="K5973" s="19">
        <v>1190.6999999999998</v>
      </c>
      <c r="L5973" s="2">
        <v>0.44999999999999996</v>
      </c>
      <c r="M5973" s="2" t="s">
        <v>78</v>
      </c>
      <c r="N5973" s="20">
        <f t="shared" si="93"/>
        <v>3836.7</v>
      </c>
      <c r="O5973" s="21"/>
      <c r="P5973" s="20"/>
    </row>
    <row r="5974" spans="1:16" x14ac:dyDescent="0.35">
      <c r="A5974" s="2" t="s">
        <v>13</v>
      </c>
      <c r="B5974" s="2">
        <v>1128299</v>
      </c>
      <c r="C5974" s="15">
        <v>44219</v>
      </c>
      <c r="D5974" s="2" t="s">
        <v>26</v>
      </c>
      <c r="E5974" s="2" t="s">
        <v>79</v>
      </c>
      <c r="F5974" s="2" t="s">
        <v>80</v>
      </c>
      <c r="G5974" s="3" t="s">
        <v>158</v>
      </c>
      <c r="H5974" s="17">
        <v>36</v>
      </c>
      <c r="I5974" s="2">
        <v>111</v>
      </c>
      <c r="J5974" s="19">
        <v>3996</v>
      </c>
      <c r="K5974" s="19">
        <v>1398.6</v>
      </c>
      <c r="L5974" s="2">
        <v>0.35</v>
      </c>
      <c r="M5974" s="2" t="s">
        <v>78</v>
      </c>
      <c r="N5974" s="20">
        <f t="shared" si="93"/>
        <v>5394.6</v>
      </c>
      <c r="O5974" s="21"/>
      <c r="P5974" s="20"/>
    </row>
    <row r="5975" spans="1:16" x14ac:dyDescent="0.35">
      <c r="A5975" s="2" t="s">
        <v>13</v>
      </c>
      <c r="B5975" s="2">
        <v>1128299</v>
      </c>
      <c r="C5975" s="15">
        <v>44250</v>
      </c>
      <c r="D5975" s="2" t="s">
        <v>26</v>
      </c>
      <c r="E5975" s="2" t="s">
        <v>79</v>
      </c>
      <c r="F5975" s="2" t="s">
        <v>80</v>
      </c>
      <c r="G5975" s="3" t="s">
        <v>155</v>
      </c>
      <c r="H5975" s="17">
        <v>29</v>
      </c>
      <c r="I5975" s="2">
        <v>143</v>
      </c>
      <c r="J5975" s="19">
        <v>4147</v>
      </c>
      <c r="K5975" s="19">
        <v>2073.5</v>
      </c>
      <c r="L5975" s="2">
        <v>0.5</v>
      </c>
      <c r="M5975" s="2" t="s">
        <v>78</v>
      </c>
      <c r="N5975" s="20">
        <f t="shared" si="93"/>
        <v>6220.5</v>
      </c>
      <c r="O5975" s="21"/>
      <c r="P5975" s="20"/>
    </row>
    <row r="5976" spans="1:16" x14ac:dyDescent="0.35">
      <c r="A5976" s="2" t="s">
        <v>13</v>
      </c>
      <c r="B5976" s="2">
        <v>1128299</v>
      </c>
      <c r="C5976" s="15">
        <v>44250</v>
      </c>
      <c r="D5976" s="2" t="s">
        <v>26</v>
      </c>
      <c r="E5976" s="2" t="s">
        <v>79</v>
      </c>
      <c r="F5976" s="2" t="s">
        <v>80</v>
      </c>
      <c r="G5976" s="3" t="s">
        <v>17</v>
      </c>
      <c r="H5976" s="17">
        <v>38</v>
      </c>
      <c r="I5976" s="2">
        <v>113</v>
      </c>
      <c r="J5976" s="19">
        <v>4294</v>
      </c>
      <c r="K5976" s="19">
        <v>2318.7600000000002</v>
      </c>
      <c r="L5976" s="2">
        <v>0.54</v>
      </c>
      <c r="M5976" s="2" t="s">
        <v>78</v>
      </c>
      <c r="N5976" s="20">
        <f t="shared" si="93"/>
        <v>6612.76</v>
      </c>
      <c r="O5976" s="21"/>
      <c r="P5976" s="20"/>
    </row>
    <row r="5977" spans="1:16" x14ac:dyDescent="0.35">
      <c r="A5977" s="2" t="s">
        <v>13</v>
      </c>
      <c r="B5977" s="2">
        <v>1128299</v>
      </c>
      <c r="C5977" s="15">
        <v>44250</v>
      </c>
      <c r="D5977" s="2" t="s">
        <v>26</v>
      </c>
      <c r="E5977" s="2" t="s">
        <v>79</v>
      </c>
      <c r="F5977" s="2" t="s">
        <v>80</v>
      </c>
      <c r="G5977" s="3" t="s">
        <v>156</v>
      </c>
      <c r="H5977" s="17">
        <v>38</v>
      </c>
      <c r="I5977" s="2">
        <v>105</v>
      </c>
      <c r="J5977" s="19">
        <v>3990</v>
      </c>
      <c r="K5977" s="19">
        <v>1875.3</v>
      </c>
      <c r="L5977" s="2">
        <v>0.47</v>
      </c>
      <c r="M5977" s="2" t="s">
        <v>78</v>
      </c>
      <c r="N5977" s="20">
        <f t="shared" si="93"/>
        <v>5865.3</v>
      </c>
      <c r="O5977" s="21"/>
      <c r="P5977" s="20"/>
    </row>
    <row r="5978" spans="1:16" x14ac:dyDescent="0.35">
      <c r="A5978" s="2" t="s">
        <v>13</v>
      </c>
      <c r="B5978" s="2">
        <v>1128299</v>
      </c>
      <c r="C5978" s="15">
        <v>44250</v>
      </c>
      <c r="D5978" s="2" t="s">
        <v>26</v>
      </c>
      <c r="E5978" s="2" t="s">
        <v>81</v>
      </c>
      <c r="F5978" s="2" t="s">
        <v>82</v>
      </c>
      <c r="G5978" s="3" t="s">
        <v>157</v>
      </c>
      <c r="H5978" s="17">
        <v>38</v>
      </c>
      <c r="I5978" s="2">
        <v>63</v>
      </c>
      <c r="J5978" s="19">
        <v>2394</v>
      </c>
      <c r="K5978" s="19">
        <v>1149.1199999999999</v>
      </c>
      <c r="L5978" s="2">
        <v>0.48</v>
      </c>
      <c r="M5978" s="2" t="s">
        <v>78</v>
      </c>
      <c r="N5978" s="20">
        <f t="shared" si="93"/>
        <v>3543.12</v>
      </c>
      <c r="O5978" s="21"/>
      <c r="P5978" s="20"/>
    </row>
    <row r="5979" spans="1:16" x14ac:dyDescent="0.35">
      <c r="A5979" s="2" t="s">
        <v>13</v>
      </c>
      <c r="B5979" s="2">
        <v>1128299</v>
      </c>
      <c r="C5979" s="15">
        <v>44250</v>
      </c>
      <c r="D5979" s="2" t="s">
        <v>26</v>
      </c>
      <c r="E5979" s="2" t="s">
        <v>81</v>
      </c>
      <c r="F5979" s="2" t="s">
        <v>82</v>
      </c>
      <c r="G5979" s="3" t="s">
        <v>18</v>
      </c>
      <c r="H5979" s="17">
        <v>42</v>
      </c>
      <c r="I5979" s="2">
        <v>44</v>
      </c>
      <c r="J5979" s="19">
        <v>1848</v>
      </c>
      <c r="K5979" s="19">
        <v>813.12</v>
      </c>
      <c r="L5979" s="2">
        <v>0.44</v>
      </c>
      <c r="M5979" s="2" t="s">
        <v>78</v>
      </c>
      <c r="N5979" s="20">
        <f t="shared" si="93"/>
        <v>2661.12</v>
      </c>
      <c r="O5979" s="21"/>
      <c r="P5979" s="20"/>
    </row>
    <row r="5980" spans="1:16" x14ac:dyDescent="0.35">
      <c r="A5980" s="2" t="s">
        <v>13</v>
      </c>
      <c r="B5980" s="2">
        <v>1128299</v>
      </c>
      <c r="C5980" s="15">
        <v>44250</v>
      </c>
      <c r="D5980" s="2" t="s">
        <v>26</v>
      </c>
      <c r="E5980" s="2" t="s">
        <v>81</v>
      </c>
      <c r="F5980" s="2" t="s">
        <v>82</v>
      </c>
      <c r="G5980" s="3" t="s">
        <v>158</v>
      </c>
      <c r="H5980" s="17">
        <v>38</v>
      </c>
      <c r="I5980" s="2">
        <v>88</v>
      </c>
      <c r="J5980" s="19">
        <v>3344</v>
      </c>
      <c r="K5980" s="19">
        <v>1203.8399999999999</v>
      </c>
      <c r="L5980" s="2">
        <v>0.36</v>
      </c>
      <c r="M5980" s="2" t="s">
        <v>78</v>
      </c>
      <c r="N5980" s="20">
        <f t="shared" si="93"/>
        <v>4547.84</v>
      </c>
      <c r="O5980" s="21"/>
      <c r="P5980" s="20"/>
    </row>
    <row r="5981" spans="1:16" x14ac:dyDescent="0.35">
      <c r="A5981" s="2" t="s">
        <v>13</v>
      </c>
      <c r="B5981" s="2">
        <v>1128299</v>
      </c>
      <c r="C5981" s="15">
        <v>44277</v>
      </c>
      <c r="D5981" s="2" t="s">
        <v>26</v>
      </c>
      <c r="E5981" s="2" t="s">
        <v>81</v>
      </c>
      <c r="F5981" s="2" t="s">
        <v>82</v>
      </c>
      <c r="G5981" s="3" t="s">
        <v>155</v>
      </c>
      <c r="H5981" s="17">
        <v>37</v>
      </c>
      <c r="I5981" s="2">
        <v>145</v>
      </c>
      <c r="J5981" s="19">
        <v>5365</v>
      </c>
      <c r="K5981" s="19">
        <v>2521.5499999999997</v>
      </c>
      <c r="L5981" s="2">
        <v>0.47</v>
      </c>
      <c r="M5981" s="2" t="s">
        <v>78</v>
      </c>
      <c r="N5981" s="20">
        <f t="shared" si="93"/>
        <v>7886.5499999999993</v>
      </c>
      <c r="O5981" s="21"/>
      <c r="P5981" s="20"/>
    </row>
    <row r="5982" spans="1:16" x14ac:dyDescent="0.35">
      <c r="A5982" s="2" t="s">
        <v>13</v>
      </c>
      <c r="B5982" s="2">
        <v>1128299</v>
      </c>
      <c r="C5982" s="15">
        <v>44277</v>
      </c>
      <c r="D5982" s="2" t="s">
        <v>26</v>
      </c>
      <c r="E5982" s="2" t="s">
        <v>81</v>
      </c>
      <c r="F5982" s="2" t="s">
        <v>82</v>
      </c>
      <c r="G5982" s="3" t="s">
        <v>17</v>
      </c>
      <c r="H5982" s="17">
        <v>48</v>
      </c>
      <c r="I5982" s="2">
        <v>95</v>
      </c>
      <c r="J5982" s="19">
        <v>4560</v>
      </c>
      <c r="K5982" s="19">
        <v>2508</v>
      </c>
      <c r="L5982" s="2">
        <v>0.55000000000000004</v>
      </c>
      <c r="M5982" s="2" t="s">
        <v>78</v>
      </c>
      <c r="N5982" s="20">
        <f t="shared" si="93"/>
        <v>7068</v>
      </c>
      <c r="O5982" s="21"/>
      <c r="P5982" s="20"/>
    </row>
    <row r="5983" spans="1:16" x14ac:dyDescent="0.35">
      <c r="A5983" s="2" t="s">
        <v>13</v>
      </c>
      <c r="B5983" s="2">
        <v>1128299</v>
      </c>
      <c r="C5983" s="15">
        <v>44277</v>
      </c>
      <c r="D5983" s="2" t="s">
        <v>26</v>
      </c>
      <c r="E5983" s="2" t="s">
        <v>81</v>
      </c>
      <c r="F5983" s="2" t="s">
        <v>82</v>
      </c>
      <c r="G5983" s="3" t="s">
        <v>156</v>
      </c>
      <c r="H5983" s="17">
        <v>49</v>
      </c>
      <c r="I5983" s="2">
        <v>91</v>
      </c>
      <c r="J5983" s="19">
        <v>4459</v>
      </c>
      <c r="K5983" s="19">
        <v>2229.5</v>
      </c>
      <c r="L5983" s="2">
        <v>0.5</v>
      </c>
      <c r="M5983" s="2" t="s">
        <v>78</v>
      </c>
      <c r="N5983" s="20">
        <f t="shared" si="93"/>
        <v>6688.5</v>
      </c>
      <c r="O5983" s="21"/>
      <c r="P5983" s="20"/>
    </row>
    <row r="5984" spans="1:16" x14ac:dyDescent="0.35">
      <c r="A5984" s="2" t="s">
        <v>13</v>
      </c>
      <c r="B5984" s="2">
        <v>1128299</v>
      </c>
      <c r="C5984" s="15">
        <v>44277</v>
      </c>
      <c r="D5984" s="2" t="s">
        <v>26</v>
      </c>
      <c r="E5984" s="2" t="s">
        <v>81</v>
      </c>
      <c r="F5984" s="2" t="s">
        <v>82</v>
      </c>
      <c r="G5984" s="3" t="s">
        <v>157</v>
      </c>
      <c r="H5984" s="17">
        <v>47</v>
      </c>
      <c r="I5984" s="2">
        <v>68</v>
      </c>
      <c r="J5984" s="19">
        <v>3196</v>
      </c>
      <c r="K5984" s="19">
        <v>1470.1599999999999</v>
      </c>
      <c r="L5984" s="2">
        <v>0.45999999999999996</v>
      </c>
      <c r="M5984" s="2" t="s">
        <v>78</v>
      </c>
      <c r="N5984" s="20">
        <f t="shared" si="93"/>
        <v>4666.16</v>
      </c>
      <c r="O5984" s="21"/>
      <c r="P5984" s="20"/>
    </row>
    <row r="5985" spans="1:16" x14ac:dyDescent="0.35">
      <c r="A5985" s="2" t="s">
        <v>13</v>
      </c>
      <c r="B5985" s="2">
        <v>1128299</v>
      </c>
      <c r="C5985" s="15">
        <v>44277</v>
      </c>
      <c r="D5985" s="2" t="s">
        <v>26</v>
      </c>
      <c r="E5985" s="2" t="s">
        <v>81</v>
      </c>
      <c r="F5985" s="2" t="s">
        <v>82</v>
      </c>
      <c r="G5985" s="3" t="s">
        <v>18</v>
      </c>
      <c r="H5985" s="17">
        <v>54</v>
      </c>
      <c r="I5985" s="2">
        <v>31</v>
      </c>
      <c r="J5985" s="19">
        <v>1674</v>
      </c>
      <c r="K5985" s="19">
        <v>686.33999999999992</v>
      </c>
      <c r="L5985" s="2">
        <v>0.41</v>
      </c>
      <c r="M5985" s="2" t="s">
        <v>78</v>
      </c>
      <c r="N5985" s="20">
        <f t="shared" si="93"/>
        <v>2360.34</v>
      </c>
      <c r="O5985" s="21"/>
      <c r="P5985" s="20"/>
    </row>
    <row r="5986" spans="1:16" x14ac:dyDescent="0.35">
      <c r="A5986" s="2" t="s">
        <v>13</v>
      </c>
      <c r="B5986" s="2">
        <v>1128299</v>
      </c>
      <c r="C5986" s="15">
        <v>44277</v>
      </c>
      <c r="D5986" s="2" t="s">
        <v>26</v>
      </c>
      <c r="E5986" s="2" t="s">
        <v>81</v>
      </c>
      <c r="F5986" s="2" t="s">
        <v>82</v>
      </c>
      <c r="G5986" s="3" t="s">
        <v>158</v>
      </c>
      <c r="H5986" s="17">
        <v>47</v>
      </c>
      <c r="I5986" s="2">
        <v>88</v>
      </c>
      <c r="J5986" s="19">
        <v>4136</v>
      </c>
      <c r="K5986" s="19">
        <v>1654.4</v>
      </c>
      <c r="L5986" s="2">
        <v>0.4</v>
      </c>
      <c r="M5986" s="2" t="s">
        <v>78</v>
      </c>
      <c r="N5986" s="20">
        <f t="shared" si="93"/>
        <v>5790.4</v>
      </c>
      <c r="O5986" s="21"/>
      <c r="P5986" s="20"/>
    </row>
    <row r="5987" spans="1:16" x14ac:dyDescent="0.35">
      <c r="A5987" s="2" t="s">
        <v>13</v>
      </c>
      <c r="B5987" s="2">
        <v>1128299</v>
      </c>
      <c r="C5987" s="15">
        <v>44309</v>
      </c>
      <c r="D5987" s="2" t="s">
        <v>26</v>
      </c>
      <c r="E5987" s="2" t="s">
        <v>81</v>
      </c>
      <c r="F5987" s="2" t="s">
        <v>82</v>
      </c>
      <c r="G5987" s="3" t="s">
        <v>155</v>
      </c>
      <c r="H5987" s="17">
        <v>48</v>
      </c>
      <c r="I5987" s="2">
        <v>130</v>
      </c>
      <c r="J5987" s="19">
        <v>6240</v>
      </c>
      <c r="K5987" s="19">
        <v>2807.9999999999995</v>
      </c>
      <c r="L5987" s="2">
        <v>0.44999999999999996</v>
      </c>
      <c r="M5987" s="2" t="s">
        <v>78</v>
      </c>
      <c r="N5987" s="20">
        <f t="shared" si="93"/>
        <v>9048</v>
      </c>
      <c r="O5987" s="21"/>
      <c r="P5987" s="20"/>
    </row>
    <row r="5988" spans="1:16" x14ac:dyDescent="0.35">
      <c r="A5988" s="2" t="s">
        <v>13</v>
      </c>
      <c r="B5988" s="2">
        <v>1128299</v>
      </c>
      <c r="C5988" s="15">
        <v>44309</v>
      </c>
      <c r="D5988" s="2" t="s">
        <v>26</v>
      </c>
      <c r="E5988" s="2" t="s">
        <v>81</v>
      </c>
      <c r="F5988" s="2" t="s">
        <v>82</v>
      </c>
      <c r="G5988" s="3" t="s">
        <v>17</v>
      </c>
      <c r="H5988" s="17">
        <v>53</v>
      </c>
      <c r="I5988" s="2">
        <v>90</v>
      </c>
      <c r="J5988" s="19">
        <v>4770</v>
      </c>
      <c r="K5988" s="19">
        <v>2385</v>
      </c>
      <c r="L5988" s="2">
        <v>0.5</v>
      </c>
      <c r="M5988" s="2" t="s">
        <v>78</v>
      </c>
      <c r="N5988" s="20">
        <f t="shared" si="93"/>
        <v>7155</v>
      </c>
      <c r="O5988" s="21"/>
      <c r="P5988" s="20"/>
    </row>
    <row r="5989" spans="1:16" x14ac:dyDescent="0.35">
      <c r="A5989" s="2" t="s">
        <v>13</v>
      </c>
      <c r="B5989" s="2">
        <v>1128299</v>
      </c>
      <c r="C5989" s="15">
        <v>44309</v>
      </c>
      <c r="D5989" s="2" t="s">
        <v>26</v>
      </c>
      <c r="E5989" s="2" t="s">
        <v>81</v>
      </c>
      <c r="F5989" s="2" t="s">
        <v>82</v>
      </c>
      <c r="G5989" s="3" t="s">
        <v>156</v>
      </c>
      <c r="H5989" s="17">
        <v>50</v>
      </c>
      <c r="I5989" s="2">
        <v>102</v>
      </c>
      <c r="J5989" s="19">
        <v>5100</v>
      </c>
      <c r="K5989" s="19">
        <v>2550</v>
      </c>
      <c r="L5989" s="2">
        <v>0.5</v>
      </c>
      <c r="M5989" s="2" t="s">
        <v>78</v>
      </c>
      <c r="N5989" s="20">
        <f t="shared" si="93"/>
        <v>7650</v>
      </c>
      <c r="O5989" s="21"/>
      <c r="P5989" s="20"/>
    </row>
    <row r="5990" spans="1:16" x14ac:dyDescent="0.35">
      <c r="A5990" s="2" t="s">
        <v>13</v>
      </c>
      <c r="B5990" s="2">
        <v>1128299</v>
      </c>
      <c r="C5990" s="15">
        <v>44309</v>
      </c>
      <c r="D5990" s="2" t="s">
        <v>26</v>
      </c>
      <c r="E5990" s="2" t="s">
        <v>81</v>
      </c>
      <c r="F5990" s="2" t="s">
        <v>82</v>
      </c>
      <c r="G5990" s="3" t="s">
        <v>157</v>
      </c>
      <c r="H5990" s="17">
        <v>46</v>
      </c>
      <c r="I5990" s="2">
        <v>75</v>
      </c>
      <c r="J5990" s="19">
        <v>3450</v>
      </c>
      <c r="K5990" s="19">
        <v>1725</v>
      </c>
      <c r="L5990" s="2">
        <v>0.5</v>
      </c>
      <c r="M5990" s="2" t="s">
        <v>78</v>
      </c>
      <c r="N5990" s="20">
        <f t="shared" si="93"/>
        <v>5175</v>
      </c>
      <c r="O5990" s="21"/>
      <c r="P5990" s="20"/>
    </row>
    <row r="5991" spans="1:16" x14ac:dyDescent="0.35">
      <c r="A5991" s="2" t="s">
        <v>13</v>
      </c>
      <c r="B5991" s="2">
        <v>1128299</v>
      </c>
      <c r="C5991" s="15">
        <v>44309</v>
      </c>
      <c r="D5991" s="2" t="s">
        <v>26</v>
      </c>
      <c r="E5991" s="2" t="s">
        <v>81</v>
      </c>
      <c r="F5991" s="2" t="s">
        <v>82</v>
      </c>
      <c r="G5991" s="3" t="s">
        <v>18</v>
      </c>
      <c r="H5991" s="17">
        <v>50</v>
      </c>
      <c r="I5991" s="2">
        <v>39</v>
      </c>
      <c r="J5991" s="19">
        <v>1950</v>
      </c>
      <c r="K5991" s="19">
        <v>819</v>
      </c>
      <c r="L5991" s="2">
        <v>0.42</v>
      </c>
      <c r="M5991" s="2" t="s">
        <v>78</v>
      </c>
      <c r="N5991" s="20">
        <f t="shared" si="93"/>
        <v>2769</v>
      </c>
      <c r="O5991" s="21"/>
      <c r="P5991" s="20"/>
    </row>
    <row r="5992" spans="1:16" x14ac:dyDescent="0.35">
      <c r="A5992" s="2" t="s">
        <v>13</v>
      </c>
      <c r="B5992" s="2">
        <v>1128299</v>
      </c>
      <c r="C5992" s="15">
        <v>44309</v>
      </c>
      <c r="D5992" s="2" t="s">
        <v>26</v>
      </c>
      <c r="E5992" s="2" t="s">
        <v>81</v>
      </c>
      <c r="F5992" s="2" t="s">
        <v>82</v>
      </c>
      <c r="G5992" s="3" t="s">
        <v>158</v>
      </c>
      <c r="H5992" s="17">
        <v>67</v>
      </c>
      <c r="I5992" s="2">
        <v>94</v>
      </c>
      <c r="J5992" s="19">
        <v>6298</v>
      </c>
      <c r="K5992" s="19">
        <v>2267.2799999999997</v>
      </c>
      <c r="L5992" s="2">
        <v>0.36</v>
      </c>
      <c r="M5992" s="2" t="s">
        <v>78</v>
      </c>
      <c r="N5992" s="20">
        <f t="shared" si="93"/>
        <v>8565.2799999999988</v>
      </c>
      <c r="O5992" s="21"/>
      <c r="P5992" s="20"/>
    </row>
    <row r="5993" spans="1:16" x14ac:dyDescent="0.35">
      <c r="A5993" s="2" t="s">
        <v>13</v>
      </c>
      <c r="B5993" s="2">
        <v>1128299</v>
      </c>
      <c r="C5993" s="15">
        <v>44340</v>
      </c>
      <c r="D5993" s="2" t="s">
        <v>26</v>
      </c>
      <c r="E5993" s="2" t="s">
        <v>81</v>
      </c>
      <c r="F5993" s="2" t="s">
        <v>82</v>
      </c>
      <c r="G5993" s="3" t="s">
        <v>155</v>
      </c>
      <c r="H5993" s="17">
        <v>47</v>
      </c>
      <c r="I5993" s="2">
        <v>147</v>
      </c>
      <c r="J5993" s="19">
        <v>6909</v>
      </c>
      <c r="K5993" s="19">
        <v>3247.23</v>
      </c>
      <c r="L5993" s="2">
        <v>0.47</v>
      </c>
      <c r="M5993" s="2" t="s">
        <v>78</v>
      </c>
      <c r="N5993" s="20">
        <f t="shared" si="93"/>
        <v>10156.23</v>
      </c>
      <c r="O5993" s="21"/>
      <c r="P5993" s="20"/>
    </row>
    <row r="5994" spans="1:16" x14ac:dyDescent="0.35">
      <c r="A5994" s="2" t="s">
        <v>13</v>
      </c>
      <c r="B5994" s="2">
        <v>1128299</v>
      </c>
      <c r="C5994" s="15">
        <v>44340</v>
      </c>
      <c r="D5994" s="2" t="s">
        <v>26</v>
      </c>
      <c r="E5994" s="2" t="s">
        <v>81</v>
      </c>
      <c r="F5994" s="2" t="s">
        <v>82</v>
      </c>
      <c r="G5994" s="3" t="s">
        <v>17</v>
      </c>
      <c r="H5994" s="17">
        <v>53</v>
      </c>
      <c r="I5994" s="2">
        <v>113</v>
      </c>
      <c r="J5994" s="19">
        <v>5989</v>
      </c>
      <c r="K5994" s="19">
        <v>3234.0600000000004</v>
      </c>
      <c r="L5994" s="2">
        <v>0.54</v>
      </c>
      <c r="M5994" s="2" t="s">
        <v>78</v>
      </c>
      <c r="N5994" s="20">
        <f t="shared" si="93"/>
        <v>9223.0600000000013</v>
      </c>
      <c r="O5994" s="21"/>
      <c r="P5994" s="20"/>
    </row>
    <row r="5995" spans="1:16" x14ac:dyDescent="0.35">
      <c r="A5995" s="2" t="s">
        <v>13</v>
      </c>
      <c r="B5995" s="2">
        <v>1128299</v>
      </c>
      <c r="C5995" s="15">
        <v>44340</v>
      </c>
      <c r="D5995" s="2" t="s">
        <v>26</v>
      </c>
      <c r="E5995" s="2" t="s">
        <v>81</v>
      </c>
      <c r="F5995" s="2" t="s">
        <v>82</v>
      </c>
      <c r="G5995" s="3" t="s">
        <v>156</v>
      </c>
      <c r="H5995" s="17">
        <v>50</v>
      </c>
      <c r="I5995" s="2">
        <v>120</v>
      </c>
      <c r="J5995" s="19">
        <v>6000</v>
      </c>
      <c r="K5995" s="19">
        <v>2820</v>
      </c>
      <c r="L5995" s="2">
        <v>0.47</v>
      </c>
      <c r="M5995" s="2" t="s">
        <v>78</v>
      </c>
      <c r="N5995" s="20">
        <f t="shared" si="93"/>
        <v>8820</v>
      </c>
      <c r="O5995" s="21"/>
      <c r="P5995" s="20"/>
    </row>
    <row r="5996" spans="1:16" x14ac:dyDescent="0.35">
      <c r="A5996" s="2" t="s">
        <v>13</v>
      </c>
      <c r="B5996" s="2">
        <v>1128299</v>
      </c>
      <c r="C5996" s="15">
        <v>44340</v>
      </c>
      <c r="D5996" s="2" t="s">
        <v>26</v>
      </c>
      <c r="E5996" s="2" t="s">
        <v>81</v>
      </c>
      <c r="F5996" s="2" t="s">
        <v>82</v>
      </c>
      <c r="G5996" s="3" t="s">
        <v>157</v>
      </c>
      <c r="H5996" s="17">
        <v>49</v>
      </c>
      <c r="I5996" s="2">
        <v>90</v>
      </c>
      <c r="J5996" s="19">
        <v>4410</v>
      </c>
      <c r="K5996" s="19">
        <v>2205</v>
      </c>
      <c r="L5996" s="2">
        <v>0.5</v>
      </c>
      <c r="M5996" s="2" t="s">
        <v>78</v>
      </c>
      <c r="N5996" s="20">
        <f t="shared" si="93"/>
        <v>6615</v>
      </c>
      <c r="O5996" s="21"/>
      <c r="P5996" s="20"/>
    </row>
    <row r="5997" spans="1:16" x14ac:dyDescent="0.35">
      <c r="A5997" s="2" t="s">
        <v>13</v>
      </c>
      <c r="B5997" s="2">
        <v>1128299</v>
      </c>
      <c r="C5997" s="15">
        <v>44340</v>
      </c>
      <c r="D5997" s="2" t="s">
        <v>26</v>
      </c>
      <c r="E5997" s="2" t="s">
        <v>81</v>
      </c>
      <c r="F5997" s="2" t="s">
        <v>82</v>
      </c>
      <c r="G5997" s="3" t="s">
        <v>18</v>
      </c>
      <c r="H5997" s="17">
        <v>51</v>
      </c>
      <c r="I5997" s="2">
        <v>58</v>
      </c>
      <c r="J5997" s="19">
        <v>2958</v>
      </c>
      <c r="K5997" s="19">
        <v>1212.78</v>
      </c>
      <c r="L5997" s="2">
        <v>0.41</v>
      </c>
      <c r="M5997" s="2" t="s">
        <v>78</v>
      </c>
      <c r="N5997" s="20">
        <f t="shared" si="93"/>
        <v>4170.78</v>
      </c>
      <c r="O5997" s="21"/>
      <c r="P5997" s="20"/>
    </row>
    <row r="5998" spans="1:16" x14ac:dyDescent="0.35">
      <c r="A5998" s="2" t="s">
        <v>13</v>
      </c>
      <c r="B5998" s="2">
        <v>1128299</v>
      </c>
      <c r="C5998" s="15">
        <v>44340</v>
      </c>
      <c r="D5998" s="2" t="s">
        <v>26</v>
      </c>
      <c r="E5998" s="2" t="s">
        <v>81</v>
      </c>
      <c r="F5998" s="2" t="s">
        <v>82</v>
      </c>
      <c r="G5998" s="3" t="s">
        <v>158</v>
      </c>
      <c r="H5998" s="17">
        <v>64</v>
      </c>
      <c r="I5998" s="2">
        <v>98</v>
      </c>
      <c r="J5998" s="19">
        <v>6272</v>
      </c>
      <c r="K5998" s="19">
        <v>2257.92</v>
      </c>
      <c r="L5998" s="2">
        <v>0.36</v>
      </c>
      <c r="M5998" s="2" t="s">
        <v>78</v>
      </c>
      <c r="N5998" s="20">
        <f t="shared" si="93"/>
        <v>8529.92</v>
      </c>
      <c r="O5998" s="21"/>
      <c r="P5998" s="20"/>
    </row>
    <row r="5999" spans="1:16" x14ac:dyDescent="0.35">
      <c r="A5999" s="2" t="s">
        <v>13</v>
      </c>
      <c r="B5999" s="2">
        <v>1128299</v>
      </c>
      <c r="C5999" s="15">
        <v>44370</v>
      </c>
      <c r="D5999" s="2" t="s">
        <v>26</v>
      </c>
      <c r="E5999" s="2" t="s">
        <v>81</v>
      </c>
      <c r="F5999" s="2" t="s">
        <v>82</v>
      </c>
      <c r="G5999" s="3" t="s">
        <v>155</v>
      </c>
      <c r="H5999" s="17">
        <v>48</v>
      </c>
      <c r="I5999" s="2">
        <v>156</v>
      </c>
      <c r="J5999" s="19">
        <v>7488</v>
      </c>
      <c r="K5999" s="19">
        <v>3669.12</v>
      </c>
      <c r="L5999" s="2">
        <v>0.49</v>
      </c>
      <c r="M5999" s="2" t="s">
        <v>78</v>
      </c>
      <c r="N5999" s="20">
        <f t="shared" si="93"/>
        <v>11157.119999999999</v>
      </c>
      <c r="O5999" s="21"/>
      <c r="P5999" s="20"/>
    </row>
    <row r="6000" spans="1:16" x14ac:dyDescent="0.35">
      <c r="A6000" s="2" t="s">
        <v>13</v>
      </c>
      <c r="B6000" s="2">
        <v>1128299</v>
      </c>
      <c r="C6000" s="15">
        <v>44370</v>
      </c>
      <c r="D6000" s="2" t="s">
        <v>26</v>
      </c>
      <c r="E6000" s="2" t="s">
        <v>81</v>
      </c>
      <c r="F6000" s="2" t="s">
        <v>82</v>
      </c>
      <c r="G6000" s="3" t="s">
        <v>17</v>
      </c>
      <c r="H6000" s="17">
        <v>51</v>
      </c>
      <c r="I6000" s="2">
        <v>138</v>
      </c>
      <c r="J6000" s="19">
        <v>7038</v>
      </c>
      <c r="K6000" s="19">
        <v>3659.76</v>
      </c>
      <c r="L6000" s="2">
        <v>0.52</v>
      </c>
      <c r="M6000" s="2" t="s">
        <v>78</v>
      </c>
      <c r="N6000" s="20">
        <f t="shared" si="93"/>
        <v>10697.76</v>
      </c>
      <c r="O6000" s="21"/>
      <c r="P6000" s="20"/>
    </row>
    <row r="6001" spans="1:16" x14ac:dyDescent="0.35">
      <c r="A6001" s="2" t="s">
        <v>13</v>
      </c>
      <c r="B6001" s="2">
        <v>1128299</v>
      </c>
      <c r="C6001" s="15">
        <v>44370</v>
      </c>
      <c r="D6001" s="2" t="s">
        <v>26</v>
      </c>
      <c r="E6001" s="2" t="s">
        <v>81</v>
      </c>
      <c r="F6001" s="2" t="s">
        <v>82</v>
      </c>
      <c r="G6001" s="3" t="s">
        <v>156</v>
      </c>
      <c r="H6001" s="17">
        <v>51</v>
      </c>
      <c r="I6001" s="2">
        <v>138</v>
      </c>
      <c r="J6001" s="19">
        <v>7038</v>
      </c>
      <c r="K6001" s="19">
        <v>3167.1</v>
      </c>
      <c r="L6001" s="2">
        <v>0.44999999999999996</v>
      </c>
      <c r="M6001" s="2" t="s">
        <v>78</v>
      </c>
      <c r="N6001" s="20">
        <f t="shared" si="93"/>
        <v>10205.1</v>
      </c>
      <c r="O6001" s="21"/>
      <c r="P6001" s="20"/>
    </row>
    <row r="6002" spans="1:16" x14ac:dyDescent="0.35">
      <c r="A6002" s="2" t="s">
        <v>13</v>
      </c>
      <c r="B6002" s="2">
        <v>1128299</v>
      </c>
      <c r="C6002" s="15">
        <v>44370</v>
      </c>
      <c r="D6002" s="2" t="s">
        <v>26</v>
      </c>
      <c r="E6002" s="2" t="s">
        <v>81</v>
      </c>
      <c r="F6002" s="2" t="s">
        <v>82</v>
      </c>
      <c r="G6002" s="3" t="s">
        <v>157</v>
      </c>
      <c r="H6002" s="17">
        <v>46</v>
      </c>
      <c r="I6002" s="2">
        <v>95</v>
      </c>
      <c r="J6002" s="19">
        <v>4370</v>
      </c>
      <c r="K6002" s="19">
        <v>2185</v>
      </c>
      <c r="L6002" s="2">
        <v>0.5</v>
      </c>
      <c r="M6002" s="2" t="s">
        <v>78</v>
      </c>
      <c r="N6002" s="20">
        <f t="shared" si="93"/>
        <v>6555</v>
      </c>
      <c r="O6002" s="21"/>
      <c r="P6002" s="20"/>
    </row>
    <row r="6003" spans="1:16" x14ac:dyDescent="0.35">
      <c r="A6003" s="2" t="s">
        <v>13</v>
      </c>
      <c r="B6003" s="2">
        <v>1128299</v>
      </c>
      <c r="C6003" s="15">
        <v>44370</v>
      </c>
      <c r="D6003" s="2" t="s">
        <v>26</v>
      </c>
      <c r="E6003" s="2" t="s">
        <v>81</v>
      </c>
      <c r="F6003" s="2" t="s">
        <v>82</v>
      </c>
      <c r="G6003" s="3" t="s">
        <v>18</v>
      </c>
      <c r="H6003" s="17">
        <v>51</v>
      </c>
      <c r="I6003" s="2">
        <v>68</v>
      </c>
      <c r="J6003" s="19">
        <v>3468</v>
      </c>
      <c r="K6003" s="19">
        <v>1456.56</v>
      </c>
      <c r="L6003" s="2">
        <v>0.42</v>
      </c>
      <c r="M6003" s="2" t="s">
        <v>78</v>
      </c>
      <c r="N6003" s="20">
        <f t="shared" si="93"/>
        <v>4924.5599999999995</v>
      </c>
      <c r="O6003" s="21"/>
      <c r="P6003" s="20"/>
    </row>
    <row r="6004" spans="1:16" x14ac:dyDescent="0.35">
      <c r="A6004" s="2" t="s">
        <v>13</v>
      </c>
      <c r="B6004" s="2">
        <v>1128299</v>
      </c>
      <c r="C6004" s="15">
        <v>44370</v>
      </c>
      <c r="D6004" s="2" t="s">
        <v>26</v>
      </c>
      <c r="E6004" s="2" t="s">
        <v>81</v>
      </c>
      <c r="F6004" s="2" t="s">
        <v>82</v>
      </c>
      <c r="G6004" s="3" t="s">
        <v>158</v>
      </c>
      <c r="H6004" s="17">
        <v>69</v>
      </c>
      <c r="I6004" s="2">
        <v>131</v>
      </c>
      <c r="J6004" s="19">
        <v>9039</v>
      </c>
      <c r="K6004" s="19">
        <v>3525.21</v>
      </c>
      <c r="L6004" s="2">
        <v>0.39</v>
      </c>
      <c r="M6004" s="2" t="s">
        <v>78</v>
      </c>
      <c r="N6004" s="20">
        <f t="shared" si="93"/>
        <v>12564.21</v>
      </c>
      <c r="O6004" s="21"/>
      <c r="P6004" s="20"/>
    </row>
    <row r="6005" spans="1:16" x14ac:dyDescent="0.35">
      <c r="A6005" s="2" t="s">
        <v>13</v>
      </c>
      <c r="B6005" s="2">
        <v>1128299</v>
      </c>
      <c r="C6005" s="15">
        <v>44399</v>
      </c>
      <c r="D6005" s="2" t="s">
        <v>26</v>
      </c>
      <c r="E6005" s="2" t="s">
        <v>81</v>
      </c>
      <c r="F6005" s="2" t="s">
        <v>82</v>
      </c>
      <c r="G6005" s="3" t="s">
        <v>155</v>
      </c>
      <c r="H6005" s="17">
        <v>49</v>
      </c>
      <c r="I6005" s="2">
        <v>196</v>
      </c>
      <c r="J6005" s="19">
        <v>9604</v>
      </c>
      <c r="K6005" s="19">
        <v>4705.96</v>
      </c>
      <c r="L6005" s="2">
        <v>0.49</v>
      </c>
      <c r="M6005" s="2" t="s">
        <v>78</v>
      </c>
      <c r="N6005" s="20">
        <f t="shared" si="93"/>
        <v>14309.96</v>
      </c>
      <c r="O6005" s="21"/>
      <c r="P6005" s="20"/>
    </row>
    <row r="6006" spans="1:16" x14ac:dyDescent="0.35">
      <c r="A6006" s="2" t="s">
        <v>13</v>
      </c>
      <c r="B6006" s="2">
        <v>1128299</v>
      </c>
      <c r="C6006" s="15">
        <v>44399</v>
      </c>
      <c r="D6006" s="2" t="s">
        <v>26</v>
      </c>
      <c r="E6006" s="2" t="s">
        <v>81</v>
      </c>
      <c r="F6006" s="2" t="s">
        <v>82</v>
      </c>
      <c r="G6006" s="3" t="s">
        <v>17</v>
      </c>
      <c r="H6006" s="17">
        <v>50</v>
      </c>
      <c r="I6006" s="2">
        <v>142</v>
      </c>
      <c r="J6006" s="19">
        <v>7100</v>
      </c>
      <c r="K6006" s="19">
        <v>3621</v>
      </c>
      <c r="L6006" s="2">
        <v>0.51</v>
      </c>
      <c r="M6006" s="2" t="s">
        <v>78</v>
      </c>
      <c r="N6006" s="20">
        <f t="shared" si="93"/>
        <v>10721</v>
      </c>
      <c r="O6006" s="21"/>
      <c r="P6006" s="20"/>
    </row>
    <row r="6007" spans="1:16" x14ac:dyDescent="0.35">
      <c r="A6007" s="2" t="s">
        <v>13</v>
      </c>
      <c r="B6007" s="2">
        <v>1128299</v>
      </c>
      <c r="C6007" s="15">
        <v>44399</v>
      </c>
      <c r="D6007" s="2" t="s">
        <v>26</v>
      </c>
      <c r="E6007" s="2" t="s">
        <v>81</v>
      </c>
      <c r="F6007" s="2" t="s">
        <v>82</v>
      </c>
      <c r="G6007" s="3" t="s">
        <v>156</v>
      </c>
      <c r="H6007" s="17">
        <v>51</v>
      </c>
      <c r="I6007" s="2">
        <v>133</v>
      </c>
      <c r="J6007" s="19">
        <v>6783</v>
      </c>
      <c r="K6007" s="19">
        <v>3188.0099999999998</v>
      </c>
      <c r="L6007" s="2">
        <v>0.47</v>
      </c>
      <c r="M6007" s="2" t="s">
        <v>78</v>
      </c>
      <c r="N6007" s="20">
        <f t="shared" si="93"/>
        <v>9971.01</v>
      </c>
      <c r="O6007" s="21"/>
      <c r="P6007" s="20"/>
    </row>
    <row r="6008" spans="1:16" x14ac:dyDescent="0.35">
      <c r="A6008" s="2" t="s">
        <v>13</v>
      </c>
      <c r="B6008" s="2">
        <v>1128299</v>
      </c>
      <c r="C6008" s="15">
        <v>44399</v>
      </c>
      <c r="D6008" s="2" t="s">
        <v>26</v>
      </c>
      <c r="E6008" s="2" t="s">
        <v>81</v>
      </c>
      <c r="F6008" s="2" t="s">
        <v>82</v>
      </c>
      <c r="G6008" s="3" t="s">
        <v>157</v>
      </c>
      <c r="H6008" s="17">
        <v>48</v>
      </c>
      <c r="I6008" s="2">
        <v>101</v>
      </c>
      <c r="J6008" s="19">
        <v>4848</v>
      </c>
      <c r="K6008" s="19">
        <v>2181.6</v>
      </c>
      <c r="L6008" s="2">
        <v>0.44999999999999996</v>
      </c>
      <c r="M6008" s="2" t="s">
        <v>78</v>
      </c>
      <c r="N6008" s="20">
        <f t="shared" si="93"/>
        <v>7029.6</v>
      </c>
      <c r="O6008" s="21"/>
      <c r="P6008" s="20"/>
    </row>
    <row r="6009" spans="1:16" x14ac:dyDescent="0.35">
      <c r="A6009" s="2" t="s">
        <v>13</v>
      </c>
      <c r="B6009" s="2">
        <v>1128299</v>
      </c>
      <c r="C6009" s="15">
        <v>44399</v>
      </c>
      <c r="D6009" s="2" t="s">
        <v>26</v>
      </c>
      <c r="E6009" s="2" t="s">
        <v>81</v>
      </c>
      <c r="F6009" s="2" t="s">
        <v>82</v>
      </c>
      <c r="G6009" s="3" t="s">
        <v>18</v>
      </c>
      <c r="H6009" s="17">
        <v>52</v>
      </c>
      <c r="I6009" s="2">
        <v>128</v>
      </c>
      <c r="J6009" s="19">
        <v>6656</v>
      </c>
      <c r="K6009" s="19">
        <v>2862.08</v>
      </c>
      <c r="L6009" s="2">
        <v>0.43</v>
      </c>
      <c r="M6009" s="2" t="s">
        <v>78</v>
      </c>
      <c r="N6009" s="20">
        <f t="shared" si="93"/>
        <v>9518.08</v>
      </c>
      <c r="O6009" s="21"/>
      <c r="P6009" s="20"/>
    </row>
    <row r="6010" spans="1:16" x14ac:dyDescent="0.35">
      <c r="A6010" s="2" t="s">
        <v>13</v>
      </c>
      <c r="B6010" s="2">
        <v>1128299</v>
      </c>
      <c r="C6010" s="15">
        <v>44399</v>
      </c>
      <c r="D6010" s="2" t="s">
        <v>26</v>
      </c>
      <c r="E6010" s="2" t="s">
        <v>81</v>
      </c>
      <c r="F6010" s="2" t="s">
        <v>82</v>
      </c>
      <c r="G6010" s="3" t="s">
        <v>158</v>
      </c>
      <c r="H6010" s="17">
        <v>67</v>
      </c>
      <c r="I6010" s="2">
        <v>123</v>
      </c>
      <c r="J6010" s="19">
        <v>8241</v>
      </c>
      <c r="K6010" s="19">
        <v>3131.58</v>
      </c>
      <c r="L6010" s="2">
        <v>0.38</v>
      </c>
      <c r="M6010" s="2" t="s">
        <v>78</v>
      </c>
      <c r="N6010" s="20">
        <f t="shared" si="93"/>
        <v>11372.58</v>
      </c>
      <c r="O6010" s="21"/>
      <c r="P6010" s="20"/>
    </row>
    <row r="6011" spans="1:16" x14ac:dyDescent="0.35">
      <c r="A6011" s="2" t="s">
        <v>13</v>
      </c>
      <c r="B6011" s="2">
        <v>1128299</v>
      </c>
      <c r="C6011" s="15">
        <v>44431</v>
      </c>
      <c r="D6011" s="2" t="s">
        <v>26</v>
      </c>
      <c r="E6011" s="2" t="s">
        <v>81</v>
      </c>
      <c r="F6011" s="2" t="s">
        <v>82</v>
      </c>
      <c r="G6011" s="3" t="s">
        <v>155</v>
      </c>
      <c r="H6011" s="17">
        <v>50</v>
      </c>
      <c r="I6011" s="2">
        <v>163</v>
      </c>
      <c r="J6011" s="19">
        <v>8150</v>
      </c>
      <c r="K6011" s="19">
        <v>4075</v>
      </c>
      <c r="L6011" s="2">
        <v>0.5</v>
      </c>
      <c r="M6011" s="2" t="s">
        <v>78</v>
      </c>
      <c r="N6011" s="20">
        <f t="shared" si="93"/>
        <v>12225</v>
      </c>
      <c r="O6011" s="21"/>
      <c r="P6011" s="20"/>
    </row>
    <row r="6012" spans="1:16" x14ac:dyDescent="0.35">
      <c r="A6012" s="2" t="s">
        <v>13</v>
      </c>
      <c r="B6012" s="2">
        <v>1128299</v>
      </c>
      <c r="C6012" s="15">
        <v>44431</v>
      </c>
      <c r="D6012" s="2" t="s">
        <v>26</v>
      </c>
      <c r="E6012" s="2" t="s">
        <v>81</v>
      </c>
      <c r="F6012" s="2" t="s">
        <v>82</v>
      </c>
      <c r="G6012" s="3" t="s">
        <v>17</v>
      </c>
      <c r="H6012" s="17">
        <v>57</v>
      </c>
      <c r="I6012" s="2">
        <v>161</v>
      </c>
      <c r="J6012" s="19">
        <v>9177</v>
      </c>
      <c r="K6012" s="19">
        <v>4588.5</v>
      </c>
      <c r="L6012" s="2">
        <v>0.5</v>
      </c>
      <c r="M6012" s="2" t="s">
        <v>78</v>
      </c>
      <c r="N6012" s="20">
        <f t="shared" si="93"/>
        <v>13765.5</v>
      </c>
      <c r="O6012" s="21"/>
      <c r="P6012" s="20"/>
    </row>
    <row r="6013" spans="1:16" x14ac:dyDescent="0.35">
      <c r="A6013" s="2" t="s">
        <v>13</v>
      </c>
      <c r="B6013" s="2">
        <v>1128299</v>
      </c>
      <c r="C6013" s="15">
        <v>44431</v>
      </c>
      <c r="D6013" s="2" t="s">
        <v>26</v>
      </c>
      <c r="E6013" s="2" t="s">
        <v>81</v>
      </c>
      <c r="F6013" s="2" t="s">
        <v>82</v>
      </c>
      <c r="G6013" s="3" t="s">
        <v>156</v>
      </c>
      <c r="H6013" s="17">
        <v>54</v>
      </c>
      <c r="I6013" s="2">
        <v>113</v>
      </c>
      <c r="J6013" s="19">
        <v>6102</v>
      </c>
      <c r="K6013" s="19">
        <v>2989.98</v>
      </c>
      <c r="L6013" s="2">
        <v>0.49</v>
      </c>
      <c r="M6013" s="2" t="s">
        <v>78</v>
      </c>
      <c r="N6013" s="20">
        <f t="shared" si="93"/>
        <v>9091.98</v>
      </c>
      <c r="O6013" s="21"/>
      <c r="P6013" s="20"/>
    </row>
    <row r="6014" spans="1:16" x14ac:dyDescent="0.35">
      <c r="A6014" s="2" t="s">
        <v>13</v>
      </c>
      <c r="B6014" s="2">
        <v>1128299</v>
      </c>
      <c r="C6014" s="15">
        <v>44431</v>
      </c>
      <c r="D6014" s="2" t="s">
        <v>26</v>
      </c>
      <c r="E6014" s="2" t="s">
        <v>81</v>
      </c>
      <c r="F6014" s="2" t="s">
        <v>82</v>
      </c>
      <c r="G6014" s="3" t="s">
        <v>157</v>
      </c>
      <c r="H6014" s="17">
        <v>52</v>
      </c>
      <c r="I6014" s="2">
        <v>112</v>
      </c>
      <c r="J6014" s="19">
        <v>5824</v>
      </c>
      <c r="K6014" s="19">
        <v>2853.7599999999998</v>
      </c>
      <c r="L6014" s="2">
        <v>0.49</v>
      </c>
      <c r="M6014" s="2" t="s">
        <v>78</v>
      </c>
      <c r="N6014" s="20">
        <f t="shared" si="93"/>
        <v>8677.76</v>
      </c>
      <c r="O6014" s="21"/>
      <c r="P6014" s="20"/>
    </row>
    <row r="6015" spans="1:16" x14ac:dyDescent="0.35">
      <c r="A6015" s="2" t="s">
        <v>13</v>
      </c>
      <c r="B6015" s="2">
        <v>1128299</v>
      </c>
      <c r="C6015" s="15">
        <v>44431</v>
      </c>
      <c r="D6015" s="2" t="s">
        <v>26</v>
      </c>
      <c r="E6015" s="2" t="s">
        <v>81</v>
      </c>
      <c r="F6015" s="2" t="s">
        <v>82</v>
      </c>
      <c r="G6015" s="3" t="s">
        <v>18</v>
      </c>
      <c r="H6015" s="17">
        <v>59</v>
      </c>
      <c r="I6015" s="2">
        <v>116</v>
      </c>
      <c r="J6015" s="19">
        <v>6844</v>
      </c>
      <c r="K6015" s="19">
        <v>2806.04</v>
      </c>
      <c r="L6015" s="2">
        <v>0.41</v>
      </c>
      <c r="M6015" s="2" t="s">
        <v>78</v>
      </c>
      <c r="N6015" s="20">
        <f t="shared" si="93"/>
        <v>9650.0400000000009</v>
      </c>
      <c r="O6015" s="21"/>
      <c r="P6015" s="20"/>
    </row>
    <row r="6016" spans="1:16" x14ac:dyDescent="0.35">
      <c r="A6016" s="2" t="s">
        <v>13</v>
      </c>
      <c r="B6016" s="2">
        <v>1128299</v>
      </c>
      <c r="C6016" s="15">
        <v>44431</v>
      </c>
      <c r="D6016" s="2" t="s">
        <v>26</v>
      </c>
      <c r="E6016" s="2" t="s">
        <v>81</v>
      </c>
      <c r="F6016" s="2" t="s">
        <v>82</v>
      </c>
      <c r="G6016" s="3" t="s">
        <v>158</v>
      </c>
      <c r="H6016" s="17">
        <v>65</v>
      </c>
      <c r="I6016" s="2">
        <v>94</v>
      </c>
      <c r="J6016" s="19">
        <v>6110</v>
      </c>
      <c r="K6016" s="19">
        <v>2444</v>
      </c>
      <c r="L6016" s="2">
        <v>0.4</v>
      </c>
      <c r="M6016" s="2" t="s">
        <v>78</v>
      </c>
      <c r="N6016" s="20">
        <f t="shared" si="93"/>
        <v>8554</v>
      </c>
      <c r="O6016" s="21"/>
      <c r="P6016" s="20"/>
    </row>
    <row r="6017" spans="1:16" x14ac:dyDescent="0.35">
      <c r="A6017" s="2" t="s">
        <v>13</v>
      </c>
      <c r="B6017" s="2">
        <v>1128299</v>
      </c>
      <c r="C6017" s="15">
        <v>44463</v>
      </c>
      <c r="D6017" s="2" t="s">
        <v>26</v>
      </c>
      <c r="E6017" s="2" t="s">
        <v>81</v>
      </c>
      <c r="F6017" s="2" t="s">
        <v>82</v>
      </c>
      <c r="G6017" s="3" t="s">
        <v>155</v>
      </c>
      <c r="H6017" s="17">
        <v>41</v>
      </c>
      <c r="I6017" s="2">
        <v>167</v>
      </c>
      <c r="J6017" s="19">
        <v>6847</v>
      </c>
      <c r="K6017" s="19">
        <v>3355.0299999999997</v>
      </c>
      <c r="L6017" s="2">
        <v>0.49</v>
      </c>
      <c r="M6017" s="2" t="s">
        <v>78</v>
      </c>
      <c r="N6017" s="20">
        <f t="shared" si="93"/>
        <v>10202.029999999999</v>
      </c>
      <c r="O6017" s="21"/>
      <c r="P6017" s="20"/>
    </row>
    <row r="6018" spans="1:16" x14ac:dyDescent="0.35">
      <c r="A6018" s="2" t="s">
        <v>13</v>
      </c>
      <c r="B6018" s="2">
        <v>1128299</v>
      </c>
      <c r="C6018" s="15">
        <v>44463</v>
      </c>
      <c r="D6018" s="2" t="s">
        <v>26</v>
      </c>
      <c r="E6018" s="2" t="s">
        <v>81</v>
      </c>
      <c r="F6018" s="2" t="s">
        <v>82</v>
      </c>
      <c r="G6018" s="3" t="s">
        <v>17</v>
      </c>
      <c r="H6018" s="17">
        <v>45</v>
      </c>
      <c r="I6018" s="2">
        <v>161</v>
      </c>
      <c r="J6018" s="19">
        <v>7245</v>
      </c>
      <c r="K6018" s="19">
        <v>3839.8500000000004</v>
      </c>
      <c r="L6018" s="2">
        <v>0.53</v>
      </c>
      <c r="M6018" s="2" t="s">
        <v>78</v>
      </c>
      <c r="N6018" s="20">
        <f t="shared" si="93"/>
        <v>11084.85</v>
      </c>
      <c r="O6018" s="21"/>
      <c r="P6018" s="20"/>
    </row>
    <row r="6019" spans="1:16" x14ac:dyDescent="0.35">
      <c r="A6019" s="2" t="s">
        <v>13</v>
      </c>
      <c r="B6019" s="2">
        <v>1128299</v>
      </c>
      <c r="C6019" s="15">
        <v>44463</v>
      </c>
      <c r="D6019" s="2" t="s">
        <v>26</v>
      </c>
      <c r="E6019" s="2" t="s">
        <v>81</v>
      </c>
      <c r="F6019" s="2" t="s">
        <v>82</v>
      </c>
      <c r="G6019" s="3" t="s">
        <v>156</v>
      </c>
      <c r="H6019" s="17">
        <v>43</v>
      </c>
      <c r="I6019" s="2">
        <v>128</v>
      </c>
      <c r="J6019" s="19">
        <v>5504</v>
      </c>
      <c r="K6019" s="19">
        <v>2476.7999999999997</v>
      </c>
      <c r="L6019" s="2">
        <v>0.44999999999999996</v>
      </c>
      <c r="M6019" s="2" t="s">
        <v>78</v>
      </c>
      <c r="N6019" s="20">
        <f t="shared" ref="N6019:N6082" si="94">SUM(J6019,K6019)</f>
        <v>7980.7999999999993</v>
      </c>
      <c r="O6019" s="21"/>
      <c r="P6019" s="20"/>
    </row>
    <row r="6020" spans="1:16" x14ac:dyDescent="0.35">
      <c r="A6020" s="2" t="s">
        <v>13</v>
      </c>
      <c r="B6020" s="2">
        <v>1128299</v>
      </c>
      <c r="C6020" s="15">
        <v>44463</v>
      </c>
      <c r="D6020" s="2" t="s">
        <v>26</v>
      </c>
      <c r="E6020" s="2" t="s">
        <v>81</v>
      </c>
      <c r="F6020" s="2" t="s">
        <v>82</v>
      </c>
      <c r="G6020" s="3" t="s">
        <v>157</v>
      </c>
      <c r="H6020" s="17">
        <v>41</v>
      </c>
      <c r="I6020" s="2">
        <v>113</v>
      </c>
      <c r="J6020" s="19">
        <v>4633</v>
      </c>
      <c r="K6020" s="19">
        <v>2177.5099999999998</v>
      </c>
      <c r="L6020" s="2">
        <v>0.47</v>
      </c>
      <c r="M6020" s="2" t="s">
        <v>78</v>
      </c>
      <c r="N6020" s="20">
        <f t="shared" si="94"/>
        <v>6810.51</v>
      </c>
      <c r="O6020" s="21"/>
      <c r="P6020" s="20"/>
    </row>
    <row r="6021" spans="1:16" x14ac:dyDescent="0.35">
      <c r="A6021" s="2" t="s">
        <v>13</v>
      </c>
      <c r="B6021" s="2">
        <v>1128299</v>
      </c>
      <c r="C6021" s="15">
        <v>44463</v>
      </c>
      <c r="D6021" s="2" t="s">
        <v>26</v>
      </c>
      <c r="E6021" s="2" t="s">
        <v>81</v>
      </c>
      <c r="F6021" s="2" t="s">
        <v>82</v>
      </c>
      <c r="G6021" s="3" t="s">
        <v>18</v>
      </c>
      <c r="H6021" s="17">
        <v>54</v>
      </c>
      <c r="I6021" s="2">
        <v>105</v>
      </c>
      <c r="J6021" s="19">
        <v>5670</v>
      </c>
      <c r="K6021" s="19">
        <v>2494.8000000000002</v>
      </c>
      <c r="L6021" s="2">
        <v>0.44</v>
      </c>
      <c r="M6021" s="2" t="s">
        <v>78</v>
      </c>
      <c r="N6021" s="20">
        <f t="shared" si="94"/>
        <v>8164.8</v>
      </c>
      <c r="O6021" s="21"/>
      <c r="P6021" s="20"/>
    </row>
    <row r="6022" spans="1:16" x14ac:dyDescent="0.35">
      <c r="A6022" s="2" t="s">
        <v>13</v>
      </c>
      <c r="B6022" s="2">
        <v>1128299</v>
      </c>
      <c r="C6022" s="15">
        <v>44463</v>
      </c>
      <c r="D6022" s="2" t="s">
        <v>26</v>
      </c>
      <c r="E6022" s="2" t="s">
        <v>81</v>
      </c>
      <c r="F6022" s="2" t="s">
        <v>82</v>
      </c>
      <c r="G6022" s="3" t="s">
        <v>158</v>
      </c>
      <c r="H6022" s="17">
        <v>56</v>
      </c>
      <c r="I6022" s="2">
        <v>119</v>
      </c>
      <c r="J6022" s="19">
        <v>6664</v>
      </c>
      <c r="K6022" s="19">
        <v>2465.6799999999998</v>
      </c>
      <c r="L6022" s="2">
        <v>0.37</v>
      </c>
      <c r="M6022" s="2" t="s">
        <v>78</v>
      </c>
      <c r="N6022" s="20">
        <f t="shared" si="94"/>
        <v>9129.68</v>
      </c>
      <c r="O6022" s="21"/>
      <c r="P6022" s="20"/>
    </row>
    <row r="6023" spans="1:16" x14ac:dyDescent="0.35">
      <c r="A6023" s="2" t="s">
        <v>13</v>
      </c>
      <c r="B6023" s="2">
        <v>1128299</v>
      </c>
      <c r="C6023" s="15">
        <v>44492</v>
      </c>
      <c r="D6023" s="2" t="s">
        <v>26</v>
      </c>
      <c r="E6023" s="2" t="s">
        <v>81</v>
      </c>
      <c r="F6023" s="2" t="s">
        <v>82</v>
      </c>
      <c r="G6023" s="3" t="s">
        <v>155</v>
      </c>
      <c r="H6023" s="17">
        <v>41</v>
      </c>
      <c r="I6023" s="2">
        <v>135</v>
      </c>
      <c r="J6023" s="19">
        <v>5535</v>
      </c>
      <c r="K6023" s="19">
        <v>2656.7999999999997</v>
      </c>
      <c r="L6023" s="2">
        <v>0.48</v>
      </c>
      <c r="M6023" s="2" t="s">
        <v>78</v>
      </c>
      <c r="N6023" s="20">
        <f t="shared" si="94"/>
        <v>8191.7999999999993</v>
      </c>
      <c r="O6023" s="21"/>
      <c r="P6023" s="20"/>
    </row>
    <row r="6024" spans="1:16" x14ac:dyDescent="0.35">
      <c r="A6024" s="2" t="s">
        <v>13</v>
      </c>
      <c r="B6024" s="2">
        <v>1128299</v>
      </c>
      <c r="C6024" s="15">
        <v>44492</v>
      </c>
      <c r="D6024" s="2" t="s">
        <v>26</v>
      </c>
      <c r="E6024" s="2" t="s">
        <v>81</v>
      </c>
      <c r="F6024" s="2" t="s">
        <v>82</v>
      </c>
      <c r="G6024" s="3" t="s">
        <v>17</v>
      </c>
      <c r="H6024" s="17">
        <v>47</v>
      </c>
      <c r="I6024" s="2">
        <v>145</v>
      </c>
      <c r="J6024" s="19">
        <v>6815</v>
      </c>
      <c r="K6024" s="19">
        <v>3611.9500000000003</v>
      </c>
      <c r="L6024" s="2">
        <v>0.53</v>
      </c>
      <c r="M6024" s="2" t="s">
        <v>78</v>
      </c>
      <c r="N6024" s="20">
        <f t="shared" si="94"/>
        <v>10426.950000000001</v>
      </c>
      <c r="O6024" s="21"/>
      <c r="P6024" s="20"/>
    </row>
    <row r="6025" spans="1:16" x14ac:dyDescent="0.35">
      <c r="A6025" s="2" t="s">
        <v>13</v>
      </c>
      <c r="B6025" s="2">
        <v>1128299</v>
      </c>
      <c r="C6025" s="15">
        <v>44492</v>
      </c>
      <c r="D6025" s="2" t="s">
        <v>26</v>
      </c>
      <c r="E6025" s="2" t="s">
        <v>81</v>
      </c>
      <c r="F6025" s="2" t="s">
        <v>82</v>
      </c>
      <c r="G6025" s="3" t="s">
        <v>156</v>
      </c>
      <c r="H6025" s="17">
        <v>44</v>
      </c>
      <c r="I6025" s="2">
        <v>91</v>
      </c>
      <c r="J6025" s="19">
        <v>4004</v>
      </c>
      <c r="K6025" s="19">
        <v>1921.9199999999998</v>
      </c>
      <c r="L6025" s="2">
        <v>0.48</v>
      </c>
      <c r="M6025" s="2" t="s">
        <v>78</v>
      </c>
      <c r="N6025" s="20">
        <f t="shared" si="94"/>
        <v>5925.92</v>
      </c>
      <c r="O6025" s="21"/>
      <c r="P6025" s="20"/>
    </row>
    <row r="6026" spans="1:16" x14ac:dyDescent="0.35">
      <c r="A6026" s="2" t="s">
        <v>13</v>
      </c>
      <c r="B6026" s="2">
        <v>1128299</v>
      </c>
      <c r="C6026" s="15">
        <v>44492</v>
      </c>
      <c r="D6026" s="2" t="s">
        <v>26</v>
      </c>
      <c r="E6026" s="2" t="s">
        <v>81</v>
      </c>
      <c r="F6026" s="2" t="s">
        <v>82</v>
      </c>
      <c r="G6026" s="3" t="s">
        <v>157</v>
      </c>
      <c r="H6026" s="17">
        <v>43</v>
      </c>
      <c r="I6026" s="2">
        <v>90</v>
      </c>
      <c r="J6026" s="19">
        <v>3870</v>
      </c>
      <c r="K6026" s="19">
        <v>1896.3</v>
      </c>
      <c r="L6026" s="2">
        <v>0.49</v>
      </c>
      <c r="M6026" s="2" t="s">
        <v>78</v>
      </c>
      <c r="N6026" s="20">
        <f t="shared" si="94"/>
        <v>5766.3</v>
      </c>
      <c r="O6026" s="21"/>
      <c r="P6026" s="20"/>
    </row>
    <row r="6027" spans="1:16" x14ac:dyDescent="0.35">
      <c r="A6027" s="2" t="s">
        <v>13</v>
      </c>
      <c r="B6027" s="2">
        <v>1128299</v>
      </c>
      <c r="C6027" s="15">
        <v>44492</v>
      </c>
      <c r="D6027" s="2" t="s">
        <v>26</v>
      </c>
      <c r="E6027" s="2" t="s">
        <v>81</v>
      </c>
      <c r="F6027" s="2" t="s">
        <v>82</v>
      </c>
      <c r="G6027" s="3" t="s">
        <v>18</v>
      </c>
      <c r="H6027" s="17">
        <v>53</v>
      </c>
      <c r="I6027" s="2">
        <v>69</v>
      </c>
      <c r="J6027" s="19">
        <v>3657</v>
      </c>
      <c r="K6027" s="19">
        <v>1462.8000000000002</v>
      </c>
      <c r="L6027" s="2">
        <v>0.4</v>
      </c>
      <c r="M6027" s="2" t="s">
        <v>78</v>
      </c>
      <c r="N6027" s="20">
        <f t="shared" si="94"/>
        <v>5119.8</v>
      </c>
      <c r="O6027" s="21"/>
      <c r="P6027" s="20"/>
    </row>
    <row r="6028" spans="1:16" x14ac:dyDescent="0.35">
      <c r="A6028" s="2" t="s">
        <v>13</v>
      </c>
      <c r="B6028" s="2">
        <v>1128299</v>
      </c>
      <c r="C6028" s="15">
        <v>44492</v>
      </c>
      <c r="D6028" s="2" t="s">
        <v>26</v>
      </c>
      <c r="E6028" s="2" t="s">
        <v>81</v>
      </c>
      <c r="F6028" s="2" t="s">
        <v>82</v>
      </c>
      <c r="G6028" s="3" t="s">
        <v>158</v>
      </c>
      <c r="H6028" s="17">
        <v>56</v>
      </c>
      <c r="I6028" s="2">
        <v>85</v>
      </c>
      <c r="J6028" s="19">
        <v>4760</v>
      </c>
      <c r="K6028" s="19">
        <v>1808.8</v>
      </c>
      <c r="L6028" s="2">
        <v>0.38</v>
      </c>
      <c r="M6028" s="2" t="s">
        <v>78</v>
      </c>
      <c r="N6028" s="20">
        <f t="shared" si="94"/>
        <v>6568.8</v>
      </c>
      <c r="O6028" s="21"/>
      <c r="P6028" s="20"/>
    </row>
    <row r="6029" spans="1:16" x14ac:dyDescent="0.35">
      <c r="A6029" s="2" t="s">
        <v>13</v>
      </c>
      <c r="B6029" s="2">
        <v>1128299</v>
      </c>
      <c r="C6029" s="15">
        <v>44523</v>
      </c>
      <c r="D6029" s="2" t="s">
        <v>26</v>
      </c>
      <c r="E6029" s="2" t="s">
        <v>81</v>
      </c>
      <c r="F6029" s="2" t="s">
        <v>82</v>
      </c>
      <c r="G6029" s="3" t="s">
        <v>155</v>
      </c>
      <c r="H6029" s="17">
        <v>42</v>
      </c>
      <c r="I6029" s="2">
        <v>135</v>
      </c>
      <c r="J6029" s="19">
        <v>5670</v>
      </c>
      <c r="K6029" s="19">
        <v>2664.8999999999996</v>
      </c>
      <c r="L6029" s="2">
        <v>0.47</v>
      </c>
      <c r="M6029" s="2" t="s">
        <v>78</v>
      </c>
      <c r="N6029" s="20">
        <f t="shared" si="94"/>
        <v>8334.9</v>
      </c>
      <c r="O6029" s="21"/>
      <c r="P6029" s="20"/>
    </row>
    <row r="6030" spans="1:16" x14ac:dyDescent="0.35">
      <c r="A6030" s="2" t="s">
        <v>13</v>
      </c>
      <c r="B6030" s="2">
        <v>1128299</v>
      </c>
      <c r="C6030" s="15">
        <v>44523</v>
      </c>
      <c r="D6030" s="2" t="s">
        <v>26</v>
      </c>
      <c r="E6030" s="2" t="s">
        <v>81</v>
      </c>
      <c r="F6030" s="2" t="s">
        <v>82</v>
      </c>
      <c r="G6030" s="3" t="s">
        <v>17</v>
      </c>
      <c r="H6030" s="17">
        <v>46</v>
      </c>
      <c r="I6030" s="2">
        <v>147</v>
      </c>
      <c r="J6030" s="19">
        <v>6762</v>
      </c>
      <c r="K6030" s="19">
        <v>3516.2400000000002</v>
      </c>
      <c r="L6030" s="2">
        <v>0.52</v>
      </c>
      <c r="M6030" s="2" t="s">
        <v>78</v>
      </c>
      <c r="N6030" s="20">
        <f t="shared" si="94"/>
        <v>10278.24</v>
      </c>
      <c r="O6030" s="21"/>
      <c r="P6030" s="20"/>
    </row>
    <row r="6031" spans="1:16" x14ac:dyDescent="0.35">
      <c r="A6031" s="2" t="s">
        <v>13</v>
      </c>
      <c r="B6031" s="2">
        <v>1128299</v>
      </c>
      <c r="C6031" s="15">
        <v>44523</v>
      </c>
      <c r="D6031" s="2" t="s">
        <v>26</v>
      </c>
      <c r="E6031" s="2" t="s">
        <v>81</v>
      </c>
      <c r="F6031" s="2" t="s">
        <v>82</v>
      </c>
      <c r="G6031" s="3" t="s">
        <v>156</v>
      </c>
      <c r="H6031" s="17">
        <v>44</v>
      </c>
      <c r="I6031" s="2">
        <v>105</v>
      </c>
      <c r="J6031" s="19">
        <v>4620</v>
      </c>
      <c r="K6031" s="19">
        <v>2125.1999999999998</v>
      </c>
      <c r="L6031" s="2">
        <v>0.45999999999999996</v>
      </c>
      <c r="M6031" s="2" t="s">
        <v>78</v>
      </c>
      <c r="N6031" s="20">
        <f t="shared" si="94"/>
        <v>6745.2</v>
      </c>
      <c r="O6031" s="21"/>
      <c r="P6031" s="20"/>
    </row>
    <row r="6032" spans="1:16" x14ac:dyDescent="0.35">
      <c r="A6032" s="2" t="s">
        <v>13</v>
      </c>
      <c r="B6032" s="2">
        <v>1128299</v>
      </c>
      <c r="C6032" s="15">
        <v>44523</v>
      </c>
      <c r="D6032" s="2" t="s">
        <v>26</v>
      </c>
      <c r="E6032" s="2" t="s">
        <v>81</v>
      </c>
      <c r="F6032" s="2" t="s">
        <v>82</v>
      </c>
      <c r="G6032" s="3" t="s">
        <v>157</v>
      </c>
      <c r="H6032" s="17">
        <v>42</v>
      </c>
      <c r="I6032" s="2">
        <v>98</v>
      </c>
      <c r="J6032" s="19">
        <v>4116</v>
      </c>
      <c r="K6032" s="19">
        <v>1934.52</v>
      </c>
      <c r="L6032" s="2">
        <v>0.47</v>
      </c>
      <c r="M6032" s="2" t="s">
        <v>78</v>
      </c>
      <c r="N6032" s="20">
        <f t="shared" si="94"/>
        <v>6050.52</v>
      </c>
      <c r="O6032" s="21"/>
      <c r="P6032" s="20"/>
    </row>
    <row r="6033" spans="1:16" x14ac:dyDescent="0.35">
      <c r="A6033" s="2" t="s">
        <v>13</v>
      </c>
      <c r="B6033" s="2">
        <v>1128299</v>
      </c>
      <c r="C6033" s="15">
        <v>44523</v>
      </c>
      <c r="D6033" s="2" t="s">
        <v>26</v>
      </c>
      <c r="E6033" s="2" t="s">
        <v>81</v>
      </c>
      <c r="F6033" s="2" t="s">
        <v>82</v>
      </c>
      <c r="G6033" s="3" t="s">
        <v>18</v>
      </c>
      <c r="H6033" s="17">
        <v>53</v>
      </c>
      <c r="I6033" s="2">
        <v>87</v>
      </c>
      <c r="J6033" s="19">
        <v>4611</v>
      </c>
      <c r="K6033" s="19">
        <v>1890.51</v>
      </c>
      <c r="L6033" s="2">
        <v>0.41</v>
      </c>
      <c r="M6033" s="2" t="s">
        <v>78</v>
      </c>
      <c r="N6033" s="20">
        <f t="shared" si="94"/>
        <v>6501.51</v>
      </c>
      <c r="O6033" s="21"/>
      <c r="P6033" s="20"/>
    </row>
    <row r="6034" spans="1:16" x14ac:dyDescent="0.35">
      <c r="A6034" s="2" t="s">
        <v>13</v>
      </c>
      <c r="B6034" s="2">
        <v>1128299</v>
      </c>
      <c r="C6034" s="15">
        <v>44523</v>
      </c>
      <c r="D6034" s="2" t="s">
        <v>26</v>
      </c>
      <c r="E6034" s="2" t="s">
        <v>81</v>
      </c>
      <c r="F6034" s="2" t="s">
        <v>82</v>
      </c>
      <c r="G6034" s="3" t="s">
        <v>158</v>
      </c>
      <c r="H6034" s="17">
        <v>55</v>
      </c>
      <c r="I6034" s="2">
        <v>111</v>
      </c>
      <c r="J6034" s="19">
        <v>6105</v>
      </c>
      <c r="K6034" s="19">
        <v>2258.85</v>
      </c>
      <c r="L6034" s="2">
        <v>0.37</v>
      </c>
      <c r="M6034" s="2" t="s">
        <v>78</v>
      </c>
      <c r="N6034" s="20">
        <f t="shared" si="94"/>
        <v>8363.85</v>
      </c>
      <c r="O6034" s="21"/>
      <c r="P6034" s="20"/>
    </row>
    <row r="6035" spans="1:16" x14ac:dyDescent="0.35">
      <c r="A6035" s="2" t="s">
        <v>13</v>
      </c>
      <c r="B6035" s="2">
        <v>1128299</v>
      </c>
      <c r="C6035" s="15">
        <v>44552</v>
      </c>
      <c r="D6035" s="2" t="s">
        <v>26</v>
      </c>
      <c r="E6035" s="2" t="s">
        <v>81</v>
      </c>
      <c r="F6035" s="2" t="s">
        <v>82</v>
      </c>
      <c r="G6035" s="3" t="s">
        <v>155</v>
      </c>
      <c r="H6035" s="17">
        <v>44</v>
      </c>
      <c r="I6035" s="2">
        <v>181</v>
      </c>
      <c r="J6035" s="19">
        <v>7964</v>
      </c>
      <c r="K6035" s="19">
        <v>3663.4399999999996</v>
      </c>
      <c r="L6035" s="2">
        <v>0.45999999999999996</v>
      </c>
      <c r="M6035" s="2" t="s">
        <v>78</v>
      </c>
      <c r="N6035" s="20">
        <f t="shared" si="94"/>
        <v>11627.439999999999</v>
      </c>
      <c r="O6035" s="21"/>
      <c r="P6035" s="20"/>
    </row>
    <row r="6036" spans="1:16" x14ac:dyDescent="0.35">
      <c r="A6036" s="2" t="s">
        <v>13</v>
      </c>
      <c r="B6036" s="2">
        <v>1128299</v>
      </c>
      <c r="C6036" s="15">
        <v>44552</v>
      </c>
      <c r="D6036" s="2" t="s">
        <v>26</v>
      </c>
      <c r="E6036" s="2" t="s">
        <v>81</v>
      </c>
      <c r="F6036" s="2" t="s">
        <v>82</v>
      </c>
      <c r="G6036" s="3" t="s">
        <v>17</v>
      </c>
      <c r="H6036" s="17">
        <v>49</v>
      </c>
      <c r="I6036" s="2">
        <v>175</v>
      </c>
      <c r="J6036" s="19">
        <v>8575</v>
      </c>
      <c r="K6036" s="19">
        <v>4630.5</v>
      </c>
      <c r="L6036" s="2">
        <v>0.54</v>
      </c>
      <c r="M6036" s="2" t="s">
        <v>78</v>
      </c>
      <c r="N6036" s="20">
        <f t="shared" si="94"/>
        <v>13205.5</v>
      </c>
      <c r="O6036" s="21"/>
      <c r="P6036" s="20"/>
    </row>
    <row r="6037" spans="1:16" x14ac:dyDescent="0.35">
      <c r="A6037" s="2" t="s">
        <v>29</v>
      </c>
      <c r="B6037" s="2">
        <v>1128299</v>
      </c>
      <c r="C6037" s="15">
        <v>44552</v>
      </c>
      <c r="D6037" s="2" t="s">
        <v>26</v>
      </c>
      <c r="E6037" s="2" t="s">
        <v>81</v>
      </c>
      <c r="F6037" s="2" t="s">
        <v>82</v>
      </c>
      <c r="G6037" s="3" t="s">
        <v>156</v>
      </c>
      <c r="H6037" s="17">
        <v>43</v>
      </c>
      <c r="I6037" s="2">
        <v>123</v>
      </c>
      <c r="J6037" s="19">
        <v>5289</v>
      </c>
      <c r="K6037" s="19">
        <v>2538.7199999999998</v>
      </c>
      <c r="L6037" s="2">
        <v>0.48</v>
      </c>
      <c r="M6037" s="2" t="s">
        <v>78</v>
      </c>
      <c r="N6037" s="20">
        <f t="shared" si="94"/>
        <v>7827.7199999999993</v>
      </c>
      <c r="O6037" s="21"/>
      <c r="P6037" s="20"/>
    </row>
    <row r="6038" spans="1:16" x14ac:dyDescent="0.35">
      <c r="A6038" s="2" t="s">
        <v>29</v>
      </c>
      <c r="B6038" s="2">
        <v>1128299</v>
      </c>
      <c r="C6038" s="15">
        <v>44552</v>
      </c>
      <c r="D6038" s="2" t="s">
        <v>26</v>
      </c>
      <c r="E6038" s="2" t="s">
        <v>81</v>
      </c>
      <c r="F6038" s="2" t="s">
        <v>82</v>
      </c>
      <c r="G6038" s="3" t="s">
        <v>157</v>
      </c>
      <c r="H6038" s="17">
        <v>44</v>
      </c>
      <c r="I6038" s="2">
        <v>115</v>
      </c>
      <c r="J6038" s="19">
        <v>5060</v>
      </c>
      <c r="K6038" s="19">
        <v>2277</v>
      </c>
      <c r="L6038" s="2">
        <v>0.44999999999999996</v>
      </c>
      <c r="M6038" s="2" t="s">
        <v>78</v>
      </c>
      <c r="N6038" s="20">
        <f t="shared" si="94"/>
        <v>7337</v>
      </c>
      <c r="O6038" s="21"/>
      <c r="P6038" s="20"/>
    </row>
    <row r="6039" spans="1:16" x14ac:dyDescent="0.35">
      <c r="A6039" s="2" t="s">
        <v>29</v>
      </c>
      <c r="B6039" s="2">
        <v>1128299</v>
      </c>
      <c r="C6039" s="15">
        <v>44552</v>
      </c>
      <c r="D6039" s="2" t="s">
        <v>26</v>
      </c>
      <c r="E6039" s="2" t="s">
        <v>81</v>
      </c>
      <c r="F6039" s="2" t="s">
        <v>82</v>
      </c>
      <c r="G6039" s="3" t="s">
        <v>18</v>
      </c>
      <c r="H6039" s="17">
        <v>52</v>
      </c>
      <c r="I6039" s="2">
        <v>88</v>
      </c>
      <c r="J6039" s="19">
        <v>4576</v>
      </c>
      <c r="K6039" s="19">
        <v>1967.68</v>
      </c>
      <c r="L6039" s="2">
        <v>0.43</v>
      </c>
      <c r="M6039" s="2" t="s">
        <v>78</v>
      </c>
      <c r="N6039" s="20">
        <f t="shared" si="94"/>
        <v>6543.68</v>
      </c>
      <c r="O6039" s="21"/>
      <c r="P6039" s="20"/>
    </row>
    <row r="6040" spans="1:16" x14ac:dyDescent="0.35">
      <c r="A6040" s="2" t="s">
        <v>29</v>
      </c>
      <c r="B6040" s="2">
        <v>1128299</v>
      </c>
      <c r="C6040" s="15">
        <v>44552</v>
      </c>
      <c r="D6040" s="2" t="s">
        <v>26</v>
      </c>
      <c r="E6040" s="2" t="s">
        <v>81</v>
      </c>
      <c r="F6040" s="2" t="s">
        <v>82</v>
      </c>
      <c r="G6040" s="3" t="s">
        <v>158</v>
      </c>
      <c r="H6040" s="17">
        <v>58</v>
      </c>
      <c r="I6040" s="2">
        <v>135</v>
      </c>
      <c r="J6040" s="19">
        <v>7830</v>
      </c>
      <c r="K6040" s="19">
        <v>2897.1</v>
      </c>
      <c r="L6040" s="2">
        <v>0.37</v>
      </c>
      <c r="M6040" s="2" t="s">
        <v>78</v>
      </c>
      <c r="N6040" s="20">
        <f t="shared" si="94"/>
        <v>10727.1</v>
      </c>
      <c r="O6040" s="21"/>
      <c r="P6040" s="20"/>
    </row>
    <row r="6041" spans="1:16" x14ac:dyDescent="0.35">
      <c r="A6041" s="2" t="s">
        <v>29</v>
      </c>
      <c r="B6041" s="2">
        <v>1128299</v>
      </c>
      <c r="C6041" s="15">
        <v>44222</v>
      </c>
      <c r="D6041" s="2" t="s">
        <v>26</v>
      </c>
      <c r="E6041" s="2" t="s">
        <v>81</v>
      </c>
      <c r="F6041" s="2" t="s">
        <v>82</v>
      </c>
      <c r="G6041" s="3" t="s">
        <v>155</v>
      </c>
      <c r="H6041" s="17">
        <v>33</v>
      </c>
      <c r="I6041" s="2">
        <v>133</v>
      </c>
      <c r="J6041" s="19">
        <v>4389</v>
      </c>
      <c r="K6041" s="19">
        <v>2150.61</v>
      </c>
      <c r="L6041" s="2">
        <v>0.49</v>
      </c>
      <c r="M6041" s="2" t="s">
        <v>78</v>
      </c>
      <c r="N6041" s="20">
        <f t="shared" si="94"/>
        <v>6539.6100000000006</v>
      </c>
      <c r="O6041" s="21"/>
      <c r="P6041" s="20"/>
    </row>
    <row r="6042" spans="1:16" x14ac:dyDescent="0.35">
      <c r="A6042" s="2" t="s">
        <v>29</v>
      </c>
      <c r="B6042" s="2">
        <v>1128299</v>
      </c>
      <c r="C6042" s="15">
        <v>44222</v>
      </c>
      <c r="D6042" s="2" t="s">
        <v>26</v>
      </c>
      <c r="E6042" s="2" t="s">
        <v>81</v>
      </c>
      <c r="F6042" s="2" t="s">
        <v>82</v>
      </c>
      <c r="G6042" s="3" t="s">
        <v>17</v>
      </c>
      <c r="H6042" s="17">
        <v>42</v>
      </c>
      <c r="I6042" s="2">
        <v>138</v>
      </c>
      <c r="J6042" s="19">
        <v>5796</v>
      </c>
      <c r="K6042" s="19">
        <v>3071.88</v>
      </c>
      <c r="L6042" s="2">
        <v>0.53</v>
      </c>
      <c r="M6042" s="2" t="s">
        <v>78</v>
      </c>
      <c r="N6042" s="20">
        <f t="shared" si="94"/>
        <v>8867.880000000001</v>
      </c>
      <c r="O6042" s="21"/>
      <c r="P6042" s="20"/>
    </row>
    <row r="6043" spans="1:16" x14ac:dyDescent="0.35">
      <c r="A6043" s="2" t="s">
        <v>29</v>
      </c>
      <c r="B6043" s="2">
        <v>1128299</v>
      </c>
      <c r="C6043" s="15">
        <v>44222</v>
      </c>
      <c r="D6043" s="2" t="s">
        <v>26</v>
      </c>
      <c r="E6043" s="2" t="s">
        <v>81</v>
      </c>
      <c r="F6043" s="2" t="s">
        <v>82</v>
      </c>
      <c r="G6043" s="3" t="s">
        <v>156</v>
      </c>
      <c r="H6043" s="17">
        <v>42</v>
      </c>
      <c r="I6043" s="2">
        <v>138</v>
      </c>
      <c r="J6043" s="19">
        <v>5796</v>
      </c>
      <c r="K6043" s="19">
        <v>2666.16</v>
      </c>
      <c r="L6043" s="2">
        <v>0.45999999999999996</v>
      </c>
      <c r="M6043" s="2" t="s">
        <v>78</v>
      </c>
      <c r="N6043" s="20">
        <f t="shared" si="94"/>
        <v>8462.16</v>
      </c>
      <c r="O6043" s="21"/>
      <c r="P6043" s="20"/>
    </row>
    <row r="6044" spans="1:16" x14ac:dyDescent="0.35">
      <c r="A6044" s="2" t="s">
        <v>29</v>
      </c>
      <c r="B6044" s="2">
        <v>1128299</v>
      </c>
      <c r="C6044" s="15">
        <v>44222</v>
      </c>
      <c r="D6044" s="2" t="s">
        <v>26</v>
      </c>
      <c r="E6044" s="2" t="s">
        <v>81</v>
      </c>
      <c r="F6044" s="2" t="s">
        <v>82</v>
      </c>
      <c r="G6044" s="3" t="s">
        <v>157</v>
      </c>
      <c r="H6044" s="17">
        <v>43</v>
      </c>
      <c r="I6044" s="2">
        <v>85</v>
      </c>
      <c r="J6044" s="19">
        <v>3655</v>
      </c>
      <c r="K6044" s="19">
        <v>1790.95</v>
      </c>
      <c r="L6044" s="2">
        <v>0.49</v>
      </c>
      <c r="M6044" s="2" t="s">
        <v>78</v>
      </c>
      <c r="N6044" s="20">
        <f t="shared" si="94"/>
        <v>5445.95</v>
      </c>
      <c r="O6044" s="21"/>
      <c r="P6044" s="20"/>
    </row>
    <row r="6045" spans="1:16" x14ac:dyDescent="0.35">
      <c r="A6045" s="2" t="s">
        <v>29</v>
      </c>
      <c r="B6045" s="2">
        <v>1128299</v>
      </c>
      <c r="C6045" s="15">
        <v>44222</v>
      </c>
      <c r="D6045" s="2" t="s">
        <v>26</v>
      </c>
      <c r="E6045" s="2" t="s">
        <v>81</v>
      </c>
      <c r="F6045" s="2" t="s">
        <v>82</v>
      </c>
      <c r="G6045" s="3" t="s">
        <v>18</v>
      </c>
      <c r="H6045" s="17">
        <v>45</v>
      </c>
      <c r="I6045" s="2">
        <v>80</v>
      </c>
      <c r="J6045" s="19">
        <v>3600</v>
      </c>
      <c r="K6045" s="19">
        <v>1476</v>
      </c>
      <c r="L6045" s="2">
        <v>0.41</v>
      </c>
      <c r="M6045" s="2" t="s">
        <v>78</v>
      </c>
      <c r="N6045" s="20">
        <f t="shared" si="94"/>
        <v>5076</v>
      </c>
      <c r="O6045" s="21"/>
      <c r="P6045" s="20"/>
    </row>
    <row r="6046" spans="1:16" x14ac:dyDescent="0.35">
      <c r="A6046" s="2" t="s">
        <v>29</v>
      </c>
      <c r="B6046" s="2">
        <v>1128299</v>
      </c>
      <c r="C6046" s="15">
        <v>44222</v>
      </c>
      <c r="D6046" s="2" t="s">
        <v>26</v>
      </c>
      <c r="E6046" s="2" t="s">
        <v>81</v>
      </c>
      <c r="F6046" s="2" t="s">
        <v>82</v>
      </c>
      <c r="G6046" s="3" t="s">
        <v>158</v>
      </c>
      <c r="H6046" s="17">
        <v>42</v>
      </c>
      <c r="I6046" s="2">
        <v>128</v>
      </c>
      <c r="J6046" s="19">
        <v>5376</v>
      </c>
      <c r="K6046" s="19">
        <v>1935.36</v>
      </c>
      <c r="L6046" s="2">
        <v>0.36</v>
      </c>
      <c r="M6046" s="2" t="s">
        <v>78</v>
      </c>
      <c r="N6046" s="20">
        <f t="shared" si="94"/>
        <v>7311.36</v>
      </c>
      <c r="O6046" s="21"/>
      <c r="P6046" s="20"/>
    </row>
    <row r="6047" spans="1:16" x14ac:dyDescent="0.35">
      <c r="A6047" s="2" t="s">
        <v>29</v>
      </c>
      <c r="B6047" s="2">
        <v>1128299</v>
      </c>
      <c r="C6047" s="15">
        <v>44253</v>
      </c>
      <c r="D6047" s="2" t="s">
        <v>26</v>
      </c>
      <c r="E6047" s="2" t="s">
        <v>81</v>
      </c>
      <c r="F6047" s="2" t="s">
        <v>82</v>
      </c>
      <c r="G6047" s="3" t="s">
        <v>155</v>
      </c>
      <c r="H6047" s="17">
        <v>33</v>
      </c>
      <c r="I6047" s="2">
        <v>147</v>
      </c>
      <c r="J6047" s="19">
        <v>4851</v>
      </c>
      <c r="K6047" s="19">
        <v>2376.9899999999998</v>
      </c>
      <c r="L6047" s="2">
        <v>0.49</v>
      </c>
      <c r="M6047" s="2" t="s">
        <v>78</v>
      </c>
      <c r="N6047" s="20">
        <f t="shared" si="94"/>
        <v>7227.99</v>
      </c>
      <c r="O6047" s="21"/>
      <c r="P6047" s="20"/>
    </row>
    <row r="6048" spans="1:16" x14ac:dyDescent="0.35">
      <c r="A6048" s="2" t="s">
        <v>29</v>
      </c>
      <c r="B6048" s="2">
        <v>1128299</v>
      </c>
      <c r="C6048" s="15">
        <v>44253</v>
      </c>
      <c r="D6048" s="2" t="s">
        <v>26</v>
      </c>
      <c r="E6048" s="2" t="s">
        <v>81</v>
      </c>
      <c r="F6048" s="2" t="s">
        <v>82</v>
      </c>
      <c r="G6048" s="3" t="s">
        <v>17</v>
      </c>
      <c r="H6048" s="17">
        <v>44</v>
      </c>
      <c r="I6048" s="2">
        <v>106</v>
      </c>
      <c r="J6048" s="19">
        <v>4664</v>
      </c>
      <c r="K6048" s="19">
        <v>2565.2000000000003</v>
      </c>
      <c r="L6048" s="2">
        <v>0.55000000000000004</v>
      </c>
      <c r="M6048" s="2" t="s">
        <v>78</v>
      </c>
      <c r="N6048" s="20">
        <f t="shared" si="94"/>
        <v>7229.2000000000007</v>
      </c>
      <c r="O6048" s="21"/>
      <c r="P6048" s="20"/>
    </row>
    <row r="6049" spans="1:16" x14ac:dyDescent="0.35">
      <c r="A6049" s="2" t="s">
        <v>29</v>
      </c>
      <c r="B6049" s="2">
        <v>1128299</v>
      </c>
      <c r="C6049" s="15">
        <v>44253</v>
      </c>
      <c r="D6049" s="2" t="s">
        <v>26</v>
      </c>
      <c r="E6049" s="2" t="s">
        <v>81</v>
      </c>
      <c r="F6049" s="2" t="s">
        <v>82</v>
      </c>
      <c r="G6049" s="3" t="s">
        <v>156</v>
      </c>
      <c r="H6049" s="17">
        <v>41</v>
      </c>
      <c r="I6049" s="2">
        <v>111</v>
      </c>
      <c r="J6049" s="19">
        <v>4551</v>
      </c>
      <c r="K6049" s="19">
        <v>2093.46</v>
      </c>
      <c r="L6049" s="2">
        <v>0.45999999999999996</v>
      </c>
      <c r="M6049" s="2" t="s">
        <v>78</v>
      </c>
      <c r="N6049" s="20">
        <f t="shared" si="94"/>
        <v>6644.46</v>
      </c>
      <c r="O6049" s="21"/>
      <c r="P6049" s="20"/>
    </row>
    <row r="6050" spans="1:16" x14ac:dyDescent="0.35">
      <c r="A6050" s="2" t="s">
        <v>29</v>
      </c>
      <c r="B6050" s="2">
        <v>1128299</v>
      </c>
      <c r="C6050" s="15">
        <v>44253</v>
      </c>
      <c r="D6050" s="2" t="s">
        <v>26</v>
      </c>
      <c r="E6050" s="2" t="s">
        <v>83</v>
      </c>
      <c r="F6050" s="2" t="s">
        <v>84</v>
      </c>
      <c r="G6050" s="3" t="s">
        <v>157</v>
      </c>
      <c r="H6050" s="17">
        <v>43</v>
      </c>
      <c r="I6050" s="2">
        <v>74</v>
      </c>
      <c r="J6050" s="19">
        <v>3182</v>
      </c>
      <c r="K6050" s="19">
        <v>1559.18</v>
      </c>
      <c r="L6050" s="2">
        <v>0.49</v>
      </c>
      <c r="M6050" s="2" t="s">
        <v>78</v>
      </c>
      <c r="N6050" s="20">
        <f t="shared" si="94"/>
        <v>4741.18</v>
      </c>
      <c r="O6050" s="21"/>
      <c r="P6050" s="20"/>
    </row>
    <row r="6051" spans="1:16" x14ac:dyDescent="0.35">
      <c r="A6051" s="2" t="s">
        <v>29</v>
      </c>
      <c r="B6051" s="2">
        <v>1128299</v>
      </c>
      <c r="C6051" s="15">
        <v>44253</v>
      </c>
      <c r="D6051" s="2" t="s">
        <v>26</v>
      </c>
      <c r="E6051" s="2" t="s">
        <v>83</v>
      </c>
      <c r="F6051" s="2" t="s">
        <v>84</v>
      </c>
      <c r="G6051" s="3" t="s">
        <v>18</v>
      </c>
      <c r="H6051" s="17">
        <v>45</v>
      </c>
      <c r="I6051" s="2">
        <v>54</v>
      </c>
      <c r="J6051" s="19">
        <v>2430</v>
      </c>
      <c r="K6051" s="19">
        <v>1069.2</v>
      </c>
      <c r="L6051" s="2">
        <v>0.44</v>
      </c>
      <c r="M6051" s="2" t="s">
        <v>78</v>
      </c>
      <c r="N6051" s="20">
        <f t="shared" si="94"/>
        <v>3499.2</v>
      </c>
      <c r="O6051" s="21"/>
      <c r="P6051" s="20"/>
    </row>
    <row r="6052" spans="1:16" x14ac:dyDescent="0.35">
      <c r="A6052" s="2" t="s">
        <v>29</v>
      </c>
      <c r="B6052" s="2">
        <v>1128299</v>
      </c>
      <c r="C6052" s="15">
        <v>44253</v>
      </c>
      <c r="D6052" s="2" t="s">
        <v>26</v>
      </c>
      <c r="E6052" s="2" t="s">
        <v>83</v>
      </c>
      <c r="F6052" s="2" t="s">
        <v>84</v>
      </c>
      <c r="G6052" s="3" t="s">
        <v>158</v>
      </c>
      <c r="H6052" s="17">
        <v>41</v>
      </c>
      <c r="I6052" s="2">
        <v>104</v>
      </c>
      <c r="J6052" s="19">
        <v>4264</v>
      </c>
      <c r="K6052" s="19">
        <v>1620.32</v>
      </c>
      <c r="L6052" s="2">
        <v>0.38</v>
      </c>
      <c r="M6052" s="2" t="s">
        <v>78</v>
      </c>
      <c r="N6052" s="20">
        <f t="shared" si="94"/>
        <v>5884.32</v>
      </c>
      <c r="O6052" s="21"/>
      <c r="P6052" s="20"/>
    </row>
    <row r="6053" spans="1:16" x14ac:dyDescent="0.35">
      <c r="A6053" s="2" t="s">
        <v>29</v>
      </c>
      <c r="B6053" s="2">
        <v>1128299</v>
      </c>
      <c r="C6053" s="15">
        <v>44280</v>
      </c>
      <c r="D6053" s="2" t="s">
        <v>26</v>
      </c>
      <c r="E6053" s="2" t="s">
        <v>83</v>
      </c>
      <c r="F6053" s="2" t="s">
        <v>84</v>
      </c>
      <c r="G6053" s="3" t="s">
        <v>155</v>
      </c>
      <c r="H6053" s="17">
        <v>44</v>
      </c>
      <c r="I6053" s="2">
        <v>165</v>
      </c>
      <c r="J6053" s="19">
        <v>7260</v>
      </c>
      <c r="K6053" s="19">
        <v>3630</v>
      </c>
      <c r="L6053" s="2">
        <v>0.5</v>
      </c>
      <c r="M6053" s="2" t="s">
        <v>78</v>
      </c>
      <c r="N6053" s="20">
        <f t="shared" si="94"/>
        <v>10890</v>
      </c>
      <c r="O6053" s="21"/>
      <c r="P6053" s="20"/>
    </row>
    <row r="6054" spans="1:16" x14ac:dyDescent="0.35">
      <c r="A6054" s="2" t="s">
        <v>29</v>
      </c>
      <c r="B6054" s="2">
        <v>1128299</v>
      </c>
      <c r="C6054" s="15">
        <v>44280</v>
      </c>
      <c r="D6054" s="2" t="s">
        <v>26</v>
      </c>
      <c r="E6054" s="2" t="s">
        <v>83</v>
      </c>
      <c r="F6054" s="2" t="s">
        <v>84</v>
      </c>
      <c r="G6054" s="3" t="s">
        <v>17</v>
      </c>
      <c r="H6054" s="17">
        <v>51</v>
      </c>
      <c r="I6054" s="2">
        <v>112</v>
      </c>
      <c r="J6054" s="19">
        <v>5712</v>
      </c>
      <c r="K6054" s="19">
        <v>3027.36</v>
      </c>
      <c r="L6054" s="2">
        <v>0.53</v>
      </c>
      <c r="M6054" s="2" t="s">
        <v>78</v>
      </c>
      <c r="N6054" s="20">
        <f t="shared" si="94"/>
        <v>8739.36</v>
      </c>
      <c r="O6054" s="21"/>
      <c r="P6054" s="20"/>
    </row>
    <row r="6055" spans="1:16" x14ac:dyDescent="0.35">
      <c r="A6055" s="2" t="s">
        <v>29</v>
      </c>
      <c r="B6055" s="2">
        <v>1128299</v>
      </c>
      <c r="C6055" s="15">
        <v>44280</v>
      </c>
      <c r="D6055" s="2" t="s">
        <v>26</v>
      </c>
      <c r="E6055" s="2" t="s">
        <v>83</v>
      </c>
      <c r="F6055" s="2" t="s">
        <v>84</v>
      </c>
      <c r="G6055" s="3" t="s">
        <v>156</v>
      </c>
      <c r="H6055" s="17">
        <v>52</v>
      </c>
      <c r="I6055" s="2">
        <v>112</v>
      </c>
      <c r="J6055" s="19">
        <v>5824</v>
      </c>
      <c r="K6055" s="19">
        <v>2853.7599999999998</v>
      </c>
      <c r="L6055" s="2">
        <v>0.49</v>
      </c>
      <c r="M6055" s="2" t="s">
        <v>78</v>
      </c>
      <c r="N6055" s="20">
        <f t="shared" si="94"/>
        <v>8677.76</v>
      </c>
      <c r="O6055" s="21"/>
      <c r="P6055" s="20"/>
    </row>
    <row r="6056" spans="1:16" x14ac:dyDescent="0.35">
      <c r="A6056" s="2" t="s">
        <v>29</v>
      </c>
      <c r="B6056" s="2">
        <v>1128299</v>
      </c>
      <c r="C6056" s="15">
        <v>44280</v>
      </c>
      <c r="D6056" s="2" t="s">
        <v>26</v>
      </c>
      <c r="E6056" s="2" t="s">
        <v>83</v>
      </c>
      <c r="F6056" s="2" t="s">
        <v>84</v>
      </c>
      <c r="G6056" s="3" t="s">
        <v>157</v>
      </c>
      <c r="H6056" s="17">
        <v>50</v>
      </c>
      <c r="I6056" s="2">
        <v>83</v>
      </c>
      <c r="J6056" s="19">
        <v>4150</v>
      </c>
      <c r="K6056" s="19">
        <v>1908.9999999999998</v>
      </c>
      <c r="L6056" s="2">
        <v>0.45999999999999996</v>
      </c>
      <c r="M6056" s="2" t="s">
        <v>78</v>
      </c>
      <c r="N6056" s="20">
        <f t="shared" si="94"/>
        <v>6059</v>
      </c>
      <c r="O6056" s="21"/>
      <c r="P6056" s="20"/>
    </row>
    <row r="6057" spans="1:16" x14ac:dyDescent="0.35">
      <c r="A6057" s="2" t="s">
        <v>29</v>
      </c>
      <c r="B6057" s="2">
        <v>1128299</v>
      </c>
      <c r="C6057" s="15">
        <v>44280</v>
      </c>
      <c r="D6057" s="2" t="s">
        <v>26</v>
      </c>
      <c r="E6057" s="2" t="s">
        <v>83</v>
      </c>
      <c r="F6057" s="2" t="s">
        <v>84</v>
      </c>
      <c r="G6057" s="3" t="s">
        <v>18</v>
      </c>
      <c r="H6057" s="17">
        <v>55</v>
      </c>
      <c r="I6057" s="2">
        <v>53</v>
      </c>
      <c r="J6057" s="19">
        <v>2915</v>
      </c>
      <c r="K6057" s="19">
        <v>1253.45</v>
      </c>
      <c r="L6057" s="2">
        <v>0.43</v>
      </c>
      <c r="M6057" s="2" t="s">
        <v>78</v>
      </c>
      <c r="N6057" s="20">
        <f t="shared" si="94"/>
        <v>4168.45</v>
      </c>
      <c r="O6057" s="21"/>
      <c r="P6057" s="20"/>
    </row>
    <row r="6058" spans="1:16" x14ac:dyDescent="0.35">
      <c r="A6058" s="2" t="s">
        <v>29</v>
      </c>
      <c r="B6058" s="2">
        <v>1128299</v>
      </c>
      <c r="C6058" s="15">
        <v>44280</v>
      </c>
      <c r="D6058" s="2" t="s">
        <v>26</v>
      </c>
      <c r="E6058" s="2" t="s">
        <v>83</v>
      </c>
      <c r="F6058" s="2" t="s">
        <v>84</v>
      </c>
      <c r="G6058" s="3" t="s">
        <v>158</v>
      </c>
      <c r="H6058" s="17">
        <v>50</v>
      </c>
      <c r="I6058" s="2">
        <v>98</v>
      </c>
      <c r="J6058" s="19">
        <v>4900</v>
      </c>
      <c r="K6058" s="19">
        <v>1862</v>
      </c>
      <c r="L6058" s="2">
        <v>0.38</v>
      </c>
      <c r="M6058" s="2" t="s">
        <v>78</v>
      </c>
      <c r="N6058" s="20">
        <f t="shared" si="94"/>
        <v>6762</v>
      </c>
      <c r="O6058" s="21"/>
      <c r="P6058" s="20"/>
    </row>
    <row r="6059" spans="1:16" x14ac:dyDescent="0.35">
      <c r="A6059" s="2" t="s">
        <v>29</v>
      </c>
      <c r="B6059" s="2">
        <v>1128299</v>
      </c>
      <c r="C6059" s="15">
        <v>44312</v>
      </c>
      <c r="D6059" s="2" t="s">
        <v>26</v>
      </c>
      <c r="E6059" s="2" t="s">
        <v>83</v>
      </c>
      <c r="F6059" s="2" t="s">
        <v>84</v>
      </c>
      <c r="G6059" s="3" t="s">
        <v>155</v>
      </c>
      <c r="H6059" s="17">
        <v>51</v>
      </c>
      <c r="I6059" s="2">
        <v>154</v>
      </c>
      <c r="J6059" s="19">
        <v>7854</v>
      </c>
      <c r="K6059" s="19">
        <v>3534.2999999999997</v>
      </c>
      <c r="L6059" s="2">
        <v>0.44999999999999996</v>
      </c>
      <c r="M6059" s="2" t="s">
        <v>78</v>
      </c>
      <c r="N6059" s="20">
        <f t="shared" si="94"/>
        <v>11388.3</v>
      </c>
      <c r="O6059" s="21"/>
      <c r="P6059" s="20"/>
    </row>
    <row r="6060" spans="1:16" x14ac:dyDescent="0.35">
      <c r="A6060" s="2" t="s">
        <v>29</v>
      </c>
      <c r="B6060" s="2">
        <v>1128299</v>
      </c>
      <c r="C6060" s="15">
        <v>44312</v>
      </c>
      <c r="D6060" s="2" t="s">
        <v>26</v>
      </c>
      <c r="E6060" s="2" t="s">
        <v>83</v>
      </c>
      <c r="F6060" s="2" t="s">
        <v>84</v>
      </c>
      <c r="G6060" s="3" t="s">
        <v>17</v>
      </c>
      <c r="H6060" s="17">
        <v>59</v>
      </c>
      <c r="I6060" s="2">
        <v>98</v>
      </c>
      <c r="J6060" s="19">
        <v>5782</v>
      </c>
      <c r="K6060" s="19">
        <v>2891</v>
      </c>
      <c r="L6060" s="2">
        <v>0.5</v>
      </c>
      <c r="M6060" s="2" t="s">
        <v>78</v>
      </c>
      <c r="N6060" s="20">
        <f t="shared" si="94"/>
        <v>8673</v>
      </c>
      <c r="O6060" s="21"/>
      <c r="P6060" s="20"/>
    </row>
    <row r="6061" spans="1:16" x14ac:dyDescent="0.35">
      <c r="A6061" s="2" t="s">
        <v>29</v>
      </c>
      <c r="B6061" s="2">
        <v>1128299</v>
      </c>
      <c r="C6061" s="15">
        <v>44312</v>
      </c>
      <c r="D6061" s="2" t="s">
        <v>26</v>
      </c>
      <c r="E6061" s="2" t="s">
        <v>83</v>
      </c>
      <c r="F6061" s="2" t="s">
        <v>84</v>
      </c>
      <c r="G6061" s="3" t="s">
        <v>156</v>
      </c>
      <c r="H6061" s="17">
        <v>55</v>
      </c>
      <c r="I6061" s="2">
        <v>116</v>
      </c>
      <c r="J6061" s="19">
        <v>6380</v>
      </c>
      <c r="K6061" s="19">
        <v>3190</v>
      </c>
      <c r="L6061" s="2">
        <v>0.5</v>
      </c>
      <c r="M6061" s="2" t="s">
        <v>78</v>
      </c>
      <c r="N6061" s="20">
        <f t="shared" si="94"/>
        <v>9570</v>
      </c>
      <c r="O6061" s="21"/>
      <c r="P6061" s="20"/>
    </row>
    <row r="6062" spans="1:16" x14ac:dyDescent="0.35">
      <c r="A6062" s="2" t="s">
        <v>29</v>
      </c>
      <c r="B6062" s="2">
        <v>1128299</v>
      </c>
      <c r="C6062" s="15">
        <v>44312</v>
      </c>
      <c r="D6062" s="2" t="s">
        <v>26</v>
      </c>
      <c r="E6062" s="2" t="s">
        <v>83</v>
      </c>
      <c r="F6062" s="2" t="s">
        <v>84</v>
      </c>
      <c r="G6062" s="3" t="s">
        <v>157</v>
      </c>
      <c r="H6062" s="17">
        <v>54</v>
      </c>
      <c r="I6062" s="2">
        <v>87</v>
      </c>
      <c r="J6062" s="19">
        <v>4698</v>
      </c>
      <c r="K6062" s="19">
        <v>2161.08</v>
      </c>
      <c r="L6062" s="2">
        <v>0.45999999999999996</v>
      </c>
      <c r="M6062" s="2" t="s">
        <v>78</v>
      </c>
      <c r="N6062" s="20">
        <f t="shared" si="94"/>
        <v>6859.08</v>
      </c>
      <c r="O6062" s="21"/>
      <c r="P6062" s="20"/>
    </row>
    <row r="6063" spans="1:16" x14ac:dyDescent="0.35">
      <c r="A6063" s="2" t="s">
        <v>29</v>
      </c>
      <c r="B6063" s="2">
        <v>1128299</v>
      </c>
      <c r="C6063" s="15">
        <v>44312</v>
      </c>
      <c r="D6063" s="2" t="s">
        <v>26</v>
      </c>
      <c r="E6063" s="2" t="s">
        <v>83</v>
      </c>
      <c r="F6063" s="2" t="s">
        <v>84</v>
      </c>
      <c r="G6063" s="3" t="s">
        <v>18</v>
      </c>
      <c r="H6063" s="17">
        <v>56</v>
      </c>
      <c r="I6063" s="2">
        <v>58</v>
      </c>
      <c r="J6063" s="19">
        <v>3248</v>
      </c>
      <c r="K6063" s="19">
        <v>1331.6799999999998</v>
      </c>
      <c r="L6063" s="2">
        <v>0.41</v>
      </c>
      <c r="M6063" s="2" t="s">
        <v>78</v>
      </c>
      <c r="N6063" s="20">
        <f t="shared" si="94"/>
        <v>4579.68</v>
      </c>
      <c r="O6063" s="21"/>
      <c r="P6063" s="20"/>
    </row>
    <row r="6064" spans="1:16" x14ac:dyDescent="0.35">
      <c r="A6064" s="2" t="s">
        <v>29</v>
      </c>
      <c r="B6064" s="2">
        <v>1128299</v>
      </c>
      <c r="C6064" s="15">
        <v>44312</v>
      </c>
      <c r="D6064" s="2" t="s">
        <v>26</v>
      </c>
      <c r="E6064" s="2" t="s">
        <v>83</v>
      </c>
      <c r="F6064" s="2" t="s">
        <v>84</v>
      </c>
      <c r="G6064" s="3" t="s">
        <v>158</v>
      </c>
      <c r="H6064" s="17">
        <v>69</v>
      </c>
      <c r="I6064" s="2">
        <v>101</v>
      </c>
      <c r="J6064" s="19">
        <v>6969</v>
      </c>
      <c r="K6064" s="19">
        <v>2648.2200000000003</v>
      </c>
      <c r="L6064" s="2">
        <v>0.38</v>
      </c>
      <c r="M6064" s="2" t="s">
        <v>78</v>
      </c>
      <c r="N6064" s="20">
        <f t="shared" si="94"/>
        <v>9617.2200000000012</v>
      </c>
      <c r="O6064" s="21"/>
      <c r="P6064" s="20"/>
    </row>
    <row r="6065" spans="1:16" x14ac:dyDescent="0.35">
      <c r="A6065" s="2" t="s">
        <v>29</v>
      </c>
      <c r="B6065" s="2">
        <v>1128299</v>
      </c>
      <c r="C6065" s="15">
        <v>44343</v>
      </c>
      <c r="D6065" s="2" t="s">
        <v>26</v>
      </c>
      <c r="E6065" s="2" t="s">
        <v>83</v>
      </c>
      <c r="F6065" s="2" t="s">
        <v>84</v>
      </c>
      <c r="G6065" s="3" t="s">
        <v>155</v>
      </c>
      <c r="H6065" s="17">
        <v>51</v>
      </c>
      <c r="I6065" s="2">
        <v>150</v>
      </c>
      <c r="J6065" s="19">
        <v>7650</v>
      </c>
      <c r="K6065" s="19">
        <v>3442.4999999999995</v>
      </c>
      <c r="L6065" s="2">
        <v>0.44999999999999996</v>
      </c>
      <c r="M6065" s="2" t="s">
        <v>78</v>
      </c>
      <c r="N6065" s="20">
        <f t="shared" si="94"/>
        <v>11092.5</v>
      </c>
      <c r="O6065" s="21"/>
      <c r="P6065" s="20"/>
    </row>
    <row r="6066" spans="1:16" x14ac:dyDescent="0.35">
      <c r="A6066" s="2" t="s">
        <v>29</v>
      </c>
      <c r="B6066" s="2">
        <v>1128299</v>
      </c>
      <c r="C6066" s="15">
        <v>44343</v>
      </c>
      <c r="D6066" s="2" t="s">
        <v>26</v>
      </c>
      <c r="E6066" s="2" t="s">
        <v>83</v>
      </c>
      <c r="F6066" s="2" t="s">
        <v>84</v>
      </c>
      <c r="G6066" s="3" t="s">
        <v>17</v>
      </c>
      <c r="H6066" s="17">
        <v>58</v>
      </c>
      <c r="I6066" s="2">
        <v>111</v>
      </c>
      <c r="J6066" s="19">
        <v>6438</v>
      </c>
      <c r="K6066" s="19">
        <v>3283.38</v>
      </c>
      <c r="L6066" s="2">
        <v>0.51</v>
      </c>
      <c r="M6066" s="2" t="s">
        <v>78</v>
      </c>
      <c r="N6066" s="20">
        <f t="shared" si="94"/>
        <v>9721.380000000001</v>
      </c>
      <c r="O6066" s="21"/>
      <c r="P6066" s="20"/>
    </row>
    <row r="6067" spans="1:16" x14ac:dyDescent="0.35">
      <c r="A6067" s="2" t="s">
        <v>29</v>
      </c>
      <c r="B6067" s="2">
        <v>1128299</v>
      </c>
      <c r="C6067" s="15">
        <v>44343</v>
      </c>
      <c r="D6067" s="2" t="s">
        <v>26</v>
      </c>
      <c r="E6067" s="2" t="s">
        <v>83</v>
      </c>
      <c r="F6067" s="2" t="s">
        <v>84</v>
      </c>
      <c r="G6067" s="3" t="s">
        <v>156</v>
      </c>
      <c r="H6067" s="17">
        <v>56</v>
      </c>
      <c r="I6067" s="2">
        <v>126</v>
      </c>
      <c r="J6067" s="19">
        <v>7056</v>
      </c>
      <c r="K6067" s="19">
        <v>3316.3199999999997</v>
      </c>
      <c r="L6067" s="2">
        <v>0.47</v>
      </c>
      <c r="M6067" s="2" t="s">
        <v>78</v>
      </c>
      <c r="N6067" s="20">
        <f t="shared" si="94"/>
        <v>10372.32</v>
      </c>
      <c r="O6067" s="21"/>
      <c r="P6067" s="20"/>
    </row>
    <row r="6068" spans="1:16" x14ac:dyDescent="0.35">
      <c r="A6068" s="2" t="s">
        <v>29</v>
      </c>
      <c r="B6068" s="2">
        <v>1128299</v>
      </c>
      <c r="C6068" s="15">
        <v>44343</v>
      </c>
      <c r="D6068" s="2" t="s">
        <v>26</v>
      </c>
      <c r="E6068" s="2" t="s">
        <v>83</v>
      </c>
      <c r="F6068" s="2" t="s">
        <v>84</v>
      </c>
      <c r="G6068" s="3" t="s">
        <v>157</v>
      </c>
      <c r="H6068" s="17">
        <v>51</v>
      </c>
      <c r="I6068" s="2">
        <v>91</v>
      </c>
      <c r="J6068" s="19">
        <v>4641</v>
      </c>
      <c r="K6068" s="19">
        <v>2134.8599999999997</v>
      </c>
      <c r="L6068" s="2">
        <v>0.45999999999999996</v>
      </c>
      <c r="M6068" s="2" t="s">
        <v>78</v>
      </c>
      <c r="N6068" s="20">
        <f t="shared" si="94"/>
        <v>6775.86</v>
      </c>
      <c r="O6068" s="21"/>
      <c r="P6068" s="20"/>
    </row>
    <row r="6069" spans="1:16" x14ac:dyDescent="0.35">
      <c r="A6069" s="2" t="s">
        <v>29</v>
      </c>
      <c r="B6069" s="2">
        <v>1128299</v>
      </c>
      <c r="C6069" s="15">
        <v>44343</v>
      </c>
      <c r="D6069" s="2" t="s">
        <v>26</v>
      </c>
      <c r="E6069" s="2" t="s">
        <v>83</v>
      </c>
      <c r="F6069" s="2" t="s">
        <v>84</v>
      </c>
      <c r="G6069" s="3" t="s">
        <v>18</v>
      </c>
      <c r="H6069" s="17">
        <v>56</v>
      </c>
      <c r="I6069" s="2">
        <v>65</v>
      </c>
      <c r="J6069" s="19">
        <v>3640</v>
      </c>
      <c r="K6069" s="19">
        <v>1528.8</v>
      </c>
      <c r="L6069" s="2">
        <v>0.42</v>
      </c>
      <c r="M6069" s="2" t="s">
        <v>78</v>
      </c>
      <c r="N6069" s="20">
        <f t="shared" si="94"/>
        <v>5168.8</v>
      </c>
      <c r="O6069" s="21"/>
      <c r="P6069" s="20"/>
    </row>
    <row r="6070" spans="1:16" x14ac:dyDescent="0.35">
      <c r="A6070" s="2" t="s">
        <v>29</v>
      </c>
      <c r="B6070" s="2">
        <v>1128299</v>
      </c>
      <c r="C6070" s="15">
        <v>44343</v>
      </c>
      <c r="D6070" s="2" t="s">
        <v>26</v>
      </c>
      <c r="E6070" s="2" t="s">
        <v>83</v>
      </c>
      <c r="F6070" s="2" t="s">
        <v>84</v>
      </c>
      <c r="G6070" s="3" t="s">
        <v>158</v>
      </c>
      <c r="H6070" s="17">
        <v>69</v>
      </c>
      <c r="I6070" s="2">
        <v>115</v>
      </c>
      <c r="J6070" s="19">
        <v>7935</v>
      </c>
      <c r="K6070" s="19">
        <v>3094.65</v>
      </c>
      <c r="L6070" s="2">
        <v>0.39</v>
      </c>
      <c r="M6070" s="2" t="s">
        <v>78</v>
      </c>
      <c r="N6070" s="20">
        <f t="shared" si="94"/>
        <v>11029.65</v>
      </c>
      <c r="O6070" s="21"/>
      <c r="P6070" s="20"/>
    </row>
    <row r="6071" spans="1:16" x14ac:dyDescent="0.35">
      <c r="A6071" s="2" t="s">
        <v>29</v>
      </c>
      <c r="B6071" s="2">
        <v>1128299</v>
      </c>
      <c r="C6071" s="15">
        <v>44373</v>
      </c>
      <c r="D6071" s="2" t="s">
        <v>26</v>
      </c>
      <c r="E6071" s="2" t="s">
        <v>83</v>
      </c>
      <c r="F6071" s="2" t="s">
        <v>84</v>
      </c>
      <c r="G6071" s="3" t="s">
        <v>155</v>
      </c>
      <c r="H6071" s="17">
        <v>52</v>
      </c>
      <c r="I6071" s="2">
        <v>203</v>
      </c>
      <c r="J6071" s="19">
        <v>10556</v>
      </c>
      <c r="K6071" s="19">
        <v>5066.88</v>
      </c>
      <c r="L6071" s="2">
        <v>0.48</v>
      </c>
      <c r="M6071" s="2" t="s">
        <v>78</v>
      </c>
      <c r="N6071" s="20">
        <f t="shared" si="94"/>
        <v>15622.880000000001</v>
      </c>
      <c r="O6071" s="21"/>
      <c r="P6071" s="20"/>
    </row>
    <row r="6072" spans="1:16" x14ac:dyDescent="0.35">
      <c r="A6072" s="2" t="s">
        <v>29</v>
      </c>
      <c r="B6072" s="2">
        <v>1128299</v>
      </c>
      <c r="C6072" s="15">
        <v>44373</v>
      </c>
      <c r="D6072" s="2" t="s">
        <v>26</v>
      </c>
      <c r="E6072" s="2" t="s">
        <v>83</v>
      </c>
      <c r="F6072" s="2" t="s">
        <v>84</v>
      </c>
      <c r="G6072" s="3" t="s">
        <v>17</v>
      </c>
      <c r="H6072" s="17">
        <v>54</v>
      </c>
      <c r="I6072" s="2">
        <v>154</v>
      </c>
      <c r="J6072" s="19">
        <v>8316</v>
      </c>
      <c r="K6072" s="19">
        <v>4324.32</v>
      </c>
      <c r="L6072" s="2">
        <v>0.52</v>
      </c>
      <c r="M6072" s="2" t="s">
        <v>78</v>
      </c>
      <c r="N6072" s="20">
        <f t="shared" si="94"/>
        <v>12640.32</v>
      </c>
      <c r="O6072" s="21"/>
      <c r="P6072" s="20"/>
    </row>
    <row r="6073" spans="1:16" x14ac:dyDescent="0.35">
      <c r="A6073" s="2" t="s">
        <v>29</v>
      </c>
      <c r="B6073" s="2">
        <v>1128299</v>
      </c>
      <c r="C6073" s="15">
        <v>44373</v>
      </c>
      <c r="D6073" s="2" t="s">
        <v>26</v>
      </c>
      <c r="E6073" s="2" t="s">
        <v>83</v>
      </c>
      <c r="F6073" s="2" t="s">
        <v>84</v>
      </c>
      <c r="G6073" s="3" t="s">
        <v>156</v>
      </c>
      <c r="H6073" s="17">
        <v>54</v>
      </c>
      <c r="I6073" s="2">
        <v>149</v>
      </c>
      <c r="J6073" s="19">
        <v>8046</v>
      </c>
      <c r="K6073" s="19">
        <v>4023</v>
      </c>
      <c r="L6073" s="2">
        <v>0.5</v>
      </c>
      <c r="M6073" s="2" t="s">
        <v>78</v>
      </c>
      <c r="N6073" s="20">
        <f t="shared" si="94"/>
        <v>12069</v>
      </c>
      <c r="O6073" s="21"/>
      <c r="P6073" s="20"/>
    </row>
    <row r="6074" spans="1:16" x14ac:dyDescent="0.35">
      <c r="A6074" s="2" t="s">
        <v>29</v>
      </c>
      <c r="B6074" s="2">
        <v>1128299</v>
      </c>
      <c r="C6074" s="15">
        <v>44373</v>
      </c>
      <c r="D6074" s="2" t="s">
        <v>26</v>
      </c>
      <c r="E6074" s="2" t="s">
        <v>83</v>
      </c>
      <c r="F6074" s="2" t="s">
        <v>84</v>
      </c>
      <c r="G6074" s="3" t="s">
        <v>157</v>
      </c>
      <c r="H6074" s="17">
        <v>54</v>
      </c>
      <c r="I6074" s="2">
        <v>106</v>
      </c>
      <c r="J6074" s="19">
        <v>5724</v>
      </c>
      <c r="K6074" s="19">
        <v>2575.7999999999997</v>
      </c>
      <c r="L6074" s="2">
        <v>0.44999999999999996</v>
      </c>
      <c r="M6074" s="2" t="s">
        <v>78</v>
      </c>
      <c r="N6074" s="20">
        <f t="shared" si="94"/>
        <v>8299.7999999999993</v>
      </c>
      <c r="O6074" s="21"/>
      <c r="P6074" s="20"/>
    </row>
    <row r="6075" spans="1:16" x14ac:dyDescent="0.35">
      <c r="A6075" s="2" t="s">
        <v>29</v>
      </c>
      <c r="B6075" s="2">
        <v>1128299</v>
      </c>
      <c r="C6075" s="15">
        <v>44373</v>
      </c>
      <c r="D6075" s="2" t="s">
        <v>26</v>
      </c>
      <c r="E6075" s="2" t="s">
        <v>83</v>
      </c>
      <c r="F6075" s="2" t="s">
        <v>84</v>
      </c>
      <c r="G6075" s="3" t="s">
        <v>18</v>
      </c>
      <c r="H6075" s="17">
        <v>56</v>
      </c>
      <c r="I6075" s="2">
        <v>87</v>
      </c>
      <c r="J6075" s="19">
        <v>4872</v>
      </c>
      <c r="K6075" s="19">
        <v>2094.96</v>
      </c>
      <c r="L6075" s="2">
        <v>0.43</v>
      </c>
      <c r="M6075" s="2" t="s">
        <v>78</v>
      </c>
      <c r="N6075" s="20">
        <f t="shared" si="94"/>
        <v>6966.96</v>
      </c>
      <c r="O6075" s="21"/>
      <c r="P6075" s="20"/>
    </row>
    <row r="6076" spans="1:16" x14ac:dyDescent="0.35">
      <c r="A6076" s="2" t="s">
        <v>29</v>
      </c>
      <c r="B6076" s="2">
        <v>1128299</v>
      </c>
      <c r="C6076" s="15">
        <v>44373</v>
      </c>
      <c r="D6076" s="2" t="s">
        <v>26</v>
      </c>
      <c r="E6076" s="2" t="s">
        <v>83</v>
      </c>
      <c r="F6076" s="2" t="s">
        <v>84</v>
      </c>
      <c r="G6076" s="3" t="s">
        <v>158</v>
      </c>
      <c r="H6076" s="17">
        <v>74</v>
      </c>
      <c r="I6076" s="2">
        <v>162</v>
      </c>
      <c r="J6076" s="19">
        <v>11988</v>
      </c>
      <c r="K6076" s="19">
        <v>4315.68</v>
      </c>
      <c r="L6076" s="2">
        <v>0.36</v>
      </c>
      <c r="M6076" s="2" t="s">
        <v>78</v>
      </c>
      <c r="N6076" s="20">
        <f t="shared" si="94"/>
        <v>16303.68</v>
      </c>
      <c r="O6076" s="21"/>
      <c r="P6076" s="20"/>
    </row>
    <row r="6077" spans="1:16" x14ac:dyDescent="0.35">
      <c r="A6077" s="2" t="s">
        <v>29</v>
      </c>
      <c r="B6077" s="2">
        <v>1128299</v>
      </c>
      <c r="C6077" s="15">
        <v>44402</v>
      </c>
      <c r="D6077" s="2" t="s">
        <v>26</v>
      </c>
      <c r="E6077" s="2" t="s">
        <v>83</v>
      </c>
      <c r="F6077" s="2" t="s">
        <v>84</v>
      </c>
      <c r="G6077" s="3" t="s">
        <v>155</v>
      </c>
      <c r="H6077" s="17">
        <v>54</v>
      </c>
      <c r="I6077" s="2">
        <v>203</v>
      </c>
      <c r="J6077" s="19">
        <v>10962</v>
      </c>
      <c r="K6077" s="19">
        <v>5152.1399999999994</v>
      </c>
      <c r="L6077" s="2">
        <v>0.47</v>
      </c>
      <c r="M6077" s="2" t="s">
        <v>78</v>
      </c>
      <c r="N6077" s="20">
        <f t="shared" si="94"/>
        <v>16114.14</v>
      </c>
      <c r="O6077" s="21"/>
      <c r="P6077" s="20"/>
    </row>
    <row r="6078" spans="1:16" x14ac:dyDescent="0.35">
      <c r="A6078" s="2" t="s">
        <v>29</v>
      </c>
      <c r="B6078" s="2">
        <v>1128299</v>
      </c>
      <c r="C6078" s="15">
        <v>44402</v>
      </c>
      <c r="D6078" s="2" t="s">
        <v>26</v>
      </c>
      <c r="E6078" s="2" t="s">
        <v>83</v>
      </c>
      <c r="F6078" s="2" t="s">
        <v>84</v>
      </c>
      <c r="G6078" s="3" t="s">
        <v>17</v>
      </c>
      <c r="H6078" s="17">
        <v>56</v>
      </c>
      <c r="I6078" s="2">
        <v>180</v>
      </c>
      <c r="J6078" s="19">
        <v>10080</v>
      </c>
      <c r="K6078" s="19">
        <v>5443.2000000000007</v>
      </c>
      <c r="L6078" s="2">
        <v>0.54</v>
      </c>
      <c r="M6078" s="2" t="s">
        <v>78</v>
      </c>
      <c r="N6078" s="20">
        <f t="shared" si="94"/>
        <v>15523.2</v>
      </c>
      <c r="O6078" s="21"/>
      <c r="P6078" s="20"/>
    </row>
    <row r="6079" spans="1:16" x14ac:dyDescent="0.35">
      <c r="A6079" s="2" t="s">
        <v>29</v>
      </c>
      <c r="B6079" s="2">
        <v>1128299</v>
      </c>
      <c r="C6079" s="15">
        <v>44402</v>
      </c>
      <c r="D6079" s="2" t="s">
        <v>26</v>
      </c>
      <c r="E6079" s="2" t="s">
        <v>83</v>
      </c>
      <c r="F6079" s="2" t="s">
        <v>84</v>
      </c>
      <c r="G6079" s="3" t="s">
        <v>156</v>
      </c>
      <c r="H6079" s="17">
        <v>58</v>
      </c>
      <c r="I6079" s="2">
        <v>160</v>
      </c>
      <c r="J6079" s="19">
        <v>9280</v>
      </c>
      <c r="K6079" s="19">
        <v>4454.3999999999996</v>
      </c>
      <c r="L6079" s="2">
        <v>0.48</v>
      </c>
      <c r="M6079" s="2" t="s">
        <v>78</v>
      </c>
      <c r="N6079" s="20">
        <f t="shared" si="94"/>
        <v>13734.4</v>
      </c>
      <c r="O6079" s="21"/>
      <c r="P6079" s="20"/>
    </row>
    <row r="6080" spans="1:16" x14ac:dyDescent="0.35">
      <c r="A6080" s="2" t="s">
        <v>29</v>
      </c>
      <c r="B6080" s="2">
        <v>1128299</v>
      </c>
      <c r="C6080" s="15">
        <v>44402</v>
      </c>
      <c r="D6080" s="2" t="s">
        <v>26</v>
      </c>
      <c r="E6080" s="2" t="s">
        <v>83</v>
      </c>
      <c r="F6080" s="2" t="s">
        <v>84</v>
      </c>
      <c r="G6080" s="3" t="s">
        <v>157</v>
      </c>
      <c r="H6080" s="17">
        <v>54</v>
      </c>
      <c r="I6080" s="2">
        <v>135</v>
      </c>
      <c r="J6080" s="19">
        <v>7290</v>
      </c>
      <c r="K6080" s="19">
        <v>3280.4999999999995</v>
      </c>
      <c r="L6080" s="2">
        <v>0.44999999999999996</v>
      </c>
      <c r="M6080" s="2" t="s">
        <v>78</v>
      </c>
      <c r="N6080" s="20">
        <f t="shared" si="94"/>
        <v>10570.5</v>
      </c>
      <c r="O6080" s="21"/>
      <c r="P6080" s="20"/>
    </row>
    <row r="6081" spans="1:16" x14ac:dyDescent="0.35">
      <c r="A6081" s="2" t="s">
        <v>29</v>
      </c>
      <c r="B6081" s="2">
        <v>1128299</v>
      </c>
      <c r="C6081" s="15">
        <v>44402</v>
      </c>
      <c r="D6081" s="2" t="s">
        <v>26</v>
      </c>
      <c r="E6081" s="2" t="s">
        <v>83</v>
      </c>
      <c r="F6081" s="2" t="s">
        <v>84</v>
      </c>
      <c r="G6081" s="3" t="s">
        <v>18</v>
      </c>
      <c r="H6081" s="17">
        <v>57</v>
      </c>
      <c r="I6081" s="2">
        <v>145</v>
      </c>
      <c r="J6081" s="19">
        <v>8265</v>
      </c>
      <c r="K6081" s="19">
        <v>3553.95</v>
      </c>
      <c r="L6081" s="2">
        <v>0.43</v>
      </c>
      <c r="M6081" s="2" t="s">
        <v>78</v>
      </c>
      <c r="N6081" s="20">
        <f t="shared" si="94"/>
        <v>11818.95</v>
      </c>
      <c r="O6081" s="21"/>
      <c r="P6081" s="20"/>
    </row>
    <row r="6082" spans="1:16" x14ac:dyDescent="0.35">
      <c r="A6082" s="2" t="s">
        <v>29</v>
      </c>
      <c r="B6082" s="2">
        <v>1128299</v>
      </c>
      <c r="C6082" s="15">
        <v>44402</v>
      </c>
      <c r="D6082" s="2" t="s">
        <v>26</v>
      </c>
      <c r="E6082" s="2" t="s">
        <v>83</v>
      </c>
      <c r="F6082" s="2" t="s">
        <v>84</v>
      </c>
      <c r="G6082" s="3" t="s">
        <v>158</v>
      </c>
      <c r="H6082" s="17">
        <v>69</v>
      </c>
      <c r="I6082" s="2">
        <v>140</v>
      </c>
      <c r="J6082" s="19">
        <v>9660</v>
      </c>
      <c r="K6082" s="19">
        <v>3670.8</v>
      </c>
      <c r="L6082" s="2">
        <v>0.38</v>
      </c>
      <c r="M6082" s="2" t="s">
        <v>78</v>
      </c>
      <c r="N6082" s="20">
        <f t="shared" si="94"/>
        <v>13330.8</v>
      </c>
      <c r="O6082" s="21"/>
      <c r="P6082" s="20"/>
    </row>
    <row r="6083" spans="1:16" x14ac:dyDescent="0.35">
      <c r="A6083" s="2" t="s">
        <v>29</v>
      </c>
      <c r="B6083" s="2">
        <v>1128299</v>
      </c>
      <c r="C6083" s="15">
        <v>44434</v>
      </c>
      <c r="D6083" s="2" t="s">
        <v>26</v>
      </c>
      <c r="E6083" s="2" t="s">
        <v>83</v>
      </c>
      <c r="F6083" s="2" t="s">
        <v>84</v>
      </c>
      <c r="G6083" s="3" t="s">
        <v>155</v>
      </c>
      <c r="H6083" s="17">
        <v>56</v>
      </c>
      <c r="I6083" s="2">
        <v>175</v>
      </c>
      <c r="J6083" s="19">
        <v>9800</v>
      </c>
      <c r="K6083" s="19">
        <v>4900</v>
      </c>
      <c r="L6083" s="2">
        <v>0.5</v>
      </c>
      <c r="M6083" s="2" t="s">
        <v>78</v>
      </c>
      <c r="N6083" s="20">
        <f t="shared" ref="N6083:N6146" si="95">SUM(J6083,K6083)</f>
        <v>14700</v>
      </c>
      <c r="O6083" s="21"/>
      <c r="P6083" s="20"/>
    </row>
    <row r="6084" spans="1:16" x14ac:dyDescent="0.35">
      <c r="A6084" s="2" t="s">
        <v>29</v>
      </c>
      <c r="B6084" s="2">
        <v>1128299</v>
      </c>
      <c r="C6084" s="15">
        <v>44434</v>
      </c>
      <c r="D6084" s="2" t="s">
        <v>26</v>
      </c>
      <c r="E6084" s="2" t="s">
        <v>83</v>
      </c>
      <c r="F6084" s="2" t="s">
        <v>84</v>
      </c>
      <c r="G6084" s="3" t="s">
        <v>17</v>
      </c>
      <c r="H6084" s="17">
        <v>60</v>
      </c>
      <c r="I6084" s="2">
        <v>176</v>
      </c>
      <c r="J6084" s="19">
        <v>10560</v>
      </c>
      <c r="K6084" s="19">
        <v>5491.2</v>
      </c>
      <c r="L6084" s="2">
        <v>0.52</v>
      </c>
      <c r="M6084" s="2" t="s">
        <v>78</v>
      </c>
      <c r="N6084" s="20">
        <f t="shared" si="95"/>
        <v>16051.2</v>
      </c>
      <c r="O6084" s="21"/>
      <c r="P6084" s="20"/>
    </row>
    <row r="6085" spans="1:16" x14ac:dyDescent="0.35">
      <c r="A6085" s="2" t="s">
        <v>29</v>
      </c>
      <c r="B6085" s="2">
        <v>1128299</v>
      </c>
      <c r="C6085" s="15">
        <v>44434</v>
      </c>
      <c r="D6085" s="2" t="s">
        <v>26</v>
      </c>
      <c r="E6085" s="2" t="s">
        <v>83</v>
      </c>
      <c r="F6085" s="2" t="s">
        <v>84</v>
      </c>
      <c r="G6085" s="3" t="s">
        <v>156</v>
      </c>
      <c r="H6085" s="17">
        <v>58</v>
      </c>
      <c r="I6085" s="2">
        <v>142</v>
      </c>
      <c r="J6085" s="19">
        <v>8236</v>
      </c>
      <c r="K6085" s="19">
        <v>3788.5599999999995</v>
      </c>
      <c r="L6085" s="2">
        <v>0.45999999999999996</v>
      </c>
      <c r="M6085" s="2" t="s">
        <v>78</v>
      </c>
      <c r="N6085" s="20">
        <f t="shared" si="95"/>
        <v>12024.56</v>
      </c>
      <c r="O6085" s="21"/>
      <c r="P6085" s="20"/>
    </row>
    <row r="6086" spans="1:16" x14ac:dyDescent="0.35">
      <c r="A6086" s="2" t="s">
        <v>29</v>
      </c>
      <c r="B6086" s="2">
        <v>1128299</v>
      </c>
      <c r="C6086" s="15">
        <v>44434</v>
      </c>
      <c r="D6086" s="2" t="s">
        <v>26</v>
      </c>
      <c r="E6086" s="2" t="s">
        <v>83</v>
      </c>
      <c r="F6086" s="2" t="s">
        <v>84</v>
      </c>
      <c r="G6086" s="3" t="s">
        <v>157</v>
      </c>
      <c r="H6086" s="17">
        <v>55</v>
      </c>
      <c r="I6086" s="2">
        <v>143</v>
      </c>
      <c r="J6086" s="19">
        <v>7865</v>
      </c>
      <c r="K6086" s="19">
        <v>3696.5499999999997</v>
      </c>
      <c r="L6086" s="2">
        <v>0.47</v>
      </c>
      <c r="M6086" s="2" t="s">
        <v>78</v>
      </c>
      <c r="N6086" s="20">
        <f t="shared" si="95"/>
        <v>11561.55</v>
      </c>
      <c r="O6086" s="21"/>
      <c r="P6086" s="20"/>
    </row>
    <row r="6087" spans="1:16" x14ac:dyDescent="0.35">
      <c r="A6087" s="2" t="s">
        <v>29</v>
      </c>
      <c r="B6087" s="2">
        <v>1128299</v>
      </c>
      <c r="C6087" s="15">
        <v>44434</v>
      </c>
      <c r="D6087" s="2" t="s">
        <v>26</v>
      </c>
      <c r="E6087" s="2" t="s">
        <v>83</v>
      </c>
      <c r="F6087" s="2" t="s">
        <v>84</v>
      </c>
      <c r="G6087" s="3" t="s">
        <v>18</v>
      </c>
      <c r="H6087" s="17">
        <v>67</v>
      </c>
      <c r="I6087" s="2">
        <v>124</v>
      </c>
      <c r="J6087" s="19">
        <v>8308</v>
      </c>
      <c r="K6087" s="19">
        <v>3323.2000000000003</v>
      </c>
      <c r="L6087" s="2">
        <v>0.4</v>
      </c>
      <c r="M6087" s="2" t="s">
        <v>78</v>
      </c>
      <c r="N6087" s="20">
        <f t="shared" si="95"/>
        <v>11631.2</v>
      </c>
      <c r="O6087" s="21"/>
      <c r="P6087" s="20"/>
    </row>
    <row r="6088" spans="1:16" x14ac:dyDescent="0.35">
      <c r="A6088" s="2" t="s">
        <v>29</v>
      </c>
      <c r="B6088" s="2">
        <v>1128299</v>
      </c>
      <c r="C6088" s="15">
        <v>44434</v>
      </c>
      <c r="D6088" s="2" t="s">
        <v>26</v>
      </c>
      <c r="E6088" s="2" t="s">
        <v>83</v>
      </c>
      <c r="F6088" s="2" t="s">
        <v>84</v>
      </c>
      <c r="G6088" s="3" t="s">
        <v>158</v>
      </c>
      <c r="H6088" s="17">
        <v>70</v>
      </c>
      <c r="I6088" s="2">
        <v>126</v>
      </c>
      <c r="J6088" s="19">
        <v>8820</v>
      </c>
      <c r="K6088" s="19">
        <v>3351.6</v>
      </c>
      <c r="L6088" s="2">
        <v>0.38</v>
      </c>
      <c r="M6088" s="2" t="s">
        <v>78</v>
      </c>
      <c r="N6088" s="20">
        <f t="shared" si="95"/>
        <v>12171.6</v>
      </c>
      <c r="O6088" s="21"/>
      <c r="P6088" s="20"/>
    </row>
    <row r="6089" spans="1:16" x14ac:dyDescent="0.35">
      <c r="A6089" s="2" t="s">
        <v>29</v>
      </c>
      <c r="B6089" s="2">
        <v>1128299</v>
      </c>
      <c r="C6089" s="15">
        <v>44466</v>
      </c>
      <c r="D6089" s="2" t="s">
        <v>26</v>
      </c>
      <c r="E6089" s="2" t="s">
        <v>83</v>
      </c>
      <c r="F6089" s="2" t="s">
        <v>84</v>
      </c>
      <c r="G6089" s="3" t="s">
        <v>155</v>
      </c>
      <c r="H6089" s="17">
        <v>49</v>
      </c>
      <c r="I6089" s="2">
        <v>163</v>
      </c>
      <c r="J6089" s="19">
        <v>7987</v>
      </c>
      <c r="K6089" s="19">
        <v>3594.1499999999996</v>
      </c>
      <c r="L6089" s="2">
        <v>0.44999999999999996</v>
      </c>
      <c r="M6089" s="2" t="s">
        <v>78</v>
      </c>
      <c r="N6089" s="20">
        <f t="shared" si="95"/>
        <v>11581.15</v>
      </c>
      <c r="O6089" s="21"/>
      <c r="P6089" s="20"/>
    </row>
    <row r="6090" spans="1:16" x14ac:dyDescent="0.35">
      <c r="A6090" s="2" t="s">
        <v>29</v>
      </c>
      <c r="B6090" s="2">
        <v>1128299</v>
      </c>
      <c r="C6090" s="15">
        <v>44466</v>
      </c>
      <c r="D6090" s="2" t="s">
        <v>26</v>
      </c>
      <c r="E6090" s="2" t="s">
        <v>83</v>
      </c>
      <c r="F6090" s="2" t="s">
        <v>84</v>
      </c>
      <c r="G6090" s="3" t="s">
        <v>17</v>
      </c>
      <c r="H6090" s="17">
        <v>51</v>
      </c>
      <c r="I6090" s="2">
        <v>156</v>
      </c>
      <c r="J6090" s="19">
        <v>7956</v>
      </c>
      <c r="K6090" s="19">
        <v>4057.56</v>
      </c>
      <c r="L6090" s="2">
        <v>0.51</v>
      </c>
      <c r="M6090" s="2" t="s">
        <v>78</v>
      </c>
      <c r="N6090" s="20">
        <f t="shared" si="95"/>
        <v>12013.56</v>
      </c>
      <c r="O6090" s="21"/>
      <c r="P6090" s="20"/>
    </row>
    <row r="6091" spans="1:16" x14ac:dyDescent="0.35">
      <c r="A6091" s="2" t="s">
        <v>29</v>
      </c>
      <c r="B6091" s="2">
        <v>1128299</v>
      </c>
      <c r="C6091" s="15">
        <v>44466</v>
      </c>
      <c r="D6091" s="2" t="s">
        <v>26</v>
      </c>
      <c r="E6091" s="2" t="s">
        <v>83</v>
      </c>
      <c r="F6091" s="2" t="s">
        <v>84</v>
      </c>
      <c r="G6091" s="3" t="s">
        <v>156</v>
      </c>
      <c r="H6091" s="17">
        <v>46</v>
      </c>
      <c r="I6091" s="2">
        <v>143</v>
      </c>
      <c r="J6091" s="19">
        <v>6578</v>
      </c>
      <c r="K6091" s="19">
        <v>3091.66</v>
      </c>
      <c r="L6091" s="2">
        <v>0.47</v>
      </c>
      <c r="M6091" s="2" t="s">
        <v>78</v>
      </c>
      <c r="N6091" s="20">
        <f t="shared" si="95"/>
        <v>9669.66</v>
      </c>
      <c r="O6091" s="21"/>
      <c r="P6091" s="20"/>
    </row>
    <row r="6092" spans="1:16" x14ac:dyDescent="0.35">
      <c r="A6092" s="2" t="s">
        <v>29</v>
      </c>
      <c r="B6092" s="2">
        <v>1128299</v>
      </c>
      <c r="C6092" s="15">
        <v>44466</v>
      </c>
      <c r="D6092" s="2" t="s">
        <v>26</v>
      </c>
      <c r="E6092" s="2" t="s">
        <v>83</v>
      </c>
      <c r="F6092" s="2" t="s">
        <v>84</v>
      </c>
      <c r="G6092" s="3" t="s">
        <v>157</v>
      </c>
      <c r="H6092" s="17">
        <v>49</v>
      </c>
      <c r="I6092" s="2">
        <v>123</v>
      </c>
      <c r="J6092" s="19">
        <v>6027</v>
      </c>
      <c r="K6092" s="19">
        <v>2832.69</v>
      </c>
      <c r="L6092" s="2">
        <v>0.47</v>
      </c>
      <c r="M6092" s="2" t="s">
        <v>78</v>
      </c>
      <c r="N6092" s="20">
        <f t="shared" si="95"/>
        <v>8859.69</v>
      </c>
      <c r="O6092" s="21"/>
      <c r="P6092" s="20"/>
    </row>
    <row r="6093" spans="1:16" x14ac:dyDescent="0.35">
      <c r="A6093" s="2" t="s">
        <v>29</v>
      </c>
      <c r="B6093" s="2">
        <v>1128299</v>
      </c>
      <c r="C6093" s="15">
        <v>44466</v>
      </c>
      <c r="D6093" s="2" t="s">
        <v>26</v>
      </c>
      <c r="E6093" s="2" t="s">
        <v>83</v>
      </c>
      <c r="F6093" s="2" t="s">
        <v>84</v>
      </c>
      <c r="G6093" s="3" t="s">
        <v>18</v>
      </c>
      <c r="H6093" s="17">
        <v>54</v>
      </c>
      <c r="I6093" s="2">
        <v>111</v>
      </c>
      <c r="J6093" s="19">
        <v>5994</v>
      </c>
      <c r="K6093" s="19">
        <v>2397.6</v>
      </c>
      <c r="L6093" s="2">
        <v>0.4</v>
      </c>
      <c r="M6093" s="2" t="s">
        <v>78</v>
      </c>
      <c r="N6093" s="20">
        <f t="shared" si="95"/>
        <v>8391.6</v>
      </c>
      <c r="O6093" s="21"/>
      <c r="P6093" s="20"/>
    </row>
    <row r="6094" spans="1:16" x14ac:dyDescent="0.35">
      <c r="A6094" s="2" t="s">
        <v>29</v>
      </c>
      <c r="B6094" s="2">
        <v>1128299</v>
      </c>
      <c r="C6094" s="15">
        <v>44466</v>
      </c>
      <c r="D6094" s="2" t="s">
        <v>26</v>
      </c>
      <c r="E6094" s="2" t="s">
        <v>83</v>
      </c>
      <c r="F6094" s="2" t="s">
        <v>84</v>
      </c>
      <c r="G6094" s="3" t="s">
        <v>158</v>
      </c>
      <c r="H6094" s="17">
        <v>59</v>
      </c>
      <c r="I6094" s="2">
        <v>133</v>
      </c>
      <c r="J6094" s="19">
        <v>7847</v>
      </c>
      <c r="K6094" s="19">
        <v>2824.92</v>
      </c>
      <c r="L6094" s="2">
        <v>0.36</v>
      </c>
      <c r="M6094" s="2" t="s">
        <v>78</v>
      </c>
      <c r="N6094" s="20">
        <f t="shared" si="95"/>
        <v>10671.92</v>
      </c>
      <c r="O6094" s="21"/>
      <c r="P6094" s="20"/>
    </row>
    <row r="6095" spans="1:16" x14ac:dyDescent="0.35">
      <c r="A6095" s="2" t="s">
        <v>29</v>
      </c>
      <c r="B6095" s="2">
        <v>1128299</v>
      </c>
      <c r="C6095" s="15">
        <v>44495</v>
      </c>
      <c r="D6095" s="2" t="s">
        <v>26</v>
      </c>
      <c r="E6095" s="2" t="s">
        <v>83</v>
      </c>
      <c r="F6095" s="2" t="s">
        <v>84</v>
      </c>
      <c r="G6095" s="3" t="s">
        <v>155</v>
      </c>
      <c r="H6095" s="17">
        <v>48</v>
      </c>
      <c r="I6095" s="2">
        <v>165</v>
      </c>
      <c r="J6095" s="19">
        <v>7920</v>
      </c>
      <c r="K6095" s="19">
        <v>3960</v>
      </c>
      <c r="L6095" s="2">
        <v>0.5</v>
      </c>
      <c r="M6095" s="2" t="s">
        <v>78</v>
      </c>
      <c r="N6095" s="20">
        <f t="shared" si="95"/>
        <v>11880</v>
      </c>
      <c r="O6095" s="21"/>
      <c r="P6095" s="20"/>
    </row>
    <row r="6096" spans="1:16" x14ac:dyDescent="0.35">
      <c r="A6096" s="2" t="s">
        <v>29</v>
      </c>
      <c r="B6096" s="2">
        <v>1128299</v>
      </c>
      <c r="C6096" s="15">
        <v>44495</v>
      </c>
      <c r="D6096" s="2" t="s">
        <v>26</v>
      </c>
      <c r="E6096" s="2" t="s">
        <v>83</v>
      </c>
      <c r="F6096" s="2" t="s">
        <v>84</v>
      </c>
      <c r="G6096" s="3" t="s">
        <v>17</v>
      </c>
      <c r="H6096" s="17">
        <v>50</v>
      </c>
      <c r="I6096" s="2">
        <v>149</v>
      </c>
      <c r="J6096" s="19">
        <v>7450</v>
      </c>
      <c r="K6096" s="19">
        <v>3948.5</v>
      </c>
      <c r="L6096" s="2">
        <v>0.53</v>
      </c>
      <c r="M6096" s="2" t="s">
        <v>78</v>
      </c>
      <c r="N6096" s="20">
        <f t="shared" si="95"/>
        <v>11398.5</v>
      </c>
      <c r="O6096" s="21"/>
      <c r="P6096" s="20"/>
    </row>
    <row r="6097" spans="1:16" x14ac:dyDescent="0.35">
      <c r="A6097" s="2" t="s">
        <v>29</v>
      </c>
      <c r="B6097" s="2">
        <v>1128299</v>
      </c>
      <c r="C6097" s="15">
        <v>44495</v>
      </c>
      <c r="D6097" s="2" t="s">
        <v>26</v>
      </c>
      <c r="E6097" s="2" t="s">
        <v>83</v>
      </c>
      <c r="F6097" s="2" t="s">
        <v>84</v>
      </c>
      <c r="G6097" s="3" t="s">
        <v>156</v>
      </c>
      <c r="H6097" s="17">
        <v>48</v>
      </c>
      <c r="I6097" s="2">
        <v>105</v>
      </c>
      <c r="J6097" s="19">
        <v>5040</v>
      </c>
      <c r="K6097" s="19">
        <v>2368.7999999999997</v>
      </c>
      <c r="L6097" s="2">
        <v>0.47</v>
      </c>
      <c r="M6097" s="2" t="s">
        <v>78</v>
      </c>
      <c r="N6097" s="20">
        <f t="shared" si="95"/>
        <v>7408.7999999999993</v>
      </c>
      <c r="O6097" s="21"/>
      <c r="P6097" s="20"/>
    </row>
    <row r="6098" spans="1:16" x14ac:dyDescent="0.35">
      <c r="A6098" s="2" t="s">
        <v>29</v>
      </c>
      <c r="B6098" s="2">
        <v>1128299</v>
      </c>
      <c r="C6098" s="15">
        <v>44495</v>
      </c>
      <c r="D6098" s="2" t="s">
        <v>26</v>
      </c>
      <c r="E6098" s="2" t="s">
        <v>83</v>
      </c>
      <c r="F6098" s="2" t="s">
        <v>84</v>
      </c>
      <c r="G6098" s="3" t="s">
        <v>157</v>
      </c>
      <c r="H6098" s="17">
        <v>46</v>
      </c>
      <c r="I6098" s="2">
        <v>95</v>
      </c>
      <c r="J6098" s="19">
        <v>4370</v>
      </c>
      <c r="K6098" s="19">
        <v>2141.3000000000002</v>
      </c>
      <c r="L6098" s="2">
        <v>0.49</v>
      </c>
      <c r="M6098" s="2" t="s">
        <v>78</v>
      </c>
      <c r="N6098" s="20">
        <f t="shared" si="95"/>
        <v>6511.3</v>
      </c>
      <c r="O6098" s="21"/>
      <c r="P6098" s="20"/>
    </row>
    <row r="6099" spans="1:16" x14ac:dyDescent="0.35">
      <c r="A6099" s="2" t="s">
        <v>29</v>
      </c>
      <c r="B6099" s="2">
        <v>1128299</v>
      </c>
      <c r="C6099" s="15">
        <v>44495</v>
      </c>
      <c r="D6099" s="2" t="s">
        <v>26</v>
      </c>
      <c r="E6099" s="2" t="s">
        <v>83</v>
      </c>
      <c r="F6099" s="2" t="s">
        <v>84</v>
      </c>
      <c r="G6099" s="3" t="s">
        <v>18</v>
      </c>
      <c r="H6099" s="17">
        <v>56</v>
      </c>
      <c r="I6099" s="2">
        <v>91</v>
      </c>
      <c r="J6099" s="19">
        <v>5096</v>
      </c>
      <c r="K6099" s="19">
        <v>2242.2400000000002</v>
      </c>
      <c r="L6099" s="2">
        <v>0.44</v>
      </c>
      <c r="M6099" s="2" t="s">
        <v>78</v>
      </c>
      <c r="N6099" s="20">
        <f t="shared" si="95"/>
        <v>7338.24</v>
      </c>
      <c r="O6099" s="21"/>
      <c r="P6099" s="20"/>
    </row>
    <row r="6100" spans="1:16" x14ac:dyDescent="0.35">
      <c r="A6100" s="2" t="s">
        <v>29</v>
      </c>
      <c r="B6100" s="2">
        <v>1128299</v>
      </c>
      <c r="C6100" s="15">
        <v>44495</v>
      </c>
      <c r="D6100" s="2" t="s">
        <v>26</v>
      </c>
      <c r="E6100" s="2" t="s">
        <v>83</v>
      </c>
      <c r="F6100" s="2" t="s">
        <v>84</v>
      </c>
      <c r="G6100" s="3" t="s">
        <v>158</v>
      </c>
      <c r="H6100" s="17">
        <v>68</v>
      </c>
      <c r="I6100" s="2">
        <v>105</v>
      </c>
      <c r="J6100" s="19">
        <v>7140</v>
      </c>
      <c r="K6100" s="19">
        <v>2641.8</v>
      </c>
      <c r="L6100" s="2">
        <v>0.37</v>
      </c>
      <c r="M6100" s="2" t="s">
        <v>78</v>
      </c>
      <c r="N6100" s="20">
        <f t="shared" si="95"/>
        <v>9781.7999999999993</v>
      </c>
      <c r="O6100" s="21"/>
      <c r="P6100" s="20"/>
    </row>
    <row r="6101" spans="1:16" x14ac:dyDescent="0.35">
      <c r="A6101" s="2" t="s">
        <v>29</v>
      </c>
      <c r="B6101" s="2">
        <v>1128299</v>
      </c>
      <c r="C6101" s="15">
        <v>44526</v>
      </c>
      <c r="D6101" s="2" t="s">
        <v>26</v>
      </c>
      <c r="E6101" s="2" t="s">
        <v>83</v>
      </c>
      <c r="F6101" s="2" t="s">
        <v>84</v>
      </c>
      <c r="G6101" s="3" t="s">
        <v>155</v>
      </c>
      <c r="H6101" s="17">
        <v>58</v>
      </c>
      <c r="I6101" s="2">
        <v>160</v>
      </c>
      <c r="J6101" s="19">
        <v>9280</v>
      </c>
      <c r="K6101" s="19">
        <v>4547.2</v>
      </c>
      <c r="L6101" s="2">
        <v>0.49</v>
      </c>
      <c r="M6101" s="2" t="s">
        <v>78</v>
      </c>
      <c r="N6101" s="20">
        <f t="shared" si="95"/>
        <v>13827.2</v>
      </c>
      <c r="O6101" s="21"/>
      <c r="P6101" s="20"/>
    </row>
    <row r="6102" spans="1:16" x14ac:dyDescent="0.35">
      <c r="A6102" s="2" t="s">
        <v>29</v>
      </c>
      <c r="B6102" s="2">
        <v>1128299</v>
      </c>
      <c r="C6102" s="15">
        <v>44526</v>
      </c>
      <c r="D6102" s="2" t="s">
        <v>26</v>
      </c>
      <c r="E6102" s="2" t="s">
        <v>83</v>
      </c>
      <c r="F6102" s="2" t="s">
        <v>84</v>
      </c>
      <c r="G6102" s="3" t="s">
        <v>17</v>
      </c>
      <c r="H6102" s="17">
        <v>59</v>
      </c>
      <c r="I6102" s="2">
        <v>150</v>
      </c>
      <c r="J6102" s="19">
        <v>8850</v>
      </c>
      <c r="K6102" s="19">
        <v>4779</v>
      </c>
      <c r="L6102" s="2">
        <v>0.54</v>
      </c>
      <c r="M6102" s="2" t="s">
        <v>78</v>
      </c>
      <c r="N6102" s="20">
        <f t="shared" si="95"/>
        <v>13629</v>
      </c>
      <c r="O6102" s="21"/>
      <c r="P6102" s="20"/>
    </row>
    <row r="6103" spans="1:16" x14ac:dyDescent="0.35">
      <c r="A6103" s="2" t="s">
        <v>29</v>
      </c>
      <c r="B6103" s="2">
        <v>1128299</v>
      </c>
      <c r="C6103" s="15">
        <v>44526</v>
      </c>
      <c r="D6103" s="2" t="s">
        <v>26</v>
      </c>
      <c r="E6103" s="2" t="s">
        <v>83</v>
      </c>
      <c r="F6103" s="2" t="s">
        <v>84</v>
      </c>
      <c r="G6103" s="3" t="s">
        <v>156</v>
      </c>
      <c r="H6103" s="17">
        <v>54</v>
      </c>
      <c r="I6103" s="2">
        <v>117</v>
      </c>
      <c r="J6103" s="19">
        <v>6318</v>
      </c>
      <c r="K6103" s="19">
        <v>3032.64</v>
      </c>
      <c r="L6103" s="2">
        <v>0.48</v>
      </c>
      <c r="M6103" s="2" t="s">
        <v>78</v>
      </c>
      <c r="N6103" s="20">
        <f t="shared" si="95"/>
        <v>9350.64</v>
      </c>
      <c r="O6103" s="21"/>
      <c r="P6103" s="20"/>
    </row>
    <row r="6104" spans="1:16" x14ac:dyDescent="0.35">
      <c r="A6104" s="2" t="s">
        <v>29</v>
      </c>
      <c r="B6104" s="2">
        <v>1128299</v>
      </c>
      <c r="C6104" s="15">
        <v>44526</v>
      </c>
      <c r="D6104" s="2" t="s">
        <v>26</v>
      </c>
      <c r="E6104" s="2" t="s">
        <v>83</v>
      </c>
      <c r="F6104" s="2" t="s">
        <v>84</v>
      </c>
      <c r="G6104" s="3" t="s">
        <v>157</v>
      </c>
      <c r="H6104" s="17">
        <v>55</v>
      </c>
      <c r="I6104" s="2">
        <v>115</v>
      </c>
      <c r="J6104" s="19">
        <v>6325</v>
      </c>
      <c r="K6104" s="19">
        <v>2972.75</v>
      </c>
      <c r="L6104" s="2">
        <v>0.47</v>
      </c>
      <c r="M6104" s="2" t="s">
        <v>78</v>
      </c>
      <c r="N6104" s="20">
        <f t="shared" si="95"/>
        <v>9297.75</v>
      </c>
      <c r="O6104" s="21"/>
      <c r="P6104" s="20"/>
    </row>
    <row r="6105" spans="1:16" x14ac:dyDescent="0.35">
      <c r="A6105" s="2" t="s">
        <v>29</v>
      </c>
      <c r="B6105" s="2">
        <v>1128299</v>
      </c>
      <c r="C6105" s="15">
        <v>44526</v>
      </c>
      <c r="D6105" s="2" t="s">
        <v>26</v>
      </c>
      <c r="E6105" s="2" t="s">
        <v>83</v>
      </c>
      <c r="F6105" s="2" t="s">
        <v>84</v>
      </c>
      <c r="G6105" s="3" t="s">
        <v>18</v>
      </c>
      <c r="H6105" s="17">
        <v>65</v>
      </c>
      <c r="I6105" s="2">
        <v>113</v>
      </c>
      <c r="J6105" s="19">
        <v>7345</v>
      </c>
      <c r="K6105" s="19">
        <v>3231.8</v>
      </c>
      <c r="L6105" s="2">
        <v>0.44</v>
      </c>
      <c r="M6105" s="2" t="s">
        <v>78</v>
      </c>
      <c r="N6105" s="20">
        <f t="shared" si="95"/>
        <v>10576.8</v>
      </c>
      <c r="O6105" s="21"/>
      <c r="P6105" s="20"/>
    </row>
    <row r="6106" spans="1:16" x14ac:dyDescent="0.35">
      <c r="A6106" s="2" t="s">
        <v>29</v>
      </c>
      <c r="B6106" s="2">
        <v>1128299</v>
      </c>
      <c r="C6106" s="15">
        <v>44526</v>
      </c>
      <c r="D6106" s="2" t="s">
        <v>26</v>
      </c>
      <c r="E6106" s="2" t="s">
        <v>83</v>
      </c>
      <c r="F6106" s="2" t="s">
        <v>84</v>
      </c>
      <c r="G6106" s="3" t="s">
        <v>158</v>
      </c>
      <c r="H6106" s="17">
        <v>72</v>
      </c>
      <c r="I6106" s="2">
        <v>140</v>
      </c>
      <c r="J6106" s="19">
        <v>10080</v>
      </c>
      <c r="K6106" s="19">
        <v>3931.2000000000003</v>
      </c>
      <c r="L6106" s="2">
        <v>0.39</v>
      </c>
      <c r="M6106" s="2" t="s">
        <v>78</v>
      </c>
      <c r="N6106" s="20">
        <f t="shared" si="95"/>
        <v>14011.2</v>
      </c>
      <c r="O6106" s="21"/>
      <c r="P6106" s="20"/>
    </row>
    <row r="6107" spans="1:16" x14ac:dyDescent="0.35">
      <c r="A6107" s="2" t="s">
        <v>29</v>
      </c>
      <c r="B6107" s="2">
        <v>1128299</v>
      </c>
      <c r="C6107" s="15">
        <v>44555</v>
      </c>
      <c r="D6107" s="2" t="s">
        <v>26</v>
      </c>
      <c r="E6107" s="2" t="s">
        <v>83</v>
      </c>
      <c r="F6107" s="2" t="s">
        <v>84</v>
      </c>
      <c r="G6107" s="3" t="s">
        <v>155</v>
      </c>
      <c r="H6107" s="17">
        <v>55</v>
      </c>
      <c r="I6107" s="2">
        <v>210</v>
      </c>
      <c r="J6107" s="19">
        <v>11550</v>
      </c>
      <c r="K6107" s="19">
        <v>5313</v>
      </c>
      <c r="L6107" s="2">
        <v>0.45999999999999996</v>
      </c>
      <c r="M6107" s="2" t="s">
        <v>78</v>
      </c>
      <c r="N6107" s="20">
        <f t="shared" si="95"/>
        <v>16863</v>
      </c>
      <c r="O6107" s="21"/>
      <c r="P6107" s="20"/>
    </row>
    <row r="6108" spans="1:16" x14ac:dyDescent="0.35">
      <c r="A6108" s="2" t="s">
        <v>29</v>
      </c>
      <c r="B6108" s="2">
        <v>1128299</v>
      </c>
      <c r="C6108" s="15">
        <v>44555</v>
      </c>
      <c r="D6108" s="2" t="s">
        <v>26</v>
      </c>
      <c r="E6108" s="2" t="s">
        <v>83</v>
      </c>
      <c r="F6108" s="2" t="s">
        <v>84</v>
      </c>
      <c r="G6108" s="3" t="s">
        <v>17</v>
      </c>
      <c r="H6108" s="17">
        <v>61</v>
      </c>
      <c r="I6108" s="2">
        <v>182</v>
      </c>
      <c r="J6108" s="19">
        <v>11102</v>
      </c>
      <c r="K6108" s="19">
        <v>5551</v>
      </c>
      <c r="L6108" s="2">
        <v>0.5</v>
      </c>
      <c r="M6108" s="2" t="s">
        <v>78</v>
      </c>
      <c r="N6108" s="20">
        <f t="shared" si="95"/>
        <v>16653</v>
      </c>
      <c r="O6108" s="21"/>
      <c r="P6108" s="20"/>
    </row>
    <row r="6109" spans="1:16" x14ac:dyDescent="0.35">
      <c r="A6109" s="2" t="s">
        <v>21</v>
      </c>
      <c r="B6109" s="2">
        <v>1128299</v>
      </c>
      <c r="C6109" s="15">
        <v>44555</v>
      </c>
      <c r="D6109" s="2" t="s">
        <v>26</v>
      </c>
      <c r="E6109" s="2" t="s">
        <v>83</v>
      </c>
      <c r="F6109" s="2" t="s">
        <v>84</v>
      </c>
      <c r="G6109" s="3" t="s">
        <v>156</v>
      </c>
      <c r="H6109" s="17">
        <v>59</v>
      </c>
      <c r="I6109" s="2">
        <v>130</v>
      </c>
      <c r="J6109" s="19">
        <v>7670</v>
      </c>
      <c r="K6109" s="19">
        <v>3758.2999999999997</v>
      </c>
      <c r="L6109" s="2">
        <v>0.49</v>
      </c>
      <c r="M6109" s="2" t="s">
        <v>78</v>
      </c>
      <c r="N6109" s="20">
        <f t="shared" si="95"/>
        <v>11428.3</v>
      </c>
      <c r="O6109" s="21"/>
      <c r="P6109" s="20"/>
    </row>
    <row r="6110" spans="1:16" x14ac:dyDescent="0.35">
      <c r="A6110" s="2" t="s">
        <v>21</v>
      </c>
      <c r="B6110" s="2">
        <v>1128299</v>
      </c>
      <c r="C6110" s="15">
        <v>44555</v>
      </c>
      <c r="D6110" s="2" t="s">
        <v>26</v>
      </c>
      <c r="E6110" s="2" t="s">
        <v>83</v>
      </c>
      <c r="F6110" s="2" t="s">
        <v>84</v>
      </c>
      <c r="G6110" s="3" t="s">
        <v>157</v>
      </c>
      <c r="H6110" s="17">
        <v>55</v>
      </c>
      <c r="I6110" s="2">
        <v>145</v>
      </c>
      <c r="J6110" s="19">
        <v>7975</v>
      </c>
      <c r="K6110" s="19">
        <v>3668.4999999999995</v>
      </c>
      <c r="L6110" s="2">
        <v>0.45999999999999996</v>
      </c>
      <c r="M6110" s="2" t="s">
        <v>78</v>
      </c>
      <c r="N6110" s="20">
        <f t="shared" si="95"/>
        <v>11643.5</v>
      </c>
      <c r="O6110" s="21"/>
      <c r="P6110" s="20"/>
    </row>
    <row r="6111" spans="1:16" x14ac:dyDescent="0.35">
      <c r="A6111" s="2" t="s">
        <v>21</v>
      </c>
      <c r="B6111" s="2">
        <v>1128299</v>
      </c>
      <c r="C6111" s="15">
        <v>44555</v>
      </c>
      <c r="D6111" s="2" t="s">
        <v>26</v>
      </c>
      <c r="E6111" s="2" t="s">
        <v>83</v>
      </c>
      <c r="F6111" s="2" t="s">
        <v>84</v>
      </c>
      <c r="G6111" s="3" t="s">
        <v>18</v>
      </c>
      <c r="H6111" s="17">
        <v>64</v>
      </c>
      <c r="I6111" s="2">
        <v>119</v>
      </c>
      <c r="J6111" s="19">
        <v>7616</v>
      </c>
      <c r="K6111" s="19">
        <v>3427.2</v>
      </c>
      <c r="L6111" s="2">
        <v>0.44999999999999996</v>
      </c>
      <c r="M6111" s="2" t="s">
        <v>78</v>
      </c>
      <c r="N6111" s="20">
        <f t="shared" si="95"/>
        <v>11043.2</v>
      </c>
      <c r="O6111" s="21"/>
      <c r="P6111" s="20"/>
    </row>
    <row r="6112" spans="1:16" x14ac:dyDescent="0.35">
      <c r="A6112" s="2" t="s">
        <v>21</v>
      </c>
      <c r="B6112" s="2">
        <v>1128299</v>
      </c>
      <c r="C6112" s="15">
        <v>44555</v>
      </c>
      <c r="D6112" s="2" t="s">
        <v>26</v>
      </c>
      <c r="E6112" s="2" t="s">
        <v>83</v>
      </c>
      <c r="F6112" s="2" t="s">
        <v>84</v>
      </c>
      <c r="G6112" s="3" t="s">
        <v>158</v>
      </c>
      <c r="H6112" s="17">
        <v>72</v>
      </c>
      <c r="I6112" s="2">
        <v>131</v>
      </c>
      <c r="J6112" s="19">
        <v>9432</v>
      </c>
      <c r="K6112" s="19">
        <v>3301.2</v>
      </c>
      <c r="L6112" s="2">
        <v>0.35</v>
      </c>
      <c r="M6112" s="2" t="s">
        <v>78</v>
      </c>
      <c r="N6112" s="20">
        <f t="shared" si="95"/>
        <v>12733.2</v>
      </c>
      <c r="O6112" s="21"/>
      <c r="P6112" s="20"/>
    </row>
    <row r="6113" spans="1:16" x14ac:dyDescent="0.35">
      <c r="A6113" s="2" t="s">
        <v>21</v>
      </c>
      <c r="B6113" s="2">
        <v>1128299</v>
      </c>
      <c r="C6113" s="15">
        <v>44209</v>
      </c>
      <c r="D6113" s="2" t="s">
        <v>26</v>
      </c>
      <c r="E6113" s="2" t="s">
        <v>83</v>
      </c>
      <c r="F6113" s="2" t="s">
        <v>84</v>
      </c>
      <c r="G6113" s="3" t="s">
        <v>155</v>
      </c>
      <c r="H6113" s="17">
        <v>29</v>
      </c>
      <c r="I6113" s="2">
        <v>131</v>
      </c>
      <c r="J6113" s="19">
        <v>3799</v>
      </c>
      <c r="K6113" s="19">
        <v>1937.49</v>
      </c>
      <c r="L6113" s="2">
        <v>0.51</v>
      </c>
      <c r="M6113" s="2" t="s">
        <v>78</v>
      </c>
      <c r="N6113" s="20">
        <f t="shared" si="95"/>
        <v>5736.49</v>
      </c>
      <c r="O6113" s="21"/>
      <c r="P6113" s="20"/>
    </row>
    <row r="6114" spans="1:16" x14ac:dyDescent="0.35">
      <c r="A6114" s="2" t="s">
        <v>21</v>
      </c>
      <c r="B6114" s="2">
        <v>1128299</v>
      </c>
      <c r="C6114" s="15">
        <v>44209</v>
      </c>
      <c r="D6114" s="2" t="s">
        <v>26</v>
      </c>
      <c r="E6114" s="2" t="s">
        <v>83</v>
      </c>
      <c r="F6114" s="2" t="s">
        <v>84</v>
      </c>
      <c r="G6114" s="3" t="s">
        <v>17</v>
      </c>
      <c r="H6114" s="17">
        <v>39</v>
      </c>
      <c r="I6114" s="2">
        <v>135</v>
      </c>
      <c r="J6114" s="19">
        <v>5265</v>
      </c>
      <c r="K6114" s="19">
        <v>2685.15</v>
      </c>
      <c r="L6114" s="2">
        <v>0.51</v>
      </c>
      <c r="M6114" s="2" t="s">
        <v>78</v>
      </c>
      <c r="N6114" s="20">
        <f t="shared" si="95"/>
        <v>7950.15</v>
      </c>
      <c r="O6114" s="21"/>
      <c r="P6114" s="20"/>
    </row>
    <row r="6115" spans="1:16" x14ac:dyDescent="0.35">
      <c r="A6115" s="2" t="s">
        <v>21</v>
      </c>
      <c r="B6115" s="2">
        <v>1128299</v>
      </c>
      <c r="C6115" s="15">
        <v>44209</v>
      </c>
      <c r="D6115" s="2" t="s">
        <v>26</v>
      </c>
      <c r="E6115" s="2" t="s">
        <v>83</v>
      </c>
      <c r="F6115" s="2" t="s">
        <v>84</v>
      </c>
      <c r="G6115" s="3" t="s">
        <v>156</v>
      </c>
      <c r="H6115" s="17">
        <v>38</v>
      </c>
      <c r="I6115" s="2">
        <v>126</v>
      </c>
      <c r="J6115" s="19">
        <v>4788</v>
      </c>
      <c r="K6115" s="19">
        <v>2154.6</v>
      </c>
      <c r="L6115" s="2">
        <v>0.44999999999999996</v>
      </c>
      <c r="M6115" s="2" t="s">
        <v>78</v>
      </c>
      <c r="N6115" s="20">
        <f t="shared" si="95"/>
        <v>6942.6</v>
      </c>
      <c r="O6115" s="21"/>
      <c r="P6115" s="20"/>
    </row>
    <row r="6116" spans="1:16" x14ac:dyDescent="0.35">
      <c r="A6116" s="2" t="s">
        <v>21</v>
      </c>
      <c r="B6116" s="2">
        <v>1128299</v>
      </c>
      <c r="C6116" s="15">
        <v>44209</v>
      </c>
      <c r="D6116" s="2" t="s">
        <v>26</v>
      </c>
      <c r="E6116" s="2" t="s">
        <v>83</v>
      </c>
      <c r="F6116" s="2" t="s">
        <v>84</v>
      </c>
      <c r="G6116" s="3" t="s">
        <v>157</v>
      </c>
      <c r="H6116" s="17">
        <v>39</v>
      </c>
      <c r="I6116" s="2">
        <v>75</v>
      </c>
      <c r="J6116" s="19">
        <v>2925</v>
      </c>
      <c r="K6116" s="19">
        <v>1462.5</v>
      </c>
      <c r="L6116" s="2">
        <v>0.5</v>
      </c>
      <c r="M6116" s="2" t="s">
        <v>78</v>
      </c>
      <c r="N6116" s="20">
        <f t="shared" si="95"/>
        <v>4387.5</v>
      </c>
      <c r="O6116" s="21"/>
      <c r="P6116" s="20"/>
    </row>
    <row r="6117" spans="1:16" x14ac:dyDescent="0.35">
      <c r="A6117" s="2" t="s">
        <v>21</v>
      </c>
      <c r="B6117" s="2">
        <v>1128299</v>
      </c>
      <c r="C6117" s="15">
        <v>44209</v>
      </c>
      <c r="D6117" s="2" t="s">
        <v>26</v>
      </c>
      <c r="E6117" s="2" t="s">
        <v>83</v>
      </c>
      <c r="F6117" s="2" t="s">
        <v>84</v>
      </c>
      <c r="G6117" s="3" t="s">
        <v>18</v>
      </c>
      <c r="H6117" s="17">
        <v>41</v>
      </c>
      <c r="I6117" s="2">
        <v>63</v>
      </c>
      <c r="J6117" s="19">
        <v>2583</v>
      </c>
      <c r="K6117" s="19">
        <v>1162.3499999999999</v>
      </c>
      <c r="L6117" s="2">
        <v>0.44999999999999996</v>
      </c>
      <c r="M6117" s="2" t="s">
        <v>78</v>
      </c>
      <c r="N6117" s="20">
        <f t="shared" si="95"/>
        <v>3745.35</v>
      </c>
      <c r="O6117" s="21"/>
      <c r="P6117" s="20"/>
    </row>
    <row r="6118" spans="1:16" x14ac:dyDescent="0.35">
      <c r="A6118" s="2" t="s">
        <v>21</v>
      </c>
      <c r="B6118" s="2">
        <v>1128299</v>
      </c>
      <c r="C6118" s="15">
        <v>44209</v>
      </c>
      <c r="D6118" s="2" t="s">
        <v>26</v>
      </c>
      <c r="E6118" s="2" t="s">
        <v>83</v>
      </c>
      <c r="F6118" s="2" t="s">
        <v>84</v>
      </c>
      <c r="G6118" s="3" t="s">
        <v>158</v>
      </c>
      <c r="H6118" s="17">
        <v>36</v>
      </c>
      <c r="I6118" s="2">
        <v>117</v>
      </c>
      <c r="J6118" s="19">
        <v>4212</v>
      </c>
      <c r="K6118" s="19">
        <v>1642.68</v>
      </c>
      <c r="L6118" s="2">
        <v>0.39</v>
      </c>
      <c r="M6118" s="2" t="s">
        <v>78</v>
      </c>
      <c r="N6118" s="20">
        <f t="shared" si="95"/>
        <v>5854.68</v>
      </c>
      <c r="O6118" s="21"/>
      <c r="P6118" s="20"/>
    </row>
    <row r="6119" spans="1:16" x14ac:dyDescent="0.35">
      <c r="A6119" s="2" t="s">
        <v>21</v>
      </c>
      <c r="B6119" s="2">
        <v>1128299</v>
      </c>
      <c r="C6119" s="15">
        <v>44240</v>
      </c>
      <c r="D6119" s="2" t="s">
        <v>26</v>
      </c>
      <c r="E6119" s="2" t="s">
        <v>83</v>
      </c>
      <c r="F6119" s="2" t="s">
        <v>84</v>
      </c>
      <c r="G6119" s="3" t="s">
        <v>155</v>
      </c>
      <c r="H6119" s="17">
        <v>29</v>
      </c>
      <c r="I6119" s="2">
        <v>145</v>
      </c>
      <c r="J6119" s="19">
        <v>4205</v>
      </c>
      <c r="K6119" s="19">
        <v>2228.65</v>
      </c>
      <c r="L6119" s="2">
        <v>0.53</v>
      </c>
      <c r="M6119" s="2" t="s">
        <v>78</v>
      </c>
      <c r="N6119" s="20">
        <f t="shared" si="95"/>
        <v>6433.65</v>
      </c>
      <c r="O6119" s="21"/>
      <c r="P6119" s="20"/>
    </row>
    <row r="6120" spans="1:16" x14ac:dyDescent="0.35">
      <c r="A6120" s="2" t="s">
        <v>21</v>
      </c>
      <c r="B6120" s="2">
        <v>1128299</v>
      </c>
      <c r="C6120" s="15">
        <v>44240</v>
      </c>
      <c r="D6120" s="2" t="s">
        <v>26</v>
      </c>
      <c r="E6120" s="2" t="s">
        <v>83</v>
      </c>
      <c r="F6120" s="2" t="s">
        <v>84</v>
      </c>
      <c r="G6120" s="3" t="s">
        <v>17</v>
      </c>
      <c r="H6120" s="17">
        <v>37</v>
      </c>
      <c r="I6120" s="2">
        <v>112</v>
      </c>
      <c r="J6120" s="19">
        <v>4144</v>
      </c>
      <c r="K6120" s="19">
        <v>2279.2000000000003</v>
      </c>
      <c r="L6120" s="2">
        <v>0.55000000000000004</v>
      </c>
      <c r="M6120" s="2" t="s">
        <v>78</v>
      </c>
      <c r="N6120" s="20">
        <f t="shared" si="95"/>
        <v>6423.2000000000007</v>
      </c>
      <c r="O6120" s="21"/>
      <c r="P6120" s="20"/>
    </row>
    <row r="6121" spans="1:16" x14ac:dyDescent="0.35">
      <c r="A6121" s="2" t="s">
        <v>21</v>
      </c>
      <c r="B6121" s="2">
        <v>1128299</v>
      </c>
      <c r="C6121" s="15">
        <v>44240</v>
      </c>
      <c r="D6121" s="2" t="s">
        <v>26</v>
      </c>
      <c r="E6121" s="2" t="s">
        <v>83</v>
      </c>
      <c r="F6121" s="2" t="s">
        <v>84</v>
      </c>
      <c r="G6121" s="3" t="s">
        <v>156</v>
      </c>
      <c r="H6121" s="17">
        <v>37</v>
      </c>
      <c r="I6121" s="2">
        <v>104</v>
      </c>
      <c r="J6121" s="19">
        <v>3848</v>
      </c>
      <c r="K6121" s="19">
        <v>1924</v>
      </c>
      <c r="L6121" s="2">
        <v>0.5</v>
      </c>
      <c r="M6121" s="2" t="s">
        <v>78</v>
      </c>
      <c r="N6121" s="20">
        <f t="shared" si="95"/>
        <v>5772</v>
      </c>
      <c r="O6121" s="21"/>
      <c r="P6121" s="20"/>
    </row>
    <row r="6122" spans="1:16" x14ac:dyDescent="0.35">
      <c r="A6122" s="2" t="s">
        <v>21</v>
      </c>
      <c r="B6122" s="2">
        <v>1128299</v>
      </c>
      <c r="C6122" s="15">
        <v>44240</v>
      </c>
      <c r="D6122" s="2" t="s">
        <v>43</v>
      </c>
      <c r="E6122" s="2" t="s">
        <v>85</v>
      </c>
      <c r="F6122" s="2" t="s">
        <v>86</v>
      </c>
      <c r="G6122" s="3" t="s">
        <v>157</v>
      </c>
      <c r="H6122" s="17">
        <v>36</v>
      </c>
      <c r="I6122" s="2">
        <v>63</v>
      </c>
      <c r="J6122" s="19">
        <v>2268</v>
      </c>
      <c r="K6122" s="19">
        <v>1179.3600000000001</v>
      </c>
      <c r="L6122" s="2">
        <v>0.52</v>
      </c>
      <c r="M6122" s="2" t="s">
        <v>78</v>
      </c>
      <c r="N6122" s="20">
        <f t="shared" si="95"/>
        <v>3447.36</v>
      </c>
      <c r="O6122" s="21"/>
      <c r="P6122" s="20"/>
    </row>
    <row r="6123" spans="1:16" x14ac:dyDescent="0.35">
      <c r="A6123" s="2" t="s">
        <v>21</v>
      </c>
      <c r="B6123" s="2">
        <v>1128299</v>
      </c>
      <c r="C6123" s="15">
        <v>44240</v>
      </c>
      <c r="D6123" s="2" t="s">
        <v>43</v>
      </c>
      <c r="E6123" s="2" t="s">
        <v>85</v>
      </c>
      <c r="F6123" s="2" t="s">
        <v>86</v>
      </c>
      <c r="G6123" s="3" t="s">
        <v>18</v>
      </c>
      <c r="H6123" s="17">
        <v>41</v>
      </c>
      <c r="I6123" s="2">
        <v>51</v>
      </c>
      <c r="J6123" s="19">
        <v>2091</v>
      </c>
      <c r="K6123" s="19">
        <v>1003.68</v>
      </c>
      <c r="L6123" s="2">
        <v>0.48</v>
      </c>
      <c r="M6123" s="2" t="s">
        <v>78</v>
      </c>
      <c r="N6123" s="20">
        <f t="shared" si="95"/>
        <v>3094.68</v>
      </c>
      <c r="O6123" s="21"/>
      <c r="P6123" s="20"/>
    </row>
    <row r="6124" spans="1:16" x14ac:dyDescent="0.35">
      <c r="A6124" s="2" t="s">
        <v>21</v>
      </c>
      <c r="B6124" s="2">
        <v>1128299</v>
      </c>
      <c r="C6124" s="15">
        <v>44240</v>
      </c>
      <c r="D6124" s="2" t="s">
        <v>43</v>
      </c>
      <c r="E6124" s="2" t="s">
        <v>85</v>
      </c>
      <c r="F6124" s="2" t="s">
        <v>86</v>
      </c>
      <c r="G6124" s="3" t="s">
        <v>158</v>
      </c>
      <c r="H6124" s="17">
        <v>37</v>
      </c>
      <c r="I6124" s="2">
        <v>98</v>
      </c>
      <c r="J6124" s="19">
        <v>3626</v>
      </c>
      <c r="K6124" s="19">
        <v>1305.3599999999999</v>
      </c>
      <c r="L6124" s="2">
        <v>0.36</v>
      </c>
      <c r="M6124" s="2" t="s">
        <v>78</v>
      </c>
      <c r="N6124" s="20">
        <f t="shared" si="95"/>
        <v>4931.3599999999997</v>
      </c>
      <c r="O6124" s="21"/>
      <c r="P6124" s="20"/>
    </row>
    <row r="6125" spans="1:16" x14ac:dyDescent="0.35">
      <c r="A6125" s="2" t="s">
        <v>21</v>
      </c>
      <c r="B6125" s="2">
        <v>1128299</v>
      </c>
      <c r="C6125" s="15">
        <v>44267</v>
      </c>
      <c r="D6125" s="2" t="s">
        <v>43</v>
      </c>
      <c r="E6125" s="2" t="s">
        <v>85</v>
      </c>
      <c r="F6125" s="2" t="s">
        <v>86</v>
      </c>
      <c r="G6125" s="3" t="s">
        <v>155</v>
      </c>
      <c r="H6125" s="17">
        <v>37</v>
      </c>
      <c r="I6125" s="2">
        <v>137</v>
      </c>
      <c r="J6125" s="19">
        <v>5069</v>
      </c>
      <c r="K6125" s="19">
        <v>2534.5</v>
      </c>
      <c r="L6125" s="2">
        <v>0.5</v>
      </c>
      <c r="M6125" s="2" t="s">
        <v>78</v>
      </c>
      <c r="N6125" s="20">
        <f t="shared" si="95"/>
        <v>7603.5</v>
      </c>
      <c r="O6125" s="21"/>
      <c r="P6125" s="20"/>
    </row>
    <row r="6126" spans="1:16" x14ac:dyDescent="0.35">
      <c r="A6126" s="2" t="s">
        <v>21</v>
      </c>
      <c r="B6126" s="2">
        <v>1128299</v>
      </c>
      <c r="C6126" s="15">
        <v>44267</v>
      </c>
      <c r="D6126" s="2" t="s">
        <v>43</v>
      </c>
      <c r="E6126" s="2" t="s">
        <v>85</v>
      </c>
      <c r="F6126" s="2" t="s">
        <v>86</v>
      </c>
      <c r="G6126" s="3" t="s">
        <v>17</v>
      </c>
      <c r="H6126" s="17">
        <v>46</v>
      </c>
      <c r="I6126" s="2">
        <v>101</v>
      </c>
      <c r="J6126" s="19">
        <v>4646</v>
      </c>
      <c r="K6126" s="19">
        <v>2462.38</v>
      </c>
      <c r="L6126" s="2">
        <v>0.53</v>
      </c>
      <c r="M6126" s="2" t="s">
        <v>78</v>
      </c>
      <c r="N6126" s="20">
        <f t="shared" si="95"/>
        <v>7108.38</v>
      </c>
      <c r="O6126" s="21"/>
      <c r="P6126" s="20"/>
    </row>
    <row r="6127" spans="1:16" x14ac:dyDescent="0.35">
      <c r="A6127" s="2" t="s">
        <v>21</v>
      </c>
      <c r="B6127" s="2">
        <v>1128299</v>
      </c>
      <c r="C6127" s="15">
        <v>44267</v>
      </c>
      <c r="D6127" s="2" t="s">
        <v>43</v>
      </c>
      <c r="E6127" s="2" t="s">
        <v>85</v>
      </c>
      <c r="F6127" s="2" t="s">
        <v>86</v>
      </c>
      <c r="G6127" s="3" t="s">
        <v>156</v>
      </c>
      <c r="H6127" s="17">
        <v>49</v>
      </c>
      <c r="I6127" s="2">
        <v>113</v>
      </c>
      <c r="J6127" s="19">
        <v>5537</v>
      </c>
      <c r="K6127" s="19">
        <v>2713.13</v>
      </c>
      <c r="L6127" s="2">
        <v>0.49</v>
      </c>
      <c r="M6127" s="2" t="s">
        <v>78</v>
      </c>
      <c r="N6127" s="20">
        <f t="shared" si="95"/>
        <v>8250.130000000001</v>
      </c>
      <c r="O6127" s="21"/>
      <c r="P6127" s="20"/>
    </row>
    <row r="6128" spans="1:16" x14ac:dyDescent="0.35">
      <c r="A6128" s="2" t="s">
        <v>21</v>
      </c>
      <c r="B6128" s="2">
        <v>1128299</v>
      </c>
      <c r="C6128" s="15">
        <v>44267</v>
      </c>
      <c r="D6128" s="2" t="s">
        <v>43</v>
      </c>
      <c r="E6128" s="2" t="s">
        <v>85</v>
      </c>
      <c r="F6128" s="2" t="s">
        <v>86</v>
      </c>
      <c r="G6128" s="3" t="s">
        <v>157</v>
      </c>
      <c r="H6128" s="17">
        <v>47</v>
      </c>
      <c r="I6128" s="2">
        <v>73</v>
      </c>
      <c r="J6128" s="19">
        <v>3431</v>
      </c>
      <c r="K6128" s="19">
        <v>1784.1200000000001</v>
      </c>
      <c r="L6128" s="2">
        <v>0.52</v>
      </c>
      <c r="M6128" s="2" t="s">
        <v>78</v>
      </c>
      <c r="N6128" s="20">
        <f t="shared" si="95"/>
        <v>5215.12</v>
      </c>
      <c r="O6128" s="21"/>
      <c r="P6128" s="20"/>
    </row>
    <row r="6129" spans="1:16" x14ac:dyDescent="0.35">
      <c r="A6129" s="2" t="s">
        <v>21</v>
      </c>
      <c r="B6129" s="2">
        <v>1128299</v>
      </c>
      <c r="C6129" s="15">
        <v>44267</v>
      </c>
      <c r="D6129" s="2" t="s">
        <v>43</v>
      </c>
      <c r="E6129" s="2" t="s">
        <v>85</v>
      </c>
      <c r="F6129" s="2" t="s">
        <v>86</v>
      </c>
      <c r="G6129" s="3" t="s">
        <v>18</v>
      </c>
      <c r="H6129" s="17">
        <v>51</v>
      </c>
      <c r="I6129" s="2">
        <v>39</v>
      </c>
      <c r="J6129" s="19">
        <v>1989</v>
      </c>
      <c r="K6129" s="19">
        <v>934.82999999999993</v>
      </c>
      <c r="L6129" s="2">
        <v>0.47</v>
      </c>
      <c r="M6129" s="2" t="s">
        <v>78</v>
      </c>
      <c r="N6129" s="20">
        <f t="shared" si="95"/>
        <v>2923.83</v>
      </c>
      <c r="O6129" s="21"/>
      <c r="P6129" s="20"/>
    </row>
    <row r="6130" spans="1:16" x14ac:dyDescent="0.35">
      <c r="A6130" s="2" t="s">
        <v>21</v>
      </c>
      <c r="B6130" s="2">
        <v>1128299</v>
      </c>
      <c r="C6130" s="15">
        <v>44267</v>
      </c>
      <c r="D6130" s="2" t="s">
        <v>43</v>
      </c>
      <c r="E6130" s="2" t="s">
        <v>85</v>
      </c>
      <c r="F6130" s="2" t="s">
        <v>86</v>
      </c>
      <c r="G6130" s="3" t="s">
        <v>158</v>
      </c>
      <c r="H6130" s="17">
        <v>48</v>
      </c>
      <c r="I6130" s="2">
        <v>95</v>
      </c>
      <c r="J6130" s="19">
        <v>4560</v>
      </c>
      <c r="K6130" s="19">
        <v>1641.6</v>
      </c>
      <c r="L6130" s="2">
        <v>0.36</v>
      </c>
      <c r="M6130" s="2" t="s">
        <v>78</v>
      </c>
      <c r="N6130" s="20">
        <f t="shared" si="95"/>
        <v>6201.6</v>
      </c>
      <c r="O6130" s="21"/>
      <c r="P6130" s="20"/>
    </row>
    <row r="6131" spans="1:16" x14ac:dyDescent="0.35">
      <c r="A6131" s="2" t="s">
        <v>21</v>
      </c>
      <c r="B6131" s="2">
        <v>1128299</v>
      </c>
      <c r="C6131" s="15">
        <v>44299</v>
      </c>
      <c r="D6131" s="2" t="s">
        <v>43</v>
      </c>
      <c r="E6131" s="2" t="s">
        <v>85</v>
      </c>
      <c r="F6131" s="2" t="s">
        <v>86</v>
      </c>
      <c r="G6131" s="3" t="s">
        <v>155</v>
      </c>
      <c r="H6131" s="17">
        <v>45</v>
      </c>
      <c r="I6131" s="2">
        <v>142</v>
      </c>
      <c r="J6131" s="19">
        <v>6390</v>
      </c>
      <c r="K6131" s="19">
        <v>3258.9</v>
      </c>
      <c r="L6131" s="2">
        <v>0.51</v>
      </c>
      <c r="M6131" s="2" t="s">
        <v>78</v>
      </c>
      <c r="N6131" s="20">
        <f t="shared" si="95"/>
        <v>9648.9</v>
      </c>
      <c r="O6131" s="21"/>
      <c r="P6131" s="20"/>
    </row>
    <row r="6132" spans="1:16" x14ac:dyDescent="0.35">
      <c r="A6132" s="2" t="s">
        <v>21</v>
      </c>
      <c r="B6132" s="2">
        <v>1128299</v>
      </c>
      <c r="C6132" s="15">
        <v>44299</v>
      </c>
      <c r="D6132" s="2" t="s">
        <v>43</v>
      </c>
      <c r="E6132" s="2" t="s">
        <v>85</v>
      </c>
      <c r="F6132" s="2" t="s">
        <v>86</v>
      </c>
      <c r="G6132" s="3" t="s">
        <v>17</v>
      </c>
      <c r="H6132" s="17">
        <v>51</v>
      </c>
      <c r="I6132" s="2">
        <v>88</v>
      </c>
      <c r="J6132" s="19">
        <v>4488</v>
      </c>
      <c r="K6132" s="19">
        <v>2244</v>
      </c>
      <c r="L6132" s="2">
        <v>0.5</v>
      </c>
      <c r="M6132" s="2" t="s">
        <v>78</v>
      </c>
      <c r="N6132" s="20">
        <f t="shared" si="95"/>
        <v>6732</v>
      </c>
      <c r="O6132" s="21"/>
      <c r="P6132" s="20"/>
    </row>
    <row r="6133" spans="1:16" x14ac:dyDescent="0.35">
      <c r="A6133" s="2" t="s">
        <v>21</v>
      </c>
      <c r="B6133" s="2">
        <v>1128299</v>
      </c>
      <c r="C6133" s="15">
        <v>44299</v>
      </c>
      <c r="D6133" s="2" t="s">
        <v>43</v>
      </c>
      <c r="E6133" s="2" t="s">
        <v>85</v>
      </c>
      <c r="F6133" s="2" t="s">
        <v>86</v>
      </c>
      <c r="G6133" s="3" t="s">
        <v>156</v>
      </c>
      <c r="H6133" s="17">
        <v>50</v>
      </c>
      <c r="I6133" s="2">
        <v>94</v>
      </c>
      <c r="J6133" s="19">
        <v>4700</v>
      </c>
      <c r="K6133" s="19">
        <v>2350</v>
      </c>
      <c r="L6133" s="2">
        <v>0.5</v>
      </c>
      <c r="M6133" s="2" t="s">
        <v>78</v>
      </c>
      <c r="N6133" s="20">
        <f t="shared" si="95"/>
        <v>7050</v>
      </c>
      <c r="O6133" s="21"/>
      <c r="P6133" s="20"/>
    </row>
    <row r="6134" spans="1:16" x14ac:dyDescent="0.35">
      <c r="A6134" s="2" t="s">
        <v>21</v>
      </c>
      <c r="B6134" s="2">
        <v>1128299</v>
      </c>
      <c r="C6134" s="15">
        <v>44299</v>
      </c>
      <c r="D6134" s="2" t="s">
        <v>43</v>
      </c>
      <c r="E6134" s="2" t="s">
        <v>85</v>
      </c>
      <c r="F6134" s="2" t="s">
        <v>86</v>
      </c>
      <c r="G6134" s="3" t="s">
        <v>157</v>
      </c>
      <c r="H6134" s="17">
        <v>48</v>
      </c>
      <c r="I6134" s="2">
        <v>69</v>
      </c>
      <c r="J6134" s="19">
        <v>3312</v>
      </c>
      <c r="K6134" s="19">
        <v>1821.6000000000001</v>
      </c>
      <c r="L6134" s="2">
        <v>0.55000000000000004</v>
      </c>
      <c r="M6134" s="2" t="s">
        <v>78</v>
      </c>
      <c r="N6134" s="20">
        <f t="shared" si="95"/>
        <v>5133.6000000000004</v>
      </c>
      <c r="O6134" s="21"/>
      <c r="P6134" s="20"/>
    </row>
    <row r="6135" spans="1:16" x14ac:dyDescent="0.35">
      <c r="A6135" s="2" t="s">
        <v>21</v>
      </c>
      <c r="B6135" s="2">
        <v>1128299</v>
      </c>
      <c r="C6135" s="15">
        <v>44299</v>
      </c>
      <c r="D6135" s="2" t="s">
        <v>43</v>
      </c>
      <c r="E6135" s="2" t="s">
        <v>85</v>
      </c>
      <c r="F6135" s="2" t="s">
        <v>86</v>
      </c>
      <c r="G6135" s="3" t="s">
        <v>18</v>
      </c>
      <c r="H6135" s="17">
        <v>52</v>
      </c>
      <c r="I6135" s="2">
        <v>53</v>
      </c>
      <c r="J6135" s="19">
        <v>2756</v>
      </c>
      <c r="K6135" s="19">
        <v>1322.8799999999999</v>
      </c>
      <c r="L6135" s="2">
        <v>0.48</v>
      </c>
      <c r="M6135" s="2" t="s">
        <v>78</v>
      </c>
      <c r="N6135" s="20">
        <f t="shared" si="95"/>
        <v>4078.88</v>
      </c>
      <c r="O6135" s="21"/>
      <c r="P6135" s="20"/>
    </row>
    <row r="6136" spans="1:16" x14ac:dyDescent="0.35">
      <c r="A6136" s="2" t="s">
        <v>21</v>
      </c>
      <c r="B6136" s="2">
        <v>1128299</v>
      </c>
      <c r="C6136" s="15">
        <v>44299</v>
      </c>
      <c r="D6136" s="2" t="s">
        <v>43</v>
      </c>
      <c r="E6136" s="2" t="s">
        <v>85</v>
      </c>
      <c r="F6136" s="2" t="s">
        <v>86</v>
      </c>
      <c r="G6136" s="3" t="s">
        <v>158</v>
      </c>
      <c r="H6136" s="17">
        <v>63</v>
      </c>
      <c r="I6136" s="2">
        <v>105</v>
      </c>
      <c r="J6136" s="19">
        <v>6615</v>
      </c>
      <c r="K6136" s="19">
        <v>2646</v>
      </c>
      <c r="L6136" s="2">
        <v>0.4</v>
      </c>
      <c r="M6136" s="2" t="s">
        <v>78</v>
      </c>
      <c r="N6136" s="20">
        <f t="shared" si="95"/>
        <v>9261</v>
      </c>
      <c r="O6136" s="21"/>
      <c r="P6136" s="20"/>
    </row>
    <row r="6137" spans="1:16" x14ac:dyDescent="0.35">
      <c r="A6137" s="2" t="s">
        <v>21</v>
      </c>
      <c r="B6137" s="2">
        <v>1128299</v>
      </c>
      <c r="C6137" s="15">
        <v>44330</v>
      </c>
      <c r="D6137" s="2" t="s">
        <v>43</v>
      </c>
      <c r="E6137" s="2" t="s">
        <v>85</v>
      </c>
      <c r="F6137" s="2" t="s">
        <v>86</v>
      </c>
      <c r="G6137" s="3" t="s">
        <v>155</v>
      </c>
      <c r="H6137" s="17">
        <v>47</v>
      </c>
      <c r="I6137" s="2">
        <v>160</v>
      </c>
      <c r="J6137" s="19">
        <v>7520</v>
      </c>
      <c r="K6137" s="19">
        <v>4060.8</v>
      </c>
      <c r="L6137" s="2">
        <v>0.54</v>
      </c>
      <c r="M6137" s="2" t="s">
        <v>78</v>
      </c>
      <c r="N6137" s="20">
        <f t="shared" si="95"/>
        <v>11580.8</v>
      </c>
      <c r="O6137" s="21"/>
      <c r="P6137" s="20"/>
    </row>
    <row r="6138" spans="1:16" x14ac:dyDescent="0.35">
      <c r="A6138" s="2" t="s">
        <v>21</v>
      </c>
      <c r="B6138" s="2">
        <v>1128299</v>
      </c>
      <c r="C6138" s="15">
        <v>44330</v>
      </c>
      <c r="D6138" s="2" t="s">
        <v>43</v>
      </c>
      <c r="E6138" s="2" t="s">
        <v>85</v>
      </c>
      <c r="F6138" s="2" t="s">
        <v>86</v>
      </c>
      <c r="G6138" s="3" t="s">
        <v>17</v>
      </c>
      <c r="H6138" s="17">
        <v>52</v>
      </c>
      <c r="I6138" s="2">
        <v>108</v>
      </c>
      <c r="J6138" s="19">
        <v>5616</v>
      </c>
      <c r="K6138" s="19">
        <v>2920.32</v>
      </c>
      <c r="L6138" s="2">
        <v>0.52</v>
      </c>
      <c r="M6138" s="2" t="s">
        <v>78</v>
      </c>
      <c r="N6138" s="20">
        <f t="shared" si="95"/>
        <v>8536.32</v>
      </c>
      <c r="O6138" s="21"/>
      <c r="P6138" s="20"/>
    </row>
    <row r="6139" spans="1:16" x14ac:dyDescent="0.35">
      <c r="A6139" s="2" t="s">
        <v>21</v>
      </c>
      <c r="B6139" s="2">
        <v>1128299</v>
      </c>
      <c r="C6139" s="15">
        <v>44330</v>
      </c>
      <c r="D6139" s="2" t="s">
        <v>43</v>
      </c>
      <c r="E6139" s="2" t="s">
        <v>85</v>
      </c>
      <c r="F6139" s="2" t="s">
        <v>86</v>
      </c>
      <c r="G6139" s="3" t="s">
        <v>156</v>
      </c>
      <c r="H6139" s="17">
        <v>52</v>
      </c>
      <c r="I6139" s="2">
        <v>123</v>
      </c>
      <c r="J6139" s="19">
        <v>6396</v>
      </c>
      <c r="K6139" s="19">
        <v>3198</v>
      </c>
      <c r="L6139" s="2">
        <v>0.5</v>
      </c>
      <c r="M6139" s="2" t="s">
        <v>78</v>
      </c>
      <c r="N6139" s="20">
        <f t="shared" si="95"/>
        <v>9594</v>
      </c>
      <c r="O6139" s="21"/>
      <c r="P6139" s="20"/>
    </row>
    <row r="6140" spans="1:16" x14ac:dyDescent="0.35">
      <c r="A6140" s="2" t="s">
        <v>21</v>
      </c>
      <c r="B6140" s="2">
        <v>1128299</v>
      </c>
      <c r="C6140" s="15">
        <v>44330</v>
      </c>
      <c r="D6140" s="2" t="s">
        <v>43</v>
      </c>
      <c r="E6140" s="2" t="s">
        <v>85</v>
      </c>
      <c r="F6140" s="2" t="s">
        <v>86</v>
      </c>
      <c r="G6140" s="3" t="s">
        <v>157</v>
      </c>
      <c r="H6140" s="17">
        <v>47</v>
      </c>
      <c r="I6140" s="2">
        <v>91</v>
      </c>
      <c r="J6140" s="19">
        <v>4277</v>
      </c>
      <c r="K6140" s="19">
        <v>2309.58</v>
      </c>
      <c r="L6140" s="2">
        <v>0.54</v>
      </c>
      <c r="M6140" s="2" t="s">
        <v>78</v>
      </c>
      <c r="N6140" s="20">
        <f t="shared" si="95"/>
        <v>6586.58</v>
      </c>
      <c r="O6140" s="21"/>
      <c r="P6140" s="20"/>
    </row>
    <row r="6141" spans="1:16" x14ac:dyDescent="0.35">
      <c r="A6141" s="2" t="s">
        <v>21</v>
      </c>
      <c r="B6141" s="2">
        <v>1128299</v>
      </c>
      <c r="C6141" s="15">
        <v>44330</v>
      </c>
      <c r="D6141" s="2" t="s">
        <v>43</v>
      </c>
      <c r="E6141" s="2" t="s">
        <v>85</v>
      </c>
      <c r="F6141" s="2" t="s">
        <v>86</v>
      </c>
      <c r="G6141" s="3" t="s">
        <v>18</v>
      </c>
      <c r="H6141" s="17">
        <v>50</v>
      </c>
      <c r="I6141" s="2">
        <v>56</v>
      </c>
      <c r="J6141" s="19">
        <v>2800</v>
      </c>
      <c r="K6141" s="19">
        <v>1344</v>
      </c>
      <c r="L6141" s="2">
        <v>0.48</v>
      </c>
      <c r="M6141" s="2" t="s">
        <v>78</v>
      </c>
      <c r="N6141" s="20">
        <f t="shared" si="95"/>
        <v>4144</v>
      </c>
      <c r="O6141" s="21"/>
      <c r="P6141" s="20"/>
    </row>
    <row r="6142" spans="1:16" x14ac:dyDescent="0.35">
      <c r="A6142" s="2" t="s">
        <v>21</v>
      </c>
      <c r="B6142" s="2">
        <v>1128299</v>
      </c>
      <c r="C6142" s="15">
        <v>44330</v>
      </c>
      <c r="D6142" s="2" t="s">
        <v>43</v>
      </c>
      <c r="E6142" s="2" t="s">
        <v>85</v>
      </c>
      <c r="F6142" s="2" t="s">
        <v>86</v>
      </c>
      <c r="G6142" s="3" t="s">
        <v>158</v>
      </c>
      <c r="H6142" s="17">
        <v>64</v>
      </c>
      <c r="I6142" s="2">
        <v>120</v>
      </c>
      <c r="J6142" s="19">
        <v>7680</v>
      </c>
      <c r="K6142" s="19">
        <v>3072</v>
      </c>
      <c r="L6142" s="2">
        <v>0.4</v>
      </c>
      <c r="M6142" s="2" t="s">
        <v>78</v>
      </c>
      <c r="N6142" s="20">
        <f t="shared" si="95"/>
        <v>10752</v>
      </c>
      <c r="O6142" s="21"/>
      <c r="P6142" s="20"/>
    </row>
    <row r="6143" spans="1:16" x14ac:dyDescent="0.35">
      <c r="A6143" s="2" t="s">
        <v>21</v>
      </c>
      <c r="B6143" s="2">
        <v>1128299</v>
      </c>
      <c r="C6143" s="15">
        <v>44360</v>
      </c>
      <c r="D6143" s="2" t="s">
        <v>43</v>
      </c>
      <c r="E6143" s="2" t="s">
        <v>85</v>
      </c>
      <c r="F6143" s="2" t="s">
        <v>86</v>
      </c>
      <c r="G6143" s="3" t="s">
        <v>155</v>
      </c>
      <c r="H6143" s="17">
        <v>46</v>
      </c>
      <c r="I6143" s="2">
        <v>176</v>
      </c>
      <c r="J6143" s="19">
        <v>8096</v>
      </c>
      <c r="K6143" s="19">
        <v>4290.88</v>
      </c>
      <c r="L6143" s="2">
        <v>0.53</v>
      </c>
      <c r="M6143" s="2" t="s">
        <v>78</v>
      </c>
      <c r="N6143" s="20">
        <f t="shared" si="95"/>
        <v>12386.880000000001</v>
      </c>
      <c r="O6143" s="21"/>
      <c r="P6143" s="20"/>
    </row>
    <row r="6144" spans="1:16" x14ac:dyDescent="0.35">
      <c r="A6144" s="2" t="s">
        <v>21</v>
      </c>
      <c r="B6144" s="2">
        <v>1128299</v>
      </c>
      <c r="C6144" s="15">
        <v>44360</v>
      </c>
      <c r="D6144" s="2" t="s">
        <v>43</v>
      </c>
      <c r="E6144" s="2" t="s">
        <v>85</v>
      </c>
      <c r="F6144" s="2" t="s">
        <v>86</v>
      </c>
      <c r="G6144" s="3" t="s">
        <v>17</v>
      </c>
      <c r="H6144" s="17">
        <v>54</v>
      </c>
      <c r="I6144" s="2">
        <v>147</v>
      </c>
      <c r="J6144" s="19">
        <v>7938</v>
      </c>
      <c r="K6144" s="19">
        <v>4048.38</v>
      </c>
      <c r="L6144" s="2">
        <v>0.51</v>
      </c>
      <c r="M6144" s="2" t="s">
        <v>78</v>
      </c>
      <c r="N6144" s="20">
        <f t="shared" si="95"/>
        <v>11986.380000000001</v>
      </c>
      <c r="O6144" s="21"/>
      <c r="P6144" s="20"/>
    </row>
    <row r="6145" spans="1:16" x14ac:dyDescent="0.35">
      <c r="A6145" s="2" t="s">
        <v>21</v>
      </c>
      <c r="B6145" s="2">
        <v>1128299</v>
      </c>
      <c r="C6145" s="15">
        <v>44360</v>
      </c>
      <c r="D6145" s="2" t="s">
        <v>43</v>
      </c>
      <c r="E6145" s="2" t="s">
        <v>85</v>
      </c>
      <c r="F6145" s="2" t="s">
        <v>86</v>
      </c>
      <c r="G6145" s="3" t="s">
        <v>156</v>
      </c>
      <c r="H6145" s="17">
        <v>52</v>
      </c>
      <c r="I6145" s="2">
        <v>142</v>
      </c>
      <c r="J6145" s="19">
        <v>7384</v>
      </c>
      <c r="K6145" s="19">
        <v>3544.3199999999997</v>
      </c>
      <c r="L6145" s="2">
        <v>0.48</v>
      </c>
      <c r="M6145" s="2" t="s">
        <v>78</v>
      </c>
      <c r="N6145" s="20">
        <f t="shared" si="95"/>
        <v>10928.32</v>
      </c>
      <c r="O6145" s="21"/>
      <c r="P6145" s="20"/>
    </row>
    <row r="6146" spans="1:16" x14ac:dyDescent="0.35">
      <c r="A6146" s="2" t="s">
        <v>21</v>
      </c>
      <c r="B6146" s="2">
        <v>1128299</v>
      </c>
      <c r="C6146" s="15">
        <v>44360</v>
      </c>
      <c r="D6146" s="2" t="s">
        <v>43</v>
      </c>
      <c r="E6146" s="2" t="s">
        <v>85</v>
      </c>
      <c r="F6146" s="2" t="s">
        <v>86</v>
      </c>
      <c r="G6146" s="3" t="s">
        <v>157</v>
      </c>
      <c r="H6146" s="17">
        <v>49</v>
      </c>
      <c r="I6146" s="2">
        <v>120</v>
      </c>
      <c r="J6146" s="19">
        <v>5880</v>
      </c>
      <c r="K6146" s="19">
        <v>2998.8</v>
      </c>
      <c r="L6146" s="2">
        <v>0.51</v>
      </c>
      <c r="M6146" s="2" t="s">
        <v>78</v>
      </c>
      <c r="N6146" s="20">
        <f t="shared" si="95"/>
        <v>8878.7999999999993</v>
      </c>
      <c r="O6146" s="21"/>
      <c r="P6146" s="20"/>
    </row>
    <row r="6147" spans="1:16" x14ac:dyDescent="0.35">
      <c r="A6147" s="2" t="s">
        <v>21</v>
      </c>
      <c r="B6147" s="2">
        <v>1128299</v>
      </c>
      <c r="C6147" s="15">
        <v>44360</v>
      </c>
      <c r="D6147" s="2" t="s">
        <v>43</v>
      </c>
      <c r="E6147" s="2" t="s">
        <v>85</v>
      </c>
      <c r="F6147" s="2" t="s">
        <v>86</v>
      </c>
      <c r="G6147" s="3" t="s">
        <v>18</v>
      </c>
      <c r="H6147" s="17">
        <v>51</v>
      </c>
      <c r="I6147" s="2">
        <v>72</v>
      </c>
      <c r="J6147" s="19">
        <v>3672</v>
      </c>
      <c r="K6147" s="19">
        <v>1762.56</v>
      </c>
      <c r="L6147" s="2">
        <v>0.48</v>
      </c>
      <c r="M6147" s="2" t="s">
        <v>78</v>
      </c>
      <c r="N6147" s="20">
        <f t="shared" ref="N6147:N6210" si="96">SUM(J6147,K6147)</f>
        <v>5434.5599999999995</v>
      </c>
      <c r="O6147" s="21"/>
      <c r="P6147" s="20"/>
    </row>
    <row r="6148" spans="1:16" x14ac:dyDescent="0.35">
      <c r="A6148" s="2" t="s">
        <v>21</v>
      </c>
      <c r="B6148" s="2">
        <v>1128299</v>
      </c>
      <c r="C6148" s="15">
        <v>44360</v>
      </c>
      <c r="D6148" s="2" t="s">
        <v>43</v>
      </c>
      <c r="E6148" s="2" t="s">
        <v>85</v>
      </c>
      <c r="F6148" s="2" t="s">
        <v>86</v>
      </c>
      <c r="G6148" s="3" t="s">
        <v>158</v>
      </c>
      <c r="H6148" s="17">
        <v>67</v>
      </c>
      <c r="I6148" s="2">
        <v>150</v>
      </c>
      <c r="J6148" s="19">
        <v>10050</v>
      </c>
      <c r="K6148" s="19">
        <v>3517.5</v>
      </c>
      <c r="L6148" s="2">
        <v>0.35</v>
      </c>
      <c r="M6148" s="2" t="s">
        <v>78</v>
      </c>
      <c r="N6148" s="20">
        <f t="shared" si="96"/>
        <v>13567.5</v>
      </c>
      <c r="O6148" s="21"/>
      <c r="P6148" s="20"/>
    </row>
    <row r="6149" spans="1:16" x14ac:dyDescent="0.35">
      <c r="A6149" s="2" t="s">
        <v>21</v>
      </c>
      <c r="B6149" s="2">
        <v>1128299</v>
      </c>
      <c r="C6149" s="15">
        <v>44389</v>
      </c>
      <c r="D6149" s="2" t="s">
        <v>43</v>
      </c>
      <c r="E6149" s="2" t="s">
        <v>85</v>
      </c>
      <c r="F6149" s="2" t="s">
        <v>86</v>
      </c>
      <c r="G6149" s="3" t="s">
        <v>155</v>
      </c>
      <c r="H6149" s="17">
        <v>47</v>
      </c>
      <c r="I6149" s="2">
        <v>196</v>
      </c>
      <c r="J6149" s="19">
        <v>9212</v>
      </c>
      <c r="K6149" s="19">
        <v>4606</v>
      </c>
      <c r="L6149" s="2">
        <v>0.5</v>
      </c>
      <c r="M6149" s="2" t="s">
        <v>78</v>
      </c>
      <c r="N6149" s="20">
        <f t="shared" si="96"/>
        <v>13818</v>
      </c>
      <c r="O6149" s="21"/>
      <c r="P6149" s="20"/>
    </row>
    <row r="6150" spans="1:16" x14ac:dyDescent="0.35">
      <c r="A6150" s="2" t="s">
        <v>21</v>
      </c>
      <c r="B6150" s="2">
        <v>1128299</v>
      </c>
      <c r="C6150" s="15">
        <v>44389</v>
      </c>
      <c r="D6150" s="2" t="s">
        <v>43</v>
      </c>
      <c r="E6150" s="2" t="s">
        <v>85</v>
      </c>
      <c r="F6150" s="2" t="s">
        <v>86</v>
      </c>
      <c r="G6150" s="3" t="s">
        <v>17</v>
      </c>
      <c r="H6150" s="17">
        <v>51</v>
      </c>
      <c r="I6150" s="2">
        <v>173</v>
      </c>
      <c r="J6150" s="19">
        <v>8823</v>
      </c>
      <c r="K6150" s="19">
        <v>4499.7300000000005</v>
      </c>
      <c r="L6150" s="2">
        <v>0.51</v>
      </c>
      <c r="M6150" s="2" t="s">
        <v>78</v>
      </c>
      <c r="N6150" s="20">
        <f t="shared" si="96"/>
        <v>13322.73</v>
      </c>
      <c r="O6150" s="21"/>
      <c r="P6150" s="20"/>
    </row>
    <row r="6151" spans="1:16" x14ac:dyDescent="0.35">
      <c r="A6151" s="2" t="s">
        <v>21</v>
      </c>
      <c r="B6151" s="2">
        <v>1128299</v>
      </c>
      <c r="C6151" s="15">
        <v>44389</v>
      </c>
      <c r="D6151" s="2" t="s">
        <v>43</v>
      </c>
      <c r="E6151" s="2" t="s">
        <v>85</v>
      </c>
      <c r="F6151" s="2" t="s">
        <v>86</v>
      </c>
      <c r="G6151" s="3" t="s">
        <v>156</v>
      </c>
      <c r="H6151" s="17">
        <v>50</v>
      </c>
      <c r="I6151" s="2">
        <v>137</v>
      </c>
      <c r="J6151" s="19">
        <v>6850</v>
      </c>
      <c r="K6151" s="19">
        <v>3425</v>
      </c>
      <c r="L6151" s="2">
        <v>0.5</v>
      </c>
      <c r="M6151" s="2" t="s">
        <v>78</v>
      </c>
      <c r="N6151" s="20">
        <f t="shared" si="96"/>
        <v>10275</v>
      </c>
      <c r="O6151" s="21"/>
      <c r="P6151" s="20"/>
    </row>
    <row r="6152" spans="1:16" x14ac:dyDescent="0.35">
      <c r="A6152" s="2" t="s">
        <v>21</v>
      </c>
      <c r="B6152" s="2">
        <v>1128299</v>
      </c>
      <c r="C6152" s="15">
        <v>44389</v>
      </c>
      <c r="D6152" s="2" t="s">
        <v>43</v>
      </c>
      <c r="E6152" s="2" t="s">
        <v>85</v>
      </c>
      <c r="F6152" s="2" t="s">
        <v>86</v>
      </c>
      <c r="G6152" s="3" t="s">
        <v>157</v>
      </c>
      <c r="H6152" s="17">
        <v>46</v>
      </c>
      <c r="I6152" s="2">
        <v>128</v>
      </c>
      <c r="J6152" s="19">
        <v>5888</v>
      </c>
      <c r="K6152" s="19">
        <v>3002.88</v>
      </c>
      <c r="L6152" s="2">
        <v>0.51</v>
      </c>
      <c r="M6152" s="2" t="s">
        <v>78</v>
      </c>
      <c r="N6152" s="20">
        <f t="shared" si="96"/>
        <v>8890.880000000001</v>
      </c>
      <c r="O6152" s="21"/>
      <c r="P6152" s="20"/>
    </row>
    <row r="6153" spans="1:16" x14ac:dyDescent="0.35">
      <c r="A6153" s="2" t="s">
        <v>21</v>
      </c>
      <c r="B6153" s="2">
        <v>1128299</v>
      </c>
      <c r="C6153" s="15">
        <v>44389</v>
      </c>
      <c r="D6153" s="2" t="s">
        <v>43</v>
      </c>
      <c r="E6153" s="2" t="s">
        <v>85</v>
      </c>
      <c r="F6153" s="2" t="s">
        <v>86</v>
      </c>
      <c r="G6153" s="3" t="s">
        <v>18</v>
      </c>
      <c r="H6153" s="17">
        <v>54</v>
      </c>
      <c r="I6153" s="2">
        <v>138</v>
      </c>
      <c r="J6153" s="19">
        <v>7452</v>
      </c>
      <c r="K6153" s="19">
        <v>3576.96</v>
      </c>
      <c r="L6153" s="2">
        <v>0.48</v>
      </c>
      <c r="M6153" s="2" t="s">
        <v>78</v>
      </c>
      <c r="N6153" s="20">
        <f t="shared" si="96"/>
        <v>11028.96</v>
      </c>
      <c r="O6153" s="21"/>
      <c r="P6153" s="20"/>
    </row>
    <row r="6154" spans="1:16" x14ac:dyDescent="0.35">
      <c r="A6154" s="2" t="s">
        <v>21</v>
      </c>
      <c r="B6154" s="2">
        <v>1128299</v>
      </c>
      <c r="C6154" s="15">
        <v>44389</v>
      </c>
      <c r="D6154" s="2" t="s">
        <v>43</v>
      </c>
      <c r="E6154" s="2" t="s">
        <v>85</v>
      </c>
      <c r="F6154" s="2" t="s">
        <v>86</v>
      </c>
      <c r="G6154" s="3" t="s">
        <v>158</v>
      </c>
      <c r="H6154" s="17">
        <v>67</v>
      </c>
      <c r="I6154" s="2">
        <v>143</v>
      </c>
      <c r="J6154" s="19">
        <v>9581</v>
      </c>
      <c r="K6154" s="19">
        <v>3640.78</v>
      </c>
      <c r="L6154" s="2">
        <v>0.38</v>
      </c>
      <c r="M6154" s="2" t="s">
        <v>78</v>
      </c>
      <c r="N6154" s="20">
        <f t="shared" si="96"/>
        <v>13221.78</v>
      </c>
      <c r="O6154" s="21"/>
      <c r="P6154" s="20"/>
    </row>
    <row r="6155" spans="1:16" x14ac:dyDescent="0.35">
      <c r="A6155" s="2" t="s">
        <v>21</v>
      </c>
      <c r="B6155" s="2">
        <v>1128299</v>
      </c>
      <c r="C6155" s="15">
        <v>44421</v>
      </c>
      <c r="D6155" s="2" t="s">
        <v>43</v>
      </c>
      <c r="E6155" s="2" t="s">
        <v>85</v>
      </c>
      <c r="F6155" s="2" t="s">
        <v>86</v>
      </c>
      <c r="G6155" s="3" t="s">
        <v>155</v>
      </c>
      <c r="H6155" s="17">
        <v>53</v>
      </c>
      <c r="I6155" s="2">
        <v>182</v>
      </c>
      <c r="J6155" s="19">
        <v>9646</v>
      </c>
      <c r="K6155" s="19">
        <v>4919.46</v>
      </c>
      <c r="L6155" s="2">
        <v>0.51</v>
      </c>
      <c r="M6155" s="2" t="s">
        <v>78</v>
      </c>
      <c r="N6155" s="20">
        <f t="shared" si="96"/>
        <v>14565.46</v>
      </c>
      <c r="O6155" s="21"/>
      <c r="P6155" s="20"/>
    </row>
    <row r="6156" spans="1:16" x14ac:dyDescent="0.35">
      <c r="A6156" s="2" t="s">
        <v>21</v>
      </c>
      <c r="B6156" s="2">
        <v>1128299</v>
      </c>
      <c r="C6156" s="15">
        <v>44421</v>
      </c>
      <c r="D6156" s="2" t="s">
        <v>43</v>
      </c>
      <c r="E6156" s="2" t="s">
        <v>85</v>
      </c>
      <c r="F6156" s="2" t="s">
        <v>86</v>
      </c>
      <c r="G6156" s="3" t="s">
        <v>17</v>
      </c>
      <c r="H6156" s="17">
        <v>58</v>
      </c>
      <c r="I6156" s="2">
        <v>175</v>
      </c>
      <c r="J6156" s="19">
        <v>10150</v>
      </c>
      <c r="K6156" s="19">
        <v>5278</v>
      </c>
      <c r="L6156" s="2">
        <v>0.52</v>
      </c>
      <c r="M6156" s="2" t="s">
        <v>78</v>
      </c>
      <c r="N6156" s="20">
        <f t="shared" si="96"/>
        <v>15428</v>
      </c>
      <c r="O6156" s="21"/>
      <c r="P6156" s="20"/>
    </row>
    <row r="6157" spans="1:16" x14ac:dyDescent="0.35">
      <c r="A6157" s="2" t="s">
        <v>21</v>
      </c>
      <c r="B6157" s="2">
        <v>1128299</v>
      </c>
      <c r="C6157" s="15">
        <v>44421</v>
      </c>
      <c r="D6157" s="2" t="s">
        <v>43</v>
      </c>
      <c r="E6157" s="2" t="s">
        <v>85</v>
      </c>
      <c r="F6157" s="2" t="s">
        <v>86</v>
      </c>
      <c r="G6157" s="3" t="s">
        <v>156</v>
      </c>
      <c r="H6157" s="17">
        <v>54</v>
      </c>
      <c r="I6157" s="2">
        <v>150</v>
      </c>
      <c r="J6157" s="19">
        <v>8100</v>
      </c>
      <c r="K6157" s="19">
        <v>3725.9999999999995</v>
      </c>
      <c r="L6157" s="2">
        <v>0.45999999999999996</v>
      </c>
      <c r="M6157" s="2" t="s">
        <v>78</v>
      </c>
      <c r="N6157" s="20">
        <f t="shared" si="96"/>
        <v>11826</v>
      </c>
      <c r="O6157" s="21"/>
      <c r="P6157" s="20"/>
    </row>
    <row r="6158" spans="1:16" x14ac:dyDescent="0.35">
      <c r="A6158" s="2" t="s">
        <v>21</v>
      </c>
      <c r="B6158" s="2">
        <v>1128299</v>
      </c>
      <c r="C6158" s="15">
        <v>44421</v>
      </c>
      <c r="D6158" s="2" t="s">
        <v>43</v>
      </c>
      <c r="E6158" s="2" t="s">
        <v>85</v>
      </c>
      <c r="F6158" s="2" t="s">
        <v>86</v>
      </c>
      <c r="G6158" s="3" t="s">
        <v>157</v>
      </c>
      <c r="H6158" s="17">
        <v>53</v>
      </c>
      <c r="I6158" s="2">
        <v>113</v>
      </c>
      <c r="J6158" s="19">
        <v>5989</v>
      </c>
      <c r="K6158" s="19">
        <v>3114.28</v>
      </c>
      <c r="L6158" s="2">
        <v>0.52</v>
      </c>
      <c r="M6158" s="2" t="s">
        <v>78</v>
      </c>
      <c r="N6158" s="20">
        <f t="shared" si="96"/>
        <v>9103.2800000000007</v>
      </c>
      <c r="O6158" s="21"/>
      <c r="P6158" s="20"/>
    </row>
    <row r="6159" spans="1:16" x14ac:dyDescent="0.35">
      <c r="A6159" s="2" t="s">
        <v>21</v>
      </c>
      <c r="B6159" s="2">
        <v>1128299</v>
      </c>
      <c r="C6159" s="15">
        <v>44421</v>
      </c>
      <c r="D6159" s="2" t="s">
        <v>43</v>
      </c>
      <c r="E6159" s="2" t="s">
        <v>85</v>
      </c>
      <c r="F6159" s="2" t="s">
        <v>86</v>
      </c>
      <c r="G6159" s="3" t="s">
        <v>18</v>
      </c>
      <c r="H6159" s="17">
        <v>60</v>
      </c>
      <c r="I6159" s="2">
        <v>126</v>
      </c>
      <c r="J6159" s="19">
        <v>7560</v>
      </c>
      <c r="K6159" s="19">
        <v>3628.7999999999997</v>
      </c>
      <c r="L6159" s="2">
        <v>0.48</v>
      </c>
      <c r="M6159" s="2" t="s">
        <v>78</v>
      </c>
      <c r="N6159" s="20">
        <f t="shared" si="96"/>
        <v>11188.8</v>
      </c>
      <c r="O6159" s="21"/>
      <c r="P6159" s="20"/>
    </row>
    <row r="6160" spans="1:16" x14ac:dyDescent="0.35">
      <c r="A6160" s="2" t="s">
        <v>21</v>
      </c>
      <c r="B6160" s="2">
        <v>1128299</v>
      </c>
      <c r="C6160" s="15">
        <v>44421</v>
      </c>
      <c r="D6160" s="2" t="s">
        <v>43</v>
      </c>
      <c r="E6160" s="2" t="s">
        <v>85</v>
      </c>
      <c r="F6160" s="2" t="s">
        <v>86</v>
      </c>
      <c r="G6160" s="3" t="s">
        <v>158</v>
      </c>
      <c r="H6160" s="17">
        <v>68</v>
      </c>
      <c r="I6160" s="2">
        <v>119</v>
      </c>
      <c r="J6160" s="19">
        <v>8092</v>
      </c>
      <c r="K6160" s="19">
        <v>2832.2</v>
      </c>
      <c r="L6160" s="2">
        <v>0.35</v>
      </c>
      <c r="M6160" s="2" t="s">
        <v>78</v>
      </c>
      <c r="N6160" s="20">
        <f t="shared" si="96"/>
        <v>10924.2</v>
      </c>
      <c r="O6160" s="21"/>
      <c r="P6160" s="20"/>
    </row>
    <row r="6161" spans="1:16" x14ac:dyDescent="0.35">
      <c r="A6161" s="2" t="s">
        <v>21</v>
      </c>
      <c r="B6161" s="2">
        <v>1128299</v>
      </c>
      <c r="C6161" s="15">
        <v>44453</v>
      </c>
      <c r="D6161" s="2" t="s">
        <v>43</v>
      </c>
      <c r="E6161" s="2" t="s">
        <v>85</v>
      </c>
      <c r="F6161" s="2" t="s">
        <v>86</v>
      </c>
      <c r="G6161" s="3" t="s">
        <v>155</v>
      </c>
      <c r="H6161" s="17">
        <v>43</v>
      </c>
      <c r="I6161" s="2">
        <v>180</v>
      </c>
      <c r="J6161" s="19">
        <v>7740</v>
      </c>
      <c r="K6161" s="19">
        <v>4179.6000000000004</v>
      </c>
      <c r="L6161" s="2">
        <v>0.54</v>
      </c>
      <c r="M6161" s="2" t="s">
        <v>78</v>
      </c>
      <c r="N6161" s="20">
        <f t="shared" si="96"/>
        <v>11919.6</v>
      </c>
      <c r="O6161" s="21"/>
      <c r="P6161" s="20"/>
    </row>
    <row r="6162" spans="1:16" x14ac:dyDescent="0.35">
      <c r="A6162" s="2" t="s">
        <v>21</v>
      </c>
      <c r="B6162" s="2">
        <v>1128299</v>
      </c>
      <c r="C6162" s="15">
        <v>44453</v>
      </c>
      <c r="D6162" s="2" t="s">
        <v>43</v>
      </c>
      <c r="E6162" s="2" t="s">
        <v>85</v>
      </c>
      <c r="F6162" s="2" t="s">
        <v>86</v>
      </c>
      <c r="G6162" s="3" t="s">
        <v>17</v>
      </c>
      <c r="H6162" s="17">
        <v>47</v>
      </c>
      <c r="I6162" s="2">
        <v>156</v>
      </c>
      <c r="J6162" s="19">
        <v>7332</v>
      </c>
      <c r="K6162" s="19">
        <v>4032.6000000000004</v>
      </c>
      <c r="L6162" s="2">
        <v>0.55000000000000004</v>
      </c>
      <c r="M6162" s="2" t="s">
        <v>78</v>
      </c>
      <c r="N6162" s="20">
        <f t="shared" si="96"/>
        <v>11364.6</v>
      </c>
      <c r="O6162" s="21"/>
      <c r="P6162" s="20"/>
    </row>
    <row r="6163" spans="1:16" x14ac:dyDescent="0.35">
      <c r="A6163" s="2" t="s">
        <v>21</v>
      </c>
      <c r="B6163" s="2">
        <v>1128299</v>
      </c>
      <c r="C6163" s="15">
        <v>44453</v>
      </c>
      <c r="D6163" s="2" t="s">
        <v>43</v>
      </c>
      <c r="E6163" s="2" t="s">
        <v>85</v>
      </c>
      <c r="F6163" s="2" t="s">
        <v>86</v>
      </c>
      <c r="G6163" s="3" t="s">
        <v>156</v>
      </c>
      <c r="H6163" s="17">
        <v>42</v>
      </c>
      <c r="I6163" s="2">
        <v>135</v>
      </c>
      <c r="J6163" s="19">
        <v>5670</v>
      </c>
      <c r="K6163" s="19">
        <v>2664.8999999999996</v>
      </c>
      <c r="L6163" s="2">
        <v>0.47</v>
      </c>
      <c r="M6163" s="2" t="s">
        <v>78</v>
      </c>
      <c r="N6163" s="20">
        <f t="shared" si="96"/>
        <v>8334.9</v>
      </c>
      <c r="O6163" s="21"/>
      <c r="P6163" s="20"/>
    </row>
    <row r="6164" spans="1:16" x14ac:dyDescent="0.35">
      <c r="A6164" s="2" t="s">
        <v>21</v>
      </c>
      <c r="B6164" s="2">
        <v>1128299</v>
      </c>
      <c r="C6164" s="15">
        <v>44453</v>
      </c>
      <c r="D6164" s="2" t="s">
        <v>43</v>
      </c>
      <c r="E6164" s="2" t="s">
        <v>85</v>
      </c>
      <c r="F6164" s="2" t="s">
        <v>86</v>
      </c>
      <c r="G6164" s="3" t="s">
        <v>157</v>
      </c>
      <c r="H6164" s="17">
        <v>43</v>
      </c>
      <c r="I6164" s="2">
        <v>120</v>
      </c>
      <c r="J6164" s="19">
        <v>5160</v>
      </c>
      <c r="K6164" s="19">
        <v>2786.4</v>
      </c>
      <c r="L6164" s="2">
        <v>0.54</v>
      </c>
      <c r="M6164" s="2" t="s">
        <v>78</v>
      </c>
      <c r="N6164" s="20">
        <f t="shared" si="96"/>
        <v>7946.4</v>
      </c>
      <c r="O6164" s="21"/>
      <c r="P6164" s="20"/>
    </row>
    <row r="6165" spans="1:16" x14ac:dyDescent="0.35">
      <c r="A6165" s="2" t="s">
        <v>21</v>
      </c>
      <c r="B6165" s="2">
        <v>1128299</v>
      </c>
      <c r="C6165" s="15">
        <v>44453</v>
      </c>
      <c r="D6165" s="2" t="s">
        <v>43</v>
      </c>
      <c r="E6165" s="2" t="s">
        <v>85</v>
      </c>
      <c r="F6165" s="2" t="s">
        <v>86</v>
      </c>
      <c r="G6165" s="3" t="s">
        <v>18</v>
      </c>
      <c r="H6165" s="17">
        <v>54</v>
      </c>
      <c r="I6165" s="2">
        <v>100</v>
      </c>
      <c r="J6165" s="19">
        <v>5400</v>
      </c>
      <c r="K6165" s="19">
        <v>2592</v>
      </c>
      <c r="L6165" s="2">
        <v>0.48</v>
      </c>
      <c r="M6165" s="2" t="s">
        <v>78</v>
      </c>
      <c r="N6165" s="20">
        <f t="shared" si="96"/>
        <v>7992</v>
      </c>
      <c r="O6165" s="21"/>
      <c r="P6165" s="20"/>
    </row>
    <row r="6166" spans="1:16" x14ac:dyDescent="0.35">
      <c r="A6166" s="2" t="s">
        <v>21</v>
      </c>
      <c r="B6166" s="2">
        <v>1128299</v>
      </c>
      <c r="C6166" s="15">
        <v>44453</v>
      </c>
      <c r="D6166" s="2" t="s">
        <v>43</v>
      </c>
      <c r="E6166" s="2" t="s">
        <v>85</v>
      </c>
      <c r="F6166" s="2" t="s">
        <v>86</v>
      </c>
      <c r="G6166" s="3" t="s">
        <v>158</v>
      </c>
      <c r="H6166" s="17">
        <v>59</v>
      </c>
      <c r="I6166" s="2">
        <v>131</v>
      </c>
      <c r="J6166" s="19">
        <v>7729</v>
      </c>
      <c r="K6166" s="19">
        <v>3091.6000000000004</v>
      </c>
      <c r="L6166" s="2">
        <v>0.4</v>
      </c>
      <c r="M6166" s="2" t="s">
        <v>78</v>
      </c>
      <c r="N6166" s="20">
        <f t="shared" si="96"/>
        <v>10820.6</v>
      </c>
      <c r="O6166" s="21"/>
      <c r="P6166" s="20"/>
    </row>
    <row r="6167" spans="1:16" x14ac:dyDescent="0.35">
      <c r="A6167" s="2" t="s">
        <v>21</v>
      </c>
      <c r="B6167" s="2">
        <v>1128299</v>
      </c>
      <c r="C6167" s="15">
        <v>44482</v>
      </c>
      <c r="D6167" s="2" t="s">
        <v>43</v>
      </c>
      <c r="E6167" s="2" t="s">
        <v>85</v>
      </c>
      <c r="F6167" s="2" t="s">
        <v>86</v>
      </c>
      <c r="G6167" s="3" t="s">
        <v>155</v>
      </c>
      <c r="H6167" s="17">
        <v>42</v>
      </c>
      <c r="I6167" s="2">
        <v>131</v>
      </c>
      <c r="J6167" s="19">
        <v>5502</v>
      </c>
      <c r="K6167" s="19">
        <v>2806.02</v>
      </c>
      <c r="L6167" s="2">
        <v>0.51</v>
      </c>
      <c r="M6167" s="2" t="s">
        <v>78</v>
      </c>
      <c r="N6167" s="20">
        <f t="shared" si="96"/>
        <v>8308.02</v>
      </c>
      <c r="O6167" s="21"/>
      <c r="P6167" s="20"/>
    </row>
    <row r="6168" spans="1:16" x14ac:dyDescent="0.35">
      <c r="A6168" s="2" t="s">
        <v>21</v>
      </c>
      <c r="B6168" s="2">
        <v>1128299</v>
      </c>
      <c r="C6168" s="15">
        <v>44482</v>
      </c>
      <c r="D6168" s="2" t="s">
        <v>43</v>
      </c>
      <c r="E6168" s="2" t="s">
        <v>85</v>
      </c>
      <c r="F6168" s="2" t="s">
        <v>86</v>
      </c>
      <c r="G6168" s="3" t="s">
        <v>17</v>
      </c>
      <c r="H6168" s="17">
        <v>47</v>
      </c>
      <c r="I6168" s="2">
        <v>142</v>
      </c>
      <c r="J6168" s="19">
        <v>6674</v>
      </c>
      <c r="K6168" s="19">
        <v>3470.48</v>
      </c>
      <c r="L6168" s="2">
        <v>0.52</v>
      </c>
      <c r="M6168" s="2" t="s">
        <v>78</v>
      </c>
      <c r="N6168" s="20">
        <f t="shared" si="96"/>
        <v>10144.48</v>
      </c>
      <c r="O6168" s="21"/>
      <c r="P6168" s="20"/>
    </row>
    <row r="6169" spans="1:16" x14ac:dyDescent="0.35">
      <c r="A6169" s="2" t="s">
        <v>21</v>
      </c>
      <c r="B6169" s="2">
        <v>1128299</v>
      </c>
      <c r="C6169" s="15">
        <v>44482</v>
      </c>
      <c r="D6169" s="2" t="s">
        <v>43</v>
      </c>
      <c r="E6169" s="2" t="s">
        <v>85</v>
      </c>
      <c r="F6169" s="2" t="s">
        <v>86</v>
      </c>
      <c r="G6169" s="3" t="s">
        <v>156</v>
      </c>
      <c r="H6169" s="17">
        <v>42</v>
      </c>
      <c r="I6169" s="2">
        <v>105</v>
      </c>
      <c r="J6169" s="19">
        <v>4410</v>
      </c>
      <c r="K6169" s="19">
        <v>2072.6999999999998</v>
      </c>
      <c r="L6169" s="2">
        <v>0.47</v>
      </c>
      <c r="M6169" s="2" t="s">
        <v>78</v>
      </c>
      <c r="N6169" s="20">
        <f t="shared" si="96"/>
        <v>6482.7</v>
      </c>
      <c r="O6169" s="21"/>
      <c r="P6169" s="20"/>
    </row>
    <row r="6170" spans="1:16" x14ac:dyDescent="0.35">
      <c r="A6170" s="2" t="s">
        <v>21</v>
      </c>
      <c r="B6170" s="2">
        <v>1128299</v>
      </c>
      <c r="C6170" s="15">
        <v>44482</v>
      </c>
      <c r="D6170" s="2" t="s">
        <v>43</v>
      </c>
      <c r="E6170" s="2" t="s">
        <v>85</v>
      </c>
      <c r="F6170" s="2" t="s">
        <v>86</v>
      </c>
      <c r="G6170" s="3" t="s">
        <v>157</v>
      </c>
      <c r="H6170" s="17">
        <v>44</v>
      </c>
      <c r="I6170" s="2">
        <v>88</v>
      </c>
      <c r="J6170" s="19">
        <v>3872</v>
      </c>
      <c r="K6170" s="19">
        <v>1936</v>
      </c>
      <c r="L6170" s="2">
        <v>0.5</v>
      </c>
      <c r="M6170" s="2" t="s">
        <v>78</v>
      </c>
      <c r="N6170" s="20">
        <f t="shared" si="96"/>
        <v>5808</v>
      </c>
      <c r="O6170" s="21"/>
      <c r="P6170" s="20"/>
    </row>
    <row r="6171" spans="1:16" x14ac:dyDescent="0.35">
      <c r="A6171" s="2" t="s">
        <v>21</v>
      </c>
      <c r="B6171" s="2">
        <v>1128299</v>
      </c>
      <c r="C6171" s="15">
        <v>44482</v>
      </c>
      <c r="D6171" s="2" t="s">
        <v>43</v>
      </c>
      <c r="E6171" s="2" t="s">
        <v>85</v>
      </c>
      <c r="F6171" s="2" t="s">
        <v>86</v>
      </c>
      <c r="G6171" s="3" t="s">
        <v>18</v>
      </c>
      <c r="H6171" s="17">
        <v>50</v>
      </c>
      <c r="I6171" s="2">
        <v>90</v>
      </c>
      <c r="J6171" s="19">
        <v>4500</v>
      </c>
      <c r="K6171" s="19">
        <v>2070</v>
      </c>
      <c r="L6171" s="2">
        <v>0.45999999999999996</v>
      </c>
      <c r="M6171" s="2" t="s">
        <v>78</v>
      </c>
      <c r="N6171" s="20">
        <f t="shared" si="96"/>
        <v>6570</v>
      </c>
      <c r="O6171" s="21"/>
      <c r="P6171" s="20"/>
    </row>
    <row r="6172" spans="1:16" x14ac:dyDescent="0.35">
      <c r="A6172" s="2" t="s">
        <v>21</v>
      </c>
      <c r="B6172" s="2">
        <v>1128299</v>
      </c>
      <c r="C6172" s="15">
        <v>44482</v>
      </c>
      <c r="D6172" s="2" t="s">
        <v>43</v>
      </c>
      <c r="E6172" s="2" t="s">
        <v>85</v>
      </c>
      <c r="F6172" s="2" t="s">
        <v>86</v>
      </c>
      <c r="G6172" s="3" t="s">
        <v>158</v>
      </c>
      <c r="H6172" s="17">
        <v>64</v>
      </c>
      <c r="I6172" s="2">
        <v>102</v>
      </c>
      <c r="J6172" s="19">
        <v>6528</v>
      </c>
      <c r="K6172" s="19">
        <v>2545.92</v>
      </c>
      <c r="L6172" s="2">
        <v>0.39</v>
      </c>
      <c r="M6172" s="2" t="s">
        <v>78</v>
      </c>
      <c r="N6172" s="20">
        <f t="shared" si="96"/>
        <v>9073.92</v>
      </c>
      <c r="O6172" s="21"/>
      <c r="P6172" s="20"/>
    </row>
    <row r="6173" spans="1:16" x14ac:dyDescent="0.35">
      <c r="A6173" s="2" t="s">
        <v>21</v>
      </c>
      <c r="B6173" s="2">
        <v>1128299</v>
      </c>
      <c r="C6173" s="15">
        <v>44513</v>
      </c>
      <c r="D6173" s="2" t="s">
        <v>43</v>
      </c>
      <c r="E6173" s="2" t="s">
        <v>85</v>
      </c>
      <c r="F6173" s="2" t="s">
        <v>86</v>
      </c>
      <c r="G6173" s="3" t="s">
        <v>155</v>
      </c>
      <c r="H6173" s="17">
        <v>51</v>
      </c>
      <c r="I6173" s="2">
        <v>137</v>
      </c>
      <c r="J6173" s="19">
        <v>6987</v>
      </c>
      <c r="K6173" s="19">
        <v>3563.37</v>
      </c>
      <c r="L6173" s="2">
        <v>0.51</v>
      </c>
      <c r="M6173" s="2" t="s">
        <v>78</v>
      </c>
      <c r="N6173" s="20">
        <f t="shared" si="96"/>
        <v>10550.369999999999</v>
      </c>
      <c r="O6173" s="21"/>
      <c r="P6173" s="20"/>
    </row>
    <row r="6174" spans="1:16" x14ac:dyDescent="0.35">
      <c r="A6174" s="2" t="s">
        <v>21</v>
      </c>
      <c r="B6174" s="2">
        <v>1128299</v>
      </c>
      <c r="C6174" s="15">
        <v>44513</v>
      </c>
      <c r="D6174" s="2" t="s">
        <v>43</v>
      </c>
      <c r="E6174" s="2" t="s">
        <v>85</v>
      </c>
      <c r="F6174" s="2" t="s">
        <v>86</v>
      </c>
      <c r="G6174" s="3" t="s">
        <v>17</v>
      </c>
      <c r="H6174" s="17">
        <v>58</v>
      </c>
      <c r="I6174" s="2">
        <v>173</v>
      </c>
      <c r="J6174" s="19">
        <v>10034</v>
      </c>
      <c r="K6174" s="19">
        <v>5418.3600000000006</v>
      </c>
      <c r="L6174" s="2">
        <v>0.54</v>
      </c>
      <c r="M6174" s="2" t="s">
        <v>78</v>
      </c>
      <c r="N6174" s="20">
        <f t="shared" si="96"/>
        <v>15452.36</v>
      </c>
      <c r="O6174" s="21"/>
      <c r="P6174" s="20"/>
    </row>
    <row r="6175" spans="1:16" x14ac:dyDescent="0.35">
      <c r="A6175" s="2" t="s">
        <v>21</v>
      </c>
      <c r="B6175" s="2">
        <v>1128299</v>
      </c>
      <c r="C6175" s="15">
        <v>44513</v>
      </c>
      <c r="D6175" s="2" t="s">
        <v>43</v>
      </c>
      <c r="E6175" s="2" t="s">
        <v>85</v>
      </c>
      <c r="F6175" s="2" t="s">
        <v>86</v>
      </c>
      <c r="G6175" s="3" t="s">
        <v>156</v>
      </c>
      <c r="H6175" s="17">
        <v>54</v>
      </c>
      <c r="I6175" s="2">
        <v>115</v>
      </c>
      <c r="J6175" s="19">
        <v>6210</v>
      </c>
      <c r="K6175" s="19">
        <v>2918.7</v>
      </c>
      <c r="L6175" s="2">
        <v>0.47</v>
      </c>
      <c r="M6175" s="2" t="s">
        <v>78</v>
      </c>
      <c r="N6175" s="20">
        <f t="shared" si="96"/>
        <v>9128.7000000000007</v>
      </c>
      <c r="O6175" s="21"/>
      <c r="P6175" s="20"/>
    </row>
    <row r="6176" spans="1:16" x14ac:dyDescent="0.35">
      <c r="A6176" s="2" t="s">
        <v>21</v>
      </c>
      <c r="B6176" s="2">
        <v>1128299</v>
      </c>
      <c r="C6176" s="15">
        <v>44513</v>
      </c>
      <c r="D6176" s="2" t="s">
        <v>43</v>
      </c>
      <c r="E6176" s="2" t="s">
        <v>85</v>
      </c>
      <c r="F6176" s="2" t="s">
        <v>86</v>
      </c>
      <c r="G6176" s="3" t="s">
        <v>157</v>
      </c>
      <c r="H6176" s="17">
        <v>51</v>
      </c>
      <c r="I6176" s="2">
        <v>116</v>
      </c>
      <c r="J6176" s="19">
        <v>5916</v>
      </c>
      <c r="K6176" s="19">
        <v>3076.32</v>
      </c>
      <c r="L6176" s="2">
        <v>0.52</v>
      </c>
      <c r="M6176" s="2" t="s">
        <v>78</v>
      </c>
      <c r="N6176" s="20">
        <f t="shared" si="96"/>
        <v>8992.32</v>
      </c>
      <c r="O6176" s="21"/>
      <c r="P6176" s="20"/>
    </row>
    <row r="6177" spans="1:16" x14ac:dyDescent="0.35">
      <c r="A6177" s="2" t="s">
        <v>21</v>
      </c>
      <c r="B6177" s="2">
        <v>1128299</v>
      </c>
      <c r="C6177" s="15">
        <v>44513</v>
      </c>
      <c r="D6177" s="2" t="s">
        <v>43</v>
      </c>
      <c r="E6177" s="2" t="s">
        <v>85</v>
      </c>
      <c r="F6177" s="2" t="s">
        <v>86</v>
      </c>
      <c r="G6177" s="3" t="s">
        <v>18</v>
      </c>
      <c r="H6177" s="17">
        <v>60</v>
      </c>
      <c r="I6177" s="2">
        <v>102</v>
      </c>
      <c r="J6177" s="19">
        <v>6120</v>
      </c>
      <c r="K6177" s="19">
        <v>2876.3999999999996</v>
      </c>
      <c r="L6177" s="2">
        <v>0.47</v>
      </c>
      <c r="M6177" s="2" t="s">
        <v>78</v>
      </c>
      <c r="N6177" s="20">
        <f t="shared" si="96"/>
        <v>8996.4</v>
      </c>
      <c r="O6177" s="21"/>
      <c r="P6177" s="20"/>
    </row>
    <row r="6178" spans="1:16" x14ac:dyDescent="0.35">
      <c r="A6178" s="2" t="s">
        <v>21</v>
      </c>
      <c r="B6178" s="2">
        <v>1128299</v>
      </c>
      <c r="C6178" s="15">
        <v>44513</v>
      </c>
      <c r="D6178" s="2" t="s">
        <v>43</v>
      </c>
      <c r="E6178" s="2" t="s">
        <v>85</v>
      </c>
      <c r="F6178" s="2" t="s">
        <v>86</v>
      </c>
      <c r="G6178" s="3" t="s">
        <v>158</v>
      </c>
      <c r="H6178" s="17">
        <v>65</v>
      </c>
      <c r="I6178" s="2">
        <v>124</v>
      </c>
      <c r="J6178" s="19">
        <v>8060</v>
      </c>
      <c r="K6178" s="19">
        <v>2821</v>
      </c>
      <c r="L6178" s="2">
        <v>0.35</v>
      </c>
      <c r="M6178" s="2" t="s">
        <v>78</v>
      </c>
      <c r="N6178" s="20">
        <f t="shared" si="96"/>
        <v>10881</v>
      </c>
      <c r="O6178" s="21"/>
      <c r="P6178" s="20"/>
    </row>
    <row r="6179" spans="1:16" x14ac:dyDescent="0.35">
      <c r="A6179" s="2" t="s">
        <v>21</v>
      </c>
      <c r="B6179" s="2">
        <v>1128299</v>
      </c>
      <c r="C6179" s="15">
        <v>44542</v>
      </c>
      <c r="D6179" s="2" t="s">
        <v>43</v>
      </c>
      <c r="E6179" s="2" t="s">
        <v>85</v>
      </c>
      <c r="F6179" s="2" t="s">
        <v>86</v>
      </c>
      <c r="G6179" s="3" t="s">
        <v>155</v>
      </c>
      <c r="H6179" s="17">
        <v>50</v>
      </c>
      <c r="I6179" s="2">
        <v>203</v>
      </c>
      <c r="J6179" s="19">
        <v>10150</v>
      </c>
      <c r="K6179" s="19">
        <v>5582.5</v>
      </c>
      <c r="L6179" s="2">
        <v>0.55000000000000004</v>
      </c>
      <c r="M6179" s="2" t="s">
        <v>78</v>
      </c>
      <c r="N6179" s="20">
        <f t="shared" si="96"/>
        <v>15732.5</v>
      </c>
      <c r="O6179" s="21"/>
      <c r="P6179" s="20"/>
    </row>
    <row r="6180" spans="1:16" x14ac:dyDescent="0.35">
      <c r="A6180" s="2" t="s">
        <v>21</v>
      </c>
      <c r="B6180" s="2">
        <v>1128299</v>
      </c>
      <c r="C6180" s="15">
        <v>44542</v>
      </c>
      <c r="D6180" s="2" t="s">
        <v>43</v>
      </c>
      <c r="E6180" s="2" t="s">
        <v>85</v>
      </c>
      <c r="F6180" s="2" t="s">
        <v>86</v>
      </c>
      <c r="G6180" s="3" t="s">
        <v>17</v>
      </c>
      <c r="H6180" s="17">
        <v>58</v>
      </c>
      <c r="I6180" s="2">
        <v>189</v>
      </c>
      <c r="J6180" s="19">
        <v>10962</v>
      </c>
      <c r="K6180" s="19">
        <v>5809.8600000000006</v>
      </c>
      <c r="L6180" s="2">
        <v>0.53</v>
      </c>
      <c r="M6180" s="2" t="s">
        <v>78</v>
      </c>
      <c r="N6180" s="20">
        <f t="shared" si="96"/>
        <v>16771.86</v>
      </c>
      <c r="O6180" s="21"/>
      <c r="P6180" s="20"/>
    </row>
    <row r="6181" spans="1:16" x14ac:dyDescent="0.35">
      <c r="A6181" s="2" t="s">
        <v>13</v>
      </c>
      <c r="B6181" s="2">
        <v>1128299</v>
      </c>
      <c r="C6181" s="15">
        <v>44542</v>
      </c>
      <c r="D6181" s="2" t="s">
        <v>43</v>
      </c>
      <c r="E6181" s="2" t="s">
        <v>85</v>
      </c>
      <c r="F6181" s="2" t="s">
        <v>86</v>
      </c>
      <c r="G6181" s="3" t="s">
        <v>156</v>
      </c>
      <c r="H6181" s="17">
        <v>53</v>
      </c>
      <c r="I6181" s="2">
        <v>138</v>
      </c>
      <c r="J6181" s="19">
        <v>7314</v>
      </c>
      <c r="K6181" s="19">
        <v>3657</v>
      </c>
      <c r="L6181" s="2">
        <v>0.5</v>
      </c>
      <c r="M6181" s="2" t="s">
        <v>78</v>
      </c>
      <c r="N6181" s="20">
        <f t="shared" si="96"/>
        <v>10971</v>
      </c>
      <c r="O6181" s="21"/>
      <c r="P6181" s="20"/>
    </row>
    <row r="6182" spans="1:16" x14ac:dyDescent="0.35">
      <c r="A6182" s="2" t="s">
        <v>13</v>
      </c>
      <c r="B6182" s="2">
        <v>1128299</v>
      </c>
      <c r="C6182" s="15">
        <v>44542</v>
      </c>
      <c r="D6182" s="2" t="s">
        <v>43</v>
      </c>
      <c r="E6182" s="2" t="s">
        <v>85</v>
      </c>
      <c r="F6182" s="2" t="s">
        <v>86</v>
      </c>
      <c r="G6182" s="3" t="s">
        <v>157</v>
      </c>
      <c r="H6182" s="17">
        <v>51</v>
      </c>
      <c r="I6182" s="2">
        <v>128</v>
      </c>
      <c r="J6182" s="19">
        <v>6528</v>
      </c>
      <c r="K6182" s="19">
        <v>3264</v>
      </c>
      <c r="L6182" s="2">
        <v>0.5</v>
      </c>
      <c r="M6182" s="2" t="s">
        <v>78</v>
      </c>
      <c r="N6182" s="20">
        <f t="shared" si="96"/>
        <v>9792</v>
      </c>
      <c r="O6182" s="21"/>
      <c r="P6182" s="20"/>
    </row>
    <row r="6183" spans="1:16" x14ac:dyDescent="0.35">
      <c r="A6183" s="2" t="s">
        <v>13</v>
      </c>
      <c r="B6183" s="2">
        <v>1128299</v>
      </c>
      <c r="C6183" s="15">
        <v>44542</v>
      </c>
      <c r="D6183" s="2" t="s">
        <v>43</v>
      </c>
      <c r="E6183" s="2" t="s">
        <v>85</v>
      </c>
      <c r="F6183" s="2" t="s">
        <v>86</v>
      </c>
      <c r="G6183" s="3" t="s">
        <v>18</v>
      </c>
      <c r="H6183" s="17">
        <v>64</v>
      </c>
      <c r="I6183" s="2">
        <v>116</v>
      </c>
      <c r="J6183" s="19">
        <v>7424</v>
      </c>
      <c r="K6183" s="19">
        <v>3712</v>
      </c>
      <c r="L6183" s="2">
        <v>0.5</v>
      </c>
      <c r="M6183" s="2" t="s">
        <v>78</v>
      </c>
      <c r="N6183" s="20">
        <f t="shared" si="96"/>
        <v>11136</v>
      </c>
      <c r="O6183" s="21"/>
      <c r="P6183" s="20"/>
    </row>
    <row r="6184" spans="1:16" x14ac:dyDescent="0.35">
      <c r="A6184" s="2" t="s">
        <v>13</v>
      </c>
      <c r="B6184" s="2">
        <v>1128299</v>
      </c>
      <c r="C6184" s="15">
        <v>44542</v>
      </c>
      <c r="D6184" s="2" t="s">
        <v>43</v>
      </c>
      <c r="E6184" s="2" t="s">
        <v>85</v>
      </c>
      <c r="F6184" s="2" t="s">
        <v>86</v>
      </c>
      <c r="G6184" s="3" t="s">
        <v>158</v>
      </c>
      <c r="H6184" s="17">
        <v>64</v>
      </c>
      <c r="I6184" s="2">
        <v>135</v>
      </c>
      <c r="J6184" s="19">
        <v>8640</v>
      </c>
      <c r="K6184" s="19">
        <v>3024</v>
      </c>
      <c r="L6184" s="2">
        <v>0.35</v>
      </c>
      <c r="M6184" s="2" t="s">
        <v>78</v>
      </c>
      <c r="N6184" s="20">
        <f t="shared" si="96"/>
        <v>11664</v>
      </c>
      <c r="O6184" s="21"/>
      <c r="P6184" s="20"/>
    </row>
    <row r="6185" spans="1:16" x14ac:dyDescent="0.35">
      <c r="A6185" s="2" t="s">
        <v>13</v>
      </c>
      <c r="B6185" s="2">
        <v>1185732</v>
      </c>
      <c r="C6185" s="15">
        <v>44205</v>
      </c>
      <c r="D6185" s="2" t="s">
        <v>43</v>
      </c>
      <c r="E6185" s="2" t="s">
        <v>85</v>
      </c>
      <c r="F6185" s="2" t="s">
        <v>86</v>
      </c>
      <c r="G6185" s="3" t="s">
        <v>155</v>
      </c>
      <c r="H6185" s="17">
        <v>39</v>
      </c>
      <c r="I6185" s="2">
        <v>256</v>
      </c>
      <c r="J6185" s="19">
        <v>9984</v>
      </c>
      <c r="K6185" s="19">
        <v>5790.7200000000012</v>
      </c>
      <c r="L6185" s="2">
        <v>0.58000000000000007</v>
      </c>
      <c r="M6185" s="2" t="s">
        <v>78</v>
      </c>
      <c r="N6185" s="20">
        <f t="shared" si="96"/>
        <v>15774.720000000001</v>
      </c>
      <c r="O6185" s="21"/>
      <c r="P6185" s="20"/>
    </row>
    <row r="6186" spans="1:16" x14ac:dyDescent="0.35">
      <c r="A6186" s="2" t="s">
        <v>13</v>
      </c>
      <c r="B6186" s="2">
        <v>1185732</v>
      </c>
      <c r="C6186" s="15">
        <v>44205</v>
      </c>
      <c r="D6186" s="2" t="s">
        <v>43</v>
      </c>
      <c r="E6186" s="2" t="s">
        <v>85</v>
      </c>
      <c r="F6186" s="2" t="s">
        <v>86</v>
      </c>
      <c r="G6186" s="3" t="s">
        <v>17</v>
      </c>
      <c r="H6186" s="17">
        <v>37</v>
      </c>
      <c r="I6186" s="2">
        <v>206</v>
      </c>
      <c r="J6186" s="19">
        <v>7622</v>
      </c>
      <c r="K6186" s="19">
        <v>3429.8999999999996</v>
      </c>
      <c r="L6186" s="2">
        <v>0.44999999999999996</v>
      </c>
      <c r="M6186" s="2" t="s">
        <v>78</v>
      </c>
      <c r="N6186" s="20">
        <f t="shared" si="96"/>
        <v>11051.9</v>
      </c>
      <c r="O6186" s="21"/>
      <c r="P6186" s="20"/>
    </row>
    <row r="6187" spans="1:16" x14ac:dyDescent="0.35">
      <c r="A6187" s="2" t="s">
        <v>13</v>
      </c>
      <c r="B6187" s="2">
        <v>1185732</v>
      </c>
      <c r="C6187" s="15">
        <v>44205</v>
      </c>
      <c r="D6187" s="2" t="s">
        <v>43</v>
      </c>
      <c r="E6187" s="2" t="s">
        <v>85</v>
      </c>
      <c r="F6187" s="2" t="s">
        <v>86</v>
      </c>
      <c r="G6187" s="3" t="s">
        <v>156</v>
      </c>
      <c r="H6187" s="17">
        <v>29</v>
      </c>
      <c r="I6187" s="2">
        <v>248</v>
      </c>
      <c r="J6187" s="19">
        <v>7192</v>
      </c>
      <c r="K6187" s="19">
        <v>2804.88</v>
      </c>
      <c r="L6187" s="2">
        <v>0.39</v>
      </c>
      <c r="M6187" s="2" t="s">
        <v>78</v>
      </c>
      <c r="N6187" s="20">
        <f t="shared" si="96"/>
        <v>9996.880000000001</v>
      </c>
      <c r="O6187" s="21"/>
      <c r="P6187" s="20"/>
    </row>
    <row r="6188" spans="1:16" x14ac:dyDescent="0.35">
      <c r="A6188" s="2" t="s">
        <v>13</v>
      </c>
      <c r="B6188" s="2">
        <v>1185732</v>
      </c>
      <c r="C6188" s="15">
        <v>44205</v>
      </c>
      <c r="D6188" s="2" t="s">
        <v>43</v>
      </c>
      <c r="E6188" s="2" t="s">
        <v>85</v>
      </c>
      <c r="F6188" s="2" t="s">
        <v>86</v>
      </c>
      <c r="G6188" s="3" t="s">
        <v>157</v>
      </c>
      <c r="H6188" s="17">
        <v>34</v>
      </c>
      <c r="I6188" s="2">
        <v>203</v>
      </c>
      <c r="J6188" s="19">
        <v>6902</v>
      </c>
      <c r="K6188" s="19">
        <v>3036.88</v>
      </c>
      <c r="L6188" s="2">
        <v>0.44</v>
      </c>
      <c r="M6188" s="2" t="s">
        <v>78</v>
      </c>
      <c r="N6188" s="20">
        <f t="shared" si="96"/>
        <v>9938.880000000001</v>
      </c>
      <c r="O6188" s="21"/>
      <c r="P6188" s="20"/>
    </row>
    <row r="6189" spans="1:16" x14ac:dyDescent="0.35">
      <c r="A6189" s="2" t="s">
        <v>13</v>
      </c>
      <c r="B6189" s="2">
        <v>1185732</v>
      </c>
      <c r="C6189" s="15">
        <v>44205</v>
      </c>
      <c r="D6189" s="2" t="s">
        <v>43</v>
      </c>
      <c r="E6189" s="2" t="s">
        <v>85</v>
      </c>
      <c r="F6189" s="2" t="s">
        <v>86</v>
      </c>
      <c r="G6189" s="3" t="s">
        <v>18</v>
      </c>
      <c r="H6189" s="17">
        <v>47</v>
      </c>
      <c r="I6189" s="2">
        <v>189</v>
      </c>
      <c r="J6189" s="19">
        <v>8883</v>
      </c>
      <c r="K6189" s="19">
        <v>4175.01</v>
      </c>
      <c r="L6189" s="2">
        <v>0.47</v>
      </c>
      <c r="M6189" s="2" t="s">
        <v>78</v>
      </c>
      <c r="N6189" s="20">
        <f t="shared" si="96"/>
        <v>13058.01</v>
      </c>
      <c r="O6189" s="21"/>
      <c r="P6189" s="20"/>
    </row>
    <row r="6190" spans="1:16" x14ac:dyDescent="0.35">
      <c r="A6190" s="2" t="s">
        <v>13</v>
      </c>
      <c r="B6190" s="2">
        <v>1185732</v>
      </c>
      <c r="C6190" s="15">
        <v>44205</v>
      </c>
      <c r="D6190" s="2" t="s">
        <v>43</v>
      </c>
      <c r="E6190" s="2" t="s">
        <v>85</v>
      </c>
      <c r="F6190" s="2" t="s">
        <v>86</v>
      </c>
      <c r="G6190" s="3" t="s">
        <v>158</v>
      </c>
      <c r="H6190" s="17">
        <v>37</v>
      </c>
      <c r="I6190" s="2">
        <v>239</v>
      </c>
      <c r="J6190" s="19">
        <v>8843</v>
      </c>
      <c r="K6190" s="19">
        <v>5305.8</v>
      </c>
      <c r="L6190" s="2">
        <v>0.6</v>
      </c>
      <c r="M6190" s="2" t="s">
        <v>78</v>
      </c>
      <c r="N6190" s="20">
        <f t="shared" si="96"/>
        <v>14148.8</v>
      </c>
      <c r="O6190" s="21"/>
      <c r="P6190" s="20"/>
    </row>
    <row r="6191" spans="1:16" x14ac:dyDescent="0.35">
      <c r="A6191" s="2" t="s">
        <v>13</v>
      </c>
      <c r="B6191" s="2">
        <v>1185732</v>
      </c>
      <c r="C6191" s="15">
        <v>44234</v>
      </c>
      <c r="D6191" s="2" t="s">
        <v>43</v>
      </c>
      <c r="E6191" s="2" t="s">
        <v>85</v>
      </c>
      <c r="F6191" s="2" t="s">
        <v>86</v>
      </c>
      <c r="G6191" s="3" t="s">
        <v>155</v>
      </c>
      <c r="H6191" s="17">
        <v>38</v>
      </c>
      <c r="I6191" s="2">
        <v>312</v>
      </c>
      <c r="J6191" s="19">
        <v>11856</v>
      </c>
      <c r="K6191" s="19">
        <v>6995.0400000000009</v>
      </c>
      <c r="L6191" s="2">
        <v>0.59000000000000008</v>
      </c>
      <c r="M6191" s="2" t="s">
        <v>78</v>
      </c>
      <c r="N6191" s="20">
        <f t="shared" si="96"/>
        <v>18851.04</v>
      </c>
      <c r="O6191" s="21"/>
      <c r="P6191" s="20"/>
    </row>
    <row r="6192" spans="1:16" x14ac:dyDescent="0.35">
      <c r="A6192" s="2" t="s">
        <v>13</v>
      </c>
      <c r="B6192" s="2">
        <v>1185732</v>
      </c>
      <c r="C6192" s="15">
        <v>44234</v>
      </c>
      <c r="D6192" s="2" t="s">
        <v>43</v>
      </c>
      <c r="E6192" s="2" t="s">
        <v>85</v>
      </c>
      <c r="F6192" s="2" t="s">
        <v>86</v>
      </c>
      <c r="G6192" s="3" t="s">
        <v>17</v>
      </c>
      <c r="H6192" s="17">
        <v>39</v>
      </c>
      <c r="I6192" s="2">
        <v>218</v>
      </c>
      <c r="J6192" s="19">
        <v>8502</v>
      </c>
      <c r="K6192" s="19">
        <v>3910.9199999999996</v>
      </c>
      <c r="L6192" s="2">
        <v>0.45999999999999996</v>
      </c>
      <c r="M6192" s="2" t="s">
        <v>78</v>
      </c>
      <c r="N6192" s="20">
        <f t="shared" si="96"/>
        <v>12412.92</v>
      </c>
      <c r="O6192" s="21"/>
      <c r="P6192" s="20"/>
    </row>
    <row r="6193" spans="1:16" x14ac:dyDescent="0.35">
      <c r="A6193" s="2" t="s">
        <v>13</v>
      </c>
      <c r="B6193" s="2">
        <v>1185732</v>
      </c>
      <c r="C6193" s="15">
        <v>44234</v>
      </c>
      <c r="D6193" s="2" t="s">
        <v>43</v>
      </c>
      <c r="E6193" s="2" t="s">
        <v>85</v>
      </c>
      <c r="F6193" s="2" t="s">
        <v>86</v>
      </c>
      <c r="G6193" s="3" t="s">
        <v>156</v>
      </c>
      <c r="H6193" s="17">
        <v>29</v>
      </c>
      <c r="I6193" s="2">
        <v>217</v>
      </c>
      <c r="J6193" s="19">
        <v>6293</v>
      </c>
      <c r="K6193" s="19">
        <v>2328.41</v>
      </c>
      <c r="L6193" s="2">
        <v>0.37</v>
      </c>
      <c r="M6193" s="2" t="s">
        <v>78</v>
      </c>
      <c r="N6193" s="20">
        <f t="shared" si="96"/>
        <v>8621.41</v>
      </c>
      <c r="O6193" s="21"/>
      <c r="P6193" s="20"/>
    </row>
    <row r="6194" spans="1:16" x14ac:dyDescent="0.35">
      <c r="A6194" s="2" t="s">
        <v>13</v>
      </c>
      <c r="B6194" s="2">
        <v>1185732</v>
      </c>
      <c r="C6194" s="15">
        <v>44234</v>
      </c>
      <c r="D6194" s="2" t="s">
        <v>43</v>
      </c>
      <c r="E6194" s="2" t="s">
        <v>87</v>
      </c>
      <c r="F6194" s="2" t="s">
        <v>88</v>
      </c>
      <c r="G6194" s="3" t="s">
        <v>157</v>
      </c>
      <c r="H6194" s="17">
        <v>33</v>
      </c>
      <c r="I6194" s="2">
        <v>169</v>
      </c>
      <c r="J6194" s="19">
        <v>5577</v>
      </c>
      <c r="K6194" s="19">
        <v>2509.6499999999996</v>
      </c>
      <c r="L6194" s="2">
        <v>0.44999999999999996</v>
      </c>
      <c r="M6194" s="2" t="s">
        <v>78</v>
      </c>
      <c r="N6194" s="20">
        <f t="shared" si="96"/>
        <v>8086.65</v>
      </c>
      <c r="O6194" s="21"/>
      <c r="P6194" s="20"/>
    </row>
    <row r="6195" spans="1:16" x14ac:dyDescent="0.35">
      <c r="A6195" s="2" t="s">
        <v>13</v>
      </c>
      <c r="B6195" s="2">
        <v>1185732</v>
      </c>
      <c r="C6195" s="15">
        <v>44234</v>
      </c>
      <c r="D6195" s="2" t="s">
        <v>43</v>
      </c>
      <c r="E6195" s="2" t="s">
        <v>87</v>
      </c>
      <c r="F6195" s="2" t="s">
        <v>88</v>
      </c>
      <c r="G6195" s="3" t="s">
        <v>18</v>
      </c>
      <c r="H6195" s="17">
        <v>49</v>
      </c>
      <c r="I6195" s="2">
        <v>189</v>
      </c>
      <c r="J6195" s="19">
        <v>9261</v>
      </c>
      <c r="K6195" s="19">
        <v>4352.67</v>
      </c>
      <c r="L6195" s="2">
        <v>0.47</v>
      </c>
      <c r="M6195" s="2" t="s">
        <v>78</v>
      </c>
      <c r="N6195" s="20">
        <f t="shared" si="96"/>
        <v>13613.67</v>
      </c>
      <c r="O6195" s="21"/>
      <c r="P6195" s="20"/>
    </row>
    <row r="6196" spans="1:16" x14ac:dyDescent="0.35">
      <c r="A6196" s="2" t="s">
        <v>13</v>
      </c>
      <c r="B6196" s="2">
        <v>1185732</v>
      </c>
      <c r="C6196" s="15">
        <v>44234</v>
      </c>
      <c r="D6196" s="2" t="s">
        <v>43</v>
      </c>
      <c r="E6196" s="2" t="s">
        <v>87</v>
      </c>
      <c r="F6196" s="2" t="s">
        <v>88</v>
      </c>
      <c r="G6196" s="3" t="s">
        <v>158</v>
      </c>
      <c r="H6196" s="17">
        <v>34</v>
      </c>
      <c r="I6196" s="2">
        <v>216</v>
      </c>
      <c r="J6196" s="19">
        <v>7344</v>
      </c>
      <c r="K6196" s="19">
        <v>4773.6000000000004</v>
      </c>
      <c r="L6196" s="2">
        <v>0.65</v>
      </c>
      <c r="M6196" s="2" t="s">
        <v>78</v>
      </c>
      <c r="N6196" s="20">
        <f t="shared" si="96"/>
        <v>12117.6</v>
      </c>
      <c r="O6196" s="21"/>
      <c r="P6196" s="20"/>
    </row>
    <row r="6197" spans="1:16" x14ac:dyDescent="0.35">
      <c r="A6197" s="2" t="s">
        <v>13</v>
      </c>
      <c r="B6197" s="2">
        <v>1185732</v>
      </c>
      <c r="C6197" s="15">
        <v>44260</v>
      </c>
      <c r="D6197" s="2" t="s">
        <v>43</v>
      </c>
      <c r="E6197" s="2" t="s">
        <v>87</v>
      </c>
      <c r="F6197" s="2" t="s">
        <v>88</v>
      </c>
      <c r="G6197" s="3" t="s">
        <v>155</v>
      </c>
      <c r="H6197" s="17">
        <v>33</v>
      </c>
      <c r="I6197" s="2">
        <v>265</v>
      </c>
      <c r="J6197" s="19">
        <v>8745</v>
      </c>
      <c r="K6197" s="19">
        <v>5072.1000000000004</v>
      </c>
      <c r="L6197" s="2">
        <v>0.58000000000000007</v>
      </c>
      <c r="M6197" s="2" t="s">
        <v>78</v>
      </c>
      <c r="N6197" s="20">
        <f t="shared" si="96"/>
        <v>13817.1</v>
      </c>
      <c r="O6197" s="21"/>
      <c r="P6197" s="20"/>
    </row>
    <row r="6198" spans="1:16" x14ac:dyDescent="0.35">
      <c r="A6198" s="2" t="s">
        <v>13</v>
      </c>
      <c r="B6198" s="2">
        <v>1185732</v>
      </c>
      <c r="C6198" s="15">
        <v>44260</v>
      </c>
      <c r="D6198" s="2" t="s">
        <v>43</v>
      </c>
      <c r="E6198" s="2" t="s">
        <v>87</v>
      </c>
      <c r="F6198" s="2" t="s">
        <v>88</v>
      </c>
      <c r="G6198" s="3" t="s">
        <v>17</v>
      </c>
      <c r="H6198" s="17">
        <v>32</v>
      </c>
      <c r="I6198" s="2">
        <v>210</v>
      </c>
      <c r="J6198" s="19">
        <v>6720</v>
      </c>
      <c r="K6198" s="19">
        <v>3292.7999999999997</v>
      </c>
      <c r="L6198" s="2">
        <v>0.49</v>
      </c>
      <c r="M6198" s="2" t="s">
        <v>78</v>
      </c>
      <c r="N6198" s="20">
        <f t="shared" si="96"/>
        <v>10012.799999999999</v>
      </c>
      <c r="O6198" s="21"/>
      <c r="P6198" s="20"/>
    </row>
    <row r="6199" spans="1:16" x14ac:dyDescent="0.35">
      <c r="A6199" s="2" t="s">
        <v>13</v>
      </c>
      <c r="B6199" s="2">
        <v>1185732</v>
      </c>
      <c r="C6199" s="15">
        <v>44260</v>
      </c>
      <c r="D6199" s="2" t="s">
        <v>43</v>
      </c>
      <c r="E6199" s="2" t="s">
        <v>87</v>
      </c>
      <c r="F6199" s="2" t="s">
        <v>88</v>
      </c>
      <c r="G6199" s="3" t="s">
        <v>156</v>
      </c>
      <c r="H6199" s="17">
        <v>24</v>
      </c>
      <c r="I6199" s="2">
        <v>181</v>
      </c>
      <c r="J6199" s="19">
        <v>4344</v>
      </c>
      <c r="K6199" s="19">
        <v>1650.72</v>
      </c>
      <c r="L6199" s="2">
        <v>0.38</v>
      </c>
      <c r="M6199" s="2" t="s">
        <v>78</v>
      </c>
      <c r="N6199" s="20">
        <f t="shared" si="96"/>
        <v>5994.72</v>
      </c>
      <c r="O6199" s="21"/>
      <c r="P6199" s="20"/>
    </row>
    <row r="6200" spans="1:16" x14ac:dyDescent="0.35">
      <c r="A6200" s="2" t="s">
        <v>13</v>
      </c>
      <c r="B6200" s="2">
        <v>1185732</v>
      </c>
      <c r="C6200" s="15">
        <v>44260</v>
      </c>
      <c r="D6200" s="2" t="s">
        <v>43</v>
      </c>
      <c r="E6200" s="2" t="s">
        <v>87</v>
      </c>
      <c r="F6200" s="2" t="s">
        <v>88</v>
      </c>
      <c r="G6200" s="3" t="s">
        <v>157</v>
      </c>
      <c r="H6200" s="17">
        <v>27</v>
      </c>
      <c r="I6200" s="2">
        <v>144</v>
      </c>
      <c r="J6200" s="19">
        <v>3888</v>
      </c>
      <c r="K6200" s="19">
        <v>1632.96</v>
      </c>
      <c r="L6200" s="2">
        <v>0.42</v>
      </c>
      <c r="M6200" s="2" t="s">
        <v>78</v>
      </c>
      <c r="N6200" s="20">
        <f t="shared" si="96"/>
        <v>5520.96</v>
      </c>
      <c r="O6200" s="21"/>
      <c r="P6200" s="20"/>
    </row>
    <row r="6201" spans="1:16" x14ac:dyDescent="0.35">
      <c r="A6201" s="2" t="s">
        <v>13</v>
      </c>
      <c r="B6201" s="2">
        <v>1185732</v>
      </c>
      <c r="C6201" s="15">
        <v>44260</v>
      </c>
      <c r="D6201" s="2" t="s">
        <v>43</v>
      </c>
      <c r="E6201" s="2" t="s">
        <v>87</v>
      </c>
      <c r="F6201" s="2" t="s">
        <v>88</v>
      </c>
      <c r="G6201" s="3" t="s">
        <v>18</v>
      </c>
      <c r="H6201" s="17">
        <v>41</v>
      </c>
      <c r="I6201" s="2">
        <v>181</v>
      </c>
      <c r="J6201" s="19">
        <v>7421</v>
      </c>
      <c r="K6201" s="19">
        <v>3562.08</v>
      </c>
      <c r="L6201" s="2">
        <v>0.48</v>
      </c>
      <c r="M6201" s="2" t="s">
        <v>78</v>
      </c>
      <c r="N6201" s="20">
        <f t="shared" si="96"/>
        <v>10983.08</v>
      </c>
      <c r="O6201" s="21"/>
      <c r="P6201" s="20"/>
    </row>
    <row r="6202" spans="1:16" x14ac:dyDescent="0.35">
      <c r="A6202" s="2" t="s">
        <v>13</v>
      </c>
      <c r="B6202" s="2">
        <v>1185732</v>
      </c>
      <c r="C6202" s="15">
        <v>44260</v>
      </c>
      <c r="D6202" s="2" t="s">
        <v>43</v>
      </c>
      <c r="E6202" s="2" t="s">
        <v>87</v>
      </c>
      <c r="F6202" s="2" t="s">
        <v>88</v>
      </c>
      <c r="G6202" s="3" t="s">
        <v>158</v>
      </c>
      <c r="H6202" s="17">
        <v>32</v>
      </c>
      <c r="I6202" s="2">
        <v>189</v>
      </c>
      <c r="J6202" s="19">
        <v>6048</v>
      </c>
      <c r="K6202" s="19">
        <v>3810.2400000000002</v>
      </c>
      <c r="L6202" s="2">
        <v>0.63</v>
      </c>
      <c r="M6202" s="2" t="s">
        <v>78</v>
      </c>
      <c r="N6202" s="20">
        <f t="shared" si="96"/>
        <v>9858.24</v>
      </c>
      <c r="O6202" s="21"/>
      <c r="P6202" s="20"/>
    </row>
    <row r="6203" spans="1:16" x14ac:dyDescent="0.35">
      <c r="A6203" s="2" t="s">
        <v>13</v>
      </c>
      <c r="B6203" s="2">
        <v>1185732</v>
      </c>
      <c r="C6203" s="15">
        <v>44292</v>
      </c>
      <c r="D6203" s="2" t="s">
        <v>43</v>
      </c>
      <c r="E6203" s="2" t="s">
        <v>87</v>
      </c>
      <c r="F6203" s="2" t="s">
        <v>88</v>
      </c>
      <c r="G6203" s="3" t="s">
        <v>155</v>
      </c>
      <c r="H6203" s="17">
        <v>33</v>
      </c>
      <c r="I6203" s="2">
        <v>283</v>
      </c>
      <c r="J6203" s="19">
        <v>9339</v>
      </c>
      <c r="K6203" s="19">
        <v>5323.2300000000005</v>
      </c>
      <c r="L6203" s="2">
        <v>0.57000000000000006</v>
      </c>
      <c r="M6203" s="2" t="s">
        <v>78</v>
      </c>
      <c r="N6203" s="20">
        <f t="shared" si="96"/>
        <v>14662.23</v>
      </c>
      <c r="O6203" s="21"/>
      <c r="P6203" s="20"/>
    </row>
    <row r="6204" spans="1:16" x14ac:dyDescent="0.35">
      <c r="A6204" s="2" t="s">
        <v>13</v>
      </c>
      <c r="B6204" s="2">
        <v>1185732</v>
      </c>
      <c r="C6204" s="15">
        <v>44292</v>
      </c>
      <c r="D6204" s="2" t="s">
        <v>43</v>
      </c>
      <c r="E6204" s="2" t="s">
        <v>87</v>
      </c>
      <c r="F6204" s="2" t="s">
        <v>88</v>
      </c>
      <c r="G6204" s="3" t="s">
        <v>17</v>
      </c>
      <c r="H6204" s="17">
        <v>34</v>
      </c>
      <c r="I6204" s="2">
        <v>182</v>
      </c>
      <c r="J6204" s="19">
        <v>6188</v>
      </c>
      <c r="K6204" s="19">
        <v>2846.4799999999996</v>
      </c>
      <c r="L6204" s="2">
        <v>0.45999999999999996</v>
      </c>
      <c r="M6204" s="2" t="s">
        <v>78</v>
      </c>
      <c r="N6204" s="20">
        <f t="shared" si="96"/>
        <v>9034.48</v>
      </c>
      <c r="O6204" s="21"/>
      <c r="P6204" s="20"/>
    </row>
    <row r="6205" spans="1:16" x14ac:dyDescent="0.35">
      <c r="A6205" s="2" t="s">
        <v>13</v>
      </c>
      <c r="B6205" s="2">
        <v>1185732</v>
      </c>
      <c r="C6205" s="15">
        <v>44292</v>
      </c>
      <c r="D6205" s="2" t="s">
        <v>43</v>
      </c>
      <c r="E6205" s="2" t="s">
        <v>87</v>
      </c>
      <c r="F6205" s="2" t="s">
        <v>88</v>
      </c>
      <c r="G6205" s="3" t="s">
        <v>156</v>
      </c>
      <c r="H6205" s="17">
        <v>24</v>
      </c>
      <c r="I6205" s="2">
        <v>182</v>
      </c>
      <c r="J6205" s="19">
        <v>4368</v>
      </c>
      <c r="K6205" s="19">
        <v>1659.84</v>
      </c>
      <c r="L6205" s="2">
        <v>0.38</v>
      </c>
      <c r="M6205" s="2" t="s">
        <v>78</v>
      </c>
      <c r="N6205" s="20">
        <f t="shared" si="96"/>
        <v>6027.84</v>
      </c>
      <c r="O6205" s="21"/>
      <c r="P6205" s="20"/>
    </row>
    <row r="6206" spans="1:16" x14ac:dyDescent="0.35">
      <c r="A6206" s="2" t="s">
        <v>13</v>
      </c>
      <c r="B6206" s="2">
        <v>1185732</v>
      </c>
      <c r="C6206" s="15">
        <v>44292</v>
      </c>
      <c r="D6206" s="2" t="s">
        <v>43</v>
      </c>
      <c r="E6206" s="2" t="s">
        <v>87</v>
      </c>
      <c r="F6206" s="2" t="s">
        <v>88</v>
      </c>
      <c r="G6206" s="3" t="s">
        <v>157</v>
      </c>
      <c r="H6206" s="17">
        <v>27</v>
      </c>
      <c r="I6206" s="2">
        <v>180</v>
      </c>
      <c r="J6206" s="19">
        <v>4860</v>
      </c>
      <c r="K6206" s="19">
        <v>2089.8000000000002</v>
      </c>
      <c r="L6206" s="2">
        <v>0.43</v>
      </c>
      <c r="M6206" s="2" t="s">
        <v>78</v>
      </c>
      <c r="N6206" s="20">
        <f t="shared" si="96"/>
        <v>6949.8</v>
      </c>
      <c r="O6206" s="21"/>
      <c r="P6206" s="20"/>
    </row>
    <row r="6207" spans="1:16" x14ac:dyDescent="0.35">
      <c r="A6207" s="2" t="s">
        <v>13</v>
      </c>
      <c r="B6207" s="2">
        <v>1185732</v>
      </c>
      <c r="C6207" s="15">
        <v>44292</v>
      </c>
      <c r="D6207" s="2" t="s">
        <v>43</v>
      </c>
      <c r="E6207" s="2" t="s">
        <v>87</v>
      </c>
      <c r="F6207" s="2" t="s">
        <v>88</v>
      </c>
      <c r="G6207" s="3" t="s">
        <v>18</v>
      </c>
      <c r="H6207" s="17">
        <v>47</v>
      </c>
      <c r="I6207" s="2">
        <v>188</v>
      </c>
      <c r="J6207" s="19">
        <v>8836</v>
      </c>
      <c r="K6207" s="19">
        <v>4418</v>
      </c>
      <c r="L6207" s="2">
        <v>0.5</v>
      </c>
      <c r="M6207" s="2" t="s">
        <v>78</v>
      </c>
      <c r="N6207" s="20">
        <f t="shared" si="96"/>
        <v>13254</v>
      </c>
      <c r="O6207" s="21"/>
      <c r="P6207" s="20"/>
    </row>
    <row r="6208" spans="1:16" x14ac:dyDescent="0.35">
      <c r="A6208" s="2" t="s">
        <v>13</v>
      </c>
      <c r="B6208" s="2">
        <v>1185732</v>
      </c>
      <c r="C6208" s="15">
        <v>44292</v>
      </c>
      <c r="D6208" s="2" t="s">
        <v>43</v>
      </c>
      <c r="E6208" s="2" t="s">
        <v>87</v>
      </c>
      <c r="F6208" s="2" t="s">
        <v>88</v>
      </c>
      <c r="G6208" s="3" t="s">
        <v>158</v>
      </c>
      <c r="H6208" s="17">
        <v>39</v>
      </c>
      <c r="I6208" s="2">
        <v>209</v>
      </c>
      <c r="J6208" s="19">
        <v>8151</v>
      </c>
      <c r="K6208" s="19">
        <v>5135.13</v>
      </c>
      <c r="L6208" s="2">
        <v>0.63</v>
      </c>
      <c r="M6208" s="2" t="s">
        <v>78</v>
      </c>
      <c r="N6208" s="20">
        <f t="shared" si="96"/>
        <v>13286.130000000001</v>
      </c>
      <c r="O6208" s="21"/>
      <c r="P6208" s="20"/>
    </row>
    <row r="6209" spans="1:16" x14ac:dyDescent="0.35">
      <c r="A6209" s="2" t="s">
        <v>13</v>
      </c>
      <c r="B6209" s="2">
        <v>1185732</v>
      </c>
      <c r="C6209" s="15">
        <v>44321</v>
      </c>
      <c r="D6209" s="2" t="s">
        <v>43</v>
      </c>
      <c r="E6209" s="2" t="s">
        <v>87</v>
      </c>
      <c r="F6209" s="2" t="s">
        <v>88</v>
      </c>
      <c r="G6209" s="3" t="s">
        <v>155</v>
      </c>
      <c r="H6209" s="17">
        <v>48</v>
      </c>
      <c r="I6209" s="2">
        <v>282</v>
      </c>
      <c r="J6209" s="19">
        <v>13536</v>
      </c>
      <c r="K6209" s="19">
        <v>7444.8</v>
      </c>
      <c r="L6209" s="2">
        <v>0.55000000000000004</v>
      </c>
      <c r="M6209" s="2" t="s">
        <v>78</v>
      </c>
      <c r="N6209" s="20">
        <f t="shared" si="96"/>
        <v>20980.799999999999</v>
      </c>
      <c r="O6209" s="21"/>
      <c r="P6209" s="20"/>
    </row>
    <row r="6210" spans="1:16" x14ac:dyDescent="0.35">
      <c r="A6210" s="2" t="s">
        <v>13</v>
      </c>
      <c r="B6210" s="2">
        <v>1185732</v>
      </c>
      <c r="C6210" s="15">
        <v>44321</v>
      </c>
      <c r="D6210" s="2" t="s">
        <v>43</v>
      </c>
      <c r="E6210" s="2" t="s">
        <v>87</v>
      </c>
      <c r="F6210" s="2" t="s">
        <v>88</v>
      </c>
      <c r="G6210" s="3" t="s">
        <v>17</v>
      </c>
      <c r="H6210" s="17">
        <v>45</v>
      </c>
      <c r="I6210" s="2">
        <v>188</v>
      </c>
      <c r="J6210" s="19">
        <v>8460</v>
      </c>
      <c r="K6210" s="19">
        <v>3806.9999999999995</v>
      </c>
      <c r="L6210" s="2">
        <v>0.44999999999999996</v>
      </c>
      <c r="M6210" s="2" t="s">
        <v>78</v>
      </c>
      <c r="N6210" s="20">
        <f t="shared" si="96"/>
        <v>12267</v>
      </c>
      <c r="O6210" s="21"/>
      <c r="P6210" s="20"/>
    </row>
    <row r="6211" spans="1:16" x14ac:dyDescent="0.35">
      <c r="A6211" s="2" t="s">
        <v>13</v>
      </c>
      <c r="B6211" s="2">
        <v>1185732</v>
      </c>
      <c r="C6211" s="15">
        <v>44321</v>
      </c>
      <c r="D6211" s="2" t="s">
        <v>43</v>
      </c>
      <c r="E6211" s="2" t="s">
        <v>87</v>
      </c>
      <c r="F6211" s="2" t="s">
        <v>88</v>
      </c>
      <c r="G6211" s="3" t="s">
        <v>156</v>
      </c>
      <c r="H6211" s="17">
        <v>41</v>
      </c>
      <c r="I6211" s="2">
        <v>210</v>
      </c>
      <c r="J6211" s="19">
        <v>8610</v>
      </c>
      <c r="K6211" s="19">
        <v>3185.7</v>
      </c>
      <c r="L6211" s="2">
        <v>0.37</v>
      </c>
      <c r="M6211" s="2" t="s">
        <v>78</v>
      </c>
      <c r="N6211" s="20">
        <f t="shared" ref="N6211:N6274" si="97">SUM(J6211,K6211)</f>
        <v>11795.7</v>
      </c>
      <c r="O6211" s="21"/>
      <c r="P6211" s="20"/>
    </row>
    <row r="6212" spans="1:16" x14ac:dyDescent="0.35">
      <c r="A6212" s="2" t="s">
        <v>13</v>
      </c>
      <c r="B6212" s="2">
        <v>1185732</v>
      </c>
      <c r="C6212" s="15">
        <v>44321</v>
      </c>
      <c r="D6212" s="2" t="s">
        <v>43</v>
      </c>
      <c r="E6212" s="2" t="s">
        <v>87</v>
      </c>
      <c r="F6212" s="2" t="s">
        <v>88</v>
      </c>
      <c r="G6212" s="3" t="s">
        <v>157</v>
      </c>
      <c r="H6212" s="17">
        <v>43</v>
      </c>
      <c r="I6212" s="2">
        <v>182</v>
      </c>
      <c r="J6212" s="19">
        <v>7826</v>
      </c>
      <c r="K6212" s="19">
        <v>3286.92</v>
      </c>
      <c r="L6212" s="2">
        <v>0.42</v>
      </c>
      <c r="M6212" s="2" t="s">
        <v>78</v>
      </c>
      <c r="N6212" s="20">
        <f t="shared" si="97"/>
        <v>11112.92</v>
      </c>
      <c r="O6212" s="21"/>
      <c r="P6212" s="20"/>
    </row>
    <row r="6213" spans="1:16" x14ac:dyDescent="0.35">
      <c r="A6213" s="2" t="s">
        <v>13</v>
      </c>
      <c r="B6213" s="2">
        <v>1185732</v>
      </c>
      <c r="C6213" s="15">
        <v>44321</v>
      </c>
      <c r="D6213" s="2" t="s">
        <v>43</v>
      </c>
      <c r="E6213" s="2" t="s">
        <v>87</v>
      </c>
      <c r="F6213" s="2" t="s">
        <v>88</v>
      </c>
      <c r="G6213" s="3" t="s">
        <v>18</v>
      </c>
      <c r="H6213" s="17">
        <v>53</v>
      </c>
      <c r="I6213" s="2">
        <v>196</v>
      </c>
      <c r="J6213" s="19">
        <v>10388</v>
      </c>
      <c r="K6213" s="19">
        <v>5194</v>
      </c>
      <c r="L6213" s="2">
        <v>0.5</v>
      </c>
      <c r="M6213" s="2" t="s">
        <v>78</v>
      </c>
      <c r="N6213" s="20">
        <f t="shared" si="97"/>
        <v>15582</v>
      </c>
      <c r="O6213" s="21"/>
      <c r="P6213" s="20"/>
    </row>
    <row r="6214" spans="1:16" x14ac:dyDescent="0.35">
      <c r="A6214" s="2" t="s">
        <v>13</v>
      </c>
      <c r="B6214" s="2">
        <v>1185732</v>
      </c>
      <c r="C6214" s="15">
        <v>44321</v>
      </c>
      <c r="D6214" s="2" t="s">
        <v>43</v>
      </c>
      <c r="E6214" s="2" t="s">
        <v>87</v>
      </c>
      <c r="F6214" s="2" t="s">
        <v>88</v>
      </c>
      <c r="G6214" s="3" t="s">
        <v>158</v>
      </c>
      <c r="H6214" s="17">
        <v>59</v>
      </c>
      <c r="I6214" s="2">
        <v>200</v>
      </c>
      <c r="J6214" s="19">
        <v>11800</v>
      </c>
      <c r="K6214" s="19">
        <v>7080</v>
      </c>
      <c r="L6214" s="2">
        <v>0.6</v>
      </c>
      <c r="M6214" s="2" t="s">
        <v>78</v>
      </c>
      <c r="N6214" s="20">
        <f t="shared" si="97"/>
        <v>18880</v>
      </c>
      <c r="O6214" s="21"/>
      <c r="P6214" s="20"/>
    </row>
    <row r="6215" spans="1:16" x14ac:dyDescent="0.35">
      <c r="A6215" s="2" t="s">
        <v>13</v>
      </c>
      <c r="B6215" s="2">
        <v>1185732</v>
      </c>
      <c r="C6215" s="15">
        <v>44354</v>
      </c>
      <c r="D6215" s="2" t="s">
        <v>43</v>
      </c>
      <c r="E6215" s="2" t="s">
        <v>87</v>
      </c>
      <c r="F6215" s="2" t="s">
        <v>88</v>
      </c>
      <c r="G6215" s="3" t="s">
        <v>155</v>
      </c>
      <c r="H6215" s="17">
        <v>51</v>
      </c>
      <c r="I6215" s="2">
        <v>273</v>
      </c>
      <c r="J6215" s="19">
        <v>13923</v>
      </c>
      <c r="K6215" s="19">
        <v>7796.880000000001</v>
      </c>
      <c r="L6215" s="2">
        <v>0.56000000000000005</v>
      </c>
      <c r="M6215" s="2" t="s">
        <v>78</v>
      </c>
      <c r="N6215" s="20">
        <f t="shared" si="97"/>
        <v>21719.88</v>
      </c>
      <c r="O6215" s="21"/>
      <c r="P6215" s="20"/>
    </row>
    <row r="6216" spans="1:16" x14ac:dyDescent="0.35">
      <c r="A6216" s="2" t="s">
        <v>13</v>
      </c>
      <c r="B6216" s="2">
        <v>1185732</v>
      </c>
      <c r="C6216" s="15">
        <v>44354</v>
      </c>
      <c r="D6216" s="2" t="s">
        <v>43</v>
      </c>
      <c r="E6216" s="2" t="s">
        <v>87</v>
      </c>
      <c r="F6216" s="2" t="s">
        <v>88</v>
      </c>
      <c r="G6216" s="3" t="s">
        <v>17</v>
      </c>
      <c r="H6216" s="17">
        <v>49</v>
      </c>
      <c r="I6216" s="2">
        <v>200</v>
      </c>
      <c r="J6216" s="19">
        <v>9800</v>
      </c>
      <c r="K6216" s="19">
        <v>4410</v>
      </c>
      <c r="L6216" s="2">
        <v>0.44999999999999996</v>
      </c>
      <c r="M6216" s="2" t="s">
        <v>78</v>
      </c>
      <c r="N6216" s="20">
        <f t="shared" si="97"/>
        <v>14210</v>
      </c>
      <c r="O6216" s="21"/>
      <c r="P6216" s="20"/>
    </row>
    <row r="6217" spans="1:16" x14ac:dyDescent="0.35">
      <c r="A6217" s="2" t="s">
        <v>13</v>
      </c>
      <c r="B6217" s="2">
        <v>1185732</v>
      </c>
      <c r="C6217" s="15">
        <v>44354</v>
      </c>
      <c r="D6217" s="2" t="s">
        <v>43</v>
      </c>
      <c r="E6217" s="2" t="s">
        <v>87</v>
      </c>
      <c r="F6217" s="2" t="s">
        <v>88</v>
      </c>
      <c r="G6217" s="3" t="s">
        <v>156</v>
      </c>
      <c r="H6217" s="17">
        <v>47</v>
      </c>
      <c r="I6217" s="2">
        <v>209</v>
      </c>
      <c r="J6217" s="19">
        <v>9823</v>
      </c>
      <c r="K6217" s="19">
        <v>3536.2799999999997</v>
      </c>
      <c r="L6217" s="2">
        <v>0.36</v>
      </c>
      <c r="M6217" s="2" t="s">
        <v>78</v>
      </c>
      <c r="N6217" s="20">
        <f t="shared" si="97"/>
        <v>13359.279999999999</v>
      </c>
      <c r="O6217" s="21"/>
      <c r="P6217" s="20"/>
    </row>
    <row r="6218" spans="1:16" x14ac:dyDescent="0.35">
      <c r="A6218" s="2" t="s">
        <v>13</v>
      </c>
      <c r="B6218" s="2">
        <v>1185732</v>
      </c>
      <c r="C6218" s="15">
        <v>44354</v>
      </c>
      <c r="D6218" s="2" t="s">
        <v>43</v>
      </c>
      <c r="E6218" s="2" t="s">
        <v>87</v>
      </c>
      <c r="F6218" s="2" t="s">
        <v>88</v>
      </c>
      <c r="G6218" s="3" t="s">
        <v>157</v>
      </c>
      <c r="H6218" s="17">
        <v>47</v>
      </c>
      <c r="I6218" s="2">
        <v>218</v>
      </c>
      <c r="J6218" s="19">
        <v>10246</v>
      </c>
      <c r="K6218" s="19">
        <v>4610.7</v>
      </c>
      <c r="L6218" s="2">
        <v>0.44999999999999996</v>
      </c>
      <c r="M6218" s="2" t="s">
        <v>78</v>
      </c>
      <c r="N6218" s="20">
        <f t="shared" si="97"/>
        <v>14856.7</v>
      </c>
      <c r="O6218" s="21"/>
      <c r="P6218" s="20"/>
    </row>
    <row r="6219" spans="1:16" x14ac:dyDescent="0.35">
      <c r="A6219" s="2" t="s">
        <v>13</v>
      </c>
      <c r="B6219" s="2">
        <v>1185732</v>
      </c>
      <c r="C6219" s="15">
        <v>44354</v>
      </c>
      <c r="D6219" s="2" t="s">
        <v>43</v>
      </c>
      <c r="E6219" s="2" t="s">
        <v>87</v>
      </c>
      <c r="F6219" s="2" t="s">
        <v>88</v>
      </c>
      <c r="G6219" s="3" t="s">
        <v>18</v>
      </c>
      <c r="H6219" s="17">
        <v>62</v>
      </c>
      <c r="I6219" s="2">
        <v>195</v>
      </c>
      <c r="J6219" s="19">
        <v>12090</v>
      </c>
      <c r="K6219" s="19">
        <v>5440.4999999999991</v>
      </c>
      <c r="L6219" s="2">
        <v>0.44999999999999996</v>
      </c>
      <c r="M6219" s="2" t="s">
        <v>78</v>
      </c>
      <c r="N6219" s="20">
        <f t="shared" si="97"/>
        <v>17530.5</v>
      </c>
      <c r="O6219" s="21"/>
      <c r="P6219" s="20"/>
    </row>
    <row r="6220" spans="1:16" x14ac:dyDescent="0.35">
      <c r="A6220" s="2" t="s">
        <v>13</v>
      </c>
      <c r="B6220" s="2">
        <v>1185732</v>
      </c>
      <c r="C6220" s="15">
        <v>44354</v>
      </c>
      <c r="D6220" s="2" t="s">
        <v>43</v>
      </c>
      <c r="E6220" s="2" t="s">
        <v>87</v>
      </c>
      <c r="F6220" s="2" t="s">
        <v>88</v>
      </c>
      <c r="G6220" s="3" t="s">
        <v>158</v>
      </c>
      <c r="H6220" s="17">
        <v>65</v>
      </c>
      <c r="I6220" s="2">
        <v>250</v>
      </c>
      <c r="J6220" s="19">
        <v>16250</v>
      </c>
      <c r="K6220" s="19">
        <v>10400</v>
      </c>
      <c r="L6220" s="2">
        <v>0.64</v>
      </c>
      <c r="M6220" s="2" t="s">
        <v>78</v>
      </c>
      <c r="N6220" s="20">
        <f t="shared" si="97"/>
        <v>26650</v>
      </c>
      <c r="O6220" s="21"/>
      <c r="P6220" s="20"/>
    </row>
    <row r="6221" spans="1:16" x14ac:dyDescent="0.35">
      <c r="A6221" s="2" t="s">
        <v>13</v>
      </c>
      <c r="B6221" s="2">
        <v>1185732</v>
      </c>
      <c r="C6221" s="15">
        <v>44382</v>
      </c>
      <c r="D6221" s="2" t="s">
        <v>43</v>
      </c>
      <c r="E6221" s="2" t="s">
        <v>87</v>
      </c>
      <c r="F6221" s="2" t="s">
        <v>88</v>
      </c>
      <c r="G6221" s="3" t="s">
        <v>155</v>
      </c>
      <c r="H6221" s="17">
        <v>63</v>
      </c>
      <c r="I6221" s="2">
        <v>311</v>
      </c>
      <c r="J6221" s="19">
        <v>19593</v>
      </c>
      <c r="K6221" s="19">
        <v>11559.87</v>
      </c>
      <c r="L6221" s="2">
        <v>0.59000000000000008</v>
      </c>
      <c r="M6221" s="2" t="s">
        <v>78</v>
      </c>
      <c r="N6221" s="20">
        <f t="shared" si="97"/>
        <v>31152.870000000003</v>
      </c>
      <c r="O6221" s="21"/>
      <c r="P6221" s="20"/>
    </row>
    <row r="6222" spans="1:16" x14ac:dyDescent="0.35">
      <c r="A6222" s="2" t="s">
        <v>13</v>
      </c>
      <c r="B6222" s="2">
        <v>1185732</v>
      </c>
      <c r="C6222" s="15">
        <v>44382</v>
      </c>
      <c r="D6222" s="2" t="s">
        <v>43</v>
      </c>
      <c r="E6222" s="2" t="s">
        <v>87</v>
      </c>
      <c r="F6222" s="2" t="s">
        <v>88</v>
      </c>
      <c r="G6222" s="3" t="s">
        <v>17</v>
      </c>
      <c r="H6222" s="17">
        <v>58</v>
      </c>
      <c r="I6222" s="2">
        <v>270</v>
      </c>
      <c r="J6222" s="19">
        <v>15660</v>
      </c>
      <c r="K6222" s="19">
        <v>7673.4</v>
      </c>
      <c r="L6222" s="2">
        <v>0.49</v>
      </c>
      <c r="M6222" s="2" t="s">
        <v>78</v>
      </c>
      <c r="N6222" s="20">
        <f t="shared" si="97"/>
        <v>23333.4</v>
      </c>
      <c r="O6222" s="21"/>
      <c r="P6222" s="20"/>
    </row>
    <row r="6223" spans="1:16" x14ac:dyDescent="0.35">
      <c r="A6223" s="2" t="s">
        <v>13</v>
      </c>
      <c r="B6223" s="2">
        <v>1185732</v>
      </c>
      <c r="C6223" s="15">
        <v>44382</v>
      </c>
      <c r="D6223" s="2" t="s">
        <v>43</v>
      </c>
      <c r="E6223" s="2" t="s">
        <v>87</v>
      </c>
      <c r="F6223" s="2" t="s">
        <v>88</v>
      </c>
      <c r="G6223" s="3" t="s">
        <v>156</v>
      </c>
      <c r="H6223" s="17">
        <v>51</v>
      </c>
      <c r="I6223" s="2">
        <v>248</v>
      </c>
      <c r="J6223" s="19">
        <v>12648</v>
      </c>
      <c r="K6223" s="19">
        <v>4553.28</v>
      </c>
      <c r="L6223" s="2">
        <v>0.36</v>
      </c>
      <c r="M6223" s="2" t="s">
        <v>78</v>
      </c>
      <c r="N6223" s="20">
        <f t="shared" si="97"/>
        <v>17201.28</v>
      </c>
      <c r="O6223" s="21"/>
      <c r="P6223" s="20"/>
    </row>
    <row r="6224" spans="1:16" x14ac:dyDescent="0.35">
      <c r="A6224" s="2" t="s">
        <v>13</v>
      </c>
      <c r="B6224" s="2">
        <v>1185732</v>
      </c>
      <c r="C6224" s="15">
        <v>44382</v>
      </c>
      <c r="D6224" s="2" t="s">
        <v>43</v>
      </c>
      <c r="E6224" s="2" t="s">
        <v>87</v>
      </c>
      <c r="F6224" s="2" t="s">
        <v>88</v>
      </c>
      <c r="G6224" s="3" t="s">
        <v>157</v>
      </c>
      <c r="H6224" s="17">
        <v>52</v>
      </c>
      <c r="I6224" s="2">
        <v>202</v>
      </c>
      <c r="J6224" s="19">
        <v>10504</v>
      </c>
      <c r="K6224" s="19">
        <v>4411.68</v>
      </c>
      <c r="L6224" s="2">
        <v>0.42</v>
      </c>
      <c r="M6224" s="2" t="s">
        <v>78</v>
      </c>
      <c r="N6224" s="20">
        <f t="shared" si="97"/>
        <v>14915.68</v>
      </c>
      <c r="O6224" s="21"/>
      <c r="P6224" s="20"/>
    </row>
    <row r="6225" spans="1:16" x14ac:dyDescent="0.35">
      <c r="A6225" s="2" t="s">
        <v>13</v>
      </c>
      <c r="B6225" s="2">
        <v>1185732</v>
      </c>
      <c r="C6225" s="15">
        <v>44382</v>
      </c>
      <c r="D6225" s="2" t="s">
        <v>43</v>
      </c>
      <c r="E6225" s="2" t="s">
        <v>87</v>
      </c>
      <c r="F6225" s="2" t="s">
        <v>88</v>
      </c>
      <c r="G6225" s="3" t="s">
        <v>18</v>
      </c>
      <c r="H6225" s="17">
        <v>64</v>
      </c>
      <c r="I6225" s="2">
        <v>240</v>
      </c>
      <c r="J6225" s="19">
        <v>15360</v>
      </c>
      <c r="K6225" s="19">
        <v>6911.9999999999991</v>
      </c>
      <c r="L6225" s="2">
        <v>0.44999999999999996</v>
      </c>
      <c r="M6225" s="2" t="s">
        <v>78</v>
      </c>
      <c r="N6225" s="20">
        <f t="shared" si="97"/>
        <v>22272</v>
      </c>
      <c r="O6225" s="21"/>
      <c r="P6225" s="20"/>
    </row>
    <row r="6226" spans="1:16" x14ac:dyDescent="0.35">
      <c r="A6226" s="2" t="s">
        <v>13</v>
      </c>
      <c r="B6226" s="2">
        <v>1185732</v>
      </c>
      <c r="C6226" s="15">
        <v>44382</v>
      </c>
      <c r="D6226" s="2" t="s">
        <v>43</v>
      </c>
      <c r="E6226" s="2" t="s">
        <v>87</v>
      </c>
      <c r="F6226" s="2" t="s">
        <v>88</v>
      </c>
      <c r="G6226" s="3" t="s">
        <v>158</v>
      </c>
      <c r="H6226" s="17">
        <v>66</v>
      </c>
      <c r="I6226" s="2">
        <v>244</v>
      </c>
      <c r="J6226" s="19">
        <v>16104</v>
      </c>
      <c r="K6226" s="19">
        <v>10467.6</v>
      </c>
      <c r="L6226" s="2">
        <v>0.65</v>
      </c>
      <c r="M6226" s="2" t="s">
        <v>78</v>
      </c>
      <c r="N6226" s="20">
        <f t="shared" si="97"/>
        <v>26571.599999999999</v>
      </c>
      <c r="O6226" s="21"/>
      <c r="P6226" s="20"/>
    </row>
    <row r="6227" spans="1:16" x14ac:dyDescent="0.35">
      <c r="A6227" s="2" t="s">
        <v>13</v>
      </c>
      <c r="B6227" s="2">
        <v>1185732</v>
      </c>
      <c r="C6227" s="15">
        <v>44414</v>
      </c>
      <c r="D6227" s="2" t="s">
        <v>43</v>
      </c>
      <c r="E6227" s="2" t="s">
        <v>87</v>
      </c>
      <c r="F6227" s="2" t="s">
        <v>88</v>
      </c>
      <c r="G6227" s="3" t="s">
        <v>155</v>
      </c>
      <c r="H6227" s="17">
        <v>62</v>
      </c>
      <c r="I6227" s="2">
        <v>326</v>
      </c>
      <c r="J6227" s="19">
        <v>20212</v>
      </c>
      <c r="K6227" s="19">
        <v>11520.840000000002</v>
      </c>
      <c r="L6227" s="2">
        <v>0.57000000000000006</v>
      </c>
      <c r="M6227" s="2" t="s">
        <v>78</v>
      </c>
      <c r="N6227" s="20">
        <f t="shared" si="97"/>
        <v>31732.840000000004</v>
      </c>
      <c r="O6227" s="21"/>
      <c r="P6227" s="20"/>
    </row>
    <row r="6228" spans="1:16" x14ac:dyDescent="0.35">
      <c r="A6228" s="2" t="s">
        <v>13</v>
      </c>
      <c r="B6228" s="2">
        <v>1185732</v>
      </c>
      <c r="C6228" s="15">
        <v>44414</v>
      </c>
      <c r="D6228" s="2" t="s">
        <v>43</v>
      </c>
      <c r="E6228" s="2" t="s">
        <v>87</v>
      </c>
      <c r="F6228" s="2" t="s">
        <v>88</v>
      </c>
      <c r="G6228" s="3" t="s">
        <v>17</v>
      </c>
      <c r="H6228" s="17">
        <v>54</v>
      </c>
      <c r="I6228" s="2">
        <v>243</v>
      </c>
      <c r="J6228" s="19">
        <v>13122</v>
      </c>
      <c r="K6228" s="19">
        <v>6429.78</v>
      </c>
      <c r="L6228" s="2">
        <v>0.49</v>
      </c>
      <c r="M6228" s="2" t="s">
        <v>78</v>
      </c>
      <c r="N6228" s="20">
        <f t="shared" si="97"/>
        <v>19551.78</v>
      </c>
      <c r="O6228" s="21"/>
      <c r="P6228" s="20"/>
    </row>
    <row r="6229" spans="1:16" x14ac:dyDescent="0.35">
      <c r="A6229" s="2" t="s">
        <v>13</v>
      </c>
      <c r="B6229" s="2">
        <v>1185732</v>
      </c>
      <c r="C6229" s="15">
        <v>44414</v>
      </c>
      <c r="D6229" s="2" t="s">
        <v>43</v>
      </c>
      <c r="E6229" s="2" t="s">
        <v>87</v>
      </c>
      <c r="F6229" s="2" t="s">
        <v>88</v>
      </c>
      <c r="G6229" s="3" t="s">
        <v>156</v>
      </c>
      <c r="H6229" s="17">
        <v>50</v>
      </c>
      <c r="I6229" s="2">
        <v>231</v>
      </c>
      <c r="J6229" s="19">
        <v>11550</v>
      </c>
      <c r="K6229" s="19">
        <v>4620</v>
      </c>
      <c r="L6229" s="2">
        <v>0.4</v>
      </c>
      <c r="M6229" s="2" t="s">
        <v>78</v>
      </c>
      <c r="N6229" s="20">
        <f t="shared" si="97"/>
        <v>16170</v>
      </c>
      <c r="O6229" s="21"/>
      <c r="P6229" s="20"/>
    </row>
    <row r="6230" spans="1:16" x14ac:dyDescent="0.35">
      <c r="A6230" s="2" t="s">
        <v>13</v>
      </c>
      <c r="B6230" s="2">
        <v>1185732</v>
      </c>
      <c r="C6230" s="15">
        <v>44414</v>
      </c>
      <c r="D6230" s="2" t="s">
        <v>43</v>
      </c>
      <c r="E6230" s="2" t="s">
        <v>87</v>
      </c>
      <c r="F6230" s="2" t="s">
        <v>88</v>
      </c>
      <c r="G6230" s="3" t="s">
        <v>157</v>
      </c>
      <c r="H6230" s="17">
        <v>44</v>
      </c>
      <c r="I6230" s="2">
        <v>233</v>
      </c>
      <c r="J6230" s="19">
        <v>10252</v>
      </c>
      <c r="K6230" s="19">
        <v>4203.32</v>
      </c>
      <c r="L6230" s="2">
        <v>0.41</v>
      </c>
      <c r="M6230" s="2" t="s">
        <v>78</v>
      </c>
      <c r="N6230" s="20">
        <f t="shared" si="97"/>
        <v>14455.32</v>
      </c>
      <c r="O6230" s="21"/>
      <c r="P6230" s="20"/>
    </row>
    <row r="6231" spans="1:16" x14ac:dyDescent="0.35">
      <c r="A6231" s="2" t="s">
        <v>13</v>
      </c>
      <c r="B6231" s="2">
        <v>1185732</v>
      </c>
      <c r="C6231" s="15">
        <v>44414</v>
      </c>
      <c r="D6231" s="2" t="s">
        <v>43</v>
      </c>
      <c r="E6231" s="2" t="s">
        <v>87</v>
      </c>
      <c r="F6231" s="2" t="s">
        <v>88</v>
      </c>
      <c r="G6231" s="3" t="s">
        <v>18</v>
      </c>
      <c r="H6231" s="17">
        <v>51</v>
      </c>
      <c r="I6231" s="2">
        <v>225</v>
      </c>
      <c r="J6231" s="19">
        <v>11475</v>
      </c>
      <c r="K6231" s="19">
        <v>5278.5</v>
      </c>
      <c r="L6231" s="2">
        <v>0.45999999999999996</v>
      </c>
      <c r="M6231" s="2" t="s">
        <v>78</v>
      </c>
      <c r="N6231" s="20">
        <f t="shared" si="97"/>
        <v>16753.5</v>
      </c>
      <c r="O6231" s="21"/>
      <c r="P6231" s="20"/>
    </row>
    <row r="6232" spans="1:16" x14ac:dyDescent="0.35">
      <c r="A6232" s="2" t="s">
        <v>13</v>
      </c>
      <c r="B6232" s="2">
        <v>1185732</v>
      </c>
      <c r="C6232" s="15">
        <v>44414</v>
      </c>
      <c r="D6232" s="2" t="s">
        <v>43</v>
      </c>
      <c r="E6232" s="2" t="s">
        <v>87</v>
      </c>
      <c r="F6232" s="2" t="s">
        <v>88</v>
      </c>
      <c r="G6232" s="3" t="s">
        <v>158</v>
      </c>
      <c r="H6232" s="17">
        <v>58</v>
      </c>
      <c r="I6232" s="2">
        <v>278</v>
      </c>
      <c r="J6232" s="19">
        <v>16124</v>
      </c>
      <c r="K6232" s="19">
        <v>9835.64</v>
      </c>
      <c r="L6232" s="2">
        <v>0.61</v>
      </c>
      <c r="M6232" s="2" t="s">
        <v>78</v>
      </c>
      <c r="N6232" s="20">
        <f t="shared" si="97"/>
        <v>25959.64</v>
      </c>
      <c r="O6232" s="21"/>
      <c r="P6232" s="20"/>
    </row>
    <row r="6233" spans="1:16" x14ac:dyDescent="0.35">
      <c r="A6233" s="2" t="s">
        <v>13</v>
      </c>
      <c r="B6233" s="2">
        <v>1185732</v>
      </c>
      <c r="C6233" s="15">
        <v>44444</v>
      </c>
      <c r="D6233" s="2" t="s">
        <v>43</v>
      </c>
      <c r="E6233" s="2" t="s">
        <v>87</v>
      </c>
      <c r="F6233" s="2" t="s">
        <v>88</v>
      </c>
      <c r="G6233" s="3" t="s">
        <v>155</v>
      </c>
      <c r="H6233" s="17">
        <v>51</v>
      </c>
      <c r="I6233" s="2">
        <v>287</v>
      </c>
      <c r="J6233" s="19">
        <v>14637</v>
      </c>
      <c r="K6233" s="19">
        <v>8489.4600000000009</v>
      </c>
      <c r="L6233" s="2">
        <v>0.58000000000000007</v>
      </c>
      <c r="M6233" s="2" t="s">
        <v>78</v>
      </c>
      <c r="N6233" s="20">
        <f t="shared" si="97"/>
        <v>23126.46</v>
      </c>
      <c r="O6233" s="21"/>
      <c r="P6233" s="20"/>
    </row>
    <row r="6234" spans="1:16" x14ac:dyDescent="0.35">
      <c r="A6234" s="2" t="s">
        <v>13</v>
      </c>
      <c r="B6234" s="2">
        <v>1185732</v>
      </c>
      <c r="C6234" s="15">
        <v>44444</v>
      </c>
      <c r="D6234" s="2" t="s">
        <v>43</v>
      </c>
      <c r="E6234" s="2" t="s">
        <v>87</v>
      </c>
      <c r="F6234" s="2" t="s">
        <v>88</v>
      </c>
      <c r="G6234" s="3" t="s">
        <v>17</v>
      </c>
      <c r="H6234" s="17">
        <v>48</v>
      </c>
      <c r="I6234" s="2">
        <v>223</v>
      </c>
      <c r="J6234" s="19">
        <v>10704</v>
      </c>
      <c r="K6234" s="19">
        <v>5137.92</v>
      </c>
      <c r="L6234" s="2">
        <v>0.48</v>
      </c>
      <c r="M6234" s="2" t="s">
        <v>78</v>
      </c>
      <c r="N6234" s="20">
        <f t="shared" si="97"/>
        <v>15841.92</v>
      </c>
      <c r="O6234" s="21"/>
      <c r="P6234" s="20"/>
    </row>
    <row r="6235" spans="1:16" x14ac:dyDescent="0.35">
      <c r="A6235" s="2" t="s">
        <v>13</v>
      </c>
      <c r="B6235" s="2">
        <v>1185732</v>
      </c>
      <c r="C6235" s="15">
        <v>44444</v>
      </c>
      <c r="D6235" s="2" t="s">
        <v>43</v>
      </c>
      <c r="E6235" s="2" t="s">
        <v>87</v>
      </c>
      <c r="F6235" s="2" t="s">
        <v>88</v>
      </c>
      <c r="G6235" s="3" t="s">
        <v>156</v>
      </c>
      <c r="H6235" s="17">
        <v>38</v>
      </c>
      <c r="I6235" s="2">
        <v>196</v>
      </c>
      <c r="J6235" s="19">
        <v>7448</v>
      </c>
      <c r="K6235" s="19">
        <v>2904.7200000000003</v>
      </c>
      <c r="L6235" s="2">
        <v>0.39</v>
      </c>
      <c r="M6235" s="2" t="s">
        <v>78</v>
      </c>
      <c r="N6235" s="20">
        <f t="shared" si="97"/>
        <v>10352.720000000001</v>
      </c>
      <c r="O6235" s="21"/>
      <c r="P6235" s="20"/>
    </row>
    <row r="6236" spans="1:16" x14ac:dyDescent="0.35">
      <c r="A6236" s="2" t="s">
        <v>13</v>
      </c>
      <c r="B6236" s="2">
        <v>1185732</v>
      </c>
      <c r="C6236" s="15">
        <v>44444</v>
      </c>
      <c r="D6236" s="2" t="s">
        <v>43</v>
      </c>
      <c r="E6236" s="2" t="s">
        <v>87</v>
      </c>
      <c r="F6236" s="2" t="s">
        <v>88</v>
      </c>
      <c r="G6236" s="3" t="s">
        <v>157</v>
      </c>
      <c r="H6236" s="17">
        <v>39</v>
      </c>
      <c r="I6236" s="2">
        <v>210</v>
      </c>
      <c r="J6236" s="19">
        <v>8190</v>
      </c>
      <c r="K6236" s="19">
        <v>3276</v>
      </c>
      <c r="L6236" s="2">
        <v>0.4</v>
      </c>
      <c r="M6236" s="2" t="s">
        <v>78</v>
      </c>
      <c r="N6236" s="20">
        <f t="shared" si="97"/>
        <v>11466</v>
      </c>
      <c r="O6236" s="21"/>
      <c r="P6236" s="20"/>
    </row>
    <row r="6237" spans="1:16" x14ac:dyDescent="0.35">
      <c r="A6237" s="2" t="s">
        <v>13</v>
      </c>
      <c r="B6237" s="2">
        <v>1185732</v>
      </c>
      <c r="C6237" s="15">
        <v>44444</v>
      </c>
      <c r="D6237" s="2" t="s">
        <v>43</v>
      </c>
      <c r="E6237" s="2" t="s">
        <v>87</v>
      </c>
      <c r="F6237" s="2" t="s">
        <v>88</v>
      </c>
      <c r="G6237" s="3" t="s">
        <v>18</v>
      </c>
      <c r="H6237" s="17">
        <v>48</v>
      </c>
      <c r="I6237" s="2">
        <v>175</v>
      </c>
      <c r="J6237" s="19">
        <v>8400</v>
      </c>
      <c r="K6237" s="19">
        <v>3863.9999999999995</v>
      </c>
      <c r="L6237" s="2">
        <v>0.45999999999999996</v>
      </c>
      <c r="M6237" s="2" t="s">
        <v>78</v>
      </c>
      <c r="N6237" s="20">
        <f t="shared" si="97"/>
        <v>12264</v>
      </c>
      <c r="O6237" s="21"/>
      <c r="P6237" s="20"/>
    </row>
    <row r="6238" spans="1:16" x14ac:dyDescent="0.35">
      <c r="A6238" s="2" t="s">
        <v>13</v>
      </c>
      <c r="B6238" s="2">
        <v>1185732</v>
      </c>
      <c r="C6238" s="15">
        <v>44444</v>
      </c>
      <c r="D6238" s="2" t="s">
        <v>43</v>
      </c>
      <c r="E6238" s="2" t="s">
        <v>87</v>
      </c>
      <c r="F6238" s="2" t="s">
        <v>88</v>
      </c>
      <c r="G6238" s="3" t="s">
        <v>158</v>
      </c>
      <c r="H6238" s="17">
        <v>52</v>
      </c>
      <c r="I6238" s="2">
        <v>232</v>
      </c>
      <c r="J6238" s="19">
        <v>12064</v>
      </c>
      <c r="K6238" s="19">
        <v>7238.4</v>
      </c>
      <c r="L6238" s="2">
        <v>0.6</v>
      </c>
      <c r="M6238" s="2" t="s">
        <v>78</v>
      </c>
      <c r="N6238" s="20">
        <f t="shared" si="97"/>
        <v>19302.400000000001</v>
      </c>
      <c r="O6238" s="21"/>
      <c r="P6238" s="20"/>
    </row>
    <row r="6239" spans="1:16" x14ac:dyDescent="0.35">
      <c r="A6239" s="2" t="s">
        <v>13</v>
      </c>
      <c r="B6239" s="2">
        <v>1185732</v>
      </c>
      <c r="C6239" s="15">
        <v>44476</v>
      </c>
      <c r="D6239" s="2" t="s">
        <v>43</v>
      </c>
      <c r="E6239" s="2" t="s">
        <v>87</v>
      </c>
      <c r="F6239" s="2" t="s">
        <v>88</v>
      </c>
      <c r="G6239" s="3" t="s">
        <v>155</v>
      </c>
      <c r="H6239" s="17">
        <v>50</v>
      </c>
      <c r="I6239" s="2">
        <v>244</v>
      </c>
      <c r="J6239" s="19">
        <v>12200</v>
      </c>
      <c r="K6239" s="19">
        <v>7320</v>
      </c>
      <c r="L6239" s="2">
        <v>0.6</v>
      </c>
      <c r="M6239" s="2" t="s">
        <v>78</v>
      </c>
      <c r="N6239" s="20">
        <f t="shared" si="97"/>
        <v>19520</v>
      </c>
      <c r="O6239" s="21"/>
      <c r="P6239" s="20"/>
    </row>
    <row r="6240" spans="1:16" x14ac:dyDescent="0.35">
      <c r="A6240" s="2" t="s">
        <v>13</v>
      </c>
      <c r="B6240" s="2">
        <v>1185732</v>
      </c>
      <c r="C6240" s="15">
        <v>44476</v>
      </c>
      <c r="D6240" s="2" t="s">
        <v>43</v>
      </c>
      <c r="E6240" s="2" t="s">
        <v>87</v>
      </c>
      <c r="F6240" s="2" t="s">
        <v>88</v>
      </c>
      <c r="G6240" s="3" t="s">
        <v>17</v>
      </c>
      <c r="H6240" s="17">
        <v>42</v>
      </c>
      <c r="I6240" s="2">
        <v>208</v>
      </c>
      <c r="J6240" s="19">
        <v>8736</v>
      </c>
      <c r="K6240" s="19">
        <v>4368</v>
      </c>
      <c r="L6240" s="2">
        <v>0.5</v>
      </c>
      <c r="M6240" s="2" t="s">
        <v>78</v>
      </c>
      <c r="N6240" s="20">
        <f t="shared" si="97"/>
        <v>13104</v>
      </c>
      <c r="O6240" s="21"/>
      <c r="P6240" s="20"/>
    </row>
    <row r="6241" spans="1:16" x14ac:dyDescent="0.35">
      <c r="A6241" s="2" t="s">
        <v>13</v>
      </c>
      <c r="B6241" s="2">
        <v>1185732</v>
      </c>
      <c r="C6241" s="15">
        <v>44476</v>
      </c>
      <c r="D6241" s="2" t="s">
        <v>43</v>
      </c>
      <c r="E6241" s="2" t="s">
        <v>87</v>
      </c>
      <c r="F6241" s="2" t="s">
        <v>88</v>
      </c>
      <c r="G6241" s="3" t="s">
        <v>156</v>
      </c>
      <c r="H6241" s="17">
        <v>41</v>
      </c>
      <c r="I6241" s="2">
        <v>176</v>
      </c>
      <c r="J6241" s="19">
        <v>7216</v>
      </c>
      <c r="K6241" s="19">
        <v>2814.2400000000002</v>
      </c>
      <c r="L6241" s="2">
        <v>0.39</v>
      </c>
      <c r="M6241" s="2" t="s">
        <v>78</v>
      </c>
      <c r="N6241" s="20">
        <f t="shared" si="97"/>
        <v>10030.24</v>
      </c>
      <c r="O6241" s="21"/>
      <c r="P6241" s="20"/>
    </row>
    <row r="6242" spans="1:16" x14ac:dyDescent="0.35">
      <c r="A6242" s="2" t="s">
        <v>13</v>
      </c>
      <c r="B6242" s="2">
        <v>1185732</v>
      </c>
      <c r="C6242" s="15">
        <v>44476</v>
      </c>
      <c r="D6242" s="2" t="s">
        <v>43</v>
      </c>
      <c r="E6242" s="2" t="s">
        <v>87</v>
      </c>
      <c r="F6242" s="2" t="s">
        <v>88</v>
      </c>
      <c r="G6242" s="3" t="s">
        <v>157</v>
      </c>
      <c r="H6242" s="17">
        <v>41</v>
      </c>
      <c r="I6242" s="2">
        <v>176</v>
      </c>
      <c r="J6242" s="19">
        <v>7216</v>
      </c>
      <c r="K6242" s="19">
        <v>2886.4</v>
      </c>
      <c r="L6242" s="2">
        <v>0.4</v>
      </c>
      <c r="M6242" s="2" t="s">
        <v>78</v>
      </c>
      <c r="N6242" s="20">
        <f t="shared" si="97"/>
        <v>10102.4</v>
      </c>
      <c r="O6242" s="21"/>
      <c r="P6242" s="20"/>
    </row>
    <row r="6243" spans="1:16" x14ac:dyDescent="0.35">
      <c r="A6243" s="2" t="s">
        <v>13</v>
      </c>
      <c r="B6243" s="2">
        <v>1185732</v>
      </c>
      <c r="C6243" s="15">
        <v>44476</v>
      </c>
      <c r="D6243" s="2" t="s">
        <v>43</v>
      </c>
      <c r="E6243" s="2" t="s">
        <v>87</v>
      </c>
      <c r="F6243" s="2" t="s">
        <v>88</v>
      </c>
      <c r="G6243" s="3" t="s">
        <v>18</v>
      </c>
      <c r="H6243" s="17">
        <v>52</v>
      </c>
      <c r="I6243" s="2">
        <v>189</v>
      </c>
      <c r="J6243" s="19">
        <v>9828</v>
      </c>
      <c r="K6243" s="19">
        <v>4717.4399999999996</v>
      </c>
      <c r="L6243" s="2">
        <v>0.48</v>
      </c>
      <c r="M6243" s="2" t="s">
        <v>78</v>
      </c>
      <c r="N6243" s="20">
        <f t="shared" si="97"/>
        <v>14545.439999999999</v>
      </c>
      <c r="O6243" s="21"/>
      <c r="P6243" s="20"/>
    </row>
    <row r="6244" spans="1:16" x14ac:dyDescent="0.35">
      <c r="A6244" s="2" t="s">
        <v>13</v>
      </c>
      <c r="B6244" s="2">
        <v>1185732</v>
      </c>
      <c r="C6244" s="15">
        <v>44476</v>
      </c>
      <c r="D6244" s="2" t="s">
        <v>43</v>
      </c>
      <c r="E6244" s="2" t="s">
        <v>87</v>
      </c>
      <c r="F6244" s="2" t="s">
        <v>88</v>
      </c>
      <c r="G6244" s="3" t="s">
        <v>158</v>
      </c>
      <c r="H6244" s="17">
        <v>56</v>
      </c>
      <c r="I6244" s="2">
        <v>225</v>
      </c>
      <c r="J6244" s="19">
        <v>12600</v>
      </c>
      <c r="K6244" s="19">
        <v>8190</v>
      </c>
      <c r="L6244" s="2">
        <v>0.65</v>
      </c>
      <c r="M6244" s="2" t="s">
        <v>78</v>
      </c>
      <c r="N6244" s="20">
        <f t="shared" si="97"/>
        <v>20790</v>
      </c>
      <c r="O6244" s="21"/>
      <c r="P6244" s="20"/>
    </row>
    <row r="6245" spans="1:16" x14ac:dyDescent="0.35">
      <c r="A6245" s="2" t="s">
        <v>13</v>
      </c>
      <c r="B6245" s="2">
        <v>1185732</v>
      </c>
      <c r="C6245" s="15">
        <v>44506</v>
      </c>
      <c r="D6245" s="2" t="s">
        <v>43</v>
      </c>
      <c r="E6245" s="2" t="s">
        <v>87</v>
      </c>
      <c r="F6245" s="2" t="s">
        <v>88</v>
      </c>
      <c r="G6245" s="3" t="s">
        <v>155</v>
      </c>
      <c r="H6245" s="17">
        <v>50</v>
      </c>
      <c r="I6245" s="2">
        <v>278</v>
      </c>
      <c r="J6245" s="19">
        <v>13900</v>
      </c>
      <c r="K6245" s="19">
        <v>7923.0000000000009</v>
      </c>
      <c r="L6245" s="2">
        <v>0.57000000000000006</v>
      </c>
      <c r="M6245" s="2" t="s">
        <v>78</v>
      </c>
      <c r="N6245" s="20">
        <f t="shared" si="97"/>
        <v>21823</v>
      </c>
      <c r="O6245" s="21"/>
      <c r="P6245" s="20"/>
    </row>
    <row r="6246" spans="1:16" x14ac:dyDescent="0.35">
      <c r="A6246" s="2" t="s">
        <v>13</v>
      </c>
      <c r="B6246" s="2">
        <v>1185732</v>
      </c>
      <c r="C6246" s="15">
        <v>44506</v>
      </c>
      <c r="D6246" s="2" t="s">
        <v>43</v>
      </c>
      <c r="E6246" s="2" t="s">
        <v>87</v>
      </c>
      <c r="F6246" s="2" t="s">
        <v>88</v>
      </c>
      <c r="G6246" s="3" t="s">
        <v>17</v>
      </c>
      <c r="H6246" s="17">
        <v>44</v>
      </c>
      <c r="I6246" s="2">
        <v>188</v>
      </c>
      <c r="J6246" s="19">
        <v>8272</v>
      </c>
      <c r="K6246" s="19">
        <v>3722.3999999999996</v>
      </c>
      <c r="L6246" s="2">
        <v>0.44999999999999996</v>
      </c>
      <c r="M6246" s="2" t="s">
        <v>78</v>
      </c>
      <c r="N6246" s="20">
        <f t="shared" si="97"/>
        <v>11994.4</v>
      </c>
      <c r="O6246" s="21"/>
      <c r="P6246" s="20"/>
    </row>
    <row r="6247" spans="1:16" x14ac:dyDescent="0.35">
      <c r="A6247" s="2" t="s">
        <v>13</v>
      </c>
      <c r="B6247" s="2">
        <v>1185732</v>
      </c>
      <c r="C6247" s="15">
        <v>44506</v>
      </c>
      <c r="D6247" s="2" t="s">
        <v>43</v>
      </c>
      <c r="E6247" s="2" t="s">
        <v>87</v>
      </c>
      <c r="F6247" s="2" t="s">
        <v>88</v>
      </c>
      <c r="G6247" s="3" t="s">
        <v>156</v>
      </c>
      <c r="H6247" s="17">
        <v>43</v>
      </c>
      <c r="I6247" s="2">
        <v>202</v>
      </c>
      <c r="J6247" s="19">
        <v>8686</v>
      </c>
      <c r="K6247" s="19">
        <v>3040.1</v>
      </c>
      <c r="L6247" s="2">
        <v>0.35</v>
      </c>
      <c r="M6247" s="2" t="s">
        <v>78</v>
      </c>
      <c r="N6247" s="20">
        <f t="shared" si="97"/>
        <v>11726.1</v>
      </c>
      <c r="O6247" s="21"/>
      <c r="P6247" s="20"/>
    </row>
    <row r="6248" spans="1:16" x14ac:dyDescent="0.35">
      <c r="A6248" s="2" t="s">
        <v>13</v>
      </c>
      <c r="B6248" s="2">
        <v>1185732</v>
      </c>
      <c r="C6248" s="15">
        <v>44506</v>
      </c>
      <c r="D6248" s="2" t="s">
        <v>43</v>
      </c>
      <c r="E6248" s="2" t="s">
        <v>87</v>
      </c>
      <c r="F6248" s="2" t="s">
        <v>88</v>
      </c>
      <c r="G6248" s="3" t="s">
        <v>157</v>
      </c>
      <c r="H6248" s="17">
        <v>53</v>
      </c>
      <c r="I6248" s="2">
        <v>225</v>
      </c>
      <c r="J6248" s="19">
        <v>11925</v>
      </c>
      <c r="K6248" s="19">
        <v>5008.5</v>
      </c>
      <c r="L6248" s="2">
        <v>0.42</v>
      </c>
      <c r="M6248" s="2" t="s">
        <v>78</v>
      </c>
      <c r="N6248" s="20">
        <f t="shared" si="97"/>
        <v>16933.5</v>
      </c>
      <c r="O6248" s="21"/>
      <c r="P6248" s="20"/>
    </row>
    <row r="6249" spans="1:16" x14ac:dyDescent="0.35">
      <c r="A6249" s="2" t="s">
        <v>13</v>
      </c>
      <c r="B6249" s="2">
        <v>1185732</v>
      </c>
      <c r="C6249" s="15">
        <v>44506</v>
      </c>
      <c r="D6249" s="2" t="s">
        <v>43</v>
      </c>
      <c r="E6249" s="2" t="s">
        <v>87</v>
      </c>
      <c r="F6249" s="2" t="s">
        <v>88</v>
      </c>
      <c r="G6249" s="3" t="s">
        <v>18</v>
      </c>
      <c r="H6249" s="17">
        <v>66</v>
      </c>
      <c r="I6249" s="2">
        <v>196</v>
      </c>
      <c r="J6249" s="19">
        <v>12936</v>
      </c>
      <c r="K6249" s="19">
        <v>6079.92</v>
      </c>
      <c r="L6249" s="2">
        <v>0.47</v>
      </c>
      <c r="M6249" s="2" t="s">
        <v>78</v>
      </c>
      <c r="N6249" s="20">
        <f t="shared" si="97"/>
        <v>19015.919999999998</v>
      </c>
      <c r="O6249" s="21"/>
      <c r="P6249" s="20"/>
    </row>
    <row r="6250" spans="1:16" x14ac:dyDescent="0.35">
      <c r="A6250" s="2" t="s">
        <v>13</v>
      </c>
      <c r="B6250" s="2">
        <v>1185732</v>
      </c>
      <c r="C6250" s="15">
        <v>44506</v>
      </c>
      <c r="D6250" s="2" t="s">
        <v>43</v>
      </c>
      <c r="E6250" s="2" t="s">
        <v>87</v>
      </c>
      <c r="F6250" s="2" t="s">
        <v>88</v>
      </c>
      <c r="G6250" s="3" t="s">
        <v>158</v>
      </c>
      <c r="H6250" s="17">
        <v>74</v>
      </c>
      <c r="I6250" s="2">
        <v>206</v>
      </c>
      <c r="J6250" s="19">
        <v>15244</v>
      </c>
      <c r="K6250" s="19">
        <v>9603.7199999999993</v>
      </c>
      <c r="L6250" s="2">
        <v>0.63</v>
      </c>
      <c r="M6250" s="2" t="s">
        <v>78</v>
      </c>
      <c r="N6250" s="20">
        <f t="shared" si="97"/>
        <v>24847.72</v>
      </c>
      <c r="O6250" s="21"/>
      <c r="P6250" s="20"/>
    </row>
    <row r="6251" spans="1:16" x14ac:dyDescent="0.35">
      <c r="A6251" s="2" t="s">
        <v>13</v>
      </c>
      <c r="B6251" s="2">
        <v>1185732</v>
      </c>
      <c r="C6251" s="15">
        <v>44535</v>
      </c>
      <c r="D6251" s="2" t="s">
        <v>43</v>
      </c>
      <c r="E6251" s="2" t="s">
        <v>87</v>
      </c>
      <c r="F6251" s="2" t="s">
        <v>88</v>
      </c>
      <c r="G6251" s="3" t="s">
        <v>155</v>
      </c>
      <c r="H6251" s="17">
        <v>67</v>
      </c>
      <c r="I6251" s="2">
        <v>290</v>
      </c>
      <c r="J6251" s="19">
        <v>19430</v>
      </c>
      <c r="K6251" s="19">
        <v>11658</v>
      </c>
      <c r="L6251" s="2">
        <v>0.6</v>
      </c>
      <c r="M6251" s="2" t="s">
        <v>78</v>
      </c>
      <c r="N6251" s="20">
        <f t="shared" si="97"/>
        <v>31088</v>
      </c>
      <c r="O6251" s="21"/>
      <c r="P6251" s="20"/>
    </row>
    <row r="6252" spans="1:16" x14ac:dyDescent="0.35">
      <c r="A6252" s="2" t="s">
        <v>13</v>
      </c>
      <c r="B6252" s="2">
        <v>1185732</v>
      </c>
      <c r="C6252" s="15">
        <v>44535</v>
      </c>
      <c r="D6252" s="2" t="s">
        <v>43</v>
      </c>
      <c r="E6252" s="2" t="s">
        <v>87</v>
      </c>
      <c r="F6252" s="2" t="s">
        <v>88</v>
      </c>
      <c r="G6252" s="3" t="s">
        <v>17</v>
      </c>
      <c r="H6252" s="17">
        <v>58</v>
      </c>
      <c r="I6252" s="2">
        <v>219</v>
      </c>
      <c r="J6252" s="19">
        <v>12702</v>
      </c>
      <c r="K6252" s="19">
        <v>5715.9</v>
      </c>
      <c r="L6252" s="2">
        <v>0.44999999999999996</v>
      </c>
      <c r="M6252" s="2" t="s">
        <v>78</v>
      </c>
      <c r="N6252" s="20">
        <f t="shared" si="97"/>
        <v>18417.900000000001</v>
      </c>
      <c r="O6252" s="21"/>
      <c r="P6252" s="20"/>
    </row>
    <row r="6253" spans="1:16" x14ac:dyDescent="0.35">
      <c r="A6253" s="2" t="s">
        <v>21</v>
      </c>
      <c r="B6253" s="2">
        <v>1185732</v>
      </c>
      <c r="C6253" s="15">
        <v>44535</v>
      </c>
      <c r="D6253" s="2" t="s">
        <v>43</v>
      </c>
      <c r="E6253" s="2" t="s">
        <v>87</v>
      </c>
      <c r="F6253" s="2" t="s">
        <v>88</v>
      </c>
      <c r="G6253" s="3" t="s">
        <v>156</v>
      </c>
      <c r="H6253" s="17">
        <v>56</v>
      </c>
      <c r="I6253" s="2">
        <v>215</v>
      </c>
      <c r="J6253" s="19">
        <v>12040</v>
      </c>
      <c r="K6253" s="19">
        <v>4214</v>
      </c>
      <c r="L6253" s="2">
        <v>0.35</v>
      </c>
      <c r="M6253" s="2" t="s">
        <v>78</v>
      </c>
      <c r="N6253" s="20">
        <f t="shared" si="97"/>
        <v>16254</v>
      </c>
      <c r="O6253" s="21"/>
      <c r="P6253" s="20"/>
    </row>
    <row r="6254" spans="1:16" x14ac:dyDescent="0.35">
      <c r="A6254" s="2" t="s">
        <v>21</v>
      </c>
      <c r="B6254" s="2">
        <v>1185732</v>
      </c>
      <c r="C6254" s="15">
        <v>44535</v>
      </c>
      <c r="D6254" s="2" t="s">
        <v>43</v>
      </c>
      <c r="E6254" s="2" t="s">
        <v>87</v>
      </c>
      <c r="F6254" s="2" t="s">
        <v>88</v>
      </c>
      <c r="G6254" s="3" t="s">
        <v>157</v>
      </c>
      <c r="H6254" s="17">
        <v>59</v>
      </c>
      <c r="I6254" s="2">
        <v>194</v>
      </c>
      <c r="J6254" s="19">
        <v>11446</v>
      </c>
      <c r="K6254" s="19">
        <v>5150.7</v>
      </c>
      <c r="L6254" s="2">
        <v>0.44999999999999996</v>
      </c>
      <c r="M6254" s="2" t="s">
        <v>78</v>
      </c>
      <c r="N6254" s="20">
        <f t="shared" si="97"/>
        <v>16596.7</v>
      </c>
      <c r="O6254" s="21"/>
      <c r="P6254" s="20"/>
    </row>
    <row r="6255" spans="1:16" x14ac:dyDescent="0.35">
      <c r="A6255" s="2" t="s">
        <v>21</v>
      </c>
      <c r="B6255" s="2">
        <v>1185732</v>
      </c>
      <c r="C6255" s="15">
        <v>44535</v>
      </c>
      <c r="D6255" s="2" t="s">
        <v>43</v>
      </c>
      <c r="E6255" s="2" t="s">
        <v>87</v>
      </c>
      <c r="F6255" s="2" t="s">
        <v>88</v>
      </c>
      <c r="G6255" s="3" t="s">
        <v>18</v>
      </c>
      <c r="H6255" s="17">
        <v>66</v>
      </c>
      <c r="I6255" s="2">
        <v>225</v>
      </c>
      <c r="J6255" s="19">
        <v>14850</v>
      </c>
      <c r="K6255" s="19">
        <v>6682.4999999999991</v>
      </c>
      <c r="L6255" s="2">
        <v>0.44999999999999996</v>
      </c>
      <c r="M6255" s="2" t="s">
        <v>78</v>
      </c>
      <c r="N6255" s="20">
        <f t="shared" si="97"/>
        <v>21532.5</v>
      </c>
      <c r="O6255" s="21"/>
      <c r="P6255" s="20"/>
    </row>
    <row r="6256" spans="1:16" x14ac:dyDescent="0.35">
      <c r="A6256" s="2" t="s">
        <v>21</v>
      </c>
      <c r="B6256" s="2">
        <v>1185732</v>
      </c>
      <c r="C6256" s="15">
        <v>44535</v>
      </c>
      <c r="D6256" s="2" t="s">
        <v>43</v>
      </c>
      <c r="E6256" s="2" t="s">
        <v>87</v>
      </c>
      <c r="F6256" s="2" t="s">
        <v>88</v>
      </c>
      <c r="G6256" s="3" t="s">
        <v>158</v>
      </c>
      <c r="H6256" s="17">
        <v>68</v>
      </c>
      <c r="I6256" s="2">
        <v>228</v>
      </c>
      <c r="J6256" s="19">
        <v>15504</v>
      </c>
      <c r="K6256" s="19">
        <v>9302.4</v>
      </c>
      <c r="L6256" s="2">
        <v>0.6</v>
      </c>
      <c r="M6256" s="2" t="s">
        <v>78</v>
      </c>
      <c r="N6256" s="20">
        <f t="shared" si="97"/>
        <v>24806.400000000001</v>
      </c>
      <c r="O6256" s="21"/>
      <c r="P6256" s="20"/>
    </row>
    <row r="6257" spans="1:16" x14ac:dyDescent="0.35">
      <c r="A6257" s="2" t="s">
        <v>21</v>
      </c>
      <c r="B6257" s="2">
        <v>1185732</v>
      </c>
      <c r="C6257" s="15">
        <v>44202</v>
      </c>
      <c r="D6257" s="2" t="s">
        <v>43</v>
      </c>
      <c r="E6257" s="2" t="s">
        <v>87</v>
      </c>
      <c r="F6257" s="2" t="s">
        <v>88</v>
      </c>
      <c r="G6257" s="3" t="s">
        <v>155</v>
      </c>
      <c r="H6257" s="17">
        <v>33</v>
      </c>
      <c r="I6257" s="2">
        <v>231</v>
      </c>
      <c r="J6257" s="19">
        <v>7623</v>
      </c>
      <c r="K6257" s="19">
        <v>3811.5</v>
      </c>
      <c r="L6257" s="2">
        <v>0.5</v>
      </c>
      <c r="M6257" s="2" t="s">
        <v>78</v>
      </c>
      <c r="N6257" s="20">
        <f t="shared" si="97"/>
        <v>11434.5</v>
      </c>
      <c r="O6257" s="21"/>
      <c r="P6257" s="20"/>
    </row>
    <row r="6258" spans="1:16" x14ac:dyDescent="0.35">
      <c r="A6258" s="2" t="s">
        <v>21</v>
      </c>
      <c r="B6258" s="2">
        <v>1185732</v>
      </c>
      <c r="C6258" s="15">
        <v>44202</v>
      </c>
      <c r="D6258" s="2" t="s">
        <v>43</v>
      </c>
      <c r="E6258" s="2" t="s">
        <v>87</v>
      </c>
      <c r="F6258" s="2" t="s">
        <v>88</v>
      </c>
      <c r="G6258" s="3" t="s">
        <v>17</v>
      </c>
      <c r="H6258" s="17">
        <v>34</v>
      </c>
      <c r="I6258" s="2">
        <v>181</v>
      </c>
      <c r="J6258" s="19">
        <v>6154</v>
      </c>
      <c r="K6258" s="19">
        <v>3077</v>
      </c>
      <c r="L6258" s="2">
        <v>0.5</v>
      </c>
      <c r="M6258" s="2" t="s">
        <v>78</v>
      </c>
      <c r="N6258" s="20">
        <f t="shared" si="97"/>
        <v>9231</v>
      </c>
      <c r="O6258" s="21"/>
      <c r="P6258" s="20"/>
    </row>
    <row r="6259" spans="1:16" x14ac:dyDescent="0.35">
      <c r="A6259" s="2" t="s">
        <v>21</v>
      </c>
      <c r="B6259" s="2">
        <v>1185732</v>
      </c>
      <c r="C6259" s="15">
        <v>44202</v>
      </c>
      <c r="D6259" s="2" t="s">
        <v>43</v>
      </c>
      <c r="E6259" s="2" t="s">
        <v>87</v>
      </c>
      <c r="F6259" s="2" t="s">
        <v>88</v>
      </c>
      <c r="G6259" s="3" t="s">
        <v>156</v>
      </c>
      <c r="H6259" s="17">
        <v>24</v>
      </c>
      <c r="I6259" s="2">
        <v>189</v>
      </c>
      <c r="J6259" s="19">
        <v>4536</v>
      </c>
      <c r="K6259" s="19">
        <v>2449.44</v>
      </c>
      <c r="L6259" s="2">
        <v>0.54</v>
      </c>
      <c r="M6259" s="2" t="s">
        <v>78</v>
      </c>
      <c r="N6259" s="20">
        <f t="shared" si="97"/>
        <v>6985.4400000000005</v>
      </c>
      <c r="O6259" s="21"/>
      <c r="P6259" s="20"/>
    </row>
    <row r="6260" spans="1:16" x14ac:dyDescent="0.35">
      <c r="A6260" s="2" t="s">
        <v>21</v>
      </c>
      <c r="B6260" s="2">
        <v>1185732</v>
      </c>
      <c r="C6260" s="15">
        <v>44202</v>
      </c>
      <c r="D6260" s="2" t="s">
        <v>43</v>
      </c>
      <c r="E6260" s="2" t="s">
        <v>87</v>
      </c>
      <c r="F6260" s="2" t="s">
        <v>88</v>
      </c>
      <c r="G6260" s="3" t="s">
        <v>157</v>
      </c>
      <c r="H6260" s="17">
        <v>29</v>
      </c>
      <c r="I6260" s="2">
        <v>173</v>
      </c>
      <c r="J6260" s="19">
        <v>5017</v>
      </c>
      <c r="K6260" s="19">
        <v>2759.3500000000004</v>
      </c>
      <c r="L6260" s="2">
        <v>0.55000000000000004</v>
      </c>
      <c r="M6260" s="2" t="s">
        <v>78</v>
      </c>
      <c r="N6260" s="20">
        <f t="shared" si="97"/>
        <v>7776.35</v>
      </c>
      <c r="O6260" s="21"/>
      <c r="P6260" s="20"/>
    </row>
    <row r="6261" spans="1:16" x14ac:dyDescent="0.35">
      <c r="A6261" s="2" t="s">
        <v>21</v>
      </c>
      <c r="B6261" s="2">
        <v>1185732</v>
      </c>
      <c r="C6261" s="15">
        <v>44202</v>
      </c>
      <c r="D6261" s="2" t="s">
        <v>43</v>
      </c>
      <c r="E6261" s="2" t="s">
        <v>87</v>
      </c>
      <c r="F6261" s="2" t="s">
        <v>88</v>
      </c>
      <c r="G6261" s="3" t="s">
        <v>18</v>
      </c>
      <c r="H6261" s="17">
        <v>42</v>
      </c>
      <c r="I6261" s="2">
        <v>156</v>
      </c>
      <c r="J6261" s="19">
        <v>6552</v>
      </c>
      <c r="K6261" s="19">
        <v>3013.9199999999996</v>
      </c>
      <c r="L6261" s="2">
        <v>0.45999999999999996</v>
      </c>
      <c r="M6261" s="2" t="s">
        <v>78</v>
      </c>
      <c r="N6261" s="20">
        <f t="shared" si="97"/>
        <v>9565.92</v>
      </c>
      <c r="O6261" s="21"/>
      <c r="P6261" s="20"/>
    </row>
    <row r="6262" spans="1:16" x14ac:dyDescent="0.35">
      <c r="A6262" s="2" t="s">
        <v>21</v>
      </c>
      <c r="B6262" s="2">
        <v>1185732</v>
      </c>
      <c r="C6262" s="15">
        <v>44202</v>
      </c>
      <c r="D6262" s="2" t="s">
        <v>43</v>
      </c>
      <c r="E6262" s="2" t="s">
        <v>87</v>
      </c>
      <c r="F6262" s="2" t="s">
        <v>88</v>
      </c>
      <c r="G6262" s="3" t="s">
        <v>158</v>
      </c>
      <c r="H6262" s="17">
        <v>34</v>
      </c>
      <c r="I6262" s="2">
        <v>196</v>
      </c>
      <c r="J6262" s="19">
        <v>6664</v>
      </c>
      <c r="K6262" s="19">
        <v>4264.96</v>
      </c>
      <c r="L6262" s="2">
        <v>0.64</v>
      </c>
      <c r="M6262" s="2" t="s">
        <v>78</v>
      </c>
      <c r="N6262" s="20">
        <f t="shared" si="97"/>
        <v>10928.96</v>
      </c>
      <c r="O6262" s="21"/>
      <c r="P6262" s="20"/>
    </row>
    <row r="6263" spans="1:16" x14ac:dyDescent="0.35">
      <c r="A6263" s="2" t="s">
        <v>21</v>
      </c>
      <c r="B6263" s="2">
        <v>1185732</v>
      </c>
      <c r="C6263" s="15">
        <v>44231</v>
      </c>
      <c r="D6263" s="2" t="s">
        <v>43</v>
      </c>
      <c r="E6263" s="2" t="s">
        <v>87</v>
      </c>
      <c r="F6263" s="2" t="s">
        <v>88</v>
      </c>
      <c r="G6263" s="3" t="s">
        <v>155</v>
      </c>
      <c r="H6263" s="17">
        <v>34</v>
      </c>
      <c r="I6263" s="2">
        <v>263</v>
      </c>
      <c r="J6263" s="19">
        <v>8942</v>
      </c>
      <c r="K6263" s="19">
        <v>4471</v>
      </c>
      <c r="L6263" s="2">
        <v>0.5</v>
      </c>
      <c r="M6263" s="2" t="s">
        <v>78</v>
      </c>
      <c r="N6263" s="20">
        <f t="shared" si="97"/>
        <v>13413</v>
      </c>
      <c r="O6263" s="21"/>
      <c r="P6263" s="20"/>
    </row>
    <row r="6264" spans="1:16" x14ac:dyDescent="0.35">
      <c r="A6264" s="2" t="s">
        <v>21</v>
      </c>
      <c r="B6264" s="2">
        <v>1185732</v>
      </c>
      <c r="C6264" s="15">
        <v>44231</v>
      </c>
      <c r="D6264" s="2" t="s">
        <v>43</v>
      </c>
      <c r="E6264" s="2" t="s">
        <v>87</v>
      </c>
      <c r="F6264" s="2" t="s">
        <v>88</v>
      </c>
      <c r="G6264" s="3" t="s">
        <v>17</v>
      </c>
      <c r="H6264" s="17">
        <v>34</v>
      </c>
      <c r="I6264" s="2">
        <v>188</v>
      </c>
      <c r="J6264" s="19">
        <v>6392</v>
      </c>
      <c r="K6264" s="19">
        <v>3068.16</v>
      </c>
      <c r="L6264" s="2">
        <v>0.48</v>
      </c>
      <c r="M6264" s="2" t="s">
        <v>78</v>
      </c>
      <c r="N6264" s="20">
        <f t="shared" si="97"/>
        <v>9460.16</v>
      </c>
      <c r="O6264" s="21"/>
      <c r="P6264" s="20"/>
    </row>
    <row r="6265" spans="1:16" x14ac:dyDescent="0.35">
      <c r="A6265" s="2" t="s">
        <v>21</v>
      </c>
      <c r="B6265" s="2">
        <v>1185732</v>
      </c>
      <c r="C6265" s="15">
        <v>44231</v>
      </c>
      <c r="D6265" s="2" t="s">
        <v>43</v>
      </c>
      <c r="E6265" s="2" t="s">
        <v>87</v>
      </c>
      <c r="F6265" s="2" t="s">
        <v>88</v>
      </c>
      <c r="G6265" s="3" t="s">
        <v>156</v>
      </c>
      <c r="H6265" s="17">
        <v>23</v>
      </c>
      <c r="I6265" s="2">
        <v>169</v>
      </c>
      <c r="J6265" s="19">
        <v>3887</v>
      </c>
      <c r="K6265" s="19">
        <v>2137.8500000000004</v>
      </c>
      <c r="L6265" s="2">
        <v>0.55000000000000004</v>
      </c>
      <c r="M6265" s="2" t="s">
        <v>78</v>
      </c>
      <c r="N6265" s="20">
        <f t="shared" si="97"/>
        <v>6024.85</v>
      </c>
      <c r="O6265" s="21"/>
      <c r="P6265" s="20"/>
    </row>
    <row r="6266" spans="1:16" x14ac:dyDescent="0.35">
      <c r="A6266" s="2" t="s">
        <v>21</v>
      </c>
      <c r="B6266" s="2">
        <v>1185732</v>
      </c>
      <c r="C6266" s="15">
        <v>44231</v>
      </c>
      <c r="D6266" s="2" t="s">
        <v>43</v>
      </c>
      <c r="E6266" s="2" t="s">
        <v>89</v>
      </c>
      <c r="F6266" s="2" t="s">
        <v>90</v>
      </c>
      <c r="G6266" s="3" t="s">
        <v>157</v>
      </c>
      <c r="H6266" s="17">
        <v>29</v>
      </c>
      <c r="I6266" s="2">
        <v>142</v>
      </c>
      <c r="J6266" s="19">
        <v>4118</v>
      </c>
      <c r="K6266" s="19">
        <v>2059</v>
      </c>
      <c r="L6266" s="2">
        <v>0.5</v>
      </c>
      <c r="M6266" s="2" t="s">
        <v>78</v>
      </c>
      <c r="N6266" s="20">
        <f t="shared" si="97"/>
        <v>6177</v>
      </c>
      <c r="O6266" s="21"/>
      <c r="P6266" s="20"/>
    </row>
    <row r="6267" spans="1:16" x14ac:dyDescent="0.35">
      <c r="A6267" s="2" t="s">
        <v>21</v>
      </c>
      <c r="B6267" s="2">
        <v>1185732</v>
      </c>
      <c r="C6267" s="15">
        <v>44231</v>
      </c>
      <c r="D6267" s="2" t="s">
        <v>43</v>
      </c>
      <c r="E6267" s="2" t="s">
        <v>89</v>
      </c>
      <c r="F6267" s="2" t="s">
        <v>90</v>
      </c>
      <c r="G6267" s="3" t="s">
        <v>18</v>
      </c>
      <c r="H6267" s="17">
        <v>44</v>
      </c>
      <c r="I6267" s="2">
        <v>180</v>
      </c>
      <c r="J6267" s="19">
        <v>7920</v>
      </c>
      <c r="K6267" s="19">
        <v>3960</v>
      </c>
      <c r="L6267" s="2">
        <v>0.5</v>
      </c>
      <c r="M6267" s="2" t="s">
        <v>78</v>
      </c>
      <c r="N6267" s="20">
        <f t="shared" si="97"/>
        <v>11880</v>
      </c>
      <c r="O6267" s="21"/>
      <c r="P6267" s="20"/>
    </row>
    <row r="6268" spans="1:16" x14ac:dyDescent="0.35">
      <c r="A6268" s="2" t="s">
        <v>21</v>
      </c>
      <c r="B6268" s="2">
        <v>1185732</v>
      </c>
      <c r="C6268" s="15">
        <v>44231</v>
      </c>
      <c r="D6268" s="2" t="s">
        <v>43</v>
      </c>
      <c r="E6268" s="2" t="s">
        <v>89</v>
      </c>
      <c r="F6268" s="2" t="s">
        <v>90</v>
      </c>
      <c r="G6268" s="3" t="s">
        <v>158</v>
      </c>
      <c r="H6268" s="17">
        <v>29</v>
      </c>
      <c r="I6268" s="2">
        <v>203</v>
      </c>
      <c r="J6268" s="19">
        <v>5887</v>
      </c>
      <c r="K6268" s="19">
        <v>3532.2</v>
      </c>
      <c r="L6268" s="2">
        <v>0.6</v>
      </c>
      <c r="M6268" s="2" t="s">
        <v>78</v>
      </c>
      <c r="N6268" s="20">
        <f t="shared" si="97"/>
        <v>9419.2000000000007</v>
      </c>
      <c r="O6268" s="21"/>
      <c r="P6268" s="20"/>
    </row>
    <row r="6269" spans="1:16" x14ac:dyDescent="0.35">
      <c r="A6269" s="2" t="s">
        <v>21</v>
      </c>
      <c r="B6269" s="2">
        <v>1185732</v>
      </c>
      <c r="C6269" s="15">
        <v>44257</v>
      </c>
      <c r="D6269" s="2" t="s">
        <v>43</v>
      </c>
      <c r="E6269" s="2" t="s">
        <v>89</v>
      </c>
      <c r="F6269" s="2" t="s">
        <v>90</v>
      </c>
      <c r="G6269" s="3" t="s">
        <v>155</v>
      </c>
      <c r="H6269" s="17">
        <v>28</v>
      </c>
      <c r="I6269" s="2">
        <v>276</v>
      </c>
      <c r="J6269" s="19">
        <v>7728</v>
      </c>
      <c r="K6269" s="19">
        <v>4173.12</v>
      </c>
      <c r="L6269" s="2">
        <v>0.54</v>
      </c>
      <c r="M6269" s="2" t="s">
        <v>78</v>
      </c>
      <c r="N6269" s="20">
        <f t="shared" si="97"/>
        <v>11901.119999999999</v>
      </c>
      <c r="O6269" s="21"/>
      <c r="P6269" s="20"/>
    </row>
    <row r="6270" spans="1:16" x14ac:dyDescent="0.35">
      <c r="A6270" s="2" t="s">
        <v>21</v>
      </c>
      <c r="B6270" s="2">
        <v>1185732</v>
      </c>
      <c r="C6270" s="15">
        <v>44257</v>
      </c>
      <c r="D6270" s="2" t="s">
        <v>43</v>
      </c>
      <c r="E6270" s="2" t="s">
        <v>89</v>
      </c>
      <c r="F6270" s="2" t="s">
        <v>90</v>
      </c>
      <c r="G6270" s="3" t="s">
        <v>17</v>
      </c>
      <c r="H6270" s="17">
        <v>29</v>
      </c>
      <c r="I6270" s="2">
        <v>150</v>
      </c>
      <c r="J6270" s="19">
        <v>4350</v>
      </c>
      <c r="K6270" s="19">
        <v>1957.4999999999998</v>
      </c>
      <c r="L6270" s="2">
        <v>0.44999999999999996</v>
      </c>
      <c r="M6270" s="2" t="s">
        <v>78</v>
      </c>
      <c r="N6270" s="20">
        <f t="shared" si="97"/>
        <v>6307.5</v>
      </c>
      <c r="O6270" s="21"/>
      <c r="P6270" s="20"/>
    </row>
    <row r="6271" spans="1:16" x14ac:dyDescent="0.35">
      <c r="A6271" s="2" t="s">
        <v>21</v>
      </c>
      <c r="B6271" s="2">
        <v>1185732</v>
      </c>
      <c r="C6271" s="15">
        <v>44257</v>
      </c>
      <c r="D6271" s="2" t="s">
        <v>43</v>
      </c>
      <c r="E6271" s="2" t="s">
        <v>89</v>
      </c>
      <c r="F6271" s="2" t="s">
        <v>90</v>
      </c>
      <c r="G6271" s="3" t="s">
        <v>156</v>
      </c>
      <c r="H6271" s="17">
        <v>19</v>
      </c>
      <c r="I6271" s="2">
        <v>181</v>
      </c>
      <c r="J6271" s="19">
        <v>3439</v>
      </c>
      <c r="K6271" s="19">
        <v>1788.28</v>
      </c>
      <c r="L6271" s="2">
        <v>0.52</v>
      </c>
      <c r="M6271" s="2" t="s">
        <v>78</v>
      </c>
      <c r="N6271" s="20">
        <f t="shared" si="97"/>
        <v>5227.28</v>
      </c>
      <c r="O6271" s="21"/>
      <c r="P6271" s="20"/>
    </row>
    <row r="6272" spans="1:16" x14ac:dyDescent="0.35">
      <c r="A6272" s="2" t="s">
        <v>21</v>
      </c>
      <c r="B6272" s="2">
        <v>1185732</v>
      </c>
      <c r="C6272" s="15">
        <v>44257</v>
      </c>
      <c r="D6272" s="2" t="s">
        <v>43</v>
      </c>
      <c r="E6272" s="2" t="s">
        <v>89</v>
      </c>
      <c r="F6272" s="2" t="s">
        <v>90</v>
      </c>
      <c r="G6272" s="3" t="s">
        <v>157</v>
      </c>
      <c r="H6272" s="17">
        <v>25</v>
      </c>
      <c r="I6272" s="2">
        <v>124</v>
      </c>
      <c r="J6272" s="19">
        <v>3100</v>
      </c>
      <c r="K6272" s="19">
        <v>1674</v>
      </c>
      <c r="L6272" s="2">
        <v>0.54</v>
      </c>
      <c r="M6272" s="2" t="s">
        <v>78</v>
      </c>
      <c r="N6272" s="20">
        <f t="shared" si="97"/>
        <v>4774</v>
      </c>
      <c r="O6272" s="21"/>
      <c r="P6272" s="20"/>
    </row>
    <row r="6273" spans="1:16" x14ac:dyDescent="0.35">
      <c r="A6273" s="2" t="s">
        <v>21</v>
      </c>
      <c r="B6273" s="2">
        <v>1185732</v>
      </c>
      <c r="C6273" s="15">
        <v>44257</v>
      </c>
      <c r="D6273" s="2" t="s">
        <v>43</v>
      </c>
      <c r="E6273" s="2" t="s">
        <v>89</v>
      </c>
      <c r="F6273" s="2" t="s">
        <v>90</v>
      </c>
      <c r="G6273" s="3" t="s">
        <v>18</v>
      </c>
      <c r="H6273" s="17">
        <v>37</v>
      </c>
      <c r="I6273" s="2">
        <v>158</v>
      </c>
      <c r="J6273" s="19">
        <v>5846</v>
      </c>
      <c r="K6273" s="19">
        <v>2630.7</v>
      </c>
      <c r="L6273" s="2">
        <v>0.44999999999999996</v>
      </c>
      <c r="M6273" s="2" t="s">
        <v>78</v>
      </c>
      <c r="N6273" s="20">
        <f t="shared" si="97"/>
        <v>8476.7000000000007</v>
      </c>
      <c r="O6273" s="21"/>
      <c r="P6273" s="20"/>
    </row>
    <row r="6274" spans="1:16" x14ac:dyDescent="0.35">
      <c r="A6274" s="2" t="s">
        <v>21</v>
      </c>
      <c r="B6274" s="2">
        <v>1185732</v>
      </c>
      <c r="C6274" s="15">
        <v>44257</v>
      </c>
      <c r="D6274" s="2" t="s">
        <v>43</v>
      </c>
      <c r="E6274" s="2" t="s">
        <v>89</v>
      </c>
      <c r="F6274" s="2" t="s">
        <v>90</v>
      </c>
      <c r="G6274" s="3" t="s">
        <v>158</v>
      </c>
      <c r="H6274" s="17">
        <v>27</v>
      </c>
      <c r="I6274" s="2">
        <v>169</v>
      </c>
      <c r="J6274" s="19">
        <v>4563</v>
      </c>
      <c r="K6274" s="19">
        <v>2829.06</v>
      </c>
      <c r="L6274" s="2">
        <v>0.62</v>
      </c>
      <c r="M6274" s="2" t="s">
        <v>78</v>
      </c>
      <c r="N6274" s="20">
        <f t="shared" si="97"/>
        <v>7392.0599999999995</v>
      </c>
      <c r="O6274" s="21"/>
      <c r="P6274" s="20"/>
    </row>
    <row r="6275" spans="1:16" x14ac:dyDescent="0.35">
      <c r="A6275" s="2" t="s">
        <v>21</v>
      </c>
      <c r="B6275" s="2">
        <v>1185732</v>
      </c>
      <c r="C6275" s="15">
        <v>44289</v>
      </c>
      <c r="D6275" s="2" t="s">
        <v>43</v>
      </c>
      <c r="E6275" s="2" t="s">
        <v>89</v>
      </c>
      <c r="F6275" s="2" t="s">
        <v>90</v>
      </c>
      <c r="G6275" s="3" t="s">
        <v>155</v>
      </c>
      <c r="H6275" s="17">
        <v>27</v>
      </c>
      <c r="I6275" s="2">
        <v>263</v>
      </c>
      <c r="J6275" s="19">
        <v>7101</v>
      </c>
      <c r="K6275" s="19">
        <v>3834.5400000000004</v>
      </c>
      <c r="L6275" s="2">
        <v>0.54</v>
      </c>
      <c r="M6275" s="2" t="s">
        <v>78</v>
      </c>
      <c r="N6275" s="20">
        <f t="shared" ref="N6275:N6338" si="98">SUM(J6275,K6275)</f>
        <v>10935.54</v>
      </c>
      <c r="O6275" s="21"/>
      <c r="P6275" s="20"/>
    </row>
    <row r="6276" spans="1:16" x14ac:dyDescent="0.35">
      <c r="A6276" s="2" t="s">
        <v>21</v>
      </c>
      <c r="B6276" s="2">
        <v>1185732</v>
      </c>
      <c r="C6276" s="15">
        <v>44289</v>
      </c>
      <c r="D6276" s="2" t="s">
        <v>43</v>
      </c>
      <c r="E6276" s="2" t="s">
        <v>89</v>
      </c>
      <c r="F6276" s="2" t="s">
        <v>90</v>
      </c>
      <c r="G6276" s="3" t="s">
        <v>17</v>
      </c>
      <c r="H6276" s="17">
        <v>28</v>
      </c>
      <c r="I6276" s="2">
        <v>155</v>
      </c>
      <c r="J6276" s="19">
        <v>4340</v>
      </c>
      <c r="K6276" s="19">
        <v>2039.8</v>
      </c>
      <c r="L6276" s="2">
        <v>0.47</v>
      </c>
      <c r="M6276" s="2" t="s">
        <v>78</v>
      </c>
      <c r="N6276" s="20">
        <f t="shared" si="98"/>
        <v>6379.8</v>
      </c>
      <c r="O6276" s="21"/>
      <c r="P6276" s="20"/>
    </row>
    <row r="6277" spans="1:16" x14ac:dyDescent="0.35">
      <c r="A6277" s="2" t="s">
        <v>21</v>
      </c>
      <c r="B6277" s="2">
        <v>1185732</v>
      </c>
      <c r="C6277" s="15">
        <v>44289</v>
      </c>
      <c r="D6277" s="2" t="s">
        <v>43</v>
      </c>
      <c r="E6277" s="2" t="s">
        <v>89</v>
      </c>
      <c r="F6277" s="2" t="s">
        <v>90</v>
      </c>
      <c r="G6277" s="3" t="s">
        <v>156</v>
      </c>
      <c r="H6277" s="17">
        <v>20</v>
      </c>
      <c r="I6277" s="2">
        <v>144</v>
      </c>
      <c r="J6277" s="19">
        <v>2880</v>
      </c>
      <c r="K6277" s="19">
        <v>1584.0000000000002</v>
      </c>
      <c r="L6277" s="2">
        <v>0.55000000000000004</v>
      </c>
      <c r="M6277" s="2" t="s">
        <v>78</v>
      </c>
      <c r="N6277" s="20">
        <f t="shared" si="98"/>
        <v>4464</v>
      </c>
      <c r="O6277" s="21"/>
      <c r="P6277" s="20"/>
    </row>
    <row r="6278" spans="1:16" x14ac:dyDescent="0.35">
      <c r="A6278" s="2" t="s">
        <v>21</v>
      </c>
      <c r="B6278" s="2">
        <v>1185732</v>
      </c>
      <c r="C6278" s="15">
        <v>44289</v>
      </c>
      <c r="D6278" s="2" t="s">
        <v>43</v>
      </c>
      <c r="E6278" s="2" t="s">
        <v>89</v>
      </c>
      <c r="F6278" s="2" t="s">
        <v>90</v>
      </c>
      <c r="G6278" s="3" t="s">
        <v>157</v>
      </c>
      <c r="H6278" s="17">
        <v>24</v>
      </c>
      <c r="I6278" s="2">
        <v>140</v>
      </c>
      <c r="J6278" s="19">
        <v>3360</v>
      </c>
      <c r="K6278" s="19">
        <v>1814.4</v>
      </c>
      <c r="L6278" s="2">
        <v>0.54</v>
      </c>
      <c r="M6278" s="2" t="s">
        <v>78</v>
      </c>
      <c r="N6278" s="20">
        <f t="shared" si="98"/>
        <v>5174.3999999999996</v>
      </c>
      <c r="O6278" s="21"/>
      <c r="P6278" s="20"/>
    </row>
    <row r="6279" spans="1:16" x14ac:dyDescent="0.35">
      <c r="A6279" s="2" t="s">
        <v>21</v>
      </c>
      <c r="B6279" s="2">
        <v>1185732</v>
      </c>
      <c r="C6279" s="15">
        <v>44289</v>
      </c>
      <c r="D6279" s="2" t="s">
        <v>43</v>
      </c>
      <c r="E6279" s="2" t="s">
        <v>89</v>
      </c>
      <c r="F6279" s="2" t="s">
        <v>90</v>
      </c>
      <c r="G6279" s="3" t="s">
        <v>18</v>
      </c>
      <c r="H6279" s="17">
        <v>42</v>
      </c>
      <c r="I6279" s="2">
        <v>131</v>
      </c>
      <c r="J6279" s="19">
        <v>5502</v>
      </c>
      <c r="K6279" s="19">
        <v>2751</v>
      </c>
      <c r="L6279" s="2">
        <v>0.5</v>
      </c>
      <c r="M6279" s="2" t="s">
        <v>78</v>
      </c>
      <c r="N6279" s="20">
        <f t="shared" si="98"/>
        <v>8253</v>
      </c>
      <c r="O6279" s="21"/>
      <c r="P6279" s="20"/>
    </row>
    <row r="6280" spans="1:16" x14ac:dyDescent="0.35">
      <c r="A6280" s="2" t="s">
        <v>21</v>
      </c>
      <c r="B6280" s="2">
        <v>1185732</v>
      </c>
      <c r="C6280" s="15">
        <v>44289</v>
      </c>
      <c r="D6280" s="2" t="s">
        <v>43</v>
      </c>
      <c r="E6280" s="2" t="s">
        <v>89</v>
      </c>
      <c r="F6280" s="2" t="s">
        <v>90</v>
      </c>
      <c r="G6280" s="3" t="s">
        <v>158</v>
      </c>
      <c r="H6280" s="17">
        <v>32</v>
      </c>
      <c r="I6280" s="2">
        <v>189</v>
      </c>
      <c r="J6280" s="19">
        <v>6048</v>
      </c>
      <c r="K6280" s="19">
        <v>3689.2799999999997</v>
      </c>
      <c r="L6280" s="2">
        <v>0.61</v>
      </c>
      <c r="M6280" s="2" t="s">
        <v>78</v>
      </c>
      <c r="N6280" s="20">
        <f t="shared" si="98"/>
        <v>9737.2799999999988</v>
      </c>
      <c r="O6280" s="21"/>
      <c r="P6280" s="20"/>
    </row>
    <row r="6281" spans="1:16" x14ac:dyDescent="0.35">
      <c r="A6281" s="2" t="s">
        <v>21</v>
      </c>
      <c r="B6281" s="2">
        <v>1185732</v>
      </c>
      <c r="C6281" s="15">
        <v>44318</v>
      </c>
      <c r="D6281" s="2" t="s">
        <v>43</v>
      </c>
      <c r="E6281" s="2" t="s">
        <v>89</v>
      </c>
      <c r="F6281" s="2" t="s">
        <v>90</v>
      </c>
      <c r="G6281" s="3" t="s">
        <v>155</v>
      </c>
      <c r="H6281" s="17">
        <v>41</v>
      </c>
      <c r="I6281" s="2">
        <v>246</v>
      </c>
      <c r="J6281" s="19">
        <v>10086</v>
      </c>
      <c r="K6281" s="19">
        <v>5547.3</v>
      </c>
      <c r="L6281" s="2">
        <v>0.55000000000000004</v>
      </c>
      <c r="M6281" s="2" t="s">
        <v>78</v>
      </c>
      <c r="N6281" s="20">
        <f t="shared" si="98"/>
        <v>15633.3</v>
      </c>
      <c r="O6281" s="21"/>
      <c r="P6281" s="20"/>
    </row>
    <row r="6282" spans="1:16" x14ac:dyDescent="0.35">
      <c r="A6282" s="2" t="s">
        <v>21</v>
      </c>
      <c r="B6282" s="2">
        <v>1185732</v>
      </c>
      <c r="C6282" s="15">
        <v>44318</v>
      </c>
      <c r="D6282" s="2" t="s">
        <v>43</v>
      </c>
      <c r="E6282" s="2" t="s">
        <v>89</v>
      </c>
      <c r="F6282" s="2" t="s">
        <v>90</v>
      </c>
      <c r="G6282" s="3" t="s">
        <v>17</v>
      </c>
      <c r="H6282" s="17">
        <v>42</v>
      </c>
      <c r="I6282" s="2">
        <v>182</v>
      </c>
      <c r="J6282" s="19">
        <v>7644</v>
      </c>
      <c r="K6282" s="19">
        <v>3516.24</v>
      </c>
      <c r="L6282" s="2">
        <v>0.45999999999999996</v>
      </c>
      <c r="M6282" s="2" t="s">
        <v>78</v>
      </c>
      <c r="N6282" s="20">
        <f t="shared" si="98"/>
        <v>11160.24</v>
      </c>
      <c r="O6282" s="21"/>
      <c r="P6282" s="20"/>
    </row>
    <row r="6283" spans="1:16" x14ac:dyDescent="0.35">
      <c r="A6283" s="2" t="s">
        <v>21</v>
      </c>
      <c r="B6283" s="2">
        <v>1185732</v>
      </c>
      <c r="C6283" s="15">
        <v>44318</v>
      </c>
      <c r="D6283" s="2" t="s">
        <v>43</v>
      </c>
      <c r="E6283" s="2" t="s">
        <v>89</v>
      </c>
      <c r="F6283" s="2" t="s">
        <v>90</v>
      </c>
      <c r="G6283" s="3" t="s">
        <v>156</v>
      </c>
      <c r="H6283" s="17">
        <v>37</v>
      </c>
      <c r="I6283" s="2">
        <v>169</v>
      </c>
      <c r="J6283" s="19">
        <v>6253</v>
      </c>
      <c r="K6283" s="19">
        <v>3314.09</v>
      </c>
      <c r="L6283" s="2">
        <v>0.53</v>
      </c>
      <c r="M6283" s="2" t="s">
        <v>78</v>
      </c>
      <c r="N6283" s="20">
        <f t="shared" si="98"/>
        <v>9567.09</v>
      </c>
      <c r="O6283" s="21"/>
      <c r="P6283" s="20"/>
    </row>
    <row r="6284" spans="1:16" x14ac:dyDescent="0.35">
      <c r="A6284" s="2" t="s">
        <v>21</v>
      </c>
      <c r="B6284" s="2">
        <v>1185732</v>
      </c>
      <c r="C6284" s="15">
        <v>44318</v>
      </c>
      <c r="D6284" s="2" t="s">
        <v>43</v>
      </c>
      <c r="E6284" s="2" t="s">
        <v>89</v>
      </c>
      <c r="F6284" s="2" t="s">
        <v>90</v>
      </c>
      <c r="G6284" s="3" t="s">
        <v>157</v>
      </c>
      <c r="H6284" s="17">
        <v>38</v>
      </c>
      <c r="I6284" s="2">
        <v>150</v>
      </c>
      <c r="J6284" s="19">
        <v>5700</v>
      </c>
      <c r="K6284" s="19">
        <v>3078</v>
      </c>
      <c r="L6284" s="2">
        <v>0.54</v>
      </c>
      <c r="M6284" s="2" t="s">
        <v>78</v>
      </c>
      <c r="N6284" s="20">
        <f t="shared" si="98"/>
        <v>8778</v>
      </c>
      <c r="O6284" s="21"/>
      <c r="P6284" s="20"/>
    </row>
    <row r="6285" spans="1:16" x14ac:dyDescent="0.35">
      <c r="A6285" s="2" t="s">
        <v>21</v>
      </c>
      <c r="B6285" s="2">
        <v>1185732</v>
      </c>
      <c r="C6285" s="15">
        <v>44318</v>
      </c>
      <c r="D6285" s="2" t="s">
        <v>43</v>
      </c>
      <c r="E6285" s="2" t="s">
        <v>89</v>
      </c>
      <c r="F6285" s="2" t="s">
        <v>90</v>
      </c>
      <c r="G6285" s="3" t="s">
        <v>18</v>
      </c>
      <c r="H6285" s="17">
        <v>46</v>
      </c>
      <c r="I6285" s="2">
        <v>150</v>
      </c>
      <c r="J6285" s="19">
        <v>6900</v>
      </c>
      <c r="K6285" s="19">
        <v>3381</v>
      </c>
      <c r="L6285" s="2">
        <v>0.49</v>
      </c>
      <c r="M6285" s="2" t="s">
        <v>78</v>
      </c>
      <c r="N6285" s="20">
        <f t="shared" si="98"/>
        <v>10281</v>
      </c>
      <c r="O6285" s="21"/>
      <c r="P6285" s="20"/>
    </row>
    <row r="6286" spans="1:16" x14ac:dyDescent="0.35">
      <c r="A6286" s="2" t="s">
        <v>21</v>
      </c>
      <c r="B6286" s="2">
        <v>1185732</v>
      </c>
      <c r="C6286" s="15">
        <v>44318</v>
      </c>
      <c r="D6286" s="2" t="s">
        <v>43</v>
      </c>
      <c r="E6286" s="2" t="s">
        <v>89</v>
      </c>
      <c r="F6286" s="2" t="s">
        <v>90</v>
      </c>
      <c r="G6286" s="3" t="s">
        <v>158</v>
      </c>
      <c r="H6286" s="17">
        <v>51</v>
      </c>
      <c r="I6286" s="2">
        <v>203</v>
      </c>
      <c r="J6286" s="19">
        <v>10353</v>
      </c>
      <c r="K6286" s="19">
        <v>6418.86</v>
      </c>
      <c r="L6286" s="2">
        <v>0.62</v>
      </c>
      <c r="M6286" s="2" t="s">
        <v>78</v>
      </c>
      <c r="N6286" s="20">
        <f t="shared" si="98"/>
        <v>16771.86</v>
      </c>
      <c r="O6286" s="21"/>
      <c r="P6286" s="20"/>
    </row>
    <row r="6287" spans="1:16" x14ac:dyDescent="0.35">
      <c r="A6287" s="2" t="s">
        <v>21</v>
      </c>
      <c r="B6287" s="2">
        <v>1185732</v>
      </c>
      <c r="C6287" s="15">
        <v>44351</v>
      </c>
      <c r="D6287" s="2" t="s">
        <v>43</v>
      </c>
      <c r="E6287" s="2" t="s">
        <v>89</v>
      </c>
      <c r="F6287" s="2" t="s">
        <v>90</v>
      </c>
      <c r="G6287" s="3" t="s">
        <v>155</v>
      </c>
      <c r="H6287" s="17">
        <v>46</v>
      </c>
      <c r="I6287" s="2">
        <v>238</v>
      </c>
      <c r="J6287" s="19">
        <v>10948</v>
      </c>
      <c r="K6287" s="19">
        <v>6021.4000000000005</v>
      </c>
      <c r="L6287" s="2">
        <v>0.55000000000000004</v>
      </c>
      <c r="M6287" s="2" t="s">
        <v>78</v>
      </c>
      <c r="N6287" s="20">
        <f t="shared" si="98"/>
        <v>16969.400000000001</v>
      </c>
      <c r="O6287" s="21"/>
      <c r="P6287" s="20"/>
    </row>
    <row r="6288" spans="1:16" x14ac:dyDescent="0.35">
      <c r="A6288" s="2" t="s">
        <v>21</v>
      </c>
      <c r="B6288" s="2">
        <v>1185732</v>
      </c>
      <c r="C6288" s="15">
        <v>44351</v>
      </c>
      <c r="D6288" s="2" t="s">
        <v>43</v>
      </c>
      <c r="E6288" s="2" t="s">
        <v>89</v>
      </c>
      <c r="F6288" s="2" t="s">
        <v>90</v>
      </c>
      <c r="G6288" s="3" t="s">
        <v>17</v>
      </c>
      <c r="H6288" s="17">
        <v>42</v>
      </c>
      <c r="I6288" s="2">
        <v>182</v>
      </c>
      <c r="J6288" s="19">
        <v>7644</v>
      </c>
      <c r="K6288" s="19">
        <v>3592.68</v>
      </c>
      <c r="L6288" s="2">
        <v>0.47</v>
      </c>
      <c r="M6288" s="2" t="s">
        <v>78</v>
      </c>
      <c r="N6288" s="20">
        <f t="shared" si="98"/>
        <v>11236.68</v>
      </c>
      <c r="O6288" s="21"/>
      <c r="P6288" s="20"/>
    </row>
    <row r="6289" spans="1:16" x14ac:dyDescent="0.35">
      <c r="A6289" s="2" t="s">
        <v>21</v>
      </c>
      <c r="B6289" s="2">
        <v>1185732</v>
      </c>
      <c r="C6289" s="15">
        <v>44351</v>
      </c>
      <c r="D6289" s="2" t="s">
        <v>43</v>
      </c>
      <c r="E6289" s="2" t="s">
        <v>89</v>
      </c>
      <c r="F6289" s="2" t="s">
        <v>90</v>
      </c>
      <c r="G6289" s="3" t="s">
        <v>156</v>
      </c>
      <c r="H6289" s="17">
        <v>47</v>
      </c>
      <c r="I6289" s="2">
        <v>169</v>
      </c>
      <c r="J6289" s="19">
        <v>7943</v>
      </c>
      <c r="K6289" s="19">
        <v>4289.22</v>
      </c>
      <c r="L6289" s="2">
        <v>0.54</v>
      </c>
      <c r="M6289" s="2" t="s">
        <v>78</v>
      </c>
      <c r="N6289" s="20">
        <f t="shared" si="98"/>
        <v>12232.220000000001</v>
      </c>
      <c r="O6289" s="21"/>
      <c r="P6289" s="20"/>
    </row>
    <row r="6290" spans="1:16" x14ac:dyDescent="0.35">
      <c r="A6290" s="2" t="s">
        <v>21</v>
      </c>
      <c r="B6290" s="2">
        <v>1185732</v>
      </c>
      <c r="C6290" s="15">
        <v>44351</v>
      </c>
      <c r="D6290" s="2" t="s">
        <v>43</v>
      </c>
      <c r="E6290" s="2" t="s">
        <v>89</v>
      </c>
      <c r="F6290" s="2" t="s">
        <v>90</v>
      </c>
      <c r="G6290" s="3" t="s">
        <v>157</v>
      </c>
      <c r="H6290" s="17">
        <v>49</v>
      </c>
      <c r="I6290" s="2">
        <v>169</v>
      </c>
      <c r="J6290" s="19">
        <v>8281</v>
      </c>
      <c r="K6290" s="19">
        <v>4223.3100000000004</v>
      </c>
      <c r="L6290" s="2">
        <v>0.51</v>
      </c>
      <c r="M6290" s="2" t="s">
        <v>78</v>
      </c>
      <c r="N6290" s="20">
        <f t="shared" si="98"/>
        <v>12504.310000000001</v>
      </c>
      <c r="O6290" s="21"/>
      <c r="P6290" s="20"/>
    </row>
    <row r="6291" spans="1:16" x14ac:dyDescent="0.35">
      <c r="A6291" s="2" t="s">
        <v>21</v>
      </c>
      <c r="B6291" s="2">
        <v>1185732</v>
      </c>
      <c r="C6291" s="15">
        <v>44351</v>
      </c>
      <c r="D6291" s="2" t="s">
        <v>43</v>
      </c>
      <c r="E6291" s="2" t="s">
        <v>89</v>
      </c>
      <c r="F6291" s="2" t="s">
        <v>90</v>
      </c>
      <c r="G6291" s="3" t="s">
        <v>18</v>
      </c>
      <c r="H6291" s="17">
        <v>61</v>
      </c>
      <c r="I6291" s="2">
        <v>163</v>
      </c>
      <c r="J6291" s="19">
        <v>9943</v>
      </c>
      <c r="K6291" s="19">
        <v>4872.07</v>
      </c>
      <c r="L6291" s="2">
        <v>0.49</v>
      </c>
      <c r="M6291" s="2" t="s">
        <v>78</v>
      </c>
      <c r="N6291" s="20">
        <f t="shared" si="98"/>
        <v>14815.07</v>
      </c>
      <c r="O6291" s="21"/>
      <c r="P6291" s="20"/>
    </row>
    <row r="6292" spans="1:16" x14ac:dyDescent="0.35">
      <c r="A6292" s="2" t="s">
        <v>21</v>
      </c>
      <c r="B6292" s="2">
        <v>1185732</v>
      </c>
      <c r="C6292" s="15">
        <v>44351</v>
      </c>
      <c r="D6292" s="2" t="s">
        <v>43</v>
      </c>
      <c r="E6292" s="2" t="s">
        <v>89</v>
      </c>
      <c r="F6292" s="2" t="s">
        <v>90</v>
      </c>
      <c r="G6292" s="3" t="s">
        <v>158</v>
      </c>
      <c r="H6292" s="17">
        <v>67</v>
      </c>
      <c r="I6292" s="2">
        <v>231</v>
      </c>
      <c r="J6292" s="19">
        <v>15477</v>
      </c>
      <c r="K6292" s="19">
        <v>9286.1999999999989</v>
      </c>
      <c r="L6292" s="2">
        <v>0.6</v>
      </c>
      <c r="M6292" s="2" t="s">
        <v>78</v>
      </c>
      <c r="N6292" s="20">
        <f t="shared" si="98"/>
        <v>24763.199999999997</v>
      </c>
      <c r="O6292" s="21"/>
      <c r="P6292" s="20"/>
    </row>
    <row r="6293" spans="1:16" x14ac:dyDescent="0.35">
      <c r="A6293" s="2" t="s">
        <v>21</v>
      </c>
      <c r="B6293" s="2">
        <v>1185732</v>
      </c>
      <c r="C6293" s="15">
        <v>44379</v>
      </c>
      <c r="D6293" s="2" t="s">
        <v>43</v>
      </c>
      <c r="E6293" s="2" t="s">
        <v>89</v>
      </c>
      <c r="F6293" s="2" t="s">
        <v>90</v>
      </c>
      <c r="G6293" s="3" t="s">
        <v>155</v>
      </c>
      <c r="H6293" s="17">
        <v>60</v>
      </c>
      <c r="I6293" s="2">
        <v>294</v>
      </c>
      <c r="J6293" s="19">
        <v>17640</v>
      </c>
      <c r="K6293" s="19">
        <v>8820</v>
      </c>
      <c r="L6293" s="2">
        <v>0.5</v>
      </c>
      <c r="M6293" s="2" t="s">
        <v>78</v>
      </c>
      <c r="N6293" s="20">
        <f t="shared" si="98"/>
        <v>26460</v>
      </c>
      <c r="O6293" s="21"/>
      <c r="P6293" s="20"/>
    </row>
    <row r="6294" spans="1:16" x14ac:dyDescent="0.35">
      <c r="A6294" s="2" t="s">
        <v>21</v>
      </c>
      <c r="B6294" s="2">
        <v>1185732</v>
      </c>
      <c r="C6294" s="15">
        <v>44379</v>
      </c>
      <c r="D6294" s="2" t="s">
        <v>43</v>
      </c>
      <c r="E6294" s="2" t="s">
        <v>89</v>
      </c>
      <c r="F6294" s="2" t="s">
        <v>90</v>
      </c>
      <c r="G6294" s="3" t="s">
        <v>17</v>
      </c>
      <c r="H6294" s="17">
        <v>58</v>
      </c>
      <c r="I6294" s="2">
        <v>224</v>
      </c>
      <c r="J6294" s="19">
        <v>12992</v>
      </c>
      <c r="K6294" s="19">
        <v>6496</v>
      </c>
      <c r="L6294" s="2">
        <v>0.5</v>
      </c>
      <c r="M6294" s="2" t="s">
        <v>78</v>
      </c>
      <c r="N6294" s="20">
        <f t="shared" si="98"/>
        <v>19488</v>
      </c>
      <c r="O6294" s="21"/>
      <c r="P6294" s="20"/>
    </row>
    <row r="6295" spans="1:16" x14ac:dyDescent="0.35">
      <c r="A6295" s="2" t="s">
        <v>21</v>
      </c>
      <c r="B6295" s="2">
        <v>1185732</v>
      </c>
      <c r="C6295" s="15">
        <v>44379</v>
      </c>
      <c r="D6295" s="2" t="s">
        <v>43</v>
      </c>
      <c r="E6295" s="2" t="s">
        <v>89</v>
      </c>
      <c r="F6295" s="2" t="s">
        <v>90</v>
      </c>
      <c r="G6295" s="3" t="s">
        <v>156</v>
      </c>
      <c r="H6295" s="17">
        <v>53</v>
      </c>
      <c r="I6295" s="2">
        <v>196</v>
      </c>
      <c r="J6295" s="19">
        <v>10388</v>
      </c>
      <c r="K6295" s="19">
        <v>5713.4000000000005</v>
      </c>
      <c r="L6295" s="2">
        <v>0.55000000000000004</v>
      </c>
      <c r="M6295" s="2" t="s">
        <v>78</v>
      </c>
      <c r="N6295" s="20">
        <f t="shared" si="98"/>
        <v>16101.400000000001</v>
      </c>
      <c r="O6295" s="21"/>
      <c r="P6295" s="20"/>
    </row>
    <row r="6296" spans="1:16" x14ac:dyDescent="0.35">
      <c r="A6296" s="2" t="s">
        <v>21</v>
      </c>
      <c r="B6296" s="2">
        <v>1185732</v>
      </c>
      <c r="C6296" s="15">
        <v>44379</v>
      </c>
      <c r="D6296" s="2" t="s">
        <v>43</v>
      </c>
      <c r="E6296" s="2" t="s">
        <v>89</v>
      </c>
      <c r="F6296" s="2" t="s">
        <v>90</v>
      </c>
      <c r="G6296" s="3" t="s">
        <v>157</v>
      </c>
      <c r="H6296" s="17">
        <v>52</v>
      </c>
      <c r="I6296" s="2">
        <v>203</v>
      </c>
      <c r="J6296" s="19">
        <v>10556</v>
      </c>
      <c r="K6296" s="19">
        <v>5383.56</v>
      </c>
      <c r="L6296" s="2">
        <v>0.51</v>
      </c>
      <c r="M6296" s="2" t="s">
        <v>78</v>
      </c>
      <c r="N6296" s="20">
        <f t="shared" si="98"/>
        <v>15939.560000000001</v>
      </c>
      <c r="O6296" s="21"/>
      <c r="P6296" s="20"/>
    </row>
    <row r="6297" spans="1:16" x14ac:dyDescent="0.35">
      <c r="A6297" s="2" t="s">
        <v>21</v>
      </c>
      <c r="B6297" s="2">
        <v>1185732</v>
      </c>
      <c r="C6297" s="15">
        <v>44379</v>
      </c>
      <c r="D6297" s="2" t="s">
        <v>43</v>
      </c>
      <c r="E6297" s="2" t="s">
        <v>89</v>
      </c>
      <c r="F6297" s="2" t="s">
        <v>90</v>
      </c>
      <c r="G6297" s="3" t="s">
        <v>18</v>
      </c>
      <c r="H6297" s="17">
        <v>59</v>
      </c>
      <c r="I6297" s="2">
        <v>182</v>
      </c>
      <c r="J6297" s="19">
        <v>10738</v>
      </c>
      <c r="K6297" s="19">
        <v>5261.62</v>
      </c>
      <c r="L6297" s="2">
        <v>0.49</v>
      </c>
      <c r="M6297" s="2" t="s">
        <v>78</v>
      </c>
      <c r="N6297" s="20">
        <f t="shared" si="98"/>
        <v>15999.619999999999</v>
      </c>
      <c r="O6297" s="21"/>
      <c r="P6297" s="20"/>
    </row>
    <row r="6298" spans="1:16" x14ac:dyDescent="0.35">
      <c r="A6298" s="2" t="s">
        <v>21</v>
      </c>
      <c r="B6298" s="2">
        <v>1185732</v>
      </c>
      <c r="C6298" s="15">
        <v>44379</v>
      </c>
      <c r="D6298" s="2" t="s">
        <v>43</v>
      </c>
      <c r="E6298" s="2" t="s">
        <v>89</v>
      </c>
      <c r="F6298" s="2" t="s">
        <v>90</v>
      </c>
      <c r="G6298" s="3" t="s">
        <v>158</v>
      </c>
      <c r="H6298" s="17">
        <v>64</v>
      </c>
      <c r="I6298" s="2">
        <v>263</v>
      </c>
      <c r="J6298" s="19">
        <v>16832</v>
      </c>
      <c r="K6298" s="19">
        <v>10604.16</v>
      </c>
      <c r="L6298" s="2">
        <v>0.63</v>
      </c>
      <c r="M6298" s="2" t="s">
        <v>78</v>
      </c>
      <c r="N6298" s="20">
        <f t="shared" si="98"/>
        <v>27436.16</v>
      </c>
      <c r="O6298" s="21"/>
      <c r="P6298" s="20"/>
    </row>
    <row r="6299" spans="1:16" x14ac:dyDescent="0.35">
      <c r="A6299" s="2" t="s">
        <v>21</v>
      </c>
      <c r="B6299" s="2">
        <v>1185732</v>
      </c>
      <c r="C6299" s="15">
        <v>44411</v>
      </c>
      <c r="D6299" s="2" t="s">
        <v>43</v>
      </c>
      <c r="E6299" s="2" t="s">
        <v>89</v>
      </c>
      <c r="F6299" s="2" t="s">
        <v>90</v>
      </c>
      <c r="G6299" s="3" t="s">
        <v>155</v>
      </c>
      <c r="H6299" s="17">
        <v>61</v>
      </c>
      <c r="I6299" s="2">
        <v>308</v>
      </c>
      <c r="J6299" s="19">
        <v>18788</v>
      </c>
      <c r="K6299" s="19">
        <v>9957.6400000000012</v>
      </c>
      <c r="L6299" s="2">
        <v>0.53</v>
      </c>
      <c r="M6299" s="2" t="s">
        <v>78</v>
      </c>
      <c r="N6299" s="20">
        <f t="shared" si="98"/>
        <v>28745.64</v>
      </c>
      <c r="O6299" s="21"/>
      <c r="P6299" s="20"/>
    </row>
    <row r="6300" spans="1:16" x14ac:dyDescent="0.35">
      <c r="A6300" s="2" t="s">
        <v>21</v>
      </c>
      <c r="B6300" s="2">
        <v>1185732</v>
      </c>
      <c r="C6300" s="15">
        <v>44411</v>
      </c>
      <c r="D6300" s="2" t="s">
        <v>43</v>
      </c>
      <c r="E6300" s="2" t="s">
        <v>89</v>
      </c>
      <c r="F6300" s="2" t="s">
        <v>90</v>
      </c>
      <c r="G6300" s="3" t="s">
        <v>17</v>
      </c>
      <c r="H6300" s="17">
        <v>58</v>
      </c>
      <c r="I6300" s="2">
        <v>200</v>
      </c>
      <c r="J6300" s="19">
        <v>11600</v>
      </c>
      <c r="K6300" s="19">
        <v>5219.9999999999991</v>
      </c>
      <c r="L6300" s="2">
        <v>0.44999999999999996</v>
      </c>
      <c r="M6300" s="2" t="s">
        <v>78</v>
      </c>
      <c r="N6300" s="20">
        <f t="shared" si="98"/>
        <v>16820</v>
      </c>
      <c r="O6300" s="21"/>
      <c r="P6300" s="20"/>
    </row>
    <row r="6301" spans="1:16" x14ac:dyDescent="0.35">
      <c r="A6301" s="2" t="s">
        <v>21</v>
      </c>
      <c r="B6301" s="2">
        <v>1185732</v>
      </c>
      <c r="C6301" s="15">
        <v>44411</v>
      </c>
      <c r="D6301" s="2" t="s">
        <v>43</v>
      </c>
      <c r="E6301" s="2" t="s">
        <v>89</v>
      </c>
      <c r="F6301" s="2" t="s">
        <v>90</v>
      </c>
      <c r="G6301" s="3" t="s">
        <v>156</v>
      </c>
      <c r="H6301" s="17">
        <v>54</v>
      </c>
      <c r="I6301" s="2">
        <v>210</v>
      </c>
      <c r="J6301" s="19">
        <v>11340</v>
      </c>
      <c r="K6301" s="19">
        <v>6010.2000000000007</v>
      </c>
      <c r="L6301" s="2">
        <v>0.53</v>
      </c>
      <c r="M6301" s="2" t="s">
        <v>78</v>
      </c>
      <c r="N6301" s="20">
        <f t="shared" si="98"/>
        <v>17350.2</v>
      </c>
      <c r="O6301" s="21"/>
      <c r="P6301" s="20"/>
    </row>
    <row r="6302" spans="1:16" x14ac:dyDescent="0.35">
      <c r="A6302" s="2" t="s">
        <v>21</v>
      </c>
      <c r="B6302" s="2">
        <v>1185732</v>
      </c>
      <c r="C6302" s="15">
        <v>44411</v>
      </c>
      <c r="D6302" s="2" t="s">
        <v>43</v>
      </c>
      <c r="E6302" s="2" t="s">
        <v>89</v>
      </c>
      <c r="F6302" s="2" t="s">
        <v>90</v>
      </c>
      <c r="G6302" s="3" t="s">
        <v>157</v>
      </c>
      <c r="H6302" s="17">
        <v>44</v>
      </c>
      <c r="I6302" s="2">
        <v>182</v>
      </c>
      <c r="J6302" s="19">
        <v>8008</v>
      </c>
      <c r="K6302" s="19">
        <v>4244.24</v>
      </c>
      <c r="L6302" s="2">
        <v>0.53</v>
      </c>
      <c r="M6302" s="2" t="s">
        <v>78</v>
      </c>
      <c r="N6302" s="20">
        <f t="shared" si="98"/>
        <v>12252.24</v>
      </c>
      <c r="O6302" s="21"/>
      <c r="P6302" s="20"/>
    </row>
    <row r="6303" spans="1:16" x14ac:dyDescent="0.35">
      <c r="A6303" s="2" t="s">
        <v>21</v>
      </c>
      <c r="B6303" s="2">
        <v>1185732</v>
      </c>
      <c r="C6303" s="15">
        <v>44411</v>
      </c>
      <c r="D6303" s="2" t="s">
        <v>43</v>
      </c>
      <c r="E6303" s="2" t="s">
        <v>89</v>
      </c>
      <c r="F6303" s="2" t="s">
        <v>90</v>
      </c>
      <c r="G6303" s="3" t="s">
        <v>18</v>
      </c>
      <c r="H6303" s="17">
        <v>53</v>
      </c>
      <c r="I6303" s="2">
        <v>176</v>
      </c>
      <c r="J6303" s="19">
        <v>9328</v>
      </c>
      <c r="K6303" s="19">
        <v>4477.4399999999996</v>
      </c>
      <c r="L6303" s="2">
        <v>0.48</v>
      </c>
      <c r="M6303" s="2" t="s">
        <v>78</v>
      </c>
      <c r="N6303" s="20">
        <f t="shared" si="98"/>
        <v>13805.439999999999</v>
      </c>
      <c r="O6303" s="21"/>
      <c r="P6303" s="20"/>
    </row>
    <row r="6304" spans="1:16" x14ac:dyDescent="0.35">
      <c r="A6304" s="2" t="s">
        <v>21</v>
      </c>
      <c r="B6304" s="2">
        <v>1185732</v>
      </c>
      <c r="C6304" s="15">
        <v>44411</v>
      </c>
      <c r="D6304" s="2" t="s">
        <v>43</v>
      </c>
      <c r="E6304" s="2" t="s">
        <v>89</v>
      </c>
      <c r="F6304" s="2" t="s">
        <v>90</v>
      </c>
      <c r="G6304" s="3" t="s">
        <v>158</v>
      </c>
      <c r="H6304" s="17">
        <v>54</v>
      </c>
      <c r="I6304" s="2">
        <v>231</v>
      </c>
      <c r="J6304" s="19">
        <v>12474</v>
      </c>
      <c r="K6304" s="19">
        <v>7983.3600000000006</v>
      </c>
      <c r="L6304" s="2">
        <v>0.64</v>
      </c>
      <c r="M6304" s="2" t="s">
        <v>78</v>
      </c>
      <c r="N6304" s="20">
        <f t="shared" si="98"/>
        <v>20457.36</v>
      </c>
      <c r="O6304" s="21"/>
      <c r="P6304" s="20"/>
    </row>
    <row r="6305" spans="1:16" x14ac:dyDescent="0.35">
      <c r="A6305" s="2" t="s">
        <v>21</v>
      </c>
      <c r="B6305" s="2">
        <v>1185732</v>
      </c>
      <c r="C6305" s="15">
        <v>44441</v>
      </c>
      <c r="D6305" s="2" t="s">
        <v>43</v>
      </c>
      <c r="E6305" s="2" t="s">
        <v>89</v>
      </c>
      <c r="F6305" s="2" t="s">
        <v>90</v>
      </c>
      <c r="G6305" s="3" t="s">
        <v>155</v>
      </c>
      <c r="H6305" s="17">
        <v>53</v>
      </c>
      <c r="I6305" s="2">
        <v>250</v>
      </c>
      <c r="J6305" s="19">
        <v>13250</v>
      </c>
      <c r="K6305" s="19">
        <v>6890</v>
      </c>
      <c r="L6305" s="2">
        <v>0.52</v>
      </c>
      <c r="M6305" s="2" t="s">
        <v>78</v>
      </c>
      <c r="N6305" s="20">
        <f t="shared" si="98"/>
        <v>20140</v>
      </c>
      <c r="O6305" s="21"/>
      <c r="P6305" s="20"/>
    </row>
    <row r="6306" spans="1:16" x14ac:dyDescent="0.35">
      <c r="A6306" s="2" t="s">
        <v>21</v>
      </c>
      <c r="B6306" s="2">
        <v>1185732</v>
      </c>
      <c r="C6306" s="15">
        <v>44441</v>
      </c>
      <c r="D6306" s="2" t="s">
        <v>43</v>
      </c>
      <c r="E6306" s="2" t="s">
        <v>89</v>
      </c>
      <c r="F6306" s="2" t="s">
        <v>90</v>
      </c>
      <c r="G6306" s="3" t="s">
        <v>17</v>
      </c>
      <c r="H6306" s="17">
        <v>49</v>
      </c>
      <c r="I6306" s="2">
        <v>181</v>
      </c>
      <c r="J6306" s="19">
        <v>8869</v>
      </c>
      <c r="K6306" s="19">
        <v>4434.5</v>
      </c>
      <c r="L6306" s="2">
        <v>0.5</v>
      </c>
      <c r="M6306" s="2" t="s">
        <v>78</v>
      </c>
      <c r="N6306" s="20">
        <f t="shared" si="98"/>
        <v>13303.5</v>
      </c>
      <c r="O6306" s="21"/>
      <c r="P6306" s="20"/>
    </row>
    <row r="6307" spans="1:16" x14ac:dyDescent="0.35">
      <c r="A6307" s="2" t="s">
        <v>21</v>
      </c>
      <c r="B6307" s="2">
        <v>1185732</v>
      </c>
      <c r="C6307" s="15">
        <v>44441</v>
      </c>
      <c r="D6307" s="2" t="s">
        <v>43</v>
      </c>
      <c r="E6307" s="2" t="s">
        <v>89</v>
      </c>
      <c r="F6307" s="2" t="s">
        <v>90</v>
      </c>
      <c r="G6307" s="3" t="s">
        <v>156</v>
      </c>
      <c r="H6307" s="17">
        <v>28</v>
      </c>
      <c r="I6307" s="2">
        <v>175</v>
      </c>
      <c r="J6307" s="19">
        <v>4900</v>
      </c>
      <c r="K6307" s="19">
        <v>2499</v>
      </c>
      <c r="L6307" s="2">
        <v>0.51</v>
      </c>
      <c r="M6307" s="2" t="s">
        <v>78</v>
      </c>
      <c r="N6307" s="20">
        <f t="shared" si="98"/>
        <v>7399</v>
      </c>
      <c r="O6307" s="21"/>
      <c r="P6307" s="20"/>
    </row>
    <row r="6308" spans="1:16" x14ac:dyDescent="0.35">
      <c r="A6308" s="2" t="s">
        <v>21</v>
      </c>
      <c r="B6308" s="2">
        <v>1185732</v>
      </c>
      <c r="C6308" s="15">
        <v>44441</v>
      </c>
      <c r="D6308" s="2" t="s">
        <v>43</v>
      </c>
      <c r="E6308" s="2" t="s">
        <v>89</v>
      </c>
      <c r="F6308" s="2" t="s">
        <v>90</v>
      </c>
      <c r="G6308" s="3" t="s">
        <v>157</v>
      </c>
      <c r="H6308" s="17">
        <v>28</v>
      </c>
      <c r="I6308" s="2">
        <v>150</v>
      </c>
      <c r="J6308" s="19">
        <v>4200</v>
      </c>
      <c r="K6308" s="19">
        <v>2100</v>
      </c>
      <c r="L6308" s="2">
        <v>0.5</v>
      </c>
      <c r="M6308" s="2" t="s">
        <v>78</v>
      </c>
      <c r="N6308" s="20">
        <f t="shared" si="98"/>
        <v>6300</v>
      </c>
      <c r="O6308" s="21"/>
      <c r="P6308" s="20"/>
    </row>
    <row r="6309" spans="1:16" x14ac:dyDescent="0.35">
      <c r="A6309" s="2" t="s">
        <v>21</v>
      </c>
      <c r="B6309" s="2">
        <v>1185732</v>
      </c>
      <c r="C6309" s="15">
        <v>44441</v>
      </c>
      <c r="D6309" s="2" t="s">
        <v>43</v>
      </c>
      <c r="E6309" s="2" t="s">
        <v>89</v>
      </c>
      <c r="F6309" s="2" t="s">
        <v>90</v>
      </c>
      <c r="G6309" s="3" t="s">
        <v>18</v>
      </c>
      <c r="H6309" s="17">
        <v>38</v>
      </c>
      <c r="I6309" s="2">
        <v>156</v>
      </c>
      <c r="J6309" s="19">
        <v>5928</v>
      </c>
      <c r="K6309" s="19">
        <v>2726.8799999999997</v>
      </c>
      <c r="L6309" s="2">
        <v>0.45999999999999996</v>
      </c>
      <c r="M6309" s="2" t="s">
        <v>78</v>
      </c>
      <c r="N6309" s="20">
        <f t="shared" si="98"/>
        <v>8654.8799999999992</v>
      </c>
      <c r="O6309" s="21"/>
      <c r="P6309" s="20"/>
    </row>
    <row r="6310" spans="1:16" x14ac:dyDescent="0.35">
      <c r="A6310" s="2" t="s">
        <v>21</v>
      </c>
      <c r="B6310" s="2">
        <v>1185732</v>
      </c>
      <c r="C6310" s="15">
        <v>44441</v>
      </c>
      <c r="D6310" s="2" t="s">
        <v>43</v>
      </c>
      <c r="E6310" s="2" t="s">
        <v>89</v>
      </c>
      <c r="F6310" s="2" t="s">
        <v>90</v>
      </c>
      <c r="G6310" s="3" t="s">
        <v>158</v>
      </c>
      <c r="H6310" s="17">
        <v>41</v>
      </c>
      <c r="I6310" s="2">
        <v>203</v>
      </c>
      <c r="J6310" s="19">
        <v>8323</v>
      </c>
      <c r="K6310" s="19">
        <v>5077.03</v>
      </c>
      <c r="L6310" s="2">
        <v>0.61</v>
      </c>
      <c r="M6310" s="2" t="s">
        <v>78</v>
      </c>
      <c r="N6310" s="20">
        <f t="shared" si="98"/>
        <v>13400.029999999999</v>
      </c>
      <c r="O6310" s="21"/>
      <c r="P6310" s="20"/>
    </row>
    <row r="6311" spans="1:16" x14ac:dyDescent="0.35">
      <c r="A6311" s="2" t="s">
        <v>21</v>
      </c>
      <c r="B6311" s="2">
        <v>1185732</v>
      </c>
      <c r="C6311" s="15">
        <v>44473</v>
      </c>
      <c r="D6311" s="2" t="s">
        <v>43</v>
      </c>
      <c r="E6311" s="2" t="s">
        <v>89</v>
      </c>
      <c r="F6311" s="2" t="s">
        <v>90</v>
      </c>
      <c r="G6311" s="3" t="s">
        <v>155</v>
      </c>
      <c r="H6311" s="17">
        <v>42</v>
      </c>
      <c r="I6311" s="2">
        <v>245</v>
      </c>
      <c r="J6311" s="19">
        <v>10290</v>
      </c>
      <c r="K6311" s="19">
        <v>5556.6</v>
      </c>
      <c r="L6311" s="2">
        <v>0.54</v>
      </c>
      <c r="M6311" s="2" t="s">
        <v>78</v>
      </c>
      <c r="N6311" s="20">
        <f t="shared" si="98"/>
        <v>15846.6</v>
      </c>
      <c r="O6311" s="21"/>
      <c r="P6311" s="20"/>
    </row>
    <row r="6312" spans="1:16" x14ac:dyDescent="0.35">
      <c r="A6312" s="2" t="s">
        <v>21</v>
      </c>
      <c r="B6312" s="2">
        <v>1185732</v>
      </c>
      <c r="C6312" s="15">
        <v>44473</v>
      </c>
      <c r="D6312" s="2" t="s">
        <v>43</v>
      </c>
      <c r="E6312" s="2" t="s">
        <v>89</v>
      </c>
      <c r="F6312" s="2" t="s">
        <v>90</v>
      </c>
      <c r="G6312" s="3" t="s">
        <v>17</v>
      </c>
      <c r="H6312" s="17">
        <v>33</v>
      </c>
      <c r="I6312" s="2">
        <v>196</v>
      </c>
      <c r="J6312" s="19">
        <v>6468</v>
      </c>
      <c r="K6312" s="19">
        <v>2975.2799999999997</v>
      </c>
      <c r="L6312" s="2">
        <v>0.45999999999999996</v>
      </c>
      <c r="M6312" s="2" t="s">
        <v>78</v>
      </c>
      <c r="N6312" s="20">
        <f t="shared" si="98"/>
        <v>9443.2799999999988</v>
      </c>
      <c r="O6312" s="21"/>
      <c r="P6312" s="20"/>
    </row>
    <row r="6313" spans="1:16" x14ac:dyDescent="0.35">
      <c r="A6313" s="2" t="s">
        <v>21</v>
      </c>
      <c r="B6313" s="2">
        <v>1185732</v>
      </c>
      <c r="C6313" s="15">
        <v>44473</v>
      </c>
      <c r="D6313" s="2" t="s">
        <v>43</v>
      </c>
      <c r="E6313" s="2" t="s">
        <v>89</v>
      </c>
      <c r="F6313" s="2" t="s">
        <v>90</v>
      </c>
      <c r="G6313" s="3" t="s">
        <v>156</v>
      </c>
      <c r="H6313" s="17">
        <v>34</v>
      </c>
      <c r="I6313" s="2">
        <v>150</v>
      </c>
      <c r="J6313" s="19">
        <v>5100</v>
      </c>
      <c r="K6313" s="19">
        <v>2601</v>
      </c>
      <c r="L6313" s="2">
        <v>0.51</v>
      </c>
      <c r="M6313" s="2" t="s">
        <v>78</v>
      </c>
      <c r="N6313" s="20">
        <f t="shared" si="98"/>
        <v>7701</v>
      </c>
      <c r="O6313" s="21"/>
      <c r="P6313" s="20"/>
    </row>
    <row r="6314" spans="1:16" x14ac:dyDescent="0.35">
      <c r="A6314" s="2" t="s">
        <v>21</v>
      </c>
      <c r="B6314" s="2">
        <v>1185732</v>
      </c>
      <c r="C6314" s="15">
        <v>44473</v>
      </c>
      <c r="D6314" s="2" t="s">
        <v>43</v>
      </c>
      <c r="E6314" s="2" t="s">
        <v>89</v>
      </c>
      <c r="F6314" s="2" t="s">
        <v>90</v>
      </c>
      <c r="G6314" s="3" t="s">
        <v>157</v>
      </c>
      <c r="H6314" s="17">
        <v>34</v>
      </c>
      <c r="I6314" s="2">
        <v>160</v>
      </c>
      <c r="J6314" s="19">
        <v>5440</v>
      </c>
      <c r="K6314" s="19">
        <v>2937.6000000000004</v>
      </c>
      <c r="L6314" s="2">
        <v>0.54</v>
      </c>
      <c r="M6314" s="2" t="s">
        <v>78</v>
      </c>
      <c r="N6314" s="20">
        <f t="shared" si="98"/>
        <v>8377.6</v>
      </c>
      <c r="O6314" s="21"/>
      <c r="P6314" s="20"/>
    </row>
    <row r="6315" spans="1:16" x14ac:dyDescent="0.35">
      <c r="A6315" s="2" t="s">
        <v>21</v>
      </c>
      <c r="B6315" s="2">
        <v>1185732</v>
      </c>
      <c r="C6315" s="15">
        <v>44473</v>
      </c>
      <c r="D6315" s="2" t="s">
        <v>43</v>
      </c>
      <c r="E6315" s="2" t="s">
        <v>89</v>
      </c>
      <c r="F6315" s="2" t="s">
        <v>90</v>
      </c>
      <c r="G6315" s="3" t="s">
        <v>18</v>
      </c>
      <c r="H6315" s="17">
        <v>42</v>
      </c>
      <c r="I6315" s="2">
        <v>149</v>
      </c>
      <c r="J6315" s="19">
        <v>6258</v>
      </c>
      <c r="K6315" s="19">
        <v>2941.2599999999998</v>
      </c>
      <c r="L6315" s="2">
        <v>0.47</v>
      </c>
      <c r="M6315" s="2" t="s">
        <v>78</v>
      </c>
      <c r="N6315" s="20">
        <f t="shared" si="98"/>
        <v>9199.26</v>
      </c>
      <c r="O6315" s="21"/>
      <c r="P6315" s="20"/>
    </row>
    <row r="6316" spans="1:16" x14ac:dyDescent="0.35">
      <c r="A6316" s="2" t="s">
        <v>21</v>
      </c>
      <c r="B6316" s="2">
        <v>1185732</v>
      </c>
      <c r="C6316" s="15">
        <v>44473</v>
      </c>
      <c r="D6316" s="2" t="s">
        <v>43</v>
      </c>
      <c r="E6316" s="2" t="s">
        <v>89</v>
      </c>
      <c r="F6316" s="2" t="s">
        <v>90</v>
      </c>
      <c r="G6316" s="3" t="s">
        <v>158</v>
      </c>
      <c r="H6316" s="17">
        <v>48</v>
      </c>
      <c r="I6316" s="2">
        <v>176</v>
      </c>
      <c r="J6316" s="19">
        <v>8448</v>
      </c>
      <c r="K6316" s="19">
        <v>5322.24</v>
      </c>
      <c r="L6316" s="2">
        <v>0.63</v>
      </c>
      <c r="M6316" s="2" t="s">
        <v>78</v>
      </c>
      <c r="N6316" s="20">
        <f t="shared" si="98"/>
        <v>13770.24</v>
      </c>
      <c r="O6316" s="21"/>
      <c r="P6316" s="20"/>
    </row>
    <row r="6317" spans="1:16" x14ac:dyDescent="0.35">
      <c r="A6317" s="2" t="s">
        <v>21</v>
      </c>
      <c r="B6317" s="2">
        <v>1185732</v>
      </c>
      <c r="C6317" s="15">
        <v>44503</v>
      </c>
      <c r="D6317" s="2" t="s">
        <v>43</v>
      </c>
      <c r="E6317" s="2" t="s">
        <v>89</v>
      </c>
      <c r="F6317" s="2" t="s">
        <v>90</v>
      </c>
      <c r="G6317" s="3" t="s">
        <v>155</v>
      </c>
      <c r="H6317" s="17">
        <v>44</v>
      </c>
      <c r="I6317" s="2">
        <v>215</v>
      </c>
      <c r="J6317" s="19">
        <v>9460</v>
      </c>
      <c r="K6317" s="19">
        <v>5203</v>
      </c>
      <c r="L6317" s="2">
        <v>0.55000000000000004</v>
      </c>
      <c r="M6317" s="2" t="s">
        <v>78</v>
      </c>
      <c r="N6317" s="20">
        <f t="shared" si="98"/>
        <v>14663</v>
      </c>
      <c r="O6317" s="21"/>
      <c r="P6317" s="20"/>
    </row>
    <row r="6318" spans="1:16" x14ac:dyDescent="0.35">
      <c r="A6318" s="2" t="s">
        <v>21</v>
      </c>
      <c r="B6318" s="2">
        <v>1185732</v>
      </c>
      <c r="C6318" s="15">
        <v>44503</v>
      </c>
      <c r="D6318" s="2" t="s">
        <v>43</v>
      </c>
      <c r="E6318" s="2" t="s">
        <v>89</v>
      </c>
      <c r="F6318" s="2" t="s">
        <v>90</v>
      </c>
      <c r="G6318" s="3" t="s">
        <v>17</v>
      </c>
      <c r="H6318" s="17">
        <v>32</v>
      </c>
      <c r="I6318" s="2">
        <v>195</v>
      </c>
      <c r="J6318" s="19">
        <v>6240</v>
      </c>
      <c r="K6318" s="19">
        <v>2932.7999999999997</v>
      </c>
      <c r="L6318" s="2">
        <v>0.47</v>
      </c>
      <c r="M6318" s="2" t="s">
        <v>78</v>
      </c>
      <c r="N6318" s="20">
        <f t="shared" si="98"/>
        <v>9172.7999999999993</v>
      </c>
      <c r="O6318" s="21"/>
      <c r="P6318" s="20"/>
    </row>
    <row r="6319" spans="1:16" x14ac:dyDescent="0.35">
      <c r="A6319" s="2" t="s">
        <v>21</v>
      </c>
      <c r="B6319" s="2">
        <v>1185732</v>
      </c>
      <c r="C6319" s="15">
        <v>44503</v>
      </c>
      <c r="D6319" s="2" t="s">
        <v>43</v>
      </c>
      <c r="E6319" s="2" t="s">
        <v>89</v>
      </c>
      <c r="F6319" s="2" t="s">
        <v>90</v>
      </c>
      <c r="G6319" s="3" t="s">
        <v>156</v>
      </c>
      <c r="H6319" s="17">
        <v>38</v>
      </c>
      <c r="I6319" s="2">
        <v>167</v>
      </c>
      <c r="J6319" s="19">
        <v>6346</v>
      </c>
      <c r="K6319" s="19">
        <v>3426.84</v>
      </c>
      <c r="L6319" s="2">
        <v>0.54</v>
      </c>
      <c r="M6319" s="2" t="s">
        <v>78</v>
      </c>
      <c r="N6319" s="20">
        <f t="shared" si="98"/>
        <v>9772.84</v>
      </c>
      <c r="O6319" s="21"/>
      <c r="P6319" s="20"/>
    </row>
    <row r="6320" spans="1:16" x14ac:dyDescent="0.35">
      <c r="A6320" s="2" t="s">
        <v>21</v>
      </c>
      <c r="B6320" s="2">
        <v>1185732</v>
      </c>
      <c r="C6320" s="15">
        <v>44503</v>
      </c>
      <c r="D6320" s="2" t="s">
        <v>43</v>
      </c>
      <c r="E6320" s="2" t="s">
        <v>89</v>
      </c>
      <c r="F6320" s="2" t="s">
        <v>90</v>
      </c>
      <c r="G6320" s="3" t="s">
        <v>157</v>
      </c>
      <c r="H6320" s="17">
        <v>55</v>
      </c>
      <c r="I6320" s="2">
        <v>163</v>
      </c>
      <c r="J6320" s="19">
        <v>8965</v>
      </c>
      <c r="K6320" s="19">
        <v>4572.1499999999996</v>
      </c>
      <c r="L6320" s="2">
        <v>0.51</v>
      </c>
      <c r="M6320" s="2" t="s">
        <v>78</v>
      </c>
      <c r="N6320" s="20">
        <f t="shared" si="98"/>
        <v>13537.15</v>
      </c>
      <c r="O6320" s="21"/>
      <c r="P6320" s="20"/>
    </row>
    <row r="6321" spans="1:16" x14ac:dyDescent="0.35">
      <c r="A6321" s="2" t="s">
        <v>21</v>
      </c>
      <c r="B6321" s="2">
        <v>1185732</v>
      </c>
      <c r="C6321" s="15">
        <v>44503</v>
      </c>
      <c r="D6321" s="2" t="s">
        <v>43</v>
      </c>
      <c r="E6321" s="2" t="s">
        <v>89</v>
      </c>
      <c r="F6321" s="2" t="s">
        <v>90</v>
      </c>
      <c r="G6321" s="3" t="s">
        <v>18</v>
      </c>
      <c r="H6321" s="17">
        <v>72</v>
      </c>
      <c r="I6321" s="2">
        <v>163</v>
      </c>
      <c r="J6321" s="19">
        <v>11736</v>
      </c>
      <c r="K6321" s="19">
        <v>5750.64</v>
      </c>
      <c r="L6321" s="2">
        <v>0.49</v>
      </c>
      <c r="M6321" s="2" t="s">
        <v>78</v>
      </c>
      <c r="N6321" s="20">
        <f t="shared" si="98"/>
        <v>17486.64</v>
      </c>
      <c r="O6321" s="21"/>
      <c r="P6321" s="20"/>
    </row>
    <row r="6322" spans="1:16" x14ac:dyDescent="0.35">
      <c r="A6322" s="2" t="s">
        <v>21</v>
      </c>
      <c r="B6322" s="2">
        <v>1185732</v>
      </c>
      <c r="C6322" s="15">
        <v>44503</v>
      </c>
      <c r="D6322" s="2" t="s">
        <v>43</v>
      </c>
      <c r="E6322" s="2" t="s">
        <v>89</v>
      </c>
      <c r="F6322" s="2" t="s">
        <v>90</v>
      </c>
      <c r="G6322" s="3" t="s">
        <v>158</v>
      </c>
      <c r="H6322" s="17">
        <v>72</v>
      </c>
      <c r="I6322" s="2">
        <v>210</v>
      </c>
      <c r="J6322" s="19">
        <v>15120</v>
      </c>
      <c r="K6322" s="19">
        <v>9676.8000000000011</v>
      </c>
      <c r="L6322" s="2">
        <v>0.64</v>
      </c>
      <c r="M6322" s="2" t="s">
        <v>78</v>
      </c>
      <c r="N6322" s="20">
        <f t="shared" si="98"/>
        <v>24796.800000000003</v>
      </c>
      <c r="O6322" s="21"/>
      <c r="P6322" s="20"/>
    </row>
    <row r="6323" spans="1:16" x14ac:dyDescent="0.35">
      <c r="A6323" s="2" t="s">
        <v>21</v>
      </c>
      <c r="B6323" s="2">
        <v>1185732</v>
      </c>
      <c r="C6323" s="15">
        <v>44532</v>
      </c>
      <c r="D6323" s="2" t="s">
        <v>43</v>
      </c>
      <c r="E6323" s="2" t="s">
        <v>89</v>
      </c>
      <c r="F6323" s="2" t="s">
        <v>90</v>
      </c>
      <c r="G6323" s="3" t="s">
        <v>155</v>
      </c>
      <c r="H6323" s="17">
        <v>64</v>
      </c>
      <c r="I6323" s="2">
        <v>244</v>
      </c>
      <c r="J6323" s="19">
        <v>15616</v>
      </c>
      <c r="K6323" s="19">
        <v>7964.16</v>
      </c>
      <c r="L6323" s="2">
        <v>0.51</v>
      </c>
      <c r="M6323" s="2" t="s">
        <v>78</v>
      </c>
      <c r="N6323" s="20">
        <f t="shared" si="98"/>
        <v>23580.16</v>
      </c>
      <c r="O6323" s="21"/>
      <c r="P6323" s="20"/>
    </row>
    <row r="6324" spans="1:16" x14ac:dyDescent="0.35">
      <c r="A6324" s="2" t="s">
        <v>21</v>
      </c>
      <c r="B6324" s="2">
        <v>1185732</v>
      </c>
      <c r="C6324" s="15">
        <v>44532</v>
      </c>
      <c r="D6324" s="2" t="s">
        <v>43</v>
      </c>
      <c r="E6324" s="2" t="s">
        <v>89</v>
      </c>
      <c r="F6324" s="2" t="s">
        <v>90</v>
      </c>
      <c r="G6324" s="3" t="s">
        <v>17</v>
      </c>
      <c r="H6324" s="17">
        <v>55</v>
      </c>
      <c r="I6324" s="2">
        <v>202</v>
      </c>
      <c r="J6324" s="19">
        <v>11110</v>
      </c>
      <c r="K6324" s="19">
        <v>4999.4999999999991</v>
      </c>
      <c r="L6324" s="2">
        <v>0.44999999999999996</v>
      </c>
      <c r="M6324" s="2" t="s">
        <v>78</v>
      </c>
      <c r="N6324" s="20">
        <f t="shared" si="98"/>
        <v>16109.5</v>
      </c>
      <c r="O6324" s="21"/>
      <c r="P6324" s="20"/>
    </row>
    <row r="6325" spans="1:16" x14ac:dyDescent="0.35">
      <c r="A6325" s="2" t="s">
        <v>56</v>
      </c>
      <c r="B6325" s="2">
        <v>1185732</v>
      </c>
      <c r="C6325" s="15">
        <v>44532</v>
      </c>
      <c r="D6325" s="2" t="s">
        <v>43</v>
      </c>
      <c r="E6325" s="2" t="s">
        <v>89</v>
      </c>
      <c r="F6325" s="2" t="s">
        <v>90</v>
      </c>
      <c r="G6325" s="3" t="s">
        <v>156</v>
      </c>
      <c r="H6325" s="17">
        <v>55</v>
      </c>
      <c r="I6325" s="2">
        <v>218</v>
      </c>
      <c r="J6325" s="19">
        <v>11990</v>
      </c>
      <c r="K6325" s="19">
        <v>6114.9000000000005</v>
      </c>
      <c r="L6325" s="2">
        <v>0.51</v>
      </c>
      <c r="M6325" s="2" t="s">
        <v>78</v>
      </c>
      <c r="N6325" s="20">
        <f t="shared" si="98"/>
        <v>18104.900000000001</v>
      </c>
      <c r="O6325" s="21"/>
      <c r="P6325" s="20"/>
    </row>
    <row r="6326" spans="1:16" x14ac:dyDescent="0.35">
      <c r="A6326" s="2" t="s">
        <v>56</v>
      </c>
      <c r="B6326" s="2">
        <v>1185732</v>
      </c>
      <c r="C6326" s="15">
        <v>44532</v>
      </c>
      <c r="D6326" s="2" t="s">
        <v>43</v>
      </c>
      <c r="E6326" s="2" t="s">
        <v>89</v>
      </c>
      <c r="F6326" s="2" t="s">
        <v>90</v>
      </c>
      <c r="G6326" s="3" t="s">
        <v>157</v>
      </c>
      <c r="H6326" s="17">
        <v>55</v>
      </c>
      <c r="I6326" s="2">
        <v>196</v>
      </c>
      <c r="J6326" s="19">
        <v>10780</v>
      </c>
      <c r="K6326" s="19">
        <v>5821.2000000000007</v>
      </c>
      <c r="L6326" s="2">
        <v>0.54</v>
      </c>
      <c r="M6326" s="2" t="s">
        <v>78</v>
      </c>
      <c r="N6326" s="20">
        <f t="shared" si="98"/>
        <v>16601.2</v>
      </c>
      <c r="O6326" s="21"/>
      <c r="P6326" s="20"/>
    </row>
    <row r="6327" spans="1:16" x14ac:dyDescent="0.35">
      <c r="A6327" s="2" t="s">
        <v>56</v>
      </c>
      <c r="B6327" s="2">
        <v>1185732</v>
      </c>
      <c r="C6327" s="15">
        <v>44532</v>
      </c>
      <c r="D6327" s="2" t="s">
        <v>43</v>
      </c>
      <c r="E6327" s="2" t="s">
        <v>89</v>
      </c>
      <c r="F6327" s="2" t="s">
        <v>90</v>
      </c>
      <c r="G6327" s="3" t="s">
        <v>18</v>
      </c>
      <c r="H6327" s="17">
        <v>65</v>
      </c>
      <c r="I6327" s="2">
        <v>169</v>
      </c>
      <c r="J6327" s="19">
        <v>10985</v>
      </c>
      <c r="K6327" s="19">
        <v>5382.65</v>
      </c>
      <c r="L6327" s="2">
        <v>0.49</v>
      </c>
      <c r="M6327" s="2" t="s">
        <v>78</v>
      </c>
      <c r="N6327" s="20">
        <f t="shared" si="98"/>
        <v>16367.65</v>
      </c>
      <c r="O6327" s="21"/>
      <c r="P6327" s="20"/>
    </row>
    <row r="6328" spans="1:16" x14ac:dyDescent="0.35">
      <c r="A6328" s="2" t="s">
        <v>56</v>
      </c>
      <c r="B6328" s="2">
        <v>1185732</v>
      </c>
      <c r="C6328" s="15">
        <v>44532</v>
      </c>
      <c r="D6328" s="2" t="s">
        <v>43</v>
      </c>
      <c r="E6328" s="2" t="s">
        <v>89</v>
      </c>
      <c r="F6328" s="2" t="s">
        <v>90</v>
      </c>
      <c r="G6328" s="3" t="s">
        <v>158</v>
      </c>
      <c r="H6328" s="17">
        <v>69</v>
      </c>
      <c r="I6328" s="2">
        <v>225</v>
      </c>
      <c r="J6328" s="19">
        <v>15525</v>
      </c>
      <c r="K6328" s="19">
        <v>10091.25</v>
      </c>
      <c r="L6328" s="2">
        <v>0.65</v>
      </c>
      <c r="M6328" s="2" t="s">
        <v>78</v>
      </c>
      <c r="N6328" s="20">
        <f t="shared" si="98"/>
        <v>25616.25</v>
      </c>
      <c r="O6328" s="21"/>
      <c r="P6328" s="20"/>
    </row>
    <row r="6329" spans="1:16" x14ac:dyDescent="0.35">
      <c r="A6329" s="2" t="s">
        <v>56</v>
      </c>
      <c r="B6329" s="2">
        <v>1185732</v>
      </c>
      <c r="C6329" s="15">
        <v>44209</v>
      </c>
      <c r="D6329" s="2" t="s">
        <v>43</v>
      </c>
      <c r="E6329" s="2" t="s">
        <v>89</v>
      </c>
      <c r="F6329" s="2" t="s">
        <v>90</v>
      </c>
      <c r="G6329" s="3" t="s">
        <v>155</v>
      </c>
      <c r="H6329" s="17">
        <v>32</v>
      </c>
      <c r="I6329" s="2">
        <v>194</v>
      </c>
      <c r="J6329" s="19">
        <v>6208</v>
      </c>
      <c r="K6329" s="19">
        <v>3228.1600000000003</v>
      </c>
      <c r="L6329" s="2">
        <v>0.52</v>
      </c>
      <c r="M6329" s="2" t="s">
        <v>78</v>
      </c>
      <c r="N6329" s="20">
        <f t="shared" si="98"/>
        <v>9436.16</v>
      </c>
      <c r="O6329" s="21"/>
      <c r="P6329" s="20"/>
    </row>
    <row r="6330" spans="1:16" x14ac:dyDescent="0.35">
      <c r="A6330" s="2" t="s">
        <v>56</v>
      </c>
      <c r="B6330" s="2">
        <v>1185732</v>
      </c>
      <c r="C6330" s="15">
        <v>44209</v>
      </c>
      <c r="D6330" s="2" t="s">
        <v>43</v>
      </c>
      <c r="E6330" s="2" t="s">
        <v>89</v>
      </c>
      <c r="F6330" s="2" t="s">
        <v>90</v>
      </c>
      <c r="G6330" s="3" t="s">
        <v>17</v>
      </c>
      <c r="H6330" s="17">
        <v>33</v>
      </c>
      <c r="I6330" s="2">
        <v>150</v>
      </c>
      <c r="J6330" s="19">
        <v>4950</v>
      </c>
      <c r="K6330" s="19">
        <v>2475</v>
      </c>
      <c r="L6330" s="2">
        <v>0.5</v>
      </c>
      <c r="M6330" s="2" t="s">
        <v>78</v>
      </c>
      <c r="N6330" s="20">
        <f t="shared" si="98"/>
        <v>7425</v>
      </c>
      <c r="O6330" s="21"/>
      <c r="P6330" s="20"/>
    </row>
    <row r="6331" spans="1:16" x14ac:dyDescent="0.35">
      <c r="A6331" s="2" t="s">
        <v>56</v>
      </c>
      <c r="B6331" s="2">
        <v>1185732</v>
      </c>
      <c r="C6331" s="15">
        <v>44209</v>
      </c>
      <c r="D6331" s="2" t="s">
        <v>43</v>
      </c>
      <c r="E6331" s="2" t="s">
        <v>89</v>
      </c>
      <c r="F6331" s="2" t="s">
        <v>90</v>
      </c>
      <c r="G6331" s="3" t="s">
        <v>156</v>
      </c>
      <c r="H6331" s="17">
        <v>24</v>
      </c>
      <c r="I6331" s="2">
        <v>167</v>
      </c>
      <c r="J6331" s="19">
        <v>4008</v>
      </c>
      <c r="K6331" s="19">
        <v>2164.3200000000002</v>
      </c>
      <c r="L6331" s="2">
        <v>0.54</v>
      </c>
      <c r="M6331" s="2" t="s">
        <v>78</v>
      </c>
      <c r="N6331" s="20">
        <f t="shared" si="98"/>
        <v>6172.32</v>
      </c>
      <c r="O6331" s="21"/>
      <c r="P6331" s="20"/>
    </row>
    <row r="6332" spans="1:16" x14ac:dyDescent="0.35">
      <c r="A6332" s="2" t="s">
        <v>56</v>
      </c>
      <c r="B6332" s="2">
        <v>1185732</v>
      </c>
      <c r="C6332" s="15">
        <v>44209</v>
      </c>
      <c r="D6332" s="2" t="s">
        <v>43</v>
      </c>
      <c r="E6332" s="2" t="s">
        <v>89</v>
      </c>
      <c r="F6332" s="2" t="s">
        <v>90</v>
      </c>
      <c r="G6332" s="3" t="s">
        <v>157</v>
      </c>
      <c r="H6332" s="17">
        <v>29</v>
      </c>
      <c r="I6332" s="2">
        <v>123</v>
      </c>
      <c r="J6332" s="19">
        <v>3567</v>
      </c>
      <c r="K6332" s="19">
        <v>1854.8400000000001</v>
      </c>
      <c r="L6332" s="2">
        <v>0.52</v>
      </c>
      <c r="M6332" s="2" t="s">
        <v>78</v>
      </c>
      <c r="N6332" s="20">
        <f t="shared" si="98"/>
        <v>5421.84</v>
      </c>
      <c r="O6332" s="21"/>
      <c r="P6332" s="20"/>
    </row>
    <row r="6333" spans="1:16" x14ac:dyDescent="0.35">
      <c r="A6333" s="2" t="s">
        <v>56</v>
      </c>
      <c r="B6333" s="2">
        <v>1185732</v>
      </c>
      <c r="C6333" s="15">
        <v>44209</v>
      </c>
      <c r="D6333" s="2" t="s">
        <v>43</v>
      </c>
      <c r="E6333" s="2" t="s">
        <v>89</v>
      </c>
      <c r="F6333" s="2" t="s">
        <v>90</v>
      </c>
      <c r="G6333" s="3" t="s">
        <v>18</v>
      </c>
      <c r="H6333" s="17">
        <v>44</v>
      </c>
      <c r="I6333" s="2">
        <v>128</v>
      </c>
      <c r="J6333" s="19">
        <v>5632</v>
      </c>
      <c r="K6333" s="19">
        <v>2816</v>
      </c>
      <c r="L6333" s="2">
        <v>0.5</v>
      </c>
      <c r="M6333" s="2" t="s">
        <v>78</v>
      </c>
      <c r="N6333" s="20">
        <f t="shared" si="98"/>
        <v>8448</v>
      </c>
      <c r="O6333" s="21"/>
      <c r="P6333" s="20"/>
    </row>
    <row r="6334" spans="1:16" x14ac:dyDescent="0.35">
      <c r="A6334" s="2" t="s">
        <v>56</v>
      </c>
      <c r="B6334" s="2">
        <v>1185732</v>
      </c>
      <c r="C6334" s="15">
        <v>44209</v>
      </c>
      <c r="D6334" s="2" t="s">
        <v>43</v>
      </c>
      <c r="E6334" s="2" t="s">
        <v>89</v>
      </c>
      <c r="F6334" s="2" t="s">
        <v>90</v>
      </c>
      <c r="G6334" s="3" t="s">
        <v>158</v>
      </c>
      <c r="H6334" s="17">
        <v>32</v>
      </c>
      <c r="I6334" s="2">
        <v>173</v>
      </c>
      <c r="J6334" s="19">
        <v>5536</v>
      </c>
      <c r="K6334" s="19">
        <v>3598.4</v>
      </c>
      <c r="L6334" s="2">
        <v>0.65</v>
      </c>
      <c r="M6334" s="2" t="s">
        <v>78</v>
      </c>
      <c r="N6334" s="20">
        <f t="shared" si="98"/>
        <v>9134.4</v>
      </c>
      <c r="O6334" s="21"/>
      <c r="P6334" s="20"/>
    </row>
    <row r="6335" spans="1:16" x14ac:dyDescent="0.35">
      <c r="A6335" s="2" t="s">
        <v>56</v>
      </c>
      <c r="B6335" s="2">
        <v>1185732</v>
      </c>
      <c r="C6335" s="15">
        <v>44238</v>
      </c>
      <c r="D6335" s="2" t="s">
        <v>43</v>
      </c>
      <c r="E6335" s="2" t="s">
        <v>89</v>
      </c>
      <c r="F6335" s="2" t="s">
        <v>90</v>
      </c>
      <c r="G6335" s="3" t="s">
        <v>155</v>
      </c>
      <c r="H6335" s="17">
        <v>32</v>
      </c>
      <c r="I6335" s="2">
        <v>231</v>
      </c>
      <c r="J6335" s="19">
        <v>7392</v>
      </c>
      <c r="K6335" s="19">
        <v>3696</v>
      </c>
      <c r="L6335" s="2">
        <v>0.5</v>
      </c>
      <c r="M6335" s="2" t="s">
        <v>78</v>
      </c>
      <c r="N6335" s="20">
        <f t="shared" si="98"/>
        <v>11088</v>
      </c>
      <c r="O6335" s="21"/>
      <c r="P6335" s="20"/>
    </row>
    <row r="6336" spans="1:16" x14ac:dyDescent="0.35">
      <c r="A6336" s="2" t="s">
        <v>56</v>
      </c>
      <c r="B6336" s="2">
        <v>1185732</v>
      </c>
      <c r="C6336" s="15">
        <v>44238</v>
      </c>
      <c r="D6336" s="2" t="s">
        <v>43</v>
      </c>
      <c r="E6336" s="2" t="s">
        <v>89</v>
      </c>
      <c r="F6336" s="2" t="s">
        <v>90</v>
      </c>
      <c r="G6336" s="3" t="s">
        <v>17</v>
      </c>
      <c r="H6336" s="17">
        <v>33</v>
      </c>
      <c r="I6336" s="2">
        <v>143</v>
      </c>
      <c r="J6336" s="19">
        <v>4719</v>
      </c>
      <c r="K6336" s="19">
        <v>2359.5</v>
      </c>
      <c r="L6336" s="2">
        <v>0.5</v>
      </c>
      <c r="M6336" s="2" t="s">
        <v>78</v>
      </c>
      <c r="N6336" s="20">
        <f t="shared" si="98"/>
        <v>7078.5</v>
      </c>
      <c r="O6336" s="21"/>
      <c r="P6336" s="20"/>
    </row>
    <row r="6337" spans="1:16" x14ac:dyDescent="0.35">
      <c r="A6337" s="2" t="s">
        <v>56</v>
      </c>
      <c r="B6337" s="2">
        <v>1185732</v>
      </c>
      <c r="C6337" s="15">
        <v>44238</v>
      </c>
      <c r="D6337" s="2" t="s">
        <v>43</v>
      </c>
      <c r="E6337" s="2" t="s">
        <v>89</v>
      </c>
      <c r="F6337" s="2" t="s">
        <v>90</v>
      </c>
      <c r="G6337" s="3" t="s">
        <v>156</v>
      </c>
      <c r="H6337" s="17">
        <v>23</v>
      </c>
      <c r="I6337" s="2">
        <v>158</v>
      </c>
      <c r="J6337" s="19">
        <v>3634</v>
      </c>
      <c r="K6337" s="19">
        <v>1817</v>
      </c>
      <c r="L6337" s="2">
        <v>0.5</v>
      </c>
      <c r="M6337" s="2" t="s">
        <v>78</v>
      </c>
      <c r="N6337" s="20">
        <f t="shared" si="98"/>
        <v>5451</v>
      </c>
      <c r="O6337" s="21"/>
      <c r="P6337" s="20"/>
    </row>
    <row r="6338" spans="1:16" x14ac:dyDescent="0.35">
      <c r="A6338" s="2" t="s">
        <v>56</v>
      </c>
      <c r="B6338" s="2">
        <v>1185732</v>
      </c>
      <c r="C6338" s="15">
        <v>44238</v>
      </c>
      <c r="D6338" s="2" t="s">
        <v>31</v>
      </c>
      <c r="E6338" s="2" t="s">
        <v>91</v>
      </c>
      <c r="F6338" s="2" t="s">
        <v>92</v>
      </c>
      <c r="G6338" s="3" t="s">
        <v>157</v>
      </c>
      <c r="H6338" s="17">
        <v>29</v>
      </c>
      <c r="I6338" s="2">
        <v>101</v>
      </c>
      <c r="J6338" s="19">
        <v>2929</v>
      </c>
      <c r="K6338" s="19">
        <v>1464.5</v>
      </c>
      <c r="L6338" s="2">
        <v>0.5</v>
      </c>
      <c r="M6338" s="2" t="s">
        <v>78</v>
      </c>
      <c r="N6338" s="20">
        <f t="shared" si="98"/>
        <v>4393.5</v>
      </c>
      <c r="O6338" s="21"/>
      <c r="P6338" s="20"/>
    </row>
    <row r="6339" spans="1:16" x14ac:dyDescent="0.35">
      <c r="A6339" s="2" t="s">
        <v>56</v>
      </c>
      <c r="B6339" s="2">
        <v>1185732</v>
      </c>
      <c r="C6339" s="15">
        <v>44238</v>
      </c>
      <c r="D6339" s="2" t="s">
        <v>31</v>
      </c>
      <c r="E6339" s="2" t="s">
        <v>91</v>
      </c>
      <c r="F6339" s="2" t="s">
        <v>92</v>
      </c>
      <c r="G6339" s="3" t="s">
        <v>18</v>
      </c>
      <c r="H6339" s="17">
        <v>41</v>
      </c>
      <c r="I6339" s="2">
        <v>122</v>
      </c>
      <c r="J6339" s="19">
        <v>5002</v>
      </c>
      <c r="K6339" s="19">
        <v>2300.9199999999996</v>
      </c>
      <c r="L6339" s="2">
        <v>0.45999999999999996</v>
      </c>
      <c r="M6339" s="2" t="s">
        <v>78</v>
      </c>
      <c r="N6339" s="20">
        <f t="shared" ref="N6339:N6402" si="99">SUM(J6339,K6339)</f>
        <v>7302.92</v>
      </c>
      <c r="O6339" s="21"/>
      <c r="P6339" s="20"/>
    </row>
    <row r="6340" spans="1:16" x14ac:dyDescent="0.35">
      <c r="A6340" s="2" t="s">
        <v>56</v>
      </c>
      <c r="B6340" s="2">
        <v>1185732</v>
      </c>
      <c r="C6340" s="15">
        <v>44238</v>
      </c>
      <c r="D6340" s="2" t="s">
        <v>31</v>
      </c>
      <c r="E6340" s="2" t="s">
        <v>91</v>
      </c>
      <c r="F6340" s="2" t="s">
        <v>92</v>
      </c>
      <c r="G6340" s="3" t="s">
        <v>158</v>
      </c>
      <c r="H6340" s="17">
        <v>29</v>
      </c>
      <c r="I6340" s="2">
        <v>143</v>
      </c>
      <c r="J6340" s="19">
        <v>4147</v>
      </c>
      <c r="K6340" s="19">
        <v>2529.67</v>
      </c>
      <c r="L6340" s="2">
        <v>0.61</v>
      </c>
      <c r="M6340" s="2" t="s">
        <v>78</v>
      </c>
      <c r="N6340" s="20">
        <f t="shared" si="99"/>
        <v>6676.67</v>
      </c>
      <c r="O6340" s="21"/>
      <c r="P6340" s="20"/>
    </row>
    <row r="6341" spans="1:16" x14ac:dyDescent="0.35">
      <c r="A6341" s="2" t="s">
        <v>56</v>
      </c>
      <c r="B6341" s="2">
        <v>1185732</v>
      </c>
      <c r="C6341" s="15">
        <v>44264</v>
      </c>
      <c r="D6341" s="2" t="s">
        <v>31</v>
      </c>
      <c r="E6341" s="2" t="s">
        <v>91</v>
      </c>
      <c r="F6341" s="2" t="s">
        <v>92</v>
      </c>
      <c r="G6341" s="3" t="s">
        <v>155</v>
      </c>
      <c r="H6341" s="17">
        <v>27</v>
      </c>
      <c r="I6341" s="2">
        <v>231</v>
      </c>
      <c r="J6341" s="19">
        <v>6237</v>
      </c>
      <c r="K6341" s="19">
        <v>3243.2400000000002</v>
      </c>
      <c r="L6341" s="2">
        <v>0.52</v>
      </c>
      <c r="M6341" s="2" t="s">
        <v>78</v>
      </c>
      <c r="N6341" s="20">
        <f t="shared" si="99"/>
        <v>9480.24</v>
      </c>
      <c r="O6341" s="21"/>
      <c r="P6341" s="20"/>
    </row>
    <row r="6342" spans="1:16" x14ac:dyDescent="0.35">
      <c r="A6342" s="2" t="s">
        <v>56</v>
      </c>
      <c r="B6342" s="2">
        <v>1185732</v>
      </c>
      <c r="C6342" s="15">
        <v>44264</v>
      </c>
      <c r="D6342" s="2" t="s">
        <v>31</v>
      </c>
      <c r="E6342" s="2" t="s">
        <v>91</v>
      </c>
      <c r="F6342" s="2" t="s">
        <v>92</v>
      </c>
      <c r="G6342" s="3" t="s">
        <v>17</v>
      </c>
      <c r="H6342" s="17">
        <v>27</v>
      </c>
      <c r="I6342" s="2">
        <v>126</v>
      </c>
      <c r="J6342" s="19">
        <v>3402</v>
      </c>
      <c r="K6342" s="19">
        <v>1530.8999999999999</v>
      </c>
      <c r="L6342" s="2">
        <v>0.44999999999999996</v>
      </c>
      <c r="M6342" s="2" t="s">
        <v>78</v>
      </c>
      <c r="N6342" s="20">
        <f t="shared" si="99"/>
        <v>4932.8999999999996</v>
      </c>
      <c r="O6342" s="21"/>
      <c r="P6342" s="20"/>
    </row>
    <row r="6343" spans="1:16" x14ac:dyDescent="0.35">
      <c r="A6343" s="2" t="s">
        <v>56</v>
      </c>
      <c r="B6343" s="2">
        <v>1185732</v>
      </c>
      <c r="C6343" s="15">
        <v>44264</v>
      </c>
      <c r="D6343" s="2" t="s">
        <v>31</v>
      </c>
      <c r="E6343" s="2" t="s">
        <v>91</v>
      </c>
      <c r="F6343" s="2" t="s">
        <v>92</v>
      </c>
      <c r="G6343" s="3" t="s">
        <v>156</v>
      </c>
      <c r="H6343" s="17">
        <v>20</v>
      </c>
      <c r="I6343" s="2">
        <v>124</v>
      </c>
      <c r="J6343" s="19">
        <v>2480</v>
      </c>
      <c r="K6343" s="19">
        <v>1314.4</v>
      </c>
      <c r="L6343" s="2">
        <v>0.53</v>
      </c>
      <c r="M6343" s="2" t="s">
        <v>78</v>
      </c>
      <c r="N6343" s="20">
        <f t="shared" si="99"/>
        <v>3794.4</v>
      </c>
      <c r="O6343" s="21"/>
      <c r="P6343" s="20"/>
    </row>
    <row r="6344" spans="1:16" x14ac:dyDescent="0.35">
      <c r="A6344" s="2" t="s">
        <v>56</v>
      </c>
      <c r="B6344" s="2">
        <v>1185732</v>
      </c>
      <c r="C6344" s="15">
        <v>44264</v>
      </c>
      <c r="D6344" s="2" t="s">
        <v>31</v>
      </c>
      <c r="E6344" s="2" t="s">
        <v>91</v>
      </c>
      <c r="F6344" s="2" t="s">
        <v>92</v>
      </c>
      <c r="G6344" s="3" t="s">
        <v>157</v>
      </c>
      <c r="H6344" s="17">
        <v>24</v>
      </c>
      <c r="I6344" s="2">
        <v>98</v>
      </c>
      <c r="J6344" s="19">
        <v>2352</v>
      </c>
      <c r="K6344" s="19">
        <v>1223.04</v>
      </c>
      <c r="L6344" s="2">
        <v>0.52</v>
      </c>
      <c r="M6344" s="2" t="s">
        <v>78</v>
      </c>
      <c r="N6344" s="20">
        <f t="shared" si="99"/>
        <v>3575.04</v>
      </c>
      <c r="O6344" s="21"/>
      <c r="P6344" s="20"/>
    </row>
    <row r="6345" spans="1:16" x14ac:dyDescent="0.35">
      <c r="A6345" s="2" t="s">
        <v>56</v>
      </c>
      <c r="B6345" s="2">
        <v>1185732</v>
      </c>
      <c r="C6345" s="15">
        <v>44264</v>
      </c>
      <c r="D6345" s="2" t="s">
        <v>31</v>
      </c>
      <c r="E6345" s="2" t="s">
        <v>91</v>
      </c>
      <c r="F6345" s="2" t="s">
        <v>92</v>
      </c>
      <c r="G6345" s="3" t="s">
        <v>18</v>
      </c>
      <c r="H6345" s="17">
        <v>37</v>
      </c>
      <c r="I6345" s="2">
        <v>113</v>
      </c>
      <c r="J6345" s="19">
        <v>4181</v>
      </c>
      <c r="K6345" s="19">
        <v>2048.69</v>
      </c>
      <c r="L6345" s="2">
        <v>0.49</v>
      </c>
      <c r="M6345" s="2" t="s">
        <v>78</v>
      </c>
      <c r="N6345" s="20">
        <f t="shared" si="99"/>
        <v>6229.6900000000005</v>
      </c>
      <c r="O6345" s="21"/>
      <c r="P6345" s="20"/>
    </row>
    <row r="6346" spans="1:16" x14ac:dyDescent="0.35">
      <c r="A6346" s="2" t="s">
        <v>56</v>
      </c>
      <c r="B6346" s="2">
        <v>1185732</v>
      </c>
      <c r="C6346" s="15">
        <v>44264</v>
      </c>
      <c r="D6346" s="2" t="s">
        <v>31</v>
      </c>
      <c r="E6346" s="2" t="s">
        <v>91</v>
      </c>
      <c r="F6346" s="2" t="s">
        <v>92</v>
      </c>
      <c r="G6346" s="3" t="s">
        <v>158</v>
      </c>
      <c r="H6346" s="17">
        <v>28</v>
      </c>
      <c r="I6346" s="2">
        <v>128</v>
      </c>
      <c r="J6346" s="19">
        <v>3584</v>
      </c>
      <c r="K6346" s="19">
        <v>2186.2399999999998</v>
      </c>
      <c r="L6346" s="2">
        <v>0.61</v>
      </c>
      <c r="M6346" s="2" t="s">
        <v>78</v>
      </c>
      <c r="N6346" s="20">
        <f t="shared" si="99"/>
        <v>5770.24</v>
      </c>
      <c r="O6346" s="21"/>
      <c r="P6346" s="20"/>
    </row>
    <row r="6347" spans="1:16" x14ac:dyDescent="0.35">
      <c r="A6347" s="2" t="s">
        <v>56</v>
      </c>
      <c r="B6347" s="2">
        <v>1185732</v>
      </c>
      <c r="C6347" s="15">
        <v>44296</v>
      </c>
      <c r="D6347" s="2" t="s">
        <v>31</v>
      </c>
      <c r="E6347" s="2" t="s">
        <v>91</v>
      </c>
      <c r="F6347" s="2" t="s">
        <v>92</v>
      </c>
      <c r="G6347" s="3" t="s">
        <v>155</v>
      </c>
      <c r="H6347" s="17">
        <v>28</v>
      </c>
      <c r="I6347" s="2">
        <v>218</v>
      </c>
      <c r="J6347" s="19">
        <v>6104</v>
      </c>
      <c r="K6347" s="19">
        <v>3357.2000000000003</v>
      </c>
      <c r="L6347" s="2">
        <v>0.55000000000000004</v>
      </c>
      <c r="M6347" s="2" t="s">
        <v>78</v>
      </c>
      <c r="N6347" s="20">
        <f t="shared" si="99"/>
        <v>9461.2000000000007</v>
      </c>
      <c r="O6347" s="21"/>
      <c r="P6347" s="20"/>
    </row>
    <row r="6348" spans="1:16" x14ac:dyDescent="0.35">
      <c r="A6348" s="2" t="s">
        <v>56</v>
      </c>
      <c r="B6348" s="2">
        <v>1185732</v>
      </c>
      <c r="C6348" s="15">
        <v>44296</v>
      </c>
      <c r="D6348" s="2" t="s">
        <v>31</v>
      </c>
      <c r="E6348" s="2" t="s">
        <v>91</v>
      </c>
      <c r="F6348" s="2" t="s">
        <v>92</v>
      </c>
      <c r="G6348" s="3" t="s">
        <v>17</v>
      </c>
      <c r="H6348" s="17">
        <v>28</v>
      </c>
      <c r="I6348" s="2">
        <v>111</v>
      </c>
      <c r="J6348" s="19">
        <v>3108</v>
      </c>
      <c r="K6348" s="19">
        <v>1522.92</v>
      </c>
      <c r="L6348" s="2">
        <v>0.49</v>
      </c>
      <c r="M6348" s="2" t="s">
        <v>78</v>
      </c>
      <c r="N6348" s="20">
        <f t="shared" si="99"/>
        <v>4630.92</v>
      </c>
      <c r="O6348" s="21"/>
      <c r="P6348" s="20"/>
    </row>
    <row r="6349" spans="1:16" x14ac:dyDescent="0.35">
      <c r="A6349" s="2" t="s">
        <v>56</v>
      </c>
      <c r="B6349" s="2">
        <v>1185732</v>
      </c>
      <c r="C6349" s="15">
        <v>44296</v>
      </c>
      <c r="D6349" s="2" t="s">
        <v>31</v>
      </c>
      <c r="E6349" s="2" t="s">
        <v>91</v>
      </c>
      <c r="F6349" s="2" t="s">
        <v>92</v>
      </c>
      <c r="G6349" s="3" t="s">
        <v>156</v>
      </c>
      <c r="H6349" s="17">
        <v>19</v>
      </c>
      <c r="I6349" s="2">
        <v>106</v>
      </c>
      <c r="J6349" s="19">
        <v>2014</v>
      </c>
      <c r="K6349" s="19">
        <v>1067.42</v>
      </c>
      <c r="L6349" s="2">
        <v>0.53</v>
      </c>
      <c r="M6349" s="2" t="s">
        <v>78</v>
      </c>
      <c r="N6349" s="20">
        <f t="shared" si="99"/>
        <v>3081.42</v>
      </c>
      <c r="O6349" s="21"/>
      <c r="P6349" s="20"/>
    </row>
    <row r="6350" spans="1:16" x14ac:dyDescent="0.35">
      <c r="A6350" s="2" t="s">
        <v>56</v>
      </c>
      <c r="B6350" s="2">
        <v>1185732</v>
      </c>
      <c r="C6350" s="15">
        <v>44296</v>
      </c>
      <c r="D6350" s="2" t="s">
        <v>31</v>
      </c>
      <c r="E6350" s="2" t="s">
        <v>91</v>
      </c>
      <c r="F6350" s="2" t="s">
        <v>92</v>
      </c>
      <c r="G6350" s="3" t="s">
        <v>157</v>
      </c>
      <c r="H6350" s="17">
        <v>24</v>
      </c>
      <c r="I6350" s="2">
        <v>102</v>
      </c>
      <c r="J6350" s="19">
        <v>2448</v>
      </c>
      <c r="K6350" s="19">
        <v>1224</v>
      </c>
      <c r="L6350" s="2">
        <v>0.5</v>
      </c>
      <c r="M6350" s="2" t="s">
        <v>78</v>
      </c>
      <c r="N6350" s="20">
        <f t="shared" si="99"/>
        <v>3672</v>
      </c>
      <c r="O6350" s="21"/>
      <c r="P6350" s="20"/>
    </row>
    <row r="6351" spans="1:16" x14ac:dyDescent="0.35">
      <c r="A6351" s="2" t="s">
        <v>56</v>
      </c>
      <c r="B6351" s="2">
        <v>1185732</v>
      </c>
      <c r="C6351" s="15">
        <v>44296</v>
      </c>
      <c r="D6351" s="2" t="s">
        <v>31</v>
      </c>
      <c r="E6351" s="2" t="s">
        <v>91</v>
      </c>
      <c r="F6351" s="2" t="s">
        <v>92</v>
      </c>
      <c r="G6351" s="3" t="s">
        <v>18</v>
      </c>
      <c r="H6351" s="17">
        <v>42</v>
      </c>
      <c r="I6351" s="2">
        <v>101</v>
      </c>
      <c r="J6351" s="19">
        <v>4242</v>
      </c>
      <c r="K6351" s="19">
        <v>1993.7399999999998</v>
      </c>
      <c r="L6351" s="2">
        <v>0.47</v>
      </c>
      <c r="M6351" s="2" t="s">
        <v>78</v>
      </c>
      <c r="N6351" s="20">
        <f t="shared" si="99"/>
        <v>6235.74</v>
      </c>
      <c r="O6351" s="21"/>
      <c r="P6351" s="20"/>
    </row>
    <row r="6352" spans="1:16" x14ac:dyDescent="0.35">
      <c r="A6352" s="2" t="s">
        <v>56</v>
      </c>
      <c r="B6352" s="2">
        <v>1185732</v>
      </c>
      <c r="C6352" s="15">
        <v>44296</v>
      </c>
      <c r="D6352" s="2" t="s">
        <v>31</v>
      </c>
      <c r="E6352" s="2" t="s">
        <v>91</v>
      </c>
      <c r="F6352" s="2" t="s">
        <v>92</v>
      </c>
      <c r="G6352" s="3" t="s">
        <v>158</v>
      </c>
      <c r="H6352" s="17">
        <v>34</v>
      </c>
      <c r="I6352" s="2">
        <v>137</v>
      </c>
      <c r="J6352" s="19">
        <v>4658</v>
      </c>
      <c r="K6352" s="19">
        <v>3027.7000000000003</v>
      </c>
      <c r="L6352" s="2">
        <v>0.65</v>
      </c>
      <c r="M6352" s="2" t="s">
        <v>78</v>
      </c>
      <c r="N6352" s="20">
        <f t="shared" si="99"/>
        <v>7685.7000000000007</v>
      </c>
      <c r="O6352" s="21"/>
      <c r="P6352" s="20"/>
    </row>
    <row r="6353" spans="1:16" x14ac:dyDescent="0.35">
      <c r="A6353" s="2" t="s">
        <v>56</v>
      </c>
      <c r="B6353" s="2">
        <v>1185732</v>
      </c>
      <c r="C6353" s="15">
        <v>44325</v>
      </c>
      <c r="D6353" s="2" t="s">
        <v>31</v>
      </c>
      <c r="E6353" s="2" t="s">
        <v>91</v>
      </c>
      <c r="F6353" s="2" t="s">
        <v>92</v>
      </c>
      <c r="G6353" s="3" t="s">
        <v>155</v>
      </c>
      <c r="H6353" s="17">
        <v>42</v>
      </c>
      <c r="I6353" s="2">
        <v>207</v>
      </c>
      <c r="J6353" s="19">
        <v>8694</v>
      </c>
      <c r="K6353" s="19">
        <v>4347</v>
      </c>
      <c r="L6353" s="2">
        <v>0.5</v>
      </c>
      <c r="M6353" s="2" t="s">
        <v>78</v>
      </c>
      <c r="N6353" s="20">
        <f t="shared" si="99"/>
        <v>13041</v>
      </c>
      <c r="O6353" s="21"/>
      <c r="P6353" s="20"/>
    </row>
    <row r="6354" spans="1:16" x14ac:dyDescent="0.35">
      <c r="A6354" s="2" t="s">
        <v>56</v>
      </c>
      <c r="B6354" s="2">
        <v>1185732</v>
      </c>
      <c r="C6354" s="15">
        <v>44325</v>
      </c>
      <c r="D6354" s="2" t="s">
        <v>31</v>
      </c>
      <c r="E6354" s="2" t="s">
        <v>91</v>
      </c>
      <c r="F6354" s="2" t="s">
        <v>92</v>
      </c>
      <c r="G6354" s="3" t="s">
        <v>17</v>
      </c>
      <c r="H6354" s="17">
        <v>44</v>
      </c>
      <c r="I6354" s="2">
        <v>135</v>
      </c>
      <c r="J6354" s="19">
        <v>5940</v>
      </c>
      <c r="K6354" s="19">
        <v>2910.6</v>
      </c>
      <c r="L6354" s="2">
        <v>0.49</v>
      </c>
      <c r="M6354" s="2" t="s">
        <v>78</v>
      </c>
      <c r="N6354" s="20">
        <f t="shared" si="99"/>
        <v>8850.6</v>
      </c>
      <c r="O6354" s="21"/>
      <c r="P6354" s="20"/>
    </row>
    <row r="6355" spans="1:16" x14ac:dyDescent="0.35">
      <c r="A6355" s="2" t="s">
        <v>56</v>
      </c>
      <c r="B6355" s="2">
        <v>1185732</v>
      </c>
      <c r="C6355" s="15">
        <v>44325</v>
      </c>
      <c r="D6355" s="2" t="s">
        <v>31</v>
      </c>
      <c r="E6355" s="2" t="s">
        <v>91</v>
      </c>
      <c r="F6355" s="2" t="s">
        <v>92</v>
      </c>
      <c r="G6355" s="3" t="s">
        <v>156</v>
      </c>
      <c r="H6355" s="17">
        <v>39</v>
      </c>
      <c r="I6355" s="2">
        <v>143</v>
      </c>
      <c r="J6355" s="19">
        <v>5577</v>
      </c>
      <c r="K6355" s="19">
        <v>2844.27</v>
      </c>
      <c r="L6355" s="2">
        <v>0.51</v>
      </c>
      <c r="M6355" s="2" t="s">
        <v>78</v>
      </c>
      <c r="N6355" s="20">
        <f t="shared" si="99"/>
        <v>8421.27</v>
      </c>
      <c r="O6355" s="21"/>
      <c r="P6355" s="20"/>
    </row>
    <row r="6356" spans="1:16" x14ac:dyDescent="0.35">
      <c r="A6356" s="2" t="s">
        <v>56</v>
      </c>
      <c r="B6356" s="2">
        <v>1185732</v>
      </c>
      <c r="C6356" s="15">
        <v>44325</v>
      </c>
      <c r="D6356" s="2" t="s">
        <v>31</v>
      </c>
      <c r="E6356" s="2" t="s">
        <v>91</v>
      </c>
      <c r="F6356" s="2" t="s">
        <v>92</v>
      </c>
      <c r="G6356" s="3" t="s">
        <v>157</v>
      </c>
      <c r="H6356" s="17">
        <v>38</v>
      </c>
      <c r="I6356" s="2">
        <v>123</v>
      </c>
      <c r="J6356" s="19">
        <v>4674</v>
      </c>
      <c r="K6356" s="19">
        <v>2570.7000000000003</v>
      </c>
      <c r="L6356" s="2">
        <v>0.55000000000000004</v>
      </c>
      <c r="M6356" s="2" t="s">
        <v>78</v>
      </c>
      <c r="N6356" s="20">
        <f t="shared" si="99"/>
        <v>7244.7000000000007</v>
      </c>
      <c r="O6356" s="21"/>
      <c r="P6356" s="20"/>
    </row>
    <row r="6357" spans="1:16" x14ac:dyDescent="0.35">
      <c r="A6357" s="2" t="s">
        <v>56</v>
      </c>
      <c r="B6357" s="2">
        <v>1185732</v>
      </c>
      <c r="C6357" s="15">
        <v>44325</v>
      </c>
      <c r="D6357" s="2" t="s">
        <v>31</v>
      </c>
      <c r="E6357" s="2" t="s">
        <v>91</v>
      </c>
      <c r="F6357" s="2" t="s">
        <v>92</v>
      </c>
      <c r="G6357" s="3" t="s">
        <v>18</v>
      </c>
      <c r="H6357" s="17">
        <v>49</v>
      </c>
      <c r="I6357" s="2">
        <v>126</v>
      </c>
      <c r="J6357" s="19">
        <v>6174</v>
      </c>
      <c r="K6357" s="19">
        <v>2840.04</v>
      </c>
      <c r="L6357" s="2">
        <v>0.45999999999999996</v>
      </c>
      <c r="M6357" s="2" t="s">
        <v>78</v>
      </c>
      <c r="N6357" s="20">
        <f t="shared" si="99"/>
        <v>9014.0400000000009</v>
      </c>
      <c r="O6357" s="21"/>
      <c r="P6357" s="20"/>
    </row>
    <row r="6358" spans="1:16" x14ac:dyDescent="0.35">
      <c r="A6358" s="2" t="s">
        <v>56</v>
      </c>
      <c r="B6358" s="2">
        <v>1185732</v>
      </c>
      <c r="C6358" s="15">
        <v>44325</v>
      </c>
      <c r="D6358" s="2" t="s">
        <v>31</v>
      </c>
      <c r="E6358" s="2" t="s">
        <v>91</v>
      </c>
      <c r="F6358" s="2" t="s">
        <v>92</v>
      </c>
      <c r="G6358" s="3" t="s">
        <v>158</v>
      </c>
      <c r="H6358" s="17">
        <v>53</v>
      </c>
      <c r="I6358" s="2">
        <v>143</v>
      </c>
      <c r="J6358" s="19">
        <v>7579</v>
      </c>
      <c r="K6358" s="19">
        <v>4850.5600000000004</v>
      </c>
      <c r="L6358" s="2">
        <v>0.64</v>
      </c>
      <c r="M6358" s="2" t="s">
        <v>78</v>
      </c>
      <c r="N6358" s="20">
        <f t="shared" si="99"/>
        <v>12429.560000000001</v>
      </c>
      <c r="O6358" s="21"/>
      <c r="P6358" s="20"/>
    </row>
    <row r="6359" spans="1:16" x14ac:dyDescent="0.35">
      <c r="A6359" s="2" t="s">
        <v>56</v>
      </c>
      <c r="B6359" s="2">
        <v>1185732</v>
      </c>
      <c r="C6359" s="15">
        <v>44358</v>
      </c>
      <c r="D6359" s="2" t="s">
        <v>31</v>
      </c>
      <c r="E6359" s="2" t="s">
        <v>91</v>
      </c>
      <c r="F6359" s="2" t="s">
        <v>92</v>
      </c>
      <c r="G6359" s="3" t="s">
        <v>155</v>
      </c>
      <c r="H6359" s="17">
        <v>49</v>
      </c>
      <c r="I6359" s="2">
        <v>232</v>
      </c>
      <c r="J6359" s="19">
        <v>11368</v>
      </c>
      <c r="K6359" s="19">
        <v>6025.04</v>
      </c>
      <c r="L6359" s="2">
        <v>0.53</v>
      </c>
      <c r="M6359" s="2" t="s">
        <v>78</v>
      </c>
      <c r="N6359" s="20">
        <f t="shared" si="99"/>
        <v>17393.04</v>
      </c>
      <c r="O6359" s="21"/>
      <c r="P6359" s="20"/>
    </row>
    <row r="6360" spans="1:16" x14ac:dyDescent="0.35">
      <c r="A6360" s="2" t="s">
        <v>56</v>
      </c>
      <c r="B6360" s="2">
        <v>1185732</v>
      </c>
      <c r="C6360" s="15">
        <v>44358</v>
      </c>
      <c r="D6360" s="2" t="s">
        <v>31</v>
      </c>
      <c r="E6360" s="2" t="s">
        <v>91</v>
      </c>
      <c r="F6360" s="2" t="s">
        <v>92</v>
      </c>
      <c r="G6360" s="3" t="s">
        <v>17</v>
      </c>
      <c r="H6360" s="17">
        <v>41</v>
      </c>
      <c r="I6360" s="2">
        <v>138</v>
      </c>
      <c r="J6360" s="19">
        <v>5658</v>
      </c>
      <c r="K6360" s="19">
        <v>2602.6799999999998</v>
      </c>
      <c r="L6360" s="2">
        <v>0.45999999999999996</v>
      </c>
      <c r="M6360" s="2" t="s">
        <v>78</v>
      </c>
      <c r="N6360" s="20">
        <f t="shared" si="99"/>
        <v>8260.68</v>
      </c>
      <c r="O6360" s="21"/>
      <c r="P6360" s="20"/>
    </row>
    <row r="6361" spans="1:16" x14ac:dyDescent="0.35">
      <c r="A6361" s="2" t="s">
        <v>56</v>
      </c>
      <c r="B6361" s="2">
        <v>1185732</v>
      </c>
      <c r="C6361" s="15">
        <v>44358</v>
      </c>
      <c r="D6361" s="2" t="s">
        <v>31</v>
      </c>
      <c r="E6361" s="2" t="s">
        <v>91</v>
      </c>
      <c r="F6361" s="2" t="s">
        <v>92</v>
      </c>
      <c r="G6361" s="3" t="s">
        <v>156</v>
      </c>
      <c r="H6361" s="17">
        <v>49</v>
      </c>
      <c r="I6361" s="2">
        <v>142</v>
      </c>
      <c r="J6361" s="19">
        <v>6958</v>
      </c>
      <c r="K6361" s="19">
        <v>3757.32</v>
      </c>
      <c r="L6361" s="2">
        <v>0.54</v>
      </c>
      <c r="M6361" s="2" t="s">
        <v>78</v>
      </c>
      <c r="N6361" s="20">
        <f t="shared" si="99"/>
        <v>10715.32</v>
      </c>
      <c r="O6361" s="21"/>
      <c r="P6361" s="20"/>
    </row>
    <row r="6362" spans="1:16" x14ac:dyDescent="0.35">
      <c r="A6362" s="2" t="s">
        <v>56</v>
      </c>
      <c r="B6362" s="2">
        <v>1185732</v>
      </c>
      <c r="C6362" s="15">
        <v>44358</v>
      </c>
      <c r="D6362" s="2" t="s">
        <v>31</v>
      </c>
      <c r="E6362" s="2" t="s">
        <v>91</v>
      </c>
      <c r="F6362" s="2" t="s">
        <v>92</v>
      </c>
      <c r="G6362" s="3" t="s">
        <v>157</v>
      </c>
      <c r="H6362" s="17">
        <v>49</v>
      </c>
      <c r="I6362" s="2">
        <v>140</v>
      </c>
      <c r="J6362" s="19">
        <v>6860</v>
      </c>
      <c r="K6362" s="19">
        <v>3498.6</v>
      </c>
      <c r="L6362" s="2">
        <v>0.51</v>
      </c>
      <c r="M6362" s="2" t="s">
        <v>78</v>
      </c>
      <c r="N6362" s="20">
        <f t="shared" si="99"/>
        <v>10358.6</v>
      </c>
      <c r="O6362" s="21"/>
      <c r="P6362" s="20"/>
    </row>
    <row r="6363" spans="1:16" x14ac:dyDescent="0.35">
      <c r="A6363" s="2" t="s">
        <v>56</v>
      </c>
      <c r="B6363" s="2">
        <v>1185732</v>
      </c>
      <c r="C6363" s="15">
        <v>44358</v>
      </c>
      <c r="D6363" s="2" t="s">
        <v>31</v>
      </c>
      <c r="E6363" s="2" t="s">
        <v>91</v>
      </c>
      <c r="F6363" s="2" t="s">
        <v>92</v>
      </c>
      <c r="G6363" s="3" t="s">
        <v>18</v>
      </c>
      <c r="H6363" s="17">
        <v>62</v>
      </c>
      <c r="I6363" s="2">
        <v>150</v>
      </c>
      <c r="J6363" s="19">
        <v>9300</v>
      </c>
      <c r="K6363" s="19">
        <v>4371</v>
      </c>
      <c r="L6363" s="2">
        <v>0.47</v>
      </c>
      <c r="M6363" s="2" t="s">
        <v>78</v>
      </c>
      <c r="N6363" s="20">
        <f t="shared" si="99"/>
        <v>13671</v>
      </c>
      <c r="O6363" s="21"/>
      <c r="P6363" s="20"/>
    </row>
    <row r="6364" spans="1:16" x14ac:dyDescent="0.35">
      <c r="A6364" s="2" t="s">
        <v>56</v>
      </c>
      <c r="B6364" s="2">
        <v>1185732</v>
      </c>
      <c r="C6364" s="15">
        <v>44358</v>
      </c>
      <c r="D6364" s="2" t="s">
        <v>31</v>
      </c>
      <c r="E6364" s="2" t="s">
        <v>91</v>
      </c>
      <c r="F6364" s="2" t="s">
        <v>92</v>
      </c>
      <c r="G6364" s="3" t="s">
        <v>158</v>
      </c>
      <c r="H6364" s="17">
        <v>64</v>
      </c>
      <c r="I6364" s="2">
        <v>196</v>
      </c>
      <c r="J6364" s="19">
        <v>12544</v>
      </c>
      <c r="K6364" s="19">
        <v>7777.28</v>
      </c>
      <c r="L6364" s="2">
        <v>0.62</v>
      </c>
      <c r="M6364" s="2" t="s">
        <v>78</v>
      </c>
      <c r="N6364" s="20">
        <f t="shared" si="99"/>
        <v>20321.28</v>
      </c>
      <c r="O6364" s="21"/>
      <c r="P6364" s="20"/>
    </row>
    <row r="6365" spans="1:16" x14ac:dyDescent="0.35">
      <c r="A6365" s="2" t="s">
        <v>56</v>
      </c>
      <c r="B6365" s="2">
        <v>1185732</v>
      </c>
      <c r="C6365" s="15">
        <v>44386</v>
      </c>
      <c r="D6365" s="2" t="s">
        <v>31</v>
      </c>
      <c r="E6365" s="2" t="s">
        <v>91</v>
      </c>
      <c r="F6365" s="2" t="s">
        <v>92</v>
      </c>
      <c r="G6365" s="3" t="s">
        <v>155</v>
      </c>
      <c r="H6365" s="17">
        <v>63</v>
      </c>
      <c r="I6365" s="2">
        <v>252</v>
      </c>
      <c r="J6365" s="19">
        <v>15876</v>
      </c>
      <c r="K6365" s="19">
        <v>8255.52</v>
      </c>
      <c r="L6365" s="2">
        <v>0.52</v>
      </c>
      <c r="M6365" s="2" t="s">
        <v>78</v>
      </c>
      <c r="N6365" s="20">
        <f t="shared" si="99"/>
        <v>24131.52</v>
      </c>
      <c r="O6365" s="21"/>
      <c r="P6365" s="20"/>
    </row>
    <row r="6366" spans="1:16" x14ac:dyDescent="0.35">
      <c r="A6366" s="2" t="s">
        <v>56</v>
      </c>
      <c r="B6366" s="2">
        <v>1185732</v>
      </c>
      <c r="C6366" s="15">
        <v>44386</v>
      </c>
      <c r="D6366" s="2" t="s">
        <v>31</v>
      </c>
      <c r="E6366" s="2" t="s">
        <v>91</v>
      </c>
      <c r="F6366" s="2" t="s">
        <v>92</v>
      </c>
      <c r="G6366" s="3" t="s">
        <v>17</v>
      </c>
      <c r="H6366" s="17">
        <v>56</v>
      </c>
      <c r="I6366" s="2">
        <v>195</v>
      </c>
      <c r="J6366" s="19">
        <v>10920</v>
      </c>
      <c r="K6366" s="19">
        <v>5132.3999999999996</v>
      </c>
      <c r="L6366" s="2">
        <v>0.47</v>
      </c>
      <c r="M6366" s="2" t="s">
        <v>78</v>
      </c>
      <c r="N6366" s="20">
        <f t="shared" si="99"/>
        <v>16052.4</v>
      </c>
      <c r="O6366" s="21"/>
      <c r="P6366" s="20"/>
    </row>
    <row r="6367" spans="1:16" x14ac:dyDescent="0.35">
      <c r="A6367" s="2" t="s">
        <v>56</v>
      </c>
      <c r="B6367" s="2">
        <v>1185732</v>
      </c>
      <c r="C6367" s="15">
        <v>44386</v>
      </c>
      <c r="D6367" s="2" t="s">
        <v>31</v>
      </c>
      <c r="E6367" s="2" t="s">
        <v>91</v>
      </c>
      <c r="F6367" s="2" t="s">
        <v>92</v>
      </c>
      <c r="G6367" s="3" t="s">
        <v>156</v>
      </c>
      <c r="H6367" s="17">
        <v>51</v>
      </c>
      <c r="I6367" s="2">
        <v>173</v>
      </c>
      <c r="J6367" s="19">
        <v>8823</v>
      </c>
      <c r="K6367" s="19">
        <v>4499.7300000000005</v>
      </c>
      <c r="L6367" s="2">
        <v>0.51</v>
      </c>
      <c r="M6367" s="2" t="s">
        <v>78</v>
      </c>
      <c r="N6367" s="20">
        <f t="shared" si="99"/>
        <v>13322.73</v>
      </c>
      <c r="O6367" s="21"/>
      <c r="P6367" s="20"/>
    </row>
    <row r="6368" spans="1:16" x14ac:dyDescent="0.35">
      <c r="A6368" s="2" t="s">
        <v>56</v>
      </c>
      <c r="B6368" s="2">
        <v>1185732</v>
      </c>
      <c r="C6368" s="15">
        <v>44386</v>
      </c>
      <c r="D6368" s="2" t="s">
        <v>31</v>
      </c>
      <c r="E6368" s="2" t="s">
        <v>91</v>
      </c>
      <c r="F6368" s="2" t="s">
        <v>92</v>
      </c>
      <c r="G6368" s="3" t="s">
        <v>157</v>
      </c>
      <c r="H6368" s="17">
        <v>53</v>
      </c>
      <c r="I6368" s="2">
        <v>152</v>
      </c>
      <c r="J6368" s="19">
        <v>8056</v>
      </c>
      <c r="K6368" s="19">
        <v>4350.2400000000007</v>
      </c>
      <c r="L6368" s="2">
        <v>0.54</v>
      </c>
      <c r="M6368" s="2" t="s">
        <v>78</v>
      </c>
      <c r="N6368" s="20">
        <f t="shared" si="99"/>
        <v>12406.240000000002</v>
      </c>
      <c r="O6368" s="21"/>
      <c r="P6368" s="20"/>
    </row>
    <row r="6369" spans="1:16" x14ac:dyDescent="0.35">
      <c r="A6369" s="2" t="s">
        <v>56</v>
      </c>
      <c r="B6369" s="2">
        <v>1185732</v>
      </c>
      <c r="C6369" s="15">
        <v>44386</v>
      </c>
      <c r="D6369" s="2" t="s">
        <v>31</v>
      </c>
      <c r="E6369" s="2" t="s">
        <v>91</v>
      </c>
      <c r="F6369" s="2" t="s">
        <v>92</v>
      </c>
      <c r="G6369" s="3" t="s">
        <v>18</v>
      </c>
      <c r="H6369" s="17">
        <v>59</v>
      </c>
      <c r="I6369" s="2">
        <v>154</v>
      </c>
      <c r="J6369" s="19">
        <v>9086</v>
      </c>
      <c r="K6369" s="19">
        <v>4179.5599999999995</v>
      </c>
      <c r="L6369" s="2">
        <v>0.45999999999999996</v>
      </c>
      <c r="M6369" s="2" t="s">
        <v>78</v>
      </c>
      <c r="N6369" s="20">
        <f t="shared" si="99"/>
        <v>13265.56</v>
      </c>
      <c r="O6369" s="21"/>
      <c r="P6369" s="20"/>
    </row>
    <row r="6370" spans="1:16" x14ac:dyDescent="0.35">
      <c r="A6370" s="2" t="s">
        <v>56</v>
      </c>
      <c r="B6370" s="2">
        <v>1185732</v>
      </c>
      <c r="C6370" s="15">
        <v>44386</v>
      </c>
      <c r="D6370" s="2" t="s">
        <v>31</v>
      </c>
      <c r="E6370" s="2" t="s">
        <v>91</v>
      </c>
      <c r="F6370" s="2" t="s">
        <v>92</v>
      </c>
      <c r="G6370" s="3" t="s">
        <v>158</v>
      </c>
      <c r="H6370" s="17">
        <v>69</v>
      </c>
      <c r="I6370" s="2">
        <v>181</v>
      </c>
      <c r="J6370" s="19">
        <v>12489</v>
      </c>
      <c r="K6370" s="19">
        <v>7868.07</v>
      </c>
      <c r="L6370" s="2">
        <v>0.63</v>
      </c>
      <c r="M6370" s="2" t="s">
        <v>78</v>
      </c>
      <c r="N6370" s="20">
        <f t="shared" si="99"/>
        <v>20357.07</v>
      </c>
      <c r="O6370" s="21"/>
      <c r="P6370" s="20"/>
    </row>
    <row r="6371" spans="1:16" x14ac:dyDescent="0.35">
      <c r="A6371" s="2" t="s">
        <v>56</v>
      </c>
      <c r="B6371" s="2">
        <v>1185732</v>
      </c>
      <c r="C6371" s="15">
        <v>44418</v>
      </c>
      <c r="D6371" s="2" t="s">
        <v>31</v>
      </c>
      <c r="E6371" s="2" t="s">
        <v>91</v>
      </c>
      <c r="F6371" s="2" t="s">
        <v>92</v>
      </c>
      <c r="G6371" s="3" t="s">
        <v>155</v>
      </c>
      <c r="H6371" s="17">
        <v>61</v>
      </c>
      <c r="I6371" s="2">
        <v>228</v>
      </c>
      <c r="J6371" s="19">
        <v>13908</v>
      </c>
      <c r="K6371" s="19">
        <v>6954</v>
      </c>
      <c r="L6371" s="2">
        <v>0.5</v>
      </c>
      <c r="M6371" s="2" t="s">
        <v>78</v>
      </c>
      <c r="N6371" s="20">
        <f t="shared" si="99"/>
        <v>20862</v>
      </c>
      <c r="O6371" s="21"/>
      <c r="P6371" s="20"/>
    </row>
    <row r="6372" spans="1:16" x14ac:dyDescent="0.35">
      <c r="A6372" s="2" t="s">
        <v>56</v>
      </c>
      <c r="B6372" s="2">
        <v>1185732</v>
      </c>
      <c r="C6372" s="15">
        <v>44418</v>
      </c>
      <c r="D6372" s="2" t="s">
        <v>31</v>
      </c>
      <c r="E6372" s="2" t="s">
        <v>91</v>
      </c>
      <c r="F6372" s="2" t="s">
        <v>92</v>
      </c>
      <c r="G6372" s="3" t="s">
        <v>17</v>
      </c>
      <c r="H6372" s="17">
        <v>58</v>
      </c>
      <c r="I6372" s="2">
        <v>195</v>
      </c>
      <c r="J6372" s="19">
        <v>11310</v>
      </c>
      <c r="K6372" s="19">
        <v>5202.5999999999995</v>
      </c>
      <c r="L6372" s="2">
        <v>0.45999999999999996</v>
      </c>
      <c r="M6372" s="2" t="s">
        <v>78</v>
      </c>
      <c r="N6372" s="20">
        <f t="shared" si="99"/>
        <v>16512.599999999999</v>
      </c>
      <c r="O6372" s="21"/>
      <c r="P6372" s="20"/>
    </row>
    <row r="6373" spans="1:16" x14ac:dyDescent="0.35">
      <c r="A6373" s="2" t="s">
        <v>56</v>
      </c>
      <c r="B6373" s="2">
        <v>1185732</v>
      </c>
      <c r="C6373" s="15">
        <v>44418</v>
      </c>
      <c r="D6373" s="2" t="s">
        <v>31</v>
      </c>
      <c r="E6373" s="2" t="s">
        <v>91</v>
      </c>
      <c r="F6373" s="2" t="s">
        <v>92</v>
      </c>
      <c r="G6373" s="3" t="s">
        <v>156</v>
      </c>
      <c r="H6373" s="17">
        <v>53</v>
      </c>
      <c r="I6373" s="2">
        <v>150</v>
      </c>
      <c r="J6373" s="19">
        <v>7950</v>
      </c>
      <c r="K6373" s="19">
        <v>4054.5</v>
      </c>
      <c r="L6373" s="2">
        <v>0.51</v>
      </c>
      <c r="M6373" s="2" t="s">
        <v>78</v>
      </c>
      <c r="N6373" s="20">
        <f t="shared" si="99"/>
        <v>12004.5</v>
      </c>
      <c r="O6373" s="21"/>
      <c r="P6373" s="20"/>
    </row>
    <row r="6374" spans="1:16" x14ac:dyDescent="0.35">
      <c r="A6374" s="2" t="s">
        <v>56</v>
      </c>
      <c r="B6374" s="2">
        <v>1185732</v>
      </c>
      <c r="C6374" s="15">
        <v>44418</v>
      </c>
      <c r="D6374" s="2" t="s">
        <v>31</v>
      </c>
      <c r="E6374" s="2" t="s">
        <v>91</v>
      </c>
      <c r="F6374" s="2" t="s">
        <v>92</v>
      </c>
      <c r="G6374" s="3" t="s">
        <v>157</v>
      </c>
      <c r="H6374" s="17">
        <v>41</v>
      </c>
      <c r="I6374" s="2">
        <v>158</v>
      </c>
      <c r="J6374" s="19">
        <v>6478</v>
      </c>
      <c r="K6374" s="19">
        <v>3303.78</v>
      </c>
      <c r="L6374" s="2">
        <v>0.51</v>
      </c>
      <c r="M6374" s="2" t="s">
        <v>78</v>
      </c>
      <c r="N6374" s="20">
        <f t="shared" si="99"/>
        <v>9781.7800000000007</v>
      </c>
      <c r="O6374" s="21"/>
      <c r="P6374" s="20"/>
    </row>
    <row r="6375" spans="1:16" x14ac:dyDescent="0.35">
      <c r="A6375" s="2" t="s">
        <v>56</v>
      </c>
      <c r="B6375" s="2">
        <v>1185732</v>
      </c>
      <c r="C6375" s="15">
        <v>44418</v>
      </c>
      <c r="D6375" s="2" t="s">
        <v>31</v>
      </c>
      <c r="E6375" s="2" t="s">
        <v>91</v>
      </c>
      <c r="F6375" s="2" t="s">
        <v>92</v>
      </c>
      <c r="G6375" s="3" t="s">
        <v>18</v>
      </c>
      <c r="H6375" s="17">
        <v>50</v>
      </c>
      <c r="I6375" s="2">
        <v>135</v>
      </c>
      <c r="J6375" s="19">
        <v>6750</v>
      </c>
      <c r="K6375" s="19">
        <v>3307.5</v>
      </c>
      <c r="L6375" s="2">
        <v>0.49</v>
      </c>
      <c r="M6375" s="2" t="s">
        <v>78</v>
      </c>
      <c r="N6375" s="20">
        <f t="shared" si="99"/>
        <v>10057.5</v>
      </c>
      <c r="O6375" s="21"/>
      <c r="P6375" s="20"/>
    </row>
    <row r="6376" spans="1:16" x14ac:dyDescent="0.35">
      <c r="A6376" s="2" t="s">
        <v>56</v>
      </c>
      <c r="B6376" s="2">
        <v>1185732</v>
      </c>
      <c r="C6376" s="15">
        <v>44418</v>
      </c>
      <c r="D6376" s="2" t="s">
        <v>31</v>
      </c>
      <c r="E6376" s="2" t="s">
        <v>91</v>
      </c>
      <c r="F6376" s="2" t="s">
        <v>92</v>
      </c>
      <c r="G6376" s="3" t="s">
        <v>158</v>
      </c>
      <c r="H6376" s="17">
        <v>54</v>
      </c>
      <c r="I6376" s="2">
        <v>169</v>
      </c>
      <c r="J6376" s="19">
        <v>9126</v>
      </c>
      <c r="K6376" s="19">
        <v>5566.86</v>
      </c>
      <c r="L6376" s="2">
        <v>0.61</v>
      </c>
      <c r="M6376" s="2" t="s">
        <v>78</v>
      </c>
      <c r="N6376" s="20">
        <f t="shared" si="99"/>
        <v>14692.86</v>
      </c>
      <c r="O6376" s="21"/>
      <c r="P6376" s="20"/>
    </row>
    <row r="6377" spans="1:16" x14ac:dyDescent="0.35">
      <c r="A6377" s="2" t="s">
        <v>56</v>
      </c>
      <c r="B6377" s="2">
        <v>1185732</v>
      </c>
      <c r="C6377" s="15">
        <v>44448</v>
      </c>
      <c r="D6377" s="2" t="s">
        <v>31</v>
      </c>
      <c r="E6377" s="2" t="s">
        <v>91</v>
      </c>
      <c r="F6377" s="2" t="s">
        <v>92</v>
      </c>
      <c r="G6377" s="3" t="s">
        <v>155</v>
      </c>
      <c r="H6377" s="17">
        <v>50</v>
      </c>
      <c r="I6377" s="2">
        <v>225</v>
      </c>
      <c r="J6377" s="19">
        <v>11250</v>
      </c>
      <c r="K6377" s="19">
        <v>6075</v>
      </c>
      <c r="L6377" s="2">
        <v>0.54</v>
      </c>
      <c r="M6377" s="2" t="s">
        <v>78</v>
      </c>
      <c r="N6377" s="20">
        <f t="shared" si="99"/>
        <v>17325</v>
      </c>
      <c r="O6377" s="21"/>
      <c r="P6377" s="20"/>
    </row>
    <row r="6378" spans="1:16" x14ac:dyDescent="0.35">
      <c r="A6378" s="2" t="s">
        <v>56</v>
      </c>
      <c r="B6378" s="2">
        <v>1185732</v>
      </c>
      <c r="C6378" s="15">
        <v>44448</v>
      </c>
      <c r="D6378" s="2" t="s">
        <v>31</v>
      </c>
      <c r="E6378" s="2" t="s">
        <v>91</v>
      </c>
      <c r="F6378" s="2" t="s">
        <v>92</v>
      </c>
      <c r="G6378" s="3" t="s">
        <v>17</v>
      </c>
      <c r="H6378" s="17">
        <v>47</v>
      </c>
      <c r="I6378" s="2">
        <v>173</v>
      </c>
      <c r="J6378" s="19">
        <v>8131</v>
      </c>
      <c r="K6378" s="19">
        <v>3821.5699999999997</v>
      </c>
      <c r="L6378" s="2">
        <v>0.47</v>
      </c>
      <c r="M6378" s="2" t="s">
        <v>78</v>
      </c>
      <c r="N6378" s="20">
        <f t="shared" si="99"/>
        <v>11952.57</v>
      </c>
      <c r="O6378" s="21"/>
      <c r="P6378" s="20"/>
    </row>
    <row r="6379" spans="1:16" x14ac:dyDescent="0.35">
      <c r="A6379" s="2" t="s">
        <v>56</v>
      </c>
      <c r="B6379" s="2">
        <v>1185732</v>
      </c>
      <c r="C6379" s="15">
        <v>44448</v>
      </c>
      <c r="D6379" s="2" t="s">
        <v>31</v>
      </c>
      <c r="E6379" s="2" t="s">
        <v>91</v>
      </c>
      <c r="F6379" s="2" t="s">
        <v>92</v>
      </c>
      <c r="G6379" s="3" t="s">
        <v>156</v>
      </c>
      <c r="H6379" s="17">
        <v>23</v>
      </c>
      <c r="I6379" s="2">
        <v>138</v>
      </c>
      <c r="J6379" s="19">
        <v>3174</v>
      </c>
      <c r="K6379" s="19">
        <v>1745.7</v>
      </c>
      <c r="L6379" s="2">
        <v>0.55000000000000004</v>
      </c>
      <c r="M6379" s="2" t="s">
        <v>78</v>
      </c>
      <c r="N6379" s="20">
        <f t="shared" si="99"/>
        <v>4919.7</v>
      </c>
      <c r="O6379" s="21"/>
      <c r="P6379" s="20"/>
    </row>
    <row r="6380" spans="1:16" x14ac:dyDescent="0.35">
      <c r="A6380" s="2" t="s">
        <v>56</v>
      </c>
      <c r="B6380" s="2">
        <v>1185732</v>
      </c>
      <c r="C6380" s="15">
        <v>44448</v>
      </c>
      <c r="D6380" s="2" t="s">
        <v>31</v>
      </c>
      <c r="E6380" s="2" t="s">
        <v>91</v>
      </c>
      <c r="F6380" s="2" t="s">
        <v>92</v>
      </c>
      <c r="G6380" s="3" t="s">
        <v>157</v>
      </c>
      <c r="H6380" s="17">
        <v>24</v>
      </c>
      <c r="I6380" s="2">
        <v>113</v>
      </c>
      <c r="J6380" s="19">
        <v>2712</v>
      </c>
      <c r="K6380" s="19">
        <v>1383.1200000000001</v>
      </c>
      <c r="L6380" s="2">
        <v>0.51</v>
      </c>
      <c r="M6380" s="2" t="s">
        <v>78</v>
      </c>
      <c r="N6380" s="20">
        <f t="shared" si="99"/>
        <v>4095.12</v>
      </c>
      <c r="O6380" s="21"/>
      <c r="P6380" s="20"/>
    </row>
    <row r="6381" spans="1:16" x14ac:dyDescent="0.35">
      <c r="A6381" s="2" t="s">
        <v>56</v>
      </c>
      <c r="B6381" s="2">
        <v>1185732</v>
      </c>
      <c r="C6381" s="15">
        <v>44448</v>
      </c>
      <c r="D6381" s="2" t="s">
        <v>31</v>
      </c>
      <c r="E6381" s="2" t="s">
        <v>91</v>
      </c>
      <c r="F6381" s="2" t="s">
        <v>92</v>
      </c>
      <c r="G6381" s="3" t="s">
        <v>18</v>
      </c>
      <c r="H6381" s="17">
        <v>32</v>
      </c>
      <c r="I6381" s="2">
        <v>122</v>
      </c>
      <c r="J6381" s="19">
        <v>3904</v>
      </c>
      <c r="K6381" s="19">
        <v>1873.9199999999998</v>
      </c>
      <c r="L6381" s="2">
        <v>0.48</v>
      </c>
      <c r="M6381" s="2" t="s">
        <v>78</v>
      </c>
      <c r="N6381" s="20">
        <f t="shared" si="99"/>
        <v>5777.92</v>
      </c>
      <c r="O6381" s="21"/>
      <c r="P6381" s="20"/>
    </row>
    <row r="6382" spans="1:16" x14ac:dyDescent="0.35">
      <c r="A6382" s="2" t="s">
        <v>56</v>
      </c>
      <c r="B6382" s="2">
        <v>1185732</v>
      </c>
      <c r="C6382" s="15">
        <v>44448</v>
      </c>
      <c r="D6382" s="2" t="s">
        <v>31</v>
      </c>
      <c r="E6382" s="2" t="s">
        <v>91</v>
      </c>
      <c r="F6382" s="2" t="s">
        <v>92</v>
      </c>
      <c r="G6382" s="3" t="s">
        <v>158</v>
      </c>
      <c r="H6382" s="17">
        <v>37</v>
      </c>
      <c r="I6382" s="2">
        <v>138</v>
      </c>
      <c r="J6382" s="19">
        <v>5106</v>
      </c>
      <c r="K6382" s="19">
        <v>3165.72</v>
      </c>
      <c r="L6382" s="2">
        <v>0.62</v>
      </c>
      <c r="M6382" s="2" t="s">
        <v>78</v>
      </c>
      <c r="N6382" s="20">
        <f t="shared" si="99"/>
        <v>8271.7199999999993</v>
      </c>
      <c r="O6382" s="21"/>
      <c r="P6382" s="20"/>
    </row>
    <row r="6383" spans="1:16" x14ac:dyDescent="0.35">
      <c r="A6383" s="2" t="s">
        <v>56</v>
      </c>
      <c r="B6383" s="2">
        <v>1185732</v>
      </c>
      <c r="C6383" s="15">
        <v>44480</v>
      </c>
      <c r="D6383" s="2" t="s">
        <v>31</v>
      </c>
      <c r="E6383" s="2" t="s">
        <v>91</v>
      </c>
      <c r="F6383" s="2" t="s">
        <v>92</v>
      </c>
      <c r="G6383" s="3" t="s">
        <v>155</v>
      </c>
      <c r="H6383" s="17">
        <v>36</v>
      </c>
      <c r="I6383" s="2">
        <v>210</v>
      </c>
      <c r="J6383" s="19">
        <v>7560</v>
      </c>
      <c r="K6383" s="19">
        <v>3931.2000000000003</v>
      </c>
      <c r="L6383" s="2">
        <v>0.52</v>
      </c>
      <c r="M6383" s="2" t="s">
        <v>78</v>
      </c>
      <c r="N6383" s="20">
        <f t="shared" si="99"/>
        <v>11491.2</v>
      </c>
      <c r="O6383" s="21"/>
      <c r="P6383" s="20"/>
    </row>
    <row r="6384" spans="1:16" x14ac:dyDescent="0.35">
      <c r="A6384" s="2" t="s">
        <v>56</v>
      </c>
      <c r="B6384" s="2">
        <v>1185732</v>
      </c>
      <c r="C6384" s="15">
        <v>44480</v>
      </c>
      <c r="D6384" s="2" t="s">
        <v>31</v>
      </c>
      <c r="E6384" s="2" t="s">
        <v>91</v>
      </c>
      <c r="F6384" s="2" t="s">
        <v>92</v>
      </c>
      <c r="G6384" s="3" t="s">
        <v>17</v>
      </c>
      <c r="H6384" s="17">
        <v>29</v>
      </c>
      <c r="I6384" s="2">
        <v>138</v>
      </c>
      <c r="J6384" s="19">
        <v>4002</v>
      </c>
      <c r="K6384" s="19">
        <v>1880.9399999999998</v>
      </c>
      <c r="L6384" s="2">
        <v>0.47</v>
      </c>
      <c r="M6384" s="2" t="s">
        <v>78</v>
      </c>
      <c r="N6384" s="20">
        <f t="shared" si="99"/>
        <v>5882.94</v>
      </c>
      <c r="O6384" s="21"/>
      <c r="P6384" s="20"/>
    </row>
    <row r="6385" spans="1:16" x14ac:dyDescent="0.35">
      <c r="A6385" s="2" t="s">
        <v>56</v>
      </c>
      <c r="B6385" s="2">
        <v>1185732</v>
      </c>
      <c r="C6385" s="15">
        <v>44480</v>
      </c>
      <c r="D6385" s="2" t="s">
        <v>31</v>
      </c>
      <c r="E6385" s="2" t="s">
        <v>91</v>
      </c>
      <c r="F6385" s="2" t="s">
        <v>92</v>
      </c>
      <c r="G6385" s="3" t="s">
        <v>156</v>
      </c>
      <c r="H6385" s="17">
        <v>27</v>
      </c>
      <c r="I6385" s="2">
        <v>106</v>
      </c>
      <c r="J6385" s="19">
        <v>2862</v>
      </c>
      <c r="K6385" s="19">
        <v>1516.8600000000001</v>
      </c>
      <c r="L6385" s="2">
        <v>0.53</v>
      </c>
      <c r="M6385" s="2" t="s">
        <v>78</v>
      </c>
      <c r="N6385" s="20">
        <f t="shared" si="99"/>
        <v>4378.8600000000006</v>
      </c>
      <c r="O6385" s="21"/>
      <c r="P6385" s="20"/>
    </row>
    <row r="6386" spans="1:16" x14ac:dyDescent="0.35">
      <c r="A6386" s="2" t="s">
        <v>56</v>
      </c>
      <c r="B6386" s="2">
        <v>1185732</v>
      </c>
      <c r="C6386" s="15">
        <v>44480</v>
      </c>
      <c r="D6386" s="2" t="s">
        <v>31</v>
      </c>
      <c r="E6386" s="2" t="s">
        <v>91</v>
      </c>
      <c r="F6386" s="2" t="s">
        <v>92</v>
      </c>
      <c r="G6386" s="3" t="s">
        <v>157</v>
      </c>
      <c r="H6386" s="17">
        <v>29</v>
      </c>
      <c r="I6386" s="2">
        <v>112</v>
      </c>
      <c r="J6386" s="19">
        <v>3248</v>
      </c>
      <c r="K6386" s="19">
        <v>1656.48</v>
      </c>
      <c r="L6386" s="2">
        <v>0.51</v>
      </c>
      <c r="M6386" s="2" t="s">
        <v>78</v>
      </c>
      <c r="N6386" s="20">
        <f t="shared" si="99"/>
        <v>4904.4799999999996</v>
      </c>
      <c r="O6386" s="21"/>
      <c r="P6386" s="20"/>
    </row>
    <row r="6387" spans="1:16" x14ac:dyDescent="0.35">
      <c r="A6387" s="2" t="s">
        <v>56</v>
      </c>
      <c r="B6387" s="2">
        <v>1185732</v>
      </c>
      <c r="C6387" s="15">
        <v>44480</v>
      </c>
      <c r="D6387" s="2" t="s">
        <v>31</v>
      </c>
      <c r="E6387" s="2" t="s">
        <v>91</v>
      </c>
      <c r="F6387" s="2" t="s">
        <v>92</v>
      </c>
      <c r="G6387" s="3" t="s">
        <v>18</v>
      </c>
      <c r="H6387" s="17">
        <v>37</v>
      </c>
      <c r="I6387" s="2">
        <v>116</v>
      </c>
      <c r="J6387" s="19">
        <v>4292</v>
      </c>
      <c r="K6387" s="19">
        <v>1974.32</v>
      </c>
      <c r="L6387" s="2">
        <v>0.45999999999999996</v>
      </c>
      <c r="M6387" s="2" t="s">
        <v>78</v>
      </c>
      <c r="N6387" s="20">
        <f t="shared" si="99"/>
        <v>6266.32</v>
      </c>
      <c r="O6387" s="21"/>
      <c r="P6387" s="20"/>
    </row>
    <row r="6388" spans="1:16" x14ac:dyDescent="0.35">
      <c r="A6388" s="2" t="s">
        <v>56</v>
      </c>
      <c r="B6388" s="2">
        <v>1185732</v>
      </c>
      <c r="C6388" s="15">
        <v>44480</v>
      </c>
      <c r="D6388" s="2" t="s">
        <v>31</v>
      </c>
      <c r="E6388" s="2" t="s">
        <v>91</v>
      </c>
      <c r="F6388" s="2" t="s">
        <v>92</v>
      </c>
      <c r="G6388" s="3" t="s">
        <v>158</v>
      </c>
      <c r="H6388" s="17">
        <v>38</v>
      </c>
      <c r="I6388" s="2">
        <v>147</v>
      </c>
      <c r="J6388" s="19">
        <v>5586</v>
      </c>
      <c r="K6388" s="19">
        <v>3519.18</v>
      </c>
      <c r="L6388" s="2">
        <v>0.63</v>
      </c>
      <c r="M6388" s="2" t="s">
        <v>78</v>
      </c>
      <c r="N6388" s="20">
        <f t="shared" si="99"/>
        <v>9105.18</v>
      </c>
      <c r="O6388" s="21"/>
      <c r="P6388" s="20"/>
    </row>
    <row r="6389" spans="1:16" x14ac:dyDescent="0.35">
      <c r="A6389" s="2" t="s">
        <v>56</v>
      </c>
      <c r="B6389" s="2">
        <v>1185732</v>
      </c>
      <c r="C6389" s="15">
        <v>44510</v>
      </c>
      <c r="D6389" s="2" t="s">
        <v>31</v>
      </c>
      <c r="E6389" s="2" t="s">
        <v>91</v>
      </c>
      <c r="F6389" s="2" t="s">
        <v>92</v>
      </c>
      <c r="G6389" s="3" t="s">
        <v>155</v>
      </c>
      <c r="H6389" s="17">
        <v>34</v>
      </c>
      <c r="I6389" s="2">
        <v>169</v>
      </c>
      <c r="J6389" s="19">
        <v>5746</v>
      </c>
      <c r="K6389" s="19">
        <v>2987.92</v>
      </c>
      <c r="L6389" s="2">
        <v>0.52</v>
      </c>
      <c r="M6389" s="2" t="s">
        <v>78</v>
      </c>
      <c r="N6389" s="20">
        <f t="shared" si="99"/>
        <v>8733.92</v>
      </c>
      <c r="O6389" s="21"/>
      <c r="P6389" s="20"/>
    </row>
    <row r="6390" spans="1:16" x14ac:dyDescent="0.35">
      <c r="A6390" s="2" t="s">
        <v>56</v>
      </c>
      <c r="B6390" s="2">
        <v>1185732</v>
      </c>
      <c r="C6390" s="15">
        <v>44510</v>
      </c>
      <c r="D6390" s="2" t="s">
        <v>31</v>
      </c>
      <c r="E6390" s="2" t="s">
        <v>91</v>
      </c>
      <c r="F6390" s="2" t="s">
        <v>92</v>
      </c>
      <c r="G6390" s="3" t="s">
        <v>17</v>
      </c>
      <c r="H6390" s="17">
        <v>24</v>
      </c>
      <c r="I6390" s="2">
        <v>140</v>
      </c>
      <c r="J6390" s="19">
        <v>3360</v>
      </c>
      <c r="K6390" s="19">
        <v>1511.9999999999998</v>
      </c>
      <c r="L6390" s="2">
        <v>0.44999999999999996</v>
      </c>
      <c r="M6390" s="2" t="s">
        <v>78</v>
      </c>
      <c r="N6390" s="20">
        <f t="shared" si="99"/>
        <v>4872</v>
      </c>
      <c r="O6390" s="21"/>
      <c r="P6390" s="20"/>
    </row>
    <row r="6391" spans="1:16" x14ac:dyDescent="0.35">
      <c r="A6391" s="2" t="s">
        <v>56</v>
      </c>
      <c r="B6391" s="2">
        <v>1185732</v>
      </c>
      <c r="C6391" s="15">
        <v>44510</v>
      </c>
      <c r="D6391" s="2" t="s">
        <v>31</v>
      </c>
      <c r="E6391" s="2" t="s">
        <v>91</v>
      </c>
      <c r="F6391" s="2" t="s">
        <v>92</v>
      </c>
      <c r="G6391" s="3" t="s">
        <v>156</v>
      </c>
      <c r="H6391" s="17">
        <v>32</v>
      </c>
      <c r="I6391" s="2">
        <v>116</v>
      </c>
      <c r="J6391" s="19">
        <v>3712</v>
      </c>
      <c r="K6391" s="19">
        <v>1856</v>
      </c>
      <c r="L6391" s="2">
        <v>0.5</v>
      </c>
      <c r="M6391" s="2" t="s">
        <v>78</v>
      </c>
      <c r="N6391" s="20">
        <f t="shared" si="99"/>
        <v>5568</v>
      </c>
      <c r="O6391" s="21"/>
      <c r="P6391" s="20"/>
    </row>
    <row r="6392" spans="1:16" x14ac:dyDescent="0.35">
      <c r="A6392" s="2" t="s">
        <v>56</v>
      </c>
      <c r="B6392" s="2">
        <v>1185732</v>
      </c>
      <c r="C6392" s="15">
        <v>44510</v>
      </c>
      <c r="D6392" s="2" t="s">
        <v>31</v>
      </c>
      <c r="E6392" s="2" t="s">
        <v>91</v>
      </c>
      <c r="F6392" s="2" t="s">
        <v>92</v>
      </c>
      <c r="G6392" s="3" t="s">
        <v>157</v>
      </c>
      <c r="H6392" s="17">
        <v>59</v>
      </c>
      <c r="I6392" s="2">
        <v>135</v>
      </c>
      <c r="J6392" s="19">
        <v>7965</v>
      </c>
      <c r="K6392" s="19">
        <v>3982.5</v>
      </c>
      <c r="L6392" s="2">
        <v>0.5</v>
      </c>
      <c r="M6392" s="2" t="s">
        <v>78</v>
      </c>
      <c r="N6392" s="20">
        <f t="shared" si="99"/>
        <v>11947.5</v>
      </c>
      <c r="O6392" s="21"/>
      <c r="P6392" s="20"/>
    </row>
    <row r="6393" spans="1:16" x14ac:dyDescent="0.35">
      <c r="A6393" s="2" t="s">
        <v>56</v>
      </c>
      <c r="B6393" s="2">
        <v>1185732</v>
      </c>
      <c r="C6393" s="15">
        <v>44510</v>
      </c>
      <c r="D6393" s="2" t="s">
        <v>31</v>
      </c>
      <c r="E6393" s="2" t="s">
        <v>91</v>
      </c>
      <c r="F6393" s="2" t="s">
        <v>92</v>
      </c>
      <c r="G6393" s="3" t="s">
        <v>18</v>
      </c>
      <c r="H6393" s="17">
        <v>76</v>
      </c>
      <c r="I6393" s="2">
        <v>138</v>
      </c>
      <c r="J6393" s="19">
        <v>10488</v>
      </c>
      <c r="K6393" s="19">
        <v>5139.12</v>
      </c>
      <c r="L6393" s="2">
        <v>0.49</v>
      </c>
      <c r="M6393" s="2" t="s">
        <v>78</v>
      </c>
      <c r="N6393" s="20">
        <f t="shared" si="99"/>
        <v>15627.119999999999</v>
      </c>
      <c r="O6393" s="21"/>
      <c r="P6393" s="20"/>
    </row>
    <row r="6394" spans="1:16" x14ac:dyDescent="0.35">
      <c r="A6394" s="2" t="s">
        <v>56</v>
      </c>
      <c r="B6394" s="2">
        <v>1185732</v>
      </c>
      <c r="C6394" s="15">
        <v>44510</v>
      </c>
      <c r="D6394" s="2" t="s">
        <v>31</v>
      </c>
      <c r="E6394" s="2" t="s">
        <v>91</v>
      </c>
      <c r="F6394" s="2" t="s">
        <v>92</v>
      </c>
      <c r="G6394" s="3" t="s">
        <v>158</v>
      </c>
      <c r="H6394" s="17">
        <v>74</v>
      </c>
      <c r="I6394" s="2">
        <v>167</v>
      </c>
      <c r="J6394" s="19">
        <v>12358</v>
      </c>
      <c r="K6394" s="19">
        <v>7909.12</v>
      </c>
      <c r="L6394" s="2">
        <v>0.64</v>
      </c>
      <c r="M6394" s="2" t="s">
        <v>78</v>
      </c>
      <c r="N6394" s="20">
        <f t="shared" si="99"/>
        <v>20267.12</v>
      </c>
      <c r="O6394" s="21"/>
      <c r="P6394" s="20"/>
    </row>
    <row r="6395" spans="1:16" x14ac:dyDescent="0.35">
      <c r="A6395" s="2" t="s">
        <v>56</v>
      </c>
      <c r="B6395" s="2">
        <v>1185732</v>
      </c>
      <c r="C6395" s="15">
        <v>44539</v>
      </c>
      <c r="D6395" s="2" t="s">
        <v>31</v>
      </c>
      <c r="E6395" s="2" t="s">
        <v>91</v>
      </c>
      <c r="F6395" s="2" t="s">
        <v>92</v>
      </c>
      <c r="G6395" s="3" t="s">
        <v>155</v>
      </c>
      <c r="H6395" s="17">
        <v>70</v>
      </c>
      <c r="I6395" s="2">
        <v>231</v>
      </c>
      <c r="J6395" s="19">
        <v>16170</v>
      </c>
      <c r="K6395" s="19">
        <v>8085</v>
      </c>
      <c r="L6395" s="2">
        <v>0.5</v>
      </c>
      <c r="M6395" s="2" t="s">
        <v>78</v>
      </c>
      <c r="N6395" s="20">
        <f t="shared" si="99"/>
        <v>24255</v>
      </c>
      <c r="O6395" s="21"/>
      <c r="P6395" s="20"/>
    </row>
    <row r="6396" spans="1:16" x14ac:dyDescent="0.35">
      <c r="A6396" s="2" t="s">
        <v>56</v>
      </c>
      <c r="B6396" s="2">
        <v>1185732</v>
      </c>
      <c r="C6396" s="15">
        <v>44539</v>
      </c>
      <c r="D6396" s="2" t="s">
        <v>31</v>
      </c>
      <c r="E6396" s="2" t="s">
        <v>91</v>
      </c>
      <c r="F6396" s="2" t="s">
        <v>92</v>
      </c>
      <c r="G6396" s="3" t="s">
        <v>17</v>
      </c>
      <c r="H6396" s="17">
        <v>60</v>
      </c>
      <c r="I6396" s="2">
        <v>181</v>
      </c>
      <c r="J6396" s="19">
        <v>10860</v>
      </c>
      <c r="K6396" s="19">
        <v>5104.2</v>
      </c>
      <c r="L6396" s="2">
        <v>0.47</v>
      </c>
      <c r="M6396" s="2" t="s">
        <v>78</v>
      </c>
      <c r="N6396" s="20">
        <f t="shared" si="99"/>
        <v>15964.2</v>
      </c>
      <c r="O6396" s="21"/>
      <c r="P6396" s="20"/>
    </row>
    <row r="6397" spans="1:16" x14ac:dyDescent="0.35">
      <c r="A6397" s="2" t="s">
        <v>25</v>
      </c>
      <c r="B6397" s="2">
        <v>1185732</v>
      </c>
      <c r="C6397" s="15">
        <v>44539</v>
      </c>
      <c r="D6397" s="2" t="s">
        <v>31</v>
      </c>
      <c r="E6397" s="2" t="s">
        <v>91</v>
      </c>
      <c r="F6397" s="2" t="s">
        <v>92</v>
      </c>
      <c r="G6397" s="3" t="s">
        <v>156</v>
      </c>
      <c r="H6397" s="17">
        <v>59</v>
      </c>
      <c r="I6397" s="2">
        <v>161</v>
      </c>
      <c r="J6397" s="19">
        <v>9499</v>
      </c>
      <c r="K6397" s="19">
        <v>4939.4800000000005</v>
      </c>
      <c r="L6397" s="2">
        <v>0.52</v>
      </c>
      <c r="M6397" s="2" t="s">
        <v>78</v>
      </c>
      <c r="N6397" s="20">
        <f t="shared" si="99"/>
        <v>14438.48</v>
      </c>
      <c r="O6397" s="21"/>
      <c r="P6397" s="20"/>
    </row>
    <row r="6398" spans="1:16" x14ac:dyDescent="0.35">
      <c r="A6398" s="2" t="s">
        <v>25</v>
      </c>
      <c r="B6398" s="2">
        <v>1185732</v>
      </c>
      <c r="C6398" s="15">
        <v>44539</v>
      </c>
      <c r="D6398" s="2" t="s">
        <v>31</v>
      </c>
      <c r="E6398" s="2" t="s">
        <v>91</v>
      </c>
      <c r="F6398" s="2" t="s">
        <v>92</v>
      </c>
      <c r="G6398" s="3" t="s">
        <v>157</v>
      </c>
      <c r="H6398" s="17">
        <v>63</v>
      </c>
      <c r="I6398" s="2">
        <v>147</v>
      </c>
      <c r="J6398" s="19">
        <v>9261</v>
      </c>
      <c r="K6398" s="19">
        <v>4630.5</v>
      </c>
      <c r="L6398" s="2">
        <v>0.5</v>
      </c>
      <c r="M6398" s="2" t="s">
        <v>78</v>
      </c>
      <c r="N6398" s="20">
        <f t="shared" si="99"/>
        <v>13891.5</v>
      </c>
      <c r="O6398" s="21"/>
      <c r="P6398" s="20"/>
    </row>
    <row r="6399" spans="1:16" x14ac:dyDescent="0.35">
      <c r="A6399" s="2" t="s">
        <v>25</v>
      </c>
      <c r="B6399" s="2">
        <v>1185732</v>
      </c>
      <c r="C6399" s="15">
        <v>44539</v>
      </c>
      <c r="D6399" s="2" t="s">
        <v>31</v>
      </c>
      <c r="E6399" s="2" t="s">
        <v>91</v>
      </c>
      <c r="F6399" s="2" t="s">
        <v>92</v>
      </c>
      <c r="G6399" s="3" t="s">
        <v>18</v>
      </c>
      <c r="H6399" s="17">
        <v>68</v>
      </c>
      <c r="I6399" s="2">
        <v>142</v>
      </c>
      <c r="J6399" s="19">
        <v>9656</v>
      </c>
      <c r="K6399" s="19">
        <v>4731.4399999999996</v>
      </c>
      <c r="L6399" s="2">
        <v>0.49</v>
      </c>
      <c r="M6399" s="2" t="s">
        <v>78</v>
      </c>
      <c r="N6399" s="20">
        <f t="shared" si="99"/>
        <v>14387.439999999999</v>
      </c>
      <c r="O6399" s="21"/>
      <c r="P6399" s="20"/>
    </row>
    <row r="6400" spans="1:16" x14ac:dyDescent="0.35">
      <c r="A6400" s="2" t="s">
        <v>25</v>
      </c>
      <c r="B6400" s="2">
        <v>1185732</v>
      </c>
      <c r="C6400" s="15">
        <v>44539</v>
      </c>
      <c r="D6400" s="2" t="s">
        <v>31</v>
      </c>
      <c r="E6400" s="2" t="s">
        <v>91</v>
      </c>
      <c r="F6400" s="2" t="s">
        <v>92</v>
      </c>
      <c r="G6400" s="3" t="s">
        <v>158</v>
      </c>
      <c r="H6400" s="17">
        <v>74</v>
      </c>
      <c r="I6400" s="2">
        <v>156</v>
      </c>
      <c r="J6400" s="19">
        <v>11544</v>
      </c>
      <c r="K6400" s="19">
        <v>6926.4</v>
      </c>
      <c r="L6400" s="2">
        <v>0.6</v>
      </c>
      <c r="M6400" s="2" t="s">
        <v>78</v>
      </c>
      <c r="N6400" s="20">
        <f t="shared" si="99"/>
        <v>18470.400000000001</v>
      </c>
      <c r="O6400" s="21"/>
      <c r="P6400" s="20"/>
    </row>
    <row r="6401" spans="1:16" x14ac:dyDescent="0.35">
      <c r="A6401" s="2" t="s">
        <v>56</v>
      </c>
      <c r="B6401" s="2">
        <v>1185732</v>
      </c>
      <c r="C6401" s="15">
        <v>44218</v>
      </c>
      <c r="D6401" s="2" t="s">
        <v>31</v>
      </c>
      <c r="E6401" s="2" t="s">
        <v>91</v>
      </c>
      <c r="F6401" s="2" t="s">
        <v>92</v>
      </c>
      <c r="G6401" s="3" t="s">
        <v>155</v>
      </c>
      <c r="H6401" s="17">
        <v>37</v>
      </c>
      <c r="I6401" s="2">
        <v>135</v>
      </c>
      <c r="J6401" s="19">
        <v>4995</v>
      </c>
      <c r="K6401" s="19">
        <v>2697.3</v>
      </c>
      <c r="L6401" s="2">
        <v>0.54</v>
      </c>
      <c r="M6401" s="2" t="s">
        <v>78</v>
      </c>
      <c r="N6401" s="20">
        <f t="shared" si="99"/>
        <v>7692.3</v>
      </c>
      <c r="O6401" s="21"/>
      <c r="P6401" s="20"/>
    </row>
    <row r="6402" spans="1:16" x14ac:dyDescent="0.35">
      <c r="A6402" s="2" t="s">
        <v>56</v>
      </c>
      <c r="B6402" s="2">
        <v>1185732</v>
      </c>
      <c r="C6402" s="15">
        <v>44218</v>
      </c>
      <c r="D6402" s="2" t="s">
        <v>31</v>
      </c>
      <c r="E6402" s="2" t="s">
        <v>91</v>
      </c>
      <c r="F6402" s="2" t="s">
        <v>92</v>
      </c>
      <c r="G6402" s="3" t="s">
        <v>17</v>
      </c>
      <c r="H6402" s="17">
        <v>38</v>
      </c>
      <c r="I6402" s="2">
        <v>78</v>
      </c>
      <c r="J6402" s="19">
        <v>2964</v>
      </c>
      <c r="K6402" s="19">
        <v>1393.08</v>
      </c>
      <c r="L6402" s="2">
        <v>0.47</v>
      </c>
      <c r="M6402" s="2" t="s">
        <v>78</v>
      </c>
      <c r="N6402" s="20">
        <f t="shared" si="99"/>
        <v>4357.08</v>
      </c>
      <c r="O6402" s="21"/>
      <c r="P6402" s="20"/>
    </row>
    <row r="6403" spans="1:16" x14ac:dyDescent="0.35">
      <c r="A6403" s="2" t="s">
        <v>56</v>
      </c>
      <c r="B6403" s="2">
        <v>1185732</v>
      </c>
      <c r="C6403" s="15">
        <v>44218</v>
      </c>
      <c r="D6403" s="2" t="s">
        <v>31</v>
      </c>
      <c r="E6403" s="2" t="s">
        <v>91</v>
      </c>
      <c r="F6403" s="2" t="s">
        <v>92</v>
      </c>
      <c r="G6403" s="3" t="s">
        <v>156</v>
      </c>
      <c r="H6403" s="17">
        <v>28</v>
      </c>
      <c r="I6403" s="2">
        <v>75</v>
      </c>
      <c r="J6403" s="19">
        <v>2100</v>
      </c>
      <c r="K6403" s="19">
        <v>1092</v>
      </c>
      <c r="L6403" s="2">
        <v>0.52</v>
      </c>
      <c r="M6403" s="2" t="s">
        <v>78</v>
      </c>
      <c r="N6403" s="20">
        <f t="shared" ref="N6403:N6466" si="100">SUM(J6403,K6403)</f>
        <v>3192</v>
      </c>
      <c r="O6403" s="21"/>
      <c r="P6403" s="20"/>
    </row>
    <row r="6404" spans="1:16" x14ac:dyDescent="0.35">
      <c r="A6404" s="2" t="s">
        <v>56</v>
      </c>
      <c r="B6404" s="2">
        <v>1185732</v>
      </c>
      <c r="C6404" s="15">
        <v>44218</v>
      </c>
      <c r="D6404" s="2" t="s">
        <v>31</v>
      </c>
      <c r="E6404" s="2" t="s">
        <v>91</v>
      </c>
      <c r="F6404" s="2" t="s">
        <v>92</v>
      </c>
      <c r="G6404" s="3" t="s">
        <v>157</v>
      </c>
      <c r="H6404" s="17">
        <v>34</v>
      </c>
      <c r="I6404" s="2">
        <v>42</v>
      </c>
      <c r="J6404" s="19">
        <v>1428</v>
      </c>
      <c r="K6404" s="19">
        <v>714</v>
      </c>
      <c r="L6404" s="2">
        <v>0.5</v>
      </c>
      <c r="M6404" s="2" t="s">
        <v>78</v>
      </c>
      <c r="N6404" s="20">
        <f t="shared" si="100"/>
        <v>2142</v>
      </c>
      <c r="O6404" s="21"/>
      <c r="P6404" s="20"/>
    </row>
    <row r="6405" spans="1:16" x14ac:dyDescent="0.35">
      <c r="A6405" s="2" t="s">
        <v>56</v>
      </c>
      <c r="B6405" s="2">
        <v>1185732</v>
      </c>
      <c r="C6405" s="15">
        <v>44218</v>
      </c>
      <c r="D6405" s="2" t="s">
        <v>31</v>
      </c>
      <c r="E6405" s="2" t="s">
        <v>91</v>
      </c>
      <c r="F6405" s="2" t="s">
        <v>92</v>
      </c>
      <c r="G6405" s="3" t="s">
        <v>18</v>
      </c>
      <c r="H6405" s="17">
        <v>46</v>
      </c>
      <c r="I6405" s="2">
        <v>52</v>
      </c>
      <c r="J6405" s="19">
        <v>2392</v>
      </c>
      <c r="K6405" s="19">
        <v>1124.24</v>
      </c>
      <c r="L6405" s="2">
        <v>0.47</v>
      </c>
      <c r="M6405" s="2" t="s">
        <v>78</v>
      </c>
      <c r="N6405" s="20">
        <f t="shared" si="100"/>
        <v>3516.24</v>
      </c>
      <c r="O6405" s="21"/>
      <c r="P6405" s="20"/>
    </row>
    <row r="6406" spans="1:16" x14ac:dyDescent="0.35">
      <c r="A6406" s="2" t="s">
        <v>56</v>
      </c>
      <c r="B6406" s="2">
        <v>1185732</v>
      </c>
      <c r="C6406" s="15">
        <v>44218</v>
      </c>
      <c r="D6406" s="2" t="s">
        <v>31</v>
      </c>
      <c r="E6406" s="2" t="s">
        <v>91</v>
      </c>
      <c r="F6406" s="2" t="s">
        <v>92</v>
      </c>
      <c r="G6406" s="3" t="s">
        <v>158</v>
      </c>
      <c r="H6406" s="17">
        <v>37</v>
      </c>
      <c r="I6406" s="2">
        <v>81</v>
      </c>
      <c r="J6406" s="19">
        <v>2997</v>
      </c>
      <c r="K6406" s="19">
        <v>1618.38</v>
      </c>
      <c r="L6406" s="2">
        <v>0.54</v>
      </c>
      <c r="M6406" s="2" t="s">
        <v>78</v>
      </c>
      <c r="N6406" s="20">
        <f t="shared" si="100"/>
        <v>4615.38</v>
      </c>
      <c r="O6406" s="21"/>
      <c r="P6406" s="20"/>
    </row>
    <row r="6407" spans="1:16" x14ac:dyDescent="0.35">
      <c r="A6407" s="2" t="s">
        <v>56</v>
      </c>
      <c r="B6407" s="2">
        <v>1185732</v>
      </c>
      <c r="C6407" s="15">
        <v>44249</v>
      </c>
      <c r="D6407" s="2" t="s">
        <v>31</v>
      </c>
      <c r="E6407" s="2" t="s">
        <v>91</v>
      </c>
      <c r="F6407" s="2" t="s">
        <v>92</v>
      </c>
      <c r="G6407" s="3" t="s">
        <v>155</v>
      </c>
      <c r="H6407" s="17">
        <v>38</v>
      </c>
      <c r="I6407" s="2">
        <v>138</v>
      </c>
      <c r="J6407" s="19">
        <v>5244</v>
      </c>
      <c r="K6407" s="19">
        <v>2779.32</v>
      </c>
      <c r="L6407" s="2">
        <v>0.53</v>
      </c>
      <c r="M6407" s="2" t="s">
        <v>78</v>
      </c>
      <c r="N6407" s="20">
        <f t="shared" si="100"/>
        <v>8023.32</v>
      </c>
      <c r="O6407" s="21"/>
      <c r="P6407" s="20"/>
    </row>
    <row r="6408" spans="1:16" x14ac:dyDescent="0.35">
      <c r="A6408" s="2" t="s">
        <v>56</v>
      </c>
      <c r="B6408" s="2">
        <v>1185732</v>
      </c>
      <c r="C6408" s="15">
        <v>44249</v>
      </c>
      <c r="D6408" s="2" t="s">
        <v>31</v>
      </c>
      <c r="E6408" s="2" t="s">
        <v>91</v>
      </c>
      <c r="F6408" s="2" t="s">
        <v>92</v>
      </c>
      <c r="G6408" s="3" t="s">
        <v>17</v>
      </c>
      <c r="H6408" s="17">
        <v>38</v>
      </c>
      <c r="I6408" s="2">
        <v>58</v>
      </c>
      <c r="J6408" s="19">
        <v>2204</v>
      </c>
      <c r="K6408" s="19">
        <v>1013.8399999999999</v>
      </c>
      <c r="L6408" s="2">
        <v>0.45999999999999996</v>
      </c>
      <c r="M6408" s="2" t="s">
        <v>78</v>
      </c>
      <c r="N6408" s="20">
        <f t="shared" si="100"/>
        <v>3217.84</v>
      </c>
      <c r="O6408" s="21"/>
      <c r="P6408" s="20"/>
    </row>
    <row r="6409" spans="1:16" x14ac:dyDescent="0.35">
      <c r="A6409" s="2" t="s">
        <v>56</v>
      </c>
      <c r="B6409" s="2">
        <v>1185732</v>
      </c>
      <c r="C6409" s="15">
        <v>44249</v>
      </c>
      <c r="D6409" s="2" t="s">
        <v>31</v>
      </c>
      <c r="E6409" s="2" t="s">
        <v>91</v>
      </c>
      <c r="F6409" s="2" t="s">
        <v>92</v>
      </c>
      <c r="G6409" s="3" t="s">
        <v>156</v>
      </c>
      <c r="H6409" s="17">
        <v>29</v>
      </c>
      <c r="I6409" s="2">
        <v>63</v>
      </c>
      <c r="J6409" s="19">
        <v>1827</v>
      </c>
      <c r="K6409" s="19">
        <v>968.31000000000006</v>
      </c>
      <c r="L6409" s="2">
        <v>0.53</v>
      </c>
      <c r="M6409" s="2" t="s">
        <v>78</v>
      </c>
      <c r="N6409" s="20">
        <f t="shared" si="100"/>
        <v>2795.31</v>
      </c>
      <c r="O6409" s="21"/>
      <c r="P6409" s="20"/>
    </row>
    <row r="6410" spans="1:16" x14ac:dyDescent="0.35">
      <c r="A6410" s="2" t="s">
        <v>56</v>
      </c>
      <c r="B6410" s="2">
        <v>1185732</v>
      </c>
      <c r="C6410" s="15">
        <v>44249</v>
      </c>
      <c r="D6410" s="2" t="s">
        <v>43</v>
      </c>
      <c r="E6410" s="2" t="s">
        <v>93</v>
      </c>
      <c r="F6410" s="2" t="s">
        <v>94</v>
      </c>
      <c r="G6410" s="3" t="s">
        <v>157</v>
      </c>
      <c r="H6410" s="17">
        <v>34</v>
      </c>
      <c r="I6410" s="2">
        <v>34</v>
      </c>
      <c r="J6410" s="19">
        <v>1156</v>
      </c>
      <c r="K6410" s="19">
        <v>624.24</v>
      </c>
      <c r="L6410" s="2">
        <v>0.54</v>
      </c>
      <c r="M6410" s="2" t="s">
        <v>78</v>
      </c>
      <c r="N6410" s="20">
        <f t="shared" si="100"/>
        <v>1780.24</v>
      </c>
      <c r="O6410" s="21"/>
      <c r="P6410" s="20"/>
    </row>
    <row r="6411" spans="1:16" x14ac:dyDescent="0.35">
      <c r="A6411" s="2" t="s">
        <v>56</v>
      </c>
      <c r="B6411" s="2">
        <v>1185732</v>
      </c>
      <c r="C6411" s="15">
        <v>44249</v>
      </c>
      <c r="D6411" s="2" t="s">
        <v>43</v>
      </c>
      <c r="E6411" s="2" t="s">
        <v>93</v>
      </c>
      <c r="F6411" s="2" t="s">
        <v>94</v>
      </c>
      <c r="G6411" s="3" t="s">
        <v>18</v>
      </c>
      <c r="H6411" s="17">
        <v>48</v>
      </c>
      <c r="I6411" s="2">
        <v>54</v>
      </c>
      <c r="J6411" s="19">
        <v>2592</v>
      </c>
      <c r="K6411" s="19">
        <v>1218.24</v>
      </c>
      <c r="L6411" s="2">
        <v>0.47</v>
      </c>
      <c r="M6411" s="2" t="s">
        <v>78</v>
      </c>
      <c r="N6411" s="20">
        <f t="shared" si="100"/>
        <v>3810.24</v>
      </c>
      <c r="O6411" s="21"/>
      <c r="P6411" s="20"/>
    </row>
    <row r="6412" spans="1:16" x14ac:dyDescent="0.35">
      <c r="A6412" s="2" t="s">
        <v>56</v>
      </c>
      <c r="B6412" s="2">
        <v>1185732</v>
      </c>
      <c r="C6412" s="15">
        <v>44249</v>
      </c>
      <c r="D6412" s="2" t="s">
        <v>43</v>
      </c>
      <c r="E6412" s="2" t="s">
        <v>93</v>
      </c>
      <c r="F6412" s="2" t="s">
        <v>94</v>
      </c>
      <c r="G6412" s="3" t="s">
        <v>158</v>
      </c>
      <c r="H6412" s="17">
        <v>39</v>
      </c>
      <c r="I6412" s="2">
        <v>78</v>
      </c>
      <c r="J6412" s="19">
        <v>3042</v>
      </c>
      <c r="K6412" s="19">
        <v>1551.42</v>
      </c>
      <c r="L6412" s="2">
        <v>0.51</v>
      </c>
      <c r="M6412" s="2" t="s">
        <v>78</v>
      </c>
      <c r="N6412" s="20">
        <f t="shared" si="100"/>
        <v>4593.42</v>
      </c>
      <c r="O6412" s="21"/>
      <c r="P6412" s="20"/>
    </row>
    <row r="6413" spans="1:16" x14ac:dyDescent="0.35">
      <c r="A6413" s="2" t="s">
        <v>56</v>
      </c>
      <c r="B6413" s="2">
        <v>1185732</v>
      </c>
      <c r="C6413" s="15">
        <v>44276</v>
      </c>
      <c r="D6413" s="2" t="s">
        <v>43</v>
      </c>
      <c r="E6413" s="2" t="s">
        <v>93</v>
      </c>
      <c r="F6413" s="2" t="s">
        <v>94</v>
      </c>
      <c r="G6413" s="3" t="s">
        <v>155</v>
      </c>
      <c r="H6413" s="17">
        <v>41</v>
      </c>
      <c r="I6413" s="2">
        <v>156</v>
      </c>
      <c r="J6413" s="19">
        <v>6396</v>
      </c>
      <c r="K6413" s="19">
        <v>3261.96</v>
      </c>
      <c r="L6413" s="2">
        <v>0.51</v>
      </c>
      <c r="M6413" s="2" t="s">
        <v>78</v>
      </c>
      <c r="N6413" s="20">
        <f t="shared" si="100"/>
        <v>9657.9599999999991</v>
      </c>
      <c r="O6413" s="21"/>
      <c r="P6413" s="20"/>
    </row>
    <row r="6414" spans="1:16" x14ac:dyDescent="0.35">
      <c r="A6414" s="2" t="s">
        <v>56</v>
      </c>
      <c r="B6414" s="2">
        <v>1185732</v>
      </c>
      <c r="C6414" s="15">
        <v>44276</v>
      </c>
      <c r="D6414" s="2" t="s">
        <v>43</v>
      </c>
      <c r="E6414" s="2" t="s">
        <v>93</v>
      </c>
      <c r="F6414" s="2" t="s">
        <v>94</v>
      </c>
      <c r="G6414" s="3" t="s">
        <v>17</v>
      </c>
      <c r="H6414" s="17">
        <v>41</v>
      </c>
      <c r="I6414" s="2">
        <v>59</v>
      </c>
      <c r="J6414" s="19">
        <v>2419</v>
      </c>
      <c r="K6414" s="19">
        <v>1185.31</v>
      </c>
      <c r="L6414" s="2">
        <v>0.49</v>
      </c>
      <c r="M6414" s="2" t="s">
        <v>78</v>
      </c>
      <c r="N6414" s="20">
        <f t="shared" si="100"/>
        <v>3604.31</v>
      </c>
      <c r="O6414" s="21"/>
      <c r="P6414" s="20"/>
    </row>
    <row r="6415" spans="1:16" x14ac:dyDescent="0.35">
      <c r="A6415" s="2" t="s">
        <v>56</v>
      </c>
      <c r="B6415" s="2">
        <v>1185732</v>
      </c>
      <c r="C6415" s="15">
        <v>44276</v>
      </c>
      <c r="D6415" s="2" t="s">
        <v>43</v>
      </c>
      <c r="E6415" s="2" t="s">
        <v>93</v>
      </c>
      <c r="F6415" s="2" t="s">
        <v>94</v>
      </c>
      <c r="G6415" s="3" t="s">
        <v>156</v>
      </c>
      <c r="H6415" s="17">
        <v>34</v>
      </c>
      <c r="I6415" s="2">
        <v>73</v>
      </c>
      <c r="J6415" s="19">
        <v>2482</v>
      </c>
      <c r="K6415" s="19">
        <v>1241</v>
      </c>
      <c r="L6415" s="2">
        <v>0.5</v>
      </c>
      <c r="M6415" s="2" t="s">
        <v>78</v>
      </c>
      <c r="N6415" s="20">
        <f t="shared" si="100"/>
        <v>3723</v>
      </c>
      <c r="O6415" s="21"/>
      <c r="P6415" s="20"/>
    </row>
    <row r="6416" spans="1:16" x14ac:dyDescent="0.35">
      <c r="A6416" s="2" t="s">
        <v>56</v>
      </c>
      <c r="B6416" s="2">
        <v>1185732</v>
      </c>
      <c r="C6416" s="15">
        <v>44276</v>
      </c>
      <c r="D6416" s="2" t="s">
        <v>43</v>
      </c>
      <c r="E6416" s="2" t="s">
        <v>93</v>
      </c>
      <c r="F6416" s="2" t="s">
        <v>94</v>
      </c>
      <c r="G6416" s="3" t="s">
        <v>157</v>
      </c>
      <c r="H6416" s="17">
        <v>36</v>
      </c>
      <c r="I6416" s="2">
        <v>27</v>
      </c>
      <c r="J6416" s="19">
        <v>972</v>
      </c>
      <c r="K6416" s="19">
        <v>505.44</v>
      </c>
      <c r="L6416" s="2">
        <v>0.52</v>
      </c>
      <c r="M6416" s="2" t="s">
        <v>78</v>
      </c>
      <c r="N6416" s="20">
        <f t="shared" si="100"/>
        <v>1477.44</v>
      </c>
      <c r="O6416" s="21"/>
      <c r="P6416" s="20"/>
    </row>
    <row r="6417" spans="1:16" x14ac:dyDescent="0.35">
      <c r="A6417" s="2" t="s">
        <v>56</v>
      </c>
      <c r="B6417" s="2">
        <v>1185732</v>
      </c>
      <c r="C6417" s="15">
        <v>44276</v>
      </c>
      <c r="D6417" s="2" t="s">
        <v>43</v>
      </c>
      <c r="E6417" s="2" t="s">
        <v>93</v>
      </c>
      <c r="F6417" s="2" t="s">
        <v>94</v>
      </c>
      <c r="G6417" s="3" t="s">
        <v>18</v>
      </c>
      <c r="H6417" s="17">
        <v>52</v>
      </c>
      <c r="I6417" s="2">
        <v>44</v>
      </c>
      <c r="J6417" s="19">
        <v>2288</v>
      </c>
      <c r="K6417" s="19">
        <v>1052.48</v>
      </c>
      <c r="L6417" s="2">
        <v>0.45999999999999996</v>
      </c>
      <c r="M6417" s="2" t="s">
        <v>78</v>
      </c>
      <c r="N6417" s="20">
        <f t="shared" si="100"/>
        <v>3340.48</v>
      </c>
      <c r="O6417" s="21"/>
      <c r="P6417" s="20"/>
    </row>
    <row r="6418" spans="1:16" x14ac:dyDescent="0.35">
      <c r="A6418" s="2" t="s">
        <v>56</v>
      </c>
      <c r="B6418" s="2">
        <v>1185732</v>
      </c>
      <c r="C6418" s="15">
        <v>44276</v>
      </c>
      <c r="D6418" s="2" t="s">
        <v>43</v>
      </c>
      <c r="E6418" s="2" t="s">
        <v>93</v>
      </c>
      <c r="F6418" s="2" t="s">
        <v>94</v>
      </c>
      <c r="G6418" s="3" t="s">
        <v>158</v>
      </c>
      <c r="H6418" s="17">
        <v>42</v>
      </c>
      <c r="I6418" s="2">
        <v>65</v>
      </c>
      <c r="J6418" s="19">
        <v>2730</v>
      </c>
      <c r="K6418" s="19">
        <v>1392.3</v>
      </c>
      <c r="L6418" s="2">
        <v>0.51</v>
      </c>
      <c r="M6418" s="2" t="s">
        <v>78</v>
      </c>
      <c r="N6418" s="20">
        <f t="shared" si="100"/>
        <v>4122.3</v>
      </c>
      <c r="O6418" s="21"/>
      <c r="P6418" s="20"/>
    </row>
    <row r="6419" spans="1:16" x14ac:dyDescent="0.35">
      <c r="A6419" s="2" t="s">
        <v>56</v>
      </c>
      <c r="B6419" s="2">
        <v>1185732</v>
      </c>
      <c r="C6419" s="15">
        <v>44308</v>
      </c>
      <c r="D6419" s="2" t="s">
        <v>43</v>
      </c>
      <c r="E6419" s="2" t="s">
        <v>93</v>
      </c>
      <c r="F6419" s="2" t="s">
        <v>94</v>
      </c>
      <c r="G6419" s="3" t="s">
        <v>155</v>
      </c>
      <c r="H6419" s="17">
        <v>41</v>
      </c>
      <c r="I6419" s="2">
        <v>119</v>
      </c>
      <c r="J6419" s="19">
        <v>4879</v>
      </c>
      <c r="K6419" s="19">
        <v>2683.4500000000003</v>
      </c>
      <c r="L6419" s="2">
        <v>0.55000000000000004</v>
      </c>
      <c r="M6419" s="2" t="s">
        <v>78</v>
      </c>
      <c r="N6419" s="20">
        <f t="shared" si="100"/>
        <v>7562.4500000000007</v>
      </c>
      <c r="O6419" s="21"/>
      <c r="P6419" s="20"/>
    </row>
    <row r="6420" spans="1:16" x14ac:dyDescent="0.35">
      <c r="A6420" s="2" t="s">
        <v>56</v>
      </c>
      <c r="B6420" s="2">
        <v>1185732</v>
      </c>
      <c r="C6420" s="15">
        <v>44308</v>
      </c>
      <c r="D6420" s="2" t="s">
        <v>43</v>
      </c>
      <c r="E6420" s="2" t="s">
        <v>93</v>
      </c>
      <c r="F6420" s="2" t="s">
        <v>94</v>
      </c>
      <c r="G6420" s="3" t="s">
        <v>17</v>
      </c>
      <c r="H6420" s="17">
        <v>41</v>
      </c>
      <c r="I6420" s="2">
        <v>49</v>
      </c>
      <c r="J6420" s="19">
        <v>2009</v>
      </c>
      <c r="K6420" s="19">
        <v>964.31999999999994</v>
      </c>
      <c r="L6420" s="2">
        <v>0.48</v>
      </c>
      <c r="M6420" s="2" t="s">
        <v>78</v>
      </c>
      <c r="N6420" s="20">
        <f t="shared" si="100"/>
        <v>2973.3199999999997</v>
      </c>
      <c r="O6420" s="21"/>
      <c r="P6420" s="20"/>
    </row>
    <row r="6421" spans="1:16" x14ac:dyDescent="0.35">
      <c r="A6421" s="2" t="s">
        <v>56</v>
      </c>
      <c r="B6421" s="2">
        <v>1185732</v>
      </c>
      <c r="C6421" s="15">
        <v>44308</v>
      </c>
      <c r="D6421" s="2" t="s">
        <v>43</v>
      </c>
      <c r="E6421" s="2" t="s">
        <v>93</v>
      </c>
      <c r="F6421" s="2" t="s">
        <v>94</v>
      </c>
      <c r="G6421" s="3" t="s">
        <v>156</v>
      </c>
      <c r="H6421" s="17">
        <v>38</v>
      </c>
      <c r="I6421" s="2">
        <v>49</v>
      </c>
      <c r="J6421" s="19">
        <v>1862</v>
      </c>
      <c r="K6421" s="19">
        <v>1024.1000000000001</v>
      </c>
      <c r="L6421" s="2">
        <v>0.55000000000000004</v>
      </c>
      <c r="M6421" s="2" t="s">
        <v>78</v>
      </c>
      <c r="N6421" s="20">
        <f t="shared" si="100"/>
        <v>2886.1000000000004</v>
      </c>
      <c r="O6421" s="21"/>
      <c r="P6421" s="20"/>
    </row>
    <row r="6422" spans="1:16" x14ac:dyDescent="0.35">
      <c r="A6422" s="2" t="s">
        <v>56</v>
      </c>
      <c r="B6422" s="2">
        <v>1185732</v>
      </c>
      <c r="C6422" s="15">
        <v>44308</v>
      </c>
      <c r="D6422" s="2" t="s">
        <v>43</v>
      </c>
      <c r="E6422" s="2" t="s">
        <v>93</v>
      </c>
      <c r="F6422" s="2" t="s">
        <v>94</v>
      </c>
      <c r="G6422" s="3" t="s">
        <v>157</v>
      </c>
      <c r="H6422" s="17">
        <v>42</v>
      </c>
      <c r="I6422" s="2">
        <v>29</v>
      </c>
      <c r="J6422" s="19">
        <v>1218</v>
      </c>
      <c r="K6422" s="19">
        <v>609</v>
      </c>
      <c r="L6422" s="2">
        <v>0.5</v>
      </c>
      <c r="M6422" s="2" t="s">
        <v>78</v>
      </c>
      <c r="N6422" s="20">
        <f t="shared" si="100"/>
        <v>1827</v>
      </c>
      <c r="O6422" s="21"/>
      <c r="P6422" s="20"/>
    </row>
    <row r="6423" spans="1:16" x14ac:dyDescent="0.35">
      <c r="A6423" s="2" t="s">
        <v>56</v>
      </c>
      <c r="B6423" s="2">
        <v>1185732</v>
      </c>
      <c r="C6423" s="15">
        <v>44308</v>
      </c>
      <c r="D6423" s="2" t="s">
        <v>43</v>
      </c>
      <c r="E6423" s="2" t="s">
        <v>93</v>
      </c>
      <c r="F6423" s="2" t="s">
        <v>94</v>
      </c>
      <c r="G6423" s="3" t="s">
        <v>18</v>
      </c>
      <c r="H6423" s="17">
        <v>47</v>
      </c>
      <c r="I6423" s="2">
        <v>35</v>
      </c>
      <c r="J6423" s="19">
        <v>1645</v>
      </c>
      <c r="K6423" s="19">
        <v>806.05</v>
      </c>
      <c r="L6423" s="2">
        <v>0.49</v>
      </c>
      <c r="M6423" s="2" t="s">
        <v>78</v>
      </c>
      <c r="N6423" s="20">
        <f t="shared" si="100"/>
        <v>2451.0500000000002</v>
      </c>
      <c r="O6423" s="21"/>
      <c r="P6423" s="20"/>
    </row>
    <row r="6424" spans="1:16" x14ac:dyDescent="0.35">
      <c r="A6424" s="2" t="s">
        <v>56</v>
      </c>
      <c r="B6424" s="2">
        <v>1185732</v>
      </c>
      <c r="C6424" s="15">
        <v>44308</v>
      </c>
      <c r="D6424" s="2" t="s">
        <v>43</v>
      </c>
      <c r="E6424" s="2" t="s">
        <v>93</v>
      </c>
      <c r="F6424" s="2" t="s">
        <v>94</v>
      </c>
      <c r="G6424" s="3" t="s">
        <v>158</v>
      </c>
      <c r="H6424" s="17">
        <v>36</v>
      </c>
      <c r="I6424" s="2">
        <v>75</v>
      </c>
      <c r="J6424" s="19">
        <v>2700</v>
      </c>
      <c r="K6424" s="19">
        <v>1350</v>
      </c>
      <c r="L6424" s="2">
        <v>0.5</v>
      </c>
      <c r="M6424" s="2" t="s">
        <v>78</v>
      </c>
      <c r="N6424" s="20">
        <f t="shared" si="100"/>
        <v>4050</v>
      </c>
      <c r="O6424" s="21"/>
      <c r="P6424" s="20"/>
    </row>
    <row r="6425" spans="1:16" x14ac:dyDescent="0.35">
      <c r="A6425" s="2" t="s">
        <v>56</v>
      </c>
      <c r="B6425" s="2">
        <v>1185732</v>
      </c>
      <c r="C6425" s="15">
        <v>44339</v>
      </c>
      <c r="D6425" s="2" t="s">
        <v>43</v>
      </c>
      <c r="E6425" s="2" t="s">
        <v>93</v>
      </c>
      <c r="F6425" s="2" t="s">
        <v>94</v>
      </c>
      <c r="G6425" s="3" t="s">
        <v>155</v>
      </c>
      <c r="H6425" s="17">
        <v>49</v>
      </c>
      <c r="I6425" s="2">
        <v>156</v>
      </c>
      <c r="J6425" s="19">
        <v>7644</v>
      </c>
      <c r="K6425" s="19">
        <v>3898.44</v>
      </c>
      <c r="L6425" s="2">
        <v>0.51</v>
      </c>
      <c r="M6425" s="2" t="s">
        <v>78</v>
      </c>
      <c r="N6425" s="20">
        <f t="shared" si="100"/>
        <v>11542.44</v>
      </c>
      <c r="O6425" s="21"/>
      <c r="P6425" s="20"/>
    </row>
    <row r="6426" spans="1:16" x14ac:dyDescent="0.35">
      <c r="A6426" s="2" t="s">
        <v>56</v>
      </c>
      <c r="B6426" s="2">
        <v>1185732</v>
      </c>
      <c r="C6426" s="15">
        <v>44339</v>
      </c>
      <c r="D6426" s="2" t="s">
        <v>43</v>
      </c>
      <c r="E6426" s="2" t="s">
        <v>93</v>
      </c>
      <c r="F6426" s="2" t="s">
        <v>94</v>
      </c>
      <c r="G6426" s="3" t="s">
        <v>17</v>
      </c>
      <c r="H6426" s="17">
        <v>42</v>
      </c>
      <c r="I6426" s="2">
        <v>68</v>
      </c>
      <c r="J6426" s="19">
        <v>2856</v>
      </c>
      <c r="K6426" s="19">
        <v>1428</v>
      </c>
      <c r="L6426" s="2">
        <v>0.5</v>
      </c>
      <c r="M6426" s="2" t="s">
        <v>78</v>
      </c>
      <c r="N6426" s="20">
        <f t="shared" si="100"/>
        <v>4284</v>
      </c>
      <c r="O6426" s="21"/>
      <c r="P6426" s="20"/>
    </row>
    <row r="6427" spans="1:16" x14ac:dyDescent="0.35">
      <c r="A6427" s="2" t="s">
        <v>56</v>
      </c>
      <c r="B6427" s="2">
        <v>1185732</v>
      </c>
      <c r="C6427" s="15">
        <v>44339</v>
      </c>
      <c r="D6427" s="2" t="s">
        <v>43</v>
      </c>
      <c r="E6427" s="2" t="s">
        <v>93</v>
      </c>
      <c r="F6427" s="2" t="s">
        <v>94</v>
      </c>
      <c r="G6427" s="3" t="s">
        <v>156</v>
      </c>
      <c r="H6427" s="17">
        <v>38</v>
      </c>
      <c r="I6427" s="2">
        <v>58</v>
      </c>
      <c r="J6427" s="19">
        <v>2204</v>
      </c>
      <c r="K6427" s="19">
        <v>1146.08</v>
      </c>
      <c r="L6427" s="2">
        <v>0.52</v>
      </c>
      <c r="M6427" s="2" t="s">
        <v>78</v>
      </c>
      <c r="N6427" s="20">
        <f t="shared" si="100"/>
        <v>3350.08</v>
      </c>
      <c r="O6427" s="21"/>
      <c r="P6427" s="20"/>
    </row>
    <row r="6428" spans="1:16" x14ac:dyDescent="0.35">
      <c r="A6428" s="2" t="s">
        <v>56</v>
      </c>
      <c r="B6428" s="2">
        <v>1185732</v>
      </c>
      <c r="C6428" s="15">
        <v>44339</v>
      </c>
      <c r="D6428" s="2" t="s">
        <v>43</v>
      </c>
      <c r="E6428" s="2" t="s">
        <v>93</v>
      </c>
      <c r="F6428" s="2" t="s">
        <v>94</v>
      </c>
      <c r="G6428" s="3" t="s">
        <v>157</v>
      </c>
      <c r="H6428" s="17">
        <v>38</v>
      </c>
      <c r="I6428" s="2">
        <v>38</v>
      </c>
      <c r="J6428" s="19">
        <v>1444</v>
      </c>
      <c r="K6428" s="19">
        <v>779.7600000000001</v>
      </c>
      <c r="L6428" s="2">
        <v>0.54</v>
      </c>
      <c r="M6428" s="2" t="s">
        <v>78</v>
      </c>
      <c r="N6428" s="20">
        <f t="shared" si="100"/>
        <v>2223.7600000000002</v>
      </c>
      <c r="O6428" s="21"/>
      <c r="P6428" s="20"/>
    </row>
    <row r="6429" spans="1:16" x14ac:dyDescent="0.35">
      <c r="A6429" s="2" t="s">
        <v>56</v>
      </c>
      <c r="B6429" s="2">
        <v>1185732</v>
      </c>
      <c r="C6429" s="15">
        <v>44339</v>
      </c>
      <c r="D6429" s="2" t="s">
        <v>43</v>
      </c>
      <c r="E6429" s="2" t="s">
        <v>93</v>
      </c>
      <c r="F6429" s="2" t="s">
        <v>94</v>
      </c>
      <c r="G6429" s="3" t="s">
        <v>18</v>
      </c>
      <c r="H6429" s="17">
        <v>46</v>
      </c>
      <c r="I6429" s="2">
        <v>42</v>
      </c>
      <c r="J6429" s="19">
        <v>1932</v>
      </c>
      <c r="K6429" s="19">
        <v>888.71999999999991</v>
      </c>
      <c r="L6429" s="2">
        <v>0.45999999999999996</v>
      </c>
      <c r="M6429" s="2" t="s">
        <v>78</v>
      </c>
      <c r="N6429" s="20">
        <f t="shared" si="100"/>
        <v>2820.72</v>
      </c>
      <c r="O6429" s="21"/>
      <c r="P6429" s="20"/>
    </row>
    <row r="6430" spans="1:16" x14ac:dyDescent="0.35">
      <c r="A6430" s="2" t="s">
        <v>56</v>
      </c>
      <c r="B6430" s="2">
        <v>1185732</v>
      </c>
      <c r="C6430" s="15">
        <v>44339</v>
      </c>
      <c r="D6430" s="2" t="s">
        <v>43</v>
      </c>
      <c r="E6430" s="2" t="s">
        <v>93</v>
      </c>
      <c r="F6430" s="2" t="s">
        <v>94</v>
      </c>
      <c r="G6430" s="3" t="s">
        <v>158</v>
      </c>
      <c r="H6430" s="17">
        <v>51</v>
      </c>
      <c r="I6430" s="2">
        <v>83</v>
      </c>
      <c r="J6430" s="19">
        <v>4233</v>
      </c>
      <c r="K6430" s="19">
        <v>2158.83</v>
      </c>
      <c r="L6430" s="2">
        <v>0.51</v>
      </c>
      <c r="M6430" s="2" t="s">
        <v>78</v>
      </c>
      <c r="N6430" s="20">
        <f t="shared" si="100"/>
        <v>6391.83</v>
      </c>
      <c r="O6430" s="21"/>
      <c r="P6430" s="20"/>
    </row>
    <row r="6431" spans="1:16" x14ac:dyDescent="0.35">
      <c r="A6431" s="2" t="s">
        <v>56</v>
      </c>
      <c r="B6431" s="2">
        <v>1185732</v>
      </c>
      <c r="C6431" s="15">
        <v>44369</v>
      </c>
      <c r="D6431" s="2" t="s">
        <v>43</v>
      </c>
      <c r="E6431" s="2" t="s">
        <v>93</v>
      </c>
      <c r="F6431" s="2" t="s">
        <v>94</v>
      </c>
      <c r="G6431" s="3" t="s">
        <v>155</v>
      </c>
      <c r="H6431" s="17">
        <v>36</v>
      </c>
      <c r="I6431" s="2">
        <v>142</v>
      </c>
      <c r="J6431" s="19">
        <v>5112</v>
      </c>
      <c r="K6431" s="19">
        <v>2556</v>
      </c>
      <c r="L6431" s="2">
        <v>0.5</v>
      </c>
      <c r="M6431" s="2" t="s">
        <v>78</v>
      </c>
      <c r="N6431" s="20">
        <f t="shared" si="100"/>
        <v>7668</v>
      </c>
      <c r="O6431" s="21"/>
      <c r="P6431" s="20"/>
    </row>
    <row r="6432" spans="1:16" x14ac:dyDescent="0.35">
      <c r="A6432" s="2" t="s">
        <v>56</v>
      </c>
      <c r="B6432" s="2">
        <v>1185732</v>
      </c>
      <c r="C6432" s="15">
        <v>44369</v>
      </c>
      <c r="D6432" s="2" t="s">
        <v>43</v>
      </c>
      <c r="E6432" s="2" t="s">
        <v>93</v>
      </c>
      <c r="F6432" s="2" t="s">
        <v>94</v>
      </c>
      <c r="G6432" s="3" t="s">
        <v>17</v>
      </c>
      <c r="H6432" s="17">
        <v>33</v>
      </c>
      <c r="I6432" s="2">
        <v>77</v>
      </c>
      <c r="J6432" s="19">
        <v>2541</v>
      </c>
      <c r="K6432" s="19">
        <v>1245.0899999999999</v>
      </c>
      <c r="L6432" s="2">
        <v>0.49</v>
      </c>
      <c r="M6432" s="2" t="s">
        <v>78</v>
      </c>
      <c r="N6432" s="20">
        <f t="shared" si="100"/>
        <v>3786.09</v>
      </c>
      <c r="O6432" s="21"/>
      <c r="P6432" s="20"/>
    </row>
    <row r="6433" spans="1:16" x14ac:dyDescent="0.35">
      <c r="A6433" s="2" t="s">
        <v>56</v>
      </c>
      <c r="B6433" s="2">
        <v>1185732</v>
      </c>
      <c r="C6433" s="15">
        <v>44369</v>
      </c>
      <c r="D6433" s="2" t="s">
        <v>43</v>
      </c>
      <c r="E6433" s="2" t="s">
        <v>93</v>
      </c>
      <c r="F6433" s="2" t="s">
        <v>94</v>
      </c>
      <c r="G6433" s="3" t="s">
        <v>156</v>
      </c>
      <c r="H6433" s="17">
        <v>28</v>
      </c>
      <c r="I6433" s="2">
        <v>56</v>
      </c>
      <c r="J6433" s="19">
        <v>1568</v>
      </c>
      <c r="K6433" s="19">
        <v>862.40000000000009</v>
      </c>
      <c r="L6433" s="2">
        <v>0.55000000000000004</v>
      </c>
      <c r="M6433" s="2" t="s">
        <v>78</v>
      </c>
      <c r="N6433" s="20">
        <f t="shared" si="100"/>
        <v>2430.4</v>
      </c>
      <c r="O6433" s="21"/>
      <c r="P6433" s="20"/>
    </row>
    <row r="6434" spans="1:16" x14ac:dyDescent="0.35">
      <c r="A6434" s="2" t="s">
        <v>56</v>
      </c>
      <c r="B6434" s="2">
        <v>1185732</v>
      </c>
      <c r="C6434" s="15">
        <v>44369</v>
      </c>
      <c r="D6434" s="2" t="s">
        <v>43</v>
      </c>
      <c r="E6434" s="2" t="s">
        <v>93</v>
      </c>
      <c r="F6434" s="2" t="s">
        <v>94</v>
      </c>
      <c r="G6434" s="3" t="s">
        <v>157</v>
      </c>
      <c r="H6434" s="17">
        <v>29</v>
      </c>
      <c r="I6434" s="2">
        <v>52</v>
      </c>
      <c r="J6434" s="19">
        <v>1508</v>
      </c>
      <c r="K6434" s="19">
        <v>829.40000000000009</v>
      </c>
      <c r="L6434" s="2">
        <v>0.55000000000000004</v>
      </c>
      <c r="M6434" s="2" t="s">
        <v>78</v>
      </c>
      <c r="N6434" s="20">
        <f t="shared" si="100"/>
        <v>2337.4</v>
      </c>
      <c r="O6434" s="21"/>
      <c r="P6434" s="20"/>
    </row>
    <row r="6435" spans="1:16" x14ac:dyDescent="0.35">
      <c r="A6435" s="2" t="s">
        <v>56</v>
      </c>
      <c r="B6435" s="2">
        <v>1185732</v>
      </c>
      <c r="C6435" s="15">
        <v>44369</v>
      </c>
      <c r="D6435" s="2" t="s">
        <v>43</v>
      </c>
      <c r="E6435" s="2" t="s">
        <v>93</v>
      </c>
      <c r="F6435" s="2" t="s">
        <v>94</v>
      </c>
      <c r="G6435" s="3" t="s">
        <v>18</v>
      </c>
      <c r="H6435" s="17">
        <v>49</v>
      </c>
      <c r="I6435" s="2">
        <v>54</v>
      </c>
      <c r="J6435" s="19">
        <v>2646</v>
      </c>
      <c r="K6435" s="19">
        <v>1296.54</v>
      </c>
      <c r="L6435" s="2">
        <v>0.49</v>
      </c>
      <c r="M6435" s="2" t="s">
        <v>78</v>
      </c>
      <c r="N6435" s="20">
        <f t="shared" si="100"/>
        <v>3942.54</v>
      </c>
      <c r="O6435" s="21"/>
      <c r="P6435" s="20"/>
    </row>
    <row r="6436" spans="1:16" x14ac:dyDescent="0.35">
      <c r="A6436" s="2" t="s">
        <v>56</v>
      </c>
      <c r="B6436" s="2">
        <v>1185732</v>
      </c>
      <c r="C6436" s="15">
        <v>44369</v>
      </c>
      <c r="D6436" s="2" t="s">
        <v>43</v>
      </c>
      <c r="E6436" s="2" t="s">
        <v>93</v>
      </c>
      <c r="F6436" s="2" t="s">
        <v>94</v>
      </c>
      <c r="G6436" s="3" t="s">
        <v>158</v>
      </c>
      <c r="H6436" s="17">
        <v>52</v>
      </c>
      <c r="I6436" s="2">
        <v>101</v>
      </c>
      <c r="J6436" s="19">
        <v>5252</v>
      </c>
      <c r="K6436" s="19">
        <v>2731.04</v>
      </c>
      <c r="L6436" s="2">
        <v>0.52</v>
      </c>
      <c r="M6436" s="2" t="s">
        <v>78</v>
      </c>
      <c r="N6436" s="20">
        <f t="shared" si="100"/>
        <v>7983.04</v>
      </c>
      <c r="O6436" s="21"/>
      <c r="P6436" s="20"/>
    </row>
    <row r="6437" spans="1:16" x14ac:dyDescent="0.35">
      <c r="A6437" s="2" t="s">
        <v>56</v>
      </c>
      <c r="B6437" s="2">
        <v>1185732</v>
      </c>
      <c r="C6437" s="15">
        <v>44398</v>
      </c>
      <c r="D6437" s="2" t="s">
        <v>43</v>
      </c>
      <c r="E6437" s="2" t="s">
        <v>93</v>
      </c>
      <c r="F6437" s="2" t="s">
        <v>94</v>
      </c>
      <c r="G6437" s="3" t="s">
        <v>155</v>
      </c>
      <c r="H6437" s="17">
        <v>47</v>
      </c>
      <c r="I6437" s="2">
        <v>168</v>
      </c>
      <c r="J6437" s="19">
        <v>7896</v>
      </c>
      <c r="K6437" s="19">
        <v>4342.8</v>
      </c>
      <c r="L6437" s="2">
        <v>0.55000000000000004</v>
      </c>
      <c r="M6437" s="2" t="s">
        <v>78</v>
      </c>
      <c r="N6437" s="20">
        <f t="shared" si="100"/>
        <v>12238.8</v>
      </c>
      <c r="O6437" s="21"/>
      <c r="P6437" s="20"/>
    </row>
    <row r="6438" spans="1:16" x14ac:dyDescent="0.35">
      <c r="A6438" s="2" t="s">
        <v>56</v>
      </c>
      <c r="B6438" s="2">
        <v>1185732</v>
      </c>
      <c r="C6438" s="15">
        <v>44398</v>
      </c>
      <c r="D6438" s="2" t="s">
        <v>43</v>
      </c>
      <c r="E6438" s="2" t="s">
        <v>93</v>
      </c>
      <c r="F6438" s="2" t="s">
        <v>94</v>
      </c>
      <c r="G6438" s="3" t="s">
        <v>17</v>
      </c>
      <c r="H6438" s="17">
        <v>44</v>
      </c>
      <c r="I6438" s="2">
        <v>95</v>
      </c>
      <c r="J6438" s="19">
        <v>4180</v>
      </c>
      <c r="K6438" s="19">
        <v>2048.1999999999998</v>
      </c>
      <c r="L6438" s="2">
        <v>0.49</v>
      </c>
      <c r="M6438" s="2" t="s">
        <v>78</v>
      </c>
      <c r="N6438" s="20">
        <f t="shared" si="100"/>
        <v>6228.2</v>
      </c>
      <c r="O6438" s="21"/>
      <c r="P6438" s="20"/>
    </row>
    <row r="6439" spans="1:16" x14ac:dyDescent="0.35">
      <c r="A6439" s="2" t="s">
        <v>56</v>
      </c>
      <c r="B6439" s="2">
        <v>1185732</v>
      </c>
      <c r="C6439" s="15">
        <v>44398</v>
      </c>
      <c r="D6439" s="2" t="s">
        <v>43</v>
      </c>
      <c r="E6439" s="2" t="s">
        <v>93</v>
      </c>
      <c r="F6439" s="2" t="s">
        <v>94</v>
      </c>
      <c r="G6439" s="3" t="s">
        <v>156</v>
      </c>
      <c r="H6439" s="17">
        <v>38</v>
      </c>
      <c r="I6439" s="2">
        <v>69</v>
      </c>
      <c r="J6439" s="19">
        <v>2622</v>
      </c>
      <c r="K6439" s="19">
        <v>1363.44</v>
      </c>
      <c r="L6439" s="2">
        <v>0.52</v>
      </c>
      <c r="M6439" s="2" t="s">
        <v>78</v>
      </c>
      <c r="N6439" s="20">
        <f t="shared" si="100"/>
        <v>3985.44</v>
      </c>
      <c r="O6439" s="21"/>
      <c r="P6439" s="20"/>
    </row>
    <row r="6440" spans="1:16" x14ac:dyDescent="0.35">
      <c r="A6440" s="2" t="s">
        <v>56</v>
      </c>
      <c r="B6440" s="2">
        <v>1185732</v>
      </c>
      <c r="C6440" s="15">
        <v>44398</v>
      </c>
      <c r="D6440" s="2" t="s">
        <v>43</v>
      </c>
      <c r="E6440" s="2" t="s">
        <v>93</v>
      </c>
      <c r="F6440" s="2" t="s">
        <v>94</v>
      </c>
      <c r="G6440" s="3" t="s">
        <v>157</v>
      </c>
      <c r="H6440" s="17">
        <v>37</v>
      </c>
      <c r="I6440" s="2">
        <v>63</v>
      </c>
      <c r="J6440" s="19">
        <v>2331</v>
      </c>
      <c r="K6440" s="19">
        <v>1258.74</v>
      </c>
      <c r="L6440" s="2">
        <v>0.54</v>
      </c>
      <c r="M6440" s="2" t="s">
        <v>78</v>
      </c>
      <c r="N6440" s="20">
        <f t="shared" si="100"/>
        <v>3589.74</v>
      </c>
      <c r="O6440" s="21"/>
      <c r="P6440" s="20"/>
    </row>
    <row r="6441" spans="1:16" x14ac:dyDescent="0.35">
      <c r="A6441" s="2" t="s">
        <v>56</v>
      </c>
      <c r="B6441" s="2">
        <v>1185732</v>
      </c>
      <c r="C6441" s="15">
        <v>44398</v>
      </c>
      <c r="D6441" s="2" t="s">
        <v>43</v>
      </c>
      <c r="E6441" s="2" t="s">
        <v>93</v>
      </c>
      <c r="F6441" s="2" t="s">
        <v>94</v>
      </c>
      <c r="G6441" s="3" t="s">
        <v>18</v>
      </c>
      <c r="H6441" s="17">
        <v>46</v>
      </c>
      <c r="I6441" s="2">
        <v>75</v>
      </c>
      <c r="J6441" s="19">
        <v>3450</v>
      </c>
      <c r="K6441" s="19">
        <v>1586.9999999999998</v>
      </c>
      <c r="L6441" s="2">
        <v>0.45999999999999996</v>
      </c>
      <c r="M6441" s="2" t="s">
        <v>78</v>
      </c>
      <c r="N6441" s="20">
        <f t="shared" si="100"/>
        <v>5037</v>
      </c>
      <c r="O6441" s="21"/>
      <c r="P6441" s="20"/>
    </row>
    <row r="6442" spans="1:16" x14ac:dyDescent="0.35">
      <c r="A6442" s="2" t="s">
        <v>56</v>
      </c>
      <c r="B6442" s="2">
        <v>1185732</v>
      </c>
      <c r="C6442" s="15">
        <v>44398</v>
      </c>
      <c r="D6442" s="2" t="s">
        <v>43</v>
      </c>
      <c r="E6442" s="2" t="s">
        <v>93</v>
      </c>
      <c r="F6442" s="2" t="s">
        <v>94</v>
      </c>
      <c r="G6442" s="3" t="s">
        <v>158</v>
      </c>
      <c r="H6442" s="17">
        <v>50</v>
      </c>
      <c r="I6442" s="2">
        <v>115</v>
      </c>
      <c r="J6442" s="19">
        <v>5750</v>
      </c>
      <c r="K6442" s="19">
        <v>3105</v>
      </c>
      <c r="L6442" s="2">
        <v>0.54</v>
      </c>
      <c r="M6442" s="2" t="s">
        <v>78</v>
      </c>
      <c r="N6442" s="20">
        <f t="shared" si="100"/>
        <v>8855</v>
      </c>
      <c r="O6442" s="21"/>
      <c r="P6442" s="20"/>
    </row>
    <row r="6443" spans="1:16" x14ac:dyDescent="0.35">
      <c r="A6443" s="2" t="s">
        <v>56</v>
      </c>
      <c r="B6443" s="2">
        <v>1185732</v>
      </c>
      <c r="C6443" s="15">
        <v>44430</v>
      </c>
      <c r="D6443" s="2" t="s">
        <v>43</v>
      </c>
      <c r="E6443" s="2" t="s">
        <v>93</v>
      </c>
      <c r="F6443" s="2" t="s">
        <v>94</v>
      </c>
      <c r="G6443" s="3" t="s">
        <v>155</v>
      </c>
      <c r="H6443" s="17">
        <v>46</v>
      </c>
      <c r="I6443" s="2">
        <v>167</v>
      </c>
      <c r="J6443" s="19">
        <v>7682</v>
      </c>
      <c r="K6443" s="19">
        <v>4148.2800000000007</v>
      </c>
      <c r="L6443" s="2">
        <v>0.54</v>
      </c>
      <c r="M6443" s="2" t="s">
        <v>78</v>
      </c>
      <c r="N6443" s="20">
        <f t="shared" si="100"/>
        <v>11830.28</v>
      </c>
      <c r="O6443" s="21"/>
      <c r="P6443" s="20"/>
    </row>
    <row r="6444" spans="1:16" x14ac:dyDescent="0.35">
      <c r="A6444" s="2" t="s">
        <v>56</v>
      </c>
      <c r="B6444" s="2">
        <v>1185732</v>
      </c>
      <c r="C6444" s="15">
        <v>44430</v>
      </c>
      <c r="D6444" s="2" t="s">
        <v>43</v>
      </c>
      <c r="E6444" s="2" t="s">
        <v>93</v>
      </c>
      <c r="F6444" s="2" t="s">
        <v>94</v>
      </c>
      <c r="G6444" s="3" t="s">
        <v>17</v>
      </c>
      <c r="H6444" s="17">
        <v>41</v>
      </c>
      <c r="I6444" s="2">
        <v>91</v>
      </c>
      <c r="J6444" s="19">
        <v>3731</v>
      </c>
      <c r="K6444" s="19">
        <v>1753.57</v>
      </c>
      <c r="L6444" s="2">
        <v>0.47</v>
      </c>
      <c r="M6444" s="2" t="s">
        <v>78</v>
      </c>
      <c r="N6444" s="20">
        <f t="shared" si="100"/>
        <v>5484.57</v>
      </c>
      <c r="O6444" s="21"/>
      <c r="P6444" s="20"/>
    </row>
    <row r="6445" spans="1:16" x14ac:dyDescent="0.35">
      <c r="A6445" s="2" t="s">
        <v>56</v>
      </c>
      <c r="B6445" s="2">
        <v>1185732</v>
      </c>
      <c r="C6445" s="15">
        <v>44430</v>
      </c>
      <c r="D6445" s="2" t="s">
        <v>43</v>
      </c>
      <c r="E6445" s="2" t="s">
        <v>93</v>
      </c>
      <c r="F6445" s="2" t="s">
        <v>94</v>
      </c>
      <c r="G6445" s="3" t="s">
        <v>156</v>
      </c>
      <c r="H6445" s="17">
        <v>36</v>
      </c>
      <c r="I6445" s="2">
        <v>80</v>
      </c>
      <c r="J6445" s="19">
        <v>2880</v>
      </c>
      <c r="K6445" s="19">
        <v>1555.2</v>
      </c>
      <c r="L6445" s="2">
        <v>0.54</v>
      </c>
      <c r="M6445" s="2" t="s">
        <v>78</v>
      </c>
      <c r="N6445" s="20">
        <f t="shared" si="100"/>
        <v>4435.2</v>
      </c>
      <c r="O6445" s="21"/>
      <c r="P6445" s="20"/>
    </row>
    <row r="6446" spans="1:16" x14ac:dyDescent="0.35">
      <c r="A6446" s="2" t="s">
        <v>56</v>
      </c>
      <c r="B6446" s="2">
        <v>1185732</v>
      </c>
      <c r="C6446" s="15">
        <v>44430</v>
      </c>
      <c r="D6446" s="2" t="s">
        <v>43</v>
      </c>
      <c r="E6446" s="2" t="s">
        <v>93</v>
      </c>
      <c r="F6446" s="2" t="s">
        <v>94</v>
      </c>
      <c r="G6446" s="3" t="s">
        <v>157</v>
      </c>
      <c r="H6446" s="17">
        <v>38</v>
      </c>
      <c r="I6446" s="2">
        <v>75</v>
      </c>
      <c r="J6446" s="19">
        <v>2850</v>
      </c>
      <c r="K6446" s="19">
        <v>1425</v>
      </c>
      <c r="L6446" s="2">
        <v>0.5</v>
      </c>
      <c r="M6446" s="2" t="s">
        <v>78</v>
      </c>
      <c r="N6446" s="20">
        <f t="shared" si="100"/>
        <v>4275</v>
      </c>
      <c r="O6446" s="21"/>
      <c r="P6446" s="20"/>
    </row>
    <row r="6447" spans="1:16" x14ac:dyDescent="0.35">
      <c r="A6447" s="2" t="s">
        <v>56</v>
      </c>
      <c r="B6447" s="2">
        <v>1185732</v>
      </c>
      <c r="C6447" s="15">
        <v>44430</v>
      </c>
      <c r="D6447" s="2" t="s">
        <v>43</v>
      </c>
      <c r="E6447" s="2" t="s">
        <v>93</v>
      </c>
      <c r="F6447" s="2" t="s">
        <v>94</v>
      </c>
      <c r="G6447" s="3" t="s">
        <v>18</v>
      </c>
      <c r="H6447" s="17">
        <v>49</v>
      </c>
      <c r="I6447" s="2">
        <v>65</v>
      </c>
      <c r="J6447" s="19">
        <v>3185</v>
      </c>
      <c r="K6447" s="19">
        <v>1560.6499999999999</v>
      </c>
      <c r="L6447" s="2">
        <v>0.49</v>
      </c>
      <c r="M6447" s="2" t="s">
        <v>78</v>
      </c>
      <c r="N6447" s="20">
        <f t="shared" si="100"/>
        <v>4745.6499999999996</v>
      </c>
      <c r="O6447" s="21"/>
      <c r="P6447" s="20"/>
    </row>
    <row r="6448" spans="1:16" x14ac:dyDescent="0.35">
      <c r="A6448" s="2" t="s">
        <v>56</v>
      </c>
      <c r="B6448" s="2">
        <v>1185732</v>
      </c>
      <c r="C6448" s="15">
        <v>44430</v>
      </c>
      <c r="D6448" s="2" t="s">
        <v>43</v>
      </c>
      <c r="E6448" s="2" t="s">
        <v>93</v>
      </c>
      <c r="F6448" s="2" t="s">
        <v>94</v>
      </c>
      <c r="G6448" s="3" t="s">
        <v>158</v>
      </c>
      <c r="H6448" s="17">
        <v>51</v>
      </c>
      <c r="I6448" s="2">
        <v>120</v>
      </c>
      <c r="J6448" s="19">
        <v>6120</v>
      </c>
      <c r="K6448" s="19">
        <v>3304.8</v>
      </c>
      <c r="L6448" s="2">
        <v>0.54</v>
      </c>
      <c r="M6448" s="2" t="s">
        <v>78</v>
      </c>
      <c r="N6448" s="20">
        <f t="shared" si="100"/>
        <v>9424.7999999999993</v>
      </c>
      <c r="O6448" s="21"/>
      <c r="P6448" s="20"/>
    </row>
    <row r="6449" spans="1:16" x14ac:dyDescent="0.35">
      <c r="A6449" s="2" t="s">
        <v>56</v>
      </c>
      <c r="B6449" s="2">
        <v>1185732</v>
      </c>
      <c r="C6449" s="15">
        <v>44462</v>
      </c>
      <c r="D6449" s="2" t="s">
        <v>43</v>
      </c>
      <c r="E6449" s="2" t="s">
        <v>93</v>
      </c>
      <c r="F6449" s="2" t="s">
        <v>94</v>
      </c>
      <c r="G6449" s="3" t="s">
        <v>155</v>
      </c>
      <c r="H6449" s="17">
        <v>48</v>
      </c>
      <c r="I6449" s="2">
        <v>137</v>
      </c>
      <c r="J6449" s="19">
        <v>6576</v>
      </c>
      <c r="K6449" s="19">
        <v>3485.28</v>
      </c>
      <c r="L6449" s="2">
        <v>0.53</v>
      </c>
      <c r="M6449" s="2" t="s">
        <v>78</v>
      </c>
      <c r="N6449" s="20">
        <f t="shared" si="100"/>
        <v>10061.280000000001</v>
      </c>
      <c r="O6449" s="21"/>
      <c r="P6449" s="20"/>
    </row>
    <row r="6450" spans="1:16" x14ac:dyDescent="0.35">
      <c r="A6450" s="2" t="s">
        <v>56</v>
      </c>
      <c r="B6450" s="2">
        <v>1185732</v>
      </c>
      <c r="C6450" s="15">
        <v>44462</v>
      </c>
      <c r="D6450" s="2" t="s">
        <v>43</v>
      </c>
      <c r="E6450" s="2" t="s">
        <v>93</v>
      </c>
      <c r="F6450" s="2" t="s">
        <v>94</v>
      </c>
      <c r="G6450" s="3" t="s">
        <v>17</v>
      </c>
      <c r="H6450" s="17">
        <v>44</v>
      </c>
      <c r="I6450" s="2">
        <v>94</v>
      </c>
      <c r="J6450" s="19">
        <v>4136</v>
      </c>
      <c r="K6450" s="19">
        <v>2026.6399999999999</v>
      </c>
      <c r="L6450" s="2">
        <v>0.49</v>
      </c>
      <c r="M6450" s="2" t="s">
        <v>78</v>
      </c>
      <c r="N6450" s="20">
        <f t="shared" si="100"/>
        <v>6162.6399999999994</v>
      </c>
      <c r="O6450" s="21"/>
      <c r="P6450" s="20"/>
    </row>
    <row r="6451" spans="1:16" x14ac:dyDescent="0.35">
      <c r="A6451" s="2" t="s">
        <v>56</v>
      </c>
      <c r="B6451" s="2">
        <v>1185732</v>
      </c>
      <c r="C6451" s="15">
        <v>44462</v>
      </c>
      <c r="D6451" s="2" t="s">
        <v>43</v>
      </c>
      <c r="E6451" s="2" t="s">
        <v>93</v>
      </c>
      <c r="F6451" s="2" t="s">
        <v>94</v>
      </c>
      <c r="G6451" s="3" t="s">
        <v>156</v>
      </c>
      <c r="H6451" s="17">
        <v>33</v>
      </c>
      <c r="I6451" s="2">
        <v>65</v>
      </c>
      <c r="J6451" s="19">
        <v>2145</v>
      </c>
      <c r="K6451" s="19">
        <v>1136.8500000000001</v>
      </c>
      <c r="L6451" s="2">
        <v>0.53</v>
      </c>
      <c r="M6451" s="2" t="s">
        <v>78</v>
      </c>
      <c r="N6451" s="20">
        <f t="shared" si="100"/>
        <v>3281.8500000000004</v>
      </c>
      <c r="O6451" s="21"/>
      <c r="P6451" s="20"/>
    </row>
    <row r="6452" spans="1:16" x14ac:dyDescent="0.35">
      <c r="A6452" s="2" t="s">
        <v>56</v>
      </c>
      <c r="B6452" s="2">
        <v>1185732</v>
      </c>
      <c r="C6452" s="15">
        <v>44462</v>
      </c>
      <c r="D6452" s="2" t="s">
        <v>43</v>
      </c>
      <c r="E6452" s="2" t="s">
        <v>93</v>
      </c>
      <c r="F6452" s="2" t="s">
        <v>94</v>
      </c>
      <c r="G6452" s="3" t="s">
        <v>157</v>
      </c>
      <c r="H6452" s="17">
        <v>32</v>
      </c>
      <c r="I6452" s="2">
        <v>54</v>
      </c>
      <c r="J6452" s="19">
        <v>1728</v>
      </c>
      <c r="K6452" s="19">
        <v>881.28</v>
      </c>
      <c r="L6452" s="2">
        <v>0.51</v>
      </c>
      <c r="M6452" s="2" t="s">
        <v>78</v>
      </c>
      <c r="N6452" s="20">
        <f t="shared" si="100"/>
        <v>2609.2799999999997</v>
      </c>
      <c r="O6452" s="21"/>
      <c r="P6452" s="20"/>
    </row>
    <row r="6453" spans="1:16" x14ac:dyDescent="0.35">
      <c r="A6453" s="2" t="s">
        <v>56</v>
      </c>
      <c r="B6453" s="2">
        <v>1185732</v>
      </c>
      <c r="C6453" s="15">
        <v>44462</v>
      </c>
      <c r="D6453" s="2" t="s">
        <v>43</v>
      </c>
      <c r="E6453" s="2" t="s">
        <v>93</v>
      </c>
      <c r="F6453" s="2" t="s">
        <v>94</v>
      </c>
      <c r="G6453" s="3" t="s">
        <v>18</v>
      </c>
      <c r="H6453" s="17">
        <v>43</v>
      </c>
      <c r="I6453" s="2">
        <v>58</v>
      </c>
      <c r="J6453" s="19">
        <v>2494</v>
      </c>
      <c r="K6453" s="19">
        <v>1172.1799999999998</v>
      </c>
      <c r="L6453" s="2">
        <v>0.47</v>
      </c>
      <c r="M6453" s="2" t="s">
        <v>78</v>
      </c>
      <c r="N6453" s="20">
        <f t="shared" si="100"/>
        <v>3666.18</v>
      </c>
      <c r="O6453" s="21"/>
      <c r="P6453" s="20"/>
    </row>
    <row r="6454" spans="1:16" x14ac:dyDescent="0.35">
      <c r="A6454" s="2" t="s">
        <v>56</v>
      </c>
      <c r="B6454" s="2">
        <v>1185732</v>
      </c>
      <c r="C6454" s="15">
        <v>44462</v>
      </c>
      <c r="D6454" s="2" t="s">
        <v>43</v>
      </c>
      <c r="E6454" s="2" t="s">
        <v>93</v>
      </c>
      <c r="F6454" s="2" t="s">
        <v>94</v>
      </c>
      <c r="G6454" s="3" t="s">
        <v>158</v>
      </c>
      <c r="H6454" s="17">
        <v>49</v>
      </c>
      <c r="I6454" s="2">
        <v>74</v>
      </c>
      <c r="J6454" s="19">
        <v>3626</v>
      </c>
      <c r="K6454" s="19">
        <v>1885.52</v>
      </c>
      <c r="L6454" s="2">
        <v>0.52</v>
      </c>
      <c r="M6454" s="2" t="s">
        <v>78</v>
      </c>
      <c r="N6454" s="20">
        <f t="shared" si="100"/>
        <v>5511.52</v>
      </c>
      <c r="O6454" s="21"/>
      <c r="P6454" s="20"/>
    </row>
    <row r="6455" spans="1:16" x14ac:dyDescent="0.35">
      <c r="A6455" s="2" t="s">
        <v>56</v>
      </c>
      <c r="B6455" s="2">
        <v>1185732</v>
      </c>
      <c r="C6455" s="15">
        <v>44491</v>
      </c>
      <c r="D6455" s="2" t="s">
        <v>43</v>
      </c>
      <c r="E6455" s="2" t="s">
        <v>93</v>
      </c>
      <c r="F6455" s="2" t="s">
        <v>94</v>
      </c>
      <c r="G6455" s="3" t="s">
        <v>155</v>
      </c>
      <c r="H6455" s="17">
        <v>53</v>
      </c>
      <c r="I6455" s="2">
        <v>126</v>
      </c>
      <c r="J6455" s="19">
        <v>6678</v>
      </c>
      <c r="K6455" s="19">
        <v>3672.9</v>
      </c>
      <c r="L6455" s="2">
        <v>0.55000000000000004</v>
      </c>
      <c r="M6455" s="2" t="s">
        <v>78</v>
      </c>
      <c r="N6455" s="20">
        <f t="shared" si="100"/>
        <v>10350.9</v>
      </c>
      <c r="O6455" s="21"/>
      <c r="P6455" s="20"/>
    </row>
    <row r="6456" spans="1:16" x14ac:dyDescent="0.35">
      <c r="A6456" s="2" t="s">
        <v>56</v>
      </c>
      <c r="B6456" s="2">
        <v>1185732</v>
      </c>
      <c r="C6456" s="15">
        <v>44491</v>
      </c>
      <c r="D6456" s="2" t="s">
        <v>43</v>
      </c>
      <c r="E6456" s="2" t="s">
        <v>93</v>
      </c>
      <c r="F6456" s="2" t="s">
        <v>94</v>
      </c>
      <c r="G6456" s="3" t="s">
        <v>17</v>
      </c>
      <c r="H6456" s="17">
        <v>41</v>
      </c>
      <c r="I6456" s="2">
        <v>83</v>
      </c>
      <c r="J6456" s="19">
        <v>3403</v>
      </c>
      <c r="K6456" s="19">
        <v>1701.5</v>
      </c>
      <c r="L6456" s="2">
        <v>0.5</v>
      </c>
      <c r="M6456" s="2" t="s">
        <v>78</v>
      </c>
      <c r="N6456" s="20">
        <f t="shared" si="100"/>
        <v>5104.5</v>
      </c>
      <c r="O6456" s="21"/>
      <c r="P6456" s="20"/>
    </row>
    <row r="6457" spans="1:16" x14ac:dyDescent="0.35">
      <c r="A6457" s="2" t="s">
        <v>56</v>
      </c>
      <c r="B6457" s="2">
        <v>1185732</v>
      </c>
      <c r="C6457" s="15">
        <v>44491</v>
      </c>
      <c r="D6457" s="2" t="s">
        <v>43</v>
      </c>
      <c r="E6457" s="2" t="s">
        <v>93</v>
      </c>
      <c r="F6457" s="2" t="s">
        <v>94</v>
      </c>
      <c r="G6457" s="3" t="s">
        <v>156</v>
      </c>
      <c r="H6457" s="17">
        <v>43</v>
      </c>
      <c r="I6457" s="2">
        <v>47</v>
      </c>
      <c r="J6457" s="19">
        <v>2021</v>
      </c>
      <c r="K6457" s="19">
        <v>1091.3400000000001</v>
      </c>
      <c r="L6457" s="2">
        <v>0.54</v>
      </c>
      <c r="M6457" s="2" t="s">
        <v>78</v>
      </c>
      <c r="N6457" s="20">
        <f t="shared" si="100"/>
        <v>3112.34</v>
      </c>
      <c r="O6457" s="21"/>
      <c r="P6457" s="20"/>
    </row>
    <row r="6458" spans="1:16" x14ac:dyDescent="0.35">
      <c r="A6458" s="2" t="s">
        <v>56</v>
      </c>
      <c r="B6458" s="2">
        <v>1185732</v>
      </c>
      <c r="C6458" s="15">
        <v>44491</v>
      </c>
      <c r="D6458" s="2" t="s">
        <v>43</v>
      </c>
      <c r="E6458" s="2" t="s">
        <v>93</v>
      </c>
      <c r="F6458" s="2" t="s">
        <v>94</v>
      </c>
      <c r="G6458" s="3" t="s">
        <v>157</v>
      </c>
      <c r="H6458" s="17">
        <v>41</v>
      </c>
      <c r="I6458" s="2">
        <v>42</v>
      </c>
      <c r="J6458" s="19">
        <v>1722</v>
      </c>
      <c r="K6458" s="19">
        <v>895.44</v>
      </c>
      <c r="L6458" s="2">
        <v>0.52</v>
      </c>
      <c r="M6458" s="2" t="s">
        <v>78</v>
      </c>
      <c r="N6458" s="20">
        <f t="shared" si="100"/>
        <v>2617.44</v>
      </c>
      <c r="O6458" s="21"/>
      <c r="P6458" s="20"/>
    </row>
    <row r="6459" spans="1:16" x14ac:dyDescent="0.35">
      <c r="A6459" s="2" t="s">
        <v>56</v>
      </c>
      <c r="B6459" s="2">
        <v>1185732</v>
      </c>
      <c r="C6459" s="15">
        <v>44491</v>
      </c>
      <c r="D6459" s="2" t="s">
        <v>43</v>
      </c>
      <c r="E6459" s="2" t="s">
        <v>93</v>
      </c>
      <c r="F6459" s="2" t="s">
        <v>94</v>
      </c>
      <c r="G6459" s="3" t="s">
        <v>18</v>
      </c>
      <c r="H6459" s="17">
        <v>53</v>
      </c>
      <c r="I6459" s="2">
        <v>41</v>
      </c>
      <c r="J6459" s="19">
        <v>2173</v>
      </c>
      <c r="K6459" s="19">
        <v>1064.77</v>
      </c>
      <c r="L6459" s="2">
        <v>0.49</v>
      </c>
      <c r="M6459" s="2" t="s">
        <v>78</v>
      </c>
      <c r="N6459" s="20">
        <f t="shared" si="100"/>
        <v>3237.77</v>
      </c>
      <c r="O6459" s="21"/>
      <c r="P6459" s="20"/>
    </row>
    <row r="6460" spans="1:16" x14ac:dyDescent="0.35">
      <c r="A6460" s="2" t="s">
        <v>56</v>
      </c>
      <c r="B6460" s="2">
        <v>1185732</v>
      </c>
      <c r="C6460" s="15">
        <v>44491</v>
      </c>
      <c r="D6460" s="2" t="s">
        <v>43</v>
      </c>
      <c r="E6460" s="2" t="s">
        <v>93</v>
      </c>
      <c r="F6460" s="2" t="s">
        <v>94</v>
      </c>
      <c r="G6460" s="3" t="s">
        <v>158</v>
      </c>
      <c r="H6460" s="17">
        <v>53</v>
      </c>
      <c r="I6460" s="2">
        <v>83</v>
      </c>
      <c r="J6460" s="19">
        <v>4399</v>
      </c>
      <c r="K6460" s="19">
        <v>2199.5</v>
      </c>
      <c r="L6460" s="2">
        <v>0.5</v>
      </c>
      <c r="M6460" s="2" t="s">
        <v>78</v>
      </c>
      <c r="N6460" s="20">
        <f t="shared" si="100"/>
        <v>6598.5</v>
      </c>
      <c r="O6460" s="21"/>
      <c r="P6460" s="20"/>
    </row>
    <row r="6461" spans="1:16" x14ac:dyDescent="0.35">
      <c r="A6461" s="2" t="s">
        <v>56</v>
      </c>
      <c r="B6461" s="2">
        <v>1185732</v>
      </c>
      <c r="C6461" s="15">
        <v>44522</v>
      </c>
      <c r="D6461" s="2" t="s">
        <v>43</v>
      </c>
      <c r="E6461" s="2" t="s">
        <v>93</v>
      </c>
      <c r="F6461" s="2" t="s">
        <v>94</v>
      </c>
      <c r="G6461" s="3" t="s">
        <v>155</v>
      </c>
      <c r="H6461" s="17">
        <v>48</v>
      </c>
      <c r="I6461" s="2">
        <v>123</v>
      </c>
      <c r="J6461" s="19">
        <v>5904</v>
      </c>
      <c r="K6461" s="19">
        <v>3070.08</v>
      </c>
      <c r="L6461" s="2">
        <v>0.52</v>
      </c>
      <c r="M6461" s="2" t="s">
        <v>78</v>
      </c>
      <c r="N6461" s="20">
        <f t="shared" si="100"/>
        <v>8974.08</v>
      </c>
      <c r="O6461" s="21"/>
      <c r="P6461" s="20"/>
    </row>
    <row r="6462" spans="1:16" x14ac:dyDescent="0.35">
      <c r="A6462" s="2" t="s">
        <v>56</v>
      </c>
      <c r="B6462" s="2">
        <v>1185732</v>
      </c>
      <c r="C6462" s="15">
        <v>44522</v>
      </c>
      <c r="D6462" s="2" t="s">
        <v>43</v>
      </c>
      <c r="E6462" s="2" t="s">
        <v>93</v>
      </c>
      <c r="F6462" s="2" t="s">
        <v>94</v>
      </c>
      <c r="G6462" s="3" t="s">
        <v>17</v>
      </c>
      <c r="H6462" s="17">
        <v>39</v>
      </c>
      <c r="I6462" s="2">
        <v>72</v>
      </c>
      <c r="J6462" s="19">
        <v>2808</v>
      </c>
      <c r="K6462" s="19">
        <v>1319.76</v>
      </c>
      <c r="L6462" s="2">
        <v>0.47</v>
      </c>
      <c r="M6462" s="2" t="s">
        <v>78</v>
      </c>
      <c r="N6462" s="20">
        <f t="shared" si="100"/>
        <v>4127.76</v>
      </c>
      <c r="O6462" s="21"/>
      <c r="P6462" s="20"/>
    </row>
    <row r="6463" spans="1:16" x14ac:dyDescent="0.35">
      <c r="A6463" s="2" t="s">
        <v>56</v>
      </c>
      <c r="B6463" s="2">
        <v>1185732</v>
      </c>
      <c r="C6463" s="15">
        <v>44522</v>
      </c>
      <c r="D6463" s="2" t="s">
        <v>43</v>
      </c>
      <c r="E6463" s="2" t="s">
        <v>93</v>
      </c>
      <c r="F6463" s="2" t="s">
        <v>94</v>
      </c>
      <c r="G6463" s="3" t="s">
        <v>156</v>
      </c>
      <c r="H6463" s="17">
        <v>41</v>
      </c>
      <c r="I6463" s="2">
        <v>57</v>
      </c>
      <c r="J6463" s="19">
        <v>2337</v>
      </c>
      <c r="K6463" s="19">
        <v>1191.8700000000001</v>
      </c>
      <c r="L6463" s="2">
        <v>0.51</v>
      </c>
      <c r="M6463" s="2" t="s">
        <v>78</v>
      </c>
      <c r="N6463" s="20">
        <f t="shared" si="100"/>
        <v>3528.87</v>
      </c>
      <c r="O6463" s="21"/>
      <c r="P6463" s="20"/>
    </row>
    <row r="6464" spans="1:16" x14ac:dyDescent="0.35">
      <c r="A6464" s="2" t="s">
        <v>13</v>
      </c>
      <c r="B6464" s="2">
        <v>1185732</v>
      </c>
      <c r="C6464" s="15">
        <v>44522</v>
      </c>
      <c r="D6464" s="2" t="s">
        <v>43</v>
      </c>
      <c r="E6464" s="2" t="s">
        <v>93</v>
      </c>
      <c r="F6464" s="2" t="s">
        <v>94</v>
      </c>
      <c r="G6464" s="3" t="s">
        <v>157</v>
      </c>
      <c r="H6464" s="17">
        <v>52</v>
      </c>
      <c r="I6464" s="2">
        <v>52</v>
      </c>
      <c r="J6464" s="19">
        <v>2704</v>
      </c>
      <c r="K6464" s="19">
        <v>1352</v>
      </c>
      <c r="L6464" s="2">
        <v>0.5</v>
      </c>
      <c r="M6464" s="2" t="s">
        <v>78</v>
      </c>
      <c r="N6464" s="20">
        <f t="shared" si="100"/>
        <v>4056</v>
      </c>
      <c r="O6464" s="21"/>
      <c r="P6464" s="20"/>
    </row>
    <row r="6465" spans="1:16" x14ac:dyDescent="0.35">
      <c r="A6465" s="2" t="s">
        <v>13</v>
      </c>
      <c r="B6465" s="2">
        <v>1185732</v>
      </c>
      <c r="C6465" s="15">
        <v>44522</v>
      </c>
      <c r="D6465" s="2" t="s">
        <v>43</v>
      </c>
      <c r="E6465" s="2" t="s">
        <v>93</v>
      </c>
      <c r="F6465" s="2" t="s">
        <v>94</v>
      </c>
      <c r="G6465" s="3" t="s">
        <v>18</v>
      </c>
      <c r="H6465" s="17">
        <v>59</v>
      </c>
      <c r="I6465" s="2">
        <v>53</v>
      </c>
      <c r="J6465" s="19">
        <v>3127</v>
      </c>
      <c r="K6465" s="19">
        <v>1500.96</v>
      </c>
      <c r="L6465" s="2">
        <v>0.48</v>
      </c>
      <c r="M6465" s="2" t="s">
        <v>78</v>
      </c>
      <c r="N6465" s="20">
        <f t="shared" si="100"/>
        <v>4627.96</v>
      </c>
      <c r="O6465" s="21"/>
      <c r="P6465" s="20"/>
    </row>
    <row r="6466" spans="1:16" x14ac:dyDescent="0.35">
      <c r="A6466" s="2" t="s">
        <v>13</v>
      </c>
      <c r="B6466" s="2">
        <v>1185732</v>
      </c>
      <c r="C6466" s="15">
        <v>44522</v>
      </c>
      <c r="D6466" s="2" t="s">
        <v>43</v>
      </c>
      <c r="E6466" s="2" t="s">
        <v>93</v>
      </c>
      <c r="F6466" s="2" t="s">
        <v>94</v>
      </c>
      <c r="G6466" s="3" t="s">
        <v>158</v>
      </c>
      <c r="H6466" s="17">
        <v>66</v>
      </c>
      <c r="I6466" s="2">
        <v>80</v>
      </c>
      <c r="J6466" s="19">
        <v>5280</v>
      </c>
      <c r="K6466" s="19">
        <v>2851.2000000000003</v>
      </c>
      <c r="L6466" s="2">
        <v>0.54</v>
      </c>
      <c r="M6466" s="2" t="s">
        <v>78</v>
      </c>
      <c r="N6466" s="20">
        <f t="shared" si="100"/>
        <v>8131.2000000000007</v>
      </c>
      <c r="O6466" s="21"/>
      <c r="P6466" s="20"/>
    </row>
    <row r="6467" spans="1:16" x14ac:dyDescent="0.35">
      <c r="A6467" s="2" t="s">
        <v>13</v>
      </c>
      <c r="B6467" s="2">
        <v>1185732</v>
      </c>
      <c r="C6467" s="15">
        <v>44551</v>
      </c>
      <c r="D6467" s="2" t="s">
        <v>43</v>
      </c>
      <c r="E6467" s="2" t="s">
        <v>93</v>
      </c>
      <c r="F6467" s="2" t="s">
        <v>94</v>
      </c>
      <c r="G6467" s="3" t="s">
        <v>155</v>
      </c>
      <c r="H6467" s="17">
        <v>59</v>
      </c>
      <c r="I6467" s="2">
        <v>158</v>
      </c>
      <c r="J6467" s="19">
        <v>9322</v>
      </c>
      <c r="K6467" s="19">
        <v>5127.1000000000004</v>
      </c>
      <c r="L6467" s="2">
        <v>0.55000000000000004</v>
      </c>
      <c r="M6467" s="2" t="s">
        <v>78</v>
      </c>
      <c r="N6467" s="20">
        <f t="shared" ref="N6467:N6530" si="101">SUM(J6467,K6467)</f>
        <v>14449.1</v>
      </c>
      <c r="O6467" s="21"/>
      <c r="P6467" s="20"/>
    </row>
    <row r="6468" spans="1:16" x14ac:dyDescent="0.35">
      <c r="A6468" s="2" t="s">
        <v>13</v>
      </c>
      <c r="B6468" s="2">
        <v>1185732</v>
      </c>
      <c r="C6468" s="15">
        <v>44551</v>
      </c>
      <c r="D6468" s="2" t="s">
        <v>43</v>
      </c>
      <c r="E6468" s="2" t="s">
        <v>93</v>
      </c>
      <c r="F6468" s="2" t="s">
        <v>94</v>
      </c>
      <c r="G6468" s="3" t="s">
        <v>17</v>
      </c>
      <c r="H6468" s="17">
        <v>52</v>
      </c>
      <c r="I6468" s="2">
        <v>98</v>
      </c>
      <c r="J6468" s="19">
        <v>5096</v>
      </c>
      <c r="K6468" s="19">
        <v>2446.08</v>
      </c>
      <c r="L6468" s="2">
        <v>0.48</v>
      </c>
      <c r="M6468" s="2" t="s">
        <v>78</v>
      </c>
      <c r="N6468" s="20">
        <f t="shared" si="101"/>
        <v>7542.08</v>
      </c>
      <c r="O6468" s="21"/>
      <c r="P6468" s="20"/>
    </row>
    <row r="6469" spans="1:16" x14ac:dyDescent="0.35">
      <c r="A6469" s="2" t="s">
        <v>13</v>
      </c>
      <c r="B6469" s="2">
        <v>1185732</v>
      </c>
      <c r="C6469" s="15">
        <v>44551</v>
      </c>
      <c r="D6469" s="2" t="s">
        <v>43</v>
      </c>
      <c r="E6469" s="2" t="s">
        <v>93</v>
      </c>
      <c r="F6469" s="2" t="s">
        <v>94</v>
      </c>
      <c r="G6469" s="3" t="s">
        <v>156</v>
      </c>
      <c r="H6469" s="17">
        <v>51</v>
      </c>
      <c r="I6469" s="2">
        <v>74</v>
      </c>
      <c r="J6469" s="19">
        <v>3774</v>
      </c>
      <c r="K6469" s="19">
        <v>2075.7000000000003</v>
      </c>
      <c r="L6469" s="2">
        <v>0.55000000000000004</v>
      </c>
      <c r="M6469" s="2" t="s">
        <v>78</v>
      </c>
      <c r="N6469" s="20">
        <f t="shared" si="101"/>
        <v>5849.7000000000007</v>
      </c>
      <c r="O6469" s="21"/>
      <c r="P6469" s="20"/>
    </row>
    <row r="6470" spans="1:16" x14ac:dyDescent="0.35">
      <c r="A6470" s="2" t="s">
        <v>13</v>
      </c>
      <c r="B6470" s="2">
        <v>1185732</v>
      </c>
      <c r="C6470" s="15">
        <v>44551</v>
      </c>
      <c r="D6470" s="2" t="s">
        <v>43</v>
      </c>
      <c r="E6470" s="2" t="s">
        <v>93</v>
      </c>
      <c r="F6470" s="2" t="s">
        <v>94</v>
      </c>
      <c r="G6470" s="3" t="s">
        <v>157</v>
      </c>
      <c r="H6470" s="17">
        <v>49</v>
      </c>
      <c r="I6470" s="2">
        <v>68</v>
      </c>
      <c r="J6470" s="19">
        <v>3332</v>
      </c>
      <c r="K6470" s="19">
        <v>1765.96</v>
      </c>
      <c r="L6470" s="2">
        <v>0.53</v>
      </c>
      <c r="M6470" s="2" t="s">
        <v>78</v>
      </c>
      <c r="N6470" s="20">
        <f t="shared" si="101"/>
        <v>5097.96</v>
      </c>
      <c r="O6470" s="21"/>
      <c r="P6470" s="20"/>
    </row>
    <row r="6471" spans="1:16" x14ac:dyDescent="0.35">
      <c r="A6471" s="2" t="s">
        <v>13</v>
      </c>
      <c r="B6471" s="2">
        <v>1185732</v>
      </c>
      <c r="C6471" s="15">
        <v>44551</v>
      </c>
      <c r="D6471" s="2" t="s">
        <v>43</v>
      </c>
      <c r="E6471" s="2" t="s">
        <v>93</v>
      </c>
      <c r="F6471" s="2" t="s">
        <v>94</v>
      </c>
      <c r="G6471" s="3" t="s">
        <v>18</v>
      </c>
      <c r="H6471" s="17">
        <v>54</v>
      </c>
      <c r="I6471" s="2">
        <v>68</v>
      </c>
      <c r="J6471" s="19">
        <v>3672</v>
      </c>
      <c r="K6471" s="19">
        <v>1725.84</v>
      </c>
      <c r="L6471" s="2">
        <v>0.47</v>
      </c>
      <c r="M6471" s="2" t="s">
        <v>78</v>
      </c>
      <c r="N6471" s="20">
        <f t="shared" si="101"/>
        <v>5397.84</v>
      </c>
      <c r="O6471" s="21"/>
      <c r="P6471" s="20"/>
    </row>
    <row r="6472" spans="1:16" x14ac:dyDescent="0.35">
      <c r="A6472" s="2" t="s">
        <v>13</v>
      </c>
      <c r="B6472" s="2">
        <v>1185732</v>
      </c>
      <c r="C6472" s="15">
        <v>44551</v>
      </c>
      <c r="D6472" s="2" t="s">
        <v>43</v>
      </c>
      <c r="E6472" s="2" t="s">
        <v>93</v>
      </c>
      <c r="F6472" s="2" t="s">
        <v>94</v>
      </c>
      <c r="G6472" s="3" t="s">
        <v>158</v>
      </c>
      <c r="H6472" s="17">
        <v>64</v>
      </c>
      <c r="I6472" s="2">
        <v>98</v>
      </c>
      <c r="J6472" s="19">
        <v>6272</v>
      </c>
      <c r="K6472" s="19">
        <v>3324.1600000000003</v>
      </c>
      <c r="L6472" s="2">
        <v>0.53</v>
      </c>
      <c r="M6472" s="2" t="s">
        <v>78</v>
      </c>
      <c r="N6472" s="20">
        <f t="shared" si="101"/>
        <v>9596.16</v>
      </c>
      <c r="O6472" s="21"/>
      <c r="P6472" s="20"/>
    </row>
    <row r="6473" spans="1:16" x14ac:dyDescent="0.35">
      <c r="A6473" s="2" t="s">
        <v>13</v>
      </c>
      <c r="B6473" s="2">
        <v>1185732</v>
      </c>
      <c r="C6473" s="15">
        <v>44216</v>
      </c>
      <c r="D6473" s="2" t="s">
        <v>43</v>
      </c>
      <c r="E6473" s="2" t="s">
        <v>93</v>
      </c>
      <c r="F6473" s="2" t="s">
        <v>94</v>
      </c>
      <c r="G6473" s="3" t="s">
        <v>155</v>
      </c>
      <c r="H6473" s="17">
        <v>29</v>
      </c>
      <c r="I6473" s="2">
        <v>189</v>
      </c>
      <c r="J6473" s="19">
        <v>5481</v>
      </c>
      <c r="K6473" s="19">
        <v>2959.7400000000002</v>
      </c>
      <c r="L6473" s="2">
        <v>0.54</v>
      </c>
      <c r="M6473" s="2" t="s">
        <v>78</v>
      </c>
      <c r="N6473" s="20">
        <f t="shared" si="101"/>
        <v>8440.74</v>
      </c>
      <c r="O6473" s="21"/>
      <c r="P6473" s="20"/>
    </row>
    <row r="6474" spans="1:16" x14ac:dyDescent="0.35">
      <c r="A6474" s="2" t="s">
        <v>13</v>
      </c>
      <c r="B6474" s="2">
        <v>1185732</v>
      </c>
      <c r="C6474" s="15">
        <v>44216</v>
      </c>
      <c r="D6474" s="2" t="s">
        <v>43</v>
      </c>
      <c r="E6474" s="2" t="s">
        <v>93</v>
      </c>
      <c r="F6474" s="2" t="s">
        <v>94</v>
      </c>
      <c r="G6474" s="3" t="s">
        <v>17</v>
      </c>
      <c r="H6474" s="17">
        <v>29</v>
      </c>
      <c r="I6474" s="2">
        <v>142</v>
      </c>
      <c r="J6474" s="19">
        <v>4118</v>
      </c>
      <c r="K6474" s="19">
        <v>1853.1</v>
      </c>
      <c r="L6474" s="2">
        <v>0.44999999999999996</v>
      </c>
      <c r="M6474" s="2" t="s">
        <v>78</v>
      </c>
      <c r="N6474" s="20">
        <f t="shared" si="101"/>
        <v>5971.1</v>
      </c>
      <c r="O6474" s="21"/>
      <c r="P6474" s="20"/>
    </row>
    <row r="6475" spans="1:16" x14ac:dyDescent="0.35">
      <c r="A6475" s="2" t="s">
        <v>13</v>
      </c>
      <c r="B6475" s="2">
        <v>1185732</v>
      </c>
      <c r="C6475" s="15">
        <v>44216</v>
      </c>
      <c r="D6475" s="2" t="s">
        <v>43</v>
      </c>
      <c r="E6475" s="2" t="s">
        <v>93</v>
      </c>
      <c r="F6475" s="2" t="s">
        <v>94</v>
      </c>
      <c r="G6475" s="3" t="s">
        <v>156</v>
      </c>
      <c r="H6475" s="17">
        <v>18</v>
      </c>
      <c r="I6475" s="2">
        <v>158</v>
      </c>
      <c r="J6475" s="19">
        <v>2844</v>
      </c>
      <c r="K6475" s="19">
        <v>1564.2</v>
      </c>
      <c r="L6475" s="2">
        <v>0.55000000000000004</v>
      </c>
      <c r="M6475" s="2" t="s">
        <v>78</v>
      </c>
      <c r="N6475" s="20">
        <f t="shared" si="101"/>
        <v>4408.2</v>
      </c>
      <c r="O6475" s="21"/>
      <c r="P6475" s="20"/>
    </row>
    <row r="6476" spans="1:16" x14ac:dyDescent="0.35">
      <c r="A6476" s="2" t="s">
        <v>13</v>
      </c>
      <c r="B6476" s="2">
        <v>1185732</v>
      </c>
      <c r="C6476" s="15">
        <v>44216</v>
      </c>
      <c r="D6476" s="2" t="s">
        <v>43</v>
      </c>
      <c r="E6476" s="2" t="s">
        <v>93</v>
      </c>
      <c r="F6476" s="2" t="s">
        <v>94</v>
      </c>
      <c r="G6476" s="3" t="s">
        <v>157</v>
      </c>
      <c r="H6476" s="17">
        <v>23</v>
      </c>
      <c r="I6476" s="2">
        <v>101</v>
      </c>
      <c r="J6476" s="19">
        <v>2323</v>
      </c>
      <c r="K6476" s="19">
        <v>1231.19</v>
      </c>
      <c r="L6476" s="2">
        <v>0.53</v>
      </c>
      <c r="M6476" s="2" t="s">
        <v>78</v>
      </c>
      <c r="N6476" s="20">
        <f t="shared" si="101"/>
        <v>3554.19</v>
      </c>
      <c r="O6476" s="21"/>
      <c r="P6476" s="20"/>
    </row>
    <row r="6477" spans="1:16" x14ac:dyDescent="0.35">
      <c r="A6477" s="2" t="s">
        <v>13</v>
      </c>
      <c r="B6477" s="2">
        <v>1185732</v>
      </c>
      <c r="C6477" s="15">
        <v>44216</v>
      </c>
      <c r="D6477" s="2" t="s">
        <v>43</v>
      </c>
      <c r="E6477" s="2" t="s">
        <v>93</v>
      </c>
      <c r="F6477" s="2" t="s">
        <v>94</v>
      </c>
      <c r="G6477" s="3" t="s">
        <v>18</v>
      </c>
      <c r="H6477" s="17">
        <v>38</v>
      </c>
      <c r="I6477" s="2">
        <v>115</v>
      </c>
      <c r="J6477" s="19">
        <v>4370</v>
      </c>
      <c r="K6477" s="19">
        <v>2097.6</v>
      </c>
      <c r="L6477" s="2">
        <v>0.48</v>
      </c>
      <c r="M6477" s="2" t="s">
        <v>78</v>
      </c>
      <c r="N6477" s="20">
        <f t="shared" si="101"/>
        <v>6467.6</v>
      </c>
      <c r="O6477" s="21"/>
      <c r="P6477" s="20"/>
    </row>
    <row r="6478" spans="1:16" x14ac:dyDescent="0.35">
      <c r="A6478" s="2" t="s">
        <v>13</v>
      </c>
      <c r="B6478" s="2">
        <v>1185732</v>
      </c>
      <c r="C6478" s="15">
        <v>44216</v>
      </c>
      <c r="D6478" s="2" t="s">
        <v>43</v>
      </c>
      <c r="E6478" s="2" t="s">
        <v>93</v>
      </c>
      <c r="F6478" s="2" t="s">
        <v>94</v>
      </c>
      <c r="G6478" s="3" t="s">
        <v>158</v>
      </c>
      <c r="H6478" s="17">
        <v>29</v>
      </c>
      <c r="I6478" s="2">
        <v>158</v>
      </c>
      <c r="J6478" s="19">
        <v>4582</v>
      </c>
      <c r="K6478" s="19">
        <v>2840.84</v>
      </c>
      <c r="L6478" s="2">
        <v>0.62</v>
      </c>
      <c r="M6478" s="2" t="s">
        <v>78</v>
      </c>
      <c r="N6478" s="20">
        <f t="shared" si="101"/>
        <v>7422.84</v>
      </c>
      <c r="O6478" s="21"/>
      <c r="P6478" s="20"/>
    </row>
    <row r="6479" spans="1:16" x14ac:dyDescent="0.35">
      <c r="A6479" s="2" t="s">
        <v>13</v>
      </c>
      <c r="B6479" s="2">
        <v>1185732</v>
      </c>
      <c r="C6479" s="15">
        <v>44245</v>
      </c>
      <c r="D6479" s="2" t="s">
        <v>43</v>
      </c>
      <c r="E6479" s="2" t="s">
        <v>93</v>
      </c>
      <c r="F6479" s="2" t="s">
        <v>94</v>
      </c>
      <c r="G6479" s="3" t="s">
        <v>155</v>
      </c>
      <c r="H6479" s="17">
        <v>28</v>
      </c>
      <c r="I6479" s="2">
        <v>225</v>
      </c>
      <c r="J6479" s="19">
        <v>6300</v>
      </c>
      <c r="K6479" s="19">
        <v>3276</v>
      </c>
      <c r="L6479" s="2">
        <v>0.52</v>
      </c>
      <c r="M6479" s="2" t="s">
        <v>78</v>
      </c>
      <c r="N6479" s="20">
        <f t="shared" si="101"/>
        <v>9576</v>
      </c>
      <c r="O6479" s="21"/>
      <c r="P6479" s="20"/>
    </row>
    <row r="6480" spans="1:16" x14ac:dyDescent="0.35">
      <c r="A6480" s="2" t="s">
        <v>13</v>
      </c>
      <c r="B6480" s="2">
        <v>1185732</v>
      </c>
      <c r="C6480" s="15">
        <v>44245</v>
      </c>
      <c r="D6480" s="2" t="s">
        <v>43</v>
      </c>
      <c r="E6480" s="2" t="s">
        <v>93</v>
      </c>
      <c r="F6480" s="2" t="s">
        <v>94</v>
      </c>
      <c r="G6480" s="3" t="s">
        <v>17</v>
      </c>
      <c r="H6480" s="17">
        <v>27</v>
      </c>
      <c r="I6480" s="2">
        <v>106</v>
      </c>
      <c r="J6480" s="19">
        <v>2862</v>
      </c>
      <c r="K6480" s="19">
        <v>1373.76</v>
      </c>
      <c r="L6480" s="2">
        <v>0.48</v>
      </c>
      <c r="M6480" s="2" t="s">
        <v>78</v>
      </c>
      <c r="N6480" s="20">
        <f t="shared" si="101"/>
        <v>4235.76</v>
      </c>
      <c r="O6480" s="21"/>
      <c r="P6480" s="20"/>
    </row>
    <row r="6481" spans="1:16" x14ac:dyDescent="0.35">
      <c r="A6481" s="2" t="s">
        <v>13</v>
      </c>
      <c r="B6481" s="2">
        <v>1185732</v>
      </c>
      <c r="C6481" s="15">
        <v>44245</v>
      </c>
      <c r="D6481" s="2" t="s">
        <v>43</v>
      </c>
      <c r="E6481" s="2" t="s">
        <v>93</v>
      </c>
      <c r="F6481" s="2" t="s">
        <v>94</v>
      </c>
      <c r="G6481" s="3" t="s">
        <v>156</v>
      </c>
      <c r="H6481" s="17">
        <v>18</v>
      </c>
      <c r="I6481" s="2">
        <v>124</v>
      </c>
      <c r="J6481" s="19">
        <v>2232</v>
      </c>
      <c r="K6481" s="19">
        <v>1227.6000000000001</v>
      </c>
      <c r="L6481" s="2">
        <v>0.55000000000000004</v>
      </c>
      <c r="M6481" s="2" t="s">
        <v>78</v>
      </c>
      <c r="N6481" s="20">
        <f t="shared" si="101"/>
        <v>3459.6000000000004</v>
      </c>
      <c r="O6481" s="21"/>
      <c r="P6481" s="20"/>
    </row>
    <row r="6482" spans="1:16" x14ac:dyDescent="0.35">
      <c r="A6482" s="2" t="s">
        <v>13</v>
      </c>
      <c r="B6482" s="2">
        <v>1185732</v>
      </c>
      <c r="C6482" s="15">
        <v>44245</v>
      </c>
      <c r="D6482" s="2" t="s">
        <v>22</v>
      </c>
      <c r="E6482" s="2" t="s">
        <v>95</v>
      </c>
      <c r="F6482" s="2" t="s">
        <v>96</v>
      </c>
      <c r="G6482" s="3" t="s">
        <v>157</v>
      </c>
      <c r="H6482" s="17">
        <v>25</v>
      </c>
      <c r="I6482" s="2">
        <v>91</v>
      </c>
      <c r="J6482" s="19">
        <v>2275</v>
      </c>
      <c r="K6482" s="19">
        <v>1137.5</v>
      </c>
      <c r="L6482" s="2">
        <v>0.5</v>
      </c>
      <c r="M6482" s="2" t="s">
        <v>78</v>
      </c>
      <c r="N6482" s="20">
        <f t="shared" si="101"/>
        <v>3412.5</v>
      </c>
      <c r="O6482" s="21"/>
      <c r="P6482" s="20"/>
    </row>
    <row r="6483" spans="1:16" x14ac:dyDescent="0.35">
      <c r="A6483" s="2" t="s">
        <v>13</v>
      </c>
      <c r="B6483" s="2">
        <v>1185732</v>
      </c>
      <c r="C6483" s="15">
        <v>44245</v>
      </c>
      <c r="D6483" s="2" t="s">
        <v>22</v>
      </c>
      <c r="E6483" s="2" t="s">
        <v>95</v>
      </c>
      <c r="F6483" s="2" t="s">
        <v>96</v>
      </c>
      <c r="G6483" s="3" t="s">
        <v>18</v>
      </c>
      <c r="H6483" s="17">
        <v>39</v>
      </c>
      <c r="I6483" s="2">
        <v>108</v>
      </c>
      <c r="J6483" s="19">
        <v>4212</v>
      </c>
      <c r="K6483" s="19">
        <v>1937.5199999999998</v>
      </c>
      <c r="L6483" s="2">
        <v>0.45999999999999996</v>
      </c>
      <c r="M6483" s="2" t="s">
        <v>78</v>
      </c>
      <c r="N6483" s="20">
        <f t="shared" si="101"/>
        <v>6149.5199999999995</v>
      </c>
      <c r="O6483" s="21"/>
      <c r="P6483" s="20"/>
    </row>
    <row r="6484" spans="1:16" x14ac:dyDescent="0.35">
      <c r="A6484" s="2" t="s">
        <v>13</v>
      </c>
      <c r="B6484" s="2">
        <v>1185732</v>
      </c>
      <c r="C6484" s="15">
        <v>44245</v>
      </c>
      <c r="D6484" s="2" t="s">
        <v>22</v>
      </c>
      <c r="E6484" s="2" t="s">
        <v>95</v>
      </c>
      <c r="F6484" s="2" t="s">
        <v>96</v>
      </c>
      <c r="G6484" s="3" t="s">
        <v>158</v>
      </c>
      <c r="H6484" s="17">
        <v>24</v>
      </c>
      <c r="I6484" s="2">
        <v>125</v>
      </c>
      <c r="J6484" s="19">
        <v>3000</v>
      </c>
      <c r="K6484" s="19">
        <v>1800</v>
      </c>
      <c r="L6484" s="2">
        <v>0.6</v>
      </c>
      <c r="M6484" s="2" t="s">
        <v>78</v>
      </c>
      <c r="N6484" s="20">
        <f t="shared" si="101"/>
        <v>4800</v>
      </c>
      <c r="O6484" s="21"/>
      <c r="P6484" s="20"/>
    </row>
    <row r="6485" spans="1:16" x14ac:dyDescent="0.35">
      <c r="A6485" s="2" t="s">
        <v>13</v>
      </c>
      <c r="B6485" s="2">
        <v>1185732</v>
      </c>
      <c r="C6485" s="15">
        <v>44271</v>
      </c>
      <c r="D6485" s="2" t="s">
        <v>22</v>
      </c>
      <c r="E6485" s="2" t="s">
        <v>95</v>
      </c>
      <c r="F6485" s="2" t="s">
        <v>96</v>
      </c>
      <c r="G6485" s="3" t="s">
        <v>155</v>
      </c>
      <c r="H6485" s="17">
        <v>23</v>
      </c>
      <c r="I6485" s="2">
        <v>187</v>
      </c>
      <c r="J6485" s="19">
        <v>4301</v>
      </c>
      <c r="K6485" s="19">
        <v>2365.5500000000002</v>
      </c>
      <c r="L6485" s="2">
        <v>0.55000000000000004</v>
      </c>
      <c r="M6485" s="2" t="s">
        <v>78</v>
      </c>
      <c r="N6485" s="20">
        <f t="shared" si="101"/>
        <v>6666.55</v>
      </c>
      <c r="O6485" s="21"/>
      <c r="P6485" s="20"/>
    </row>
    <row r="6486" spans="1:16" x14ac:dyDescent="0.35">
      <c r="A6486" s="2" t="s">
        <v>13</v>
      </c>
      <c r="B6486" s="2">
        <v>1185732</v>
      </c>
      <c r="C6486" s="15">
        <v>44271</v>
      </c>
      <c r="D6486" s="2" t="s">
        <v>22</v>
      </c>
      <c r="E6486" s="2" t="s">
        <v>95</v>
      </c>
      <c r="F6486" s="2" t="s">
        <v>96</v>
      </c>
      <c r="G6486" s="3" t="s">
        <v>17</v>
      </c>
      <c r="H6486" s="17">
        <v>24</v>
      </c>
      <c r="I6486" s="2">
        <v>100</v>
      </c>
      <c r="J6486" s="19">
        <v>2400</v>
      </c>
      <c r="K6486" s="19">
        <v>1128</v>
      </c>
      <c r="L6486" s="2">
        <v>0.47</v>
      </c>
      <c r="M6486" s="2" t="s">
        <v>78</v>
      </c>
      <c r="N6486" s="20">
        <f t="shared" si="101"/>
        <v>3528</v>
      </c>
      <c r="O6486" s="21"/>
      <c r="P6486" s="20"/>
    </row>
    <row r="6487" spans="1:16" x14ac:dyDescent="0.35">
      <c r="A6487" s="2" t="s">
        <v>13</v>
      </c>
      <c r="B6487" s="2">
        <v>1185732</v>
      </c>
      <c r="C6487" s="15">
        <v>44271</v>
      </c>
      <c r="D6487" s="2" t="s">
        <v>22</v>
      </c>
      <c r="E6487" s="2" t="s">
        <v>95</v>
      </c>
      <c r="F6487" s="2" t="s">
        <v>96</v>
      </c>
      <c r="G6487" s="3" t="s">
        <v>156</v>
      </c>
      <c r="H6487" s="17">
        <v>14</v>
      </c>
      <c r="I6487" s="2">
        <v>128</v>
      </c>
      <c r="J6487" s="19">
        <v>1792</v>
      </c>
      <c r="K6487" s="19">
        <v>949.76</v>
      </c>
      <c r="L6487" s="2">
        <v>0.53</v>
      </c>
      <c r="M6487" s="2" t="s">
        <v>78</v>
      </c>
      <c r="N6487" s="20">
        <f t="shared" si="101"/>
        <v>2741.76</v>
      </c>
      <c r="O6487" s="21"/>
      <c r="P6487" s="20"/>
    </row>
    <row r="6488" spans="1:16" x14ac:dyDescent="0.35">
      <c r="A6488" s="2" t="s">
        <v>13</v>
      </c>
      <c r="B6488" s="2">
        <v>1185732</v>
      </c>
      <c r="C6488" s="15">
        <v>44271</v>
      </c>
      <c r="D6488" s="2" t="s">
        <v>22</v>
      </c>
      <c r="E6488" s="2" t="s">
        <v>95</v>
      </c>
      <c r="F6488" s="2" t="s">
        <v>96</v>
      </c>
      <c r="G6488" s="3" t="s">
        <v>157</v>
      </c>
      <c r="H6488" s="17">
        <v>19</v>
      </c>
      <c r="I6488" s="2">
        <v>80</v>
      </c>
      <c r="J6488" s="19">
        <v>1520</v>
      </c>
      <c r="K6488" s="19">
        <v>790.4</v>
      </c>
      <c r="L6488" s="2">
        <v>0.52</v>
      </c>
      <c r="M6488" s="2" t="s">
        <v>78</v>
      </c>
      <c r="N6488" s="20">
        <f t="shared" si="101"/>
        <v>2310.4</v>
      </c>
      <c r="O6488" s="21"/>
      <c r="P6488" s="20"/>
    </row>
    <row r="6489" spans="1:16" x14ac:dyDescent="0.35">
      <c r="A6489" s="2" t="s">
        <v>13</v>
      </c>
      <c r="B6489" s="2">
        <v>1185732</v>
      </c>
      <c r="C6489" s="15">
        <v>44271</v>
      </c>
      <c r="D6489" s="2" t="s">
        <v>22</v>
      </c>
      <c r="E6489" s="2" t="s">
        <v>95</v>
      </c>
      <c r="F6489" s="2" t="s">
        <v>96</v>
      </c>
      <c r="G6489" s="3" t="s">
        <v>18</v>
      </c>
      <c r="H6489" s="17">
        <v>32</v>
      </c>
      <c r="I6489" s="2">
        <v>81</v>
      </c>
      <c r="J6489" s="19">
        <v>2592</v>
      </c>
      <c r="K6489" s="19">
        <v>1192.32</v>
      </c>
      <c r="L6489" s="2">
        <v>0.45999999999999996</v>
      </c>
      <c r="M6489" s="2" t="s">
        <v>78</v>
      </c>
      <c r="N6489" s="20">
        <f t="shared" si="101"/>
        <v>3784.3199999999997</v>
      </c>
      <c r="O6489" s="21"/>
      <c r="P6489" s="20"/>
    </row>
    <row r="6490" spans="1:16" x14ac:dyDescent="0.35">
      <c r="A6490" s="2" t="s">
        <v>13</v>
      </c>
      <c r="B6490" s="2">
        <v>1185732</v>
      </c>
      <c r="C6490" s="15">
        <v>44271</v>
      </c>
      <c r="D6490" s="2" t="s">
        <v>22</v>
      </c>
      <c r="E6490" s="2" t="s">
        <v>95</v>
      </c>
      <c r="F6490" s="2" t="s">
        <v>96</v>
      </c>
      <c r="G6490" s="3" t="s">
        <v>158</v>
      </c>
      <c r="H6490" s="17">
        <v>24</v>
      </c>
      <c r="I6490" s="2">
        <v>123</v>
      </c>
      <c r="J6490" s="19">
        <v>2952</v>
      </c>
      <c r="K6490" s="19">
        <v>1830.24</v>
      </c>
      <c r="L6490" s="2">
        <v>0.62</v>
      </c>
      <c r="M6490" s="2" t="s">
        <v>78</v>
      </c>
      <c r="N6490" s="20">
        <f t="shared" si="101"/>
        <v>4782.24</v>
      </c>
      <c r="O6490" s="21"/>
      <c r="P6490" s="20"/>
    </row>
    <row r="6491" spans="1:16" x14ac:dyDescent="0.35">
      <c r="A6491" s="2" t="s">
        <v>13</v>
      </c>
      <c r="B6491" s="2">
        <v>1185732</v>
      </c>
      <c r="C6491" s="15">
        <v>44303</v>
      </c>
      <c r="D6491" s="2" t="s">
        <v>22</v>
      </c>
      <c r="E6491" s="2" t="s">
        <v>95</v>
      </c>
      <c r="F6491" s="2" t="s">
        <v>96</v>
      </c>
      <c r="G6491" s="3" t="s">
        <v>155</v>
      </c>
      <c r="H6491" s="17">
        <v>23</v>
      </c>
      <c r="I6491" s="2">
        <v>169</v>
      </c>
      <c r="J6491" s="19">
        <v>3887</v>
      </c>
      <c r="K6491" s="19">
        <v>2098.98</v>
      </c>
      <c r="L6491" s="2">
        <v>0.54</v>
      </c>
      <c r="M6491" s="2" t="s">
        <v>78</v>
      </c>
      <c r="N6491" s="20">
        <f t="shared" si="101"/>
        <v>5985.98</v>
      </c>
      <c r="O6491" s="21"/>
      <c r="P6491" s="20"/>
    </row>
    <row r="6492" spans="1:16" x14ac:dyDescent="0.35">
      <c r="A6492" s="2" t="s">
        <v>13</v>
      </c>
      <c r="B6492" s="2">
        <v>1185732</v>
      </c>
      <c r="C6492" s="15">
        <v>44303</v>
      </c>
      <c r="D6492" s="2" t="s">
        <v>22</v>
      </c>
      <c r="E6492" s="2" t="s">
        <v>95</v>
      </c>
      <c r="F6492" s="2" t="s">
        <v>96</v>
      </c>
      <c r="G6492" s="3" t="s">
        <v>17</v>
      </c>
      <c r="H6492" s="17">
        <v>23</v>
      </c>
      <c r="I6492" s="2">
        <v>109</v>
      </c>
      <c r="J6492" s="19">
        <v>2507</v>
      </c>
      <c r="K6492" s="19">
        <v>1253.5</v>
      </c>
      <c r="L6492" s="2">
        <v>0.5</v>
      </c>
      <c r="M6492" s="2" t="s">
        <v>78</v>
      </c>
      <c r="N6492" s="20">
        <f t="shared" si="101"/>
        <v>3760.5</v>
      </c>
      <c r="O6492" s="21"/>
      <c r="P6492" s="20"/>
    </row>
    <row r="6493" spans="1:16" x14ac:dyDescent="0.35">
      <c r="A6493" s="2" t="s">
        <v>13</v>
      </c>
      <c r="B6493" s="2">
        <v>1185732</v>
      </c>
      <c r="C6493" s="15">
        <v>44303</v>
      </c>
      <c r="D6493" s="2" t="s">
        <v>22</v>
      </c>
      <c r="E6493" s="2" t="s">
        <v>95</v>
      </c>
      <c r="F6493" s="2" t="s">
        <v>96</v>
      </c>
      <c r="G6493" s="3" t="s">
        <v>156</v>
      </c>
      <c r="H6493" s="17">
        <v>14</v>
      </c>
      <c r="I6493" s="2">
        <v>101</v>
      </c>
      <c r="J6493" s="19">
        <v>1414</v>
      </c>
      <c r="K6493" s="19">
        <v>777.7</v>
      </c>
      <c r="L6493" s="2">
        <v>0.55000000000000004</v>
      </c>
      <c r="M6493" s="2" t="s">
        <v>78</v>
      </c>
      <c r="N6493" s="20">
        <f t="shared" si="101"/>
        <v>2191.6999999999998</v>
      </c>
      <c r="O6493" s="21"/>
      <c r="P6493" s="20"/>
    </row>
    <row r="6494" spans="1:16" x14ac:dyDescent="0.35">
      <c r="A6494" s="2" t="s">
        <v>13</v>
      </c>
      <c r="B6494" s="2">
        <v>1185732</v>
      </c>
      <c r="C6494" s="15">
        <v>44303</v>
      </c>
      <c r="D6494" s="2" t="s">
        <v>22</v>
      </c>
      <c r="E6494" s="2" t="s">
        <v>95</v>
      </c>
      <c r="F6494" s="2" t="s">
        <v>96</v>
      </c>
      <c r="G6494" s="3" t="s">
        <v>157</v>
      </c>
      <c r="H6494" s="17">
        <v>19</v>
      </c>
      <c r="I6494" s="2">
        <v>75</v>
      </c>
      <c r="J6494" s="19">
        <v>1425</v>
      </c>
      <c r="K6494" s="19">
        <v>741</v>
      </c>
      <c r="L6494" s="2">
        <v>0.52</v>
      </c>
      <c r="M6494" s="2" t="s">
        <v>78</v>
      </c>
      <c r="N6494" s="20">
        <f t="shared" si="101"/>
        <v>2166</v>
      </c>
      <c r="O6494" s="21"/>
      <c r="P6494" s="20"/>
    </row>
    <row r="6495" spans="1:16" x14ac:dyDescent="0.35">
      <c r="A6495" s="2" t="s">
        <v>13</v>
      </c>
      <c r="B6495" s="2">
        <v>1185732</v>
      </c>
      <c r="C6495" s="15">
        <v>44303</v>
      </c>
      <c r="D6495" s="2" t="s">
        <v>22</v>
      </c>
      <c r="E6495" s="2" t="s">
        <v>95</v>
      </c>
      <c r="F6495" s="2" t="s">
        <v>96</v>
      </c>
      <c r="G6495" s="3" t="s">
        <v>18</v>
      </c>
      <c r="H6495" s="17">
        <v>38</v>
      </c>
      <c r="I6495" s="2">
        <v>81</v>
      </c>
      <c r="J6495" s="19">
        <v>3078</v>
      </c>
      <c r="K6495" s="19">
        <v>1477.44</v>
      </c>
      <c r="L6495" s="2">
        <v>0.48</v>
      </c>
      <c r="M6495" s="2" t="s">
        <v>78</v>
      </c>
      <c r="N6495" s="20">
        <f t="shared" si="101"/>
        <v>4555.4400000000005</v>
      </c>
      <c r="O6495" s="21"/>
      <c r="P6495" s="20"/>
    </row>
    <row r="6496" spans="1:16" x14ac:dyDescent="0.35">
      <c r="A6496" s="2" t="s">
        <v>13</v>
      </c>
      <c r="B6496" s="2">
        <v>1185732</v>
      </c>
      <c r="C6496" s="15">
        <v>44303</v>
      </c>
      <c r="D6496" s="2" t="s">
        <v>22</v>
      </c>
      <c r="E6496" s="2" t="s">
        <v>95</v>
      </c>
      <c r="F6496" s="2" t="s">
        <v>96</v>
      </c>
      <c r="G6496" s="3" t="s">
        <v>158</v>
      </c>
      <c r="H6496" s="17">
        <v>28</v>
      </c>
      <c r="I6496" s="2">
        <v>124</v>
      </c>
      <c r="J6496" s="19">
        <v>3472</v>
      </c>
      <c r="K6496" s="19">
        <v>2117.92</v>
      </c>
      <c r="L6496" s="2">
        <v>0.61</v>
      </c>
      <c r="M6496" s="2" t="s">
        <v>78</v>
      </c>
      <c r="N6496" s="20">
        <f t="shared" si="101"/>
        <v>5589.92</v>
      </c>
      <c r="O6496" s="21"/>
      <c r="P6496" s="20"/>
    </row>
    <row r="6497" spans="1:16" x14ac:dyDescent="0.35">
      <c r="A6497" s="2" t="s">
        <v>13</v>
      </c>
      <c r="B6497" s="2">
        <v>1185732</v>
      </c>
      <c r="C6497" s="15">
        <v>44332</v>
      </c>
      <c r="D6497" s="2" t="s">
        <v>22</v>
      </c>
      <c r="E6497" s="2" t="s">
        <v>95</v>
      </c>
      <c r="F6497" s="2" t="s">
        <v>96</v>
      </c>
      <c r="G6497" s="3" t="s">
        <v>155</v>
      </c>
      <c r="H6497" s="17">
        <v>39</v>
      </c>
      <c r="I6497" s="2">
        <v>194</v>
      </c>
      <c r="J6497" s="19">
        <v>7566</v>
      </c>
      <c r="K6497" s="19">
        <v>4161.3</v>
      </c>
      <c r="L6497" s="2">
        <v>0.55000000000000004</v>
      </c>
      <c r="M6497" s="2" t="s">
        <v>78</v>
      </c>
      <c r="N6497" s="20">
        <f t="shared" si="101"/>
        <v>11727.3</v>
      </c>
      <c r="O6497" s="21"/>
      <c r="P6497" s="20"/>
    </row>
    <row r="6498" spans="1:16" x14ac:dyDescent="0.35">
      <c r="A6498" s="2" t="s">
        <v>13</v>
      </c>
      <c r="B6498" s="2">
        <v>1185732</v>
      </c>
      <c r="C6498" s="15">
        <v>44332</v>
      </c>
      <c r="D6498" s="2" t="s">
        <v>22</v>
      </c>
      <c r="E6498" s="2" t="s">
        <v>95</v>
      </c>
      <c r="F6498" s="2" t="s">
        <v>96</v>
      </c>
      <c r="G6498" s="3" t="s">
        <v>17</v>
      </c>
      <c r="H6498" s="17">
        <v>37</v>
      </c>
      <c r="I6498" s="2">
        <v>131</v>
      </c>
      <c r="J6498" s="19">
        <v>4847</v>
      </c>
      <c r="K6498" s="19">
        <v>2181.1499999999996</v>
      </c>
      <c r="L6498" s="2">
        <v>0.44999999999999996</v>
      </c>
      <c r="M6498" s="2" t="s">
        <v>78</v>
      </c>
      <c r="N6498" s="20">
        <f t="shared" si="101"/>
        <v>7028.15</v>
      </c>
      <c r="O6498" s="21"/>
      <c r="P6498" s="20"/>
    </row>
    <row r="6499" spans="1:16" x14ac:dyDescent="0.35">
      <c r="A6499" s="2" t="s">
        <v>13</v>
      </c>
      <c r="B6499" s="2">
        <v>1185732</v>
      </c>
      <c r="C6499" s="15">
        <v>44332</v>
      </c>
      <c r="D6499" s="2" t="s">
        <v>22</v>
      </c>
      <c r="E6499" s="2" t="s">
        <v>95</v>
      </c>
      <c r="F6499" s="2" t="s">
        <v>96</v>
      </c>
      <c r="G6499" s="3" t="s">
        <v>156</v>
      </c>
      <c r="H6499" s="17">
        <v>33</v>
      </c>
      <c r="I6499" s="2">
        <v>119</v>
      </c>
      <c r="J6499" s="19">
        <v>3927</v>
      </c>
      <c r="K6499" s="19">
        <v>2120.58</v>
      </c>
      <c r="L6499" s="2">
        <v>0.54</v>
      </c>
      <c r="M6499" s="2" t="s">
        <v>78</v>
      </c>
      <c r="N6499" s="20">
        <f t="shared" si="101"/>
        <v>6047.58</v>
      </c>
      <c r="O6499" s="21"/>
      <c r="P6499" s="20"/>
    </row>
    <row r="6500" spans="1:16" x14ac:dyDescent="0.35">
      <c r="A6500" s="2" t="s">
        <v>13</v>
      </c>
      <c r="B6500" s="2">
        <v>1185732</v>
      </c>
      <c r="C6500" s="15">
        <v>44332</v>
      </c>
      <c r="D6500" s="2" t="s">
        <v>22</v>
      </c>
      <c r="E6500" s="2" t="s">
        <v>95</v>
      </c>
      <c r="F6500" s="2" t="s">
        <v>96</v>
      </c>
      <c r="G6500" s="3" t="s">
        <v>157</v>
      </c>
      <c r="H6500" s="17">
        <v>33</v>
      </c>
      <c r="I6500" s="2">
        <v>101</v>
      </c>
      <c r="J6500" s="19">
        <v>3333</v>
      </c>
      <c r="K6500" s="19">
        <v>1699.83</v>
      </c>
      <c r="L6500" s="2">
        <v>0.51</v>
      </c>
      <c r="M6500" s="2" t="s">
        <v>78</v>
      </c>
      <c r="N6500" s="20">
        <f t="shared" si="101"/>
        <v>5032.83</v>
      </c>
      <c r="O6500" s="21"/>
      <c r="P6500" s="20"/>
    </row>
    <row r="6501" spans="1:16" x14ac:dyDescent="0.35">
      <c r="A6501" s="2" t="s">
        <v>13</v>
      </c>
      <c r="B6501" s="2">
        <v>1185732</v>
      </c>
      <c r="C6501" s="15">
        <v>44332</v>
      </c>
      <c r="D6501" s="2" t="s">
        <v>22</v>
      </c>
      <c r="E6501" s="2" t="s">
        <v>95</v>
      </c>
      <c r="F6501" s="2" t="s">
        <v>96</v>
      </c>
      <c r="G6501" s="3" t="s">
        <v>18</v>
      </c>
      <c r="H6501" s="17">
        <v>41</v>
      </c>
      <c r="I6501" s="2">
        <v>116</v>
      </c>
      <c r="J6501" s="19">
        <v>4756</v>
      </c>
      <c r="K6501" s="19">
        <v>2235.3199999999997</v>
      </c>
      <c r="L6501" s="2">
        <v>0.47</v>
      </c>
      <c r="M6501" s="2" t="s">
        <v>78</v>
      </c>
      <c r="N6501" s="20">
        <f t="shared" si="101"/>
        <v>6991.32</v>
      </c>
      <c r="O6501" s="21"/>
      <c r="P6501" s="20"/>
    </row>
    <row r="6502" spans="1:16" x14ac:dyDescent="0.35">
      <c r="A6502" s="2" t="s">
        <v>13</v>
      </c>
      <c r="B6502" s="2">
        <v>1185732</v>
      </c>
      <c r="C6502" s="15">
        <v>44332</v>
      </c>
      <c r="D6502" s="2" t="s">
        <v>22</v>
      </c>
      <c r="E6502" s="2" t="s">
        <v>95</v>
      </c>
      <c r="F6502" s="2" t="s">
        <v>96</v>
      </c>
      <c r="G6502" s="3" t="s">
        <v>158</v>
      </c>
      <c r="H6502" s="17">
        <v>47</v>
      </c>
      <c r="I6502" s="2">
        <v>140</v>
      </c>
      <c r="J6502" s="19">
        <v>6580</v>
      </c>
      <c r="K6502" s="19">
        <v>4211.2</v>
      </c>
      <c r="L6502" s="2">
        <v>0.64</v>
      </c>
      <c r="M6502" s="2" t="s">
        <v>78</v>
      </c>
      <c r="N6502" s="20">
        <f t="shared" si="101"/>
        <v>10791.2</v>
      </c>
      <c r="O6502" s="21"/>
      <c r="P6502" s="20"/>
    </row>
    <row r="6503" spans="1:16" x14ac:dyDescent="0.35">
      <c r="A6503" s="2" t="s">
        <v>13</v>
      </c>
      <c r="B6503" s="2">
        <v>1185732</v>
      </c>
      <c r="C6503" s="15">
        <v>44365</v>
      </c>
      <c r="D6503" s="2" t="s">
        <v>22</v>
      </c>
      <c r="E6503" s="2" t="s">
        <v>95</v>
      </c>
      <c r="F6503" s="2" t="s">
        <v>96</v>
      </c>
      <c r="G6503" s="3" t="s">
        <v>155</v>
      </c>
      <c r="H6503" s="17">
        <v>44</v>
      </c>
      <c r="I6503" s="2">
        <v>210</v>
      </c>
      <c r="J6503" s="19">
        <v>9240</v>
      </c>
      <c r="K6503" s="19">
        <v>4804.8</v>
      </c>
      <c r="L6503" s="2">
        <v>0.52</v>
      </c>
      <c r="M6503" s="2" t="s">
        <v>78</v>
      </c>
      <c r="N6503" s="20">
        <f t="shared" si="101"/>
        <v>14044.8</v>
      </c>
      <c r="O6503" s="21"/>
      <c r="P6503" s="20"/>
    </row>
    <row r="6504" spans="1:16" x14ac:dyDescent="0.35">
      <c r="A6504" s="2" t="s">
        <v>13</v>
      </c>
      <c r="B6504" s="2">
        <v>1185732</v>
      </c>
      <c r="C6504" s="15">
        <v>44365</v>
      </c>
      <c r="D6504" s="2" t="s">
        <v>22</v>
      </c>
      <c r="E6504" s="2" t="s">
        <v>95</v>
      </c>
      <c r="F6504" s="2" t="s">
        <v>96</v>
      </c>
      <c r="G6504" s="3" t="s">
        <v>17</v>
      </c>
      <c r="H6504" s="17">
        <v>37</v>
      </c>
      <c r="I6504" s="2">
        <v>125</v>
      </c>
      <c r="J6504" s="19">
        <v>4625</v>
      </c>
      <c r="K6504" s="19">
        <v>2173.75</v>
      </c>
      <c r="L6504" s="2">
        <v>0.47</v>
      </c>
      <c r="M6504" s="2" t="s">
        <v>78</v>
      </c>
      <c r="N6504" s="20">
        <f t="shared" si="101"/>
        <v>6798.75</v>
      </c>
      <c r="O6504" s="21"/>
      <c r="P6504" s="20"/>
    </row>
    <row r="6505" spans="1:16" x14ac:dyDescent="0.35">
      <c r="A6505" s="2" t="s">
        <v>13</v>
      </c>
      <c r="B6505" s="2">
        <v>1185732</v>
      </c>
      <c r="C6505" s="15">
        <v>44365</v>
      </c>
      <c r="D6505" s="2" t="s">
        <v>22</v>
      </c>
      <c r="E6505" s="2" t="s">
        <v>95</v>
      </c>
      <c r="F6505" s="2" t="s">
        <v>96</v>
      </c>
      <c r="G6505" s="3" t="s">
        <v>156</v>
      </c>
      <c r="H6505" s="17">
        <v>41</v>
      </c>
      <c r="I6505" s="2">
        <v>143</v>
      </c>
      <c r="J6505" s="19">
        <v>5863</v>
      </c>
      <c r="K6505" s="19">
        <v>3224.65</v>
      </c>
      <c r="L6505" s="2">
        <v>0.55000000000000004</v>
      </c>
      <c r="M6505" s="2" t="s">
        <v>78</v>
      </c>
      <c r="N6505" s="20">
        <f t="shared" si="101"/>
        <v>9087.65</v>
      </c>
      <c r="O6505" s="21"/>
      <c r="P6505" s="20"/>
    </row>
    <row r="6506" spans="1:16" x14ac:dyDescent="0.35">
      <c r="A6506" s="2" t="s">
        <v>13</v>
      </c>
      <c r="B6506" s="2">
        <v>1185732</v>
      </c>
      <c r="C6506" s="15">
        <v>44365</v>
      </c>
      <c r="D6506" s="2" t="s">
        <v>22</v>
      </c>
      <c r="E6506" s="2" t="s">
        <v>95</v>
      </c>
      <c r="F6506" s="2" t="s">
        <v>96</v>
      </c>
      <c r="G6506" s="3" t="s">
        <v>157</v>
      </c>
      <c r="H6506" s="17">
        <v>43</v>
      </c>
      <c r="I6506" s="2">
        <v>117</v>
      </c>
      <c r="J6506" s="19">
        <v>5031</v>
      </c>
      <c r="K6506" s="19">
        <v>2515.5</v>
      </c>
      <c r="L6506" s="2">
        <v>0.5</v>
      </c>
      <c r="M6506" s="2" t="s">
        <v>78</v>
      </c>
      <c r="N6506" s="20">
        <f t="shared" si="101"/>
        <v>7546.5</v>
      </c>
      <c r="O6506" s="21"/>
      <c r="P6506" s="20"/>
    </row>
    <row r="6507" spans="1:16" x14ac:dyDescent="0.35">
      <c r="A6507" s="2" t="s">
        <v>13</v>
      </c>
      <c r="B6507" s="2">
        <v>1185732</v>
      </c>
      <c r="C6507" s="15">
        <v>44365</v>
      </c>
      <c r="D6507" s="2" t="s">
        <v>22</v>
      </c>
      <c r="E6507" s="2" t="s">
        <v>95</v>
      </c>
      <c r="F6507" s="2" t="s">
        <v>96</v>
      </c>
      <c r="G6507" s="3" t="s">
        <v>18</v>
      </c>
      <c r="H6507" s="17">
        <v>57</v>
      </c>
      <c r="I6507" s="2">
        <v>135</v>
      </c>
      <c r="J6507" s="19">
        <v>7695</v>
      </c>
      <c r="K6507" s="19">
        <v>3462.7499999999995</v>
      </c>
      <c r="L6507" s="2">
        <v>0.44999999999999996</v>
      </c>
      <c r="M6507" s="2" t="s">
        <v>78</v>
      </c>
      <c r="N6507" s="20">
        <f t="shared" si="101"/>
        <v>11157.75</v>
      </c>
      <c r="O6507" s="21"/>
      <c r="P6507" s="20"/>
    </row>
    <row r="6508" spans="1:16" x14ac:dyDescent="0.35">
      <c r="A6508" s="2" t="s">
        <v>13</v>
      </c>
      <c r="B6508" s="2">
        <v>1185732</v>
      </c>
      <c r="C6508" s="15">
        <v>44365</v>
      </c>
      <c r="D6508" s="2" t="s">
        <v>22</v>
      </c>
      <c r="E6508" s="2" t="s">
        <v>95</v>
      </c>
      <c r="F6508" s="2" t="s">
        <v>96</v>
      </c>
      <c r="G6508" s="3" t="s">
        <v>158</v>
      </c>
      <c r="H6508" s="17">
        <v>60</v>
      </c>
      <c r="I6508" s="2">
        <v>188</v>
      </c>
      <c r="J6508" s="19">
        <v>11280</v>
      </c>
      <c r="K6508" s="19">
        <v>7106.4</v>
      </c>
      <c r="L6508" s="2">
        <v>0.63</v>
      </c>
      <c r="M6508" s="2" t="s">
        <v>78</v>
      </c>
      <c r="N6508" s="20">
        <f t="shared" si="101"/>
        <v>18386.400000000001</v>
      </c>
      <c r="O6508" s="21"/>
      <c r="P6508" s="20"/>
    </row>
    <row r="6509" spans="1:16" x14ac:dyDescent="0.35">
      <c r="A6509" s="2" t="s">
        <v>13</v>
      </c>
      <c r="B6509" s="2">
        <v>1185732</v>
      </c>
      <c r="C6509" s="15">
        <v>44393</v>
      </c>
      <c r="D6509" s="2" t="s">
        <v>22</v>
      </c>
      <c r="E6509" s="2" t="s">
        <v>95</v>
      </c>
      <c r="F6509" s="2" t="s">
        <v>96</v>
      </c>
      <c r="G6509" s="3" t="s">
        <v>155</v>
      </c>
      <c r="H6509" s="17">
        <v>58</v>
      </c>
      <c r="I6509" s="2">
        <v>221</v>
      </c>
      <c r="J6509" s="19">
        <v>12818</v>
      </c>
      <c r="K6509" s="19">
        <v>6537.18</v>
      </c>
      <c r="L6509" s="2">
        <v>0.51</v>
      </c>
      <c r="M6509" s="2" t="s">
        <v>78</v>
      </c>
      <c r="N6509" s="20">
        <f t="shared" si="101"/>
        <v>19355.18</v>
      </c>
      <c r="O6509" s="21"/>
      <c r="P6509" s="20"/>
    </row>
    <row r="6510" spans="1:16" x14ac:dyDescent="0.35">
      <c r="A6510" s="2" t="s">
        <v>20</v>
      </c>
      <c r="B6510" s="2">
        <v>1185732</v>
      </c>
      <c r="C6510" s="15">
        <v>44393</v>
      </c>
      <c r="D6510" s="2" t="s">
        <v>22</v>
      </c>
      <c r="E6510" s="2" t="s">
        <v>95</v>
      </c>
      <c r="F6510" s="2" t="s">
        <v>96</v>
      </c>
      <c r="G6510" s="3" t="s">
        <v>17</v>
      </c>
      <c r="H6510" s="17">
        <v>53</v>
      </c>
      <c r="I6510" s="2">
        <v>156</v>
      </c>
      <c r="J6510" s="19">
        <v>8268</v>
      </c>
      <c r="K6510" s="19">
        <v>3720.5999999999995</v>
      </c>
      <c r="L6510" s="2">
        <v>0.44999999999999996</v>
      </c>
      <c r="M6510" s="2" t="s">
        <v>78</v>
      </c>
      <c r="N6510" s="20">
        <f t="shared" si="101"/>
        <v>11988.599999999999</v>
      </c>
      <c r="O6510" s="21"/>
      <c r="P6510" s="20"/>
    </row>
    <row r="6511" spans="1:16" x14ac:dyDescent="0.35">
      <c r="A6511" s="2" t="s">
        <v>20</v>
      </c>
      <c r="B6511" s="2">
        <v>1185732</v>
      </c>
      <c r="C6511" s="15">
        <v>44393</v>
      </c>
      <c r="D6511" s="2" t="s">
        <v>22</v>
      </c>
      <c r="E6511" s="2" t="s">
        <v>95</v>
      </c>
      <c r="F6511" s="2" t="s">
        <v>96</v>
      </c>
      <c r="G6511" s="3" t="s">
        <v>156</v>
      </c>
      <c r="H6511" s="17">
        <v>48</v>
      </c>
      <c r="I6511" s="2">
        <v>142</v>
      </c>
      <c r="J6511" s="19">
        <v>6816</v>
      </c>
      <c r="K6511" s="19">
        <v>3408</v>
      </c>
      <c r="L6511" s="2">
        <v>0.5</v>
      </c>
      <c r="M6511" s="2" t="s">
        <v>78</v>
      </c>
      <c r="N6511" s="20">
        <f t="shared" si="101"/>
        <v>10224</v>
      </c>
      <c r="O6511" s="21"/>
      <c r="P6511" s="20"/>
    </row>
    <row r="6512" spans="1:16" x14ac:dyDescent="0.35">
      <c r="A6512" s="2" t="s">
        <v>20</v>
      </c>
      <c r="B6512" s="2">
        <v>1185732</v>
      </c>
      <c r="C6512" s="15">
        <v>44393</v>
      </c>
      <c r="D6512" s="2" t="s">
        <v>22</v>
      </c>
      <c r="E6512" s="2" t="s">
        <v>95</v>
      </c>
      <c r="F6512" s="2" t="s">
        <v>96</v>
      </c>
      <c r="G6512" s="3" t="s">
        <v>157</v>
      </c>
      <c r="H6512" s="17">
        <v>48</v>
      </c>
      <c r="I6512" s="2">
        <v>124</v>
      </c>
      <c r="J6512" s="19">
        <v>5952</v>
      </c>
      <c r="K6512" s="19">
        <v>3154.56</v>
      </c>
      <c r="L6512" s="2">
        <v>0.53</v>
      </c>
      <c r="M6512" s="2" t="s">
        <v>78</v>
      </c>
      <c r="N6512" s="20">
        <f t="shared" si="101"/>
        <v>9106.56</v>
      </c>
      <c r="O6512" s="21"/>
      <c r="P6512" s="20"/>
    </row>
    <row r="6513" spans="1:16" x14ac:dyDescent="0.35">
      <c r="A6513" s="2" t="s">
        <v>20</v>
      </c>
      <c r="B6513" s="2">
        <v>1185732</v>
      </c>
      <c r="C6513" s="15">
        <v>44393</v>
      </c>
      <c r="D6513" s="2" t="s">
        <v>22</v>
      </c>
      <c r="E6513" s="2" t="s">
        <v>95</v>
      </c>
      <c r="F6513" s="2" t="s">
        <v>96</v>
      </c>
      <c r="G6513" s="3" t="s">
        <v>18</v>
      </c>
      <c r="H6513" s="17">
        <v>59</v>
      </c>
      <c r="I6513" s="2">
        <v>150</v>
      </c>
      <c r="J6513" s="19">
        <v>8850</v>
      </c>
      <c r="K6513" s="19">
        <v>4248</v>
      </c>
      <c r="L6513" s="2">
        <v>0.48</v>
      </c>
      <c r="M6513" s="2" t="s">
        <v>78</v>
      </c>
      <c r="N6513" s="20">
        <f t="shared" si="101"/>
        <v>13098</v>
      </c>
      <c r="O6513" s="21"/>
      <c r="P6513" s="20"/>
    </row>
    <row r="6514" spans="1:16" x14ac:dyDescent="0.35">
      <c r="A6514" s="2" t="s">
        <v>20</v>
      </c>
      <c r="B6514" s="2">
        <v>1185732</v>
      </c>
      <c r="C6514" s="15">
        <v>44393</v>
      </c>
      <c r="D6514" s="2" t="s">
        <v>22</v>
      </c>
      <c r="E6514" s="2" t="s">
        <v>95</v>
      </c>
      <c r="F6514" s="2" t="s">
        <v>96</v>
      </c>
      <c r="G6514" s="3" t="s">
        <v>158</v>
      </c>
      <c r="H6514" s="17">
        <v>61</v>
      </c>
      <c r="I6514" s="2">
        <v>176</v>
      </c>
      <c r="J6514" s="19">
        <v>10736</v>
      </c>
      <c r="K6514" s="19">
        <v>6548.96</v>
      </c>
      <c r="L6514" s="2">
        <v>0.61</v>
      </c>
      <c r="M6514" s="2" t="s">
        <v>78</v>
      </c>
      <c r="N6514" s="20">
        <f t="shared" si="101"/>
        <v>17284.96</v>
      </c>
      <c r="O6514" s="21"/>
      <c r="P6514" s="20"/>
    </row>
    <row r="6515" spans="1:16" x14ac:dyDescent="0.35">
      <c r="A6515" s="2" t="s">
        <v>20</v>
      </c>
      <c r="B6515" s="2">
        <v>1185732</v>
      </c>
      <c r="C6515" s="15">
        <v>44425</v>
      </c>
      <c r="D6515" s="2" t="s">
        <v>22</v>
      </c>
      <c r="E6515" s="2" t="s">
        <v>95</v>
      </c>
      <c r="F6515" s="2" t="s">
        <v>96</v>
      </c>
      <c r="G6515" s="3" t="s">
        <v>155</v>
      </c>
      <c r="H6515" s="17">
        <v>56</v>
      </c>
      <c r="I6515" s="2">
        <v>215</v>
      </c>
      <c r="J6515" s="19">
        <v>12040</v>
      </c>
      <c r="K6515" s="19">
        <v>6501.6</v>
      </c>
      <c r="L6515" s="2">
        <v>0.54</v>
      </c>
      <c r="M6515" s="2" t="s">
        <v>78</v>
      </c>
      <c r="N6515" s="20">
        <f t="shared" si="101"/>
        <v>18541.599999999999</v>
      </c>
      <c r="O6515" s="21"/>
      <c r="P6515" s="20"/>
    </row>
    <row r="6516" spans="1:16" x14ac:dyDescent="0.35">
      <c r="A6516" s="2" t="s">
        <v>20</v>
      </c>
      <c r="B6516" s="2">
        <v>1185732</v>
      </c>
      <c r="C6516" s="15">
        <v>44425</v>
      </c>
      <c r="D6516" s="2" t="s">
        <v>22</v>
      </c>
      <c r="E6516" s="2" t="s">
        <v>95</v>
      </c>
      <c r="F6516" s="2" t="s">
        <v>96</v>
      </c>
      <c r="G6516" s="3" t="s">
        <v>17</v>
      </c>
      <c r="H6516" s="17">
        <v>50</v>
      </c>
      <c r="I6516" s="2">
        <v>168</v>
      </c>
      <c r="J6516" s="19">
        <v>8400</v>
      </c>
      <c r="K6516" s="19">
        <v>4032</v>
      </c>
      <c r="L6516" s="2">
        <v>0.48</v>
      </c>
      <c r="M6516" s="2" t="s">
        <v>78</v>
      </c>
      <c r="N6516" s="20">
        <f t="shared" si="101"/>
        <v>12432</v>
      </c>
      <c r="O6516" s="21"/>
      <c r="P6516" s="20"/>
    </row>
    <row r="6517" spans="1:16" x14ac:dyDescent="0.35">
      <c r="A6517" s="2" t="s">
        <v>20</v>
      </c>
      <c r="B6517" s="2">
        <v>1185732</v>
      </c>
      <c r="C6517" s="15">
        <v>44425</v>
      </c>
      <c r="D6517" s="2" t="s">
        <v>22</v>
      </c>
      <c r="E6517" s="2" t="s">
        <v>95</v>
      </c>
      <c r="F6517" s="2" t="s">
        <v>96</v>
      </c>
      <c r="G6517" s="3" t="s">
        <v>156</v>
      </c>
      <c r="H6517" s="17">
        <v>48</v>
      </c>
      <c r="I6517" s="2">
        <v>147</v>
      </c>
      <c r="J6517" s="19">
        <v>7056</v>
      </c>
      <c r="K6517" s="19">
        <v>3669.1200000000003</v>
      </c>
      <c r="L6517" s="2">
        <v>0.52</v>
      </c>
      <c r="M6517" s="2" t="s">
        <v>78</v>
      </c>
      <c r="N6517" s="20">
        <f t="shared" si="101"/>
        <v>10725.12</v>
      </c>
      <c r="O6517" s="21"/>
      <c r="P6517" s="20"/>
    </row>
    <row r="6518" spans="1:16" x14ac:dyDescent="0.35">
      <c r="A6518" s="2" t="s">
        <v>20</v>
      </c>
      <c r="B6518" s="2">
        <v>1185732</v>
      </c>
      <c r="C6518" s="15">
        <v>44425</v>
      </c>
      <c r="D6518" s="2" t="s">
        <v>22</v>
      </c>
      <c r="E6518" s="2" t="s">
        <v>95</v>
      </c>
      <c r="F6518" s="2" t="s">
        <v>96</v>
      </c>
      <c r="G6518" s="3" t="s">
        <v>157</v>
      </c>
      <c r="H6518" s="17">
        <v>39</v>
      </c>
      <c r="I6518" s="2">
        <v>128</v>
      </c>
      <c r="J6518" s="19">
        <v>4992</v>
      </c>
      <c r="K6518" s="19">
        <v>2595.84</v>
      </c>
      <c r="L6518" s="2">
        <v>0.52</v>
      </c>
      <c r="M6518" s="2" t="s">
        <v>78</v>
      </c>
      <c r="N6518" s="20">
        <f t="shared" si="101"/>
        <v>7587.84</v>
      </c>
      <c r="O6518" s="21"/>
      <c r="P6518" s="20"/>
    </row>
    <row r="6519" spans="1:16" x14ac:dyDescent="0.35">
      <c r="A6519" s="2" t="s">
        <v>20</v>
      </c>
      <c r="B6519" s="2">
        <v>1185732</v>
      </c>
      <c r="C6519" s="15">
        <v>44425</v>
      </c>
      <c r="D6519" s="2" t="s">
        <v>22</v>
      </c>
      <c r="E6519" s="2" t="s">
        <v>95</v>
      </c>
      <c r="F6519" s="2" t="s">
        <v>96</v>
      </c>
      <c r="G6519" s="3" t="s">
        <v>18</v>
      </c>
      <c r="H6519" s="17">
        <v>46</v>
      </c>
      <c r="I6519" s="2">
        <v>122</v>
      </c>
      <c r="J6519" s="19">
        <v>5612</v>
      </c>
      <c r="K6519" s="19">
        <v>2525.3999999999996</v>
      </c>
      <c r="L6519" s="2">
        <v>0.44999999999999996</v>
      </c>
      <c r="M6519" s="2" t="s">
        <v>78</v>
      </c>
      <c r="N6519" s="20">
        <f t="shared" si="101"/>
        <v>8137.4</v>
      </c>
      <c r="O6519" s="21"/>
      <c r="P6519" s="20"/>
    </row>
    <row r="6520" spans="1:16" x14ac:dyDescent="0.35">
      <c r="A6520" s="2" t="s">
        <v>20</v>
      </c>
      <c r="B6520" s="2">
        <v>1185732</v>
      </c>
      <c r="C6520" s="15">
        <v>44425</v>
      </c>
      <c r="D6520" s="2" t="s">
        <v>22</v>
      </c>
      <c r="E6520" s="2" t="s">
        <v>95</v>
      </c>
      <c r="F6520" s="2" t="s">
        <v>96</v>
      </c>
      <c r="G6520" s="3" t="s">
        <v>158</v>
      </c>
      <c r="H6520" s="17">
        <v>53</v>
      </c>
      <c r="I6520" s="2">
        <v>169</v>
      </c>
      <c r="J6520" s="19">
        <v>8957</v>
      </c>
      <c r="K6520" s="19">
        <v>5822.05</v>
      </c>
      <c r="L6520" s="2">
        <v>0.65</v>
      </c>
      <c r="M6520" s="2" t="s">
        <v>78</v>
      </c>
      <c r="N6520" s="20">
        <f t="shared" si="101"/>
        <v>14779.05</v>
      </c>
      <c r="O6520" s="21"/>
      <c r="P6520" s="20"/>
    </row>
    <row r="6521" spans="1:16" x14ac:dyDescent="0.35">
      <c r="A6521" s="2" t="s">
        <v>20</v>
      </c>
      <c r="B6521" s="2">
        <v>1185732</v>
      </c>
      <c r="C6521" s="15">
        <v>44455</v>
      </c>
      <c r="D6521" s="2" t="s">
        <v>22</v>
      </c>
      <c r="E6521" s="2" t="s">
        <v>95</v>
      </c>
      <c r="F6521" s="2" t="s">
        <v>96</v>
      </c>
      <c r="G6521" s="3" t="s">
        <v>155</v>
      </c>
      <c r="H6521" s="17">
        <v>47</v>
      </c>
      <c r="I6521" s="2">
        <v>203</v>
      </c>
      <c r="J6521" s="19">
        <v>9541</v>
      </c>
      <c r="K6521" s="19">
        <v>5152.1400000000003</v>
      </c>
      <c r="L6521" s="2">
        <v>0.54</v>
      </c>
      <c r="M6521" s="2" t="s">
        <v>78</v>
      </c>
      <c r="N6521" s="20">
        <f t="shared" si="101"/>
        <v>14693.14</v>
      </c>
      <c r="O6521" s="21"/>
      <c r="P6521" s="20"/>
    </row>
    <row r="6522" spans="1:16" x14ac:dyDescent="0.35">
      <c r="A6522" s="2" t="s">
        <v>20</v>
      </c>
      <c r="B6522" s="2">
        <v>1185732</v>
      </c>
      <c r="C6522" s="15">
        <v>44455</v>
      </c>
      <c r="D6522" s="2" t="s">
        <v>22</v>
      </c>
      <c r="E6522" s="2" t="s">
        <v>95</v>
      </c>
      <c r="F6522" s="2" t="s">
        <v>96</v>
      </c>
      <c r="G6522" s="3" t="s">
        <v>17</v>
      </c>
      <c r="H6522" s="17">
        <v>42</v>
      </c>
      <c r="I6522" s="2">
        <v>147</v>
      </c>
      <c r="J6522" s="19">
        <v>6174</v>
      </c>
      <c r="K6522" s="19">
        <v>2778.2999999999997</v>
      </c>
      <c r="L6522" s="2">
        <v>0.44999999999999996</v>
      </c>
      <c r="M6522" s="2" t="s">
        <v>78</v>
      </c>
      <c r="N6522" s="20">
        <f t="shared" si="101"/>
        <v>8952.2999999999993</v>
      </c>
      <c r="O6522" s="21"/>
      <c r="P6522" s="20"/>
    </row>
    <row r="6523" spans="1:16" x14ac:dyDescent="0.35">
      <c r="A6523" s="2" t="s">
        <v>20</v>
      </c>
      <c r="B6523" s="2">
        <v>1185732</v>
      </c>
      <c r="C6523" s="15">
        <v>44455</v>
      </c>
      <c r="D6523" s="2" t="s">
        <v>22</v>
      </c>
      <c r="E6523" s="2" t="s">
        <v>95</v>
      </c>
      <c r="F6523" s="2" t="s">
        <v>96</v>
      </c>
      <c r="G6523" s="3" t="s">
        <v>156</v>
      </c>
      <c r="H6523" s="17">
        <v>19</v>
      </c>
      <c r="I6523" s="2">
        <v>123</v>
      </c>
      <c r="J6523" s="19">
        <v>2337</v>
      </c>
      <c r="K6523" s="19">
        <v>1168.5</v>
      </c>
      <c r="L6523" s="2">
        <v>0.5</v>
      </c>
      <c r="M6523" s="2" t="s">
        <v>78</v>
      </c>
      <c r="N6523" s="20">
        <f t="shared" si="101"/>
        <v>3505.5</v>
      </c>
      <c r="O6523" s="21"/>
      <c r="P6523" s="20"/>
    </row>
    <row r="6524" spans="1:16" x14ac:dyDescent="0.35">
      <c r="A6524" s="2" t="s">
        <v>20</v>
      </c>
      <c r="B6524" s="2">
        <v>1185732</v>
      </c>
      <c r="C6524" s="15">
        <v>44455</v>
      </c>
      <c r="D6524" s="2" t="s">
        <v>22</v>
      </c>
      <c r="E6524" s="2" t="s">
        <v>95</v>
      </c>
      <c r="F6524" s="2" t="s">
        <v>96</v>
      </c>
      <c r="G6524" s="3" t="s">
        <v>157</v>
      </c>
      <c r="H6524" s="17">
        <v>19</v>
      </c>
      <c r="I6524" s="2">
        <v>100</v>
      </c>
      <c r="J6524" s="19">
        <v>1900</v>
      </c>
      <c r="K6524" s="19">
        <v>1045</v>
      </c>
      <c r="L6524" s="2">
        <v>0.55000000000000004</v>
      </c>
      <c r="M6524" s="2" t="s">
        <v>78</v>
      </c>
      <c r="N6524" s="20">
        <f t="shared" si="101"/>
        <v>2945</v>
      </c>
      <c r="O6524" s="21"/>
      <c r="P6524" s="20"/>
    </row>
    <row r="6525" spans="1:16" x14ac:dyDescent="0.35">
      <c r="A6525" s="2" t="s">
        <v>20</v>
      </c>
      <c r="B6525" s="2">
        <v>1185732</v>
      </c>
      <c r="C6525" s="15">
        <v>44455</v>
      </c>
      <c r="D6525" s="2" t="s">
        <v>22</v>
      </c>
      <c r="E6525" s="2" t="s">
        <v>95</v>
      </c>
      <c r="F6525" s="2" t="s">
        <v>96</v>
      </c>
      <c r="G6525" s="3" t="s">
        <v>18</v>
      </c>
      <c r="H6525" s="17">
        <v>29</v>
      </c>
      <c r="I6525" s="2">
        <v>108</v>
      </c>
      <c r="J6525" s="19">
        <v>3132</v>
      </c>
      <c r="K6525" s="19">
        <v>1503.36</v>
      </c>
      <c r="L6525" s="2">
        <v>0.48</v>
      </c>
      <c r="M6525" s="2" t="s">
        <v>78</v>
      </c>
      <c r="N6525" s="20">
        <f t="shared" si="101"/>
        <v>4635.3599999999997</v>
      </c>
      <c r="O6525" s="21"/>
      <c r="P6525" s="20"/>
    </row>
    <row r="6526" spans="1:16" x14ac:dyDescent="0.35">
      <c r="A6526" s="2" t="s">
        <v>20</v>
      </c>
      <c r="B6526" s="2">
        <v>1185732</v>
      </c>
      <c r="C6526" s="15">
        <v>44455</v>
      </c>
      <c r="D6526" s="2" t="s">
        <v>22</v>
      </c>
      <c r="E6526" s="2" t="s">
        <v>95</v>
      </c>
      <c r="F6526" s="2" t="s">
        <v>96</v>
      </c>
      <c r="G6526" s="3" t="s">
        <v>158</v>
      </c>
      <c r="H6526" s="17">
        <v>32</v>
      </c>
      <c r="I6526" s="2">
        <v>130</v>
      </c>
      <c r="J6526" s="19">
        <v>4160</v>
      </c>
      <c r="K6526" s="19">
        <v>2579.1999999999998</v>
      </c>
      <c r="L6526" s="2">
        <v>0.62</v>
      </c>
      <c r="M6526" s="2" t="s">
        <v>78</v>
      </c>
      <c r="N6526" s="20">
        <f t="shared" si="101"/>
        <v>6739.2</v>
      </c>
      <c r="O6526" s="21"/>
      <c r="P6526" s="20"/>
    </row>
    <row r="6527" spans="1:16" x14ac:dyDescent="0.35">
      <c r="A6527" s="2" t="s">
        <v>20</v>
      </c>
      <c r="B6527" s="2">
        <v>1185732</v>
      </c>
      <c r="C6527" s="15">
        <v>44487</v>
      </c>
      <c r="D6527" s="2" t="s">
        <v>22</v>
      </c>
      <c r="E6527" s="2" t="s">
        <v>95</v>
      </c>
      <c r="F6527" s="2" t="s">
        <v>96</v>
      </c>
      <c r="G6527" s="3" t="s">
        <v>155</v>
      </c>
      <c r="H6527" s="17">
        <v>32</v>
      </c>
      <c r="I6527" s="2">
        <v>176</v>
      </c>
      <c r="J6527" s="19">
        <v>5632</v>
      </c>
      <c r="K6527" s="19">
        <v>3041.28</v>
      </c>
      <c r="L6527" s="2">
        <v>0.54</v>
      </c>
      <c r="M6527" s="2" t="s">
        <v>78</v>
      </c>
      <c r="N6527" s="20">
        <f t="shared" si="101"/>
        <v>8673.2800000000007</v>
      </c>
      <c r="O6527" s="21"/>
      <c r="P6527" s="20"/>
    </row>
    <row r="6528" spans="1:16" x14ac:dyDescent="0.35">
      <c r="A6528" s="2" t="s">
        <v>20</v>
      </c>
      <c r="B6528" s="2">
        <v>1185732</v>
      </c>
      <c r="C6528" s="15">
        <v>44487</v>
      </c>
      <c r="D6528" s="2" t="s">
        <v>22</v>
      </c>
      <c r="E6528" s="2" t="s">
        <v>95</v>
      </c>
      <c r="F6528" s="2" t="s">
        <v>96</v>
      </c>
      <c r="G6528" s="3" t="s">
        <v>17</v>
      </c>
      <c r="H6528" s="17">
        <v>25</v>
      </c>
      <c r="I6528" s="2">
        <v>145</v>
      </c>
      <c r="J6528" s="19">
        <v>3625</v>
      </c>
      <c r="K6528" s="19">
        <v>1631.2499999999998</v>
      </c>
      <c r="L6528" s="2">
        <v>0.44999999999999996</v>
      </c>
      <c r="M6528" s="2" t="s">
        <v>78</v>
      </c>
      <c r="N6528" s="20">
        <f t="shared" si="101"/>
        <v>5256.25</v>
      </c>
      <c r="O6528" s="21"/>
      <c r="P6528" s="20"/>
    </row>
    <row r="6529" spans="1:16" x14ac:dyDescent="0.35">
      <c r="A6529" s="2" t="s">
        <v>20</v>
      </c>
      <c r="B6529" s="2">
        <v>1185732</v>
      </c>
      <c r="C6529" s="15">
        <v>44487</v>
      </c>
      <c r="D6529" s="2" t="s">
        <v>22</v>
      </c>
      <c r="E6529" s="2" t="s">
        <v>95</v>
      </c>
      <c r="F6529" s="2" t="s">
        <v>96</v>
      </c>
      <c r="G6529" s="3" t="s">
        <v>156</v>
      </c>
      <c r="H6529" s="17">
        <v>24</v>
      </c>
      <c r="I6529" s="2">
        <v>98</v>
      </c>
      <c r="J6529" s="19">
        <v>2352</v>
      </c>
      <c r="K6529" s="19">
        <v>1270.0800000000002</v>
      </c>
      <c r="L6529" s="2">
        <v>0.54</v>
      </c>
      <c r="M6529" s="2" t="s">
        <v>78</v>
      </c>
      <c r="N6529" s="20">
        <f t="shared" si="101"/>
        <v>3622.08</v>
      </c>
      <c r="O6529" s="21"/>
      <c r="P6529" s="20"/>
    </row>
    <row r="6530" spans="1:16" x14ac:dyDescent="0.35">
      <c r="A6530" s="2" t="s">
        <v>20</v>
      </c>
      <c r="B6530" s="2">
        <v>1185732</v>
      </c>
      <c r="C6530" s="15">
        <v>44487</v>
      </c>
      <c r="D6530" s="2" t="s">
        <v>22</v>
      </c>
      <c r="E6530" s="2" t="s">
        <v>95</v>
      </c>
      <c r="F6530" s="2" t="s">
        <v>96</v>
      </c>
      <c r="G6530" s="3" t="s">
        <v>157</v>
      </c>
      <c r="H6530" s="17">
        <v>23</v>
      </c>
      <c r="I6530" s="2">
        <v>105</v>
      </c>
      <c r="J6530" s="19">
        <v>2415</v>
      </c>
      <c r="K6530" s="19">
        <v>1207.5</v>
      </c>
      <c r="L6530" s="2">
        <v>0.5</v>
      </c>
      <c r="M6530" s="2" t="s">
        <v>78</v>
      </c>
      <c r="N6530" s="20">
        <f t="shared" si="101"/>
        <v>3622.5</v>
      </c>
      <c r="O6530" s="21"/>
      <c r="P6530" s="20"/>
    </row>
    <row r="6531" spans="1:16" x14ac:dyDescent="0.35">
      <c r="A6531" s="2" t="s">
        <v>20</v>
      </c>
      <c r="B6531" s="2">
        <v>1185732</v>
      </c>
      <c r="C6531" s="15">
        <v>44487</v>
      </c>
      <c r="D6531" s="2" t="s">
        <v>22</v>
      </c>
      <c r="E6531" s="2" t="s">
        <v>95</v>
      </c>
      <c r="F6531" s="2" t="s">
        <v>96</v>
      </c>
      <c r="G6531" s="3" t="s">
        <v>18</v>
      </c>
      <c r="H6531" s="17">
        <v>32</v>
      </c>
      <c r="I6531" s="2">
        <v>98</v>
      </c>
      <c r="J6531" s="19">
        <v>3136</v>
      </c>
      <c r="K6531" s="19">
        <v>1568</v>
      </c>
      <c r="L6531" s="2">
        <v>0.5</v>
      </c>
      <c r="M6531" s="2" t="s">
        <v>78</v>
      </c>
      <c r="N6531" s="20">
        <f t="shared" ref="N6531:N6594" si="102">SUM(J6531,K6531)</f>
        <v>4704</v>
      </c>
      <c r="O6531" s="21"/>
      <c r="P6531" s="20"/>
    </row>
    <row r="6532" spans="1:16" x14ac:dyDescent="0.35">
      <c r="A6532" s="2" t="s">
        <v>21</v>
      </c>
      <c r="B6532" s="2">
        <v>1185732</v>
      </c>
      <c r="C6532" s="15">
        <v>44487</v>
      </c>
      <c r="D6532" s="2" t="s">
        <v>22</v>
      </c>
      <c r="E6532" s="2" t="s">
        <v>95</v>
      </c>
      <c r="F6532" s="2" t="s">
        <v>96</v>
      </c>
      <c r="G6532" s="3" t="s">
        <v>158</v>
      </c>
      <c r="H6532" s="17">
        <v>33</v>
      </c>
      <c r="I6532" s="2">
        <v>124</v>
      </c>
      <c r="J6532" s="19">
        <v>4092</v>
      </c>
      <c r="K6532" s="19">
        <v>2618.88</v>
      </c>
      <c r="L6532" s="2">
        <v>0.64</v>
      </c>
      <c r="M6532" s="2" t="s">
        <v>78</v>
      </c>
      <c r="N6532" s="20">
        <f t="shared" si="102"/>
        <v>6710.88</v>
      </c>
      <c r="O6532" s="21"/>
      <c r="P6532" s="20"/>
    </row>
    <row r="6533" spans="1:16" x14ac:dyDescent="0.35">
      <c r="A6533" s="2" t="s">
        <v>21</v>
      </c>
      <c r="B6533" s="2">
        <v>1185732</v>
      </c>
      <c r="C6533" s="15">
        <v>44517</v>
      </c>
      <c r="D6533" s="2" t="s">
        <v>22</v>
      </c>
      <c r="E6533" s="2" t="s">
        <v>95</v>
      </c>
      <c r="F6533" s="2" t="s">
        <v>96</v>
      </c>
      <c r="G6533" s="3" t="s">
        <v>155</v>
      </c>
      <c r="H6533" s="17">
        <v>28</v>
      </c>
      <c r="I6533" s="2">
        <v>163</v>
      </c>
      <c r="J6533" s="19">
        <v>4564</v>
      </c>
      <c r="K6533" s="19">
        <v>2464.56</v>
      </c>
      <c r="L6533" s="2">
        <v>0.54</v>
      </c>
      <c r="M6533" s="2" t="s">
        <v>78</v>
      </c>
      <c r="N6533" s="20">
        <f t="shared" si="102"/>
        <v>7028.5599999999995</v>
      </c>
      <c r="O6533" s="21"/>
      <c r="P6533" s="20"/>
    </row>
    <row r="6534" spans="1:16" x14ac:dyDescent="0.35">
      <c r="A6534" s="2" t="s">
        <v>21</v>
      </c>
      <c r="B6534" s="2">
        <v>1185732</v>
      </c>
      <c r="C6534" s="15">
        <v>44517</v>
      </c>
      <c r="D6534" s="2" t="s">
        <v>22</v>
      </c>
      <c r="E6534" s="2" t="s">
        <v>95</v>
      </c>
      <c r="F6534" s="2" t="s">
        <v>96</v>
      </c>
      <c r="G6534" s="3" t="s">
        <v>17</v>
      </c>
      <c r="H6534" s="17">
        <v>18</v>
      </c>
      <c r="I6534" s="2">
        <v>117</v>
      </c>
      <c r="J6534" s="19">
        <v>2106</v>
      </c>
      <c r="K6534" s="19">
        <v>947.69999999999993</v>
      </c>
      <c r="L6534" s="2">
        <v>0.44999999999999996</v>
      </c>
      <c r="M6534" s="2" t="s">
        <v>78</v>
      </c>
      <c r="N6534" s="20">
        <f t="shared" si="102"/>
        <v>3053.7</v>
      </c>
      <c r="O6534" s="21"/>
      <c r="P6534" s="20"/>
    </row>
    <row r="6535" spans="1:16" x14ac:dyDescent="0.35">
      <c r="A6535" s="2" t="s">
        <v>21</v>
      </c>
      <c r="B6535" s="2">
        <v>1185732</v>
      </c>
      <c r="C6535" s="15">
        <v>44517</v>
      </c>
      <c r="D6535" s="2" t="s">
        <v>22</v>
      </c>
      <c r="E6535" s="2" t="s">
        <v>95</v>
      </c>
      <c r="F6535" s="2" t="s">
        <v>96</v>
      </c>
      <c r="G6535" s="3" t="s">
        <v>156</v>
      </c>
      <c r="H6535" s="17">
        <v>28</v>
      </c>
      <c r="I6535" s="2">
        <v>111</v>
      </c>
      <c r="J6535" s="19">
        <v>3108</v>
      </c>
      <c r="K6535" s="19">
        <v>1678.3200000000002</v>
      </c>
      <c r="L6535" s="2">
        <v>0.54</v>
      </c>
      <c r="M6535" s="2" t="s">
        <v>78</v>
      </c>
      <c r="N6535" s="20">
        <f t="shared" si="102"/>
        <v>4786.32</v>
      </c>
      <c r="O6535" s="21"/>
      <c r="P6535" s="20"/>
    </row>
    <row r="6536" spans="1:16" x14ac:dyDescent="0.35">
      <c r="A6536" s="2" t="s">
        <v>21</v>
      </c>
      <c r="B6536" s="2">
        <v>1185732</v>
      </c>
      <c r="C6536" s="15">
        <v>44517</v>
      </c>
      <c r="D6536" s="2" t="s">
        <v>22</v>
      </c>
      <c r="E6536" s="2" t="s">
        <v>95</v>
      </c>
      <c r="F6536" s="2" t="s">
        <v>96</v>
      </c>
      <c r="G6536" s="3" t="s">
        <v>157</v>
      </c>
      <c r="H6536" s="17">
        <v>54</v>
      </c>
      <c r="I6536" s="2">
        <v>117</v>
      </c>
      <c r="J6536" s="19">
        <v>6318</v>
      </c>
      <c r="K6536" s="19">
        <v>3348.54</v>
      </c>
      <c r="L6536" s="2">
        <v>0.53</v>
      </c>
      <c r="M6536" s="2" t="s">
        <v>78</v>
      </c>
      <c r="N6536" s="20">
        <f t="shared" si="102"/>
        <v>9666.5400000000009</v>
      </c>
      <c r="O6536" s="21"/>
      <c r="P6536" s="20"/>
    </row>
    <row r="6537" spans="1:16" x14ac:dyDescent="0.35">
      <c r="A6537" s="2" t="s">
        <v>21</v>
      </c>
      <c r="B6537" s="2">
        <v>1185732</v>
      </c>
      <c r="C6537" s="15">
        <v>44517</v>
      </c>
      <c r="D6537" s="2" t="s">
        <v>22</v>
      </c>
      <c r="E6537" s="2" t="s">
        <v>95</v>
      </c>
      <c r="F6537" s="2" t="s">
        <v>96</v>
      </c>
      <c r="G6537" s="3" t="s">
        <v>18</v>
      </c>
      <c r="H6537" s="17">
        <v>71</v>
      </c>
      <c r="I6537" s="2">
        <v>123</v>
      </c>
      <c r="J6537" s="19">
        <v>8733</v>
      </c>
      <c r="K6537" s="19">
        <v>3929.8499999999995</v>
      </c>
      <c r="L6537" s="2">
        <v>0.44999999999999996</v>
      </c>
      <c r="M6537" s="2" t="s">
        <v>78</v>
      </c>
      <c r="N6537" s="20">
        <f t="shared" si="102"/>
        <v>12662.849999999999</v>
      </c>
      <c r="O6537" s="21"/>
      <c r="P6537" s="20"/>
    </row>
    <row r="6538" spans="1:16" x14ac:dyDescent="0.35">
      <c r="A6538" s="2" t="s">
        <v>21</v>
      </c>
      <c r="B6538" s="2">
        <v>1185732</v>
      </c>
      <c r="C6538" s="15">
        <v>44517</v>
      </c>
      <c r="D6538" s="2" t="s">
        <v>22</v>
      </c>
      <c r="E6538" s="2" t="s">
        <v>95</v>
      </c>
      <c r="F6538" s="2" t="s">
        <v>96</v>
      </c>
      <c r="G6538" s="3" t="s">
        <v>158</v>
      </c>
      <c r="H6538" s="17">
        <v>68</v>
      </c>
      <c r="I6538" s="2">
        <v>158</v>
      </c>
      <c r="J6538" s="19">
        <v>10744</v>
      </c>
      <c r="K6538" s="19">
        <v>6553.84</v>
      </c>
      <c r="L6538" s="2">
        <v>0.61</v>
      </c>
      <c r="M6538" s="2" t="s">
        <v>78</v>
      </c>
      <c r="N6538" s="20">
        <f t="shared" si="102"/>
        <v>17297.84</v>
      </c>
      <c r="O6538" s="21"/>
      <c r="P6538" s="20"/>
    </row>
    <row r="6539" spans="1:16" x14ac:dyDescent="0.35">
      <c r="A6539" s="2" t="s">
        <v>21</v>
      </c>
      <c r="B6539" s="2">
        <v>1185732</v>
      </c>
      <c r="C6539" s="15">
        <v>44546</v>
      </c>
      <c r="D6539" s="2" t="s">
        <v>22</v>
      </c>
      <c r="E6539" s="2" t="s">
        <v>95</v>
      </c>
      <c r="F6539" s="2" t="s">
        <v>96</v>
      </c>
      <c r="G6539" s="3" t="s">
        <v>155</v>
      </c>
      <c r="H6539" s="17">
        <v>68</v>
      </c>
      <c r="I6539" s="2">
        <v>194</v>
      </c>
      <c r="J6539" s="19">
        <v>13192</v>
      </c>
      <c r="K6539" s="19">
        <v>6991.76</v>
      </c>
      <c r="L6539" s="2">
        <v>0.53</v>
      </c>
      <c r="M6539" s="2" t="s">
        <v>78</v>
      </c>
      <c r="N6539" s="20">
        <f t="shared" si="102"/>
        <v>20183.760000000002</v>
      </c>
      <c r="O6539" s="21"/>
      <c r="P6539" s="20"/>
    </row>
    <row r="6540" spans="1:16" x14ac:dyDescent="0.35">
      <c r="A6540" s="2" t="s">
        <v>21</v>
      </c>
      <c r="B6540" s="2">
        <v>1185732</v>
      </c>
      <c r="C6540" s="15">
        <v>44546</v>
      </c>
      <c r="D6540" s="2" t="s">
        <v>22</v>
      </c>
      <c r="E6540" s="2" t="s">
        <v>95</v>
      </c>
      <c r="F6540" s="2" t="s">
        <v>96</v>
      </c>
      <c r="G6540" s="3" t="s">
        <v>17</v>
      </c>
      <c r="H6540" s="17">
        <v>58</v>
      </c>
      <c r="I6540" s="2">
        <v>155</v>
      </c>
      <c r="J6540" s="19">
        <v>8990</v>
      </c>
      <c r="K6540" s="19">
        <v>4405.1000000000004</v>
      </c>
      <c r="L6540" s="2">
        <v>0.49</v>
      </c>
      <c r="M6540" s="2" t="s">
        <v>78</v>
      </c>
      <c r="N6540" s="20">
        <f t="shared" si="102"/>
        <v>13395.1</v>
      </c>
      <c r="O6540" s="21"/>
      <c r="P6540" s="20"/>
    </row>
    <row r="6541" spans="1:16" x14ac:dyDescent="0.35">
      <c r="A6541" s="2" t="s">
        <v>21</v>
      </c>
      <c r="B6541" s="2">
        <v>1185732</v>
      </c>
      <c r="C6541" s="15">
        <v>44546</v>
      </c>
      <c r="D6541" s="2" t="s">
        <v>22</v>
      </c>
      <c r="E6541" s="2" t="s">
        <v>95</v>
      </c>
      <c r="F6541" s="2" t="s">
        <v>96</v>
      </c>
      <c r="G6541" s="3" t="s">
        <v>156</v>
      </c>
      <c r="H6541" s="17">
        <v>59</v>
      </c>
      <c r="I6541" s="2">
        <v>137</v>
      </c>
      <c r="J6541" s="19">
        <v>8083</v>
      </c>
      <c r="K6541" s="19">
        <v>4364.8200000000006</v>
      </c>
      <c r="L6541" s="2">
        <v>0.54</v>
      </c>
      <c r="M6541" s="2" t="s">
        <v>78</v>
      </c>
      <c r="N6541" s="20">
        <f t="shared" si="102"/>
        <v>12447.82</v>
      </c>
      <c r="O6541" s="21"/>
      <c r="P6541" s="20"/>
    </row>
    <row r="6542" spans="1:16" x14ac:dyDescent="0.35">
      <c r="A6542" s="2" t="s">
        <v>21</v>
      </c>
      <c r="B6542" s="2">
        <v>1185732</v>
      </c>
      <c r="C6542" s="15">
        <v>44546</v>
      </c>
      <c r="D6542" s="2" t="s">
        <v>22</v>
      </c>
      <c r="E6542" s="2" t="s">
        <v>95</v>
      </c>
      <c r="F6542" s="2" t="s">
        <v>96</v>
      </c>
      <c r="G6542" s="3" t="s">
        <v>157</v>
      </c>
      <c r="H6542" s="17">
        <v>56</v>
      </c>
      <c r="I6542" s="2">
        <v>133</v>
      </c>
      <c r="J6542" s="19">
        <v>7448</v>
      </c>
      <c r="K6542" s="19">
        <v>3872.96</v>
      </c>
      <c r="L6542" s="2">
        <v>0.52</v>
      </c>
      <c r="M6542" s="2" t="s">
        <v>78</v>
      </c>
      <c r="N6542" s="20">
        <f t="shared" si="102"/>
        <v>11320.96</v>
      </c>
      <c r="O6542" s="21"/>
      <c r="P6542" s="20"/>
    </row>
    <row r="6543" spans="1:16" x14ac:dyDescent="0.35">
      <c r="A6543" s="2" t="s">
        <v>21</v>
      </c>
      <c r="B6543" s="2">
        <v>1185732</v>
      </c>
      <c r="C6543" s="15">
        <v>44546</v>
      </c>
      <c r="D6543" s="2" t="s">
        <v>22</v>
      </c>
      <c r="E6543" s="2" t="s">
        <v>95</v>
      </c>
      <c r="F6543" s="2" t="s">
        <v>96</v>
      </c>
      <c r="G6543" s="3" t="s">
        <v>18</v>
      </c>
      <c r="H6543" s="17">
        <v>65</v>
      </c>
      <c r="I6543" s="2">
        <v>124</v>
      </c>
      <c r="J6543" s="19">
        <v>8060</v>
      </c>
      <c r="K6543" s="19">
        <v>4030</v>
      </c>
      <c r="L6543" s="2">
        <v>0.5</v>
      </c>
      <c r="M6543" s="2" t="s">
        <v>78</v>
      </c>
      <c r="N6543" s="20">
        <f t="shared" si="102"/>
        <v>12090</v>
      </c>
      <c r="O6543" s="21"/>
      <c r="P6543" s="20"/>
    </row>
    <row r="6544" spans="1:16" x14ac:dyDescent="0.35">
      <c r="A6544" s="2" t="s">
        <v>21</v>
      </c>
      <c r="B6544" s="2">
        <v>1185732</v>
      </c>
      <c r="C6544" s="15">
        <v>44546</v>
      </c>
      <c r="D6544" s="2" t="s">
        <v>22</v>
      </c>
      <c r="E6544" s="2" t="s">
        <v>95</v>
      </c>
      <c r="F6544" s="2" t="s">
        <v>96</v>
      </c>
      <c r="G6544" s="3" t="s">
        <v>158</v>
      </c>
      <c r="H6544" s="17">
        <v>71</v>
      </c>
      <c r="I6544" s="2">
        <v>144</v>
      </c>
      <c r="J6544" s="19">
        <v>10224</v>
      </c>
      <c r="K6544" s="19">
        <v>6236.6399999999994</v>
      </c>
      <c r="L6544" s="2">
        <v>0.61</v>
      </c>
      <c r="M6544" s="2" t="s">
        <v>78</v>
      </c>
      <c r="N6544" s="20">
        <f t="shared" si="102"/>
        <v>16460.64</v>
      </c>
      <c r="O6544" s="21"/>
      <c r="P6544" s="20"/>
    </row>
    <row r="6545" spans="1:16" x14ac:dyDescent="0.35">
      <c r="A6545" s="2" t="s">
        <v>21</v>
      </c>
      <c r="B6545" s="2">
        <v>1197831</v>
      </c>
      <c r="C6545" s="15">
        <v>44219</v>
      </c>
      <c r="D6545" s="2" t="s">
        <v>22</v>
      </c>
      <c r="E6545" s="2" t="s">
        <v>95</v>
      </c>
      <c r="F6545" s="2" t="s">
        <v>96</v>
      </c>
      <c r="G6545" s="3" t="s">
        <v>155</v>
      </c>
      <c r="H6545" s="17">
        <v>24</v>
      </c>
      <c r="I6545" s="2">
        <v>176</v>
      </c>
      <c r="J6545" s="19">
        <v>4224</v>
      </c>
      <c r="K6545" s="19">
        <v>2154.2400000000002</v>
      </c>
      <c r="L6545" s="2">
        <v>0.51</v>
      </c>
      <c r="M6545" s="2" t="s">
        <v>78</v>
      </c>
      <c r="N6545" s="20">
        <f t="shared" si="102"/>
        <v>6378.24</v>
      </c>
      <c r="O6545" s="21"/>
      <c r="P6545" s="20"/>
    </row>
    <row r="6546" spans="1:16" x14ac:dyDescent="0.35">
      <c r="A6546" s="2" t="s">
        <v>21</v>
      </c>
      <c r="B6546" s="2">
        <v>1197831</v>
      </c>
      <c r="C6546" s="15">
        <v>44219</v>
      </c>
      <c r="D6546" s="2" t="s">
        <v>22</v>
      </c>
      <c r="E6546" s="2" t="s">
        <v>95</v>
      </c>
      <c r="F6546" s="2" t="s">
        <v>96</v>
      </c>
      <c r="G6546" s="3" t="s">
        <v>17</v>
      </c>
      <c r="H6546" s="17">
        <v>25</v>
      </c>
      <c r="I6546" s="2">
        <v>131</v>
      </c>
      <c r="J6546" s="19">
        <v>3275</v>
      </c>
      <c r="K6546" s="19">
        <v>1473.7499999999998</v>
      </c>
      <c r="L6546" s="2">
        <v>0.44999999999999996</v>
      </c>
      <c r="M6546" s="2" t="s">
        <v>78</v>
      </c>
      <c r="N6546" s="20">
        <f t="shared" si="102"/>
        <v>4748.75</v>
      </c>
      <c r="O6546" s="21"/>
      <c r="P6546" s="20"/>
    </row>
    <row r="6547" spans="1:16" x14ac:dyDescent="0.35">
      <c r="A6547" s="2" t="s">
        <v>21</v>
      </c>
      <c r="B6547" s="2">
        <v>1197831</v>
      </c>
      <c r="C6547" s="15">
        <v>44219</v>
      </c>
      <c r="D6547" s="2" t="s">
        <v>22</v>
      </c>
      <c r="E6547" s="2" t="s">
        <v>95</v>
      </c>
      <c r="F6547" s="2" t="s">
        <v>96</v>
      </c>
      <c r="G6547" s="3" t="s">
        <v>156</v>
      </c>
      <c r="H6547" s="17">
        <v>14</v>
      </c>
      <c r="I6547" s="2">
        <v>117</v>
      </c>
      <c r="J6547" s="19">
        <v>1638</v>
      </c>
      <c r="K6547" s="19">
        <v>835.38</v>
      </c>
      <c r="L6547" s="2">
        <v>0.51</v>
      </c>
      <c r="M6547" s="2" t="s">
        <v>78</v>
      </c>
      <c r="N6547" s="20">
        <f t="shared" si="102"/>
        <v>2473.38</v>
      </c>
      <c r="O6547" s="21"/>
      <c r="P6547" s="20"/>
    </row>
    <row r="6548" spans="1:16" x14ac:dyDescent="0.35">
      <c r="A6548" s="2" t="s">
        <v>21</v>
      </c>
      <c r="B6548" s="2">
        <v>1197831</v>
      </c>
      <c r="C6548" s="15">
        <v>44219</v>
      </c>
      <c r="D6548" s="2" t="s">
        <v>22</v>
      </c>
      <c r="E6548" s="2" t="s">
        <v>95</v>
      </c>
      <c r="F6548" s="2" t="s">
        <v>96</v>
      </c>
      <c r="G6548" s="3" t="s">
        <v>157</v>
      </c>
      <c r="H6548" s="17">
        <v>19</v>
      </c>
      <c r="I6548" s="2">
        <v>78</v>
      </c>
      <c r="J6548" s="19">
        <v>1482</v>
      </c>
      <c r="K6548" s="19">
        <v>785.46</v>
      </c>
      <c r="L6548" s="2">
        <v>0.53</v>
      </c>
      <c r="M6548" s="2" t="s">
        <v>78</v>
      </c>
      <c r="N6548" s="20">
        <f t="shared" si="102"/>
        <v>2267.46</v>
      </c>
      <c r="O6548" s="21"/>
      <c r="P6548" s="20"/>
    </row>
    <row r="6549" spans="1:16" x14ac:dyDescent="0.35">
      <c r="A6549" s="2" t="s">
        <v>21</v>
      </c>
      <c r="B6549" s="2">
        <v>1197831</v>
      </c>
      <c r="C6549" s="15">
        <v>44219</v>
      </c>
      <c r="D6549" s="2" t="s">
        <v>22</v>
      </c>
      <c r="E6549" s="2" t="s">
        <v>95</v>
      </c>
      <c r="F6549" s="2" t="s">
        <v>96</v>
      </c>
      <c r="G6549" s="3" t="s">
        <v>18</v>
      </c>
      <c r="H6549" s="17">
        <v>34</v>
      </c>
      <c r="I6549" s="2">
        <v>95</v>
      </c>
      <c r="J6549" s="19">
        <v>3230</v>
      </c>
      <c r="K6549" s="19">
        <v>1550.3999999999999</v>
      </c>
      <c r="L6549" s="2">
        <v>0.48</v>
      </c>
      <c r="M6549" s="2" t="s">
        <v>78</v>
      </c>
      <c r="N6549" s="20">
        <f t="shared" si="102"/>
        <v>4780.3999999999996</v>
      </c>
      <c r="O6549" s="21"/>
      <c r="P6549" s="20"/>
    </row>
    <row r="6550" spans="1:16" x14ac:dyDescent="0.35">
      <c r="A6550" s="2" t="s">
        <v>21</v>
      </c>
      <c r="B6550" s="2">
        <v>1197831</v>
      </c>
      <c r="C6550" s="15">
        <v>44219</v>
      </c>
      <c r="D6550" s="2" t="s">
        <v>22</v>
      </c>
      <c r="E6550" s="2" t="s">
        <v>95</v>
      </c>
      <c r="F6550" s="2" t="s">
        <v>96</v>
      </c>
      <c r="G6550" s="3" t="s">
        <v>158</v>
      </c>
      <c r="H6550" s="17">
        <v>23</v>
      </c>
      <c r="I6550" s="2">
        <v>122</v>
      </c>
      <c r="J6550" s="19">
        <v>2806</v>
      </c>
      <c r="K6550" s="19">
        <v>1459.1200000000001</v>
      </c>
      <c r="L6550" s="2">
        <v>0.52</v>
      </c>
      <c r="M6550" s="2" t="s">
        <v>78</v>
      </c>
      <c r="N6550" s="20">
        <f t="shared" si="102"/>
        <v>4265.12</v>
      </c>
      <c r="O6550" s="21"/>
      <c r="P6550" s="20"/>
    </row>
    <row r="6551" spans="1:16" x14ac:dyDescent="0.35">
      <c r="A6551" s="2" t="s">
        <v>21</v>
      </c>
      <c r="B6551" s="2">
        <v>1197831</v>
      </c>
      <c r="C6551" s="15">
        <v>44248</v>
      </c>
      <c r="D6551" s="2" t="s">
        <v>22</v>
      </c>
      <c r="E6551" s="2" t="s">
        <v>95</v>
      </c>
      <c r="F6551" s="2" t="s">
        <v>96</v>
      </c>
      <c r="G6551" s="3" t="s">
        <v>155</v>
      </c>
      <c r="H6551" s="17">
        <v>24</v>
      </c>
      <c r="I6551" s="2">
        <v>189</v>
      </c>
      <c r="J6551" s="19">
        <v>4536</v>
      </c>
      <c r="K6551" s="19">
        <v>2313.36</v>
      </c>
      <c r="L6551" s="2">
        <v>0.51</v>
      </c>
      <c r="M6551" s="2" t="s">
        <v>78</v>
      </c>
      <c r="N6551" s="20">
        <f t="shared" si="102"/>
        <v>6849.3600000000006</v>
      </c>
      <c r="O6551" s="21"/>
      <c r="P6551" s="20"/>
    </row>
    <row r="6552" spans="1:16" x14ac:dyDescent="0.35">
      <c r="A6552" s="2" t="s">
        <v>21</v>
      </c>
      <c r="B6552" s="2">
        <v>1197831</v>
      </c>
      <c r="C6552" s="15">
        <v>44248</v>
      </c>
      <c r="D6552" s="2" t="s">
        <v>22</v>
      </c>
      <c r="E6552" s="2" t="s">
        <v>95</v>
      </c>
      <c r="F6552" s="2" t="s">
        <v>96</v>
      </c>
      <c r="G6552" s="3" t="s">
        <v>17</v>
      </c>
      <c r="H6552" s="17">
        <v>24</v>
      </c>
      <c r="I6552" s="2">
        <v>105</v>
      </c>
      <c r="J6552" s="19">
        <v>2520</v>
      </c>
      <c r="K6552" s="19">
        <v>1134</v>
      </c>
      <c r="L6552" s="2">
        <v>0.44999999999999996</v>
      </c>
      <c r="M6552" s="2" t="s">
        <v>78</v>
      </c>
      <c r="N6552" s="20">
        <f t="shared" si="102"/>
        <v>3654</v>
      </c>
      <c r="O6552" s="21"/>
      <c r="P6552" s="20"/>
    </row>
    <row r="6553" spans="1:16" x14ac:dyDescent="0.35">
      <c r="A6553" s="2" t="s">
        <v>21</v>
      </c>
      <c r="B6553" s="2">
        <v>1197831</v>
      </c>
      <c r="C6553" s="15">
        <v>44248</v>
      </c>
      <c r="D6553" s="2" t="s">
        <v>22</v>
      </c>
      <c r="E6553" s="2" t="s">
        <v>95</v>
      </c>
      <c r="F6553" s="2" t="s">
        <v>96</v>
      </c>
      <c r="G6553" s="3" t="s">
        <v>156</v>
      </c>
      <c r="H6553" s="17">
        <v>14</v>
      </c>
      <c r="I6553" s="2">
        <v>120</v>
      </c>
      <c r="J6553" s="19">
        <v>1680</v>
      </c>
      <c r="K6553" s="19">
        <v>840</v>
      </c>
      <c r="L6553" s="2">
        <v>0.5</v>
      </c>
      <c r="M6553" s="2" t="s">
        <v>78</v>
      </c>
      <c r="N6553" s="20">
        <f t="shared" si="102"/>
        <v>2520</v>
      </c>
      <c r="O6553" s="21"/>
      <c r="P6553" s="20"/>
    </row>
    <row r="6554" spans="1:16" x14ac:dyDescent="0.35">
      <c r="A6554" s="2" t="s">
        <v>20</v>
      </c>
      <c r="B6554" s="2">
        <v>1197831</v>
      </c>
      <c r="C6554" s="15">
        <v>44248</v>
      </c>
      <c r="D6554" s="2" t="s">
        <v>22</v>
      </c>
      <c r="E6554" s="2" t="s">
        <v>97</v>
      </c>
      <c r="F6554" s="2" t="s">
        <v>98</v>
      </c>
      <c r="G6554" s="3" t="s">
        <v>157</v>
      </c>
      <c r="H6554" s="17">
        <v>18</v>
      </c>
      <c r="I6554" s="2">
        <v>70</v>
      </c>
      <c r="J6554" s="19">
        <v>1260</v>
      </c>
      <c r="K6554" s="19">
        <v>630</v>
      </c>
      <c r="L6554" s="2">
        <v>0.5</v>
      </c>
      <c r="M6554" s="2" t="s">
        <v>78</v>
      </c>
      <c r="N6554" s="20">
        <f t="shared" si="102"/>
        <v>1890</v>
      </c>
      <c r="O6554" s="21"/>
      <c r="P6554" s="20"/>
    </row>
    <row r="6555" spans="1:16" x14ac:dyDescent="0.35">
      <c r="A6555" s="2" t="s">
        <v>20</v>
      </c>
      <c r="B6555" s="2">
        <v>1197831</v>
      </c>
      <c r="C6555" s="15">
        <v>44248</v>
      </c>
      <c r="D6555" s="2" t="s">
        <v>22</v>
      </c>
      <c r="E6555" s="2" t="s">
        <v>97</v>
      </c>
      <c r="F6555" s="2" t="s">
        <v>98</v>
      </c>
      <c r="G6555" s="3" t="s">
        <v>18</v>
      </c>
      <c r="H6555" s="17">
        <v>34</v>
      </c>
      <c r="I6555" s="2">
        <v>98</v>
      </c>
      <c r="J6555" s="19">
        <v>3332</v>
      </c>
      <c r="K6555" s="19">
        <v>1499.3999999999999</v>
      </c>
      <c r="L6555" s="2">
        <v>0.44999999999999996</v>
      </c>
      <c r="M6555" s="2" t="s">
        <v>78</v>
      </c>
      <c r="N6555" s="20">
        <f t="shared" si="102"/>
        <v>4831.3999999999996</v>
      </c>
      <c r="O6555" s="21"/>
      <c r="P6555" s="20"/>
    </row>
    <row r="6556" spans="1:16" x14ac:dyDescent="0.35">
      <c r="A6556" s="2" t="s">
        <v>20</v>
      </c>
      <c r="B6556" s="2">
        <v>1197831</v>
      </c>
      <c r="C6556" s="15">
        <v>44248</v>
      </c>
      <c r="D6556" s="2" t="s">
        <v>22</v>
      </c>
      <c r="E6556" s="2" t="s">
        <v>97</v>
      </c>
      <c r="F6556" s="2" t="s">
        <v>98</v>
      </c>
      <c r="G6556" s="3" t="s">
        <v>158</v>
      </c>
      <c r="H6556" s="17">
        <v>19</v>
      </c>
      <c r="I6556" s="2">
        <v>115</v>
      </c>
      <c r="J6556" s="19">
        <v>2185</v>
      </c>
      <c r="K6556" s="19">
        <v>1179.9000000000001</v>
      </c>
      <c r="L6556" s="2">
        <v>0.54</v>
      </c>
      <c r="M6556" s="2" t="s">
        <v>78</v>
      </c>
      <c r="N6556" s="20">
        <f t="shared" si="102"/>
        <v>3364.9</v>
      </c>
      <c r="O6556" s="21"/>
      <c r="P6556" s="20"/>
    </row>
    <row r="6557" spans="1:16" x14ac:dyDescent="0.35">
      <c r="A6557" s="2" t="s">
        <v>20</v>
      </c>
      <c r="B6557" s="2">
        <v>1197831</v>
      </c>
      <c r="C6557" s="15">
        <v>44274</v>
      </c>
      <c r="D6557" s="2" t="s">
        <v>22</v>
      </c>
      <c r="E6557" s="2" t="s">
        <v>97</v>
      </c>
      <c r="F6557" s="2" t="s">
        <v>98</v>
      </c>
      <c r="G6557" s="3" t="s">
        <v>155</v>
      </c>
      <c r="H6557" s="17">
        <v>18</v>
      </c>
      <c r="I6557" s="2">
        <v>181</v>
      </c>
      <c r="J6557" s="19">
        <v>3258</v>
      </c>
      <c r="K6557" s="19">
        <v>1726.74</v>
      </c>
      <c r="L6557" s="2">
        <v>0.53</v>
      </c>
      <c r="M6557" s="2" t="s">
        <v>78</v>
      </c>
      <c r="N6557" s="20">
        <f t="shared" si="102"/>
        <v>4984.74</v>
      </c>
      <c r="O6557" s="21"/>
      <c r="P6557" s="20"/>
    </row>
    <row r="6558" spans="1:16" x14ac:dyDescent="0.35">
      <c r="A6558" s="2" t="s">
        <v>20</v>
      </c>
      <c r="B6558" s="2">
        <v>1197831</v>
      </c>
      <c r="C6558" s="15">
        <v>44274</v>
      </c>
      <c r="D6558" s="2" t="s">
        <v>22</v>
      </c>
      <c r="E6558" s="2" t="s">
        <v>97</v>
      </c>
      <c r="F6558" s="2" t="s">
        <v>98</v>
      </c>
      <c r="G6558" s="3" t="s">
        <v>17</v>
      </c>
      <c r="H6558" s="17">
        <v>20</v>
      </c>
      <c r="I6558" s="2">
        <v>98</v>
      </c>
      <c r="J6558" s="19">
        <v>1960</v>
      </c>
      <c r="K6558" s="19">
        <v>881.99999999999989</v>
      </c>
      <c r="L6558" s="2">
        <v>0.44999999999999996</v>
      </c>
      <c r="M6558" s="2" t="s">
        <v>78</v>
      </c>
      <c r="N6558" s="20">
        <f t="shared" si="102"/>
        <v>2842</v>
      </c>
      <c r="O6558" s="21"/>
      <c r="P6558" s="20"/>
    </row>
    <row r="6559" spans="1:16" x14ac:dyDescent="0.35">
      <c r="A6559" s="2" t="s">
        <v>20</v>
      </c>
      <c r="B6559" s="2">
        <v>1197831</v>
      </c>
      <c r="C6559" s="15">
        <v>44274</v>
      </c>
      <c r="D6559" s="2" t="s">
        <v>22</v>
      </c>
      <c r="E6559" s="2" t="s">
        <v>97</v>
      </c>
      <c r="F6559" s="2" t="s">
        <v>98</v>
      </c>
      <c r="G6559" s="3" t="s">
        <v>156</v>
      </c>
      <c r="H6559" s="17">
        <v>10</v>
      </c>
      <c r="I6559" s="2">
        <v>88</v>
      </c>
      <c r="J6559" s="19">
        <v>880</v>
      </c>
      <c r="K6559" s="19">
        <v>475.20000000000005</v>
      </c>
      <c r="L6559" s="2">
        <v>0.54</v>
      </c>
      <c r="M6559" s="2" t="s">
        <v>78</v>
      </c>
      <c r="N6559" s="20">
        <f t="shared" si="102"/>
        <v>1355.2</v>
      </c>
      <c r="O6559" s="21"/>
      <c r="P6559" s="20"/>
    </row>
    <row r="6560" spans="1:16" x14ac:dyDescent="0.35">
      <c r="A6560" s="2" t="s">
        <v>20</v>
      </c>
      <c r="B6560" s="2">
        <v>1197831</v>
      </c>
      <c r="C6560" s="15">
        <v>44274</v>
      </c>
      <c r="D6560" s="2" t="s">
        <v>22</v>
      </c>
      <c r="E6560" s="2" t="s">
        <v>97</v>
      </c>
      <c r="F6560" s="2" t="s">
        <v>98</v>
      </c>
      <c r="G6560" s="3" t="s">
        <v>157</v>
      </c>
      <c r="H6560" s="17">
        <v>19</v>
      </c>
      <c r="I6560" s="2">
        <v>60</v>
      </c>
      <c r="J6560" s="19">
        <v>1140</v>
      </c>
      <c r="K6560" s="19">
        <v>592.80000000000007</v>
      </c>
      <c r="L6560" s="2">
        <v>0.52</v>
      </c>
      <c r="M6560" s="2" t="s">
        <v>78</v>
      </c>
      <c r="N6560" s="20">
        <f t="shared" si="102"/>
        <v>1732.8000000000002</v>
      </c>
      <c r="O6560" s="21"/>
      <c r="P6560" s="20"/>
    </row>
    <row r="6561" spans="1:16" x14ac:dyDescent="0.35">
      <c r="A6561" s="2" t="s">
        <v>20</v>
      </c>
      <c r="B6561" s="2">
        <v>1197831</v>
      </c>
      <c r="C6561" s="15">
        <v>44274</v>
      </c>
      <c r="D6561" s="2" t="s">
        <v>22</v>
      </c>
      <c r="E6561" s="2" t="s">
        <v>97</v>
      </c>
      <c r="F6561" s="2" t="s">
        <v>98</v>
      </c>
      <c r="G6561" s="3" t="s">
        <v>18</v>
      </c>
      <c r="H6561" s="17">
        <v>32</v>
      </c>
      <c r="I6561" s="2">
        <v>65</v>
      </c>
      <c r="J6561" s="19">
        <v>2080</v>
      </c>
      <c r="K6561" s="19">
        <v>956.8</v>
      </c>
      <c r="L6561" s="2">
        <v>0.45999999999999996</v>
      </c>
      <c r="M6561" s="2" t="s">
        <v>78</v>
      </c>
      <c r="N6561" s="20">
        <f t="shared" si="102"/>
        <v>3036.8</v>
      </c>
      <c r="O6561" s="21"/>
      <c r="P6561" s="20"/>
    </row>
    <row r="6562" spans="1:16" x14ac:dyDescent="0.35">
      <c r="A6562" s="2" t="s">
        <v>20</v>
      </c>
      <c r="B6562" s="2">
        <v>1197831</v>
      </c>
      <c r="C6562" s="15">
        <v>44274</v>
      </c>
      <c r="D6562" s="2" t="s">
        <v>22</v>
      </c>
      <c r="E6562" s="2" t="s">
        <v>97</v>
      </c>
      <c r="F6562" s="2" t="s">
        <v>98</v>
      </c>
      <c r="G6562" s="3" t="s">
        <v>158</v>
      </c>
      <c r="H6562" s="17">
        <v>24</v>
      </c>
      <c r="I6562" s="2">
        <v>102</v>
      </c>
      <c r="J6562" s="19">
        <v>2448</v>
      </c>
      <c r="K6562" s="19">
        <v>1248.48</v>
      </c>
      <c r="L6562" s="2">
        <v>0.51</v>
      </c>
      <c r="M6562" s="2" t="s">
        <v>78</v>
      </c>
      <c r="N6562" s="20">
        <f t="shared" si="102"/>
        <v>3696.48</v>
      </c>
      <c r="O6562" s="21"/>
      <c r="P6562" s="20"/>
    </row>
    <row r="6563" spans="1:16" x14ac:dyDescent="0.35">
      <c r="A6563" s="2" t="s">
        <v>20</v>
      </c>
      <c r="B6563" s="2">
        <v>1197831</v>
      </c>
      <c r="C6563" s="15">
        <v>44306</v>
      </c>
      <c r="D6563" s="2" t="s">
        <v>22</v>
      </c>
      <c r="E6563" s="2" t="s">
        <v>97</v>
      </c>
      <c r="F6563" s="2" t="s">
        <v>98</v>
      </c>
      <c r="G6563" s="3" t="s">
        <v>155</v>
      </c>
      <c r="H6563" s="17">
        <v>23</v>
      </c>
      <c r="I6563" s="2">
        <v>174</v>
      </c>
      <c r="J6563" s="19">
        <v>4002</v>
      </c>
      <c r="K6563" s="19">
        <v>2161.08</v>
      </c>
      <c r="L6563" s="2">
        <v>0.54</v>
      </c>
      <c r="M6563" s="2" t="s">
        <v>78</v>
      </c>
      <c r="N6563" s="20">
        <f t="shared" si="102"/>
        <v>6163.08</v>
      </c>
      <c r="O6563" s="21"/>
      <c r="P6563" s="20"/>
    </row>
    <row r="6564" spans="1:16" x14ac:dyDescent="0.35">
      <c r="A6564" s="2" t="s">
        <v>20</v>
      </c>
      <c r="B6564" s="2">
        <v>1197831</v>
      </c>
      <c r="C6564" s="15">
        <v>44306</v>
      </c>
      <c r="D6564" s="2" t="s">
        <v>22</v>
      </c>
      <c r="E6564" s="2" t="s">
        <v>97</v>
      </c>
      <c r="F6564" s="2" t="s">
        <v>98</v>
      </c>
      <c r="G6564" s="3" t="s">
        <v>17</v>
      </c>
      <c r="H6564" s="17">
        <v>24</v>
      </c>
      <c r="I6564" s="2">
        <v>81</v>
      </c>
      <c r="J6564" s="19">
        <v>1944</v>
      </c>
      <c r="K6564" s="19">
        <v>952.56</v>
      </c>
      <c r="L6564" s="2">
        <v>0.49</v>
      </c>
      <c r="M6564" s="2" t="s">
        <v>78</v>
      </c>
      <c r="N6564" s="20">
        <f t="shared" si="102"/>
        <v>2896.56</v>
      </c>
      <c r="O6564" s="21"/>
      <c r="P6564" s="20"/>
    </row>
    <row r="6565" spans="1:16" x14ac:dyDescent="0.35">
      <c r="A6565" s="2" t="s">
        <v>20</v>
      </c>
      <c r="B6565" s="2">
        <v>1197831</v>
      </c>
      <c r="C6565" s="15">
        <v>44306</v>
      </c>
      <c r="D6565" s="2" t="s">
        <v>22</v>
      </c>
      <c r="E6565" s="2" t="s">
        <v>97</v>
      </c>
      <c r="F6565" s="2" t="s">
        <v>98</v>
      </c>
      <c r="G6565" s="3" t="s">
        <v>156</v>
      </c>
      <c r="H6565" s="17">
        <v>14</v>
      </c>
      <c r="I6565" s="2">
        <v>75</v>
      </c>
      <c r="J6565" s="19">
        <v>1050</v>
      </c>
      <c r="K6565" s="19">
        <v>546</v>
      </c>
      <c r="L6565" s="2">
        <v>0.52</v>
      </c>
      <c r="M6565" s="2" t="s">
        <v>78</v>
      </c>
      <c r="N6565" s="20">
        <f t="shared" si="102"/>
        <v>1596</v>
      </c>
      <c r="O6565" s="21"/>
      <c r="P6565" s="20"/>
    </row>
    <row r="6566" spans="1:16" x14ac:dyDescent="0.35">
      <c r="A6566" s="2" t="s">
        <v>20</v>
      </c>
      <c r="B6566" s="2">
        <v>1197831</v>
      </c>
      <c r="C6566" s="15">
        <v>44306</v>
      </c>
      <c r="D6566" s="2" t="s">
        <v>22</v>
      </c>
      <c r="E6566" s="2" t="s">
        <v>97</v>
      </c>
      <c r="F6566" s="2" t="s">
        <v>98</v>
      </c>
      <c r="G6566" s="3" t="s">
        <v>157</v>
      </c>
      <c r="H6566" s="17">
        <v>20</v>
      </c>
      <c r="I6566" s="2">
        <v>63</v>
      </c>
      <c r="J6566" s="19">
        <v>1260</v>
      </c>
      <c r="K6566" s="19">
        <v>667.80000000000007</v>
      </c>
      <c r="L6566" s="2">
        <v>0.53</v>
      </c>
      <c r="M6566" s="2" t="s">
        <v>78</v>
      </c>
      <c r="N6566" s="20">
        <f t="shared" si="102"/>
        <v>1927.8000000000002</v>
      </c>
      <c r="O6566" s="21"/>
      <c r="P6566" s="20"/>
    </row>
    <row r="6567" spans="1:16" x14ac:dyDescent="0.35">
      <c r="A6567" s="2" t="s">
        <v>20</v>
      </c>
      <c r="B6567" s="2">
        <v>1197831</v>
      </c>
      <c r="C6567" s="15">
        <v>44306</v>
      </c>
      <c r="D6567" s="2" t="s">
        <v>22</v>
      </c>
      <c r="E6567" s="2" t="s">
        <v>97</v>
      </c>
      <c r="F6567" s="2" t="s">
        <v>98</v>
      </c>
      <c r="G6567" s="3" t="s">
        <v>18</v>
      </c>
      <c r="H6567" s="17">
        <v>37</v>
      </c>
      <c r="I6567" s="2">
        <v>73</v>
      </c>
      <c r="J6567" s="19">
        <v>2701</v>
      </c>
      <c r="K6567" s="19">
        <v>1296.48</v>
      </c>
      <c r="L6567" s="2">
        <v>0.48</v>
      </c>
      <c r="M6567" s="2" t="s">
        <v>78</v>
      </c>
      <c r="N6567" s="20">
        <f t="shared" si="102"/>
        <v>3997.48</v>
      </c>
      <c r="O6567" s="21"/>
      <c r="P6567" s="20"/>
    </row>
    <row r="6568" spans="1:16" x14ac:dyDescent="0.35">
      <c r="A6568" s="2" t="s">
        <v>20</v>
      </c>
      <c r="B6568" s="2">
        <v>1197831</v>
      </c>
      <c r="C6568" s="15">
        <v>44306</v>
      </c>
      <c r="D6568" s="2" t="s">
        <v>22</v>
      </c>
      <c r="E6568" s="2" t="s">
        <v>97</v>
      </c>
      <c r="F6568" s="2" t="s">
        <v>98</v>
      </c>
      <c r="G6568" s="3" t="s">
        <v>158</v>
      </c>
      <c r="H6568" s="17">
        <v>28</v>
      </c>
      <c r="I6568" s="2">
        <v>116</v>
      </c>
      <c r="J6568" s="19">
        <v>3248</v>
      </c>
      <c r="K6568" s="19">
        <v>1656.48</v>
      </c>
      <c r="L6568" s="2">
        <v>0.51</v>
      </c>
      <c r="M6568" s="2" t="s">
        <v>78</v>
      </c>
      <c r="N6568" s="20">
        <f t="shared" si="102"/>
        <v>4904.4799999999996</v>
      </c>
      <c r="O6568" s="21"/>
      <c r="P6568" s="20"/>
    </row>
    <row r="6569" spans="1:16" x14ac:dyDescent="0.35">
      <c r="A6569" s="2" t="s">
        <v>20</v>
      </c>
      <c r="B6569" s="2">
        <v>1197831</v>
      </c>
      <c r="C6569" s="15">
        <v>44335</v>
      </c>
      <c r="D6569" s="2" t="s">
        <v>22</v>
      </c>
      <c r="E6569" s="2" t="s">
        <v>97</v>
      </c>
      <c r="F6569" s="2" t="s">
        <v>98</v>
      </c>
      <c r="G6569" s="3" t="s">
        <v>155</v>
      </c>
      <c r="H6569" s="17">
        <v>39</v>
      </c>
      <c r="I6569" s="2">
        <v>181</v>
      </c>
      <c r="J6569" s="19">
        <v>7059</v>
      </c>
      <c r="K6569" s="19">
        <v>3811.86</v>
      </c>
      <c r="L6569" s="2">
        <v>0.54</v>
      </c>
      <c r="M6569" s="2" t="s">
        <v>78</v>
      </c>
      <c r="N6569" s="20">
        <f t="shared" si="102"/>
        <v>10870.86</v>
      </c>
      <c r="O6569" s="21"/>
      <c r="P6569" s="20"/>
    </row>
    <row r="6570" spans="1:16" x14ac:dyDescent="0.35">
      <c r="A6570" s="2" t="s">
        <v>20</v>
      </c>
      <c r="B6570" s="2">
        <v>1197831</v>
      </c>
      <c r="C6570" s="15">
        <v>44335</v>
      </c>
      <c r="D6570" s="2" t="s">
        <v>22</v>
      </c>
      <c r="E6570" s="2" t="s">
        <v>97</v>
      </c>
      <c r="F6570" s="2" t="s">
        <v>98</v>
      </c>
      <c r="G6570" s="3" t="s">
        <v>17</v>
      </c>
      <c r="H6570" s="17">
        <v>38</v>
      </c>
      <c r="I6570" s="2">
        <v>113</v>
      </c>
      <c r="J6570" s="19">
        <v>4294</v>
      </c>
      <c r="K6570" s="19">
        <v>2147</v>
      </c>
      <c r="L6570" s="2">
        <v>0.5</v>
      </c>
      <c r="M6570" s="2" t="s">
        <v>78</v>
      </c>
      <c r="N6570" s="20">
        <f t="shared" si="102"/>
        <v>6441</v>
      </c>
      <c r="O6570" s="21"/>
      <c r="P6570" s="20"/>
    </row>
    <row r="6571" spans="1:16" x14ac:dyDescent="0.35">
      <c r="A6571" s="2" t="s">
        <v>20</v>
      </c>
      <c r="B6571" s="2">
        <v>1197831</v>
      </c>
      <c r="C6571" s="15">
        <v>44335</v>
      </c>
      <c r="D6571" s="2" t="s">
        <v>22</v>
      </c>
      <c r="E6571" s="2" t="s">
        <v>97</v>
      </c>
      <c r="F6571" s="2" t="s">
        <v>98</v>
      </c>
      <c r="G6571" s="3" t="s">
        <v>156</v>
      </c>
      <c r="H6571" s="17">
        <v>34</v>
      </c>
      <c r="I6571" s="2">
        <v>91</v>
      </c>
      <c r="J6571" s="19">
        <v>3094</v>
      </c>
      <c r="K6571" s="19">
        <v>1701.7</v>
      </c>
      <c r="L6571" s="2">
        <v>0.55000000000000004</v>
      </c>
      <c r="M6571" s="2" t="s">
        <v>78</v>
      </c>
      <c r="N6571" s="20">
        <f t="shared" si="102"/>
        <v>4795.7</v>
      </c>
      <c r="O6571" s="21"/>
      <c r="P6571" s="20"/>
    </row>
    <row r="6572" spans="1:16" x14ac:dyDescent="0.35">
      <c r="A6572" s="2" t="s">
        <v>20</v>
      </c>
      <c r="B6572" s="2">
        <v>1197831</v>
      </c>
      <c r="C6572" s="15">
        <v>44335</v>
      </c>
      <c r="D6572" s="2" t="s">
        <v>22</v>
      </c>
      <c r="E6572" s="2" t="s">
        <v>97</v>
      </c>
      <c r="F6572" s="2" t="s">
        <v>98</v>
      </c>
      <c r="G6572" s="3" t="s">
        <v>157</v>
      </c>
      <c r="H6572" s="17">
        <v>34</v>
      </c>
      <c r="I6572" s="2">
        <v>78</v>
      </c>
      <c r="J6572" s="19">
        <v>2652</v>
      </c>
      <c r="K6572" s="19">
        <v>1405.5600000000002</v>
      </c>
      <c r="L6572" s="2">
        <v>0.53</v>
      </c>
      <c r="M6572" s="2" t="s">
        <v>78</v>
      </c>
      <c r="N6572" s="20">
        <f t="shared" si="102"/>
        <v>4057.5600000000004</v>
      </c>
      <c r="O6572" s="21"/>
      <c r="P6572" s="20"/>
    </row>
    <row r="6573" spans="1:16" x14ac:dyDescent="0.35">
      <c r="A6573" s="2" t="s">
        <v>20</v>
      </c>
      <c r="B6573" s="2">
        <v>1197831</v>
      </c>
      <c r="C6573" s="15">
        <v>44335</v>
      </c>
      <c r="D6573" s="2" t="s">
        <v>22</v>
      </c>
      <c r="E6573" s="2" t="s">
        <v>97</v>
      </c>
      <c r="F6573" s="2" t="s">
        <v>98</v>
      </c>
      <c r="G6573" s="3" t="s">
        <v>18</v>
      </c>
      <c r="H6573" s="17">
        <v>42</v>
      </c>
      <c r="I6573" s="2">
        <v>85</v>
      </c>
      <c r="J6573" s="19">
        <v>3570</v>
      </c>
      <c r="K6573" s="19">
        <v>1677.8999999999999</v>
      </c>
      <c r="L6573" s="2">
        <v>0.47</v>
      </c>
      <c r="M6573" s="2" t="s">
        <v>78</v>
      </c>
      <c r="N6573" s="20">
        <f t="shared" si="102"/>
        <v>5247.9</v>
      </c>
      <c r="O6573" s="21"/>
      <c r="P6573" s="20"/>
    </row>
    <row r="6574" spans="1:16" x14ac:dyDescent="0.35">
      <c r="A6574" s="2" t="s">
        <v>20</v>
      </c>
      <c r="B6574" s="2">
        <v>1197831</v>
      </c>
      <c r="C6574" s="15">
        <v>44335</v>
      </c>
      <c r="D6574" s="2" t="s">
        <v>22</v>
      </c>
      <c r="E6574" s="2" t="s">
        <v>97</v>
      </c>
      <c r="F6574" s="2" t="s">
        <v>98</v>
      </c>
      <c r="G6574" s="3" t="s">
        <v>158</v>
      </c>
      <c r="H6574" s="17">
        <v>44</v>
      </c>
      <c r="I6574" s="2">
        <v>111</v>
      </c>
      <c r="J6574" s="19">
        <v>4884</v>
      </c>
      <c r="K6574" s="19">
        <v>2686.2000000000003</v>
      </c>
      <c r="L6574" s="2">
        <v>0.55000000000000004</v>
      </c>
      <c r="M6574" s="2" t="s">
        <v>78</v>
      </c>
      <c r="N6574" s="20">
        <f t="shared" si="102"/>
        <v>7570.2000000000007</v>
      </c>
      <c r="O6574" s="21"/>
      <c r="P6574" s="20"/>
    </row>
    <row r="6575" spans="1:16" x14ac:dyDescent="0.35">
      <c r="A6575" s="2" t="s">
        <v>20</v>
      </c>
      <c r="B6575" s="2">
        <v>1197831</v>
      </c>
      <c r="C6575" s="15">
        <v>44368</v>
      </c>
      <c r="D6575" s="2" t="s">
        <v>22</v>
      </c>
      <c r="E6575" s="2" t="s">
        <v>97</v>
      </c>
      <c r="F6575" s="2" t="s">
        <v>98</v>
      </c>
      <c r="G6575" s="3" t="s">
        <v>155</v>
      </c>
      <c r="H6575" s="17">
        <v>36</v>
      </c>
      <c r="I6575" s="2">
        <v>203</v>
      </c>
      <c r="J6575" s="19">
        <v>7308</v>
      </c>
      <c r="K6575" s="19">
        <v>3654</v>
      </c>
      <c r="L6575" s="2">
        <v>0.5</v>
      </c>
      <c r="M6575" s="2" t="s">
        <v>78</v>
      </c>
      <c r="N6575" s="20">
        <f t="shared" si="102"/>
        <v>10962</v>
      </c>
      <c r="O6575" s="21"/>
      <c r="P6575" s="20"/>
    </row>
    <row r="6576" spans="1:16" x14ac:dyDescent="0.35">
      <c r="A6576" s="2" t="s">
        <v>20</v>
      </c>
      <c r="B6576" s="2">
        <v>1197831</v>
      </c>
      <c r="C6576" s="15">
        <v>44368</v>
      </c>
      <c r="D6576" s="2" t="s">
        <v>22</v>
      </c>
      <c r="E6576" s="2" t="s">
        <v>97</v>
      </c>
      <c r="F6576" s="2" t="s">
        <v>98</v>
      </c>
      <c r="G6576" s="3" t="s">
        <v>17</v>
      </c>
      <c r="H6576" s="17">
        <v>32</v>
      </c>
      <c r="I6576" s="2">
        <v>106</v>
      </c>
      <c r="J6576" s="19">
        <v>3392</v>
      </c>
      <c r="K6576" s="19">
        <v>1662.08</v>
      </c>
      <c r="L6576" s="2">
        <v>0.49</v>
      </c>
      <c r="M6576" s="2" t="s">
        <v>78</v>
      </c>
      <c r="N6576" s="20">
        <f t="shared" si="102"/>
        <v>5054.08</v>
      </c>
      <c r="O6576" s="21"/>
      <c r="P6576" s="20"/>
    </row>
    <row r="6577" spans="1:16" x14ac:dyDescent="0.35">
      <c r="A6577" s="2" t="s">
        <v>20</v>
      </c>
      <c r="B6577" s="2">
        <v>1197831</v>
      </c>
      <c r="C6577" s="15">
        <v>44368</v>
      </c>
      <c r="D6577" s="2" t="s">
        <v>22</v>
      </c>
      <c r="E6577" s="2" t="s">
        <v>97</v>
      </c>
      <c r="F6577" s="2" t="s">
        <v>98</v>
      </c>
      <c r="G6577" s="3" t="s">
        <v>156</v>
      </c>
      <c r="H6577" s="17">
        <v>38</v>
      </c>
      <c r="I6577" s="2">
        <v>104</v>
      </c>
      <c r="J6577" s="19">
        <v>3952</v>
      </c>
      <c r="K6577" s="19">
        <v>2134.08</v>
      </c>
      <c r="L6577" s="2">
        <v>0.54</v>
      </c>
      <c r="M6577" s="2" t="s">
        <v>78</v>
      </c>
      <c r="N6577" s="20">
        <f t="shared" si="102"/>
        <v>6086.08</v>
      </c>
      <c r="O6577" s="21"/>
      <c r="P6577" s="20"/>
    </row>
    <row r="6578" spans="1:16" x14ac:dyDescent="0.35">
      <c r="A6578" s="2" t="s">
        <v>20</v>
      </c>
      <c r="B6578" s="2">
        <v>1197831</v>
      </c>
      <c r="C6578" s="15">
        <v>44368</v>
      </c>
      <c r="D6578" s="2" t="s">
        <v>22</v>
      </c>
      <c r="E6578" s="2" t="s">
        <v>97</v>
      </c>
      <c r="F6578" s="2" t="s">
        <v>98</v>
      </c>
      <c r="G6578" s="3" t="s">
        <v>157</v>
      </c>
      <c r="H6578" s="17">
        <v>37</v>
      </c>
      <c r="I6578" s="2">
        <v>98</v>
      </c>
      <c r="J6578" s="19">
        <v>3626</v>
      </c>
      <c r="K6578" s="19">
        <v>1885.52</v>
      </c>
      <c r="L6578" s="2">
        <v>0.52</v>
      </c>
      <c r="M6578" s="2" t="s">
        <v>78</v>
      </c>
      <c r="N6578" s="20">
        <f t="shared" si="102"/>
        <v>5511.52</v>
      </c>
      <c r="O6578" s="21"/>
      <c r="P6578" s="20"/>
    </row>
    <row r="6579" spans="1:16" x14ac:dyDescent="0.35">
      <c r="A6579" s="2" t="s">
        <v>20</v>
      </c>
      <c r="B6579" s="2">
        <v>1197831</v>
      </c>
      <c r="C6579" s="15">
        <v>44368</v>
      </c>
      <c r="D6579" s="2" t="s">
        <v>22</v>
      </c>
      <c r="E6579" s="2" t="s">
        <v>97</v>
      </c>
      <c r="F6579" s="2" t="s">
        <v>98</v>
      </c>
      <c r="G6579" s="3" t="s">
        <v>18</v>
      </c>
      <c r="H6579" s="17">
        <v>54</v>
      </c>
      <c r="I6579" s="2">
        <v>98</v>
      </c>
      <c r="J6579" s="19">
        <v>5292</v>
      </c>
      <c r="K6579" s="19">
        <v>2540.16</v>
      </c>
      <c r="L6579" s="2">
        <v>0.48</v>
      </c>
      <c r="M6579" s="2" t="s">
        <v>78</v>
      </c>
      <c r="N6579" s="20">
        <f t="shared" si="102"/>
        <v>7832.16</v>
      </c>
      <c r="O6579" s="21"/>
      <c r="P6579" s="20"/>
    </row>
    <row r="6580" spans="1:16" x14ac:dyDescent="0.35">
      <c r="A6580" s="2" t="s">
        <v>20</v>
      </c>
      <c r="B6580" s="2">
        <v>1197831</v>
      </c>
      <c r="C6580" s="15">
        <v>44368</v>
      </c>
      <c r="D6580" s="2" t="s">
        <v>22</v>
      </c>
      <c r="E6580" s="2" t="s">
        <v>97</v>
      </c>
      <c r="F6580" s="2" t="s">
        <v>98</v>
      </c>
      <c r="G6580" s="3" t="s">
        <v>158</v>
      </c>
      <c r="H6580" s="17">
        <v>54</v>
      </c>
      <c r="I6580" s="2">
        <v>160</v>
      </c>
      <c r="J6580" s="19">
        <v>8640</v>
      </c>
      <c r="K6580" s="19">
        <v>4665.6000000000004</v>
      </c>
      <c r="L6580" s="2">
        <v>0.54</v>
      </c>
      <c r="M6580" s="2" t="s">
        <v>78</v>
      </c>
      <c r="N6580" s="20">
        <f t="shared" si="102"/>
        <v>13305.6</v>
      </c>
      <c r="O6580" s="21"/>
      <c r="P6580" s="20"/>
    </row>
    <row r="6581" spans="1:16" x14ac:dyDescent="0.35">
      <c r="A6581" s="2" t="s">
        <v>20</v>
      </c>
      <c r="B6581" s="2">
        <v>1197831</v>
      </c>
      <c r="C6581" s="15">
        <v>44396</v>
      </c>
      <c r="D6581" s="2" t="s">
        <v>22</v>
      </c>
      <c r="E6581" s="2" t="s">
        <v>97</v>
      </c>
      <c r="F6581" s="2" t="s">
        <v>98</v>
      </c>
      <c r="G6581" s="3" t="s">
        <v>155</v>
      </c>
      <c r="H6581" s="17">
        <v>50</v>
      </c>
      <c r="I6581" s="2">
        <v>233</v>
      </c>
      <c r="J6581" s="19">
        <v>11650</v>
      </c>
      <c r="K6581" s="19">
        <v>5825</v>
      </c>
      <c r="L6581" s="2">
        <v>0.5</v>
      </c>
      <c r="M6581" s="2" t="s">
        <v>78</v>
      </c>
      <c r="N6581" s="20">
        <f t="shared" si="102"/>
        <v>17475</v>
      </c>
      <c r="O6581" s="21"/>
      <c r="P6581" s="20"/>
    </row>
    <row r="6582" spans="1:16" x14ac:dyDescent="0.35">
      <c r="A6582" s="2" t="s">
        <v>20</v>
      </c>
      <c r="B6582" s="2">
        <v>1197831</v>
      </c>
      <c r="C6582" s="15">
        <v>44396</v>
      </c>
      <c r="D6582" s="2" t="s">
        <v>22</v>
      </c>
      <c r="E6582" s="2" t="s">
        <v>97</v>
      </c>
      <c r="F6582" s="2" t="s">
        <v>98</v>
      </c>
      <c r="G6582" s="3" t="s">
        <v>17</v>
      </c>
      <c r="H6582" s="17">
        <v>47</v>
      </c>
      <c r="I6582" s="2">
        <v>147</v>
      </c>
      <c r="J6582" s="19">
        <v>6909</v>
      </c>
      <c r="K6582" s="19">
        <v>3109.0499999999997</v>
      </c>
      <c r="L6582" s="2">
        <v>0.44999999999999996</v>
      </c>
      <c r="M6582" s="2" t="s">
        <v>78</v>
      </c>
      <c r="N6582" s="20">
        <f t="shared" si="102"/>
        <v>10018.049999999999</v>
      </c>
      <c r="O6582" s="21"/>
      <c r="P6582" s="20"/>
    </row>
    <row r="6583" spans="1:16" x14ac:dyDescent="0.35">
      <c r="A6583" s="2" t="s">
        <v>20</v>
      </c>
      <c r="B6583" s="2">
        <v>1197831</v>
      </c>
      <c r="C6583" s="15">
        <v>44396</v>
      </c>
      <c r="D6583" s="2" t="s">
        <v>22</v>
      </c>
      <c r="E6583" s="2" t="s">
        <v>97</v>
      </c>
      <c r="F6583" s="2" t="s">
        <v>98</v>
      </c>
      <c r="G6583" s="3" t="s">
        <v>156</v>
      </c>
      <c r="H6583" s="17">
        <v>43</v>
      </c>
      <c r="I6583" s="2">
        <v>126</v>
      </c>
      <c r="J6583" s="19">
        <v>5418</v>
      </c>
      <c r="K6583" s="19">
        <v>2763.18</v>
      </c>
      <c r="L6583" s="2">
        <v>0.51</v>
      </c>
      <c r="M6583" s="2" t="s">
        <v>78</v>
      </c>
      <c r="N6583" s="20">
        <f t="shared" si="102"/>
        <v>8181.18</v>
      </c>
      <c r="O6583" s="21"/>
      <c r="P6583" s="20"/>
    </row>
    <row r="6584" spans="1:16" x14ac:dyDescent="0.35">
      <c r="A6584" s="2" t="s">
        <v>20</v>
      </c>
      <c r="B6584" s="2">
        <v>1197831</v>
      </c>
      <c r="C6584" s="15">
        <v>44396</v>
      </c>
      <c r="D6584" s="2" t="s">
        <v>22</v>
      </c>
      <c r="E6584" s="2" t="s">
        <v>97</v>
      </c>
      <c r="F6584" s="2" t="s">
        <v>98</v>
      </c>
      <c r="G6584" s="3" t="s">
        <v>157</v>
      </c>
      <c r="H6584" s="17">
        <v>41</v>
      </c>
      <c r="I6584" s="2">
        <v>116</v>
      </c>
      <c r="J6584" s="19">
        <v>4756</v>
      </c>
      <c r="K6584" s="19">
        <v>2568.2400000000002</v>
      </c>
      <c r="L6584" s="2">
        <v>0.54</v>
      </c>
      <c r="M6584" s="2" t="s">
        <v>78</v>
      </c>
      <c r="N6584" s="20">
        <f t="shared" si="102"/>
        <v>7324.24</v>
      </c>
      <c r="O6584" s="21"/>
      <c r="P6584" s="20"/>
    </row>
    <row r="6585" spans="1:16" x14ac:dyDescent="0.35">
      <c r="A6585" s="2" t="s">
        <v>20</v>
      </c>
      <c r="B6585" s="2">
        <v>1197831</v>
      </c>
      <c r="C6585" s="15">
        <v>44396</v>
      </c>
      <c r="D6585" s="2" t="s">
        <v>22</v>
      </c>
      <c r="E6585" s="2" t="s">
        <v>97</v>
      </c>
      <c r="F6585" s="2" t="s">
        <v>98</v>
      </c>
      <c r="G6585" s="3" t="s">
        <v>18</v>
      </c>
      <c r="H6585" s="17">
        <v>55</v>
      </c>
      <c r="I6585" s="2">
        <v>119</v>
      </c>
      <c r="J6585" s="19">
        <v>6545</v>
      </c>
      <c r="K6585" s="19">
        <v>3207.0499999999997</v>
      </c>
      <c r="L6585" s="2">
        <v>0.49</v>
      </c>
      <c r="M6585" s="2" t="s">
        <v>78</v>
      </c>
      <c r="N6585" s="20">
        <f t="shared" si="102"/>
        <v>9752.0499999999993</v>
      </c>
      <c r="O6585" s="21"/>
      <c r="P6585" s="20"/>
    </row>
    <row r="6586" spans="1:16" x14ac:dyDescent="0.35">
      <c r="A6586" s="2" t="s">
        <v>20</v>
      </c>
      <c r="B6586" s="2">
        <v>1197831</v>
      </c>
      <c r="C6586" s="15">
        <v>44396</v>
      </c>
      <c r="D6586" s="2" t="s">
        <v>22</v>
      </c>
      <c r="E6586" s="2" t="s">
        <v>97</v>
      </c>
      <c r="F6586" s="2" t="s">
        <v>98</v>
      </c>
      <c r="G6586" s="3" t="s">
        <v>158</v>
      </c>
      <c r="H6586" s="17">
        <v>63</v>
      </c>
      <c r="I6586" s="2">
        <v>150</v>
      </c>
      <c r="J6586" s="19">
        <v>9450</v>
      </c>
      <c r="K6586" s="19">
        <v>5103</v>
      </c>
      <c r="L6586" s="2">
        <v>0.54</v>
      </c>
      <c r="M6586" s="2" t="s">
        <v>78</v>
      </c>
      <c r="N6586" s="20">
        <f t="shared" si="102"/>
        <v>14553</v>
      </c>
      <c r="O6586" s="21"/>
      <c r="P6586" s="20"/>
    </row>
    <row r="6587" spans="1:16" x14ac:dyDescent="0.35">
      <c r="A6587" s="2" t="s">
        <v>20</v>
      </c>
      <c r="B6587" s="2">
        <v>1197831</v>
      </c>
      <c r="C6587" s="15">
        <v>44428</v>
      </c>
      <c r="D6587" s="2" t="s">
        <v>22</v>
      </c>
      <c r="E6587" s="2" t="s">
        <v>97</v>
      </c>
      <c r="F6587" s="2" t="s">
        <v>98</v>
      </c>
      <c r="G6587" s="3" t="s">
        <v>155</v>
      </c>
      <c r="H6587" s="17">
        <v>55</v>
      </c>
      <c r="I6587" s="2">
        <v>210</v>
      </c>
      <c r="J6587" s="19">
        <v>11550</v>
      </c>
      <c r="K6587" s="19">
        <v>6237</v>
      </c>
      <c r="L6587" s="2">
        <v>0.54</v>
      </c>
      <c r="M6587" s="2" t="s">
        <v>78</v>
      </c>
      <c r="N6587" s="20">
        <f t="shared" si="102"/>
        <v>17787</v>
      </c>
      <c r="O6587" s="21"/>
      <c r="P6587" s="20"/>
    </row>
    <row r="6588" spans="1:16" x14ac:dyDescent="0.35">
      <c r="A6588" s="2" t="s">
        <v>20</v>
      </c>
      <c r="B6588" s="2">
        <v>1197831</v>
      </c>
      <c r="C6588" s="15">
        <v>44428</v>
      </c>
      <c r="D6588" s="2" t="s">
        <v>22</v>
      </c>
      <c r="E6588" s="2" t="s">
        <v>97</v>
      </c>
      <c r="F6588" s="2" t="s">
        <v>98</v>
      </c>
      <c r="G6588" s="3" t="s">
        <v>17</v>
      </c>
      <c r="H6588" s="17">
        <v>50</v>
      </c>
      <c r="I6588" s="2">
        <v>152</v>
      </c>
      <c r="J6588" s="19">
        <v>7600</v>
      </c>
      <c r="K6588" s="19">
        <v>3648</v>
      </c>
      <c r="L6588" s="2">
        <v>0.48</v>
      </c>
      <c r="M6588" s="2" t="s">
        <v>78</v>
      </c>
      <c r="N6588" s="20">
        <f t="shared" si="102"/>
        <v>11248</v>
      </c>
      <c r="O6588" s="21"/>
      <c r="P6588" s="20"/>
    </row>
    <row r="6589" spans="1:16" x14ac:dyDescent="0.35">
      <c r="A6589" s="2" t="s">
        <v>20</v>
      </c>
      <c r="B6589" s="2">
        <v>1197831</v>
      </c>
      <c r="C6589" s="15">
        <v>44428</v>
      </c>
      <c r="D6589" s="2" t="s">
        <v>22</v>
      </c>
      <c r="E6589" s="2" t="s">
        <v>97</v>
      </c>
      <c r="F6589" s="2" t="s">
        <v>98</v>
      </c>
      <c r="G6589" s="3" t="s">
        <v>156</v>
      </c>
      <c r="H6589" s="17">
        <v>47</v>
      </c>
      <c r="I6589" s="2">
        <v>126</v>
      </c>
      <c r="J6589" s="19">
        <v>5922</v>
      </c>
      <c r="K6589" s="19">
        <v>3079.44</v>
      </c>
      <c r="L6589" s="2">
        <v>0.52</v>
      </c>
      <c r="M6589" s="2" t="s">
        <v>78</v>
      </c>
      <c r="N6589" s="20">
        <f t="shared" si="102"/>
        <v>9001.44</v>
      </c>
      <c r="O6589" s="21"/>
      <c r="P6589" s="20"/>
    </row>
    <row r="6590" spans="1:16" x14ac:dyDescent="0.35">
      <c r="A6590" s="2" t="s">
        <v>20</v>
      </c>
      <c r="B6590" s="2">
        <v>1197831</v>
      </c>
      <c r="C6590" s="15">
        <v>44428</v>
      </c>
      <c r="D6590" s="2" t="s">
        <v>22</v>
      </c>
      <c r="E6590" s="2" t="s">
        <v>97</v>
      </c>
      <c r="F6590" s="2" t="s">
        <v>98</v>
      </c>
      <c r="G6590" s="3" t="s">
        <v>157</v>
      </c>
      <c r="H6590" s="17">
        <v>39</v>
      </c>
      <c r="I6590" s="2">
        <v>104</v>
      </c>
      <c r="J6590" s="19">
        <v>4056</v>
      </c>
      <c r="K6590" s="19">
        <v>2028</v>
      </c>
      <c r="L6590" s="2">
        <v>0.5</v>
      </c>
      <c r="M6590" s="2" t="s">
        <v>78</v>
      </c>
      <c r="N6590" s="20">
        <f t="shared" si="102"/>
        <v>6084</v>
      </c>
      <c r="O6590" s="21"/>
      <c r="P6590" s="20"/>
    </row>
    <row r="6591" spans="1:16" x14ac:dyDescent="0.35">
      <c r="A6591" s="2" t="s">
        <v>20</v>
      </c>
      <c r="B6591" s="2">
        <v>1197831</v>
      </c>
      <c r="C6591" s="15">
        <v>44428</v>
      </c>
      <c r="D6591" s="2" t="s">
        <v>22</v>
      </c>
      <c r="E6591" s="2" t="s">
        <v>97</v>
      </c>
      <c r="F6591" s="2" t="s">
        <v>98</v>
      </c>
      <c r="G6591" s="3" t="s">
        <v>18</v>
      </c>
      <c r="H6591" s="17">
        <v>48</v>
      </c>
      <c r="I6591" s="2">
        <v>113</v>
      </c>
      <c r="J6591" s="19">
        <v>5424</v>
      </c>
      <c r="K6591" s="19">
        <v>2657.7599999999998</v>
      </c>
      <c r="L6591" s="2">
        <v>0.49</v>
      </c>
      <c r="M6591" s="2" t="s">
        <v>78</v>
      </c>
      <c r="N6591" s="20">
        <f t="shared" si="102"/>
        <v>8081.76</v>
      </c>
      <c r="O6591" s="21"/>
      <c r="P6591" s="20"/>
    </row>
    <row r="6592" spans="1:16" x14ac:dyDescent="0.35">
      <c r="A6592" s="2" t="s">
        <v>20</v>
      </c>
      <c r="B6592" s="2">
        <v>1197831</v>
      </c>
      <c r="C6592" s="15">
        <v>44428</v>
      </c>
      <c r="D6592" s="2" t="s">
        <v>22</v>
      </c>
      <c r="E6592" s="2" t="s">
        <v>97</v>
      </c>
      <c r="F6592" s="2" t="s">
        <v>98</v>
      </c>
      <c r="G6592" s="3" t="s">
        <v>158</v>
      </c>
      <c r="H6592" s="17">
        <v>50</v>
      </c>
      <c r="I6592" s="2">
        <v>143</v>
      </c>
      <c r="J6592" s="19">
        <v>7150</v>
      </c>
      <c r="K6592" s="19">
        <v>3718</v>
      </c>
      <c r="L6592" s="2">
        <v>0.52</v>
      </c>
      <c r="M6592" s="2" t="s">
        <v>78</v>
      </c>
      <c r="N6592" s="20">
        <f t="shared" si="102"/>
        <v>10868</v>
      </c>
      <c r="O6592" s="21"/>
      <c r="P6592" s="20"/>
    </row>
    <row r="6593" spans="1:16" x14ac:dyDescent="0.35">
      <c r="A6593" s="2" t="s">
        <v>20</v>
      </c>
      <c r="B6593" s="2">
        <v>1197831</v>
      </c>
      <c r="C6593" s="15">
        <v>44458</v>
      </c>
      <c r="D6593" s="2" t="s">
        <v>22</v>
      </c>
      <c r="E6593" s="2" t="s">
        <v>97</v>
      </c>
      <c r="F6593" s="2" t="s">
        <v>98</v>
      </c>
      <c r="G6593" s="3" t="s">
        <v>155</v>
      </c>
      <c r="H6593" s="17">
        <v>48</v>
      </c>
      <c r="I6593" s="2">
        <v>182</v>
      </c>
      <c r="J6593" s="19">
        <v>8736</v>
      </c>
      <c r="K6593" s="19">
        <v>4542.72</v>
      </c>
      <c r="L6593" s="2">
        <v>0.52</v>
      </c>
      <c r="M6593" s="2" t="s">
        <v>78</v>
      </c>
      <c r="N6593" s="20">
        <f t="shared" si="102"/>
        <v>13278.720000000001</v>
      </c>
      <c r="O6593" s="21"/>
      <c r="P6593" s="20"/>
    </row>
    <row r="6594" spans="1:16" x14ac:dyDescent="0.35">
      <c r="A6594" s="2" t="s">
        <v>20</v>
      </c>
      <c r="B6594" s="2">
        <v>1197831</v>
      </c>
      <c r="C6594" s="15">
        <v>44458</v>
      </c>
      <c r="D6594" s="2" t="s">
        <v>22</v>
      </c>
      <c r="E6594" s="2" t="s">
        <v>97</v>
      </c>
      <c r="F6594" s="2" t="s">
        <v>98</v>
      </c>
      <c r="G6594" s="3" t="s">
        <v>17</v>
      </c>
      <c r="H6594" s="17">
        <v>39</v>
      </c>
      <c r="I6594" s="2">
        <v>126</v>
      </c>
      <c r="J6594" s="19">
        <v>4914</v>
      </c>
      <c r="K6594" s="19">
        <v>2358.7199999999998</v>
      </c>
      <c r="L6594" s="2">
        <v>0.48</v>
      </c>
      <c r="M6594" s="2" t="s">
        <v>78</v>
      </c>
      <c r="N6594" s="20">
        <f t="shared" si="102"/>
        <v>7272.7199999999993</v>
      </c>
      <c r="O6594" s="21"/>
      <c r="P6594" s="20"/>
    </row>
    <row r="6595" spans="1:16" x14ac:dyDescent="0.35">
      <c r="A6595" s="2" t="s">
        <v>20</v>
      </c>
      <c r="B6595" s="2">
        <v>1197831</v>
      </c>
      <c r="C6595" s="15">
        <v>44458</v>
      </c>
      <c r="D6595" s="2" t="s">
        <v>22</v>
      </c>
      <c r="E6595" s="2" t="s">
        <v>97</v>
      </c>
      <c r="F6595" s="2" t="s">
        <v>98</v>
      </c>
      <c r="G6595" s="3" t="s">
        <v>156</v>
      </c>
      <c r="H6595" s="17">
        <v>14</v>
      </c>
      <c r="I6595" s="2">
        <v>88</v>
      </c>
      <c r="J6595" s="19">
        <v>1232</v>
      </c>
      <c r="K6595" s="19">
        <v>640.64</v>
      </c>
      <c r="L6595" s="2">
        <v>0.52</v>
      </c>
      <c r="M6595" s="2" t="s">
        <v>78</v>
      </c>
      <c r="N6595" s="20">
        <f t="shared" ref="N6595:N6658" si="103">SUM(J6595,K6595)</f>
        <v>1872.6399999999999</v>
      </c>
      <c r="O6595" s="21"/>
      <c r="P6595" s="20"/>
    </row>
    <row r="6596" spans="1:16" x14ac:dyDescent="0.35">
      <c r="A6596" s="2" t="s">
        <v>20</v>
      </c>
      <c r="B6596" s="2">
        <v>1197831</v>
      </c>
      <c r="C6596" s="15">
        <v>44458</v>
      </c>
      <c r="D6596" s="2" t="s">
        <v>22</v>
      </c>
      <c r="E6596" s="2" t="s">
        <v>97</v>
      </c>
      <c r="F6596" s="2" t="s">
        <v>98</v>
      </c>
      <c r="G6596" s="3" t="s">
        <v>157</v>
      </c>
      <c r="H6596" s="17">
        <v>14</v>
      </c>
      <c r="I6596" s="2">
        <v>88</v>
      </c>
      <c r="J6596" s="19">
        <v>1232</v>
      </c>
      <c r="K6596" s="19">
        <v>640.64</v>
      </c>
      <c r="L6596" s="2">
        <v>0.52</v>
      </c>
      <c r="M6596" s="2" t="s">
        <v>78</v>
      </c>
      <c r="N6596" s="20">
        <f t="shared" si="103"/>
        <v>1872.6399999999999</v>
      </c>
      <c r="O6596" s="21"/>
      <c r="P6596" s="20"/>
    </row>
    <row r="6597" spans="1:16" x14ac:dyDescent="0.35">
      <c r="A6597" s="2" t="s">
        <v>20</v>
      </c>
      <c r="B6597" s="2">
        <v>1197831</v>
      </c>
      <c r="C6597" s="15">
        <v>44458</v>
      </c>
      <c r="D6597" s="2" t="s">
        <v>22</v>
      </c>
      <c r="E6597" s="2" t="s">
        <v>97</v>
      </c>
      <c r="F6597" s="2" t="s">
        <v>98</v>
      </c>
      <c r="G6597" s="3" t="s">
        <v>18</v>
      </c>
      <c r="H6597" s="17">
        <v>23</v>
      </c>
      <c r="I6597" s="2">
        <v>94</v>
      </c>
      <c r="J6597" s="19">
        <v>2162</v>
      </c>
      <c r="K6597" s="19">
        <v>1081</v>
      </c>
      <c r="L6597" s="2">
        <v>0.5</v>
      </c>
      <c r="M6597" s="2" t="s">
        <v>78</v>
      </c>
      <c r="N6597" s="20">
        <f t="shared" si="103"/>
        <v>3243</v>
      </c>
      <c r="O6597" s="21"/>
      <c r="P6597" s="20"/>
    </row>
    <row r="6598" spans="1:16" x14ac:dyDescent="0.35">
      <c r="A6598" s="2" t="s">
        <v>20</v>
      </c>
      <c r="B6598" s="2">
        <v>1197831</v>
      </c>
      <c r="C6598" s="15">
        <v>44458</v>
      </c>
      <c r="D6598" s="2" t="s">
        <v>22</v>
      </c>
      <c r="E6598" s="2" t="s">
        <v>97</v>
      </c>
      <c r="F6598" s="2" t="s">
        <v>98</v>
      </c>
      <c r="G6598" s="3" t="s">
        <v>158</v>
      </c>
      <c r="H6598" s="17">
        <v>29</v>
      </c>
      <c r="I6598" s="2">
        <v>119</v>
      </c>
      <c r="J6598" s="19">
        <v>3451</v>
      </c>
      <c r="K6598" s="19">
        <v>1863.5400000000002</v>
      </c>
      <c r="L6598" s="2">
        <v>0.54</v>
      </c>
      <c r="M6598" s="2" t="s">
        <v>78</v>
      </c>
      <c r="N6598" s="20">
        <f t="shared" si="103"/>
        <v>5314.54</v>
      </c>
      <c r="O6598" s="21"/>
      <c r="P6598" s="20"/>
    </row>
    <row r="6599" spans="1:16" x14ac:dyDescent="0.35">
      <c r="A6599" s="2" t="s">
        <v>20</v>
      </c>
      <c r="B6599" s="2">
        <v>1197831</v>
      </c>
      <c r="C6599" s="15">
        <v>44490</v>
      </c>
      <c r="D6599" s="2" t="s">
        <v>22</v>
      </c>
      <c r="E6599" s="2" t="s">
        <v>97</v>
      </c>
      <c r="F6599" s="2" t="s">
        <v>98</v>
      </c>
      <c r="G6599" s="3" t="s">
        <v>155</v>
      </c>
      <c r="H6599" s="17">
        <v>27</v>
      </c>
      <c r="I6599" s="2">
        <v>150</v>
      </c>
      <c r="J6599" s="19">
        <v>4050</v>
      </c>
      <c r="K6599" s="19">
        <v>2025</v>
      </c>
      <c r="L6599" s="2">
        <v>0.5</v>
      </c>
      <c r="M6599" s="2" t="s">
        <v>78</v>
      </c>
      <c r="N6599" s="20">
        <f t="shared" si="103"/>
        <v>6075</v>
      </c>
      <c r="O6599" s="21"/>
      <c r="P6599" s="20"/>
    </row>
    <row r="6600" spans="1:16" x14ac:dyDescent="0.35">
      <c r="A6600" s="2" t="s">
        <v>20</v>
      </c>
      <c r="B6600" s="2">
        <v>1197831</v>
      </c>
      <c r="C6600" s="15">
        <v>44490</v>
      </c>
      <c r="D6600" s="2" t="s">
        <v>22</v>
      </c>
      <c r="E6600" s="2" t="s">
        <v>97</v>
      </c>
      <c r="F6600" s="2" t="s">
        <v>98</v>
      </c>
      <c r="G6600" s="3" t="s">
        <v>17</v>
      </c>
      <c r="H6600" s="17">
        <v>19</v>
      </c>
      <c r="I6600" s="2">
        <v>106</v>
      </c>
      <c r="J6600" s="19">
        <v>2014</v>
      </c>
      <c r="K6600" s="19">
        <v>906.3</v>
      </c>
      <c r="L6600" s="2">
        <v>0.44999999999999996</v>
      </c>
      <c r="M6600" s="2" t="s">
        <v>78</v>
      </c>
      <c r="N6600" s="20">
        <f t="shared" si="103"/>
        <v>2920.3</v>
      </c>
      <c r="O6600" s="21"/>
      <c r="P6600" s="20"/>
    </row>
    <row r="6601" spans="1:16" x14ac:dyDescent="0.35">
      <c r="A6601" s="2" t="s">
        <v>20</v>
      </c>
      <c r="B6601" s="2">
        <v>1197831</v>
      </c>
      <c r="C6601" s="15">
        <v>44490</v>
      </c>
      <c r="D6601" s="2" t="s">
        <v>22</v>
      </c>
      <c r="E6601" s="2" t="s">
        <v>97</v>
      </c>
      <c r="F6601" s="2" t="s">
        <v>98</v>
      </c>
      <c r="G6601" s="3" t="s">
        <v>156</v>
      </c>
      <c r="H6601" s="17">
        <v>19</v>
      </c>
      <c r="I6601" s="2">
        <v>78</v>
      </c>
      <c r="J6601" s="19">
        <v>1482</v>
      </c>
      <c r="K6601" s="19">
        <v>741</v>
      </c>
      <c r="L6601" s="2">
        <v>0.5</v>
      </c>
      <c r="M6601" s="2" t="s">
        <v>78</v>
      </c>
      <c r="N6601" s="20">
        <f t="shared" si="103"/>
        <v>2223</v>
      </c>
      <c r="O6601" s="21"/>
      <c r="P6601" s="20"/>
    </row>
    <row r="6602" spans="1:16" x14ac:dyDescent="0.35">
      <c r="A6602" s="2" t="s">
        <v>20</v>
      </c>
      <c r="B6602" s="2">
        <v>1197831</v>
      </c>
      <c r="C6602" s="15">
        <v>44490</v>
      </c>
      <c r="D6602" s="2" t="s">
        <v>22</v>
      </c>
      <c r="E6602" s="2" t="s">
        <v>97</v>
      </c>
      <c r="F6602" s="2" t="s">
        <v>98</v>
      </c>
      <c r="G6602" s="3" t="s">
        <v>157</v>
      </c>
      <c r="H6602" s="17">
        <v>19</v>
      </c>
      <c r="I6602" s="2">
        <v>72</v>
      </c>
      <c r="J6602" s="19">
        <v>1368</v>
      </c>
      <c r="K6602" s="19">
        <v>725.04000000000008</v>
      </c>
      <c r="L6602" s="2">
        <v>0.53</v>
      </c>
      <c r="M6602" s="2" t="s">
        <v>78</v>
      </c>
      <c r="N6602" s="20">
        <f t="shared" si="103"/>
        <v>2093.04</v>
      </c>
      <c r="O6602" s="21"/>
      <c r="P6602" s="20"/>
    </row>
    <row r="6603" spans="1:16" x14ac:dyDescent="0.35">
      <c r="A6603" s="2" t="s">
        <v>20</v>
      </c>
      <c r="B6603" s="2">
        <v>1197831</v>
      </c>
      <c r="C6603" s="15">
        <v>44490</v>
      </c>
      <c r="D6603" s="2" t="s">
        <v>22</v>
      </c>
      <c r="E6603" s="2" t="s">
        <v>97</v>
      </c>
      <c r="F6603" s="2" t="s">
        <v>98</v>
      </c>
      <c r="G6603" s="3" t="s">
        <v>18</v>
      </c>
      <c r="H6603" s="17">
        <v>27</v>
      </c>
      <c r="I6603" s="2">
        <v>83</v>
      </c>
      <c r="J6603" s="19">
        <v>2241</v>
      </c>
      <c r="K6603" s="19">
        <v>1053.27</v>
      </c>
      <c r="L6603" s="2">
        <v>0.47</v>
      </c>
      <c r="M6603" s="2" t="s">
        <v>78</v>
      </c>
      <c r="N6603" s="20">
        <f t="shared" si="103"/>
        <v>3294.27</v>
      </c>
      <c r="O6603" s="21"/>
      <c r="P6603" s="20"/>
    </row>
    <row r="6604" spans="1:16" x14ac:dyDescent="0.35">
      <c r="A6604" s="2" t="s">
        <v>25</v>
      </c>
      <c r="B6604" s="2">
        <v>1197831</v>
      </c>
      <c r="C6604" s="15">
        <v>44490</v>
      </c>
      <c r="D6604" s="2" t="s">
        <v>22</v>
      </c>
      <c r="E6604" s="2" t="s">
        <v>97</v>
      </c>
      <c r="F6604" s="2" t="s">
        <v>98</v>
      </c>
      <c r="G6604" s="3" t="s">
        <v>158</v>
      </c>
      <c r="H6604" s="17">
        <v>29</v>
      </c>
      <c r="I6604" s="2">
        <v>104</v>
      </c>
      <c r="J6604" s="19">
        <v>3016</v>
      </c>
      <c r="K6604" s="19">
        <v>1598.48</v>
      </c>
      <c r="L6604" s="2">
        <v>0.53</v>
      </c>
      <c r="M6604" s="2" t="s">
        <v>78</v>
      </c>
      <c r="N6604" s="20">
        <f t="shared" si="103"/>
        <v>4614.4799999999996</v>
      </c>
      <c r="O6604" s="21"/>
      <c r="P6604" s="20"/>
    </row>
    <row r="6605" spans="1:16" x14ac:dyDescent="0.35">
      <c r="A6605" s="2" t="s">
        <v>25</v>
      </c>
      <c r="B6605" s="2">
        <v>1197831</v>
      </c>
      <c r="C6605" s="15">
        <v>44520</v>
      </c>
      <c r="D6605" s="2" t="s">
        <v>22</v>
      </c>
      <c r="E6605" s="2" t="s">
        <v>97</v>
      </c>
      <c r="F6605" s="2" t="s">
        <v>98</v>
      </c>
      <c r="G6605" s="3" t="s">
        <v>155</v>
      </c>
      <c r="H6605" s="17">
        <v>24</v>
      </c>
      <c r="I6605" s="2">
        <v>143</v>
      </c>
      <c r="J6605" s="19">
        <v>3432</v>
      </c>
      <c r="K6605" s="19">
        <v>1716</v>
      </c>
      <c r="L6605" s="2">
        <v>0.5</v>
      </c>
      <c r="M6605" s="2" t="s">
        <v>78</v>
      </c>
      <c r="N6605" s="20">
        <f t="shared" si="103"/>
        <v>5148</v>
      </c>
      <c r="O6605" s="21"/>
      <c r="P6605" s="20"/>
    </row>
    <row r="6606" spans="1:16" x14ac:dyDescent="0.35">
      <c r="A6606" s="2" t="s">
        <v>25</v>
      </c>
      <c r="B6606" s="2">
        <v>1197831</v>
      </c>
      <c r="C6606" s="15">
        <v>44520</v>
      </c>
      <c r="D6606" s="2" t="s">
        <v>22</v>
      </c>
      <c r="E6606" s="2" t="s">
        <v>97</v>
      </c>
      <c r="F6606" s="2" t="s">
        <v>98</v>
      </c>
      <c r="G6606" s="3" t="s">
        <v>17</v>
      </c>
      <c r="H6606" s="17">
        <v>14</v>
      </c>
      <c r="I6606" s="2">
        <v>94</v>
      </c>
      <c r="J6606" s="19">
        <v>1316</v>
      </c>
      <c r="K6606" s="19">
        <v>658</v>
      </c>
      <c r="L6606" s="2">
        <v>0.5</v>
      </c>
      <c r="M6606" s="2" t="s">
        <v>78</v>
      </c>
      <c r="N6606" s="20">
        <f t="shared" si="103"/>
        <v>1974</v>
      </c>
      <c r="O6606" s="21"/>
      <c r="P6606" s="20"/>
    </row>
    <row r="6607" spans="1:16" x14ac:dyDescent="0.35">
      <c r="A6607" s="2" t="s">
        <v>25</v>
      </c>
      <c r="B6607" s="2">
        <v>1197831</v>
      </c>
      <c r="C6607" s="15">
        <v>44520</v>
      </c>
      <c r="D6607" s="2" t="s">
        <v>22</v>
      </c>
      <c r="E6607" s="2" t="s">
        <v>97</v>
      </c>
      <c r="F6607" s="2" t="s">
        <v>98</v>
      </c>
      <c r="G6607" s="3" t="s">
        <v>156</v>
      </c>
      <c r="H6607" s="17">
        <v>23</v>
      </c>
      <c r="I6607" s="2">
        <v>90</v>
      </c>
      <c r="J6607" s="19">
        <v>2070</v>
      </c>
      <c r="K6607" s="19">
        <v>1055.7</v>
      </c>
      <c r="L6607" s="2">
        <v>0.51</v>
      </c>
      <c r="M6607" s="2" t="s">
        <v>78</v>
      </c>
      <c r="N6607" s="20">
        <f t="shared" si="103"/>
        <v>3125.7</v>
      </c>
      <c r="O6607" s="21"/>
      <c r="P6607" s="20"/>
    </row>
    <row r="6608" spans="1:16" x14ac:dyDescent="0.35">
      <c r="A6608" s="2" t="s">
        <v>25</v>
      </c>
      <c r="B6608" s="2">
        <v>1197831</v>
      </c>
      <c r="C6608" s="15">
        <v>44520</v>
      </c>
      <c r="D6608" s="2" t="s">
        <v>22</v>
      </c>
      <c r="E6608" s="2" t="s">
        <v>97</v>
      </c>
      <c r="F6608" s="2" t="s">
        <v>98</v>
      </c>
      <c r="G6608" s="3" t="s">
        <v>157</v>
      </c>
      <c r="H6608" s="17">
        <v>51</v>
      </c>
      <c r="I6608" s="2">
        <v>109</v>
      </c>
      <c r="J6608" s="19">
        <v>5559</v>
      </c>
      <c r="K6608" s="19">
        <v>2779.5</v>
      </c>
      <c r="L6608" s="2">
        <v>0.5</v>
      </c>
      <c r="M6608" s="2" t="s">
        <v>78</v>
      </c>
      <c r="N6608" s="20">
        <f t="shared" si="103"/>
        <v>8338.5</v>
      </c>
      <c r="O6608" s="21"/>
      <c r="P6608" s="20"/>
    </row>
    <row r="6609" spans="1:16" x14ac:dyDescent="0.35">
      <c r="A6609" s="2" t="s">
        <v>25</v>
      </c>
      <c r="B6609" s="2">
        <v>1197831</v>
      </c>
      <c r="C6609" s="15">
        <v>44520</v>
      </c>
      <c r="D6609" s="2" t="s">
        <v>22</v>
      </c>
      <c r="E6609" s="2" t="s">
        <v>97</v>
      </c>
      <c r="F6609" s="2" t="s">
        <v>98</v>
      </c>
      <c r="G6609" s="3" t="s">
        <v>18</v>
      </c>
      <c r="H6609" s="17">
        <v>69</v>
      </c>
      <c r="I6609" s="2">
        <v>91</v>
      </c>
      <c r="J6609" s="19">
        <v>6279</v>
      </c>
      <c r="K6609" s="19">
        <v>2951.1299999999997</v>
      </c>
      <c r="L6609" s="2">
        <v>0.47</v>
      </c>
      <c r="M6609" s="2" t="s">
        <v>78</v>
      </c>
      <c r="N6609" s="20">
        <f t="shared" si="103"/>
        <v>9230.1299999999992</v>
      </c>
      <c r="O6609" s="21"/>
      <c r="P6609" s="20"/>
    </row>
    <row r="6610" spans="1:16" x14ac:dyDescent="0.35">
      <c r="A6610" s="2" t="s">
        <v>25</v>
      </c>
      <c r="B6610" s="2">
        <v>1197831</v>
      </c>
      <c r="C6610" s="15">
        <v>44520</v>
      </c>
      <c r="D6610" s="2" t="s">
        <v>22</v>
      </c>
      <c r="E6610" s="2" t="s">
        <v>97</v>
      </c>
      <c r="F6610" s="2" t="s">
        <v>98</v>
      </c>
      <c r="G6610" s="3" t="s">
        <v>158</v>
      </c>
      <c r="H6610" s="17">
        <v>73</v>
      </c>
      <c r="I6610" s="2">
        <v>117</v>
      </c>
      <c r="J6610" s="19">
        <v>8541</v>
      </c>
      <c r="K6610" s="19">
        <v>4526.7300000000005</v>
      </c>
      <c r="L6610" s="2">
        <v>0.53</v>
      </c>
      <c r="M6610" s="2" t="s">
        <v>78</v>
      </c>
      <c r="N6610" s="20">
        <f t="shared" si="103"/>
        <v>13067.73</v>
      </c>
      <c r="O6610" s="21"/>
      <c r="P6610" s="20"/>
    </row>
    <row r="6611" spans="1:16" x14ac:dyDescent="0.35">
      <c r="A6611" s="2" t="s">
        <v>25</v>
      </c>
      <c r="B6611" s="2">
        <v>1197831</v>
      </c>
      <c r="C6611" s="15">
        <v>44549</v>
      </c>
      <c r="D6611" s="2" t="s">
        <v>22</v>
      </c>
      <c r="E6611" s="2" t="s">
        <v>97</v>
      </c>
      <c r="F6611" s="2" t="s">
        <v>98</v>
      </c>
      <c r="G6611" s="3" t="s">
        <v>155</v>
      </c>
      <c r="H6611" s="17">
        <v>67</v>
      </c>
      <c r="I6611" s="2">
        <v>203</v>
      </c>
      <c r="J6611" s="19">
        <v>13601</v>
      </c>
      <c r="K6611" s="19">
        <v>7480.55</v>
      </c>
      <c r="L6611" s="2">
        <v>0.55000000000000004</v>
      </c>
      <c r="M6611" s="2" t="s">
        <v>78</v>
      </c>
      <c r="N6611" s="20">
        <f t="shared" si="103"/>
        <v>21081.55</v>
      </c>
      <c r="O6611" s="21"/>
      <c r="P6611" s="20"/>
    </row>
    <row r="6612" spans="1:16" x14ac:dyDescent="0.35">
      <c r="A6612" s="2" t="s">
        <v>25</v>
      </c>
      <c r="B6612" s="2">
        <v>1197831</v>
      </c>
      <c r="C6612" s="15">
        <v>44549</v>
      </c>
      <c r="D6612" s="2" t="s">
        <v>22</v>
      </c>
      <c r="E6612" s="2" t="s">
        <v>97</v>
      </c>
      <c r="F6612" s="2" t="s">
        <v>98</v>
      </c>
      <c r="G6612" s="3" t="s">
        <v>17</v>
      </c>
      <c r="H6612" s="17">
        <v>54</v>
      </c>
      <c r="I6612" s="2">
        <v>140</v>
      </c>
      <c r="J6612" s="19">
        <v>7560</v>
      </c>
      <c r="K6612" s="19">
        <v>3553.2</v>
      </c>
      <c r="L6612" s="2">
        <v>0.47</v>
      </c>
      <c r="M6612" s="2" t="s">
        <v>78</v>
      </c>
      <c r="N6612" s="20">
        <f t="shared" si="103"/>
        <v>11113.2</v>
      </c>
      <c r="O6612" s="21"/>
      <c r="P6612" s="20"/>
    </row>
    <row r="6613" spans="1:16" x14ac:dyDescent="0.35">
      <c r="A6613" s="2" t="s">
        <v>25</v>
      </c>
      <c r="B6613" s="2">
        <v>1197831</v>
      </c>
      <c r="C6613" s="15">
        <v>44549</v>
      </c>
      <c r="D6613" s="2" t="s">
        <v>22</v>
      </c>
      <c r="E6613" s="2" t="s">
        <v>97</v>
      </c>
      <c r="F6613" s="2" t="s">
        <v>98</v>
      </c>
      <c r="G6613" s="3" t="s">
        <v>156</v>
      </c>
      <c r="H6613" s="17">
        <v>55</v>
      </c>
      <c r="I6613" s="2">
        <v>126</v>
      </c>
      <c r="J6613" s="19">
        <v>6930</v>
      </c>
      <c r="K6613" s="19">
        <v>3742.2000000000003</v>
      </c>
      <c r="L6613" s="2">
        <v>0.54</v>
      </c>
      <c r="M6613" s="2" t="s">
        <v>78</v>
      </c>
      <c r="N6613" s="20">
        <f t="shared" si="103"/>
        <v>10672.2</v>
      </c>
      <c r="O6613" s="21"/>
      <c r="P6613" s="20"/>
    </row>
    <row r="6614" spans="1:16" x14ac:dyDescent="0.35">
      <c r="A6614" s="2" t="s">
        <v>25</v>
      </c>
      <c r="B6614" s="2">
        <v>1197831</v>
      </c>
      <c r="C6614" s="15">
        <v>44549</v>
      </c>
      <c r="D6614" s="2" t="s">
        <v>22</v>
      </c>
      <c r="E6614" s="2" t="s">
        <v>97</v>
      </c>
      <c r="F6614" s="2" t="s">
        <v>98</v>
      </c>
      <c r="G6614" s="3" t="s">
        <v>157</v>
      </c>
      <c r="H6614" s="17">
        <v>57</v>
      </c>
      <c r="I6614" s="2">
        <v>120</v>
      </c>
      <c r="J6614" s="19">
        <v>6840</v>
      </c>
      <c r="K6614" s="19">
        <v>3488.4</v>
      </c>
      <c r="L6614" s="2">
        <v>0.51</v>
      </c>
      <c r="M6614" s="2" t="s">
        <v>78</v>
      </c>
      <c r="N6614" s="20">
        <f t="shared" si="103"/>
        <v>10328.4</v>
      </c>
      <c r="O6614" s="21"/>
      <c r="P6614" s="20"/>
    </row>
    <row r="6615" spans="1:16" x14ac:dyDescent="0.35">
      <c r="A6615" s="2" t="s">
        <v>25</v>
      </c>
      <c r="B6615" s="2">
        <v>1197831</v>
      </c>
      <c r="C6615" s="15">
        <v>44549</v>
      </c>
      <c r="D6615" s="2" t="s">
        <v>22</v>
      </c>
      <c r="E6615" s="2" t="s">
        <v>97</v>
      </c>
      <c r="F6615" s="2" t="s">
        <v>98</v>
      </c>
      <c r="G6615" s="3" t="s">
        <v>18</v>
      </c>
      <c r="H6615" s="17">
        <v>64</v>
      </c>
      <c r="I6615" s="2">
        <v>112</v>
      </c>
      <c r="J6615" s="19">
        <v>7168</v>
      </c>
      <c r="K6615" s="19">
        <v>3512.3199999999997</v>
      </c>
      <c r="L6615" s="2">
        <v>0.49</v>
      </c>
      <c r="M6615" s="2" t="s">
        <v>78</v>
      </c>
      <c r="N6615" s="20">
        <f t="shared" si="103"/>
        <v>10680.32</v>
      </c>
      <c r="O6615" s="21"/>
      <c r="P6615" s="20"/>
    </row>
    <row r="6616" spans="1:16" x14ac:dyDescent="0.35">
      <c r="A6616" s="2" t="s">
        <v>25</v>
      </c>
      <c r="B6616" s="2">
        <v>1197831</v>
      </c>
      <c r="C6616" s="15">
        <v>44549</v>
      </c>
      <c r="D6616" s="2" t="s">
        <v>22</v>
      </c>
      <c r="E6616" s="2" t="s">
        <v>97</v>
      </c>
      <c r="F6616" s="2" t="s">
        <v>98</v>
      </c>
      <c r="G6616" s="3" t="s">
        <v>158</v>
      </c>
      <c r="H6616" s="17">
        <v>70</v>
      </c>
      <c r="I6616" s="2">
        <v>150</v>
      </c>
      <c r="J6616" s="19">
        <v>10500</v>
      </c>
      <c r="K6616" s="19">
        <v>5355</v>
      </c>
      <c r="L6616" s="2">
        <v>0.51</v>
      </c>
      <c r="M6616" s="2" t="s">
        <v>78</v>
      </c>
      <c r="N6616" s="20">
        <f t="shared" si="103"/>
        <v>15855</v>
      </c>
      <c r="O6616" s="21"/>
      <c r="P6616" s="20"/>
    </row>
    <row r="6617" spans="1:16" x14ac:dyDescent="0.35">
      <c r="A6617" s="2" t="s">
        <v>25</v>
      </c>
      <c r="B6617" s="2">
        <v>1197831</v>
      </c>
      <c r="C6617" s="15">
        <v>44219</v>
      </c>
      <c r="D6617" s="2" t="s">
        <v>22</v>
      </c>
      <c r="E6617" s="2" t="s">
        <v>97</v>
      </c>
      <c r="F6617" s="2" t="s">
        <v>98</v>
      </c>
      <c r="G6617" s="3" t="s">
        <v>155</v>
      </c>
      <c r="H6617" s="17">
        <v>24</v>
      </c>
      <c r="I6617" s="2">
        <v>167</v>
      </c>
      <c r="J6617" s="19">
        <v>4008</v>
      </c>
      <c r="K6617" s="19">
        <v>2124.2400000000002</v>
      </c>
      <c r="L6617" s="2">
        <v>0.53</v>
      </c>
      <c r="M6617" s="2" t="s">
        <v>78</v>
      </c>
      <c r="N6617" s="20">
        <f t="shared" si="103"/>
        <v>6132.24</v>
      </c>
      <c r="O6617" s="21"/>
      <c r="P6617" s="20"/>
    </row>
    <row r="6618" spans="1:16" x14ac:dyDescent="0.35">
      <c r="A6618" s="2" t="s">
        <v>25</v>
      </c>
      <c r="B6618" s="2">
        <v>1197831</v>
      </c>
      <c r="C6618" s="15">
        <v>44219</v>
      </c>
      <c r="D6618" s="2" t="s">
        <v>22</v>
      </c>
      <c r="E6618" s="2" t="s">
        <v>97</v>
      </c>
      <c r="F6618" s="2" t="s">
        <v>98</v>
      </c>
      <c r="G6618" s="3" t="s">
        <v>17</v>
      </c>
      <c r="H6618" s="17">
        <v>25</v>
      </c>
      <c r="I6618" s="2">
        <v>109</v>
      </c>
      <c r="J6618" s="19">
        <v>2725</v>
      </c>
      <c r="K6618" s="19">
        <v>1226.2499999999998</v>
      </c>
      <c r="L6618" s="2">
        <v>0.44999999999999996</v>
      </c>
      <c r="M6618" s="2" t="s">
        <v>78</v>
      </c>
      <c r="N6618" s="20">
        <f t="shared" si="103"/>
        <v>3951.25</v>
      </c>
      <c r="O6618" s="21"/>
      <c r="P6618" s="20"/>
    </row>
    <row r="6619" spans="1:16" x14ac:dyDescent="0.35">
      <c r="A6619" s="2" t="s">
        <v>25</v>
      </c>
      <c r="B6619" s="2">
        <v>1197831</v>
      </c>
      <c r="C6619" s="15">
        <v>44219</v>
      </c>
      <c r="D6619" s="2" t="s">
        <v>22</v>
      </c>
      <c r="E6619" s="2" t="s">
        <v>97</v>
      </c>
      <c r="F6619" s="2" t="s">
        <v>98</v>
      </c>
      <c r="G6619" s="3" t="s">
        <v>156</v>
      </c>
      <c r="H6619" s="17">
        <v>15</v>
      </c>
      <c r="I6619" s="2">
        <v>98</v>
      </c>
      <c r="J6619" s="19">
        <v>1470</v>
      </c>
      <c r="K6619" s="19">
        <v>808.50000000000011</v>
      </c>
      <c r="L6619" s="2">
        <v>0.55000000000000004</v>
      </c>
      <c r="M6619" s="2" t="s">
        <v>78</v>
      </c>
      <c r="N6619" s="20">
        <f t="shared" si="103"/>
        <v>2278.5</v>
      </c>
      <c r="O6619" s="21"/>
      <c r="P6619" s="20"/>
    </row>
    <row r="6620" spans="1:16" x14ac:dyDescent="0.35">
      <c r="A6620" s="2" t="s">
        <v>25</v>
      </c>
      <c r="B6620" s="2">
        <v>1197831</v>
      </c>
      <c r="C6620" s="15">
        <v>44219</v>
      </c>
      <c r="D6620" s="2" t="s">
        <v>22</v>
      </c>
      <c r="E6620" s="2" t="s">
        <v>97</v>
      </c>
      <c r="F6620" s="2" t="s">
        <v>98</v>
      </c>
      <c r="G6620" s="3" t="s">
        <v>157</v>
      </c>
      <c r="H6620" s="17">
        <v>18</v>
      </c>
      <c r="I6620" s="2">
        <v>65</v>
      </c>
      <c r="J6620" s="19">
        <v>1170</v>
      </c>
      <c r="K6620" s="19">
        <v>643.5</v>
      </c>
      <c r="L6620" s="2">
        <v>0.55000000000000004</v>
      </c>
      <c r="M6620" s="2" t="s">
        <v>78</v>
      </c>
      <c r="N6620" s="20">
        <f t="shared" si="103"/>
        <v>1813.5</v>
      </c>
      <c r="O6620" s="21"/>
      <c r="P6620" s="20"/>
    </row>
    <row r="6621" spans="1:16" x14ac:dyDescent="0.35">
      <c r="A6621" s="2" t="s">
        <v>25</v>
      </c>
      <c r="B6621" s="2">
        <v>1197831</v>
      </c>
      <c r="C6621" s="15">
        <v>44219</v>
      </c>
      <c r="D6621" s="2" t="s">
        <v>22</v>
      </c>
      <c r="E6621" s="2" t="s">
        <v>97</v>
      </c>
      <c r="F6621" s="2" t="s">
        <v>98</v>
      </c>
      <c r="G6621" s="3" t="s">
        <v>18</v>
      </c>
      <c r="H6621" s="17">
        <v>33</v>
      </c>
      <c r="I6621" s="2">
        <v>80</v>
      </c>
      <c r="J6621" s="19">
        <v>2640</v>
      </c>
      <c r="K6621" s="19">
        <v>1320</v>
      </c>
      <c r="L6621" s="2">
        <v>0.5</v>
      </c>
      <c r="M6621" s="2" t="s">
        <v>78</v>
      </c>
      <c r="N6621" s="20">
        <f t="shared" si="103"/>
        <v>3960</v>
      </c>
      <c r="O6621" s="21"/>
      <c r="P6621" s="20"/>
    </row>
    <row r="6622" spans="1:16" x14ac:dyDescent="0.35">
      <c r="A6622" s="2" t="s">
        <v>25</v>
      </c>
      <c r="B6622" s="2">
        <v>1197831</v>
      </c>
      <c r="C6622" s="15">
        <v>44219</v>
      </c>
      <c r="D6622" s="2" t="s">
        <v>22</v>
      </c>
      <c r="E6622" s="2" t="s">
        <v>97</v>
      </c>
      <c r="F6622" s="2" t="s">
        <v>98</v>
      </c>
      <c r="G6622" s="3" t="s">
        <v>158</v>
      </c>
      <c r="H6622" s="17">
        <v>23</v>
      </c>
      <c r="I6622" s="2">
        <v>101</v>
      </c>
      <c r="J6622" s="19">
        <v>2323</v>
      </c>
      <c r="K6622" s="19">
        <v>1207.96</v>
      </c>
      <c r="L6622" s="2">
        <v>0.52</v>
      </c>
      <c r="M6622" s="2" t="s">
        <v>78</v>
      </c>
      <c r="N6622" s="20">
        <f t="shared" si="103"/>
        <v>3530.96</v>
      </c>
      <c r="O6622" s="21"/>
      <c r="P6622" s="20"/>
    </row>
    <row r="6623" spans="1:16" x14ac:dyDescent="0.35">
      <c r="A6623" s="2" t="s">
        <v>25</v>
      </c>
      <c r="B6623" s="2">
        <v>1197831</v>
      </c>
      <c r="C6623" s="15">
        <v>44248</v>
      </c>
      <c r="D6623" s="2" t="s">
        <v>22</v>
      </c>
      <c r="E6623" s="2" t="s">
        <v>97</v>
      </c>
      <c r="F6623" s="2" t="s">
        <v>98</v>
      </c>
      <c r="G6623" s="3" t="s">
        <v>155</v>
      </c>
      <c r="H6623" s="17">
        <v>24</v>
      </c>
      <c r="I6623" s="2">
        <v>169</v>
      </c>
      <c r="J6623" s="19">
        <v>4056</v>
      </c>
      <c r="K6623" s="19">
        <v>2109.12</v>
      </c>
      <c r="L6623" s="2">
        <v>0.52</v>
      </c>
      <c r="M6623" s="2" t="s">
        <v>78</v>
      </c>
      <c r="N6623" s="20">
        <f t="shared" si="103"/>
        <v>6165.12</v>
      </c>
      <c r="O6623" s="21"/>
      <c r="P6623" s="20"/>
    </row>
    <row r="6624" spans="1:16" x14ac:dyDescent="0.35">
      <c r="A6624" s="2" t="s">
        <v>25</v>
      </c>
      <c r="B6624" s="2">
        <v>1197831</v>
      </c>
      <c r="C6624" s="15">
        <v>44248</v>
      </c>
      <c r="D6624" s="2" t="s">
        <v>22</v>
      </c>
      <c r="E6624" s="2" t="s">
        <v>97</v>
      </c>
      <c r="F6624" s="2" t="s">
        <v>98</v>
      </c>
      <c r="G6624" s="3" t="s">
        <v>17</v>
      </c>
      <c r="H6624" s="17">
        <v>23</v>
      </c>
      <c r="I6624" s="2">
        <v>80</v>
      </c>
      <c r="J6624" s="19">
        <v>1840</v>
      </c>
      <c r="K6624" s="19">
        <v>846.4</v>
      </c>
      <c r="L6624" s="2">
        <v>0.45999999999999996</v>
      </c>
      <c r="M6624" s="2" t="s">
        <v>78</v>
      </c>
      <c r="N6624" s="20">
        <f t="shared" si="103"/>
        <v>2686.4</v>
      </c>
      <c r="O6624" s="21"/>
      <c r="P6624" s="20"/>
    </row>
    <row r="6625" spans="1:16" x14ac:dyDescent="0.35">
      <c r="A6625" s="2" t="s">
        <v>25</v>
      </c>
      <c r="B6625" s="2">
        <v>1197831</v>
      </c>
      <c r="C6625" s="15">
        <v>44248</v>
      </c>
      <c r="D6625" s="2" t="s">
        <v>22</v>
      </c>
      <c r="E6625" s="2" t="s">
        <v>97</v>
      </c>
      <c r="F6625" s="2" t="s">
        <v>98</v>
      </c>
      <c r="G6625" s="3" t="s">
        <v>156</v>
      </c>
      <c r="H6625" s="17">
        <v>15</v>
      </c>
      <c r="I6625" s="2">
        <v>91</v>
      </c>
      <c r="J6625" s="19">
        <v>1365</v>
      </c>
      <c r="K6625" s="19">
        <v>682.5</v>
      </c>
      <c r="L6625" s="2">
        <v>0.5</v>
      </c>
      <c r="M6625" s="2" t="s">
        <v>78</v>
      </c>
      <c r="N6625" s="20">
        <f t="shared" si="103"/>
        <v>2047.5</v>
      </c>
      <c r="O6625" s="21"/>
      <c r="P6625" s="20"/>
    </row>
    <row r="6626" spans="1:16" x14ac:dyDescent="0.35">
      <c r="A6626" s="2" t="s">
        <v>25</v>
      </c>
      <c r="B6626" s="2">
        <v>1197831</v>
      </c>
      <c r="C6626" s="15">
        <v>44248</v>
      </c>
      <c r="D6626" s="2" t="s">
        <v>22</v>
      </c>
      <c r="E6626" s="2" t="s">
        <v>99</v>
      </c>
      <c r="F6626" s="2" t="s">
        <v>100</v>
      </c>
      <c r="G6626" s="3" t="s">
        <v>157</v>
      </c>
      <c r="H6626" s="17">
        <v>19</v>
      </c>
      <c r="I6626" s="2">
        <v>49</v>
      </c>
      <c r="J6626" s="19">
        <v>931</v>
      </c>
      <c r="K6626" s="19">
        <v>474.81</v>
      </c>
      <c r="L6626" s="2">
        <v>0.51</v>
      </c>
      <c r="M6626" s="2" t="s">
        <v>78</v>
      </c>
      <c r="N6626" s="20">
        <f t="shared" si="103"/>
        <v>1405.81</v>
      </c>
      <c r="O6626" s="21"/>
      <c r="P6626" s="20"/>
    </row>
    <row r="6627" spans="1:16" x14ac:dyDescent="0.35">
      <c r="A6627" s="2" t="s">
        <v>25</v>
      </c>
      <c r="B6627" s="2">
        <v>1197831</v>
      </c>
      <c r="C6627" s="15">
        <v>44248</v>
      </c>
      <c r="D6627" s="2" t="s">
        <v>22</v>
      </c>
      <c r="E6627" s="2" t="s">
        <v>99</v>
      </c>
      <c r="F6627" s="2" t="s">
        <v>100</v>
      </c>
      <c r="G6627" s="3" t="s">
        <v>18</v>
      </c>
      <c r="H6627" s="17">
        <v>34</v>
      </c>
      <c r="I6627" s="2">
        <v>75</v>
      </c>
      <c r="J6627" s="19">
        <v>2550</v>
      </c>
      <c r="K6627" s="19">
        <v>1198.5</v>
      </c>
      <c r="L6627" s="2">
        <v>0.47</v>
      </c>
      <c r="M6627" s="2" t="s">
        <v>78</v>
      </c>
      <c r="N6627" s="20">
        <f t="shared" si="103"/>
        <v>3748.5</v>
      </c>
      <c r="O6627" s="21"/>
      <c r="P6627" s="20"/>
    </row>
    <row r="6628" spans="1:16" x14ac:dyDescent="0.35">
      <c r="A6628" s="2" t="s">
        <v>25</v>
      </c>
      <c r="B6628" s="2">
        <v>1197831</v>
      </c>
      <c r="C6628" s="15">
        <v>44248</v>
      </c>
      <c r="D6628" s="2" t="s">
        <v>22</v>
      </c>
      <c r="E6628" s="2" t="s">
        <v>99</v>
      </c>
      <c r="F6628" s="2" t="s">
        <v>100</v>
      </c>
      <c r="G6628" s="3" t="s">
        <v>158</v>
      </c>
      <c r="H6628" s="17">
        <v>18</v>
      </c>
      <c r="I6628" s="2">
        <v>98</v>
      </c>
      <c r="J6628" s="19">
        <v>1764</v>
      </c>
      <c r="K6628" s="19">
        <v>899.64</v>
      </c>
      <c r="L6628" s="2">
        <v>0.51</v>
      </c>
      <c r="M6628" s="2" t="s">
        <v>78</v>
      </c>
      <c r="N6628" s="20">
        <f t="shared" si="103"/>
        <v>2663.64</v>
      </c>
      <c r="O6628" s="21"/>
      <c r="P6628" s="20"/>
    </row>
    <row r="6629" spans="1:16" x14ac:dyDescent="0.35">
      <c r="A6629" s="2" t="s">
        <v>25</v>
      </c>
      <c r="B6629" s="2">
        <v>1197831</v>
      </c>
      <c r="C6629" s="15">
        <v>44274</v>
      </c>
      <c r="D6629" s="2" t="s">
        <v>22</v>
      </c>
      <c r="E6629" s="2" t="s">
        <v>99</v>
      </c>
      <c r="F6629" s="2" t="s">
        <v>100</v>
      </c>
      <c r="G6629" s="3" t="s">
        <v>155</v>
      </c>
      <c r="H6629" s="17">
        <v>19</v>
      </c>
      <c r="I6629" s="2">
        <v>154</v>
      </c>
      <c r="J6629" s="19">
        <v>2926</v>
      </c>
      <c r="K6629" s="19">
        <v>1463</v>
      </c>
      <c r="L6629" s="2">
        <v>0.5</v>
      </c>
      <c r="M6629" s="2" t="s">
        <v>78</v>
      </c>
      <c r="N6629" s="20">
        <f t="shared" si="103"/>
        <v>4389</v>
      </c>
      <c r="O6629" s="21"/>
      <c r="P6629" s="20"/>
    </row>
    <row r="6630" spans="1:16" x14ac:dyDescent="0.35">
      <c r="A6630" s="2" t="s">
        <v>25</v>
      </c>
      <c r="B6630" s="2">
        <v>1197831</v>
      </c>
      <c r="C6630" s="15">
        <v>44274</v>
      </c>
      <c r="D6630" s="2" t="s">
        <v>22</v>
      </c>
      <c r="E6630" s="2" t="s">
        <v>99</v>
      </c>
      <c r="F6630" s="2" t="s">
        <v>100</v>
      </c>
      <c r="G6630" s="3" t="s">
        <v>17</v>
      </c>
      <c r="H6630" s="17">
        <v>19</v>
      </c>
      <c r="I6630" s="2">
        <v>73</v>
      </c>
      <c r="J6630" s="19">
        <v>1387</v>
      </c>
      <c r="K6630" s="19">
        <v>665.76</v>
      </c>
      <c r="L6630" s="2">
        <v>0.48</v>
      </c>
      <c r="M6630" s="2" t="s">
        <v>78</v>
      </c>
      <c r="N6630" s="20">
        <f t="shared" si="103"/>
        <v>2052.7600000000002</v>
      </c>
      <c r="O6630" s="21"/>
      <c r="P6630" s="20"/>
    </row>
    <row r="6631" spans="1:16" x14ac:dyDescent="0.35">
      <c r="A6631" s="2" t="s">
        <v>25</v>
      </c>
      <c r="B6631" s="2">
        <v>1197831</v>
      </c>
      <c r="C6631" s="15">
        <v>44274</v>
      </c>
      <c r="D6631" s="2" t="s">
        <v>22</v>
      </c>
      <c r="E6631" s="2" t="s">
        <v>99</v>
      </c>
      <c r="F6631" s="2" t="s">
        <v>100</v>
      </c>
      <c r="G6631" s="3" t="s">
        <v>156</v>
      </c>
      <c r="H6631" s="17">
        <v>9</v>
      </c>
      <c r="I6631" s="2">
        <v>80</v>
      </c>
      <c r="J6631" s="19">
        <v>720</v>
      </c>
      <c r="K6631" s="19">
        <v>360</v>
      </c>
      <c r="L6631" s="2">
        <v>0.5</v>
      </c>
      <c r="M6631" s="2" t="s">
        <v>78</v>
      </c>
      <c r="N6631" s="20">
        <f t="shared" si="103"/>
        <v>1080</v>
      </c>
      <c r="O6631" s="21"/>
      <c r="P6631" s="20"/>
    </row>
    <row r="6632" spans="1:16" x14ac:dyDescent="0.35">
      <c r="A6632" s="2" t="s">
        <v>25</v>
      </c>
      <c r="B6632" s="2">
        <v>1197831</v>
      </c>
      <c r="C6632" s="15">
        <v>44274</v>
      </c>
      <c r="D6632" s="2" t="s">
        <v>22</v>
      </c>
      <c r="E6632" s="2" t="s">
        <v>99</v>
      </c>
      <c r="F6632" s="2" t="s">
        <v>100</v>
      </c>
      <c r="G6632" s="3" t="s">
        <v>157</v>
      </c>
      <c r="H6632" s="17">
        <v>20</v>
      </c>
      <c r="I6632" s="2">
        <v>34</v>
      </c>
      <c r="J6632" s="19">
        <v>680</v>
      </c>
      <c r="K6632" s="19">
        <v>340</v>
      </c>
      <c r="L6632" s="2">
        <v>0.5</v>
      </c>
      <c r="M6632" s="2" t="s">
        <v>78</v>
      </c>
      <c r="N6632" s="20">
        <f t="shared" si="103"/>
        <v>1020</v>
      </c>
      <c r="O6632" s="21"/>
      <c r="P6632" s="20"/>
    </row>
    <row r="6633" spans="1:16" x14ac:dyDescent="0.35">
      <c r="A6633" s="2" t="s">
        <v>25</v>
      </c>
      <c r="B6633" s="2">
        <v>1197831</v>
      </c>
      <c r="C6633" s="15">
        <v>44274</v>
      </c>
      <c r="D6633" s="2" t="s">
        <v>22</v>
      </c>
      <c r="E6633" s="2" t="s">
        <v>99</v>
      </c>
      <c r="F6633" s="2" t="s">
        <v>100</v>
      </c>
      <c r="G6633" s="3" t="s">
        <v>18</v>
      </c>
      <c r="H6633" s="17">
        <v>34</v>
      </c>
      <c r="I6633" s="2">
        <v>49</v>
      </c>
      <c r="J6633" s="19">
        <v>1666</v>
      </c>
      <c r="K6633" s="19">
        <v>783.02</v>
      </c>
      <c r="L6633" s="2">
        <v>0.47</v>
      </c>
      <c r="M6633" s="2" t="s">
        <v>78</v>
      </c>
      <c r="N6633" s="20">
        <f t="shared" si="103"/>
        <v>2449.02</v>
      </c>
      <c r="O6633" s="21"/>
      <c r="P6633" s="20"/>
    </row>
    <row r="6634" spans="1:16" x14ac:dyDescent="0.35">
      <c r="A6634" s="2" t="s">
        <v>25</v>
      </c>
      <c r="B6634" s="2">
        <v>1197831</v>
      </c>
      <c r="C6634" s="15">
        <v>44274</v>
      </c>
      <c r="D6634" s="2" t="s">
        <v>22</v>
      </c>
      <c r="E6634" s="2" t="s">
        <v>99</v>
      </c>
      <c r="F6634" s="2" t="s">
        <v>100</v>
      </c>
      <c r="G6634" s="3" t="s">
        <v>158</v>
      </c>
      <c r="H6634" s="17">
        <v>23</v>
      </c>
      <c r="I6634" s="2">
        <v>69</v>
      </c>
      <c r="J6634" s="19">
        <v>1587</v>
      </c>
      <c r="K6634" s="19">
        <v>856.98</v>
      </c>
      <c r="L6634" s="2">
        <v>0.54</v>
      </c>
      <c r="M6634" s="2" t="s">
        <v>78</v>
      </c>
      <c r="N6634" s="20">
        <f t="shared" si="103"/>
        <v>2443.98</v>
      </c>
      <c r="O6634" s="21"/>
      <c r="P6634" s="20"/>
    </row>
    <row r="6635" spans="1:16" x14ac:dyDescent="0.35">
      <c r="A6635" s="2" t="s">
        <v>25</v>
      </c>
      <c r="B6635" s="2">
        <v>1197831</v>
      </c>
      <c r="C6635" s="15">
        <v>44306</v>
      </c>
      <c r="D6635" s="2" t="s">
        <v>22</v>
      </c>
      <c r="E6635" s="2" t="s">
        <v>99</v>
      </c>
      <c r="F6635" s="2" t="s">
        <v>100</v>
      </c>
      <c r="G6635" s="3" t="s">
        <v>155</v>
      </c>
      <c r="H6635" s="17">
        <v>24</v>
      </c>
      <c r="I6635" s="2">
        <v>152</v>
      </c>
      <c r="J6635" s="19">
        <v>3648</v>
      </c>
      <c r="K6635" s="19">
        <v>1933.44</v>
      </c>
      <c r="L6635" s="2">
        <v>0.53</v>
      </c>
      <c r="M6635" s="2" t="s">
        <v>78</v>
      </c>
      <c r="N6635" s="20">
        <f t="shared" si="103"/>
        <v>5581.4400000000005</v>
      </c>
      <c r="O6635" s="21"/>
      <c r="P6635" s="20"/>
    </row>
    <row r="6636" spans="1:16" x14ac:dyDescent="0.35">
      <c r="A6636" s="2" t="s">
        <v>25</v>
      </c>
      <c r="B6636" s="2">
        <v>1197831</v>
      </c>
      <c r="C6636" s="15">
        <v>44306</v>
      </c>
      <c r="D6636" s="2" t="s">
        <v>22</v>
      </c>
      <c r="E6636" s="2" t="s">
        <v>99</v>
      </c>
      <c r="F6636" s="2" t="s">
        <v>100</v>
      </c>
      <c r="G6636" s="3" t="s">
        <v>17</v>
      </c>
      <c r="H6636" s="17">
        <v>23</v>
      </c>
      <c r="I6636" s="2">
        <v>65</v>
      </c>
      <c r="J6636" s="19">
        <v>1495</v>
      </c>
      <c r="K6636" s="19">
        <v>717.6</v>
      </c>
      <c r="L6636" s="2">
        <v>0.48</v>
      </c>
      <c r="M6636" s="2" t="s">
        <v>78</v>
      </c>
      <c r="N6636" s="20">
        <f t="shared" si="103"/>
        <v>2212.6</v>
      </c>
      <c r="O6636" s="21"/>
      <c r="P6636" s="20"/>
    </row>
    <row r="6637" spans="1:16" x14ac:dyDescent="0.35">
      <c r="A6637" s="2" t="s">
        <v>25</v>
      </c>
      <c r="B6637" s="2">
        <v>1197831</v>
      </c>
      <c r="C6637" s="15">
        <v>44306</v>
      </c>
      <c r="D6637" s="2" t="s">
        <v>22</v>
      </c>
      <c r="E6637" s="2" t="s">
        <v>99</v>
      </c>
      <c r="F6637" s="2" t="s">
        <v>100</v>
      </c>
      <c r="G6637" s="3" t="s">
        <v>156</v>
      </c>
      <c r="H6637" s="17">
        <v>14</v>
      </c>
      <c r="I6637" s="2">
        <v>68</v>
      </c>
      <c r="J6637" s="19">
        <v>952</v>
      </c>
      <c r="K6637" s="19">
        <v>504.56</v>
      </c>
      <c r="L6637" s="2">
        <v>0.53</v>
      </c>
      <c r="M6637" s="2" t="s">
        <v>78</v>
      </c>
      <c r="N6637" s="20">
        <f t="shared" si="103"/>
        <v>1456.56</v>
      </c>
      <c r="O6637" s="21"/>
      <c r="P6637" s="20"/>
    </row>
    <row r="6638" spans="1:16" x14ac:dyDescent="0.35">
      <c r="A6638" s="2" t="s">
        <v>25</v>
      </c>
      <c r="B6638" s="2">
        <v>1197831</v>
      </c>
      <c r="C6638" s="15">
        <v>44306</v>
      </c>
      <c r="D6638" s="2" t="s">
        <v>22</v>
      </c>
      <c r="E6638" s="2" t="s">
        <v>99</v>
      </c>
      <c r="F6638" s="2" t="s">
        <v>100</v>
      </c>
      <c r="G6638" s="3" t="s">
        <v>157</v>
      </c>
      <c r="H6638" s="17">
        <v>18</v>
      </c>
      <c r="I6638" s="2">
        <v>45</v>
      </c>
      <c r="J6638" s="19">
        <v>810</v>
      </c>
      <c r="K6638" s="19">
        <v>429.3</v>
      </c>
      <c r="L6638" s="2">
        <v>0.53</v>
      </c>
      <c r="M6638" s="2" t="s">
        <v>78</v>
      </c>
      <c r="N6638" s="20">
        <f t="shared" si="103"/>
        <v>1239.3</v>
      </c>
      <c r="O6638" s="21"/>
      <c r="P6638" s="20"/>
    </row>
    <row r="6639" spans="1:16" x14ac:dyDescent="0.35">
      <c r="A6639" s="2" t="s">
        <v>25</v>
      </c>
      <c r="B6639" s="2">
        <v>1197831</v>
      </c>
      <c r="C6639" s="15">
        <v>44306</v>
      </c>
      <c r="D6639" s="2" t="s">
        <v>22</v>
      </c>
      <c r="E6639" s="2" t="s">
        <v>99</v>
      </c>
      <c r="F6639" s="2" t="s">
        <v>100</v>
      </c>
      <c r="G6639" s="3" t="s">
        <v>18</v>
      </c>
      <c r="H6639" s="17">
        <v>38</v>
      </c>
      <c r="I6639" s="2">
        <v>53</v>
      </c>
      <c r="J6639" s="19">
        <v>2014</v>
      </c>
      <c r="K6639" s="19">
        <v>1007</v>
      </c>
      <c r="L6639" s="2">
        <v>0.5</v>
      </c>
      <c r="M6639" s="2" t="s">
        <v>78</v>
      </c>
      <c r="N6639" s="20">
        <f t="shared" si="103"/>
        <v>3021</v>
      </c>
      <c r="O6639" s="21"/>
      <c r="P6639" s="20"/>
    </row>
    <row r="6640" spans="1:16" x14ac:dyDescent="0.35">
      <c r="A6640" s="2" t="s">
        <v>25</v>
      </c>
      <c r="B6640" s="2">
        <v>1197831</v>
      </c>
      <c r="C6640" s="15">
        <v>44306</v>
      </c>
      <c r="D6640" s="2" t="s">
        <v>22</v>
      </c>
      <c r="E6640" s="2" t="s">
        <v>99</v>
      </c>
      <c r="F6640" s="2" t="s">
        <v>100</v>
      </c>
      <c r="G6640" s="3" t="s">
        <v>158</v>
      </c>
      <c r="H6640" s="17">
        <v>28</v>
      </c>
      <c r="I6640" s="2">
        <v>94</v>
      </c>
      <c r="J6640" s="19">
        <v>2632</v>
      </c>
      <c r="K6640" s="19">
        <v>1447.6000000000001</v>
      </c>
      <c r="L6640" s="2">
        <v>0.55000000000000004</v>
      </c>
      <c r="M6640" s="2" t="s">
        <v>78</v>
      </c>
      <c r="N6640" s="20">
        <f t="shared" si="103"/>
        <v>4079.6000000000004</v>
      </c>
      <c r="O6640" s="21"/>
      <c r="P6640" s="20"/>
    </row>
    <row r="6641" spans="1:16" x14ac:dyDescent="0.35">
      <c r="A6641" s="2" t="s">
        <v>25</v>
      </c>
      <c r="B6641" s="2">
        <v>1197831</v>
      </c>
      <c r="C6641" s="15">
        <v>44335</v>
      </c>
      <c r="D6641" s="2" t="s">
        <v>22</v>
      </c>
      <c r="E6641" s="2" t="s">
        <v>99</v>
      </c>
      <c r="F6641" s="2" t="s">
        <v>100</v>
      </c>
      <c r="G6641" s="3" t="s">
        <v>155</v>
      </c>
      <c r="H6641" s="17">
        <v>36</v>
      </c>
      <c r="I6641" s="2">
        <v>167</v>
      </c>
      <c r="J6641" s="19">
        <v>6012</v>
      </c>
      <c r="K6641" s="19">
        <v>3246.48</v>
      </c>
      <c r="L6641" s="2">
        <v>0.54</v>
      </c>
      <c r="M6641" s="2" t="s">
        <v>78</v>
      </c>
      <c r="N6641" s="20">
        <f t="shared" si="103"/>
        <v>9258.48</v>
      </c>
      <c r="O6641" s="21"/>
      <c r="P6641" s="20"/>
    </row>
    <row r="6642" spans="1:16" x14ac:dyDescent="0.35">
      <c r="A6642" s="2" t="s">
        <v>25</v>
      </c>
      <c r="B6642" s="2">
        <v>1197831</v>
      </c>
      <c r="C6642" s="15">
        <v>44335</v>
      </c>
      <c r="D6642" s="2" t="s">
        <v>22</v>
      </c>
      <c r="E6642" s="2" t="s">
        <v>99</v>
      </c>
      <c r="F6642" s="2" t="s">
        <v>100</v>
      </c>
      <c r="G6642" s="3" t="s">
        <v>17</v>
      </c>
      <c r="H6642" s="17">
        <v>39</v>
      </c>
      <c r="I6642" s="2">
        <v>87</v>
      </c>
      <c r="J6642" s="19">
        <v>3393</v>
      </c>
      <c r="K6642" s="19">
        <v>1526.85</v>
      </c>
      <c r="L6642" s="2">
        <v>0.44999999999999996</v>
      </c>
      <c r="M6642" s="2" t="s">
        <v>78</v>
      </c>
      <c r="N6642" s="20">
        <f t="shared" si="103"/>
        <v>4919.8500000000004</v>
      </c>
      <c r="O6642" s="21"/>
      <c r="P6642" s="20"/>
    </row>
    <row r="6643" spans="1:16" x14ac:dyDescent="0.35">
      <c r="A6643" s="2" t="s">
        <v>25</v>
      </c>
      <c r="B6643" s="2">
        <v>1197831</v>
      </c>
      <c r="C6643" s="15">
        <v>44335</v>
      </c>
      <c r="D6643" s="2" t="s">
        <v>22</v>
      </c>
      <c r="E6643" s="2" t="s">
        <v>99</v>
      </c>
      <c r="F6643" s="2" t="s">
        <v>100</v>
      </c>
      <c r="G6643" s="3" t="s">
        <v>156</v>
      </c>
      <c r="H6643" s="17">
        <v>34</v>
      </c>
      <c r="I6643" s="2">
        <v>72</v>
      </c>
      <c r="J6643" s="19">
        <v>2448</v>
      </c>
      <c r="K6643" s="19">
        <v>1272.96</v>
      </c>
      <c r="L6643" s="2">
        <v>0.52</v>
      </c>
      <c r="M6643" s="2" t="s">
        <v>78</v>
      </c>
      <c r="N6643" s="20">
        <f t="shared" si="103"/>
        <v>3720.96</v>
      </c>
      <c r="O6643" s="21"/>
      <c r="P6643" s="20"/>
    </row>
    <row r="6644" spans="1:16" x14ac:dyDescent="0.35">
      <c r="A6644" s="2" t="s">
        <v>25</v>
      </c>
      <c r="B6644" s="2">
        <v>1197831</v>
      </c>
      <c r="C6644" s="15">
        <v>44335</v>
      </c>
      <c r="D6644" s="2" t="s">
        <v>22</v>
      </c>
      <c r="E6644" s="2" t="s">
        <v>99</v>
      </c>
      <c r="F6644" s="2" t="s">
        <v>100</v>
      </c>
      <c r="G6644" s="3" t="s">
        <v>157</v>
      </c>
      <c r="H6644" s="17">
        <v>34</v>
      </c>
      <c r="I6644" s="2">
        <v>59</v>
      </c>
      <c r="J6644" s="19">
        <v>2006</v>
      </c>
      <c r="K6644" s="19">
        <v>1103.3000000000002</v>
      </c>
      <c r="L6644" s="2">
        <v>0.55000000000000004</v>
      </c>
      <c r="M6644" s="2" t="s">
        <v>78</v>
      </c>
      <c r="N6644" s="20">
        <f t="shared" si="103"/>
        <v>3109.3</v>
      </c>
      <c r="O6644" s="21"/>
      <c r="P6644" s="20"/>
    </row>
    <row r="6645" spans="1:16" x14ac:dyDescent="0.35">
      <c r="A6645" s="2" t="s">
        <v>25</v>
      </c>
      <c r="B6645" s="2">
        <v>1197831</v>
      </c>
      <c r="C6645" s="15">
        <v>44335</v>
      </c>
      <c r="D6645" s="2" t="s">
        <v>22</v>
      </c>
      <c r="E6645" s="2" t="s">
        <v>99</v>
      </c>
      <c r="F6645" s="2" t="s">
        <v>100</v>
      </c>
      <c r="G6645" s="3" t="s">
        <v>18</v>
      </c>
      <c r="H6645" s="17">
        <v>43</v>
      </c>
      <c r="I6645" s="2">
        <v>75</v>
      </c>
      <c r="J6645" s="19">
        <v>3225</v>
      </c>
      <c r="K6645" s="19">
        <v>1451.2499999999998</v>
      </c>
      <c r="L6645" s="2">
        <v>0.44999999999999996</v>
      </c>
      <c r="M6645" s="2" t="s">
        <v>78</v>
      </c>
      <c r="N6645" s="20">
        <f t="shared" si="103"/>
        <v>4676.25</v>
      </c>
      <c r="O6645" s="21"/>
      <c r="P6645" s="20"/>
    </row>
    <row r="6646" spans="1:16" x14ac:dyDescent="0.35">
      <c r="A6646" s="2" t="s">
        <v>25</v>
      </c>
      <c r="B6646" s="2">
        <v>1197831</v>
      </c>
      <c r="C6646" s="15">
        <v>44335</v>
      </c>
      <c r="D6646" s="2" t="s">
        <v>22</v>
      </c>
      <c r="E6646" s="2" t="s">
        <v>99</v>
      </c>
      <c r="F6646" s="2" t="s">
        <v>100</v>
      </c>
      <c r="G6646" s="3" t="s">
        <v>158</v>
      </c>
      <c r="H6646" s="17">
        <v>42</v>
      </c>
      <c r="I6646" s="2">
        <v>98</v>
      </c>
      <c r="J6646" s="19">
        <v>4116</v>
      </c>
      <c r="K6646" s="19">
        <v>2140.3200000000002</v>
      </c>
      <c r="L6646" s="2">
        <v>0.52</v>
      </c>
      <c r="M6646" s="2" t="s">
        <v>78</v>
      </c>
      <c r="N6646" s="20">
        <f t="shared" si="103"/>
        <v>6256.32</v>
      </c>
      <c r="O6646" s="21"/>
      <c r="P6646" s="20"/>
    </row>
    <row r="6647" spans="1:16" x14ac:dyDescent="0.35">
      <c r="A6647" s="2" t="s">
        <v>25</v>
      </c>
      <c r="B6647" s="2">
        <v>1197831</v>
      </c>
      <c r="C6647" s="15">
        <v>44368</v>
      </c>
      <c r="D6647" s="2" t="s">
        <v>22</v>
      </c>
      <c r="E6647" s="2" t="s">
        <v>99</v>
      </c>
      <c r="F6647" s="2" t="s">
        <v>100</v>
      </c>
      <c r="G6647" s="3" t="s">
        <v>155</v>
      </c>
      <c r="H6647" s="17">
        <v>38</v>
      </c>
      <c r="I6647" s="2">
        <v>156</v>
      </c>
      <c r="J6647" s="19">
        <v>5928</v>
      </c>
      <c r="K6647" s="19">
        <v>3023.28</v>
      </c>
      <c r="L6647" s="2">
        <v>0.51</v>
      </c>
      <c r="M6647" s="2" t="s">
        <v>78</v>
      </c>
      <c r="N6647" s="20">
        <f t="shared" si="103"/>
        <v>8951.2800000000007</v>
      </c>
      <c r="O6647" s="21"/>
      <c r="P6647" s="20"/>
    </row>
    <row r="6648" spans="1:16" x14ac:dyDescent="0.35">
      <c r="A6648" s="2" t="s">
        <v>25</v>
      </c>
      <c r="B6648" s="2">
        <v>1197831</v>
      </c>
      <c r="C6648" s="15">
        <v>44368</v>
      </c>
      <c r="D6648" s="2" t="s">
        <v>22</v>
      </c>
      <c r="E6648" s="2" t="s">
        <v>99</v>
      </c>
      <c r="F6648" s="2" t="s">
        <v>100</v>
      </c>
      <c r="G6648" s="3" t="s">
        <v>17</v>
      </c>
      <c r="H6648" s="17">
        <v>33</v>
      </c>
      <c r="I6648" s="2">
        <v>88</v>
      </c>
      <c r="J6648" s="19">
        <v>2904</v>
      </c>
      <c r="K6648" s="19">
        <v>1306.8</v>
      </c>
      <c r="L6648" s="2">
        <v>0.44999999999999996</v>
      </c>
      <c r="M6648" s="2" t="s">
        <v>78</v>
      </c>
      <c r="N6648" s="20">
        <f t="shared" si="103"/>
        <v>4210.8</v>
      </c>
      <c r="O6648" s="21"/>
      <c r="P6648" s="20"/>
    </row>
    <row r="6649" spans="1:16" x14ac:dyDescent="0.35">
      <c r="A6649" s="2" t="s">
        <v>25</v>
      </c>
      <c r="B6649" s="2">
        <v>1197831</v>
      </c>
      <c r="C6649" s="15">
        <v>44368</v>
      </c>
      <c r="D6649" s="2" t="s">
        <v>22</v>
      </c>
      <c r="E6649" s="2" t="s">
        <v>99</v>
      </c>
      <c r="F6649" s="2" t="s">
        <v>100</v>
      </c>
      <c r="G6649" s="3" t="s">
        <v>156</v>
      </c>
      <c r="H6649" s="17">
        <v>36</v>
      </c>
      <c r="I6649" s="2">
        <v>88</v>
      </c>
      <c r="J6649" s="19">
        <v>3168</v>
      </c>
      <c r="K6649" s="19">
        <v>1647.3600000000001</v>
      </c>
      <c r="L6649" s="2">
        <v>0.52</v>
      </c>
      <c r="M6649" s="2" t="s">
        <v>78</v>
      </c>
      <c r="N6649" s="20">
        <f t="shared" si="103"/>
        <v>4815.3600000000006</v>
      </c>
      <c r="O6649" s="21"/>
      <c r="P6649" s="20"/>
    </row>
    <row r="6650" spans="1:16" x14ac:dyDescent="0.35">
      <c r="A6650" s="2" t="s">
        <v>25</v>
      </c>
      <c r="B6650" s="2">
        <v>1197831</v>
      </c>
      <c r="C6650" s="15">
        <v>44368</v>
      </c>
      <c r="D6650" s="2" t="s">
        <v>22</v>
      </c>
      <c r="E6650" s="2" t="s">
        <v>99</v>
      </c>
      <c r="F6650" s="2" t="s">
        <v>100</v>
      </c>
      <c r="G6650" s="3" t="s">
        <v>157</v>
      </c>
      <c r="H6650" s="17">
        <v>38</v>
      </c>
      <c r="I6650" s="2">
        <v>87</v>
      </c>
      <c r="J6650" s="19">
        <v>3306</v>
      </c>
      <c r="K6650" s="19">
        <v>1653</v>
      </c>
      <c r="L6650" s="2">
        <v>0.5</v>
      </c>
      <c r="M6650" s="2" t="s">
        <v>78</v>
      </c>
      <c r="N6650" s="20">
        <f t="shared" si="103"/>
        <v>4959</v>
      </c>
      <c r="O6650" s="21"/>
      <c r="P6650" s="20"/>
    </row>
    <row r="6651" spans="1:16" x14ac:dyDescent="0.35">
      <c r="A6651" s="2" t="s">
        <v>25</v>
      </c>
      <c r="B6651" s="2">
        <v>1197831</v>
      </c>
      <c r="C6651" s="15">
        <v>44368</v>
      </c>
      <c r="D6651" s="2" t="s">
        <v>22</v>
      </c>
      <c r="E6651" s="2" t="s">
        <v>99</v>
      </c>
      <c r="F6651" s="2" t="s">
        <v>100</v>
      </c>
      <c r="G6651" s="3" t="s">
        <v>18</v>
      </c>
      <c r="H6651" s="17">
        <v>51</v>
      </c>
      <c r="I6651" s="2">
        <v>87</v>
      </c>
      <c r="J6651" s="19">
        <v>4437</v>
      </c>
      <c r="K6651" s="19">
        <v>2085.39</v>
      </c>
      <c r="L6651" s="2">
        <v>0.47</v>
      </c>
      <c r="M6651" s="2" t="s">
        <v>78</v>
      </c>
      <c r="N6651" s="20">
        <f t="shared" si="103"/>
        <v>6522.3899999999994</v>
      </c>
      <c r="O6651" s="21"/>
      <c r="P6651" s="20"/>
    </row>
    <row r="6652" spans="1:16" x14ac:dyDescent="0.35">
      <c r="A6652" s="2" t="s">
        <v>25</v>
      </c>
      <c r="B6652" s="2">
        <v>1197831</v>
      </c>
      <c r="C6652" s="15">
        <v>44368</v>
      </c>
      <c r="D6652" s="2" t="s">
        <v>22</v>
      </c>
      <c r="E6652" s="2" t="s">
        <v>99</v>
      </c>
      <c r="F6652" s="2" t="s">
        <v>100</v>
      </c>
      <c r="G6652" s="3" t="s">
        <v>158</v>
      </c>
      <c r="H6652" s="17">
        <v>55</v>
      </c>
      <c r="I6652" s="2">
        <v>124</v>
      </c>
      <c r="J6652" s="19">
        <v>6820</v>
      </c>
      <c r="K6652" s="19">
        <v>3478.2000000000003</v>
      </c>
      <c r="L6652" s="2">
        <v>0.51</v>
      </c>
      <c r="M6652" s="2" t="s">
        <v>78</v>
      </c>
      <c r="N6652" s="20">
        <f t="shared" si="103"/>
        <v>10298.200000000001</v>
      </c>
      <c r="O6652" s="21"/>
      <c r="P6652" s="20"/>
    </row>
    <row r="6653" spans="1:16" x14ac:dyDescent="0.35">
      <c r="A6653" s="2" t="s">
        <v>25</v>
      </c>
      <c r="B6653" s="2">
        <v>1197831</v>
      </c>
      <c r="C6653" s="15">
        <v>44396</v>
      </c>
      <c r="D6653" s="2" t="s">
        <v>22</v>
      </c>
      <c r="E6653" s="2" t="s">
        <v>99</v>
      </c>
      <c r="F6653" s="2" t="s">
        <v>100</v>
      </c>
      <c r="G6653" s="3" t="s">
        <v>155</v>
      </c>
      <c r="H6653" s="17">
        <v>50</v>
      </c>
      <c r="I6653" s="2">
        <v>182</v>
      </c>
      <c r="J6653" s="19">
        <v>9100</v>
      </c>
      <c r="K6653" s="19">
        <v>4732</v>
      </c>
      <c r="L6653" s="2">
        <v>0.52</v>
      </c>
      <c r="M6653" s="2" t="s">
        <v>78</v>
      </c>
      <c r="N6653" s="20">
        <f t="shared" si="103"/>
        <v>13832</v>
      </c>
      <c r="O6653" s="21"/>
      <c r="P6653" s="20"/>
    </row>
    <row r="6654" spans="1:16" x14ac:dyDescent="0.35">
      <c r="A6654" s="2" t="s">
        <v>25</v>
      </c>
      <c r="B6654" s="2">
        <v>1197831</v>
      </c>
      <c r="C6654" s="15">
        <v>44396</v>
      </c>
      <c r="D6654" s="2" t="s">
        <v>22</v>
      </c>
      <c r="E6654" s="2" t="s">
        <v>99</v>
      </c>
      <c r="F6654" s="2" t="s">
        <v>100</v>
      </c>
      <c r="G6654" s="3" t="s">
        <v>17</v>
      </c>
      <c r="H6654" s="17">
        <v>45</v>
      </c>
      <c r="I6654" s="2">
        <v>117</v>
      </c>
      <c r="J6654" s="19">
        <v>5265</v>
      </c>
      <c r="K6654" s="19">
        <v>2632.5</v>
      </c>
      <c r="L6654" s="2">
        <v>0.5</v>
      </c>
      <c r="M6654" s="2" t="s">
        <v>78</v>
      </c>
      <c r="N6654" s="20">
        <f t="shared" si="103"/>
        <v>7897.5</v>
      </c>
      <c r="O6654" s="21"/>
      <c r="P6654" s="20"/>
    </row>
    <row r="6655" spans="1:16" x14ac:dyDescent="0.35">
      <c r="A6655" s="2" t="s">
        <v>25</v>
      </c>
      <c r="B6655" s="2">
        <v>1197831</v>
      </c>
      <c r="C6655" s="15">
        <v>44396</v>
      </c>
      <c r="D6655" s="2" t="s">
        <v>22</v>
      </c>
      <c r="E6655" s="2" t="s">
        <v>99</v>
      </c>
      <c r="F6655" s="2" t="s">
        <v>100</v>
      </c>
      <c r="G6655" s="3" t="s">
        <v>156</v>
      </c>
      <c r="H6655" s="17">
        <v>44</v>
      </c>
      <c r="I6655" s="2">
        <v>94</v>
      </c>
      <c r="J6655" s="19">
        <v>4136</v>
      </c>
      <c r="K6655" s="19">
        <v>2233.44</v>
      </c>
      <c r="L6655" s="2">
        <v>0.54</v>
      </c>
      <c r="M6655" s="2" t="s">
        <v>78</v>
      </c>
      <c r="N6655" s="20">
        <f t="shared" si="103"/>
        <v>6369.4400000000005</v>
      </c>
      <c r="O6655" s="21"/>
      <c r="P6655" s="20"/>
    </row>
    <row r="6656" spans="1:16" x14ac:dyDescent="0.35">
      <c r="A6656" s="2" t="s">
        <v>25</v>
      </c>
      <c r="B6656" s="2">
        <v>1197831</v>
      </c>
      <c r="C6656" s="15">
        <v>44396</v>
      </c>
      <c r="D6656" s="2" t="s">
        <v>22</v>
      </c>
      <c r="E6656" s="2" t="s">
        <v>99</v>
      </c>
      <c r="F6656" s="2" t="s">
        <v>100</v>
      </c>
      <c r="G6656" s="3" t="s">
        <v>157</v>
      </c>
      <c r="H6656" s="17">
        <v>41</v>
      </c>
      <c r="I6656" s="2">
        <v>85</v>
      </c>
      <c r="J6656" s="19">
        <v>3485</v>
      </c>
      <c r="K6656" s="19">
        <v>1847.0500000000002</v>
      </c>
      <c r="L6656" s="2">
        <v>0.53</v>
      </c>
      <c r="M6656" s="2" t="s">
        <v>78</v>
      </c>
      <c r="N6656" s="20">
        <f t="shared" si="103"/>
        <v>5332.05</v>
      </c>
      <c r="O6656" s="21"/>
      <c r="P6656" s="20"/>
    </row>
    <row r="6657" spans="1:16" x14ac:dyDescent="0.35">
      <c r="A6657" s="2" t="s">
        <v>25</v>
      </c>
      <c r="B6657" s="2">
        <v>1197831</v>
      </c>
      <c r="C6657" s="15">
        <v>44396</v>
      </c>
      <c r="D6657" s="2" t="s">
        <v>22</v>
      </c>
      <c r="E6657" s="2" t="s">
        <v>99</v>
      </c>
      <c r="F6657" s="2" t="s">
        <v>100</v>
      </c>
      <c r="G6657" s="3" t="s">
        <v>18</v>
      </c>
      <c r="H6657" s="17">
        <v>59</v>
      </c>
      <c r="I6657" s="2">
        <v>98</v>
      </c>
      <c r="J6657" s="19">
        <v>5782</v>
      </c>
      <c r="K6657" s="19">
        <v>2659.72</v>
      </c>
      <c r="L6657" s="2">
        <v>0.45999999999999996</v>
      </c>
      <c r="M6657" s="2" t="s">
        <v>78</v>
      </c>
      <c r="N6657" s="20">
        <f t="shared" si="103"/>
        <v>8441.7199999999993</v>
      </c>
      <c r="O6657" s="21"/>
      <c r="P6657" s="20"/>
    </row>
    <row r="6658" spans="1:16" x14ac:dyDescent="0.35">
      <c r="A6658" s="2" t="s">
        <v>25</v>
      </c>
      <c r="B6658" s="2">
        <v>1197831</v>
      </c>
      <c r="C6658" s="15">
        <v>44396</v>
      </c>
      <c r="D6658" s="2" t="s">
        <v>22</v>
      </c>
      <c r="E6658" s="2" t="s">
        <v>99</v>
      </c>
      <c r="F6658" s="2" t="s">
        <v>100</v>
      </c>
      <c r="G6658" s="3" t="s">
        <v>158</v>
      </c>
      <c r="H6658" s="17">
        <v>61</v>
      </c>
      <c r="I6658" s="2">
        <v>142</v>
      </c>
      <c r="J6658" s="19">
        <v>8662</v>
      </c>
      <c r="K6658" s="19">
        <v>4677.4800000000005</v>
      </c>
      <c r="L6658" s="2">
        <v>0.54</v>
      </c>
      <c r="M6658" s="2" t="s">
        <v>78</v>
      </c>
      <c r="N6658" s="20">
        <f t="shared" si="103"/>
        <v>13339.48</v>
      </c>
      <c r="O6658" s="21"/>
      <c r="P6658" s="20"/>
    </row>
    <row r="6659" spans="1:16" x14ac:dyDescent="0.35">
      <c r="A6659" s="2" t="s">
        <v>25</v>
      </c>
      <c r="B6659" s="2">
        <v>1197831</v>
      </c>
      <c r="C6659" s="15">
        <v>44428</v>
      </c>
      <c r="D6659" s="2" t="s">
        <v>22</v>
      </c>
      <c r="E6659" s="2" t="s">
        <v>99</v>
      </c>
      <c r="F6659" s="2" t="s">
        <v>100</v>
      </c>
      <c r="G6659" s="3" t="s">
        <v>155</v>
      </c>
      <c r="H6659" s="17">
        <v>56</v>
      </c>
      <c r="I6659" s="2">
        <v>189</v>
      </c>
      <c r="J6659" s="19">
        <v>10584</v>
      </c>
      <c r="K6659" s="19">
        <v>5397.84</v>
      </c>
      <c r="L6659" s="2">
        <v>0.51</v>
      </c>
      <c r="M6659" s="2" t="s">
        <v>78</v>
      </c>
      <c r="N6659" s="20">
        <f t="shared" ref="N6659:N6722" si="104">SUM(J6659,K6659)</f>
        <v>15981.84</v>
      </c>
      <c r="O6659" s="21"/>
      <c r="P6659" s="20"/>
    </row>
    <row r="6660" spans="1:16" x14ac:dyDescent="0.35">
      <c r="A6660" s="2" t="s">
        <v>25</v>
      </c>
      <c r="B6660" s="2">
        <v>1197831</v>
      </c>
      <c r="C6660" s="15">
        <v>44428</v>
      </c>
      <c r="D6660" s="2" t="s">
        <v>22</v>
      </c>
      <c r="E6660" s="2" t="s">
        <v>99</v>
      </c>
      <c r="F6660" s="2" t="s">
        <v>100</v>
      </c>
      <c r="G6660" s="3" t="s">
        <v>17</v>
      </c>
      <c r="H6660" s="17">
        <v>51</v>
      </c>
      <c r="I6660" s="2">
        <v>113</v>
      </c>
      <c r="J6660" s="19">
        <v>5763</v>
      </c>
      <c r="K6660" s="19">
        <v>2708.6099999999997</v>
      </c>
      <c r="L6660" s="2">
        <v>0.47</v>
      </c>
      <c r="M6660" s="2" t="s">
        <v>78</v>
      </c>
      <c r="N6660" s="20">
        <f t="shared" si="104"/>
        <v>8471.61</v>
      </c>
      <c r="O6660" s="21"/>
      <c r="P6660" s="20"/>
    </row>
    <row r="6661" spans="1:16" x14ac:dyDescent="0.35">
      <c r="A6661" s="2" t="s">
        <v>25</v>
      </c>
      <c r="B6661" s="2">
        <v>1197831</v>
      </c>
      <c r="C6661" s="15">
        <v>44428</v>
      </c>
      <c r="D6661" s="2" t="s">
        <v>22</v>
      </c>
      <c r="E6661" s="2" t="s">
        <v>99</v>
      </c>
      <c r="F6661" s="2" t="s">
        <v>100</v>
      </c>
      <c r="G6661" s="3" t="s">
        <v>156</v>
      </c>
      <c r="H6661" s="17">
        <v>47</v>
      </c>
      <c r="I6661" s="2">
        <v>113</v>
      </c>
      <c r="J6661" s="19">
        <v>5311</v>
      </c>
      <c r="K6661" s="19">
        <v>2814.83</v>
      </c>
      <c r="L6661" s="2">
        <v>0.53</v>
      </c>
      <c r="M6661" s="2" t="s">
        <v>78</v>
      </c>
      <c r="N6661" s="20">
        <f t="shared" si="104"/>
        <v>8125.83</v>
      </c>
      <c r="O6661" s="21"/>
      <c r="P6661" s="20"/>
    </row>
    <row r="6662" spans="1:16" x14ac:dyDescent="0.35">
      <c r="A6662" s="2" t="s">
        <v>25</v>
      </c>
      <c r="B6662" s="2">
        <v>1197831</v>
      </c>
      <c r="C6662" s="15">
        <v>44428</v>
      </c>
      <c r="D6662" s="2" t="s">
        <v>22</v>
      </c>
      <c r="E6662" s="2" t="s">
        <v>99</v>
      </c>
      <c r="F6662" s="2" t="s">
        <v>100</v>
      </c>
      <c r="G6662" s="3" t="s">
        <v>157</v>
      </c>
      <c r="H6662" s="17">
        <v>37</v>
      </c>
      <c r="I6662" s="2">
        <v>88</v>
      </c>
      <c r="J6662" s="19">
        <v>3256</v>
      </c>
      <c r="K6662" s="19">
        <v>1693.1200000000001</v>
      </c>
      <c r="L6662" s="2">
        <v>0.52</v>
      </c>
      <c r="M6662" s="2" t="s">
        <v>78</v>
      </c>
      <c r="N6662" s="20">
        <f t="shared" si="104"/>
        <v>4949.12</v>
      </c>
      <c r="O6662" s="21"/>
      <c r="P6662" s="20"/>
    </row>
    <row r="6663" spans="1:16" x14ac:dyDescent="0.35">
      <c r="A6663" s="2" t="s">
        <v>25</v>
      </c>
      <c r="B6663" s="2">
        <v>1197831</v>
      </c>
      <c r="C6663" s="15">
        <v>44428</v>
      </c>
      <c r="D6663" s="2" t="s">
        <v>22</v>
      </c>
      <c r="E6663" s="2" t="s">
        <v>99</v>
      </c>
      <c r="F6663" s="2" t="s">
        <v>100</v>
      </c>
      <c r="G6663" s="3" t="s">
        <v>18</v>
      </c>
      <c r="H6663" s="17">
        <v>47</v>
      </c>
      <c r="I6663" s="2">
        <v>81</v>
      </c>
      <c r="J6663" s="19">
        <v>3807</v>
      </c>
      <c r="K6663" s="19">
        <v>1713.1499999999999</v>
      </c>
      <c r="L6663" s="2">
        <v>0.44999999999999996</v>
      </c>
      <c r="M6663" s="2" t="s">
        <v>78</v>
      </c>
      <c r="N6663" s="20">
        <f t="shared" si="104"/>
        <v>5520.15</v>
      </c>
      <c r="O6663" s="21"/>
      <c r="P6663" s="20"/>
    </row>
    <row r="6664" spans="1:16" x14ac:dyDescent="0.35">
      <c r="A6664" s="2" t="s">
        <v>25</v>
      </c>
      <c r="B6664" s="2">
        <v>1197831</v>
      </c>
      <c r="C6664" s="15">
        <v>44428</v>
      </c>
      <c r="D6664" s="2" t="s">
        <v>22</v>
      </c>
      <c r="E6664" s="2" t="s">
        <v>99</v>
      </c>
      <c r="F6664" s="2" t="s">
        <v>100</v>
      </c>
      <c r="G6664" s="3" t="s">
        <v>158</v>
      </c>
      <c r="H6664" s="17">
        <v>50</v>
      </c>
      <c r="I6664" s="2">
        <v>124</v>
      </c>
      <c r="J6664" s="19">
        <v>6200</v>
      </c>
      <c r="K6664" s="19">
        <v>3224</v>
      </c>
      <c r="L6664" s="2">
        <v>0.52</v>
      </c>
      <c r="M6664" s="2" t="s">
        <v>78</v>
      </c>
      <c r="N6664" s="20">
        <f t="shared" si="104"/>
        <v>9424</v>
      </c>
      <c r="O6664" s="21"/>
      <c r="P6664" s="20"/>
    </row>
    <row r="6665" spans="1:16" x14ac:dyDescent="0.35">
      <c r="A6665" s="2" t="s">
        <v>25</v>
      </c>
      <c r="B6665" s="2">
        <v>1197831</v>
      </c>
      <c r="C6665" s="15">
        <v>44458</v>
      </c>
      <c r="D6665" s="2" t="s">
        <v>22</v>
      </c>
      <c r="E6665" s="2" t="s">
        <v>99</v>
      </c>
      <c r="F6665" s="2" t="s">
        <v>100</v>
      </c>
      <c r="G6665" s="3" t="s">
        <v>155</v>
      </c>
      <c r="H6665" s="17">
        <v>49</v>
      </c>
      <c r="I6665" s="2">
        <v>150</v>
      </c>
      <c r="J6665" s="19">
        <v>7350</v>
      </c>
      <c r="K6665" s="19">
        <v>3969.0000000000005</v>
      </c>
      <c r="L6665" s="2">
        <v>0.54</v>
      </c>
      <c r="M6665" s="2" t="s">
        <v>78</v>
      </c>
      <c r="N6665" s="20">
        <f t="shared" si="104"/>
        <v>11319</v>
      </c>
      <c r="O6665" s="21"/>
      <c r="P6665" s="20"/>
    </row>
    <row r="6666" spans="1:16" x14ac:dyDescent="0.35">
      <c r="A6666" s="2" t="s">
        <v>25</v>
      </c>
      <c r="B6666" s="2">
        <v>1197831</v>
      </c>
      <c r="C6666" s="15">
        <v>44458</v>
      </c>
      <c r="D6666" s="2" t="s">
        <v>22</v>
      </c>
      <c r="E6666" s="2" t="s">
        <v>99</v>
      </c>
      <c r="F6666" s="2" t="s">
        <v>100</v>
      </c>
      <c r="G6666" s="3" t="s">
        <v>17</v>
      </c>
      <c r="H6666" s="17">
        <v>38</v>
      </c>
      <c r="I6666" s="2">
        <v>98</v>
      </c>
      <c r="J6666" s="19">
        <v>3724</v>
      </c>
      <c r="K6666" s="19">
        <v>1675.7999999999997</v>
      </c>
      <c r="L6666" s="2">
        <v>0.44999999999999996</v>
      </c>
      <c r="M6666" s="2" t="s">
        <v>78</v>
      </c>
      <c r="N6666" s="20">
        <f t="shared" si="104"/>
        <v>5399.7999999999993</v>
      </c>
      <c r="O6666" s="21"/>
      <c r="P6666" s="20"/>
    </row>
    <row r="6667" spans="1:16" x14ac:dyDescent="0.35">
      <c r="A6667" s="2" t="s">
        <v>25</v>
      </c>
      <c r="B6667" s="2">
        <v>1197831</v>
      </c>
      <c r="C6667" s="15">
        <v>44458</v>
      </c>
      <c r="D6667" s="2" t="s">
        <v>22</v>
      </c>
      <c r="E6667" s="2" t="s">
        <v>99</v>
      </c>
      <c r="F6667" s="2" t="s">
        <v>100</v>
      </c>
      <c r="G6667" s="3" t="s">
        <v>156</v>
      </c>
      <c r="H6667" s="17">
        <v>14</v>
      </c>
      <c r="I6667" s="2">
        <v>69</v>
      </c>
      <c r="J6667" s="19">
        <v>966</v>
      </c>
      <c r="K6667" s="19">
        <v>492.66</v>
      </c>
      <c r="L6667" s="2">
        <v>0.51</v>
      </c>
      <c r="M6667" s="2" t="s">
        <v>78</v>
      </c>
      <c r="N6667" s="20">
        <f t="shared" si="104"/>
        <v>1458.66</v>
      </c>
      <c r="O6667" s="21"/>
      <c r="P6667" s="20"/>
    </row>
    <row r="6668" spans="1:16" x14ac:dyDescent="0.35">
      <c r="A6668" s="2" t="s">
        <v>25</v>
      </c>
      <c r="B6668" s="2">
        <v>1197831</v>
      </c>
      <c r="C6668" s="15">
        <v>44458</v>
      </c>
      <c r="D6668" s="2" t="s">
        <v>22</v>
      </c>
      <c r="E6668" s="2" t="s">
        <v>99</v>
      </c>
      <c r="F6668" s="2" t="s">
        <v>100</v>
      </c>
      <c r="G6668" s="3" t="s">
        <v>157</v>
      </c>
      <c r="H6668" s="17">
        <v>14</v>
      </c>
      <c r="I6668" s="2">
        <v>63</v>
      </c>
      <c r="J6668" s="19">
        <v>882</v>
      </c>
      <c r="K6668" s="19">
        <v>449.82</v>
      </c>
      <c r="L6668" s="2">
        <v>0.51</v>
      </c>
      <c r="M6668" s="2" t="s">
        <v>78</v>
      </c>
      <c r="N6668" s="20">
        <f t="shared" si="104"/>
        <v>1331.82</v>
      </c>
      <c r="O6668" s="21"/>
      <c r="P6668" s="20"/>
    </row>
    <row r="6669" spans="1:16" x14ac:dyDescent="0.35">
      <c r="A6669" s="2" t="s">
        <v>25</v>
      </c>
      <c r="B6669" s="2">
        <v>1197831</v>
      </c>
      <c r="C6669" s="15">
        <v>44458</v>
      </c>
      <c r="D6669" s="2" t="s">
        <v>22</v>
      </c>
      <c r="E6669" s="2" t="s">
        <v>99</v>
      </c>
      <c r="F6669" s="2" t="s">
        <v>100</v>
      </c>
      <c r="G6669" s="3" t="s">
        <v>18</v>
      </c>
      <c r="H6669" s="17">
        <v>23</v>
      </c>
      <c r="I6669" s="2">
        <v>68</v>
      </c>
      <c r="J6669" s="19">
        <v>1564</v>
      </c>
      <c r="K6669" s="19">
        <v>703.8</v>
      </c>
      <c r="L6669" s="2">
        <v>0.44999999999999996</v>
      </c>
      <c r="M6669" s="2" t="s">
        <v>78</v>
      </c>
      <c r="N6669" s="20">
        <f t="shared" si="104"/>
        <v>2267.8000000000002</v>
      </c>
      <c r="O6669" s="21"/>
      <c r="P6669" s="20"/>
    </row>
    <row r="6670" spans="1:16" x14ac:dyDescent="0.35">
      <c r="A6670" s="2" t="s">
        <v>25</v>
      </c>
      <c r="B6670" s="2">
        <v>1197831</v>
      </c>
      <c r="C6670" s="15">
        <v>44458</v>
      </c>
      <c r="D6670" s="2" t="s">
        <v>22</v>
      </c>
      <c r="E6670" s="2" t="s">
        <v>99</v>
      </c>
      <c r="F6670" s="2" t="s">
        <v>100</v>
      </c>
      <c r="G6670" s="3" t="s">
        <v>158</v>
      </c>
      <c r="H6670" s="17">
        <v>28</v>
      </c>
      <c r="I6670" s="2">
        <v>91</v>
      </c>
      <c r="J6670" s="19">
        <v>2548</v>
      </c>
      <c r="K6670" s="19">
        <v>1324.96</v>
      </c>
      <c r="L6670" s="2">
        <v>0.52</v>
      </c>
      <c r="M6670" s="2" t="s">
        <v>78</v>
      </c>
      <c r="N6670" s="20">
        <f t="shared" si="104"/>
        <v>3872.96</v>
      </c>
      <c r="O6670" s="21"/>
      <c r="P6670" s="20"/>
    </row>
    <row r="6671" spans="1:16" x14ac:dyDescent="0.35">
      <c r="A6671" s="2" t="s">
        <v>25</v>
      </c>
      <c r="B6671" s="2">
        <v>1197831</v>
      </c>
      <c r="C6671" s="15">
        <v>44490</v>
      </c>
      <c r="D6671" s="2" t="s">
        <v>22</v>
      </c>
      <c r="E6671" s="2" t="s">
        <v>99</v>
      </c>
      <c r="F6671" s="2" t="s">
        <v>100</v>
      </c>
      <c r="G6671" s="3" t="s">
        <v>155</v>
      </c>
      <c r="H6671" s="17">
        <v>29</v>
      </c>
      <c r="I6671" s="2">
        <v>137</v>
      </c>
      <c r="J6671" s="19">
        <v>3973</v>
      </c>
      <c r="K6671" s="19">
        <v>2145.42</v>
      </c>
      <c r="L6671" s="2">
        <v>0.54</v>
      </c>
      <c r="M6671" s="2" t="s">
        <v>78</v>
      </c>
      <c r="N6671" s="20">
        <f t="shared" si="104"/>
        <v>6118.42</v>
      </c>
      <c r="O6671" s="21"/>
      <c r="P6671" s="20"/>
    </row>
    <row r="6672" spans="1:16" x14ac:dyDescent="0.35">
      <c r="A6672" s="2" t="s">
        <v>25</v>
      </c>
      <c r="B6672" s="2">
        <v>1197831</v>
      </c>
      <c r="C6672" s="15">
        <v>44490</v>
      </c>
      <c r="D6672" s="2" t="s">
        <v>22</v>
      </c>
      <c r="E6672" s="2" t="s">
        <v>99</v>
      </c>
      <c r="F6672" s="2" t="s">
        <v>100</v>
      </c>
      <c r="G6672" s="3" t="s">
        <v>17</v>
      </c>
      <c r="H6672" s="17">
        <v>19</v>
      </c>
      <c r="I6672" s="2">
        <v>88</v>
      </c>
      <c r="J6672" s="19">
        <v>1672</v>
      </c>
      <c r="K6672" s="19">
        <v>769.11999999999989</v>
      </c>
      <c r="L6672" s="2">
        <v>0.45999999999999996</v>
      </c>
      <c r="M6672" s="2" t="s">
        <v>78</v>
      </c>
      <c r="N6672" s="20">
        <f t="shared" si="104"/>
        <v>2441.12</v>
      </c>
      <c r="O6672" s="21"/>
      <c r="P6672" s="20"/>
    </row>
    <row r="6673" spans="1:16" x14ac:dyDescent="0.35">
      <c r="A6673" s="2" t="s">
        <v>25</v>
      </c>
      <c r="B6673" s="2">
        <v>1197831</v>
      </c>
      <c r="C6673" s="15">
        <v>44490</v>
      </c>
      <c r="D6673" s="2" t="s">
        <v>22</v>
      </c>
      <c r="E6673" s="2" t="s">
        <v>99</v>
      </c>
      <c r="F6673" s="2" t="s">
        <v>100</v>
      </c>
      <c r="G6673" s="3" t="s">
        <v>156</v>
      </c>
      <c r="H6673" s="17">
        <v>20</v>
      </c>
      <c r="I6673" s="2">
        <v>56</v>
      </c>
      <c r="J6673" s="19">
        <v>1120</v>
      </c>
      <c r="K6673" s="19">
        <v>571.20000000000005</v>
      </c>
      <c r="L6673" s="2">
        <v>0.51</v>
      </c>
      <c r="M6673" s="2" t="s">
        <v>78</v>
      </c>
      <c r="N6673" s="20">
        <f t="shared" si="104"/>
        <v>1691.2</v>
      </c>
      <c r="O6673" s="21"/>
      <c r="P6673" s="20"/>
    </row>
    <row r="6674" spans="1:16" x14ac:dyDescent="0.35">
      <c r="A6674" s="2" t="s">
        <v>25</v>
      </c>
      <c r="B6674" s="2">
        <v>1197831</v>
      </c>
      <c r="C6674" s="15">
        <v>44490</v>
      </c>
      <c r="D6674" s="2" t="s">
        <v>22</v>
      </c>
      <c r="E6674" s="2" t="s">
        <v>99</v>
      </c>
      <c r="F6674" s="2" t="s">
        <v>100</v>
      </c>
      <c r="G6674" s="3" t="s">
        <v>157</v>
      </c>
      <c r="H6674" s="17">
        <v>18</v>
      </c>
      <c r="I6674" s="2">
        <v>52</v>
      </c>
      <c r="J6674" s="19">
        <v>936</v>
      </c>
      <c r="K6674" s="19">
        <v>486.72</v>
      </c>
      <c r="L6674" s="2">
        <v>0.52</v>
      </c>
      <c r="M6674" s="2" t="s">
        <v>78</v>
      </c>
      <c r="N6674" s="20">
        <f t="shared" si="104"/>
        <v>1422.72</v>
      </c>
      <c r="O6674" s="21"/>
      <c r="P6674" s="20"/>
    </row>
    <row r="6675" spans="1:16" x14ac:dyDescent="0.35">
      <c r="A6675" s="2" t="s">
        <v>25</v>
      </c>
      <c r="B6675" s="2">
        <v>1197831</v>
      </c>
      <c r="C6675" s="15">
        <v>44490</v>
      </c>
      <c r="D6675" s="2" t="s">
        <v>22</v>
      </c>
      <c r="E6675" s="2" t="s">
        <v>99</v>
      </c>
      <c r="F6675" s="2" t="s">
        <v>100</v>
      </c>
      <c r="G6675" s="3" t="s">
        <v>18</v>
      </c>
      <c r="H6675" s="17">
        <v>29</v>
      </c>
      <c r="I6675" s="2">
        <v>50</v>
      </c>
      <c r="J6675" s="19">
        <v>1450</v>
      </c>
      <c r="K6675" s="19">
        <v>696</v>
      </c>
      <c r="L6675" s="2">
        <v>0.48</v>
      </c>
      <c r="M6675" s="2" t="s">
        <v>78</v>
      </c>
      <c r="N6675" s="20">
        <f t="shared" si="104"/>
        <v>2146</v>
      </c>
      <c r="O6675" s="21"/>
      <c r="P6675" s="20"/>
    </row>
    <row r="6676" spans="1:16" x14ac:dyDescent="0.35">
      <c r="A6676" s="2" t="s">
        <v>29</v>
      </c>
      <c r="B6676" s="2">
        <v>1197831</v>
      </c>
      <c r="C6676" s="15">
        <v>44490</v>
      </c>
      <c r="D6676" s="2" t="s">
        <v>22</v>
      </c>
      <c r="E6676" s="2" t="s">
        <v>99</v>
      </c>
      <c r="F6676" s="2" t="s">
        <v>100</v>
      </c>
      <c r="G6676" s="3" t="s">
        <v>158</v>
      </c>
      <c r="H6676" s="17">
        <v>29</v>
      </c>
      <c r="I6676" s="2">
        <v>91</v>
      </c>
      <c r="J6676" s="19">
        <v>2639</v>
      </c>
      <c r="K6676" s="19">
        <v>1451.45</v>
      </c>
      <c r="L6676" s="2">
        <v>0.55000000000000004</v>
      </c>
      <c r="M6676" s="2" t="s">
        <v>78</v>
      </c>
      <c r="N6676" s="20">
        <f t="shared" si="104"/>
        <v>4090.45</v>
      </c>
      <c r="O6676" s="21"/>
      <c r="P6676" s="20"/>
    </row>
    <row r="6677" spans="1:16" x14ac:dyDescent="0.35">
      <c r="A6677" s="2" t="s">
        <v>29</v>
      </c>
      <c r="B6677" s="2">
        <v>1197831</v>
      </c>
      <c r="C6677" s="15">
        <v>44520</v>
      </c>
      <c r="D6677" s="2" t="s">
        <v>22</v>
      </c>
      <c r="E6677" s="2" t="s">
        <v>99</v>
      </c>
      <c r="F6677" s="2" t="s">
        <v>100</v>
      </c>
      <c r="G6677" s="3" t="s">
        <v>155</v>
      </c>
      <c r="H6677" s="17">
        <v>23</v>
      </c>
      <c r="I6677" s="2">
        <v>133</v>
      </c>
      <c r="J6677" s="19">
        <v>3059</v>
      </c>
      <c r="K6677" s="19">
        <v>1651.8600000000001</v>
      </c>
      <c r="L6677" s="2">
        <v>0.54</v>
      </c>
      <c r="M6677" s="2" t="s">
        <v>78</v>
      </c>
      <c r="N6677" s="20">
        <f t="shared" si="104"/>
        <v>4710.8600000000006</v>
      </c>
      <c r="O6677" s="21"/>
      <c r="P6677" s="20"/>
    </row>
    <row r="6678" spans="1:16" x14ac:dyDescent="0.35">
      <c r="A6678" s="2" t="s">
        <v>29</v>
      </c>
      <c r="B6678" s="2">
        <v>1197831</v>
      </c>
      <c r="C6678" s="15">
        <v>44520</v>
      </c>
      <c r="D6678" s="2" t="s">
        <v>22</v>
      </c>
      <c r="E6678" s="2" t="s">
        <v>99</v>
      </c>
      <c r="F6678" s="2" t="s">
        <v>100</v>
      </c>
      <c r="G6678" s="3" t="s">
        <v>17</v>
      </c>
      <c r="H6678" s="17">
        <v>14</v>
      </c>
      <c r="I6678" s="2">
        <v>78</v>
      </c>
      <c r="J6678" s="19">
        <v>1092</v>
      </c>
      <c r="K6678" s="19">
        <v>513.24</v>
      </c>
      <c r="L6678" s="2">
        <v>0.47</v>
      </c>
      <c r="M6678" s="2" t="s">
        <v>78</v>
      </c>
      <c r="N6678" s="20">
        <f t="shared" si="104"/>
        <v>1605.24</v>
      </c>
      <c r="O6678" s="21"/>
      <c r="P6678" s="20"/>
    </row>
    <row r="6679" spans="1:16" x14ac:dyDescent="0.35">
      <c r="A6679" s="2" t="s">
        <v>29</v>
      </c>
      <c r="B6679" s="2">
        <v>1197831</v>
      </c>
      <c r="C6679" s="15">
        <v>44520</v>
      </c>
      <c r="D6679" s="2" t="s">
        <v>22</v>
      </c>
      <c r="E6679" s="2" t="s">
        <v>99</v>
      </c>
      <c r="F6679" s="2" t="s">
        <v>100</v>
      </c>
      <c r="G6679" s="3" t="s">
        <v>156</v>
      </c>
      <c r="H6679" s="17">
        <v>23</v>
      </c>
      <c r="I6679" s="2">
        <v>74</v>
      </c>
      <c r="J6679" s="19">
        <v>1702</v>
      </c>
      <c r="K6679" s="19">
        <v>919.08</v>
      </c>
      <c r="L6679" s="2">
        <v>0.54</v>
      </c>
      <c r="M6679" s="2" t="s">
        <v>78</v>
      </c>
      <c r="N6679" s="20">
        <f t="shared" si="104"/>
        <v>2621.08</v>
      </c>
      <c r="O6679" s="21"/>
      <c r="P6679" s="20"/>
    </row>
    <row r="6680" spans="1:16" x14ac:dyDescent="0.35">
      <c r="A6680" s="2" t="s">
        <v>29</v>
      </c>
      <c r="B6680" s="2">
        <v>1197831</v>
      </c>
      <c r="C6680" s="15">
        <v>44520</v>
      </c>
      <c r="D6680" s="2" t="s">
        <v>22</v>
      </c>
      <c r="E6680" s="2" t="s">
        <v>99</v>
      </c>
      <c r="F6680" s="2" t="s">
        <v>100</v>
      </c>
      <c r="G6680" s="3" t="s">
        <v>157</v>
      </c>
      <c r="H6680" s="17">
        <v>52</v>
      </c>
      <c r="I6680" s="2">
        <v>75</v>
      </c>
      <c r="J6680" s="19">
        <v>3900</v>
      </c>
      <c r="K6680" s="19">
        <v>2067</v>
      </c>
      <c r="L6680" s="2">
        <v>0.53</v>
      </c>
      <c r="M6680" s="2" t="s">
        <v>78</v>
      </c>
      <c r="N6680" s="20">
        <f t="shared" si="104"/>
        <v>5967</v>
      </c>
      <c r="O6680" s="21"/>
      <c r="P6680" s="20"/>
    </row>
    <row r="6681" spans="1:16" x14ac:dyDescent="0.35">
      <c r="A6681" s="2" t="s">
        <v>29</v>
      </c>
      <c r="B6681" s="2">
        <v>1197831</v>
      </c>
      <c r="C6681" s="15">
        <v>44520</v>
      </c>
      <c r="D6681" s="2" t="s">
        <v>22</v>
      </c>
      <c r="E6681" s="2" t="s">
        <v>99</v>
      </c>
      <c r="F6681" s="2" t="s">
        <v>100</v>
      </c>
      <c r="G6681" s="3" t="s">
        <v>18</v>
      </c>
      <c r="H6681" s="17">
        <v>71</v>
      </c>
      <c r="I6681" s="2">
        <v>77</v>
      </c>
      <c r="J6681" s="19">
        <v>5467</v>
      </c>
      <c r="K6681" s="19">
        <v>2678.83</v>
      </c>
      <c r="L6681" s="2">
        <v>0.49</v>
      </c>
      <c r="M6681" s="2" t="s">
        <v>78</v>
      </c>
      <c r="N6681" s="20">
        <f t="shared" si="104"/>
        <v>8145.83</v>
      </c>
      <c r="O6681" s="21"/>
      <c r="P6681" s="20"/>
    </row>
    <row r="6682" spans="1:16" x14ac:dyDescent="0.35">
      <c r="A6682" s="2" t="s">
        <v>29</v>
      </c>
      <c r="B6682" s="2">
        <v>1197831</v>
      </c>
      <c r="C6682" s="15">
        <v>44520</v>
      </c>
      <c r="D6682" s="2" t="s">
        <v>22</v>
      </c>
      <c r="E6682" s="2" t="s">
        <v>99</v>
      </c>
      <c r="F6682" s="2" t="s">
        <v>100</v>
      </c>
      <c r="G6682" s="3" t="s">
        <v>158</v>
      </c>
      <c r="H6682" s="17">
        <v>72</v>
      </c>
      <c r="I6682" s="2">
        <v>105</v>
      </c>
      <c r="J6682" s="19">
        <v>7560</v>
      </c>
      <c r="K6682" s="19">
        <v>3780</v>
      </c>
      <c r="L6682" s="2">
        <v>0.5</v>
      </c>
      <c r="M6682" s="2" t="s">
        <v>78</v>
      </c>
      <c r="N6682" s="20">
        <f t="shared" si="104"/>
        <v>11340</v>
      </c>
      <c r="O6682" s="21"/>
      <c r="P6682" s="20"/>
    </row>
    <row r="6683" spans="1:16" x14ac:dyDescent="0.35">
      <c r="A6683" s="2" t="s">
        <v>29</v>
      </c>
      <c r="B6683" s="2">
        <v>1197831</v>
      </c>
      <c r="C6683" s="15">
        <v>44549</v>
      </c>
      <c r="D6683" s="2" t="s">
        <v>22</v>
      </c>
      <c r="E6683" s="2" t="s">
        <v>99</v>
      </c>
      <c r="F6683" s="2" t="s">
        <v>100</v>
      </c>
      <c r="G6683" s="3" t="s">
        <v>155</v>
      </c>
      <c r="H6683" s="17">
        <v>64</v>
      </c>
      <c r="I6683" s="2">
        <v>169</v>
      </c>
      <c r="J6683" s="19">
        <v>10816</v>
      </c>
      <c r="K6683" s="19">
        <v>5948.8</v>
      </c>
      <c r="L6683" s="2">
        <v>0.55000000000000004</v>
      </c>
      <c r="M6683" s="2" t="s">
        <v>78</v>
      </c>
      <c r="N6683" s="20">
        <f t="shared" si="104"/>
        <v>16764.8</v>
      </c>
      <c r="O6683" s="21"/>
      <c r="P6683" s="20"/>
    </row>
    <row r="6684" spans="1:16" x14ac:dyDescent="0.35">
      <c r="A6684" s="2" t="s">
        <v>29</v>
      </c>
      <c r="B6684" s="2">
        <v>1197831</v>
      </c>
      <c r="C6684" s="15">
        <v>44549</v>
      </c>
      <c r="D6684" s="2" t="s">
        <v>22</v>
      </c>
      <c r="E6684" s="2" t="s">
        <v>99</v>
      </c>
      <c r="F6684" s="2" t="s">
        <v>100</v>
      </c>
      <c r="G6684" s="3" t="s">
        <v>17</v>
      </c>
      <c r="H6684" s="17">
        <v>58</v>
      </c>
      <c r="I6684" s="2">
        <v>119</v>
      </c>
      <c r="J6684" s="19">
        <v>6902</v>
      </c>
      <c r="K6684" s="19">
        <v>3105.8999999999996</v>
      </c>
      <c r="L6684" s="2">
        <v>0.44999999999999996</v>
      </c>
      <c r="M6684" s="2" t="s">
        <v>78</v>
      </c>
      <c r="N6684" s="20">
        <f t="shared" si="104"/>
        <v>10007.9</v>
      </c>
      <c r="O6684" s="21"/>
      <c r="P6684" s="20"/>
    </row>
    <row r="6685" spans="1:16" x14ac:dyDescent="0.35">
      <c r="A6685" s="2" t="s">
        <v>29</v>
      </c>
      <c r="B6685" s="2">
        <v>1197831</v>
      </c>
      <c r="C6685" s="15">
        <v>44549</v>
      </c>
      <c r="D6685" s="2" t="s">
        <v>22</v>
      </c>
      <c r="E6685" s="2" t="s">
        <v>99</v>
      </c>
      <c r="F6685" s="2" t="s">
        <v>100</v>
      </c>
      <c r="G6685" s="3" t="s">
        <v>156</v>
      </c>
      <c r="H6685" s="17">
        <v>55</v>
      </c>
      <c r="I6685" s="2">
        <v>101</v>
      </c>
      <c r="J6685" s="19">
        <v>5555</v>
      </c>
      <c r="K6685" s="19">
        <v>2777.5</v>
      </c>
      <c r="L6685" s="2">
        <v>0.5</v>
      </c>
      <c r="M6685" s="2" t="s">
        <v>78</v>
      </c>
      <c r="N6685" s="20">
        <f t="shared" si="104"/>
        <v>8332.5</v>
      </c>
      <c r="O6685" s="21"/>
      <c r="P6685" s="20"/>
    </row>
    <row r="6686" spans="1:16" x14ac:dyDescent="0.35">
      <c r="A6686" s="2" t="s">
        <v>29</v>
      </c>
      <c r="B6686" s="2">
        <v>1197831</v>
      </c>
      <c r="C6686" s="15">
        <v>44549</v>
      </c>
      <c r="D6686" s="2" t="s">
        <v>22</v>
      </c>
      <c r="E6686" s="2" t="s">
        <v>99</v>
      </c>
      <c r="F6686" s="2" t="s">
        <v>100</v>
      </c>
      <c r="G6686" s="3" t="s">
        <v>157</v>
      </c>
      <c r="H6686" s="17">
        <v>54</v>
      </c>
      <c r="I6686" s="2">
        <v>94</v>
      </c>
      <c r="J6686" s="19">
        <v>5076</v>
      </c>
      <c r="K6686" s="19">
        <v>2690.28</v>
      </c>
      <c r="L6686" s="2">
        <v>0.53</v>
      </c>
      <c r="M6686" s="2" t="s">
        <v>78</v>
      </c>
      <c r="N6686" s="20">
        <f t="shared" si="104"/>
        <v>7766.2800000000007</v>
      </c>
      <c r="O6686" s="21"/>
      <c r="P6686" s="20"/>
    </row>
    <row r="6687" spans="1:16" x14ac:dyDescent="0.35">
      <c r="A6687" s="2" t="s">
        <v>29</v>
      </c>
      <c r="B6687" s="2">
        <v>1197831</v>
      </c>
      <c r="C6687" s="15">
        <v>44549</v>
      </c>
      <c r="D6687" s="2" t="s">
        <v>22</v>
      </c>
      <c r="E6687" s="2" t="s">
        <v>99</v>
      </c>
      <c r="F6687" s="2" t="s">
        <v>100</v>
      </c>
      <c r="G6687" s="3" t="s">
        <v>18</v>
      </c>
      <c r="H6687" s="17">
        <v>69</v>
      </c>
      <c r="I6687" s="2">
        <v>81</v>
      </c>
      <c r="J6687" s="19">
        <v>5589</v>
      </c>
      <c r="K6687" s="19">
        <v>2682.72</v>
      </c>
      <c r="L6687" s="2">
        <v>0.48</v>
      </c>
      <c r="M6687" s="2" t="s">
        <v>78</v>
      </c>
      <c r="N6687" s="20">
        <f t="shared" si="104"/>
        <v>8271.7199999999993</v>
      </c>
      <c r="O6687" s="21"/>
      <c r="P6687" s="20"/>
    </row>
    <row r="6688" spans="1:16" x14ac:dyDescent="0.35">
      <c r="A6688" s="2" t="s">
        <v>29</v>
      </c>
      <c r="B6688" s="2">
        <v>1197831</v>
      </c>
      <c r="C6688" s="15">
        <v>44549</v>
      </c>
      <c r="D6688" s="2" t="s">
        <v>22</v>
      </c>
      <c r="E6688" s="2" t="s">
        <v>99</v>
      </c>
      <c r="F6688" s="2" t="s">
        <v>100</v>
      </c>
      <c r="G6688" s="3" t="s">
        <v>158</v>
      </c>
      <c r="H6688" s="17">
        <v>68</v>
      </c>
      <c r="I6688" s="2">
        <v>123</v>
      </c>
      <c r="J6688" s="19">
        <v>8364</v>
      </c>
      <c r="K6688" s="19">
        <v>4182</v>
      </c>
      <c r="L6688" s="2">
        <v>0.5</v>
      </c>
      <c r="M6688" s="2" t="s">
        <v>78</v>
      </c>
      <c r="N6688" s="20">
        <f t="shared" si="104"/>
        <v>12546</v>
      </c>
      <c r="O6688" s="21"/>
      <c r="P6688" s="20"/>
    </row>
    <row r="6689" spans="1:16" x14ac:dyDescent="0.35">
      <c r="A6689" s="2" t="s">
        <v>29</v>
      </c>
      <c r="B6689" s="2">
        <v>1197831</v>
      </c>
      <c r="C6689" s="15">
        <v>44212</v>
      </c>
      <c r="D6689" s="2" t="s">
        <v>22</v>
      </c>
      <c r="E6689" s="2" t="s">
        <v>99</v>
      </c>
      <c r="F6689" s="2" t="s">
        <v>100</v>
      </c>
      <c r="G6689" s="3" t="s">
        <v>155</v>
      </c>
      <c r="H6689" s="17">
        <v>23</v>
      </c>
      <c r="I6689" s="2">
        <v>149</v>
      </c>
      <c r="J6689" s="19">
        <v>3427</v>
      </c>
      <c r="K6689" s="19">
        <v>1679.23</v>
      </c>
      <c r="L6689" s="2">
        <v>0.49</v>
      </c>
      <c r="M6689" s="2" t="s">
        <v>78</v>
      </c>
      <c r="N6689" s="20">
        <f t="shared" si="104"/>
        <v>5106.2299999999996</v>
      </c>
      <c r="O6689" s="21"/>
      <c r="P6689" s="20"/>
    </row>
    <row r="6690" spans="1:16" x14ac:dyDescent="0.35">
      <c r="A6690" s="2" t="s">
        <v>29</v>
      </c>
      <c r="B6690" s="2">
        <v>1197831</v>
      </c>
      <c r="C6690" s="15">
        <v>44212</v>
      </c>
      <c r="D6690" s="2" t="s">
        <v>22</v>
      </c>
      <c r="E6690" s="2" t="s">
        <v>99</v>
      </c>
      <c r="F6690" s="2" t="s">
        <v>100</v>
      </c>
      <c r="G6690" s="3" t="s">
        <v>17</v>
      </c>
      <c r="H6690" s="17">
        <v>23</v>
      </c>
      <c r="I6690" s="2">
        <v>91</v>
      </c>
      <c r="J6690" s="19">
        <v>2093</v>
      </c>
      <c r="K6690" s="19">
        <v>1025.57</v>
      </c>
      <c r="L6690" s="2">
        <v>0.49</v>
      </c>
      <c r="M6690" s="2" t="s">
        <v>78</v>
      </c>
      <c r="N6690" s="20">
        <f t="shared" si="104"/>
        <v>3118.5699999999997</v>
      </c>
      <c r="O6690" s="21"/>
      <c r="P6690" s="20"/>
    </row>
    <row r="6691" spans="1:16" x14ac:dyDescent="0.35">
      <c r="A6691" s="2" t="s">
        <v>29</v>
      </c>
      <c r="B6691" s="2">
        <v>1197831</v>
      </c>
      <c r="C6691" s="15">
        <v>44212</v>
      </c>
      <c r="D6691" s="2" t="s">
        <v>22</v>
      </c>
      <c r="E6691" s="2" t="s">
        <v>99</v>
      </c>
      <c r="F6691" s="2" t="s">
        <v>100</v>
      </c>
      <c r="G6691" s="3" t="s">
        <v>156</v>
      </c>
      <c r="H6691" s="17">
        <v>14</v>
      </c>
      <c r="I6691" s="2">
        <v>88</v>
      </c>
      <c r="J6691" s="19">
        <v>1232</v>
      </c>
      <c r="K6691" s="19">
        <v>591.36</v>
      </c>
      <c r="L6691" s="2">
        <v>0.48</v>
      </c>
      <c r="M6691" s="2" t="s">
        <v>78</v>
      </c>
      <c r="N6691" s="20">
        <f t="shared" si="104"/>
        <v>1823.3600000000001</v>
      </c>
      <c r="O6691" s="21"/>
      <c r="P6691" s="20"/>
    </row>
    <row r="6692" spans="1:16" x14ac:dyDescent="0.35">
      <c r="A6692" s="2" t="s">
        <v>29</v>
      </c>
      <c r="B6692" s="2">
        <v>1197831</v>
      </c>
      <c r="C6692" s="15">
        <v>44212</v>
      </c>
      <c r="D6692" s="2" t="s">
        <v>22</v>
      </c>
      <c r="E6692" s="2" t="s">
        <v>99</v>
      </c>
      <c r="F6692" s="2" t="s">
        <v>100</v>
      </c>
      <c r="G6692" s="3" t="s">
        <v>157</v>
      </c>
      <c r="H6692" s="17">
        <v>19</v>
      </c>
      <c r="I6692" s="2">
        <v>56</v>
      </c>
      <c r="J6692" s="19">
        <v>1064</v>
      </c>
      <c r="K6692" s="19">
        <v>521.36</v>
      </c>
      <c r="L6692" s="2">
        <v>0.49</v>
      </c>
      <c r="M6692" s="2" t="s">
        <v>78</v>
      </c>
      <c r="N6692" s="20">
        <f t="shared" si="104"/>
        <v>1585.3600000000001</v>
      </c>
      <c r="O6692" s="21"/>
      <c r="P6692" s="20"/>
    </row>
    <row r="6693" spans="1:16" x14ac:dyDescent="0.35">
      <c r="A6693" s="2" t="s">
        <v>29</v>
      </c>
      <c r="B6693" s="2">
        <v>1197831</v>
      </c>
      <c r="C6693" s="15">
        <v>44212</v>
      </c>
      <c r="D6693" s="2" t="s">
        <v>22</v>
      </c>
      <c r="E6693" s="2" t="s">
        <v>99</v>
      </c>
      <c r="F6693" s="2" t="s">
        <v>100</v>
      </c>
      <c r="G6693" s="3" t="s">
        <v>18</v>
      </c>
      <c r="H6693" s="17">
        <v>33</v>
      </c>
      <c r="I6693" s="2">
        <v>65</v>
      </c>
      <c r="J6693" s="19">
        <v>2145</v>
      </c>
      <c r="K6693" s="19">
        <v>1029.5999999999999</v>
      </c>
      <c r="L6693" s="2">
        <v>0.48</v>
      </c>
      <c r="M6693" s="2" t="s">
        <v>78</v>
      </c>
      <c r="N6693" s="20">
        <f t="shared" si="104"/>
        <v>3174.6</v>
      </c>
      <c r="O6693" s="21"/>
      <c r="P6693" s="20"/>
    </row>
    <row r="6694" spans="1:16" x14ac:dyDescent="0.35">
      <c r="A6694" s="2" t="s">
        <v>29</v>
      </c>
      <c r="B6694" s="2">
        <v>1197831</v>
      </c>
      <c r="C6694" s="15">
        <v>44212</v>
      </c>
      <c r="D6694" s="2" t="s">
        <v>22</v>
      </c>
      <c r="E6694" s="2" t="s">
        <v>99</v>
      </c>
      <c r="F6694" s="2" t="s">
        <v>100</v>
      </c>
      <c r="G6694" s="3" t="s">
        <v>158</v>
      </c>
      <c r="H6694" s="17">
        <v>23</v>
      </c>
      <c r="I6694" s="2">
        <v>102</v>
      </c>
      <c r="J6694" s="19">
        <v>2346</v>
      </c>
      <c r="K6694" s="19">
        <v>1173</v>
      </c>
      <c r="L6694" s="2">
        <v>0.5</v>
      </c>
      <c r="M6694" s="2" t="s">
        <v>78</v>
      </c>
      <c r="N6694" s="20">
        <f t="shared" si="104"/>
        <v>3519</v>
      </c>
      <c r="O6694" s="21"/>
      <c r="P6694" s="20"/>
    </row>
    <row r="6695" spans="1:16" x14ac:dyDescent="0.35">
      <c r="A6695" s="2" t="s">
        <v>29</v>
      </c>
      <c r="B6695" s="2">
        <v>1197831</v>
      </c>
      <c r="C6695" s="15">
        <v>44241</v>
      </c>
      <c r="D6695" s="2" t="s">
        <v>22</v>
      </c>
      <c r="E6695" s="2" t="s">
        <v>99</v>
      </c>
      <c r="F6695" s="2" t="s">
        <v>100</v>
      </c>
      <c r="G6695" s="3" t="s">
        <v>155</v>
      </c>
      <c r="H6695" s="17">
        <v>23</v>
      </c>
      <c r="I6695" s="2">
        <v>162</v>
      </c>
      <c r="J6695" s="19">
        <v>3726</v>
      </c>
      <c r="K6695" s="19">
        <v>1751.2199999999998</v>
      </c>
      <c r="L6695" s="2">
        <v>0.47</v>
      </c>
      <c r="M6695" s="2" t="s">
        <v>78</v>
      </c>
      <c r="N6695" s="20">
        <f t="shared" si="104"/>
        <v>5477.2199999999993</v>
      </c>
      <c r="O6695" s="21"/>
      <c r="P6695" s="20"/>
    </row>
    <row r="6696" spans="1:16" x14ac:dyDescent="0.35">
      <c r="A6696" s="2" t="s">
        <v>29</v>
      </c>
      <c r="B6696" s="2">
        <v>1197831</v>
      </c>
      <c r="C6696" s="15">
        <v>44241</v>
      </c>
      <c r="D6696" s="2" t="s">
        <v>22</v>
      </c>
      <c r="E6696" s="2" t="s">
        <v>99</v>
      </c>
      <c r="F6696" s="2" t="s">
        <v>100</v>
      </c>
      <c r="G6696" s="3" t="s">
        <v>17</v>
      </c>
      <c r="H6696" s="17">
        <v>23</v>
      </c>
      <c r="I6696" s="2">
        <v>65</v>
      </c>
      <c r="J6696" s="19">
        <v>1495</v>
      </c>
      <c r="K6696" s="19">
        <v>747.5</v>
      </c>
      <c r="L6696" s="2">
        <v>0.5</v>
      </c>
      <c r="M6696" s="2" t="s">
        <v>78</v>
      </c>
      <c r="N6696" s="20">
        <f t="shared" si="104"/>
        <v>2242.5</v>
      </c>
      <c r="O6696" s="21"/>
      <c r="P6696" s="20"/>
    </row>
    <row r="6697" spans="1:16" x14ac:dyDescent="0.35">
      <c r="A6697" s="2" t="s">
        <v>29</v>
      </c>
      <c r="B6697" s="2">
        <v>1197831</v>
      </c>
      <c r="C6697" s="15">
        <v>44241</v>
      </c>
      <c r="D6697" s="2" t="s">
        <v>22</v>
      </c>
      <c r="E6697" s="2" t="s">
        <v>99</v>
      </c>
      <c r="F6697" s="2" t="s">
        <v>100</v>
      </c>
      <c r="G6697" s="3" t="s">
        <v>156</v>
      </c>
      <c r="H6697" s="17">
        <v>14</v>
      </c>
      <c r="I6697" s="2">
        <v>75</v>
      </c>
      <c r="J6697" s="19">
        <v>1050</v>
      </c>
      <c r="K6697" s="19">
        <v>514.5</v>
      </c>
      <c r="L6697" s="2">
        <v>0.49</v>
      </c>
      <c r="M6697" s="2" t="s">
        <v>78</v>
      </c>
      <c r="N6697" s="20">
        <f t="shared" si="104"/>
        <v>1564.5</v>
      </c>
      <c r="O6697" s="21"/>
      <c r="P6697" s="20"/>
    </row>
    <row r="6698" spans="1:16" x14ac:dyDescent="0.35">
      <c r="A6698" s="2" t="s">
        <v>29</v>
      </c>
      <c r="B6698" s="2">
        <v>1197831</v>
      </c>
      <c r="C6698" s="15">
        <v>44241</v>
      </c>
      <c r="D6698" s="2" t="s">
        <v>31</v>
      </c>
      <c r="E6698" s="2" t="s">
        <v>101</v>
      </c>
      <c r="F6698" s="2" t="s">
        <v>102</v>
      </c>
      <c r="G6698" s="3" t="s">
        <v>157</v>
      </c>
      <c r="H6698" s="17">
        <v>20</v>
      </c>
      <c r="I6698" s="2">
        <v>42</v>
      </c>
      <c r="J6698" s="19">
        <v>840</v>
      </c>
      <c r="K6698" s="19">
        <v>377.99999999999994</v>
      </c>
      <c r="L6698" s="2">
        <v>0.44999999999999996</v>
      </c>
      <c r="M6698" s="2" t="s">
        <v>78</v>
      </c>
      <c r="N6698" s="20">
        <f t="shared" si="104"/>
        <v>1218</v>
      </c>
      <c r="O6698" s="21"/>
      <c r="P6698" s="20"/>
    </row>
    <row r="6699" spans="1:16" x14ac:dyDescent="0.35">
      <c r="A6699" s="2" t="s">
        <v>29</v>
      </c>
      <c r="B6699" s="2">
        <v>1197831</v>
      </c>
      <c r="C6699" s="15">
        <v>44241</v>
      </c>
      <c r="D6699" s="2" t="s">
        <v>31</v>
      </c>
      <c r="E6699" s="2" t="s">
        <v>101</v>
      </c>
      <c r="F6699" s="2" t="s">
        <v>102</v>
      </c>
      <c r="G6699" s="3" t="s">
        <v>18</v>
      </c>
      <c r="H6699" s="17">
        <v>32</v>
      </c>
      <c r="I6699" s="2">
        <v>68</v>
      </c>
      <c r="J6699" s="19">
        <v>2176</v>
      </c>
      <c r="K6699" s="19">
        <v>1044.48</v>
      </c>
      <c r="L6699" s="2">
        <v>0.48</v>
      </c>
      <c r="M6699" s="2" t="s">
        <v>78</v>
      </c>
      <c r="N6699" s="20">
        <f t="shared" si="104"/>
        <v>3220.48</v>
      </c>
      <c r="O6699" s="21"/>
      <c r="P6699" s="20"/>
    </row>
    <row r="6700" spans="1:16" x14ac:dyDescent="0.35">
      <c r="A6700" s="2" t="s">
        <v>29</v>
      </c>
      <c r="B6700" s="2">
        <v>1197831</v>
      </c>
      <c r="C6700" s="15">
        <v>44241</v>
      </c>
      <c r="D6700" s="2" t="s">
        <v>31</v>
      </c>
      <c r="E6700" s="2" t="s">
        <v>101</v>
      </c>
      <c r="F6700" s="2" t="s">
        <v>102</v>
      </c>
      <c r="G6700" s="3" t="s">
        <v>158</v>
      </c>
      <c r="H6700" s="17">
        <v>18</v>
      </c>
      <c r="I6700" s="2">
        <v>98</v>
      </c>
      <c r="J6700" s="19">
        <v>1764</v>
      </c>
      <c r="K6700" s="19">
        <v>864.36</v>
      </c>
      <c r="L6700" s="2">
        <v>0.49</v>
      </c>
      <c r="M6700" s="2" t="s">
        <v>78</v>
      </c>
      <c r="N6700" s="20">
        <f t="shared" si="104"/>
        <v>2628.36</v>
      </c>
      <c r="O6700" s="21"/>
      <c r="P6700" s="20"/>
    </row>
    <row r="6701" spans="1:16" x14ac:dyDescent="0.35">
      <c r="A6701" s="2" t="s">
        <v>29</v>
      </c>
      <c r="B6701" s="2">
        <v>1197831</v>
      </c>
      <c r="C6701" s="15">
        <v>44267</v>
      </c>
      <c r="D6701" s="2" t="s">
        <v>31</v>
      </c>
      <c r="E6701" s="2" t="s">
        <v>101</v>
      </c>
      <c r="F6701" s="2" t="s">
        <v>102</v>
      </c>
      <c r="G6701" s="3" t="s">
        <v>155</v>
      </c>
      <c r="H6701" s="17">
        <v>20</v>
      </c>
      <c r="I6701" s="2">
        <v>153</v>
      </c>
      <c r="J6701" s="19">
        <v>3060</v>
      </c>
      <c r="K6701" s="19">
        <v>1499.3999999999999</v>
      </c>
      <c r="L6701" s="2">
        <v>0.49</v>
      </c>
      <c r="M6701" s="2" t="s">
        <v>78</v>
      </c>
      <c r="N6701" s="20">
        <f t="shared" si="104"/>
        <v>4559.3999999999996</v>
      </c>
      <c r="O6701" s="21"/>
      <c r="P6701" s="20"/>
    </row>
    <row r="6702" spans="1:16" x14ac:dyDescent="0.35">
      <c r="A6702" s="2" t="s">
        <v>29</v>
      </c>
      <c r="B6702" s="2">
        <v>1197831</v>
      </c>
      <c r="C6702" s="15">
        <v>44267</v>
      </c>
      <c r="D6702" s="2" t="s">
        <v>31</v>
      </c>
      <c r="E6702" s="2" t="s">
        <v>101</v>
      </c>
      <c r="F6702" s="2" t="s">
        <v>102</v>
      </c>
      <c r="G6702" s="3" t="s">
        <v>17</v>
      </c>
      <c r="H6702" s="17">
        <v>19</v>
      </c>
      <c r="I6702" s="2">
        <v>59</v>
      </c>
      <c r="J6702" s="19">
        <v>1121</v>
      </c>
      <c r="K6702" s="19">
        <v>526.87</v>
      </c>
      <c r="L6702" s="2">
        <v>0.47</v>
      </c>
      <c r="M6702" s="2" t="s">
        <v>78</v>
      </c>
      <c r="N6702" s="20">
        <f t="shared" si="104"/>
        <v>1647.87</v>
      </c>
      <c r="O6702" s="21"/>
      <c r="P6702" s="20"/>
    </row>
    <row r="6703" spans="1:16" x14ac:dyDescent="0.35">
      <c r="A6703" s="2" t="s">
        <v>29</v>
      </c>
      <c r="B6703" s="2">
        <v>1197831</v>
      </c>
      <c r="C6703" s="15">
        <v>44267</v>
      </c>
      <c r="D6703" s="2" t="s">
        <v>31</v>
      </c>
      <c r="E6703" s="2" t="s">
        <v>101</v>
      </c>
      <c r="F6703" s="2" t="s">
        <v>102</v>
      </c>
      <c r="G6703" s="3" t="s">
        <v>156</v>
      </c>
      <c r="H6703" s="17">
        <v>9</v>
      </c>
      <c r="I6703" s="2">
        <v>75</v>
      </c>
      <c r="J6703" s="19">
        <v>675</v>
      </c>
      <c r="K6703" s="19">
        <v>310.5</v>
      </c>
      <c r="L6703" s="2">
        <v>0.45999999999999996</v>
      </c>
      <c r="M6703" s="2" t="s">
        <v>78</v>
      </c>
      <c r="N6703" s="20">
        <f t="shared" si="104"/>
        <v>985.5</v>
      </c>
      <c r="O6703" s="21"/>
      <c r="P6703" s="20"/>
    </row>
    <row r="6704" spans="1:16" x14ac:dyDescent="0.35">
      <c r="A6704" s="2" t="s">
        <v>29</v>
      </c>
      <c r="B6704" s="2">
        <v>1197831</v>
      </c>
      <c r="C6704" s="15">
        <v>44267</v>
      </c>
      <c r="D6704" s="2" t="s">
        <v>31</v>
      </c>
      <c r="E6704" s="2" t="s">
        <v>101</v>
      </c>
      <c r="F6704" s="2" t="s">
        <v>102</v>
      </c>
      <c r="G6704" s="3" t="s">
        <v>157</v>
      </c>
      <c r="H6704" s="17">
        <v>20</v>
      </c>
      <c r="I6704" s="2">
        <v>26</v>
      </c>
      <c r="J6704" s="19">
        <v>520</v>
      </c>
      <c r="K6704" s="19">
        <v>249.6</v>
      </c>
      <c r="L6704" s="2">
        <v>0.48</v>
      </c>
      <c r="M6704" s="2" t="s">
        <v>78</v>
      </c>
      <c r="N6704" s="20">
        <f t="shared" si="104"/>
        <v>769.6</v>
      </c>
      <c r="O6704" s="21"/>
      <c r="P6704" s="20"/>
    </row>
    <row r="6705" spans="1:16" x14ac:dyDescent="0.35">
      <c r="A6705" s="2" t="s">
        <v>29</v>
      </c>
      <c r="B6705" s="2">
        <v>1197831</v>
      </c>
      <c r="C6705" s="15">
        <v>44267</v>
      </c>
      <c r="D6705" s="2" t="s">
        <v>31</v>
      </c>
      <c r="E6705" s="2" t="s">
        <v>101</v>
      </c>
      <c r="F6705" s="2" t="s">
        <v>102</v>
      </c>
      <c r="G6705" s="3" t="s">
        <v>18</v>
      </c>
      <c r="H6705" s="17">
        <v>32</v>
      </c>
      <c r="I6705" s="2">
        <v>41</v>
      </c>
      <c r="J6705" s="19">
        <v>1312</v>
      </c>
      <c r="K6705" s="19">
        <v>603.52</v>
      </c>
      <c r="L6705" s="2">
        <v>0.45999999999999996</v>
      </c>
      <c r="M6705" s="2" t="s">
        <v>78</v>
      </c>
      <c r="N6705" s="20">
        <f t="shared" si="104"/>
        <v>1915.52</v>
      </c>
      <c r="O6705" s="21"/>
      <c r="P6705" s="20"/>
    </row>
    <row r="6706" spans="1:16" x14ac:dyDescent="0.35">
      <c r="A6706" s="2" t="s">
        <v>29</v>
      </c>
      <c r="B6706" s="2">
        <v>1197831</v>
      </c>
      <c r="C6706" s="15">
        <v>44267</v>
      </c>
      <c r="D6706" s="2" t="s">
        <v>31</v>
      </c>
      <c r="E6706" s="2" t="s">
        <v>101</v>
      </c>
      <c r="F6706" s="2" t="s">
        <v>102</v>
      </c>
      <c r="G6706" s="3" t="s">
        <v>158</v>
      </c>
      <c r="H6706" s="17">
        <v>23</v>
      </c>
      <c r="I6706" s="2">
        <v>65</v>
      </c>
      <c r="J6706" s="19">
        <v>1495</v>
      </c>
      <c r="K6706" s="19">
        <v>747.5</v>
      </c>
      <c r="L6706" s="2">
        <v>0.5</v>
      </c>
      <c r="M6706" s="2" t="s">
        <v>78</v>
      </c>
      <c r="N6706" s="20">
        <f t="shared" si="104"/>
        <v>2242.5</v>
      </c>
      <c r="O6706" s="21"/>
      <c r="P6706" s="20"/>
    </row>
    <row r="6707" spans="1:16" x14ac:dyDescent="0.35">
      <c r="A6707" s="2" t="s">
        <v>29</v>
      </c>
      <c r="B6707" s="2">
        <v>1197831</v>
      </c>
      <c r="C6707" s="15">
        <v>44299</v>
      </c>
      <c r="D6707" s="2" t="s">
        <v>31</v>
      </c>
      <c r="E6707" s="2" t="s">
        <v>101</v>
      </c>
      <c r="F6707" s="2" t="s">
        <v>102</v>
      </c>
      <c r="G6707" s="3" t="s">
        <v>155</v>
      </c>
      <c r="H6707" s="17">
        <v>24</v>
      </c>
      <c r="I6707" s="2">
        <v>150</v>
      </c>
      <c r="J6707" s="19">
        <v>3600</v>
      </c>
      <c r="K6707" s="19">
        <v>1619.9999999999998</v>
      </c>
      <c r="L6707" s="2">
        <v>0.44999999999999996</v>
      </c>
      <c r="M6707" s="2" t="s">
        <v>78</v>
      </c>
      <c r="N6707" s="20">
        <f t="shared" si="104"/>
        <v>5220</v>
      </c>
      <c r="O6707" s="21"/>
      <c r="P6707" s="20"/>
    </row>
    <row r="6708" spans="1:16" x14ac:dyDescent="0.35">
      <c r="A6708" s="2" t="s">
        <v>29</v>
      </c>
      <c r="B6708" s="2">
        <v>1197831</v>
      </c>
      <c r="C6708" s="15">
        <v>44299</v>
      </c>
      <c r="D6708" s="2" t="s">
        <v>31</v>
      </c>
      <c r="E6708" s="2" t="s">
        <v>101</v>
      </c>
      <c r="F6708" s="2" t="s">
        <v>102</v>
      </c>
      <c r="G6708" s="3" t="s">
        <v>17</v>
      </c>
      <c r="H6708" s="17">
        <v>25</v>
      </c>
      <c r="I6708" s="2">
        <v>58</v>
      </c>
      <c r="J6708" s="19">
        <v>1450</v>
      </c>
      <c r="K6708" s="19">
        <v>696</v>
      </c>
      <c r="L6708" s="2">
        <v>0.48</v>
      </c>
      <c r="M6708" s="2" t="s">
        <v>78</v>
      </c>
      <c r="N6708" s="20">
        <f t="shared" si="104"/>
        <v>2146</v>
      </c>
      <c r="O6708" s="21"/>
      <c r="P6708" s="20"/>
    </row>
    <row r="6709" spans="1:16" x14ac:dyDescent="0.35">
      <c r="A6709" s="2" t="s">
        <v>29</v>
      </c>
      <c r="B6709" s="2">
        <v>1197831</v>
      </c>
      <c r="C6709" s="15">
        <v>44299</v>
      </c>
      <c r="D6709" s="2" t="s">
        <v>31</v>
      </c>
      <c r="E6709" s="2" t="s">
        <v>101</v>
      </c>
      <c r="F6709" s="2" t="s">
        <v>102</v>
      </c>
      <c r="G6709" s="3" t="s">
        <v>156</v>
      </c>
      <c r="H6709" s="17">
        <v>14</v>
      </c>
      <c r="I6709" s="2">
        <v>60</v>
      </c>
      <c r="J6709" s="19">
        <v>840</v>
      </c>
      <c r="K6709" s="19">
        <v>420</v>
      </c>
      <c r="L6709" s="2">
        <v>0.5</v>
      </c>
      <c r="M6709" s="2" t="s">
        <v>78</v>
      </c>
      <c r="N6709" s="20">
        <f t="shared" si="104"/>
        <v>1260</v>
      </c>
      <c r="O6709" s="21"/>
      <c r="P6709" s="20"/>
    </row>
    <row r="6710" spans="1:16" x14ac:dyDescent="0.35">
      <c r="A6710" s="2" t="s">
        <v>29</v>
      </c>
      <c r="B6710" s="2">
        <v>1197831</v>
      </c>
      <c r="C6710" s="15">
        <v>44299</v>
      </c>
      <c r="D6710" s="2" t="s">
        <v>31</v>
      </c>
      <c r="E6710" s="2" t="s">
        <v>101</v>
      </c>
      <c r="F6710" s="2" t="s">
        <v>102</v>
      </c>
      <c r="G6710" s="3" t="s">
        <v>157</v>
      </c>
      <c r="H6710" s="17">
        <v>19</v>
      </c>
      <c r="I6710" s="2">
        <v>35</v>
      </c>
      <c r="J6710" s="19">
        <v>665</v>
      </c>
      <c r="K6710" s="19">
        <v>299.24999999999994</v>
      </c>
      <c r="L6710" s="2">
        <v>0.44999999999999996</v>
      </c>
      <c r="M6710" s="2" t="s">
        <v>78</v>
      </c>
      <c r="N6710" s="20">
        <f t="shared" si="104"/>
        <v>964.25</v>
      </c>
      <c r="O6710" s="21"/>
      <c r="P6710" s="20"/>
    </row>
    <row r="6711" spans="1:16" x14ac:dyDescent="0.35">
      <c r="A6711" s="2" t="s">
        <v>29</v>
      </c>
      <c r="B6711" s="2">
        <v>1197831</v>
      </c>
      <c r="C6711" s="15">
        <v>44299</v>
      </c>
      <c r="D6711" s="2" t="s">
        <v>31</v>
      </c>
      <c r="E6711" s="2" t="s">
        <v>101</v>
      </c>
      <c r="F6711" s="2" t="s">
        <v>102</v>
      </c>
      <c r="G6711" s="3" t="s">
        <v>18</v>
      </c>
      <c r="H6711" s="17">
        <v>39</v>
      </c>
      <c r="I6711" s="2">
        <v>38</v>
      </c>
      <c r="J6711" s="19">
        <v>1482</v>
      </c>
      <c r="K6711" s="19">
        <v>726.18</v>
      </c>
      <c r="L6711" s="2">
        <v>0.49</v>
      </c>
      <c r="M6711" s="2" t="s">
        <v>78</v>
      </c>
      <c r="N6711" s="20">
        <f t="shared" si="104"/>
        <v>2208.1799999999998</v>
      </c>
      <c r="O6711" s="21"/>
      <c r="P6711" s="20"/>
    </row>
    <row r="6712" spans="1:16" x14ac:dyDescent="0.35">
      <c r="A6712" s="2" t="s">
        <v>29</v>
      </c>
      <c r="B6712" s="2">
        <v>1197831</v>
      </c>
      <c r="C6712" s="15">
        <v>44299</v>
      </c>
      <c r="D6712" s="2" t="s">
        <v>31</v>
      </c>
      <c r="E6712" s="2" t="s">
        <v>101</v>
      </c>
      <c r="F6712" s="2" t="s">
        <v>102</v>
      </c>
      <c r="G6712" s="3" t="s">
        <v>158</v>
      </c>
      <c r="H6712" s="17">
        <v>29</v>
      </c>
      <c r="I6712" s="2">
        <v>81</v>
      </c>
      <c r="J6712" s="19">
        <v>2349</v>
      </c>
      <c r="K6712" s="19">
        <v>1151.01</v>
      </c>
      <c r="L6712" s="2">
        <v>0.49</v>
      </c>
      <c r="M6712" s="2" t="s">
        <v>78</v>
      </c>
      <c r="N6712" s="20">
        <f t="shared" si="104"/>
        <v>3500.01</v>
      </c>
      <c r="O6712" s="21"/>
      <c r="P6712" s="20"/>
    </row>
    <row r="6713" spans="1:16" x14ac:dyDescent="0.35">
      <c r="A6713" s="2" t="s">
        <v>29</v>
      </c>
      <c r="B6713" s="2">
        <v>1197831</v>
      </c>
      <c r="C6713" s="15">
        <v>44328</v>
      </c>
      <c r="D6713" s="2" t="s">
        <v>31</v>
      </c>
      <c r="E6713" s="2" t="s">
        <v>101</v>
      </c>
      <c r="F6713" s="2" t="s">
        <v>102</v>
      </c>
      <c r="G6713" s="3" t="s">
        <v>155</v>
      </c>
      <c r="H6713" s="17">
        <v>36</v>
      </c>
      <c r="I6713" s="2">
        <v>143</v>
      </c>
      <c r="J6713" s="19">
        <v>5148</v>
      </c>
      <c r="K6713" s="19">
        <v>2316.6</v>
      </c>
      <c r="L6713" s="2">
        <v>0.44999999999999996</v>
      </c>
      <c r="M6713" s="2" t="s">
        <v>78</v>
      </c>
      <c r="N6713" s="20">
        <f t="shared" si="104"/>
        <v>7464.6</v>
      </c>
      <c r="O6713" s="21"/>
      <c r="P6713" s="20"/>
    </row>
    <row r="6714" spans="1:16" x14ac:dyDescent="0.35">
      <c r="A6714" s="2" t="s">
        <v>29</v>
      </c>
      <c r="B6714" s="2">
        <v>1197831</v>
      </c>
      <c r="C6714" s="15">
        <v>44328</v>
      </c>
      <c r="D6714" s="2" t="s">
        <v>31</v>
      </c>
      <c r="E6714" s="2" t="s">
        <v>101</v>
      </c>
      <c r="F6714" s="2" t="s">
        <v>102</v>
      </c>
      <c r="G6714" s="3" t="s">
        <v>17</v>
      </c>
      <c r="H6714" s="17">
        <v>39</v>
      </c>
      <c r="I6714" s="2">
        <v>77</v>
      </c>
      <c r="J6714" s="19">
        <v>3003</v>
      </c>
      <c r="K6714" s="19">
        <v>1441.44</v>
      </c>
      <c r="L6714" s="2">
        <v>0.48</v>
      </c>
      <c r="M6714" s="2" t="s">
        <v>78</v>
      </c>
      <c r="N6714" s="20">
        <f t="shared" si="104"/>
        <v>4444.4400000000005</v>
      </c>
      <c r="O6714" s="21"/>
      <c r="P6714" s="20"/>
    </row>
    <row r="6715" spans="1:16" x14ac:dyDescent="0.35">
      <c r="A6715" s="2" t="s">
        <v>29</v>
      </c>
      <c r="B6715" s="2">
        <v>1197831</v>
      </c>
      <c r="C6715" s="15">
        <v>44328</v>
      </c>
      <c r="D6715" s="2" t="s">
        <v>31</v>
      </c>
      <c r="E6715" s="2" t="s">
        <v>101</v>
      </c>
      <c r="F6715" s="2" t="s">
        <v>102</v>
      </c>
      <c r="G6715" s="3" t="s">
        <v>156</v>
      </c>
      <c r="H6715" s="17">
        <v>32</v>
      </c>
      <c r="I6715" s="2">
        <v>65</v>
      </c>
      <c r="J6715" s="19">
        <v>2080</v>
      </c>
      <c r="K6715" s="19">
        <v>1019.1999999999999</v>
      </c>
      <c r="L6715" s="2">
        <v>0.49</v>
      </c>
      <c r="M6715" s="2" t="s">
        <v>78</v>
      </c>
      <c r="N6715" s="20">
        <f t="shared" si="104"/>
        <v>3099.2</v>
      </c>
      <c r="O6715" s="21"/>
      <c r="P6715" s="20"/>
    </row>
    <row r="6716" spans="1:16" x14ac:dyDescent="0.35">
      <c r="A6716" s="2" t="s">
        <v>29</v>
      </c>
      <c r="B6716" s="2">
        <v>1197831</v>
      </c>
      <c r="C6716" s="15">
        <v>44328</v>
      </c>
      <c r="D6716" s="2" t="s">
        <v>31</v>
      </c>
      <c r="E6716" s="2" t="s">
        <v>101</v>
      </c>
      <c r="F6716" s="2" t="s">
        <v>102</v>
      </c>
      <c r="G6716" s="3" t="s">
        <v>157</v>
      </c>
      <c r="H6716" s="17">
        <v>32</v>
      </c>
      <c r="I6716" s="2">
        <v>58</v>
      </c>
      <c r="J6716" s="19">
        <v>1856</v>
      </c>
      <c r="K6716" s="19">
        <v>928</v>
      </c>
      <c r="L6716" s="2">
        <v>0.5</v>
      </c>
      <c r="M6716" s="2" t="s">
        <v>78</v>
      </c>
      <c r="N6716" s="20">
        <f t="shared" si="104"/>
        <v>2784</v>
      </c>
      <c r="O6716" s="21"/>
      <c r="P6716" s="20"/>
    </row>
    <row r="6717" spans="1:16" x14ac:dyDescent="0.35">
      <c r="A6717" s="2" t="s">
        <v>29</v>
      </c>
      <c r="B6717" s="2">
        <v>1197831</v>
      </c>
      <c r="C6717" s="15">
        <v>44328</v>
      </c>
      <c r="D6717" s="2" t="s">
        <v>31</v>
      </c>
      <c r="E6717" s="2" t="s">
        <v>101</v>
      </c>
      <c r="F6717" s="2" t="s">
        <v>102</v>
      </c>
      <c r="G6717" s="3" t="s">
        <v>18</v>
      </c>
      <c r="H6717" s="17">
        <v>43</v>
      </c>
      <c r="I6717" s="2">
        <v>56</v>
      </c>
      <c r="J6717" s="19">
        <v>2408</v>
      </c>
      <c r="K6717" s="19">
        <v>1204</v>
      </c>
      <c r="L6717" s="2">
        <v>0.5</v>
      </c>
      <c r="M6717" s="2" t="s">
        <v>78</v>
      </c>
      <c r="N6717" s="20">
        <f t="shared" si="104"/>
        <v>3612</v>
      </c>
      <c r="O6717" s="21"/>
      <c r="P6717" s="20"/>
    </row>
    <row r="6718" spans="1:16" x14ac:dyDescent="0.35">
      <c r="A6718" s="2" t="s">
        <v>29</v>
      </c>
      <c r="B6718" s="2">
        <v>1197831</v>
      </c>
      <c r="C6718" s="15">
        <v>44328</v>
      </c>
      <c r="D6718" s="2" t="s">
        <v>31</v>
      </c>
      <c r="E6718" s="2" t="s">
        <v>101</v>
      </c>
      <c r="F6718" s="2" t="s">
        <v>102</v>
      </c>
      <c r="G6718" s="3" t="s">
        <v>158</v>
      </c>
      <c r="H6718" s="17">
        <v>42</v>
      </c>
      <c r="I6718" s="2">
        <v>94</v>
      </c>
      <c r="J6718" s="19">
        <v>3948</v>
      </c>
      <c r="K6718" s="19">
        <v>1776.6</v>
      </c>
      <c r="L6718" s="2">
        <v>0.44999999999999996</v>
      </c>
      <c r="M6718" s="2" t="s">
        <v>78</v>
      </c>
      <c r="N6718" s="20">
        <f t="shared" si="104"/>
        <v>5724.6</v>
      </c>
      <c r="O6718" s="21"/>
      <c r="P6718" s="20"/>
    </row>
    <row r="6719" spans="1:16" x14ac:dyDescent="0.35">
      <c r="A6719" s="2" t="s">
        <v>29</v>
      </c>
      <c r="B6719" s="2">
        <v>1197831</v>
      </c>
      <c r="C6719" s="15">
        <v>44361</v>
      </c>
      <c r="D6719" s="2" t="s">
        <v>31</v>
      </c>
      <c r="E6719" s="2" t="s">
        <v>101</v>
      </c>
      <c r="F6719" s="2" t="s">
        <v>102</v>
      </c>
      <c r="G6719" s="3" t="s">
        <v>155</v>
      </c>
      <c r="H6719" s="17">
        <v>37</v>
      </c>
      <c r="I6719" s="2">
        <v>144</v>
      </c>
      <c r="J6719" s="19">
        <v>5328</v>
      </c>
      <c r="K6719" s="19">
        <v>2664</v>
      </c>
      <c r="L6719" s="2">
        <v>0.5</v>
      </c>
      <c r="M6719" s="2" t="s">
        <v>78</v>
      </c>
      <c r="N6719" s="20">
        <f t="shared" si="104"/>
        <v>7992</v>
      </c>
      <c r="O6719" s="21"/>
      <c r="P6719" s="20"/>
    </row>
    <row r="6720" spans="1:16" x14ac:dyDescent="0.35">
      <c r="A6720" s="2" t="s">
        <v>29</v>
      </c>
      <c r="B6720" s="2">
        <v>1197831</v>
      </c>
      <c r="C6720" s="15">
        <v>44361</v>
      </c>
      <c r="D6720" s="2" t="s">
        <v>31</v>
      </c>
      <c r="E6720" s="2" t="s">
        <v>101</v>
      </c>
      <c r="F6720" s="2" t="s">
        <v>102</v>
      </c>
      <c r="G6720" s="3" t="s">
        <v>17</v>
      </c>
      <c r="H6720" s="17">
        <v>32</v>
      </c>
      <c r="I6720" s="2">
        <v>94</v>
      </c>
      <c r="J6720" s="19">
        <v>3008</v>
      </c>
      <c r="K6720" s="19">
        <v>1443.84</v>
      </c>
      <c r="L6720" s="2">
        <v>0.48</v>
      </c>
      <c r="M6720" s="2" t="s">
        <v>78</v>
      </c>
      <c r="N6720" s="20">
        <f t="shared" si="104"/>
        <v>4451.84</v>
      </c>
      <c r="O6720" s="21"/>
      <c r="P6720" s="20"/>
    </row>
    <row r="6721" spans="1:16" x14ac:dyDescent="0.35">
      <c r="A6721" s="2" t="s">
        <v>29</v>
      </c>
      <c r="B6721" s="2">
        <v>1197831</v>
      </c>
      <c r="C6721" s="15">
        <v>44361</v>
      </c>
      <c r="D6721" s="2" t="s">
        <v>31</v>
      </c>
      <c r="E6721" s="2" t="s">
        <v>101</v>
      </c>
      <c r="F6721" s="2" t="s">
        <v>102</v>
      </c>
      <c r="G6721" s="3" t="s">
        <v>156</v>
      </c>
      <c r="H6721" s="17">
        <v>37</v>
      </c>
      <c r="I6721" s="2">
        <v>81</v>
      </c>
      <c r="J6721" s="19">
        <v>2997</v>
      </c>
      <c r="K6721" s="19">
        <v>1378.62</v>
      </c>
      <c r="L6721" s="2">
        <v>0.45999999999999996</v>
      </c>
      <c r="M6721" s="2" t="s">
        <v>78</v>
      </c>
      <c r="N6721" s="20">
        <f t="shared" si="104"/>
        <v>4375.62</v>
      </c>
      <c r="O6721" s="21"/>
      <c r="P6721" s="20"/>
    </row>
    <row r="6722" spans="1:16" x14ac:dyDescent="0.35">
      <c r="A6722" s="2" t="s">
        <v>29</v>
      </c>
      <c r="B6722" s="2">
        <v>1197831</v>
      </c>
      <c r="C6722" s="15">
        <v>44361</v>
      </c>
      <c r="D6722" s="2" t="s">
        <v>31</v>
      </c>
      <c r="E6722" s="2" t="s">
        <v>101</v>
      </c>
      <c r="F6722" s="2" t="s">
        <v>102</v>
      </c>
      <c r="G6722" s="3" t="s">
        <v>157</v>
      </c>
      <c r="H6722" s="17">
        <v>38</v>
      </c>
      <c r="I6722" s="2">
        <v>80</v>
      </c>
      <c r="J6722" s="19">
        <v>3040</v>
      </c>
      <c r="K6722" s="19">
        <v>1367.9999999999998</v>
      </c>
      <c r="L6722" s="2">
        <v>0.44999999999999996</v>
      </c>
      <c r="M6722" s="2" t="s">
        <v>78</v>
      </c>
      <c r="N6722" s="20">
        <f t="shared" si="104"/>
        <v>4408</v>
      </c>
      <c r="O6722" s="21"/>
      <c r="P6722" s="20"/>
    </row>
    <row r="6723" spans="1:16" x14ac:dyDescent="0.35">
      <c r="A6723" s="2" t="s">
        <v>29</v>
      </c>
      <c r="B6723" s="2">
        <v>1197831</v>
      </c>
      <c r="C6723" s="15">
        <v>44361</v>
      </c>
      <c r="D6723" s="2" t="s">
        <v>31</v>
      </c>
      <c r="E6723" s="2" t="s">
        <v>101</v>
      </c>
      <c r="F6723" s="2" t="s">
        <v>102</v>
      </c>
      <c r="G6723" s="3" t="s">
        <v>18</v>
      </c>
      <c r="H6723" s="17">
        <v>54</v>
      </c>
      <c r="I6723" s="2">
        <v>83</v>
      </c>
      <c r="J6723" s="19">
        <v>4482</v>
      </c>
      <c r="K6723" s="19">
        <v>2151.36</v>
      </c>
      <c r="L6723" s="2">
        <v>0.48</v>
      </c>
      <c r="M6723" s="2" t="s">
        <v>78</v>
      </c>
      <c r="N6723" s="20">
        <f t="shared" ref="N6723:N6786" si="105">SUM(J6723,K6723)</f>
        <v>6633.3600000000006</v>
      </c>
      <c r="O6723" s="21"/>
      <c r="P6723" s="20"/>
    </row>
    <row r="6724" spans="1:16" x14ac:dyDescent="0.35">
      <c r="A6724" s="2" t="s">
        <v>29</v>
      </c>
      <c r="B6724" s="2">
        <v>1197831</v>
      </c>
      <c r="C6724" s="15">
        <v>44361</v>
      </c>
      <c r="D6724" s="2" t="s">
        <v>31</v>
      </c>
      <c r="E6724" s="2" t="s">
        <v>101</v>
      </c>
      <c r="F6724" s="2" t="s">
        <v>102</v>
      </c>
      <c r="G6724" s="3" t="s">
        <v>158</v>
      </c>
      <c r="H6724" s="17">
        <v>58</v>
      </c>
      <c r="I6724" s="2">
        <v>117</v>
      </c>
      <c r="J6724" s="19">
        <v>6786</v>
      </c>
      <c r="K6724" s="19">
        <v>3325.14</v>
      </c>
      <c r="L6724" s="2">
        <v>0.49</v>
      </c>
      <c r="M6724" s="2" t="s">
        <v>78</v>
      </c>
      <c r="N6724" s="20">
        <f t="shared" si="105"/>
        <v>10111.14</v>
      </c>
      <c r="O6724" s="21"/>
      <c r="P6724" s="20"/>
    </row>
    <row r="6725" spans="1:16" x14ac:dyDescent="0.35">
      <c r="A6725" s="2" t="s">
        <v>29</v>
      </c>
      <c r="B6725" s="2">
        <v>1197831</v>
      </c>
      <c r="C6725" s="15">
        <v>44389</v>
      </c>
      <c r="D6725" s="2" t="s">
        <v>31</v>
      </c>
      <c r="E6725" s="2" t="s">
        <v>101</v>
      </c>
      <c r="F6725" s="2" t="s">
        <v>102</v>
      </c>
      <c r="G6725" s="3" t="s">
        <v>155</v>
      </c>
      <c r="H6725" s="17">
        <v>51</v>
      </c>
      <c r="I6725" s="2">
        <v>182</v>
      </c>
      <c r="J6725" s="19">
        <v>9282</v>
      </c>
      <c r="K6725" s="19">
        <v>4641</v>
      </c>
      <c r="L6725" s="2">
        <v>0.5</v>
      </c>
      <c r="M6725" s="2" t="s">
        <v>78</v>
      </c>
      <c r="N6725" s="20">
        <f t="shared" si="105"/>
        <v>13923</v>
      </c>
      <c r="O6725" s="21"/>
      <c r="P6725" s="20"/>
    </row>
    <row r="6726" spans="1:16" x14ac:dyDescent="0.35">
      <c r="A6726" s="2" t="s">
        <v>29</v>
      </c>
      <c r="B6726" s="2">
        <v>1197831</v>
      </c>
      <c r="C6726" s="15">
        <v>44389</v>
      </c>
      <c r="D6726" s="2" t="s">
        <v>31</v>
      </c>
      <c r="E6726" s="2" t="s">
        <v>101</v>
      </c>
      <c r="F6726" s="2" t="s">
        <v>102</v>
      </c>
      <c r="G6726" s="3" t="s">
        <v>17</v>
      </c>
      <c r="H6726" s="17">
        <v>49</v>
      </c>
      <c r="I6726" s="2">
        <v>119</v>
      </c>
      <c r="J6726" s="19">
        <v>5831</v>
      </c>
      <c r="K6726" s="19">
        <v>2915.5</v>
      </c>
      <c r="L6726" s="2">
        <v>0.5</v>
      </c>
      <c r="M6726" s="2" t="s">
        <v>78</v>
      </c>
      <c r="N6726" s="20">
        <f t="shared" si="105"/>
        <v>8746.5</v>
      </c>
      <c r="O6726" s="21"/>
      <c r="P6726" s="20"/>
    </row>
    <row r="6727" spans="1:16" x14ac:dyDescent="0.35">
      <c r="A6727" s="2" t="s">
        <v>29</v>
      </c>
      <c r="B6727" s="2">
        <v>1197831</v>
      </c>
      <c r="C6727" s="15">
        <v>44389</v>
      </c>
      <c r="D6727" s="2" t="s">
        <v>31</v>
      </c>
      <c r="E6727" s="2" t="s">
        <v>101</v>
      </c>
      <c r="F6727" s="2" t="s">
        <v>102</v>
      </c>
      <c r="G6727" s="3" t="s">
        <v>156</v>
      </c>
      <c r="H6727" s="17">
        <v>42</v>
      </c>
      <c r="I6727" s="2">
        <v>102</v>
      </c>
      <c r="J6727" s="19">
        <v>4284</v>
      </c>
      <c r="K6727" s="19">
        <v>1970.6399999999999</v>
      </c>
      <c r="L6727" s="2">
        <v>0.45999999999999996</v>
      </c>
      <c r="M6727" s="2" t="s">
        <v>78</v>
      </c>
      <c r="N6727" s="20">
        <f t="shared" si="105"/>
        <v>6254.6399999999994</v>
      </c>
      <c r="O6727" s="21"/>
      <c r="P6727" s="20"/>
    </row>
    <row r="6728" spans="1:16" x14ac:dyDescent="0.35">
      <c r="A6728" s="2" t="s">
        <v>29</v>
      </c>
      <c r="B6728" s="2">
        <v>1197831</v>
      </c>
      <c r="C6728" s="15">
        <v>44389</v>
      </c>
      <c r="D6728" s="2" t="s">
        <v>31</v>
      </c>
      <c r="E6728" s="2" t="s">
        <v>101</v>
      </c>
      <c r="F6728" s="2" t="s">
        <v>102</v>
      </c>
      <c r="G6728" s="3" t="s">
        <v>157</v>
      </c>
      <c r="H6728" s="17">
        <v>43</v>
      </c>
      <c r="I6728" s="2">
        <v>75</v>
      </c>
      <c r="J6728" s="19">
        <v>3225</v>
      </c>
      <c r="K6728" s="19">
        <v>1580.25</v>
      </c>
      <c r="L6728" s="2">
        <v>0.49</v>
      </c>
      <c r="M6728" s="2" t="s">
        <v>78</v>
      </c>
      <c r="N6728" s="20">
        <f t="shared" si="105"/>
        <v>4805.25</v>
      </c>
      <c r="O6728" s="21"/>
      <c r="P6728" s="20"/>
    </row>
    <row r="6729" spans="1:16" x14ac:dyDescent="0.35">
      <c r="A6729" s="2" t="s">
        <v>29</v>
      </c>
      <c r="B6729" s="2">
        <v>1197831</v>
      </c>
      <c r="C6729" s="15">
        <v>44389</v>
      </c>
      <c r="D6729" s="2" t="s">
        <v>31</v>
      </c>
      <c r="E6729" s="2" t="s">
        <v>101</v>
      </c>
      <c r="F6729" s="2" t="s">
        <v>102</v>
      </c>
      <c r="G6729" s="3" t="s">
        <v>18</v>
      </c>
      <c r="H6729" s="17">
        <v>56</v>
      </c>
      <c r="I6729" s="2">
        <v>91</v>
      </c>
      <c r="J6729" s="19">
        <v>5096</v>
      </c>
      <c r="K6729" s="19">
        <v>2344.16</v>
      </c>
      <c r="L6729" s="2">
        <v>0.45999999999999996</v>
      </c>
      <c r="M6729" s="2" t="s">
        <v>78</v>
      </c>
      <c r="N6729" s="20">
        <f t="shared" si="105"/>
        <v>7440.16</v>
      </c>
      <c r="O6729" s="21"/>
      <c r="P6729" s="20"/>
    </row>
    <row r="6730" spans="1:16" x14ac:dyDescent="0.35">
      <c r="A6730" s="2" t="s">
        <v>29</v>
      </c>
      <c r="B6730" s="2">
        <v>1197831</v>
      </c>
      <c r="C6730" s="15">
        <v>44389</v>
      </c>
      <c r="D6730" s="2" t="s">
        <v>31</v>
      </c>
      <c r="E6730" s="2" t="s">
        <v>101</v>
      </c>
      <c r="F6730" s="2" t="s">
        <v>102</v>
      </c>
      <c r="G6730" s="3" t="s">
        <v>158</v>
      </c>
      <c r="H6730" s="17">
        <v>60</v>
      </c>
      <c r="I6730" s="2">
        <v>140</v>
      </c>
      <c r="J6730" s="19">
        <v>8400</v>
      </c>
      <c r="K6730" s="19">
        <v>4116</v>
      </c>
      <c r="L6730" s="2">
        <v>0.49</v>
      </c>
      <c r="M6730" s="2" t="s">
        <v>78</v>
      </c>
      <c r="N6730" s="20">
        <f t="shared" si="105"/>
        <v>12516</v>
      </c>
      <c r="O6730" s="21"/>
      <c r="P6730" s="20"/>
    </row>
    <row r="6731" spans="1:16" x14ac:dyDescent="0.35">
      <c r="A6731" s="2" t="s">
        <v>29</v>
      </c>
      <c r="B6731" s="2">
        <v>1197831</v>
      </c>
      <c r="C6731" s="15">
        <v>44421</v>
      </c>
      <c r="D6731" s="2" t="s">
        <v>31</v>
      </c>
      <c r="E6731" s="2" t="s">
        <v>101</v>
      </c>
      <c r="F6731" s="2" t="s">
        <v>102</v>
      </c>
      <c r="G6731" s="3" t="s">
        <v>155</v>
      </c>
      <c r="H6731" s="17">
        <v>56</v>
      </c>
      <c r="I6731" s="2">
        <v>189</v>
      </c>
      <c r="J6731" s="19">
        <v>10584</v>
      </c>
      <c r="K6731" s="19">
        <v>5292</v>
      </c>
      <c r="L6731" s="2">
        <v>0.5</v>
      </c>
      <c r="M6731" s="2" t="s">
        <v>78</v>
      </c>
      <c r="N6731" s="20">
        <f t="shared" si="105"/>
        <v>15876</v>
      </c>
      <c r="O6731" s="21"/>
      <c r="P6731" s="20"/>
    </row>
    <row r="6732" spans="1:16" x14ac:dyDescent="0.35">
      <c r="A6732" s="2" t="s">
        <v>29</v>
      </c>
      <c r="B6732" s="2">
        <v>1197831</v>
      </c>
      <c r="C6732" s="15">
        <v>44421</v>
      </c>
      <c r="D6732" s="2" t="s">
        <v>31</v>
      </c>
      <c r="E6732" s="2" t="s">
        <v>101</v>
      </c>
      <c r="F6732" s="2" t="s">
        <v>102</v>
      </c>
      <c r="G6732" s="3" t="s">
        <v>17</v>
      </c>
      <c r="H6732" s="17">
        <v>51</v>
      </c>
      <c r="I6732" s="2">
        <v>111</v>
      </c>
      <c r="J6732" s="19">
        <v>5661</v>
      </c>
      <c r="K6732" s="19">
        <v>2547.4499999999998</v>
      </c>
      <c r="L6732" s="2">
        <v>0.44999999999999996</v>
      </c>
      <c r="M6732" s="2" t="s">
        <v>78</v>
      </c>
      <c r="N6732" s="20">
        <f t="shared" si="105"/>
        <v>8208.4500000000007</v>
      </c>
      <c r="O6732" s="21"/>
      <c r="P6732" s="20"/>
    </row>
    <row r="6733" spans="1:16" x14ac:dyDescent="0.35">
      <c r="A6733" s="2" t="s">
        <v>29</v>
      </c>
      <c r="B6733" s="2">
        <v>1197831</v>
      </c>
      <c r="C6733" s="15">
        <v>44421</v>
      </c>
      <c r="D6733" s="2" t="s">
        <v>31</v>
      </c>
      <c r="E6733" s="2" t="s">
        <v>101</v>
      </c>
      <c r="F6733" s="2" t="s">
        <v>102</v>
      </c>
      <c r="G6733" s="3" t="s">
        <v>156</v>
      </c>
      <c r="H6733" s="17">
        <v>47</v>
      </c>
      <c r="I6733" s="2">
        <v>102</v>
      </c>
      <c r="J6733" s="19">
        <v>4794</v>
      </c>
      <c r="K6733" s="19">
        <v>2397</v>
      </c>
      <c r="L6733" s="2">
        <v>0.5</v>
      </c>
      <c r="M6733" s="2" t="s">
        <v>78</v>
      </c>
      <c r="N6733" s="20">
        <f t="shared" si="105"/>
        <v>7191</v>
      </c>
      <c r="O6733" s="21"/>
      <c r="P6733" s="20"/>
    </row>
    <row r="6734" spans="1:16" x14ac:dyDescent="0.35">
      <c r="A6734" s="2" t="s">
        <v>29</v>
      </c>
      <c r="B6734" s="2">
        <v>1197831</v>
      </c>
      <c r="C6734" s="15">
        <v>44421</v>
      </c>
      <c r="D6734" s="2" t="s">
        <v>31</v>
      </c>
      <c r="E6734" s="2" t="s">
        <v>101</v>
      </c>
      <c r="F6734" s="2" t="s">
        <v>102</v>
      </c>
      <c r="G6734" s="3" t="s">
        <v>157</v>
      </c>
      <c r="H6734" s="17">
        <v>37</v>
      </c>
      <c r="I6734" s="2">
        <v>90</v>
      </c>
      <c r="J6734" s="19">
        <v>3330</v>
      </c>
      <c r="K6734" s="19">
        <v>1631.7</v>
      </c>
      <c r="L6734" s="2">
        <v>0.49</v>
      </c>
      <c r="M6734" s="2" t="s">
        <v>78</v>
      </c>
      <c r="N6734" s="20">
        <f t="shared" si="105"/>
        <v>4961.7</v>
      </c>
      <c r="O6734" s="21"/>
      <c r="P6734" s="20"/>
    </row>
    <row r="6735" spans="1:16" x14ac:dyDescent="0.35">
      <c r="A6735" s="2" t="s">
        <v>29</v>
      </c>
      <c r="B6735" s="2">
        <v>1197831</v>
      </c>
      <c r="C6735" s="15">
        <v>44421</v>
      </c>
      <c r="D6735" s="2" t="s">
        <v>31</v>
      </c>
      <c r="E6735" s="2" t="s">
        <v>101</v>
      </c>
      <c r="F6735" s="2" t="s">
        <v>102</v>
      </c>
      <c r="G6735" s="3" t="s">
        <v>18</v>
      </c>
      <c r="H6735" s="17">
        <v>47</v>
      </c>
      <c r="I6735" s="2">
        <v>69</v>
      </c>
      <c r="J6735" s="19">
        <v>3243</v>
      </c>
      <c r="K6735" s="19">
        <v>1621.5</v>
      </c>
      <c r="L6735" s="2">
        <v>0.5</v>
      </c>
      <c r="M6735" s="2" t="s">
        <v>78</v>
      </c>
      <c r="N6735" s="20">
        <f t="shared" si="105"/>
        <v>4864.5</v>
      </c>
      <c r="O6735" s="21"/>
      <c r="P6735" s="20"/>
    </row>
    <row r="6736" spans="1:16" x14ac:dyDescent="0.35">
      <c r="A6736" s="2" t="s">
        <v>29</v>
      </c>
      <c r="B6736" s="2">
        <v>1197831</v>
      </c>
      <c r="C6736" s="15">
        <v>44421</v>
      </c>
      <c r="D6736" s="2" t="s">
        <v>31</v>
      </c>
      <c r="E6736" s="2" t="s">
        <v>101</v>
      </c>
      <c r="F6736" s="2" t="s">
        <v>102</v>
      </c>
      <c r="G6736" s="3" t="s">
        <v>158</v>
      </c>
      <c r="H6736" s="17">
        <v>52</v>
      </c>
      <c r="I6736" s="2">
        <v>113</v>
      </c>
      <c r="J6736" s="19">
        <v>5876</v>
      </c>
      <c r="K6736" s="19">
        <v>2938</v>
      </c>
      <c r="L6736" s="2">
        <v>0.5</v>
      </c>
      <c r="M6736" s="2" t="s">
        <v>78</v>
      </c>
      <c r="N6736" s="20">
        <f t="shared" si="105"/>
        <v>8814</v>
      </c>
      <c r="O6736" s="21"/>
      <c r="P6736" s="20"/>
    </row>
    <row r="6737" spans="1:16" x14ac:dyDescent="0.35">
      <c r="A6737" s="2" t="s">
        <v>29</v>
      </c>
      <c r="B6737" s="2">
        <v>1197831</v>
      </c>
      <c r="C6737" s="15">
        <v>44451</v>
      </c>
      <c r="D6737" s="2" t="s">
        <v>31</v>
      </c>
      <c r="E6737" s="2" t="s">
        <v>101</v>
      </c>
      <c r="F6737" s="2" t="s">
        <v>102</v>
      </c>
      <c r="G6737" s="3" t="s">
        <v>155</v>
      </c>
      <c r="H6737" s="17">
        <v>47</v>
      </c>
      <c r="I6737" s="2">
        <v>165</v>
      </c>
      <c r="J6737" s="19">
        <v>7755</v>
      </c>
      <c r="K6737" s="19">
        <v>3877.5</v>
      </c>
      <c r="L6737" s="2">
        <v>0.5</v>
      </c>
      <c r="M6737" s="2" t="s">
        <v>78</v>
      </c>
      <c r="N6737" s="20">
        <f t="shared" si="105"/>
        <v>11632.5</v>
      </c>
      <c r="O6737" s="21"/>
      <c r="P6737" s="20"/>
    </row>
    <row r="6738" spans="1:16" x14ac:dyDescent="0.35">
      <c r="A6738" s="2" t="s">
        <v>29</v>
      </c>
      <c r="B6738" s="2">
        <v>1197831</v>
      </c>
      <c r="C6738" s="15">
        <v>44451</v>
      </c>
      <c r="D6738" s="2" t="s">
        <v>31</v>
      </c>
      <c r="E6738" s="2" t="s">
        <v>101</v>
      </c>
      <c r="F6738" s="2" t="s">
        <v>102</v>
      </c>
      <c r="G6738" s="3" t="s">
        <v>17</v>
      </c>
      <c r="H6738" s="17">
        <v>38</v>
      </c>
      <c r="I6738" s="2">
        <v>91</v>
      </c>
      <c r="J6738" s="19">
        <v>3458</v>
      </c>
      <c r="K6738" s="19">
        <v>1556.1</v>
      </c>
      <c r="L6738" s="2">
        <v>0.44999999999999996</v>
      </c>
      <c r="M6738" s="2" t="s">
        <v>78</v>
      </c>
      <c r="N6738" s="20">
        <f t="shared" si="105"/>
        <v>5014.1000000000004</v>
      </c>
      <c r="O6738" s="21"/>
      <c r="P6738" s="20"/>
    </row>
    <row r="6739" spans="1:16" x14ac:dyDescent="0.35">
      <c r="A6739" s="2" t="s">
        <v>29</v>
      </c>
      <c r="B6739" s="2">
        <v>1197831</v>
      </c>
      <c r="C6739" s="15">
        <v>44451</v>
      </c>
      <c r="D6739" s="2" t="s">
        <v>31</v>
      </c>
      <c r="E6739" s="2" t="s">
        <v>101</v>
      </c>
      <c r="F6739" s="2" t="s">
        <v>102</v>
      </c>
      <c r="G6739" s="3" t="s">
        <v>156</v>
      </c>
      <c r="H6739" s="17">
        <v>15</v>
      </c>
      <c r="I6739" s="2">
        <v>75</v>
      </c>
      <c r="J6739" s="19">
        <v>1125</v>
      </c>
      <c r="K6739" s="19">
        <v>528.75</v>
      </c>
      <c r="L6739" s="2">
        <v>0.47</v>
      </c>
      <c r="M6739" s="2" t="s">
        <v>78</v>
      </c>
      <c r="N6739" s="20">
        <f t="shared" si="105"/>
        <v>1653.75</v>
      </c>
      <c r="O6739" s="21"/>
      <c r="P6739" s="20"/>
    </row>
    <row r="6740" spans="1:16" x14ac:dyDescent="0.35">
      <c r="A6740" s="2" t="s">
        <v>29</v>
      </c>
      <c r="B6740" s="2">
        <v>1197831</v>
      </c>
      <c r="C6740" s="15">
        <v>44451</v>
      </c>
      <c r="D6740" s="2" t="s">
        <v>31</v>
      </c>
      <c r="E6740" s="2" t="s">
        <v>101</v>
      </c>
      <c r="F6740" s="2" t="s">
        <v>102</v>
      </c>
      <c r="G6740" s="3" t="s">
        <v>157</v>
      </c>
      <c r="H6740" s="17">
        <v>14</v>
      </c>
      <c r="I6740" s="2">
        <v>65</v>
      </c>
      <c r="J6740" s="19">
        <v>910</v>
      </c>
      <c r="K6740" s="19">
        <v>427.7</v>
      </c>
      <c r="L6740" s="2">
        <v>0.47</v>
      </c>
      <c r="M6740" s="2" t="s">
        <v>78</v>
      </c>
      <c r="N6740" s="20">
        <f t="shared" si="105"/>
        <v>1337.7</v>
      </c>
      <c r="O6740" s="21"/>
      <c r="P6740" s="20"/>
    </row>
    <row r="6741" spans="1:16" x14ac:dyDescent="0.35">
      <c r="A6741" s="2" t="s">
        <v>29</v>
      </c>
      <c r="B6741" s="2">
        <v>1197831</v>
      </c>
      <c r="C6741" s="15">
        <v>44451</v>
      </c>
      <c r="D6741" s="2" t="s">
        <v>31</v>
      </c>
      <c r="E6741" s="2" t="s">
        <v>101</v>
      </c>
      <c r="F6741" s="2" t="s">
        <v>102</v>
      </c>
      <c r="G6741" s="3" t="s">
        <v>18</v>
      </c>
      <c r="H6741" s="17">
        <v>24</v>
      </c>
      <c r="I6741" s="2">
        <v>61</v>
      </c>
      <c r="J6741" s="19">
        <v>1464</v>
      </c>
      <c r="K6741" s="19">
        <v>717.36</v>
      </c>
      <c r="L6741" s="2">
        <v>0.49</v>
      </c>
      <c r="M6741" s="2" t="s">
        <v>78</v>
      </c>
      <c r="N6741" s="20">
        <f t="shared" si="105"/>
        <v>2181.36</v>
      </c>
      <c r="O6741" s="21"/>
      <c r="P6741" s="20"/>
    </row>
    <row r="6742" spans="1:16" x14ac:dyDescent="0.35">
      <c r="A6742" s="2" t="s">
        <v>29</v>
      </c>
      <c r="B6742" s="2">
        <v>1197831</v>
      </c>
      <c r="C6742" s="15">
        <v>44451</v>
      </c>
      <c r="D6742" s="2" t="s">
        <v>31</v>
      </c>
      <c r="E6742" s="2" t="s">
        <v>101</v>
      </c>
      <c r="F6742" s="2" t="s">
        <v>102</v>
      </c>
      <c r="G6742" s="3" t="s">
        <v>158</v>
      </c>
      <c r="H6742" s="17">
        <v>29</v>
      </c>
      <c r="I6742" s="2">
        <v>94</v>
      </c>
      <c r="J6742" s="19">
        <v>2726</v>
      </c>
      <c r="K6742" s="19">
        <v>1335.74</v>
      </c>
      <c r="L6742" s="2">
        <v>0.49</v>
      </c>
      <c r="M6742" s="2" t="s">
        <v>78</v>
      </c>
      <c r="N6742" s="20">
        <f t="shared" si="105"/>
        <v>4061.74</v>
      </c>
      <c r="O6742" s="21"/>
      <c r="P6742" s="20"/>
    </row>
    <row r="6743" spans="1:16" x14ac:dyDescent="0.35">
      <c r="A6743" s="2" t="s">
        <v>29</v>
      </c>
      <c r="B6743" s="2">
        <v>1197831</v>
      </c>
      <c r="C6743" s="15">
        <v>44483</v>
      </c>
      <c r="D6743" s="2" t="s">
        <v>31</v>
      </c>
      <c r="E6743" s="2" t="s">
        <v>101</v>
      </c>
      <c r="F6743" s="2" t="s">
        <v>102</v>
      </c>
      <c r="G6743" s="3" t="s">
        <v>155</v>
      </c>
      <c r="H6743" s="17">
        <v>29</v>
      </c>
      <c r="I6743" s="2">
        <v>145</v>
      </c>
      <c r="J6743" s="19">
        <v>4205</v>
      </c>
      <c r="K6743" s="19">
        <v>1934.3</v>
      </c>
      <c r="L6743" s="2">
        <v>0.45999999999999996</v>
      </c>
      <c r="M6743" s="2" t="s">
        <v>78</v>
      </c>
      <c r="N6743" s="20">
        <f t="shared" si="105"/>
        <v>6139.3</v>
      </c>
      <c r="O6743" s="21"/>
      <c r="P6743" s="20"/>
    </row>
    <row r="6744" spans="1:16" x14ac:dyDescent="0.35">
      <c r="A6744" s="2" t="s">
        <v>29</v>
      </c>
      <c r="B6744" s="2">
        <v>1197831</v>
      </c>
      <c r="C6744" s="15">
        <v>44483</v>
      </c>
      <c r="D6744" s="2" t="s">
        <v>31</v>
      </c>
      <c r="E6744" s="2" t="s">
        <v>101</v>
      </c>
      <c r="F6744" s="2" t="s">
        <v>102</v>
      </c>
      <c r="G6744" s="3" t="s">
        <v>17</v>
      </c>
      <c r="H6744" s="17">
        <v>19</v>
      </c>
      <c r="I6744" s="2">
        <v>85</v>
      </c>
      <c r="J6744" s="19">
        <v>1615</v>
      </c>
      <c r="K6744" s="19">
        <v>742.9</v>
      </c>
      <c r="L6744" s="2">
        <v>0.45999999999999996</v>
      </c>
      <c r="M6744" s="2" t="s">
        <v>78</v>
      </c>
      <c r="N6744" s="20">
        <f t="shared" si="105"/>
        <v>2357.9</v>
      </c>
      <c r="O6744" s="21"/>
      <c r="P6744" s="20"/>
    </row>
    <row r="6745" spans="1:16" x14ac:dyDescent="0.35">
      <c r="A6745" s="2" t="s">
        <v>29</v>
      </c>
      <c r="B6745" s="2">
        <v>1197831</v>
      </c>
      <c r="C6745" s="15">
        <v>44483</v>
      </c>
      <c r="D6745" s="2" t="s">
        <v>31</v>
      </c>
      <c r="E6745" s="2" t="s">
        <v>101</v>
      </c>
      <c r="F6745" s="2" t="s">
        <v>102</v>
      </c>
      <c r="G6745" s="3" t="s">
        <v>156</v>
      </c>
      <c r="H6745" s="17">
        <v>19</v>
      </c>
      <c r="I6745" s="2">
        <v>60</v>
      </c>
      <c r="J6745" s="19">
        <v>1140</v>
      </c>
      <c r="K6745" s="19">
        <v>535.79999999999995</v>
      </c>
      <c r="L6745" s="2">
        <v>0.47</v>
      </c>
      <c r="M6745" s="2" t="s">
        <v>78</v>
      </c>
      <c r="N6745" s="20">
        <f t="shared" si="105"/>
        <v>1675.8</v>
      </c>
      <c r="O6745" s="21"/>
      <c r="P6745" s="20"/>
    </row>
    <row r="6746" spans="1:16" x14ac:dyDescent="0.35">
      <c r="A6746" s="2" t="s">
        <v>29</v>
      </c>
      <c r="B6746" s="2">
        <v>1197831</v>
      </c>
      <c r="C6746" s="15">
        <v>44483</v>
      </c>
      <c r="D6746" s="2" t="s">
        <v>31</v>
      </c>
      <c r="E6746" s="2" t="s">
        <v>101</v>
      </c>
      <c r="F6746" s="2" t="s">
        <v>102</v>
      </c>
      <c r="G6746" s="3" t="s">
        <v>157</v>
      </c>
      <c r="H6746" s="17">
        <v>19</v>
      </c>
      <c r="I6746" s="2">
        <v>47</v>
      </c>
      <c r="J6746" s="19">
        <v>893</v>
      </c>
      <c r="K6746" s="19">
        <v>428.64</v>
      </c>
      <c r="L6746" s="2">
        <v>0.48</v>
      </c>
      <c r="M6746" s="2" t="s">
        <v>78</v>
      </c>
      <c r="N6746" s="20">
        <f t="shared" si="105"/>
        <v>1321.6399999999999</v>
      </c>
      <c r="O6746" s="21"/>
      <c r="P6746" s="20"/>
    </row>
    <row r="6747" spans="1:16" x14ac:dyDescent="0.35">
      <c r="A6747" s="2" t="s">
        <v>29</v>
      </c>
      <c r="B6747" s="2">
        <v>1197831</v>
      </c>
      <c r="C6747" s="15">
        <v>44483</v>
      </c>
      <c r="D6747" s="2" t="s">
        <v>31</v>
      </c>
      <c r="E6747" s="2" t="s">
        <v>101</v>
      </c>
      <c r="F6747" s="2" t="s">
        <v>102</v>
      </c>
      <c r="G6747" s="3" t="s">
        <v>18</v>
      </c>
      <c r="H6747" s="17">
        <v>29</v>
      </c>
      <c r="I6747" s="2">
        <v>46</v>
      </c>
      <c r="J6747" s="19">
        <v>1334</v>
      </c>
      <c r="K6747" s="19">
        <v>653.66</v>
      </c>
      <c r="L6747" s="2">
        <v>0.49</v>
      </c>
      <c r="M6747" s="2" t="s">
        <v>78</v>
      </c>
      <c r="N6747" s="20">
        <f t="shared" si="105"/>
        <v>1987.6599999999999</v>
      </c>
      <c r="O6747" s="21"/>
      <c r="P6747" s="20"/>
    </row>
    <row r="6748" spans="1:16" x14ac:dyDescent="0.35">
      <c r="A6748" s="2" t="s">
        <v>13</v>
      </c>
      <c r="B6748" s="2">
        <v>1197831</v>
      </c>
      <c r="C6748" s="15">
        <v>44483</v>
      </c>
      <c r="D6748" s="2" t="s">
        <v>31</v>
      </c>
      <c r="E6748" s="2" t="s">
        <v>101</v>
      </c>
      <c r="F6748" s="2" t="s">
        <v>102</v>
      </c>
      <c r="G6748" s="3" t="s">
        <v>158</v>
      </c>
      <c r="H6748" s="17">
        <v>28</v>
      </c>
      <c r="I6748" s="2">
        <v>90</v>
      </c>
      <c r="J6748" s="19">
        <v>2520</v>
      </c>
      <c r="K6748" s="19">
        <v>1209.5999999999999</v>
      </c>
      <c r="L6748" s="2">
        <v>0.48</v>
      </c>
      <c r="M6748" s="2" t="s">
        <v>78</v>
      </c>
      <c r="N6748" s="20">
        <f t="shared" si="105"/>
        <v>3729.6</v>
      </c>
      <c r="O6748" s="21"/>
      <c r="P6748" s="20"/>
    </row>
    <row r="6749" spans="1:16" x14ac:dyDescent="0.35">
      <c r="A6749" s="2" t="s">
        <v>13</v>
      </c>
      <c r="B6749" s="2">
        <v>1197831</v>
      </c>
      <c r="C6749" s="15">
        <v>44513</v>
      </c>
      <c r="D6749" s="2" t="s">
        <v>31</v>
      </c>
      <c r="E6749" s="2" t="s">
        <v>101</v>
      </c>
      <c r="F6749" s="2" t="s">
        <v>102</v>
      </c>
      <c r="G6749" s="3" t="s">
        <v>155</v>
      </c>
      <c r="H6749" s="17">
        <v>23</v>
      </c>
      <c r="I6749" s="2">
        <v>122</v>
      </c>
      <c r="J6749" s="19">
        <v>2806</v>
      </c>
      <c r="K6749" s="19">
        <v>1318.82</v>
      </c>
      <c r="L6749" s="2">
        <v>0.47</v>
      </c>
      <c r="M6749" s="2" t="s">
        <v>78</v>
      </c>
      <c r="N6749" s="20">
        <f t="shared" si="105"/>
        <v>4124.82</v>
      </c>
      <c r="O6749" s="21"/>
      <c r="P6749" s="20"/>
    </row>
    <row r="6750" spans="1:16" x14ac:dyDescent="0.35">
      <c r="A6750" s="2" t="s">
        <v>13</v>
      </c>
      <c r="B6750" s="2">
        <v>1197831</v>
      </c>
      <c r="C6750" s="15">
        <v>44513</v>
      </c>
      <c r="D6750" s="2" t="s">
        <v>31</v>
      </c>
      <c r="E6750" s="2" t="s">
        <v>101</v>
      </c>
      <c r="F6750" s="2" t="s">
        <v>102</v>
      </c>
      <c r="G6750" s="3" t="s">
        <v>17</v>
      </c>
      <c r="H6750" s="17">
        <v>14</v>
      </c>
      <c r="I6750" s="2">
        <v>72</v>
      </c>
      <c r="J6750" s="19">
        <v>1008</v>
      </c>
      <c r="K6750" s="19">
        <v>504</v>
      </c>
      <c r="L6750" s="2">
        <v>0.5</v>
      </c>
      <c r="M6750" s="2" t="s">
        <v>78</v>
      </c>
      <c r="N6750" s="20">
        <f t="shared" si="105"/>
        <v>1512</v>
      </c>
      <c r="O6750" s="21"/>
      <c r="P6750" s="20"/>
    </row>
    <row r="6751" spans="1:16" x14ac:dyDescent="0.35">
      <c r="A6751" s="2" t="s">
        <v>13</v>
      </c>
      <c r="B6751" s="2">
        <v>1197831</v>
      </c>
      <c r="C6751" s="15">
        <v>44513</v>
      </c>
      <c r="D6751" s="2" t="s">
        <v>31</v>
      </c>
      <c r="E6751" s="2" t="s">
        <v>101</v>
      </c>
      <c r="F6751" s="2" t="s">
        <v>102</v>
      </c>
      <c r="G6751" s="3" t="s">
        <v>156</v>
      </c>
      <c r="H6751" s="17">
        <v>23</v>
      </c>
      <c r="I6751" s="2">
        <v>55</v>
      </c>
      <c r="J6751" s="19">
        <v>1265</v>
      </c>
      <c r="K6751" s="19">
        <v>632.5</v>
      </c>
      <c r="L6751" s="2">
        <v>0.5</v>
      </c>
      <c r="M6751" s="2" t="s">
        <v>78</v>
      </c>
      <c r="N6751" s="20">
        <f t="shared" si="105"/>
        <v>1897.5</v>
      </c>
      <c r="O6751" s="21"/>
      <c r="P6751" s="20"/>
    </row>
    <row r="6752" spans="1:16" x14ac:dyDescent="0.35">
      <c r="A6752" s="2" t="s">
        <v>13</v>
      </c>
      <c r="B6752" s="2">
        <v>1197831</v>
      </c>
      <c r="C6752" s="15">
        <v>44513</v>
      </c>
      <c r="D6752" s="2" t="s">
        <v>31</v>
      </c>
      <c r="E6752" s="2" t="s">
        <v>101</v>
      </c>
      <c r="F6752" s="2" t="s">
        <v>102</v>
      </c>
      <c r="G6752" s="3" t="s">
        <v>157</v>
      </c>
      <c r="H6752" s="17">
        <v>54</v>
      </c>
      <c r="I6752" s="2">
        <v>83</v>
      </c>
      <c r="J6752" s="19">
        <v>4482</v>
      </c>
      <c r="K6752" s="19">
        <v>2151.36</v>
      </c>
      <c r="L6752" s="2">
        <v>0.48</v>
      </c>
      <c r="M6752" s="2" t="s">
        <v>78</v>
      </c>
      <c r="N6752" s="20">
        <f t="shared" si="105"/>
        <v>6633.3600000000006</v>
      </c>
      <c r="O6752" s="21"/>
      <c r="P6752" s="20"/>
    </row>
    <row r="6753" spans="1:16" x14ac:dyDescent="0.35">
      <c r="A6753" s="2" t="s">
        <v>13</v>
      </c>
      <c r="B6753" s="2">
        <v>1197831</v>
      </c>
      <c r="C6753" s="15">
        <v>44513</v>
      </c>
      <c r="D6753" s="2" t="s">
        <v>31</v>
      </c>
      <c r="E6753" s="2" t="s">
        <v>101</v>
      </c>
      <c r="F6753" s="2" t="s">
        <v>102</v>
      </c>
      <c r="G6753" s="3" t="s">
        <v>18</v>
      </c>
      <c r="H6753" s="17">
        <v>68</v>
      </c>
      <c r="I6753" s="2">
        <v>70</v>
      </c>
      <c r="J6753" s="19">
        <v>4760</v>
      </c>
      <c r="K6753" s="19">
        <v>2189.6</v>
      </c>
      <c r="L6753" s="2">
        <v>0.45999999999999996</v>
      </c>
      <c r="M6753" s="2" t="s">
        <v>78</v>
      </c>
      <c r="N6753" s="20">
        <f t="shared" si="105"/>
        <v>6949.6</v>
      </c>
      <c r="O6753" s="21"/>
      <c r="P6753" s="20"/>
    </row>
    <row r="6754" spans="1:16" x14ac:dyDescent="0.35">
      <c r="A6754" s="2" t="s">
        <v>13</v>
      </c>
      <c r="B6754" s="2">
        <v>1197831</v>
      </c>
      <c r="C6754" s="15">
        <v>44513</v>
      </c>
      <c r="D6754" s="2" t="s">
        <v>31</v>
      </c>
      <c r="E6754" s="2" t="s">
        <v>101</v>
      </c>
      <c r="F6754" s="2" t="s">
        <v>102</v>
      </c>
      <c r="G6754" s="3" t="s">
        <v>158</v>
      </c>
      <c r="H6754" s="17">
        <v>73</v>
      </c>
      <c r="I6754" s="2">
        <v>88</v>
      </c>
      <c r="J6754" s="19">
        <v>6424</v>
      </c>
      <c r="K6754" s="19">
        <v>2955.04</v>
      </c>
      <c r="L6754" s="2">
        <v>0.45999999999999996</v>
      </c>
      <c r="M6754" s="2" t="s">
        <v>78</v>
      </c>
      <c r="N6754" s="20">
        <f t="shared" si="105"/>
        <v>9379.0400000000009</v>
      </c>
      <c r="O6754" s="21"/>
      <c r="P6754" s="20"/>
    </row>
    <row r="6755" spans="1:16" x14ac:dyDescent="0.35">
      <c r="A6755" s="2" t="s">
        <v>13</v>
      </c>
      <c r="B6755" s="2">
        <v>1197831</v>
      </c>
      <c r="C6755" s="15">
        <v>44542</v>
      </c>
      <c r="D6755" s="2" t="s">
        <v>31</v>
      </c>
      <c r="E6755" s="2" t="s">
        <v>101</v>
      </c>
      <c r="F6755" s="2" t="s">
        <v>102</v>
      </c>
      <c r="G6755" s="3" t="s">
        <v>155</v>
      </c>
      <c r="H6755" s="17">
        <v>66</v>
      </c>
      <c r="I6755" s="2">
        <v>150</v>
      </c>
      <c r="J6755" s="19">
        <v>9900</v>
      </c>
      <c r="K6755" s="19">
        <v>4950</v>
      </c>
      <c r="L6755" s="2">
        <v>0.5</v>
      </c>
      <c r="M6755" s="2" t="s">
        <v>78</v>
      </c>
      <c r="N6755" s="20">
        <f t="shared" si="105"/>
        <v>14850</v>
      </c>
      <c r="O6755" s="21"/>
      <c r="P6755" s="20"/>
    </row>
    <row r="6756" spans="1:16" x14ac:dyDescent="0.35">
      <c r="A6756" s="2" t="s">
        <v>13</v>
      </c>
      <c r="B6756" s="2">
        <v>1197831</v>
      </c>
      <c r="C6756" s="15">
        <v>44542</v>
      </c>
      <c r="D6756" s="2" t="s">
        <v>31</v>
      </c>
      <c r="E6756" s="2" t="s">
        <v>101</v>
      </c>
      <c r="F6756" s="2" t="s">
        <v>102</v>
      </c>
      <c r="G6756" s="3" t="s">
        <v>17</v>
      </c>
      <c r="H6756" s="17">
        <v>59</v>
      </c>
      <c r="I6756" s="2">
        <v>120</v>
      </c>
      <c r="J6756" s="19">
        <v>7080</v>
      </c>
      <c r="K6756" s="19">
        <v>3540</v>
      </c>
      <c r="L6756" s="2">
        <v>0.5</v>
      </c>
      <c r="M6756" s="2" t="s">
        <v>78</v>
      </c>
      <c r="N6756" s="20">
        <f t="shared" si="105"/>
        <v>10620</v>
      </c>
      <c r="O6756" s="21"/>
      <c r="P6756" s="20"/>
    </row>
    <row r="6757" spans="1:16" x14ac:dyDescent="0.35">
      <c r="A6757" s="2" t="s">
        <v>13</v>
      </c>
      <c r="B6757" s="2">
        <v>1197831</v>
      </c>
      <c r="C6757" s="15">
        <v>44542</v>
      </c>
      <c r="D6757" s="2" t="s">
        <v>31</v>
      </c>
      <c r="E6757" s="2" t="s">
        <v>101</v>
      </c>
      <c r="F6757" s="2" t="s">
        <v>102</v>
      </c>
      <c r="G6757" s="3" t="s">
        <v>156</v>
      </c>
      <c r="H6757" s="17">
        <v>58</v>
      </c>
      <c r="I6757" s="2">
        <v>95</v>
      </c>
      <c r="J6757" s="19">
        <v>5510</v>
      </c>
      <c r="K6757" s="19">
        <v>2534.6</v>
      </c>
      <c r="L6757" s="2">
        <v>0.45999999999999996</v>
      </c>
      <c r="M6757" s="2" t="s">
        <v>78</v>
      </c>
      <c r="N6757" s="20">
        <f t="shared" si="105"/>
        <v>8044.6</v>
      </c>
      <c r="O6757" s="21"/>
      <c r="P6757" s="20"/>
    </row>
    <row r="6758" spans="1:16" x14ac:dyDescent="0.35">
      <c r="A6758" s="2" t="s">
        <v>13</v>
      </c>
      <c r="B6758" s="2">
        <v>1197831</v>
      </c>
      <c r="C6758" s="15">
        <v>44542</v>
      </c>
      <c r="D6758" s="2" t="s">
        <v>31</v>
      </c>
      <c r="E6758" s="2" t="s">
        <v>101</v>
      </c>
      <c r="F6758" s="2" t="s">
        <v>102</v>
      </c>
      <c r="G6758" s="3" t="s">
        <v>157</v>
      </c>
      <c r="H6758" s="17">
        <v>59</v>
      </c>
      <c r="I6758" s="2">
        <v>90</v>
      </c>
      <c r="J6758" s="19">
        <v>5310</v>
      </c>
      <c r="K6758" s="19">
        <v>2389.4999999999995</v>
      </c>
      <c r="L6758" s="2">
        <v>0.44999999999999996</v>
      </c>
      <c r="M6758" s="2" t="s">
        <v>78</v>
      </c>
      <c r="N6758" s="20">
        <f t="shared" si="105"/>
        <v>7699.5</v>
      </c>
      <c r="O6758" s="21"/>
      <c r="P6758" s="20"/>
    </row>
    <row r="6759" spans="1:16" x14ac:dyDescent="0.35">
      <c r="A6759" s="2" t="s">
        <v>13</v>
      </c>
      <c r="B6759" s="2">
        <v>1197831</v>
      </c>
      <c r="C6759" s="15">
        <v>44542</v>
      </c>
      <c r="D6759" s="2" t="s">
        <v>31</v>
      </c>
      <c r="E6759" s="2" t="s">
        <v>101</v>
      </c>
      <c r="F6759" s="2" t="s">
        <v>102</v>
      </c>
      <c r="G6759" s="3" t="s">
        <v>18</v>
      </c>
      <c r="H6759" s="17">
        <v>64</v>
      </c>
      <c r="I6759" s="2">
        <v>81</v>
      </c>
      <c r="J6759" s="19">
        <v>5184</v>
      </c>
      <c r="K6759" s="19">
        <v>2592</v>
      </c>
      <c r="L6759" s="2">
        <v>0.5</v>
      </c>
      <c r="M6759" s="2" t="s">
        <v>78</v>
      </c>
      <c r="N6759" s="20">
        <f t="shared" si="105"/>
        <v>7776</v>
      </c>
      <c r="O6759" s="21"/>
      <c r="P6759" s="20"/>
    </row>
    <row r="6760" spans="1:16" x14ac:dyDescent="0.35">
      <c r="A6760" s="2" t="s">
        <v>13</v>
      </c>
      <c r="B6760" s="2">
        <v>1197831</v>
      </c>
      <c r="C6760" s="15">
        <v>44542</v>
      </c>
      <c r="D6760" s="2" t="s">
        <v>31</v>
      </c>
      <c r="E6760" s="2" t="s">
        <v>101</v>
      </c>
      <c r="F6760" s="2" t="s">
        <v>102</v>
      </c>
      <c r="G6760" s="3" t="s">
        <v>158</v>
      </c>
      <c r="H6760" s="17">
        <v>68</v>
      </c>
      <c r="I6760" s="2">
        <v>112</v>
      </c>
      <c r="J6760" s="19">
        <v>7616</v>
      </c>
      <c r="K6760" s="19">
        <v>3503.3599999999997</v>
      </c>
      <c r="L6760" s="2">
        <v>0.45999999999999996</v>
      </c>
      <c r="M6760" s="2" t="s">
        <v>78</v>
      </c>
      <c r="N6760" s="20">
        <f t="shared" si="105"/>
        <v>11119.36</v>
      </c>
      <c r="O6760" s="21"/>
      <c r="P6760" s="20"/>
    </row>
    <row r="6761" spans="1:16" x14ac:dyDescent="0.35">
      <c r="A6761" s="2" t="s">
        <v>13</v>
      </c>
      <c r="B6761" s="2">
        <v>1185732</v>
      </c>
      <c r="C6761" s="15">
        <v>44208</v>
      </c>
      <c r="D6761" s="2" t="s">
        <v>31</v>
      </c>
      <c r="E6761" s="2" t="s">
        <v>101</v>
      </c>
      <c r="F6761" s="2" t="s">
        <v>102</v>
      </c>
      <c r="G6761" s="3" t="s">
        <v>155</v>
      </c>
      <c r="H6761" s="17">
        <v>38</v>
      </c>
      <c r="I6761" s="2">
        <v>138</v>
      </c>
      <c r="J6761" s="19">
        <v>5244</v>
      </c>
      <c r="K6761" s="19">
        <v>2569.56</v>
      </c>
      <c r="L6761" s="2">
        <v>0.49</v>
      </c>
      <c r="M6761" s="2" t="s">
        <v>78</v>
      </c>
      <c r="N6761" s="20">
        <f t="shared" si="105"/>
        <v>7813.5599999999995</v>
      </c>
      <c r="O6761" s="21"/>
      <c r="P6761" s="20"/>
    </row>
    <row r="6762" spans="1:16" x14ac:dyDescent="0.35">
      <c r="A6762" s="2" t="s">
        <v>13</v>
      </c>
      <c r="B6762" s="2">
        <v>1185732</v>
      </c>
      <c r="C6762" s="15">
        <v>44208</v>
      </c>
      <c r="D6762" s="2" t="s">
        <v>31</v>
      </c>
      <c r="E6762" s="2" t="s">
        <v>101</v>
      </c>
      <c r="F6762" s="2" t="s">
        <v>102</v>
      </c>
      <c r="G6762" s="3" t="s">
        <v>17</v>
      </c>
      <c r="H6762" s="17">
        <v>37</v>
      </c>
      <c r="I6762" s="2">
        <v>80</v>
      </c>
      <c r="J6762" s="19">
        <v>2960</v>
      </c>
      <c r="K6762" s="19">
        <v>1184</v>
      </c>
      <c r="L6762" s="2">
        <v>0.4</v>
      </c>
      <c r="M6762" s="2" t="s">
        <v>78</v>
      </c>
      <c r="N6762" s="20">
        <f t="shared" si="105"/>
        <v>4144</v>
      </c>
      <c r="O6762" s="21"/>
      <c r="P6762" s="20"/>
    </row>
    <row r="6763" spans="1:16" x14ac:dyDescent="0.35">
      <c r="A6763" s="2" t="s">
        <v>13</v>
      </c>
      <c r="B6763" s="2">
        <v>1185732</v>
      </c>
      <c r="C6763" s="15">
        <v>44208</v>
      </c>
      <c r="D6763" s="2" t="s">
        <v>31</v>
      </c>
      <c r="E6763" s="2" t="s">
        <v>101</v>
      </c>
      <c r="F6763" s="2" t="s">
        <v>102</v>
      </c>
      <c r="G6763" s="3" t="s">
        <v>156</v>
      </c>
      <c r="H6763" s="17">
        <v>27</v>
      </c>
      <c r="I6763" s="2">
        <v>83</v>
      </c>
      <c r="J6763" s="19">
        <v>2241</v>
      </c>
      <c r="K6763" s="19">
        <v>986.04</v>
      </c>
      <c r="L6763" s="2">
        <v>0.44</v>
      </c>
      <c r="M6763" s="2" t="s">
        <v>78</v>
      </c>
      <c r="N6763" s="20">
        <f t="shared" si="105"/>
        <v>3227.04</v>
      </c>
      <c r="O6763" s="21"/>
      <c r="P6763" s="20"/>
    </row>
    <row r="6764" spans="1:16" x14ac:dyDescent="0.35">
      <c r="A6764" s="2" t="s">
        <v>13</v>
      </c>
      <c r="B6764" s="2">
        <v>1185732</v>
      </c>
      <c r="C6764" s="15">
        <v>44208</v>
      </c>
      <c r="D6764" s="2" t="s">
        <v>31</v>
      </c>
      <c r="E6764" s="2" t="s">
        <v>101</v>
      </c>
      <c r="F6764" s="2" t="s">
        <v>102</v>
      </c>
      <c r="G6764" s="3" t="s">
        <v>157</v>
      </c>
      <c r="H6764" s="17">
        <v>34</v>
      </c>
      <c r="I6764" s="2">
        <v>36</v>
      </c>
      <c r="J6764" s="19">
        <v>1224</v>
      </c>
      <c r="K6764" s="19">
        <v>489.6</v>
      </c>
      <c r="L6764" s="2">
        <v>0.4</v>
      </c>
      <c r="M6764" s="2" t="s">
        <v>78</v>
      </c>
      <c r="N6764" s="20">
        <f t="shared" si="105"/>
        <v>1713.6</v>
      </c>
      <c r="O6764" s="21"/>
      <c r="P6764" s="20"/>
    </row>
    <row r="6765" spans="1:16" x14ac:dyDescent="0.35">
      <c r="A6765" s="2" t="s">
        <v>13</v>
      </c>
      <c r="B6765" s="2">
        <v>1185732</v>
      </c>
      <c r="C6765" s="15">
        <v>44208</v>
      </c>
      <c r="D6765" s="2" t="s">
        <v>31</v>
      </c>
      <c r="E6765" s="2" t="s">
        <v>101</v>
      </c>
      <c r="F6765" s="2" t="s">
        <v>102</v>
      </c>
      <c r="G6765" s="3" t="s">
        <v>18</v>
      </c>
      <c r="H6765" s="17">
        <v>48</v>
      </c>
      <c r="I6765" s="2">
        <v>44</v>
      </c>
      <c r="J6765" s="19">
        <v>2112</v>
      </c>
      <c r="K6765" s="19">
        <v>992.64</v>
      </c>
      <c r="L6765" s="2">
        <v>0.47</v>
      </c>
      <c r="M6765" s="2" t="s">
        <v>78</v>
      </c>
      <c r="N6765" s="20">
        <f t="shared" si="105"/>
        <v>3104.64</v>
      </c>
      <c r="O6765" s="21"/>
      <c r="P6765" s="20"/>
    </row>
    <row r="6766" spans="1:16" x14ac:dyDescent="0.35">
      <c r="A6766" s="2" t="s">
        <v>13</v>
      </c>
      <c r="B6766" s="2">
        <v>1185732</v>
      </c>
      <c r="C6766" s="15">
        <v>44208</v>
      </c>
      <c r="D6766" s="2" t="s">
        <v>31</v>
      </c>
      <c r="E6766" s="2" t="s">
        <v>101</v>
      </c>
      <c r="F6766" s="2" t="s">
        <v>102</v>
      </c>
      <c r="G6766" s="3" t="s">
        <v>158</v>
      </c>
      <c r="H6766" s="17">
        <v>37</v>
      </c>
      <c r="I6766" s="2">
        <v>72</v>
      </c>
      <c r="J6766" s="19">
        <v>2664</v>
      </c>
      <c r="K6766" s="19">
        <v>1465.2</v>
      </c>
      <c r="L6766" s="2">
        <v>0.55000000000000004</v>
      </c>
      <c r="M6766" s="2" t="s">
        <v>78</v>
      </c>
      <c r="N6766" s="20">
        <f t="shared" si="105"/>
        <v>4129.2</v>
      </c>
      <c r="O6766" s="21"/>
      <c r="P6766" s="20"/>
    </row>
    <row r="6767" spans="1:16" x14ac:dyDescent="0.35">
      <c r="A6767" s="2" t="s">
        <v>13</v>
      </c>
      <c r="B6767" s="2">
        <v>1185732</v>
      </c>
      <c r="C6767" s="15">
        <v>44239</v>
      </c>
      <c r="D6767" s="2" t="s">
        <v>31</v>
      </c>
      <c r="E6767" s="2" t="s">
        <v>101</v>
      </c>
      <c r="F6767" s="2" t="s">
        <v>102</v>
      </c>
      <c r="G6767" s="3" t="s">
        <v>155</v>
      </c>
      <c r="H6767" s="17">
        <v>37</v>
      </c>
      <c r="I6767" s="2">
        <v>158</v>
      </c>
      <c r="J6767" s="19">
        <v>5846</v>
      </c>
      <c r="K6767" s="19">
        <v>2923</v>
      </c>
      <c r="L6767" s="2">
        <v>0.5</v>
      </c>
      <c r="M6767" s="2" t="s">
        <v>78</v>
      </c>
      <c r="N6767" s="20">
        <f t="shared" si="105"/>
        <v>8769</v>
      </c>
      <c r="O6767" s="21"/>
      <c r="P6767" s="20"/>
    </row>
    <row r="6768" spans="1:16" x14ac:dyDescent="0.35">
      <c r="A6768" s="2" t="s">
        <v>13</v>
      </c>
      <c r="B6768" s="2">
        <v>1185732</v>
      </c>
      <c r="C6768" s="15">
        <v>44239</v>
      </c>
      <c r="D6768" s="2" t="s">
        <v>31</v>
      </c>
      <c r="E6768" s="2" t="s">
        <v>101</v>
      </c>
      <c r="F6768" s="2" t="s">
        <v>102</v>
      </c>
      <c r="G6768" s="3" t="s">
        <v>17</v>
      </c>
      <c r="H6768" s="17">
        <v>39</v>
      </c>
      <c r="I6768" s="2">
        <v>47</v>
      </c>
      <c r="J6768" s="19">
        <v>1833</v>
      </c>
      <c r="K6768" s="19">
        <v>806.52</v>
      </c>
      <c r="L6768" s="2">
        <v>0.44</v>
      </c>
      <c r="M6768" s="2" t="s">
        <v>78</v>
      </c>
      <c r="N6768" s="20">
        <f t="shared" si="105"/>
        <v>2639.52</v>
      </c>
      <c r="O6768" s="21"/>
      <c r="P6768" s="20"/>
    </row>
    <row r="6769" spans="1:16" x14ac:dyDescent="0.35">
      <c r="A6769" s="2" t="s">
        <v>13</v>
      </c>
      <c r="B6769" s="2">
        <v>1185732</v>
      </c>
      <c r="C6769" s="15">
        <v>44239</v>
      </c>
      <c r="D6769" s="2" t="s">
        <v>31</v>
      </c>
      <c r="E6769" s="2" t="s">
        <v>101</v>
      </c>
      <c r="F6769" s="2" t="s">
        <v>102</v>
      </c>
      <c r="G6769" s="3" t="s">
        <v>156</v>
      </c>
      <c r="H6769" s="17">
        <v>29</v>
      </c>
      <c r="I6769" s="2">
        <v>59</v>
      </c>
      <c r="J6769" s="19">
        <v>1711</v>
      </c>
      <c r="K6769" s="19">
        <v>735.73</v>
      </c>
      <c r="L6769" s="2">
        <v>0.43</v>
      </c>
      <c r="M6769" s="2" t="s">
        <v>78</v>
      </c>
      <c r="N6769" s="20">
        <f t="shared" si="105"/>
        <v>2446.73</v>
      </c>
      <c r="O6769" s="21"/>
      <c r="P6769" s="20"/>
    </row>
    <row r="6770" spans="1:16" x14ac:dyDescent="0.35">
      <c r="A6770" s="2" t="s">
        <v>13</v>
      </c>
      <c r="B6770" s="2">
        <v>1185732</v>
      </c>
      <c r="C6770" s="15">
        <v>44239</v>
      </c>
      <c r="D6770" s="2" t="s">
        <v>31</v>
      </c>
      <c r="E6770" s="2" t="s">
        <v>103</v>
      </c>
      <c r="F6770" s="2" t="s">
        <v>104</v>
      </c>
      <c r="G6770" s="3" t="s">
        <v>157</v>
      </c>
      <c r="H6770" s="17">
        <v>33</v>
      </c>
      <c r="I6770" s="2">
        <v>25</v>
      </c>
      <c r="J6770" s="19">
        <v>825</v>
      </c>
      <c r="K6770" s="19">
        <v>363</v>
      </c>
      <c r="L6770" s="2">
        <v>0.44</v>
      </c>
      <c r="M6770" s="2" t="s">
        <v>78</v>
      </c>
      <c r="N6770" s="20">
        <f t="shared" si="105"/>
        <v>1188</v>
      </c>
      <c r="O6770" s="21"/>
      <c r="P6770" s="20"/>
    </row>
    <row r="6771" spans="1:16" x14ac:dyDescent="0.35">
      <c r="A6771" s="2" t="s">
        <v>13</v>
      </c>
      <c r="B6771" s="2">
        <v>1185732</v>
      </c>
      <c r="C6771" s="15">
        <v>44239</v>
      </c>
      <c r="D6771" s="2" t="s">
        <v>31</v>
      </c>
      <c r="E6771" s="2" t="s">
        <v>103</v>
      </c>
      <c r="F6771" s="2" t="s">
        <v>104</v>
      </c>
      <c r="G6771" s="3" t="s">
        <v>18</v>
      </c>
      <c r="H6771" s="17">
        <v>48</v>
      </c>
      <c r="I6771" s="2">
        <v>46</v>
      </c>
      <c r="J6771" s="19">
        <v>2208</v>
      </c>
      <c r="K6771" s="19">
        <v>993.59999999999991</v>
      </c>
      <c r="L6771" s="2">
        <v>0.44999999999999996</v>
      </c>
      <c r="M6771" s="2" t="s">
        <v>78</v>
      </c>
      <c r="N6771" s="20">
        <f t="shared" si="105"/>
        <v>3201.6</v>
      </c>
      <c r="O6771" s="21"/>
      <c r="P6771" s="20"/>
    </row>
    <row r="6772" spans="1:16" x14ac:dyDescent="0.35">
      <c r="A6772" s="2" t="s">
        <v>13</v>
      </c>
      <c r="B6772" s="2">
        <v>1185732</v>
      </c>
      <c r="C6772" s="15">
        <v>44239</v>
      </c>
      <c r="D6772" s="2" t="s">
        <v>31</v>
      </c>
      <c r="E6772" s="2" t="s">
        <v>103</v>
      </c>
      <c r="F6772" s="2" t="s">
        <v>104</v>
      </c>
      <c r="G6772" s="3" t="s">
        <v>158</v>
      </c>
      <c r="H6772" s="17">
        <v>32</v>
      </c>
      <c r="I6772" s="2">
        <v>80</v>
      </c>
      <c r="J6772" s="19">
        <v>2560</v>
      </c>
      <c r="K6772" s="19">
        <v>1408</v>
      </c>
      <c r="L6772" s="2">
        <v>0.55000000000000004</v>
      </c>
      <c r="M6772" s="2" t="s">
        <v>78</v>
      </c>
      <c r="N6772" s="20">
        <f t="shared" si="105"/>
        <v>3968</v>
      </c>
      <c r="O6772" s="21"/>
      <c r="P6772" s="20"/>
    </row>
    <row r="6773" spans="1:16" x14ac:dyDescent="0.35">
      <c r="A6773" s="2" t="s">
        <v>13</v>
      </c>
      <c r="B6773" s="2">
        <v>1185732</v>
      </c>
      <c r="C6773" s="15">
        <v>44266</v>
      </c>
      <c r="D6773" s="2" t="s">
        <v>31</v>
      </c>
      <c r="E6773" s="2" t="s">
        <v>103</v>
      </c>
      <c r="F6773" s="2" t="s">
        <v>104</v>
      </c>
      <c r="G6773" s="3" t="s">
        <v>155</v>
      </c>
      <c r="H6773" s="17">
        <v>39</v>
      </c>
      <c r="I6773" s="2">
        <v>124</v>
      </c>
      <c r="J6773" s="19">
        <v>4836</v>
      </c>
      <c r="K6773" s="19">
        <v>2369.64</v>
      </c>
      <c r="L6773" s="2">
        <v>0.49</v>
      </c>
      <c r="M6773" s="2" t="s">
        <v>78</v>
      </c>
      <c r="N6773" s="20">
        <f t="shared" si="105"/>
        <v>7205.6399999999994</v>
      </c>
      <c r="O6773" s="21"/>
      <c r="P6773" s="20"/>
    </row>
    <row r="6774" spans="1:16" x14ac:dyDescent="0.35">
      <c r="A6774" s="2" t="s">
        <v>13</v>
      </c>
      <c r="B6774" s="2">
        <v>1185732</v>
      </c>
      <c r="C6774" s="15">
        <v>44266</v>
      </c>
      <c r="D6774" s="2" t="s">
        <v>31</v>
      </c>
      <c r="E6774" s="2" t="s">
        <v>103</v>
      </c>
      <c r="F6774" s="2" t="s">
        <v>104</v>
      </c>
      <c r="G6774" s="3" t="s">
        <v>17</v>
      </c>
      <c r="H6774" s="17">
        <v>37</v>
      </c>
      <c r="I6774" s="2">
        <v>50</v>
      </c>
      <c r="J6774" s="19">
        <v>1850</v>
      </c>
      <c r="K6774" s="19">
        <v>777</v>
      </c>
      <c r="L6774" s="2">
        <v>0.42</v>
      </c>
      <c r="M6774" s="2" t="s">
        <v>78</v>
      </c>
      <c r="N6774" s="20">
        <f t="shared" si="105"/>
        <v>2627</v>
      </c>
      <c r="O6774" s="21"/>
      <c r="P6774" s="20"/>
    </row>
    <row r="6775" spans="1:16" x14ac:dyDescent="0.35">
      <c r="A6775" s="2" t="s">
        <v>13</v>
      </c>
      <c r="B6775" s="2">
        <v>1185732</v>
      </c>
      <c r="C6775" s="15">
        <v>44266</v>
      </c>
      <c r="D6775" s="2" t="s">
        <v>31</v>
      </c>
      <c r="E6775" s="2" t="s">
        <v>103</v>
      </c>
      <c r="F6775" s="2" t="s">
        <v>104</v>
      </c>
      <c r="G6775" s="3" t="s">
        <v>156</v>
      </c>
      <c r="H6775" s="17">
        <v>27</v>
      </c>
      <c r="I6775" s="2">
        <v>59</v>
      </c>
      <c r="J6775" s="19">
        <v>1593</v>
      </c>
      <c r="K6775" s="19">
        <v>669.06</v>
      </c>
      <c r="L6775" s="2">
        <v>0.42</v>
      </c>
      <c r="M6775" s="2" t="s">
        <v>78</v>
      </c>
      <c r="N6775" s="20">
        <f t="shared" si="105"/>
        <v>2262.06</v>
      </c>
      <c r="O6775" s="21"/>
      <c r="P6775" s="20"/>
    </row>
    <row r="6776" spans="1:16" x14ac:dyDescent="0.35">
      <c r="A6776" s="2" t="s">
        <v>13</v>
      </c>
      <c r="B6776" s="2">
        <v>1185732</v>
      </c>
      <c r="C6776" s="15">
        <v>44266</v>
      </c>
      <c r="D6776" s="2" t="s">
        <v>31</v>
      </c>
      <c r="E6776" s="2" t="s">
        <v>103</v>
      </c>
      <c r="F6776" s="2" t="s">
        <v>104</v>
      </c>
      <c r="G6776" s="3" t="s">
        <v>157</v>
      </c>
      <c r="H6776" s="17">
        <v>33</v>
      </c>
      <c r="I6776" s="2">
        <v>23</v>
      </c>
      <c r="J6776" s="19">
        <v>759</v>
      </c>
      <c r="K6776" s="19">
        <v>333.96</v>
      </c>
      <c r="L6776" s="2">
        <v>0.44</v>
      </c>
      <c r="M6776" s="2" t="s">
        <v>78</v>
      </c>
      <c r="N6776" s="20">
        <f t="shared" si="105"/>
        <v>1092.96</v>
      </c>
      <c r="O6776" s="21"/>
      <c r="P6776" s="20"/>
    </row>
    <row r="6777" spans="1:16" x14ac:dyDescent="0.35">
      <c r="A6777" s="2" t="s">
        <v>13</v>
      </c>
      <c r="B6777" s="2">
        <v>1185732</v>
      </c>
      <c r="C6777" s="15">
        <v>44266</v>
      </c>
      <c r="D6777" s="2" t="s">
        <v>31</v>
      </c>
      <c r="E6777" s="2" t="s">
        <v>103</v>
      </c>
      <c r="F6777" s="2" t="s">
        <v>104</v>
      </c>
      <c r="G6777" s="3" t="s">
        <v>18</v>
      </c>
      <c r="H6777" s="17">
        <v>47</v>
      </c>
      <c r="I6777" s="2">
        <v>31</v>
      </c>
      <c r="J6777" s="19">
        <v>1457</v>
      </c>
      <c r="K6777" s="19">
        <v>728.5</v>
      </c>
      <c r="L6777" s="2">
        <v>0.5</v>
      </c>
      <c r="M6777" s="2" t="s">
        <v>78</v>
      </c>
      <c r="N6777" s="20">
        <f t="shared" si="105"/>
        <v>2185.5</v>
      </c>
      <c r="O6777" s="21"/>
      <c r="P6777" s="20"/>
    </row>
    <row r="6778" spans="1:16" x14ac:dyDescent="0.35">
      <c r="A6778" s="2" t="s">
        <v>13</v>
      </c>
      <c r="B6778" s="2">
        <v>1185732</v>
      </c>
      <c r="C6778" s="15">
        <v>44266</v>
      </c>
      <c r="D6778" s="2" t="s">
        <v>31</v>
      </c>
      <c r="E6778" s="2" t="s">
        <v>103</v>
      </c>
      <c r="F6778" s="2" t="s">
        <v>104</v>
      </c>
      <c r="G6778" s="3" t="s">
        <v>158</v>
      </c>
      <c r="H6778" s="17">
        <v>37</v>
      </c>
      <c r="I6778" s="2">
        <v>59</v>
      </c>
      <c r="J6778" s="19">
        <v>2183</v>
      </c>
      <c r="K6778" s="19">
        <v>1156.99</v>
      </c>
      <c r="L6778" s="2">
        <v>0.53</v>
      </c>
      <c r="M6778" s="2" t="s">
        <v>78</v>
      </c>
      <c r="N6778" s="20">
        <f t="shared" si="105"/>
        <v>3339.99</v>
      </c>
      <c r="O6778" s="21"/>
      <c r="P6778" s="20"/>
    </row>
    <row r="6779" spans="1:16" x14ac:dyDescent="0.35">
      <c r="A6779" s="2" t="s">
        <v>13</v>
      </c>
      <c r="B6779" s="2">
        <v>1185732</v>
      </c>
      <c r="C6779" s="15">
        <v>44298</v>
      </c>
      <c r="D6779" s="2" t="s">
        <v>31</v>
      </c>
      <c r="E6779" s="2" t="s">
        <v>103</v>
      </c>
      <c r="F6779" s="2" t="s">
        <v>104</v>
      </c>
      <c r="G6779" s="3" t="s">
        <v>155</v>
      </c>
      <c r="H6779" s="17">
        <v>38</v>
      </c>
      <c r="I6779" s="2">
        <v>113</v>
      </c>
      <c r="J6779" s="19">
        <v>4294</v>
      </c>
      <c r="K6779" s="19">
        <v>1975.2399999999998</v>
      </c>
      <c r="L6779" s="2">
        <v>0.45999999999999996</v>
      </c>
      <c r="M6779" s="2" t="s">
        <v>78</v>
      </c>
      <c r="N6779" s="20">
        <f t="shared" si="105"/>
        <v>6269.24</v>
      </c>
      <c r="O6779" s="21"/>
      <c r="P6779" s="20"/>
    </row>
    <row r="6780" spans="1:16" x14ac:dyDescent="0.35">
      <c r="A6780" s="2" t="s">
        <v>13</v>
      </c>
      <c r="B6780" s="2">
        <v>1185732</v>
      </c>
      <c r="C6780" s="15">
        <v>44298</v>
      </c>
      <c r="D6780" s="2" t="s">
        <v>31</v>
      </c>
      <c r="E6780" s="2" t="s">
        <v>103</v>
      </c>
      <c r="F6780" s="2" t="s">
        <v>104</v>
      </c>
      <c r="G6780" s="3" t="s">
        <v>17</v>
      </c>
      <c r="H6780" s="17">
        <v>39</v>
      </c>
      <c r="I6780" s="2">
        <v>42</v>
      </c>
      <c r="J6780" s="19">
        <v>1638</v>
      </c>
      <c r="K6780" s="19">
        <v>671.57999999999993</v>
      </c>
      <c r="L6780" s="2">
        <v>0.41</v>
      </c>
      <c r="M6780" s="2" t="s">
        <v>78</v>
      </c>
      <c r="N6780" s="20">
        <f t="shared" si="105"/>
        <v>2309.58</v>
      </c>
      <c r="O6780" s="21"/>
      <c r="P6780" s="20"/>
    </row>
    <row r="6781" spans="1:16" x14ac:dyDescent="0.35">
      <c r="A6781" s="2" t="s">
        <v>13</v>
      </c>
      <c r="B6781" s="2">
        <v>1185732</v>
      </c>
      <c r="C6781" s="15">
        <v>44298</v>
      </c>
      <c r="D6781" s="2" t="s">
        <v>31</v>
      </c>
      <c r="E6781" s="2" t="s">
        <v>103</v>
      </c>
      <c r="F6781" s="2" t="s">
        <v>104</v>
      </c>
      <c r="G6781" s="3" t="s">
        <v>156</v>
      </c>
      <c r="H6781" s="17">
        <v>29</v>
      </c>
      <c r="I6781" s="2">
        <v>45</v>
      </c>
      <c r="J6781" s="19">
        <v>1305</v>
      </c>
      <c r="K6781" s="19">
        <v>522</v>
      </c>
      <c r="L6781" s="2">
        <v>0.4</v>
      </c>
      <c r="M6781" s="2" t="s">
        <v>78</v>
      </c>
      <c r="N6781" s="20">
        <f t="shared" si="105"/>
        <v>1827</v>
      </c>
      <c r="O6781" s="21"/>
      <c r="P6781" s="20"/>
    </row>
    <row r="6782" spans="1:16" x14ac:dyDescent="0.35">
      <c r="A6782" s="2" t="s">
        <v>13</v>
      </c>
      <c r="B6782" s="2">
        <v>1185732</v>
      </c>
      <c r="C6782" s="15">
        <v>44298</v>
      </c>
      <c r="D6782" s="2" t="s">
        <v>31</v>
      </c>
      <c r="E6782" s="2" t="s">
        <v>103</v>
      </c>
      <c r="F6782" s="2" t="s">
        <v>104</v>
      </c>
      <c r="G6782" s="3" t="s">
        <v>157</v>
      </c>
      <c r="H6782" s="17">
        <v>34</v>
      </c>
      <c r="I6782" s="2">
        <v>20</v>
      </c>
      <c r="J6782" s="19">
        <v>680</v>
      </c>
      <c r="K6782" s="19">
        <v>292.39999999999998</v>
      </c>
      <c r="L6782" s="2">
        <v>0.43</v>
      </c>
      <c r="M6782" s="2" t="s">
        <v>78</v>
      </c>
      <c r="N6782" s="20">
        <f t="shared" si="105"/>
        <v>972.4</v>
      </c>
      <c r="O6782" s="21"/>
      <c r="P6782" s="20"/>
    </row>
    <row r="6783" spans="1:16" x14ac:dyDescent="0.35">
      <c r="A6783" s="2" t="s">
        <v>13</v>
      </c>
      <c r="B6783" s="2">
        <v>1185732</v>
      </c>
      <c r="C6783" s="15">
        <v>44298</v>
      </c>
      <c r="D6783" s="2" t="s">
        <v>31</v>
      </c>
      <c r="E6783" s="2" t="s">
        <v>103</v>
      </c>
      <c r="F6783" s="2" t="s">
        <v>104</v>
      </c>
      <c r="G6783" s="3" t="s">
        <v>18</v>
      </c>
      <c r="H6783" s="17">
        <v>56</v>
      </c>
      <c r="I6783" s="2">
        <v>29</v>
      </c>
      <c r="J6783" s="19">
        <v>1624</v>
      </c>
      <c r="K6783" s="19">
        <v>747.04</v>
      </c>
      <c r="L6783" s="2">
        <v>0.45999999999999996</v>
      </c>
      <c r="M6783" s="2" t="s">
        <v>78</v>
      </c>
      <c r="N6783" s="20">
        <f t="shared" si="105"/>
        <v>2371.04</v>
      </c>
      <c r="O6783" s="21"/>
      <c r="P6783" s="20"/>
    </row>
    <row r="6784" spans="1:16" x14ac:dyDescent="0.35">
      <c r="A6784" s="2" t="s">
        <v>13</v>
      </c>
      <c r="B6784" s="2">
        <v>1185732</v>
      </c>
      <c r="C6784" s="15">
        <v>44298</v>
      </c>
      <c r="D6784" s="2" t="s">
        <v>31</v>
      </c>
      <c r="E6784" s="2" t="s">
        <v>103</v>
      </c>
      <c r="F6784" s="2" t="s">
        <v>104</v>
      </c>
      <c r="G6784" s="3" t="s">
        <v>158</v>
      </c>
      <c r="H6784" s="17">
        <v>48</v>
      </c>
      <c r="I6784" s="2">
        <v>61</v>
      </c>
      <c r="J6784" s="19">
        <v>2928</v>
      </c>
      <c r="K6784" s="19">
        <v>1551.8400000000001</v>
      </c>
      <c r="L6784" s="2">
        <v>0.53</v>
      </c>
      <c r="M6784" s="2" t="s">
        <v>78</v>
      </c>
      <c r="N6784" s="20">
        <f t="shared" si="105"/>
        <v>4479.84</v>
      </c>
      <c r="O6784" s="21"/>
      <c r="P6784" s="20"/>
    </row>
    <row r="6785" spans="1:16" x14ac:dyDescent="0.35">
      <c r="A6785" s="2" t="s">
        <v>13</v>
      </c>
      <c r="B6785" s="2">
        <v>1185732</v>
      </c>
      <c r="C6785" s="15">
        <v>44329</v>
      </c>
      <c r="D6785" s="2" t="s">
        <v>31</v>
      </c>
      <c r="E6785" s="2" t="s">
        <v>103</v>
      </c>
      <c r="F6785" s="2" t="s">
        <v>104</v>
      </c>
      <c r="G6785" s="3" t="s">
        <v>155</v>
      </c>
      <c r="H6785" s="17">
        <v>58</v>
      </c>
      <c r="I6785" s="2">
        <v>139</v>
      </c>
      <c r="J6785" s="19">
        <v>8062</v>
      </c>
      <c r="K6785" s="19">
        <v>3789.14</v>
      </c>
      <c r="L6785" s="2">
        <v>0.47</v>
      </c>
      <c r="M6785" s="2" t="s">
        <v>78</v>
      </c>
      <c r="N6785" s="20">
        <f t="shared" si="105"/>
        <v>11851.14</v>
      </c>
      <c r="O6785" s="21"/>
      <c r="P6785" s="20"/>
    </row>
    <row r="6786" spans="1:16" x14ac:dyDescent="0.35">
      <c r="A6786" s="2" t="s">
        <v>13</v>
      </c>
      <c r="B6786" s="2">
        <v>1185732</v>
      </c>
      <c r="C6786" s="15">
        <v>44329</v>
      </c>
      <c r="D6786" s="2" t="s">
        <v>31</v>
      </c>
      <c r="E6786" s="2" t="s">
        <v>103</v>
      </c>
      <c r="F6786" s="2" t="s">
        <v>104</v>
      </c>
      <c r="G6786" s="3" t="s">
        <v>17</v>
      </c>
      <c r="H6786" s="17">
        <v>45</v>
      </c>
      <c r="I6786" s="2">
        <v>60</v>
      </c>
      <c r="J6786" s="19">
        <v>2700</v>
      </c>
      <c r="K6786" s="19">
        <v>1214.9999999999998</v>
      </c>
      <c r="L6786" s="2">
        <v>0.44999999999999996</v>
      </c>
      <c r="M6786" s="2" t="s">
        <v>78</v>
      </c>
      <c r="N6786" s="20">
        <f t="shared" si="105"/>
        <v>3915</v>
      </c>
      <c r="O6786" s="21"/>
      <c r="P6786" s="20"/>
    </row>
    <row r="6787" spans="1:16" x14ac:dyDescent="0.35">
      <c r="A6787" s="2" t="s">
        <v>13</v>
      </c>
      <c r="B6787" s="2">
        <v>1185732</v>
      </c>
      <c r="C6787" s="15">
        <v>44329</v>
      </c>
      <c r="D6787" s="2" t="s">
        <v>31</v>
      </c>
      <c r="E6787" s="2" t="s">
        <v>103</v>
      </c>
      <c r="F6787" s="2" t="s">
        <v>104</v>
      </c>
      <c r="G6787" s="3" t="s">
        <v>156</v>
      </c>
      <c r="H6787" s="17">
        <v>43</v>
      </c>
      <c r="I6787" s="2">
        <v>46</v>
      </c>
      <c r="J6787" s="19">
        <v>1978</v>
      </c>
      <c r="K6787" s="19">
        <v>830.76</v>
      </c>
      <c r="L6787" s="2">
        <v>0.42</v>
      </c>
      <c r="M6787" s="2" t="s">
        <v>78</v>
      </c>
      <c r="N6787" s="20">
        <f t="shared" ref="N6787:N6850" si="106">SUM(J6787,K6787)</f>
        <v>2808.76</v>
      </c>
      <c r="O6787" s="21"/>
      <c r="P6787" s="20"/>
    </row>
    <row r="6788" spans="1:16" x14ac:dyDescent="0.35">
      <c r="A6788" s="2" t="s">
        <v>13</v>
      </c>
      <c r="B6788" s="2">
        <v>1185732</v>
      </c>
      <c r="C6788" s="15">
        <v>44329</v>
      </c>
      <c r="D6788" s="2" t="s">
        <v>31</v>
      </c>
      <c r="E6788" s="2" t="s">
        <v>103</v>
      </c>
      <c r="F6788" s="2" t="s">
        <v>104</v>
      </c>
      <c r="G6788" s="3" t="s">
        <v>157</v>
      </c>
      <c r="H6788" s="17">
        <v>43</v>
      </c>
      <c r="I6788" s="2">
        <v>26</v>
      </c>
      <c r="J6788" s="19">
        <v>1118</v>
      </c>
      <c r="K6788" s="19">
        <v>503.09999999999997</v>
      </c>
      <c r="L6788" s="2">
        <v>0.44999999999999996</v>
      </c>
      <c r="M6788" s="2" t="s">
        <v>78</v>
      </c>
      <c r="N6788" s="20">
        <f t="shared" si="106"/>
        <v>1621.1</v>
      </c>
      <c r="O6788" s="21"/>
      <c r="P6788" s="20"/>
    </row>
    <row r="6789" spans="1:16" x14ac:dyDescent="0.35">
      <c r="A6789" s="2" t="s">
        <v>13</v>
      </c>
      <c r="B6789" s="2">
        <v>1185732</v>
      </c>
      <c r="C6789" s="15">
        <v>44329</v>
      </c>
      <c r="D6789" s="2" t="s">
        <v>31</v>
      </c>
      <c r="E6789" s="2" t="s">
        <v>103</v>
      </c>
      <c r="F6789" s="2" t="s">
        <v>104</v>
      </c>
      <c r="G6789" s="3" t="s">
        <v>18</v>
      </c>
      <c r="H6789" s="17">
        <v>51</v>
      </c>
      <c r="I6789" s="2">
        <v>38</v>
      </c>
      <c r="J6789" s="19">
        <v>1938</v>
      </c>
      <c r="K6789" s="19">
        <v>969</v>
      </c>
      <c r="L6789" s="2">
        <v>0.5</v>
      </c>
      <c r="M6789" s="2" t="s">
        <v>78</v>
      </c>
      <c r="N6789" s="20">
        <f t="shared" si="106"/>
        <v>2907</v>
      </c>
      <c r="O6789" s="21"/>
      <c r="P6789" s="20"/>
    </row>
    <row r="6790" spans="1:16" x14ac:dyDescent="0.35">
      <c r="A6790" s="2" t="s">
        <v>13</v>
      </c>
      <c r="B6790" s="2">
        <v>1185732</v>
      </c>
      <c r="C6790" s="15">
        <v>44329</v>
      </c>
      <c r="D6790" s="2" t="s">
        <v>31</v>
      </c>
      <c r="E6790" s="2" t="s">
        <v>103</v>
      </c>
      <c r="F6790" s="2" t="s">
        <v>104</v>
      </c>
      <c r="G6790" s="3" t="s">
        <v>158</v>
      </c>
      <c r="H6790" s="17">
        <v>58</v>
      </c>
      <c r="I6790" s="2">
        <v>68</v>
      </c>
      <c r="J6790" s="19">
        <v>3944</v>
      </c>
      <c r="K6790" s="19">
        <v>2011.44</v>
      </c>
      <c r="L6790" s="2">
        <v>0.51</v>
      </c>
      <c r="M6790" s="2" t="s">
        <v>78</v>
      </c>
      <c r="N6790" s="20">
        <f t="shared" si="106"/>
        <v>5955.4400000000005</v>
      </c>
      <c r="O6790" s="21"/>
      <c r="P6790" s="20"/>
    </row>
    <row r="6791" spans="1:16" x14ac:dyDescent="0.35">
      <c r="A6791" s="2" t="s">
        <v>13</v>
      </c>
      <c r="B6791" s="2">
        <v>1185732</v>
      </c>
      <c r="C6791" s="15">
        <v>44359</v>
      </c>
      <c r="D6791" s="2" t="s">
        <v>31</v>
      </c>
      <c r="E6791" s="2" t="s">
        <v>103</v>
      </c>
      <c r="F6791" s="2" t="s">
        <v>104</v>
      </c>
      <c r="G6791" s="3" t="s">
        <v>155</v>
      </c>
      <c r="H6791" s="17">
        <v>41</v>
      </c>
      <c r="I6791" s="2">
        <v>135</v>
      </c>
      <c r="J6791" s="19">
        <v>5535</v>
      </c>
      <c r="K6791" s="19">
        <v>2546.1</v>
      </c>
      <c r="L6791" s="2">
        <v>0.45999999999999996</v>
      </c>
      <c r="M6791" s="2" t="s">
        <v>78</v>
      </c>
      <c r="N6791" s="20">
        <f t="shared" si="106"/>
        <v>8081.1</v>
      </c>
      <c r="O6791" s="21"/>
      <c r="P6791" s="20"/>
    </row>
    <row r="6792" spans="1:16" x14ac:dyDescent="0.35">
      <c r="A6792" s="2" t="s">
        <v>13</v>
      </c>
      <c r="B6792" s="2">
        <v>1185732</v>
      </c>
      <c r="C6792" s="15">
        <v>44359</v>
      </c>
      <c r="D6792" s="2" t="s">
        <v>31</v>
      </c>
      <c r="E6792" s="2" t="s">
        <v>103</v>
      </c>
      <c r="F6792" s="2" t="s">
        <v>104</v>
      </c>
      <c r="G6792" s="3" t="s">
        <v>17</v>
      </c>
      <c r="H6792" s="17">
        <v>39</v>
      </c>
      <c r="I6792" s="2">
        <v>70</v>
      </c>
      <c r="J6792" s="19">
        <v>2730</v>
      </c>
      <c r="K6792" s="19">
        <v>1092</v>
      </c>
      <c r="L6792" s="2">
        <v>0.4</v>
      </c>
      <c r="M6792" s="2" t="s">
        <v>78</v>
      </c>
      <c r="N6792" s="20">
        <f t="shared" si="106"/>
        <v>3822</v>
      </c>
      <c r="O6792" s="21"/>
      <c r="P6792" s="20"/>
    </row>
    <row r="6793" spans="1:16" x14ac:dyDescent="0.35">
      <c r="A6793" s="2" t="s">
        <v>13</v>
      </c>
      <c r="B6793" s="2">
        <v>1185732</v>
      </c>
      <c r="C6793" s="15">
        <v>44359</v>
      </c>
      <c r="D6793" s="2" t="s">
        <v>31</v>
      </c>
      <c r="E6793" s="2" t="s">
        <v>103</v>
      </c>
      <c r="F6793" s="2" t="s">
        <v>104</v>
      </c>
      <c r="G6793" s="3" t="s">
        <v>156</v>
      </c>
      <c r="H6793" s="17">
        <v>32</v>
      </c>
      <c r="I6793" s="2">
        <v>54</v>
      </c>
      <c r="J6793" s="19">
        <v>1728</v>
      </c>
      <c r="K6793" s="19">
        <v>743.04</v>
      </c>
      <c r="L6793" s="2">
        <v>0.43</v>
      </c>
      <c r="M6793" s="2" t="s">
        <v>78</v>
      </c>
      <c r="N6793" s="20">
        <f t="shared" si="106"/>
        <v>2471.04</v>
      </c>
      <c r="O6793" s="21"/>
      <c r="P6793" s="20"/>
    </row>
    <row r="6794" spans="1:16" x14ac:dyDescent="0.35">
      <c r="A6794" s="2" t="s">
        <v>13</v>
      </c>
      <c r="B6794" s="2">
        <v>1185732</v>
      </c>
      <c r="C6794" s="15">
        <v>44359</v>
      </c>
      <c r="D6794" s="2" t="s">
        <v>31</v>
      </c>
      <c r="E6794" s="2" t="s">
        <v>103</v>
      </c>
      <c r="F6794" s="2" t="s">
        <v>104</v>
      </c>
      <c r="G6794" s="3" t="s">
        <v>157</v>
      </c>
      <c r="H6794" s="17">
        <v>32</v>
      </c>
      <c r="I6794" s="2">
        <v>49</v>
      </c>
      <c r="J6794" s="19">
        <v>1568</v>
      </c>
      <c r="K6794" s="19">
        <v>705.59999999999991</v>
      </c>
      <c r="L6794" s="2">
        <v>0.44999999999999996</v>
      </c>
      <c r="M6794" s="2" t="s">
        <v>78</v>
      </c>
      <c r="N6794" s="20">
        <f t="shared" si="106"/>
        <v>2273.6</v>
      </c>
      <c r="O6794" s="21"/>
      <c r="P6794" s="20"/>
    </row>
    <row r="6795" spans="1:16" x14ac:dyDescent="0.35">
      <c r="A6795" s="2" t="s">
        <v>13</v>
      </c>
      <c r="B6795" s="2">
        <v>1185732</v>
      </c>
      <c r="C6795" s="15">
        <v>44359</v>
      </c>
      <c r="D6795" s="2" t="s">
        <v>31</v>
      </c>
      <c r="E6795" s="2" t="s">
        <v>103</v>
      </c>
      <c r="F6795" s="2" t="s">
        <v>104</v>
      </c>
      <c r="G6795" s="3" t="s">
        <v>18</v>
      </c>
      <c r="H6795" s="17">
        <v>41</v>
      </c>
      <c r="I6795" s="2">
        <v>51</v>
      </c>
      <c r="J6795" s="19">
        <v>2091</v>
      </c>
      <c r="K6795" s="19">
        <v>940.94999999999993</v>
      </c>
      <c r="L6795" s="2">
        <v>0.44999999999999996</v>
      </c>
      <c r="M6795" s="2" t="s">
        <v>78</v>
      </c>
      <c r="N6795" s="20">
        <f t="shared" si="106"/>
        <v>3031.95</v>
      </c>
      <c r="O6795" s="21"/>
      <c r="P6795" s="20"/>
    </row>
    <row r="6796" spans="1:16" x14ac:dyDescent="0.35">
      <c r="A6796" s="2" t="s">
        <v>13</v>
      </c>
      <c r="B6796" s="2">
        <v>1185732</v>
      </c>
      <c r="C6796" s="15">
        <v>44359</v>
      </c>
      <c r="D6796" s="2" t="s">
        <v>31</v>
      </c>
      <c r="E6796" s="2" t="s">
        <v>103</v>
      </c>
      <c r="F6796" s="2" t="s">
        <v>104</v>
      </c>
      <c r="G6796" s="3" t="s">
        <v>158</v>
      </c>
      <c r="H6796" s="17">
        <v>50</v>
      </c>
      <c r="I6796" s="2">
        <v>94</v>
      </c>
      <c r="J6796" s="19">
        <v>4700</v>
      </c>
      <c r="K6796" s="19">
        <v>2491</v>
      </c>
      <c r="L6796" s="2">
        <v>0.53</v>
      </c>
      <c r="M6796" s="2" t="s">
        <v>78</v>
      </c>
      <c r="N6796" s="20">
        <f t="shared" si="106"/>
        <v>7191</v>
      </c>
      <c r="O6796" s="21"/>
      <c r="P6796" s="20"/>
    </row>
    <row r="6797" spans="1:16" x14ac:dyDescent="0.35">
      <c r="A6797" s="2" t="s">
        <v>13</v>
      </c>
      <c r="B6797" s="2">
        <v>1185732</v>
      </c>
      <c r="C6797" s="15">
        <v>44388</v>
      </c>
      <c r="D6797" s="2" t="s">
        <v>31</v>
      </c>
      <c r="E6797" s="2" t="s">
        <v>103</v>
      </c>
      <c r="F6797" s="2" t="s">
        <v>104</v>
      </c>
      <c r="G6797" s="3" t="s">
        <v>155</v>
      </c>
      <c r="H6797" s="17">
        <v>47</v>
      </c>
      <c r="I6797" s="2">
        <v>154</v>
      </c>
      <c r="J6797" s="19">
        <v>7238</v>
      </c>
      <c r="K6797" s="19">
        <v>3329.4799999999996</v>
      </c>
      <c r="L6797" s="2">
        <v>0.45999999999999996</v>
      </c>
      <c r="M6797" s="2" t="s">
        <v>78</v>
      </c>
      <c r="N6797" s="20">
        <f t="shared" si="106"/>
        <v>10567.48</v>
      </c>
      <c r="O6797" s="21"/>
      <c r="P6797" s="20"/>
    </row>
    <row r="6798" spans="1:16" x14ac:dyDescent="0.35">
      <c r="A6798" s="2" t="s">
        <v>13</v>
      </c>
      <c r="B6798" s="2">
        <v>1185732</v>
      </c>
      <c r="C6798" s="15">
        <v>44388</v>
      </c>
      <c r="D6798" s="2" t="s">
        <v>31</v>
      </c>
      <c r="E6798" s="2" t="s">
        <v>103</v>
      </c>
      <c r="F6798" s="2" t="s">
        <v>104</v>
      </c>
      <c r="G6798" s="3" t="s">
        <v>17</v>
      </c>
      <c r="H6798" s="17">
        <v>44</v>
      </c>
      <c r="I6798" s="2">
        <v>81</v>
      </c>
      <c r="J6798" s="19">
        <v>3564</v>
      </c>
      <c r="K6798" s="19">
        <v>1603.8</v>
      </c>
      <c r="L6798" s="2">
        <v>0.44999999999999996</v>
      </c>
      <c r="M6798" s="2" t="s">
        <v>78</v>
      </c>
      <c r="N6798" s="20">
        <f t="shared" si="106"/>
        <v>5167.8</v>
      </c>
      <c r="O6798" s="21"/>
      <c r="P6798" s="20"/>
    </row>
    <row r="6799" spans="1:16" x14ac:dyDescent="0.35">
      <c r="A6799" s="2" t="s">
        <v>13</v>
      </c>
      <c r="B6799" s="2">
        <v>1185732</v>
      </c>
      <c r="C6799" s="15">
        <v>44388</v>
      </c>
      <c r="D6799" s="2" t="s">
        <v>31</v>
      </c>
      <c r="E6799" s="2" t="s">
        <v>103</v>
      </c>
      <c r="F6799" s="2" t="s">
        <v>104</v>
      </c>
      <c r="G6799" s="3" t="s">
        <v>156</v>
      </c>
      <c r="H6799" s="17">
        <v>37</v>
      </c>
      <c r="I6799" s="2">
        <v>61</v>
      </c>
      <c r="J6799" s="19">
        <v>2257</v>
      </c>
      <c r="K6799" s="19">
        <v>947.93999999999994</v>
      </c>
      <c r="L6799" s="2">
        <v>0.42</v>
      </c>
      <c r="M6799" s="2" t="s">
        <v>78</v>
      </c>
      <c r="N6799" s="20">
        <f t="shared" si="106"/>
        <v>3204.94</v>
      </c>
      <c r="O6799" s="21"/>
      <c r="P6799" s="20"/>
    </row>
    <row r="6800" spans="1:16" x14ac:dyDescent="0.35">
      <c r="A6800" s="2" t="s">
        <v>13</v>
      </c>
      <c r="B6800" s="2">
        <v>1185732</v>
      </c>
      <c r="C6800" s="15">
        <v>44388</v>
      </c>
      <c r="D6800" s="2" t="s">
        <v>31</v>
      </c>
      <c r="E6800" s="2" t="s">
        <v>103</v>
      </c>
      <c r="F6800" s="2" t="s">
        <v>104</v>
      </c>
      <c r="G6800" s="3" t="s">
        <v>157</v>
      </c>
      <c r="H6800" s="17">
        <v>38</v>
      </c>
      <c r="I6800" s="2">
        <v>44</v>
      </c>
      <c r="J6800" s="19">
        <v>1672</v>
      </c>
      <c r="K6800" s="19">
        <v>718.96</v>
      </c>
      <c r="L6800" s="2">
        <v>0.43</v>
      </c>
      <c r="M6800" s="2" t="s">
        <v>78</v>
      </c>
      <c r="N6800" s="20">
        <f t="shared" si="106"/>
        <v>2390.96</v>
      </c>
      <c r="O6800" s="21"/>
      <c r="P6800" s="20"/>
    </row>
    <row r="6801" spans="1:16" x14ac:dyDescent="0.35">
      <c r="A6801" s="2" t="s">
        <v>13</v>
      </c>
      <c r="B6801" s="2">
        <v>1185732</v>
      </c>
      <c r="C6801" s="15">
        <v>44388</v>
      </c>
      <c r="D6801" s="2" t="s">
        <v>31</v>
      </c>
      <c r="E6801" s="2" t="s">
        <v>103</v>
      </c>
      <c r="F6801" s="2" t="s">
        <v>104</v>
      </c>
      <c r="G6801" s="3" t="s">
        <v>18</v>
      </c>
      <c r="H6801" s="17">
        <v>49</v>
      </c>
      <c r="I6801" s="2">
        <v>52</v>
      </c>
      <c r="J6801" s="19">
        <v>2548</v>
      </c>
      <c r="K6801" s="19">
        <v>1172.08</v>
      </c>
      <c r="L6801" s="2">
        <v>0.45999999999999996</v>
      </c>
      <c r="M6801" s="2" t="s">
        <v>78</v>
      </c>
      <c r="N6801" s="20">
        <f t="shared" si="106"/>
        <v>3720.08</v>
      </c>
      <c r="O6801" s="21"/>
      <c r="P6801" s="20"/>
    </row>
    <row r="6802" spans="1:16" x14ac:dyDescent="0.35">
      <c r="A6802" s="2" t="s">
        <v>13</v>
      </c>
      <c r="B6802" s="2">
        <v>1185732</v>
      </c>
      <c r="C6802" s="15">
        <v>44388</v>
      </c>
      <c r="D6802" s="2" t="s">
        <v>31</v>
      </c>
      <c r="E6802" s="2" t="s">
        <v>103</v>
      </c>
      <c r="F6802" s="2" t="s">
        <v>104</v>
      </c>
      <c r="G6802" s="3" t="s">
        <v>158</v>
      </c>
      <c r="H6802" s="17">
        <v>53</v>
      </c>
      <c r="I6802" s="2">
        <v>94</v>
      </c>
      <c r="J6802" s="19">
        <v>4982</v>
      </c>
      <c r="K6802" s="19">
        <v>2640.46</v>
      </c>
      <c r="L6802" s="2">
        <v>0.53</v>
      </c>
      <c r="M6802" s="2" t="s">
        <v>78</v>
      </c>
      <c r="N6802" s="20">
        <f t="shared" si="106"/>
        <v>7622.46</v>
      </c>
      <c r="O6802" s="21"/>
      <c r="P6802" s="20"/>
    </row>
    <row r="6803" spans="1:16" x14ac:dyDescent="0.35">
      <c r="A6803" s="2" t="s">
        <v>13</v>
      </c>
      <c r="B6803" s="2">
        <v>1185732</v>
      </c>
      <c r="C6803" s="15">
        <v>44420</v>
      </c>
      <c r="D6803" s="2" t="s">
        <v>31</v>
      </c>
      <c r="E6803" s="2" t="s">
        <v>103</v>
      </c>
      <c r="F6803" s="2" t="s">
        <v>104</v>
      </c>
      <c r="G6803" s="3" t="s">
        <v>155</v>
      </c>
      <c r="H6803" s="17">
        <v>49</v>
      </c>
      <c r="I6803" s="2">
        <v>131</v>
      </c>
      <c r="J6803" s="19">
        <v>6419</v>
      </c>
      <c r="K6803" s="19">
        <v>3081.12</v>
      </c>
      <c r="L6803" s="2">
        <v>0.48</v>
      </c>
      <c r="M6803" s="2" t="s">
        <v>78</v>
      </c>
      <c r="N6803" s="20">
        <f t="shared" si="106"/>
        <v>9500.119999999999</v>
      </c>
      <c r="O6803" s="21"/>
      <c r="P6803" s="20"/>
    </row>
    <row r="6804" spans="1:16" x14ac:dyDescent="0.35">
      <c r="A6804" s="2" t="s">
        <v>13</v>
      </c>
      <c r="B6804" s="2">
        <v>1185732</v>
      </c>
      <c r="C6804" s="15">
        <v>44420</v>
      </c>
      <c r="D6804" s="2" t="s">
        <v>31</v>
      </c>
      <c r="E6804" s="2" t="s">
        <v>103</v>
      </c>
      <c r="F6804" s="2" t="s">
        <v>104</v>
      </c>
      <c r="G6804" s="3" t="s">
        <v>17</v>
      </c>
      <c r="H6804" s="17">
        <v>42</v>
      </c>
      <c r="I6804" s="2">
        <v>78</v>
      </c>
      <c r="J6804" s="19">
        <v>3276</v>
      </c>
      <c r="K6804" s="19">
        <v>1474.1999999999998</v>
      </c>
      <c r="L6804" s="2">
        <v>0.44999999999999996</v>
      </c>
      <c r="M6804" s="2" t="s">
        <v>78</v>
      </c>
      <c r="N6804" s="20">
        <f t="shared" si="106"/>
        <v>4750.2</v>
      </c>
      <c r="O6804" s="21"/>
      <c r="P6804" s="20"/>
    </row>
    <row r="6805" spans="1:16" x14ac:dyDescent="0.35">
      <c r="A6805" s="2" t="s">
        <v>13</v>
      </c>
      <c r="B6805" s="2">
        <v>1185732</v>
      </c>
      <c r="C6805" s="15">
        <v>44420</v>
      </c>
      <c r="D6805" s="2" t="s">
        <v>31</v>
      </c>
      <c r="E6805" s="2" t="s">
        <v>103</v>
      </c>
      <c r="F6805" s="2" t="s">
        <v>104</v>
      </c>
      <c r="G6805" s="3" t="s">
        <v>156</v>
      </c>
      <c r="H6805" s="17">
        <v>36</v>
      </c>
      <c r="I6805" s="2">
        <v>65</v>
      </c>
      <c r="J6805" s="19">
        <v>2340</v>
      </c>
      <c r="K6805" s="19">
        <v>936</v>
      </c>
      <c r="L6805" s="2">
        <v>0.4</v>
      </c>
      <c r="M6805" s="2" t="s">
        <v>78</v>
      </c>
      <c r="N6805" s="20">
        <f t="shared" si="106"/>
        <v>3276</v>
      </c>
      <c r="O6805" s="21"/>
      <c r="P6805" s="20"/>
    </row>
    <row r="6806" spans="1:16" x14ac:dyDescent="0.35">
      <c r="A6806" s="2" t="s">
        <v>13</v>
      </c>
      <c r="B6806" s="2">
        <v>1185732</v>
      </c>
      <c r="C6806" s="15">
        <v>44420</v>
      </c>
      <c r="D6806" s="2" t="s">
        <v>31</v>
      </c>
      <c r="E6806" s="2" t="s">
        <v>103</v>
      </c>
      <c r="F6806" s="2" t="s">
        <v>104</v>
      </c>
      <c r="G6806" s="3" t="s">
        <v>157</v>
      </c>
      <c r="H6806" s="17">
        <v>38</v>
      </c>
      <c r="I6806" s="2">
        <v>58</v>
      </c>
      <c r="J6806" s="19">
        <v>2204</v>
      </c>
      <c r="K6806" s="19">
        <v>947.72</v>
      </c>
      <c r="L6806" s="2">
        <v>0.43</v>
      </c>
      <c r="M6806" s="2" t="s">
        <v>78</v>
      </c>
      <c r="N6806" s="20">
        <f t="shared" si="106"/>
        <v>3151.7200000000003</v>
      </c>
      <c r="O6806" s="21"/>
      <c r="P6806" s="20"/>
    </row>
    <row r="6807" spans="1:16" x14ac:dyDescent="0.35">
      <c r="A6807" s="2" t="s">
        <v>13</v>
      </c>
      <c r="B6807" s="2">
        <v>1185732</v>
      </c>
      <c r="C6807" s="15">
        <v>44420</v>
      </c>
      <c r="D6807" s="2" t="s">
        <v>31</v>
      </c>
      <c r="E6807" s="2" t="s">
        <v>103</v>
      </c>
      <c r="F6807" s="2" t="s">
        <v>104</v>
      </c>
      <c r="G6807" s="3" t="s">
        <v>18</v>
      </c>
      <c r="H6807" s="17">
        <v>47</v>
      </c>
      <c r="I6807" s="2">
        <v>46</v>
      </c>
      <c r="J6807" s="19">
        <v>2162</v>
      </c>
      <c r="K6807" s="19">
        <v>994.51999999999987</v>
      </c>
      <c r="L6807" s="2">
        <v>0.45999999999999996</v>
      </c>
      <c r="M6807" s="2" t="s">
        <v>78</v>
      </c>
      <c r="N6807" s="20">
        <f t="shared" si="106"/>
        <v>3156.52</v>
      </c>
      <c r="O6807" s="21"/>
      <c r="P6807" s="20"/>
    </row>
    <row r="6808" spans="1:16" x14ac:dyDescent="0.35">
      <c r="A6808" s="2" t="s">
        <v>13</v>
      </c>
      <c r="B6808" s="2">
        <v>1185732</v>
      </c>
      <c r="C6808" s="15">
        <v>44420</v>
      </c>
      <c r="D6808" s="2" t="s">
        <v>31</v>
      </c>
      <c r="E6808" s="2" t="s">
        <v>103</v>
      </c>
      <c r="F6808" s="2" t="s">
        <v>104</v>
      </c>
      <c r="G6808" s="3" t="s">
        <v>158</v>
      </c>
      <c r="H6808" s="17">
        <v>53</v>
      </c>
      <c r="I6808" s="2">
        <v>88</v>
      </c>
      <c r="J6808" s="19">
        <v>4664</v>
      </c>
      <c r="K6808" s="19">
        <v>2332</v>
      </c>
      <c r="L6808" s="2">
        <v>0.5</v>
      </c>
      <c r="M6808" s="2" t="s">
        <v>78</v>
      </c>
      <c r="N6808" s="20">
        <f t="shared" si="106"/>
        <v>6996</v>
      </c>
      <c r="O6808" s="21"/>
      <c r="P6808" s="20"/>
    </row>
    <row r="6809" spans="1:16" x14ac:dyDescent="0.35">
      <c r="A6809" s="2" t="s">
        <v>13</v>
      </c>
      <c r="B6809" s="2">
        <v>1185732</v>
      </c>
      <c r="C6809" s="15">
        <v>44452</v>
      </c>
      <c r="D6809" s="2" t="s">
        <v>31</v>
      </c>
      <c r="E6809" s="2" t="s">
        <v>103</v>
      </c>
      <c r="F6809" s="2" t="s">
        <v>104</v>
      </c>
      <c r="G6809" s="3" t="s">
        <v>155</v>
      </c>
      <c r="H6809" s="17">
        <v>42</v>
      </c>
      <c r="I6809" s="2">
        <v>138</v>
      </c>
      <c r="J6809" s="19">
        <v>5796</v>
      </c>
      <c r="K6809" s="19">
        <v>2608.1999999999998</v>
      </c>
      <c r="L6809" s="2">
        <v>0.44999999999999996</v>
      </c>
      <c r="M6809" s="2" t="s">
        <v>78</v>
      </c>
      <c r="N6809" s="20">
        <f t="shared" si="106"/>
        <v>8404.2000000000007</v>
      </c>
      <c r="O6809" s="21"/>
      <c r="P6809" s="20"/>
    </row>
    <row r="6810" spans="1:16" x14ac:dyDescent="0.35">
      <c r="A6810" s="2" t="s">
        <v>13</v>
      </c>
      <c r="B6810" s="2">
        <v>1185732</v>
      </c>
      <c r="C6810" s="15">
        <v>44452</v>
      </c>
      <c r="D6810" s="2" t="s">
        <v>31</v>
      </c>
      <c r="E6810" s="2" t="s">
        <v>103</v>
      </c>
      <c r="F6810" s="2" t="s">
        <v>104</v>
      </c>
      <c r="G6810" s="3" t="s">
        <v>17</v>
      </c>
      <c r="H6810" s="17">
        <v>39</v>
      </c>
      <c r="I6810" s="2">
        <v>80</v>
      </c>
      <c r="J6810" s="19">
        <v>3120</v>
      </c>
      <c r="K6810" s="19">
        <v>1248</v>
      </c>
      <c r="L6810" s="2">
        <v>0.4</v>
      </c>
      <c r="M6810" s="2" t="s">
        <v>78</v>
      </c>
      <c r="N6810" s="20">
        <f t="shared" si="106"/>
        <v>4368</v>
      </c>
      <c r="O6810" s="21"/>
      <c r="P6810" s="20"/>
    </row>
    <row r="6811" spans="1:16" x14ac:dyDescent="0.35">
      <c r="A6811" s="2" t="s">
        <v>13</v>
      </c>
      <c r="B6811" s="2">
        <v>1185732</v>
      </c>
      <c r="C6811" s="15">
        <v>44452</v>
      </c>
      <c r="D6811" s="2" t="s">
        <v>31</v>
      </c>
      <c r="E6811" s="2" t="s">
        <v>103</v>
      </c>
      <c r="F6811" s="2" t="s">
        <v>104</v>
      </c>
      <c r="G6811" s="3" t="s">
        <v>156</v>
      </c>
      <c r="H6811" s="17">
        <v>32</v>
      </c>
      <c r="I6811" s="2">
        <v>53</v>
      </c>
      <c r="J6811" s="19">
        <v>1696</v>
      </c>
      <c r="K6811" s="19">
        <v>678.40000000000009</v>
      </c>
      <c r="L6811" s="2">
        <v>0.4</v>
      </c>
      <c r="M6811" s="2" t="s">
        <v>78</v>
      </c>
      <c r="N6811" s="20">
        <f t="shared" si="106"/>
        <v>2374.4</v>
      </c>
      <c r="O6811" s="21"/>
      <c r="P6811" s="20"/>
    </row>
    <row r="6812" spans="1:16" x14ac:dyDescent="0.35">
      <c r="A6812" s="2" t="s">
        <v>13</v>
      </c>
      <c r="B6812" s="2">
        <v>1185732</v>
      </c>
      <c r="C6812" s="15">
        <v>44452</v>
      </c>
      <c r="D6812" s="2" t="s">
        <v>31</v>
      </c>
      <c r="E6812" s="2" t="s">
        <v>103</v>
      </c>
      <c r="F6812" s="2" t="s">
        <v>104</v>
      </c>
      <c r="G6812" s="3" t="s">
        <v>157</v>
      </c>
      <c r="H6812" s="17">
        <v>34</v>
      </c>
      <c r="I6812" s="2">
        <v>39</v>
      </c>
      <c r="J6812" s="19">
        <v>1326</v>
      </c>
      <c r="K6812" s="19">
        <v>530.4</v>
      </c>
      <c r="L6812" s="2">
        <v>0.4</v>
      </c>
      <c r="M6812" s="2" t="s">
        <v>78</v>
      </c>
      <c r="N6812" s="20">
        <f t="shared" si="106"/>
        <v>1856.4</v>
      </c>
      <c r="O6812" s="21"/>
      <c r="P6812" s="20"/>
    </row>
    <row r="6813" spans="1:16" x14ac:dyDescent="0.35">
      <c r="A6813" s="2" t="s">
        <v>13</v>
      </c>
      <c r="B6813" s="2">
        <v>1185732</v>
      </c>
      <c r="C6813" s="15">
        <v>44452</v>
      </c>
      <c r="D6813" s="2" t="s">
        <v>31</v>
      </c>
      <c r="E6813" s="2" t="s">
        <v>103</v>
      </c>
      <c r="F6813" s="2" t="s">
        <v>104</v>
      </c>
      <c r="G6813" s="3" t="s">
        <v>18</v>
      </c>
      <c r="H6813" s="17">
        <v>41</v>
      </c>
      <c r="I6813" s="2">
        <v>42</v>
      </c>
      <c r="J6813" s="19">
        <v>1722</v>
      </c>
      <c r="K6813" s="19">
        <v>861</v>
      </c>
      <c r="L6813" s="2">
        <v>0.5</v>
      </c>
      <c r="M6813" s="2" t="s">
        <v>78</v>
      </c>
      <c r="N6813" s="20">
        <f t="shared" si="106"/>
        <v>2583</v>
      </c>
      <c r="O6813" s="21"/>
      <c r="P6813" s="20"/>
    </row>
    <row r="6814" spans="1:16" x14ac:dyDescent="0.35">
      <c r="A6814" s="2" t="s">
        <v>13</v>
      </c>
      <c r="B6814" s="2">
        <v>1185732</v>
      </c>
      <c r="C6814" s="15">
        <v>44452</v>
      </c>
      <c r="D6814" s="2" t="s">
        <v>31</v>
      </c>
      <c r="E6814" s="2" t="s">
        <v>103</v>
      </c>
      <c r="F6814" s="2" t="s">
        <v>104</v>
      </c>
      <c r="G6814" s="3" t="s">
        <v>158</v>
      </c>
      <c r="H6814" s="17">
        <v>46</v>
      </c>
      <c r="I6814" s="2">
        <v>65</v>
      </c>
      <c r="J6814" s="19">
        <v>2990</v>
      </c>
      <c r="K6814" s="19">
        <v>1495</v>
      </c>
      <c r="L6814" s="2">
        <v>0.5</v>
      </c>
      <c r="M6814" s="2" t="s">
        <v>78</v>
      </c>
      <c r="N6814" s="20">
        <f t="shared" si="106"/>
        <v>4485</v>
      </c>
      <c r="O6814" s="21"/>
      <c r="P6814" s="20"/>
    </row>
    <row r="6815" spans="1:16" x14ac:dyDescent="0.35">
      <c r="A6815" s="2" t="s">
        <v>13</v>
      </c>
      <c r="B6815" s="2">
        <v>1185732</v>
      </c>
      <c r="C6815" s="15">
        <v>44481</v>
      </c>
      <c r="D6815" s="2" t="s">
        <v>31</v>
      </c>
      <c r="E6815" s="2" t="s">
        <v>103</v>
      </c>
      <c r="F6815" s="2" t="s">
        <v>104</v>
      </c>
      <c r="G6815" s="3" t="s">
        <v>155</v>
      </c>
      <c r="H6815" s="17">
        <v>54</v>
      </c>
      <c r="I6815" s="2">
        <v>104</v>
      </c>
      <c r="J6815" s="19">
        <v>5616</v>
      </c>
      <c r="K6815" s="19">
        <v>2583.3599999999997</v>
      </c>
      <c r="L6815" s="2">
        <v>0.45999999999999996</v>
      </c>
      <c r="M6815" s="2" t="s">
        <v>78</v>
      </c>
      <c r="N6815" s="20">
        <f t="shared" si="106"/>
        <v>8199.36</v>
      </c>
      <c r="O6815" s="21"/>
      <c r="P6815" s="20"/>
    </row>
    <row r="6816" spans="1:16" x14ac:dyDescent="0.35">
      <c r="A6816" s="2" t="s">
        <v>13</v>
      </c>
      <c r="B6816" s="2">
        <v>1185732</v>
      </c>
      <c r="C6816" s="15">
        <v>44481</v>
      </c>
      <c r="D6816" s="2" t="s">
        <v>31</v>
      </c>
      <c r="E6816" s="2" t="s">
        <v>103</v>
      </c>
      <c r="F6816" s="2" t="s">
        <v>104</v>
      </c>
      <c r="G6816" s="3" t="s">
        <v>17</v>
      </c>
      <c r="H6816" s="17">
        <v>41</v>
      </c>
      <c r="I6816" s="2">
        <v>75</v>
      </c>
      <c r="J6816" s="19">
        <v>3075</v>
      </c>
      <c r="K6816" s="19">
        <v>1291.5</v>
      </c>
      <c r="L6816" s="2">
        <v>0.42</v>
      </c>
      <c r="M6816" s="2" t="s">
        <v>78</v>
      </c>
      <c r="N6816" s="20">
        <f t="shared" si="106"/>
        <v>4366.5</v>
      </c>
      <c r="O6816" s="21"/>
      <c r="P6816" s="20"/>
    </row>
    <row r="6817" spans="1:16" x14ac:dyDescent="0.35">
      <c r="A6817" s="2" t="s">
        <v>13</v>
      </c>
      <c r="B6817" s="2">
        <v>1185732</v>
      </c>
      <c r="C6817" s="15">
        <v>44481</v>
      </c>
      <c r="D6817" s="2" t="s">
        <v>31</v>
      </c>
      <c r="E6817" s="2" t="s">
        <v>103</v>
      </c>
      <c r="F6817" s="2" t="s">
        <v>104</v>
      </c>
      <c r="G6817" s="3" t="s">
        <v>156</v>
      </c>
      <c r="H6817" s="17">
        <v>43</v>
      </c>
      <c r="I6817" s="2">
        <v>42</v>
      </c>
      <c r="J6817" s="19">
        <v>1806</v>
      </c>
      <c r="K6817" s="19">
        <v>722.40000000000009</v>
      </c>
      <c r="L6817" s="2">
        <v>0.4</v>
      </c>
      <c r="M6817" s="2" t="s">
        <v>78</v>
      </c>
      <c r="N6817" s="20">
        <f t="shared" si="106"/>
        <v>2528.4</v>
      </c>
      <c r="O6817" s="21"/>
      <c r="P6817" s="20"/>
    </row>
    <row r="6818" spans="1:16" x14ac:dyDescent="0.35">
      <c r="A6818" s="2" t="s">
        <v>13</v>
      </c>
      <c r="B6818" s="2">
        <v>1185732</v>
      </c>
      <c r="C6818" s="15">
        <v>44481</v>
      </c>
      <c r="D6818" s="2" t="s">
        <v>31</v>
      </c>
      <c r="E6818" s="2" t="s">
        <v>103</v>
      </c>
      <c r="F6818" s="2" t="s">
        <v>104</v>
      </c>
      <c r="G6818" s="3" t="s">
        <v>157</v>
      </c>
      <c r="H6818" s="17">
        <v>43</v>
      </c>
      <c r="I6818" s="2">
        <v>36</v>
      </c>
      <c r="J6818" s="19">
        <v>1548</v>
      </c>
      <c r="K6818" s="19">
        <v>696.59999999999991</v>
      </c>
      <c r="L6818" s="2">
        <v>0.44999999999999996</v>
      </c>
      <c r="M6818" s="2" t="s">
        <v>78</v>
      </c>
      <c r="N6818" s="20">
        <f t="shared" si="106"/>
        <v>2244.6</v>
      </c>
      <c r="O6818" s="21"/>
      <c r="P6818" s="20"/>
    </row>
    <row r="6819" spans="1:16" x14ac:dyDescent="0.35">
      <c r="A6819" s="2" t="s">
        <v>13</v>
      </c>
      <c r="B6819" s="2">
        <v>1185732</v>
      </c>
      <c r="C6819" s="15">
        <v>44481</v>
      </c>
      <c r="D6819" s="2" t="s">
        <v>31</v>
      </c>
      <c r="E6819" s="2" t="s">
        <v>103</v>
      </c>
      <c r="F6819" s="2" t="s">
        <v>104</v>
      </c>
      <c r="G6819" s="3" t="s">
        <v>18</v>
      </c>
      <c r="H6819" s="17">
        <v>54</v>
      </c>
      <c r="I6819" s="2">
        <v>38</v>
      </c>
      <c r="J6819" s="19">
        <v>2052</v>
      </c>
      <c r="K6819" s="19">
        <v>964.43999999999994</v>
      </c>
      <c r="L6819" s="2">
        <v>0.47</v>
      </c>
      <c r="M6819" s="2" t="s">
        <v>78</v>
      </c>
      <c r="N6819" s="20">
        <f t="shared" si="106"/>
        <v>3016.44</v>
      </c>
      <c r="O6819" s="21"/>
      <c r="P6819" s="20"/>
    </row>
    <row r="6820" spans="1:16" x14ac:dyDescent="0.35">
      <c r="A6820" s="2" t="s">
        <v>21</v>
      </c>
      <c r="B6820" s="2">
        <v>1185732</v>
      </c>
      <c r="C6820" s="15">
        <v>44481</v>
      </c>
      <c r="D6820" s="2" t="s">
        <v>31</v>
      </c>
      <c r="E6820" s="2" t="s">
        <v>103</v>
      </c>
      <c r="F6820" s="2" t="s">
        <v>104</v>
      </c>
      <c r="G6820" s="3" t="s">
        <v>158</v>
      </c>
      <c r="H6820" s="17">
        <v>55</v>
      </c>
      <c r="I6820" s="2">
        <v>70</v>
      </c>
      <c r="J6820" s="19">
        <v>3850</v>
      </c>
      <c r="K6820" s="19">
        <v>2117.5</v>
      </c>
      <c r="L6820" s="2">
        <v>0.55000000000000004</v>
      </c>
      <c r="M6820" s="2" t="s">
        <v>78</v>
      </c>
      <c r="N6820" s="20">
        <f t="shared" si="106"/>
        <v>5967.5</v>
      </c>
      <c r="O6820" s="21"/>
      <c r="P6820" s="20"/>
    </row>
    <row r="6821" spans="1:16" x14ac:dyDescent="0.35">
      <c r="A6821" s="2" t="s">
        <v>21</v>
      </c>
      <c r="B6821" s="2">
        <v>1185732</v>
      </c>
      <c r="C6821" s="15">
        <v>44512</v>
      </c>
      <c r="D6821" s="2" t="s">
        <v>31</v>
      </c>
      <c r="E6821" s="2" t="s">
        <v>103</v>
      </c>
      <c r="F6821" s="2" t="s">
        <v>104</v>
      </c>
      <c r="G6821" s="3" t="s">
        <v>155</v>
      </c>
      <c r="H6821" s="17">
        <v>53</v>
      </c>
      <c r="I6821" s="2">
        <v>104</v>
      </c>
      <c r="J6821" s="19">
        <v>5512</v>
      </c>
      <c r="K6821" s="19">
        <v>2700.88</v>
      </c>
      <c r="L6821" s="2">
        <v>0.49</v>
      </c>
      <c r="M6821" s="2" t="s">
        <v>78</v>
      </c>
      <c r="N6821" s="20">
        <f t="shared" si="106"/>
        <v>8212.880000000001</v>
      </c>
      <c r="O6821" s="21"/>
      <c r="P6821" s="20"/>
    </row>
    <row r="6822" spans="1:16" x14ac:dyDescent="0.35">
      <c r="A6822" s="2" t="s">
        <v>21</v>
      </c>
      <c r="B6822" s="2">
        <v>1185732</v>
      </c>
      <c r="C6822" s="15">
        <v>44512</v>
      </c>
      <c r="D6822" s="2" t="s">
        <v>31</v>
      </c>
      <c r="E6822" s="2" t="s">
        <v>103</v>
      </c>
      <c r="F6822" s="2" t="s">
        <v>104</v>
      </c>
      <c r="G6822" s="3" t="s">
        <v>17</v>
      </c>
      <c r="H6822" s="17">
        <v>41</v>
      </c>
      <c r="I6822" s="2">
        <v>63</v>
      </c>
      <c r="J6822" s="19">
        <v>2583</v>
      </c>
      <c r="K6822" s="19">
        <v>1059.03</v>
      </c>
      <c r="L6822" s="2">
        <v>0.41</v>
      </c>
      <c r="M6822" s="2" t="s">
        <v>78</v>
      </c>
      <c r="N6822" s="20">
        <f t="shared" si="106"/>
        <v>3642.0299999999997</v>
      </c>
      <c r="O6822" s="21"/>
      <c r="P6822" s="20"/>
    </row>
    <row r="6823" spans="1:16" x14ac:dyDescent="0.35">
      <c r="A6823" s="2" t="s">
        <v>21</v>
      </c>
      <c r="B6823" s="2">
        <v>1185732</v>
      </c>
      <c r="C6823" s="15">
        <v>44512</v>
      </c>
      <c r="D6823" s="2" t="s">
        <v>31</v>
      </c>
      <c r="E6823" s="2" t="s">
        <v>103</v>
      </c>
      <c r="F6823" s="2" t="s">
        <v>104</v>
      </c>
      <c r="G6823" s="3" t="s">
        <v>156</v>
      </c>
      <c r="H6823" s="17">
        <v>43</v>
      </c>
      <c r="I6823" s="2">
        <v>57</v>
      </c>
      <c r="J6823" s="19">
        <v>2451</v>
      </c>
      <c r="K6823" s="19">
        <v>1078.44</v>
      </c>
      <c r="L6823" s="2">
        <v>0.44</v>
      </c>
      <c r="M6823" s="2" t="s">
        <v>78</v>
      </c>
      <c r="N6823" s="20">
        <f t="shared" si="106"/>
        <v>3529.44</v>
      </c>
      <c r="O6823" s="21"/>
      <c r="P6823" s="20"/>
    </row>
    <row r="6824" spans="1:16" x14ac:dyDescent="0.35">
      <c r="A6824" s="2" t="s">
        <v>21</v>
      </c>
      <c r="B6824" s="2">
        <v>1185732</v>
      </c>
      <c r="C6824" s="15">
        <v>44512</v>
      </c>
      <c r="D6824" s="2" t="s">
        <v>31</v>
      </c>
      <c r="E6824" s="2" t="s">
        <v>103</v>
      </c>
      <c r="F6824" s="2" t="s">
        <v>104</v>
      </c>
      <c r="G6824" s="3" t="s">
        <v>157</v>
      </c>
      <c r="H6824" s="17">
        <v>43</v>
      </c>
      <c r="I6824" s="2">
        <v>44</v>
      </c>
      <c r="J6824" s="19">
        <v>1892</v>
      </c>
      <c r="K6824" s="19">
        <v>832.48</v>
      </c>
      <c r="L6824" s="2">
        <v>0.44</v>
      </c>
      <c r="M6824" s="2" t="s">
        <v>78</v>
      </c>
      <c r="N6824" s="20">
        <f t="shared" si="106"/>
        <v>2724.48</v>
      </c>
      <c r="O6824" s="21"/>
      <c r="P6824" s="20"/>
    </row>
    <row r="6825" spans="1:16" x14ac:dyDescent="0.35">
      <c r="A6825" s="2" t="s">
        <v>21</v>
      </c>
      <c r="B6825" s="2">
        <v>1185732</v>
      </c>
      <c r="C6825" s="15">
        <v>44512</v>
      </c>
      <c r="D6825" s="2" t="s">
        <v>31</v>
      </c>
      <c r="E6825" s="2" t="s">
        <v>103</v>
      </c>
      <c r="F6825" s="2" t="s">
        <v>104</v>
      </c>
      <c r="G6825" s="3" t="s">
        <v>18</v>
      </c>
      <c r="H6825" s="17">
        <v>59</v>
      </c>
      <c r="I6825" s="2">
        <v>45</v>
      </c>
      <c r="J6825" s="19">
        <v>2655</v>
      </c>
      <c r="K6825" s="19">
        <v>1221.3</v>
      </c>
      <c r="L6825" s="2">
        <v>0.45999999999999996</v>
      </c>
      <c r="M6825" s="2" t="s">
        <v>78</v>
      </c>
      <c r="N6825" s="20">
        <f t="shared" si="106"/>
        <v>3876.3</v>
      </c>
      <c r="O6825" s="21"/>
      <c r="P6825" s="20"/>
    </row>
    <row r="6826" spans="1:16" x14ac:dyDescent="0.35">
      <c r="A6826" s="2" t="s">
        <v>21</v>
      </c>
      <c r="B6826" s="2">
        <v>1185732</v>
      </c>
      <c r="C6826" s="15">
        <v>44512</v>
      </c>
      <c r="D6826" s="2" t="s">
        <v>31</v>
      </c>
      <c r="E6826" s="2" t="s">
        <v>103</v>
      </c>
      <c r="F6826" s="2" t="s">
        <v>104</v>
      </c>
      <c r="G6826" s="3" t="s">
        <v>158</v>
      </c>
      <c r="H6826" s="17">
        <v>61</v>
      </c>
      <c r="I6826" s="2">
        <v>65</v>
      </c>
      <c r="J6826" s="19">
        <v>3965</v>
      </c>
      <c r="K6826" s="19">
        <v>1982.5</v>
      </c>
      <c r="L6826" s="2">
        <v>0.5</v>
      </c>
      <c r="M6826" s="2" t="s">
        <v>78</v>
      </c>
      <c r="N6826" s="20">
        <f t="shared" si="106"/>
        <v>5947.5</v>
      </c>
      <c r="O6826" s="21"/>
      <c r="P6826" s="20"/>
    </row>
    <row r="6827" spans="1:16" x14ac:dyDescent="0.35">
      <c r="A6827" s="2" t="s">
        <v>21</v>
      </c>
      <c r="B6827" s="2">
        <v>1185732</v>
      </c>
      <c r="C6827" s="15">
        <v>44541</v>
      </c>
      <c r="D6827" s="2" t="s">
        <v>31</v>
      </c>
      <c r="E6827" s="2" t="s">
        <v>103</v>
      </c>
      <c r="F6827" s="2" t="s">
        <v>104</v>
      </c>
      <c r="G6827" s="3" t="s">
        <v>155</v>
      </c>
      <c r="H6827" s="17">
        <v>58</v>
      </c>
      <c r="I6827" s="2">
        <v>140</v>
      </c>
      <c r="J6827" s="19">
        <v>8120</v>
      </c>
      <c r="K6827" s="19">
        <v>3735.2</v>
      </c>
      <c r="L6827" s="2">
        <v>0.45999999999999996</v>
      </c>
      <c r="M6827" s="2" t="s">
        <v>78</v>
      </c>
      <c r="N6827" s="20">
        <f t="shared" si="106"/>
        <v>11855.2</v>
      </c>
      <c r="O6827" s="21"/>
      <c r="P6827" s="20"/>
    </row>
    <row r="6828" spans="1:16" x14ac:dyDescent="0.35">
      <c r="A6828" s="2" t="s">
        <v>21</v>
      </c>
      <c r="B6828" s="2">
        <v>1185732</v>
      </c>
      <c r="C6828" s="15">
        <v>44541</v>
      </c>
      <c r="D6828" s="2" t="s">
        <v>31</v>
      </c>
      <c r="E6828" s="2" t="s">
        <v>103</v>
      </c>
      <c r="F6828" s="2" t="s">
        <v>104</v>
      </c>
      <c r="G6828" s="3" t="s">
        <v>17</v>
      </c>
      <c r="H6828" s="17">
        <v>45</v>
      </c>
      <c r="I6828" s="2">
        <v>75</v>
      </c>
      <c r="J6828" s="19">
        <v>3375</v>
      </c>
      <c r="K6828" s="19">
        <v>1451.25</v>
      </c>
      <c r="L6828" s="2">
        <v>0.43</v>
      </c>
      <c r="M6828" s="2" t="s">
        <v>78</v>
      </c>
      <c r="N6828" s="20">
        <f t="shared" si="106"/>
        <v>4826.25</v>
      </c>
      <c r="O6828" s="21"/>
      <c r="P6828" s="20"/>
    </row>
    <row r="6829" spans="1:16" x14ac:dyDescent="0.35">
      <c r="A6829" s="2" t="s">
        <v>21</v>
      </c>
      <c r="B6829" s="2">
        <v>1185732</v>
      </c>
      <c r="C6829" s="15">
        <v>44541</v>
      </c>
      <c r="D6829" s="2" t="s">
        <v>31</v>
      </c>
      <c r="E6829" s="2" t="s">
        <v>103</v>
      </c>
      <c r="F6829" s="2" t="s">
        <v>104</v>
      </c>
      <c r="G6829" s="3" t="s">
        <v>156</v>
      </c>
      <c r="H6829" s="17">
        <v>45</v>
      </c>
      <c r="I6829" s="2">
        <v>73</v>
      </c>
      <c r="J6829" s="19">
        <v>3285</v>
      </c>
      <c r="K6829" s="19">
        <v>1379.7</v>
      </c>
      <c r="L6829" s="2">
        <v>0.42</v>
      </c>
      <c r="M6829" s="2" t="s">
        <v>78</v>
      </c>
      <c r="N6829" s="20">
        <f t="shared" si="106"/>
        <v>4664.7</v>
      </c>
      <c r="O6829" s="21"/>
      <c r="P6829" s="20"/>
    </row>
    <row r="6830" spans="1:16" x14ac:dyDescent="0.35">
      <c r="A6830" s="2" t="s">
        <v>21</v>
      </c>
      <c r="B6830" s="2">
        <v>1185732</v>
      </c>
      <c r="C6830" s="15">
        <v>44541</v>
      </c>
      <c r="D6830" s="2" t="s">
        <v>31</v>
      </c>
      <c r="E6830" s="2" t="s">
        <v>103</v>
      </c>
      <c r="F6830" s="2" t="s">
        <v>104</v>
      </c>
      <c r="G6830" s="3" t="s">
        <v>157</v>
      </c>
      <c r="H6830" s="17">
        <v>45</v>
      </c>
      <c r="I6830" s="2">
        <v>50</v>
      </c>
      <c r="J6830" s="19">
        <v>2250</v>
      </c>
      <c r="K6830" s="19">
        <v>1012.4999999999999</v>
      </c>
      <c r="L6830" s="2">
        <v>0.44999999999999996</v>
      </c>
      <c r="M6830" s="2" t="s">
        <v>78</v>
      </c>
      <c r="N6830" s="20">
        <f t="shared" si="106"/>
        <v>3262.5</v>
      </c>
      <c r="O6830" s="21"/>
      <c r="P6830" s="20"/>
    </row>
    <row r="6831" spans="1:16" x14ac:dyDescent="0.35">
      <c r="A6831" s="2" t="s">
        <v>21</v>
      </c>
      <c r="B6831" s="2">
        <v>1185732</v>
      </c>
      <c r="C6831" s="15">
        <v>44541</v>
      </c>
      <c r="D6831" s="2" t="s">
        <v>31</v>
      </c>
      <c r="E6831" s="2" t="s">
        <v>103</v>
      </c>
      <c r="F6831" s="2" t="s">
        <v>104</v>
      </c>
      <c r="G6831" s="3" t="s">
        <v>18</v>
      </c>
      <c r="H6831" s="17">
        <v>56</v>
      </c>
      <c r="I6831" s="2">
        <v>50</v>
      </c>
      <c r="J6831" s="19">
        <v>2800</v>
      </c>
      <c r="K6831" s="19">
        <v>1259.9999999999998</v>
      </c>
      <c r="L6831" s="2">
        <v>0.44999999999999996</v>
      </c>
      <c r="M6831" s="2" t="s">
        <v>78</v>
      </c>
      <c r="N6831" s="20">
        <f t="shared" si="106"/>
        <v>4060</v>
      </c>
      <c r="O6831" s="21"/>
      <c r="P6831" s="20"/>
    </row>
    <row r="6832" spans="1:16" x14ac:dyDescent="0.35">
      <c r="A6832" s="2" t="s">
        <v>21</v>
      </c>
      <c r="B6832" s="2">
        <v>1185732</v>
      </c>
      <c r="C6832" s="15">
        <v>44541</v>
      </c>
      <c r="D6832" s="2" t="s">
        <v>31</v>
      </c>
      <c r="E6832" s="2" t="s">
        <v>103</v>
      </c>
      <c r="F6832" s="2" t="s">
        <v>104</v>
      </c>
      <c r="G6832" s="3" t="s">
        <v>158</v>
      </c>
      <c r="H6832" s="17">
        <v>64</v>
      </c>
      <c r="I6832" s="2">
        <v>75</v>
      </c>
      <c r="J6832" s="19">
        <v>4800</v>
      </c>
      <c r="K6832" s="19">
        <v>2496</v>
      </c>
      <c r="L6832" s="2">
        <v>0.52</v>
      </c>
      <c r="M6832" s="2" t="s">
        <v>78</v>
      </c>
      <c r="N6832" s="20">
        <f t="shared" si="106"/>
        <v>7296</v>
      </c>
      <c r="O6832" s="21"/>
      <c r="P6832" s="20"/>
    </row>
    <row r="6833" spans="1:16" x14ac:dyDescent="0.35">
      <c r="A6833" s="2" t="s">
        <v>21</v>
      </c>
      <c r="B6833" s="2">
        <v>1185732</v>
      </c>
      <c r="C6833" s="15">
        <v>44205</v>
      </c>
      <c r="D6833" s="2" t="s">
        <v>31</v>
      </c>
      <c r="E6833" s="2" t="s">
        <v>103</v>
      </c>
      <c r="F6833" s="2" t="s">
        <v>104</v>
      </c>
      <c r="G6833" s="3" t="s">
        <v>155</v>
      </c>
      <c r="H6833" s="17">
        <v>33</v>
      </c>
      <c r="I6833" s="2">
        <v>128</v>
      </c>
      <c r="J6833" s="19">
        <v>4224</v>
      </c>
      <c r="K6833" s="19">
        <v>1900.7999999999997</v>
      </c>
      <c r="L6833" s="2">
        <v>0.44999999999999996</v>
      </c>
      <c r="M6833" s="2" t="s">
        <v>78</v>
      </c>
      <c r="N6833" s="20">
        <f t="shared" si="106"/>
        <v>6124.7999999999993</v>
      </c>
      <c r="O6833" s="21"/>
      <c r="P6833" s="20"/>
    </row>
    <row r="6834" spans="1:16" x14ac:dyDescent="0.35">
      <c r="A6834" s="2" t="s">
        <v>21</v>
      </c>
      <c r="B6834" s="2">
        <v>1185732</v>
      </c>
      <c r="C6834" s="15">
        <v>44205</v>
      </c>
      <c r="D6834" s="2" t="s">
        <v>31</v>
      </c>
      <c r="E6834" s="2" t="s">
        <v>103</v>
      </c>
      <c r="F6834" s="2" t="s">
        <v>104</v>
      </c>
      <c r="G6834" s="3" t="s">
        <v>17</v>
      </c>
      <c r="H6834" s="17">
        <v>32</v>
      </c>
      <c r="I6834" s="2">
        <v>74</v>
      </c>
      <c r="J6834" s="19">
        <v>2368</v>
      </c>
      <c r="K6834" s="19">
        <v>1041.92</v>
      </c>
      <c r="L6834" s="2">
        <v>0.44</v>
      </c>
      <c r="M6834" s="2" t="s">
        <v>78</v>
      </c>
      <c r="N6834" s="20">
        <f t="shared" si="106"/>
        <v>3409.92</v>
      </c>
      <c r="O6834" s="21"/>
      <c r="P6834" s="20"/>
    </row>
    <row r="6835" spans="1:16" x14ac:dyDescent="0.35">
      <c r="A6835" s="2" t="s">
        <v>21</v>
      </c>
      <c r="B6835" s="2">
        <v>1185732</v>
      </c>
      <c r="C6835" s="15">
        <v>44205</v>
      </c>
      <c r="D6835" s="2" t="s">
        <v>31</v>
      </c>
      <c r="E6835" s="2" t="s">
        <v>103</v>
      </c>
      <c r="F6835" s="2" t="s">
        <v>104</v>
      </c>
      <c r="G6835" s="3" t="s">
        <v>156</v>
      </c>
      <c r="H6835" s="17">
        <v>25</v>
      </c>
      <c r="I6835" s="2">
        <v>74</v>
      </c>
      <c r="J6835" s="19">
        <v>1850</v>
      </c>
      <c r="K6835" s="19">
        <v>740</v>
      </c>
      <c r="L6835" s="2">
        <v>0.4</v>
      </c>
      <c r="M6835" s="2" t="s">
        <v>78</v>
      </c>
      <c r="N6835" s="20">
        <f t="shared" si="106"/>
        <v>2590</v>
      </c>
      <c r="O6835" s="21"/>
      <c r="P6835" s="20"/>
    </row>
    <row r="6836" spans="1:16" x14ac:dyDescent="0.35">
      <c r="A6836" s="2" t="s">
        <v>21</v>
      </c>
      <c r="B6836" s="2">
        <v>1185732</v>
      </c>
      <c r="C6836" s="15">
        <v>44205</v>
      </c>
      <c r="D6836" s="2" t="s">
        <v>31</v>
      </c>
      <c r="E6836" s="2" t="s">
        <v>103</v>
      </c>
      <c r="F6836" s="2" t="s">
        <v>104</v>
      </c>
      <c r="G6836" s="3" t="s">
        <v>157</v>
      </c>
      <c r="H6836" s="17">
        <v>28</v>
      </c>
      <c r="I6836" s="2">
        <v>33</v>
      </c>
      <c r="J6836" s="19">
        <v>924</v>
      </c>
      <c r="K6836" s="19">
        <v>415.79999999999995</v>
      </c>
      <c r="L6836" s="2">
        <v>0.44999999999999996</v>
      </c>
      <c r="M6836" s="2" t="s">
        <v>78</v>
      </c>
      <c r="N6836" s="20">
        <f t="shared" si="106"/>
        <v>1339.8</v>
      </c>
      <c r="O6836" s="21"/>
      <c r="P6836" s="20"/>
    </row>
    <row r="6837" spans="1:16" x14ac:dyDescent="0.35">
      <c r="A6837" s="2" t="s">
        <v>21</v>
      </c>
      <c r="B6837" s="2">
        <v>1185732</v>
      </c>
      <c r="C6837" s="15">
        <v>44205</v>
      </c>
      <c r="D6837" s="2" t="s">
        <v>31</v>
      </c>
      <c r="E6837" s="2" t="s">
        <v>103</v>
      </c>
      <c r="F6837" s="2" t="s">
        <v>104</v>
      </c>
      <c r="G6837" s="3" t="s">
        <v>18</v>
      </c>
      <c r="H6837" s="17">
        <v>43</v>
      </c>
      <c r="I6837" s="2">
        <v>49</v>
      </c>
      <c r="J6837" s="19">
        <v>2107</v>
      </c>
      <c r="K6837" s="19">
        <v>1032.43</v>
      </c>
      <c r="L6837" s="2">
        <v>0.49</v>
      </c>
      <c r="M6837" s="2" t="s">
        <v>78</v>
      </c>
      <c r="N6837" s="20">
        <f t="shared" si="106"/>
        <v>3139.4300000000003</v>
      </c>
      <c r="O6837" s="21"/>
      <c r="P6837" s="20"/>
    </row>
    <row r="6838" spans="1:16" x14ac:dyDescent="0.35">
      <c r="A6838" s="2" t="s">
        <v>21</v>
      </c>
      <c r="B6838" s="2">
        <v>1185732</v>
      </c>
      <c r="C6838" s="15">
        <v>44205</v>
      </c>
      <c r="D6838" s="2" t="s">
        <v>31</v>
      </c>
      <c r="E6838" s="2" t="s">
        <v>103</v>
      </c>
      <c r="F6838" s="2" t="s">
        <v>104</v>
      </c>
      <c r="G6838" s="3" t="s">
        <v>158</v>
      </c>
      <c r="H6838" s="17">
        <v>33</v>
      </c>
      <c r="I6838" s="2">
        <v>72</v>
      </c>
      <c r="J6838" s="19">
        <v>2376</v>
      </c>
      <c r="K6838" s="19">
        <v>1211.76</v>
      </c>
      <c r="L6838" s="2">
        <v>0.51</v>
      </c>
      <c r="M6838" s="2" t="s">
        <v>78</v>
      </c>
      <c r="N6838" s="20">
        <f t="shared" si="106"/>
        <v>3587.76</v>
      </c>
      <c r="O6838" s="21"/>
      <c r="P6838" s="20"/>
    </row>
    <row r="6839" spans="1:16" x14ac:dyDescent="0.35">
      <c r="A6839" s="2" t="s">
        <v>21</v>
      </c>
      <c r="B6839" s="2">
        <v>1185732</v>
      </c>
      <c r="C6839" s="15">
        <v>44236</v>
      </c>
      <c r="D6839" s="2" t="s">
        <v>31</v>
      </c>
      <c r="E6839" s="2" t="s">
        <v>103</v>
      </c>
      <c r="F6839" s="2" t="s">
        <v>104</v>
      </c>
      <c r="G6839" s="3" t="s">
        <v>155</v>
      </c>
      <c r="H6839" s="17">
        <v>34</v>
      </c>
      <c r="I6839" s="2">
        <v>152</v>
      </c>
      <c r="J6839" s="19">
        <v>5168</v>
      </c>
      <c r="K6839" s="19">
        <v>2325.6</v>
      </c>
      <c r="L6839" s="2">
        <v>0.44999999999999996</v>
      </c>
      <c r="M6839" s="2" t="s">
        <v>78</v>
      </c>
      <c r="N6839" s="20">
        <f t="shared" si="106"/>
        <v>7493.6</v>
      </c>
      <c r="O6839" s="21"/>
      <c r="P6839" s="20"/>
    </row>
    <row r="6840" spans="1:16" x14ac:dyDescent="0.35">
      <c r="A6840" s="2" t="s">
        <v>21</v>
      </c>
      <c r="B6840" s="2">
        <v>1185732</v>
      </c>
      <c r="C6840" s="15">
        <v>44236</v>
      </c>
      <c r="D6840" s="2" t="s">
        <v>31</v>
      </c>
      <c r="E6840" s="2" t="s">
        <v>103</v>
      </c>
      <c r="F6840" s="2" t="s">
        <v>104</v>
      </c>
      <c r="G6840" s="3" t="s">
        <v>17</v>
      </c>
      <c r="H6840" s="17">
        <v>34</v>
      </c>
      <c r="I6840" s="2">
        <v>51</v>
      </c>
      <c r="J6840" s="19">
        <v>1734</v>
      </c>
      <c r="K6840" s="19">
        <v>745.62</v>
      </c>
      <c r="L6840" s="2">
        <v>0.43</v>
      </c>
      <c r="M6840" s="2" t="s">
        <v>78</v>
      </c>
      <c r="N6840" s="20">
        <f t="shared" si="106"/>
        <v>2479.62</v>
      </c>
      <c r="O6840" s="21"/>
      <c r="P6840" s="20"/>
    </row>
    <row r="6841" spans="1:16" x14ac:dyDescent="0.35">
      <c r="A6841" s="2" t="s">
        <v>21</v>
      </c>
      <c r="B6841" s="2">
        <v>1185732</v>
      </c>
      <c r="C6841" s="15">
        <v>44236</v>
      </c>
      <c r="D6841" s="2" t="s">
        <v>31</v>
      </c>
      <c r="E6841" s="2" t="s">
        <v>103</v>
      </c>
      <c r="F6841" s="2" t="s">
        <v>104</v>
      </c>
      <c r="G6841" s="3" t="s">
        <v>156</v>
      </c>
      <c r="H6841" s="17">
        <v>24</v>
      </c>
      <c r="I6841" s="2">
        <v>68</v>
      </c>
      <c r="J6841" s="19">
        <v>1632</v>
      </c>
      <c r="K6841" s="19">
        <v>685.43999999999994</v>
      </c>
      <c r="L6841" s="2">
        <v>0.42</v>
      </c>
      <c r="M6841" s="2" t="s">
        <v>78</v>
      </c>
      <c r="N6841" s="20">
        <f t="shared" si="106"/>
        <v>2317.44</v>
      </c>
      <c r="O6841" s="21"/>
      <c r="P6841" s="20"/>
    </row>
    <row r="6842" spans="1:16" x14ac:dyDescent="0.35">
      <c r="A6842" s="2" t="s">
        <v>21</v>
      </c>
      <c r="B6842" s="2">
        <v>1185732</v>
      </c>
      <c r="C6842" s="15">
        <v>44236</v>
      </c>
      <c r="D6842" s="2" t="s">
        <v>31</v>
      </c>
      <c r="E6842" s="2" t="s">
        <v>105</v>
      </c>
      <c r="F6842" s="2" t="s">
        <v>106</v>
      </c>
      <c r="G6842" s="3" t="s">
        <v>157</v>
      </c>
      <c r="H6842" s="17">
        <v>29</v>
      </c>
      <c r="I6842" s="2">
        <v>30</v>
      </c>
      <c r="J6842" s="19">
        <v>870</v>
      </c>
      <c r="K6842" s="19">
        <v>391.49999999999994</v>
      </c>
      <c r="L6842" s="2">
        <v>0.44999999999999996</v>
      </c>
      <c r="M6842" s="2" t="s">
        <v>78</v>
      </c>
      <c r="N6842" s="20">
        <f t="shared" si="106"/>
        <v>1261.5</v>
      </c>
      <c r="O6842" s="21"/>
      <c r="P6842" s="20"/>
    </row>
    <row r="6843" spans="1:16" x14ac:dyDescent="0.35">
      <c r="A6843" s="2" t="s">
        <v>21</v>
      </c>
      <c r="B6843" s="2">
        <v>1185732</v>
      </c>
      <c r="C6843" s="15">
        <v>44236</v>
      </c>
      <c r="D6843" s="2" t="s">
        <v>31</v>
      </c>
      <c r="E6843" s="2" t="s">
        <v>105</v>
      </c>
      <c r="F6843" s="2" t="s">
        <v>106</v>
      </c>
      <c r="G6843" s="3" t="s">
        <v>18</v>
      </c>
      <c r="H6843" s="17">
        <v>42</v>
      </c>
      <c r="I6843" s="2">
        <v>51</v>
      </c>
      <c r="J6843" s="19">
        <v>2142</v>
      </c>
      <c r="K6843" s="19">
        <v>1049.58</v>
      </c>
      <c r="L6843" s="2">
        <v>0.49</v>
      </c>
      <c r="M6843" s="2" t="s">
        <v>78</v>
      </c>
      <c r="N6843" s="20">
        <f t="shared" si="106"/>
        <v>3191.58</v>
      </c>
      <c r="O6843" s="21"/>
      <c r="P6843" s="20"/>
    </row>
    <row r="6844" spans="1:16" x14ac:dyDescent="0.35">
      <c r="A6844" s="2" t="s">
        <v>21</v>
      </c>
      <c r="B6844" s="2">
        <v>1185732</v>
      </c>
      <c r="C6844" s="15">
        <v>44236</v>
      </c>
      <c r="D6844" s="2" t="s">
        <v>31</v>
      </c>
      <c r="E6844" s="2" t="s">
        <v>105</v>
      </c>
      <c r="F6844" s="2" t="s">
        <v>106</v>
      </c>
      <c r="G6844" s="3" t="s">
        <v>158</v>
      </c>
      <c r="H6844" s="17">
        <v>23</v>
      </c>
      <c r="I6844" s="2">
        <v>69</v>
      </c>
      <c r="J6844" s="19">
        <v>1587</v>
      </c>
      <c r="K6844" s="19">
        <v>809.37</v>
      </c>
      <c r="L6844" s="2">
        <v>0.51</v>
      </c>
      <c r="M6844" s="2" t="s">
        <v>78</v>
      </c>
      <c r="N6844" s="20">
        <f t="shared" si="106"/>
        <v>2396.37</v>
      </c>
      <c r="O6844" s="21"/>
      <c r="P6844" s="20"/>
    </row>
    <row r="6845" spans="1:16" x14ac:dyDescent="0.35">
      <c r="A6845" s="2" t="s">
        <v>21</v>
      </c>
      <c r="B6845" s="2">
        <v>1185732</v>
      </c>
      <c r="C6845" s="15">
        <v>44263</v>
      </c>
      <c r="D6845" s="2" t="s">
        <v>31</v>
      </c>
      <c r="E6845" s="2" t="s">
        <v>105</v>
      </c>
      <c r="F6845" s="2" t="s">
        <v>106</v>
      </c>
      <c r="G6845" s="3" t="s">
        <v>155</v>
      </c>
      <c r="H6845" s="17">
        <v>29</v>
      </c>
      <c r="I6845" s="2">
        <v>134</v>
      </c>
      <c r="J6845" s="19">
        <v>3886</v>
      </c>
      <c r="K6845" s="19">
        <v>1826.4199999999998</v>
      </c>
      <c r="L6845" s="2">
        <v>0.47</v>
      </c>
      <c r="M6845" s="2" t="s">
        <v>78</v>
      </c>
      <c r="N6845" s="20">
        <f t="shared" si="106"/>
        <v>5712.42</v>
      </c>
      <c r="O6845" s="21"/>
      <c r="P6845" s="20"/>
    </row>
    <row r="6846" spans="1:16" x14ac:dyDescent="0.35">
      <c r="A6846" s="2" t="s">
        <v>21</v>
      </c>
      <c r="B6846" s="2">
        <v>1185732</v>
      </c>
      <c r="C6846" s="15">
        <v>44263</v>
      </c>
      <c r="D6846" s="2" t="s">
        <v>31</v>
      </c>
      <c r="E6846" s="2" t="s">
        <v>105</v>
      </c>
      <c r="F6846" s="2" t="s">
        <v>106</v>
      </c>
      <c r="G6846" s="3" t="s">
        <v>17</v>
      </c>
      <c r="H6846" s="17">
        <v>27</v>
      </c>
      <c r="I6846" s="2">
        <v>58</v>
      </c>
      <c r="J6846" s="19">
        <v>1566</v>
      </c>
      <c r="K6846" s="19">
        <v>657.72</v>
      </c>
      <c r="L6846" s="2">
        <v>0.42</v>
      </c>
      <c r="M6846" s="2" t="s">
        <v>78</v>
      </c>
      <c r="N6846" s="20">
        <f t="shared" si="106"/>
        <v>2223.7200000000003</v>
      </c>
      <c r="O6846" s="21"/>
      <c r="P6846" s="20"/>
    </row>
    <row r="6847" spans="1:16" x14ac:dyDescent="0.35">
      <c r="A6847" s="2" t="s">
        <v>21</v>
      </c>
      <c r="B6847" s="2">
        <v>1185732</v>
      </c>
      <c r="C6847" s="15">
        <v>44263</v>
      </c>
      <c r="D6847" s="2" t="s">
        <v>31</v>
      </c>
      <c r="E6847" s="2" t="s">
        <v>105</v>
      </c>
      <c r="F6847" s="2" t="s">
        <v>106</v>
      </c>
      <c r="G6847" s="3" t="s">
        <v>156</v>
      </c>
      <c r="H6847" s="17">
        <v>19</v>
      </c>
      <c r="I6847" s="2">
        <v>56</v>
      </c>
      <c r="J6847" s="19">
        <v>1064</v>
      </c>
      <c r="K6847" s="19">
        <v>446.88</v>
      </c>
      <c r="L6847" s="2">
        <v>0.42</v>
      </c>
      <c r="M6847" s="2" t="s">
        <v>78</v>
      </c>
      <c r="N6847" s="20">
        <f t="shared" si="106"/>
        <v>1510.88</v>
      </c>
      <c r="O6847" s="21"/>
      <c r="P6847" s="20"/>
    </row>
    <row r="6848" spans="1:16" x14ac:dyDescent="0.35">
      <c r="A6848" s="2" t="s">
        <v>21</v>
      </c>
      <c r="B6848" s="2">
        <v>1185732</v>
      </c>
      <c r="C6848" s="15">
        <v>44263</v>
      </c>
      <c r="D6848" s="2" t="s">
        <v>31</v>
      </c>
      <c r="E6848" s="2" t="s">
        <v>105</v>
      </c>
      <c r="F6848" s="2" t="s">
        <v>106</v>
      </c>
      <c r="G6848" s="3" t="s">
        <v>157</v>
      </c>
      <c r="H6848" s="17">
        <v>25</v>
      </c>
      <c r="I6848" s="2">
        <v>22</v>
      </c>
      <c r="J6848" s="19">
        <v>550</v>
      </c>
      <c r="K6848" s="19">
        <v>231</v>
      </c>
      <c r="L6848" s="2">
        <v>0.42</v>
      </c>
      <c r="M6848" s="2" t="s">
        <v>78</v>
      </c>
      <c r="N6848" s="20">
        <f t="shared" si="106"/>
        <v>781</v>
      </c>
      <c r="O6848" s="21"/>
      <c r="P6848" s="20"/>
    </row>
    <row r="6849" spans="1:16" x14ac:dyDescent="0.35">
      <c r="A6849" s="2" t="s">
        <v>21</v>
      </c>
      <c r="B6849" s="2">
        <v>1185732</v>
      </c>
      <c r="C6849" s="15">
        <v>44263</v>
      </c>
      <c r="D6849" s="2" t="s">
        <v>31</v>
      </c>
      <c r="E6849" s="2" t="s">
        <v>105</v>
      </c>
      <c r="F6849" s="2" t="s">
        <v>106</v>
      </c>
      <c r="G6849" s="3" t="s">
        <v>18</v>
      </c>
      <c r="H6849" s="17">
        <v>36</v>
      </c>
      <c r="I6849" s="2">
        <v>36</v>
      </c>
      <c r="J6849" s="19">
        <v>1296</v>
      </c>
      <c r="K6849" s="19">
        <v>648</v>
      </c>
      <c r="L6849" s="2">
        <v>0.5</v>
      </c>
      <c r="M6849" s="2" t="s">
        <v>78</v>
      </c>
      <c r="N6849" s="20">
        <f t="shared" si="106"/>
        <v>1944</v>
      </c>
      <c r="O6849" s="21"/>
      <c r="P6849" s="20"/>
    </row>
    <row r="6850" spans="1:16" x14ac:dyDescent="0.35">
      <c r="A6850" s="2" t="s">
        <v>21</v>
      </c>
      <c r="B6850" s="2">
        <v>1185732</v>
      </c>
      <c r="C6850" s="15">
        <v>44263</v>
      </c>
      <c r="D6850" s="2" t="s">
        <v>31</v>
      </c>
      <c r="E6850" s="2" t="s">
        <v>105</v>
      </c>
      <c r="F6850" s="2" t="s">
        <v>106</v>
      </c>
      <c r="G6850" s="3" t="s">
        <v>158</v>
      </c>
      <c r="H6850" s="17">
        <v>28</v>
      </c>
      <c r="I6850" s="2">
        <v>63</v>
      </c>
      <c r="J6850" s="19">
        <v>1764</v>
      </c>
      <c r="K6850" s="19">
        <v>917.28000000000009</v>
      </c>
      <c r="L6850" s="2">
        <v>0.52</v>
      </c>
      <c r="M6850" s="2" t="s">
        <v>78</v>
      </c>
      <c r="N6850" s="20">
        <f t="shared" si="106"/>
        <v>2681.28</v>
      </c>
      <c r="O6850" s="21"/>
      <c r="P6850" s="20"/>
    </row>
    <row r="6851" spans="1:16" x14ac:dyDescent="0.35">
      <c r="A6851" s="2" t="s">
        <v>21</v>
      </c>
      <c r="B6851" s="2">
        <v>1185732</v>
      </c>
      <c r="C6851" s="15">
        <v>44295</v>
      </c>
      <c r="D6851" s="2" t="s">
        <v>31</v>
      </c>
      <c r="E6851" s="2" t="s">
        <v>105</v>
      </c>
      <c r="F6851" s="2" t="s">
        <v>106</v>
      </c>
      <c r="G6851" s="3" t="s">
        <v>155</v>
      </c>
      <c r="H6851" s="17">
        <v>28</v>
      </c>
      <c r="I6851" s="2">
        <v>113</v>
      </c>
      <c r="J6851" s="19">
        <v>3164</v>
      </c>
      <c r="K6851" s="19">
        <v>1550.36</v>
      </c>
      <c r="L6851" s="2">
        <v>0.49</v>
      </c>
      <c r="M6851" s="2" t="s">
        <v>78</v>
      </c>
      <c r="N6851" s="20">
        <f t="shared" ref="N6851:N6914" si="107">SUM(J6851,K6851)</f>
        <v>4714.3599999999997</v>
      </c>
      <c r="O6851" s="21"/>
      <c r="P6851" s="20"/>
    </row>
    <row r="6852" spans="1:16" x14ac:dyDescent="0.35">
      <c r="A6852" s="2" t="s">
        <v>21</v>
      </c>
      <c r="B6852" s="2">
        <v>1185732</v>
      </c>
      <c r="C6852" s="15">
        <v>44295</v>
      </c>
      <c r="D6852" s="2" t="s">
        <v>31</v>
      </c>
      <c r="E6852" s="2" t="s">
        <v>105</v>
      </c>
      <c r="F6852" s="2" t="s">
        <v>106</v>
      </c>
      <c r="G6852" s="3" t="s">
        <v>17</v>
      </c>
      <c r="H6852" s="17">
        <v>28</v>
      </c>
      <c r="I6852" s="2">
        <v>44</v>
      </c>
      <c r="J6852" s="19">
        <v>1232</v>
      </c>
      <c r="K6852" s="19">
        <v>529.76</v>
      </c>
      <c r="L6852" s="2">
        <v>0.43</v>
      </c>
      <c r="M6852" s="2" t="s">
        <v>78</v>
      </c>
      <c r="N6852" s="20">
        <f t="shared" si="107"/>
        <v>1761.76</v>
      </c>
      <c r="O6852" s="21"/>
      <c r="P6852" s="20"/>
    </row>
    <row r="6853" spans="1:16" x14ac:dyDescent="0.35">
      <c r="A6853" s="2" t="s">
        <v>21</v>
      </c>
      <c r="B6853" s="2">
        <v>1185732</v>
      </c>
      <c r="C6853" s="15">
        <v>44295</v>
      </c>
      <c r="D6853" s="2" t="s">
        <v>31</v>
      </c>
      <c r="E6853" s="2" t="s">
        <v>105</v>
      </c>
      <c r="F6853" s="2" t="s">
        <v>106</v>
      </c>
      <c r="G6853" s="3" t="s">
        <v>156</v>
      </c>
      <c r="H6853" s="17">
        <v>19</v>
      </c>
      <c r="I6853" s="2">
        <v>41</v>
      </c>
      <c r="J6853" s="19">
        <v>779</v>
      </c>
      <c r="K6853" s="19">
        <v>327.18</v>
      </c>
      <c r="L6853" s="2">
        <v>0.42</v>
      </c>
      <c r="M6853" s="2" t="s">
        <v>78</v>
      </c>
      <c r="N6853" s="20">
        <f t="shared" si="107"/>
        <v>1106.18</v>
      </c>
      <c r="O6853" s="21"/>
      <c r="P6853" s="20"/>
    </row>
    <row r="6854" spans="1:16" x14ac:dyDescent="0.35">
      <c r="A6854" s="2" t="s">
        <v>21</v>
      </c>
      <c r="B6854" s="2">
        <v>1185732</v>
      </c>
      <c r="C6854" s="15">
        <v>44295</v>
      </c>
      <c r="D6854" s="2" t="s">
        <v>31</v>
      </c>
      <c r="E6854" s="2" t="s">
        <v>105</v>
      </c>
      <c r="F6854" s="2" t="s">
        <v>106</v>
      </c>
      <c r="G6854" s="3" t="s">
        <v>157</v>
      </c>
      <c r="H6854" s="17">
        <v>24</v>
      </c>
      <c r="I6854" s="2">
        <v>22</v>
      </c>
      <c r="J6854" s="19">
        <v>528</v>
      </c>
      <c r="K6854" s="19">
        <v>227.04</v>
      </c>
      <c r="L6854" s="2">
        <v>0.43</v>
      </c>
      <c r="M6854" s="2" t="s">
        <v>78</v>
      </c>
      <c r="N6854" s="20">
        <f t="shared" si="107"/>
        <v>755.04</v>
      </c>
      <c r="O6854" s="21"/>
      <c r="P6854" s="20"/>
    </row>
    <row r="6855" spans="1:16" x14ac:dyDescent="0.35">
      <c r="A6855" s="2" t="s">
        <v>21</v>
      </c>
      <c r="B6855" s="2">
        <v>1185732</v>
      </c>
      <c r="C6855" s="15">
        <v>44295</v>
      </c>
      <c r="D6855" s="2" t="s">
        <v>31</v>
      </c>
      <c r="E6855" s="2" t="s">
        <v>105</v>
      </c>
      <c r="F6855" s="2" t="s">
        <v>106</v>
      </c>
      <c r="G6855" s="3" t="s">
        <v>18</v>
      </c>
      <c r="H6855" s="17">
        <v>58</v>
      </c>
      <c r="I6855" s="2">
        <v>30</v>
      </c>
      <c r="J6855" s="19">
        <v>1740</v>
      </c>
      <c r="K6855" s="19">
        <v>835.19999999999993</v>
      </c>
      <c r="L6855" s="2">
        <v>0.48</v>
      </c>
      <c r="M6855" s="2" t="s">
        <v>78</v>
      </c>
      <c r="N6855" s="20">
        <f t="shared" si="107"/>
        <v>2575.1999999999998</v>
      </c>
      <c r="O6855" s="21"/>
      <c r="P6855" s="20"/>
    </row>
    <row r="6856" spans="1:16" x14ac:dyDescent="0.35">
      <c r="A6856" s="2" t="s">
        <v>21</v>
      </c>
      <c r="B6856" s="2">
        <v>1185732</v>
      </c>
      <c r="C6856" s="15">
        <v>44295</v>
      </c>
      <c r="D6856" s="2" t="s">
        <v>31</v>
      </c>
      <c r="E6856" s="2" t="s">
        <v>105</v>
      </c>
      <c r="F6856" s="2" t="s">
        <v>106</v>
      </c>
      <c r="G6856" s="3" t="s">
        <v>158</v>
      </c>
      <c r="H6856" s="17">
        <v>49</v>
      </c>
      <c r="I6856" s="2">
        <v>68</v>
      </c>
      <c r="J6856" s="19">
        <v>3332</v>
      </c>
      <c r="K6856" s="19">
        <v>1765.96</v>
      </c>
      <c r="L6856" s="2">
        <v>0.53</v>
      </c>
      <c r="M6856" s="2" t="s">
        <v>78</v>
      </c>
      <c r="N6856" s="20">
        <f t="shared" si="107"/>
        <v>5097.96</v>
      </c>
      <c r="O6856" s="21"/>
      <c r="P6856" s="20"/>
    </row>
    <row r="6857" spans="1:16" x14ac:dyDescent="0.35">
      <c r="A6857" s="2" t="s">
        <v>21</v>
      </c>
      <c r="B6857" s="2">
        <v>1185732</v>
      </c>
      <c r="C6857" s="15">
        <v>44326</v>
      </c>
      <c r="D6857" s="2" t="s">
        <v>31</v>
      </c>
      <c r="E6857" s="2" t="s">
        <v>105</v>
      </c>
      <c r="F6857" s="2" t="s">
        <v>106</v>
      </c>
      <c r="G6857" s="3" t="s">
        <v>155</v>
      </c>
      <c r="H6857" s="17">
        <v>55</v>
      </c>
      <c r="I6857" s="2">
        <v>129</v>
      </c>
      <c r="J6857" s="19">
        <v>7095</v>
      </c>
      <c r="K6857" s="19">
        <v>3405.6</v>
      </c>
      <c r="L6857" s="2">
        <v>0.48</v>
      </c>
      <c r="M6857" s="2" t="s">
        <v>78</v>
      </c>
      <c r="N6857" s="20">
        <f t="shared" si="107"/>
        <v>10500.6</v>
      </c>
      <c r="O6857" s="21"/>
      <c r="P6857" s="20"/>
    </row>
    <row r="6858" spans="1:16" x14ac:dyDescent="0.35">
      <c r="A6858" s="2" t="s">
        <v>21</v>
      </c>
      <c r="B6858" s="2">
        <v>1185732</v>
      </c>
      <c r="C6858" s="15">
        <v>44326</v>
      </c>
      <c r="D6858" s="2" t="s">
        <v>31</v>
      </c>
      <c r="E6858" s="2" t="s">
        <v>105</v>
      </c>
      <c r="F6858" s="2" t="s">
        <v>106</v>
      </c>
      <c r="G6858" s="3" t="s">
        <v>17</v>
      </c>
      <c r="H6858" s="17">
        <v>41</v>
      </c>
      <c r="I6858" s="2">
        <v>54</v>
      </c>
      <c r="J6858" s="19">
        <v>2214</v>
      </c>
      <c r="K6858" s="19">
        <v>974.16</v>
      </c>
      <c r="L6858" s="2">
        <v>0.44</v>
      </c>
      <c r="M6858" s="2" t="s">
        <v>78</v>
      </c>
      <c r="N6858" s="20">
        <f t="shared" si="107"/>
        <v>3188.16</v>
      </c>
      <c r="O6858" s="21"/>
      <c r="P6858" s="20"/>
    </row>
    <row r="6859" spans="1:16" x14ac:dyDescent="0.35">
      <c r="A6859" s="2" t="s">
        <v>21</v>
      </c>
      <c r="B6859" s="2">
        <v>1185732</v>
      </c>
      <c r="C6859" s="15">
        <v>44326</v>
      </c>
      <c r="D6859" s="2" t="s">
        <v>31</v>
      </c>
      <c r="E6859" s="2" t="s">
        <v>105</v>
      </c>
      <c r="F6859" s="2" t="s">
        <v>106</v>
      </c>
      <c r="G6859" s="3" t="s">
        <v>156</v>
      </c>
      <c r="H6859" s="17">
        <v>37</v>
      </c>
      <c r="I6859" s="2">
        <v>51</v>
      </c>
      <c r="J6859" s="19">
        <v>1887</v>
      </c>
      <c r="K6859" s="19">
        <v>811.41</v>
      </c>
      <c r="L6859" s="2">
        <v>0.43</v>
      </c>
      <c r="M6859" s="2" t="s">
        <v>78</v>
      </c>
      <c r="N6859" s="20">
        <f t="shared" si="107"/>
        <v>2698.41</v>
      </c>
      <c r="O6859" s="21"/>
      <c r="P6859" s="20"/>
    </row>
    <row r="6860" spans="1:16" x14ac:dyDescent="0.35">
      <c r="A6860" s="2" t="s">
        <v>21</v>
      </c>
      <c r="B6860" s="2">
        <v>1185732</v>
      </c>
      <c r="C6860" s="15">
        <v>44326</v>
      </c>
      <c r="D6860" s="2" t="s">
        <v>31</v>
      </c>
      <c r="E6860" s="2" t="s">
        <v>105</v>
      </c>
      <c r="F6860" s="2" t="s">
        <v>106</v>
      </c>
      <c r="G6860" s="3" t="s">
        <v>157</v>
      </c>
      <c r="H6860" s="17">
        <v>36</v>
      </c>
      <c r="I6860" s="2">
        <v>26</v>
      </c>
      <c r="J6860" s="19">
        <v>936</v>
      </c>
      <c r="K6860" s="19">
        <v>411.84</v>
      </c>
      <c r="L6860" s="2">
        <v>0.44</v>
      </c>
      <c r="M6860" s="2" t="s">
        <v>78</v>
      </c>
      <c r="N6860" s="20">
        <f t="shared" si="107"/>
        <v>1347.84</v>
      </c>
      <c r="O6860" s="21"/>
      <c r="P6860" s="20"/>
    </row>
    <row r="6861" spans="1:16" x14ac:dyDescent="0.35">
      <c r="A6861" s="2" t="s">
        <v>21</v>
      </c>
      <c r="B6861" s="2">
        <v>1185732</v>
      </c>
      <c r="C6861" s="15">
        <v>44326</v>
      </c>
      <c r="D6861" s="2" t="s">
        <v>31</v>
      </c>
      <c r="E6861" s="2" t="s">
        <v>105</v>
      </c>
      <c r="F6861" s="2" t="s">
        <v>106</v>
      </c>
      <c r="G6861" s="3" t="s">
        <v>18</v>
      </c>
      <c r="H6861" s="17">
        <v>46</v>
      </c>
      <c r="I6861" s="2">
        <v>31</v>
      </c>
      <c r="J6861" s="19">
        <v>1426</v>
      </c>
      <c r="K6861" s="19">
        <v>684.48</v>
      </c>
      <c r="L6861" s="2">
        <v>0.48</v>
      </c>
      <c r="M6861" s="2" t="s">
        <v>78</v>
      </c>
      <c r="N6861" s="20">
        <f t="shared" si="107"/>
        <v>2110.48</v>
      </c>
      <c r="O6861" s="21"/>
      <c r="P6861" s="20"/>
    </row>
    <row r="6862" spans="1:16" x14ac:dyDescent="0.35">
      <c r="A6862" s="2" t="s">
        <v>21</v>
      </c>
      <c r="B6862" s="2">
        <v>1185732</v>
      </c>
      <c r="C6862" s="15">
        <v>44326</v>
      </c>
      <c r="D6862" s="2" t="s">
        <v>31</v>
      </c>
      <c r="E6862" s="2" t="s">
        <v>105</v>
      </c>
      <c r="F6862" s="2" t="s">
        <v>106</v>
      </c>
      <c r="G6862" s="3" t="s">
        <v>158</v>
      </c>
      <c r="H6862" s="17">
        <v>52</v>
      </c>
      <c r="I6862" s="2">
        <v>75</v>
      </c>
      <c r="J6862" s="19">
        <v>3900</v>
      </c>
      <c r="K6862" s="19">
        <v>1989</v>
      </c>
      <c r="L6862" s="2">
        <v>0.51</v>
      </c>
      <c r="M6862" s="2" t="s">
        <v>78</v>
      </c>
      <c r="N6862" s="20">
        <f t="shared" si="107"/>
        <v>5889</v>
      </c>
      <c r="O6862" s="21"/>
      <c r="P6862" s="20"/>
    </row>
    <row r="6863" spans="1:16" x14ac:dyDescent="0.35">
      <c r="A6863" s="2" t="s">
        <v>21</v>
      </c>
      <c r="B6863" s="2">
        <v>1185732</v>
      </c>
      <c r="C6863" s="15">
        <v>44356</v>
      </c>
      <c r="D6863" s="2" t="s">
        <v>31</v>
      </c>
      <c r="E6863" s="2" t="s">
        <v>105</v>
      </c>
      <c r="F6863" s="2" t="s">
        <v>106</v>
      </c>
      <c r="G6863" s="3" t="s">
        <v>155</v>
      </c>
      <c r="H6863" s="17">
        <v>36</v>
      </c>
      <c r="I6863" s="2">
        <v>125</v>
      </c>
      <c r="J6863" s="19">
        <v>4500</v>
      </c>
      <c r="K6863" s="19">
        <v>2024.9999999999998</v>
      </c>
      <c r="L6863" s="2">
        <v>0.44999999999999996</v>
      </c>
      <c r="M6863" s="2" t="s">
        <v>78</v>
      </c>
      <c r="N6863" s="20">
        <f t="shared" si="107"/>
        <v>6525</v>
      </c>
      <c r="O6863" s="21"/>
      <c r="P6863" s="20"/>
    </row>
    <row r="6864" spans="1:16" x14ac:dyDescent="0.35">
      <c r="A6864" s="2" t="s">
        <v>21</v>
      </c>
      <c r="B6864" s="2">
        <v>1185732</v>
      </c>
      <c r="C6864" s="15">
        <v>44356</v>
      </c>
      <c r="D6864" s="2" t="s">
        <v>31</v>
      </c>
      <c r="E6864" s="2" t="s">
        <v>105</v>
      </c>
      <c r="F6864" s="2" t="s">
        <v>106</v>
      </c>
      <c r="G6864" s="3" t="s">
        <v>17</v>
      </c>
      <c r="H6864" s="17">
        <v>32</v>
      </c>
      <c r="I6864" s="2">
        <v>65</v>
      </c>
      <c r="J6864" s="19">
        <v>2080</v>
      </c>
      <c r="K6864" s="19">
        <v>894.4</v>
      </c>
      <c r="L6864" s="2">
        <v>0.43</v>
      </c>
      <c r="M6864" s="2" t="s">
        <v>78</v>
      </c>
      <c r="N6864" s="20">
        <f t="shared" si="107"/>
        <v>2974.4</v>
      </c>
      <c r="O6864" s="21"/>
      <c r="P6864" s="20"/>
    </row>
    <row r="6865" spans="1:16" x14ac:dyDescent="0.35">
      <c r="A6865" s="2" t="s">
        <v>21</v>
      </c>
      <c r="B6865" s="2">
        <v>1185732</v>
      </c>
      <c r="C6865" s="15">
        <v>44356</v>
      </c>
      <c r="D6865" s="2" t="s">
        <v>31</v>
      </c>
      <c r="E6865" s="2" t="s">
        <v>105</v>
      </c>
      <c r="F6865" s="2" t="s">
        <v>106</v>
      </c>
      <c r="G6865" s="3" t="s">
        <v>156</v>
      </c>
      <c r="H6865" s="17">
        <v>27</v>
      </c>
      <c r="I6865" s="2">
        <v>60</v>
      </c>
      <c r="J6865" s="19">
        <v>1620</v>
      </c>
      <c r="K6865" s="19">
        <v>648</v>
      </c>
      <c r="L6865" s="2">
        <v>0.4</v>
      </c>
      <c r="M6865" s="2" t="s">
        <v>78</v>
      </c>
      <c r="N6865" s="20">
        <f t="shared" si="107"/>
        <v>2268</v>
      </c>
      <c r="O6865" s="21"/>
      <c r="P6865" s="20"/>
    </row>
    <row r="6866" spans="1:16" x14ac:dyDescent="0.35">
      <c r="A6866" s="2" t="s">
        <v>21</v>
      </c>
      <c r="B6866" s="2">
        <v>1185732</v>
      </c>
      <c r="C6866" s="15">
        <v>44356</v>
      </c>
      <c r="D6866" s="2" t="s">
        <v>31</v>
      </c>
      <c r="E6866" s="2" t="s">
        <v>105</v>
      </c>
      <c r="F6866" s="2" t="s">
        <v>106</v>
      </c>
      <c r="G6866" s="3" t="s">
        <v>157</v>
      </c>
      <c r="H6866" s="17">
        <v>29</v>
      </c>
      <c r="I6866" s="2">
        <v>51</v>
      </c>
      <c r="J6866" s="19">
        <v>1479</v>
      </c>
      <c r="K6866" s="19">
        <v>621.17999999999995</v>
      </c>
      <c r="L6866" s="2">
        <v>0.42</v>
      </c>
      <c r="M6866" s="2" t="s">
        <v>78</v>
      </c>
      <c r="N6866" s="20">
        <f t="shared" si="107"/>
        <v>2100.1799999999998</v>
      </c>
      <c r="O6866" s="21"/>
      <c r="P6866" s="20"/>
    </row>
    <row r="6867" spans="1:16" x14ac:dyDescent="0.35">
      <c r="A6867" s="2" t="s">
        <v>21</v>
      </c>
      <c r="B6867" s="2">
        <v>1185732</v>
      </c>
      <c r="C6867" s="15">
        <v>44356</v>
      </c>
      <c r="D6867" s="2" t="s">
        <v>31</v>
      </c>
      <c r="E6867" s="2" t="s">
        <v>105</v>
      </c>
      <c r="F6867" s="2" t="s">
        <v>106</v>
      </c>
      <c r="G6867" s="3" t="s">
        <v>18</v>
      </c>
      <c r="H6867" s="17">
        <v>38</v>
      </c>
      <c r="I6867" s="2">
        <v>47</v>
      </c>
      <c r="J6867" s="19">
        <v>1786</v>
      </c>
      <c r="K6867" s="19">
        <v>821.56</v>
      </c>
      <c r="L6867" s="2">
        <v>0.45999999999999996</v>
      </c>
      <c r="M6867" s="2" t="s">
        <v>78</v>
      </c>
      <c r="N6867" s="20">
        <f t="shared" si="107"/>
        <v>2607.56</v>
      </c>
      <c r="O6867" s="21"/>
      <c r="P6867" s="20"/>
    </row>
    <row r="6868" spans="1:16" x14ac:dyDescent="0.35">
      <c r="A6868" s="2" t="s">
        <v>21</v>
      </c>
      <c r="B6868" s="2">
        <v>1185732</v>
      </c>
      <c r="C6868" s="15">
        <v>44356</v>
      </c>
      <c r="D6868" s="2" t="s">
        <v>31</v>
      </c>
      <c r="E6868" s="2" t="s">
        <v>105</v>
      </c>
      <c r="F6868" s="2" t="s">
        <v>106</v>
      </c>
      <c r="G6868" s="3" t="s">
        <v>158</v>
      </c>
      <c r="H6868" s="17">
        <v>51</v>
      </c>
      <c r="I6868" s="2">
        <v>91</v>
      </c>
      <c r="J6868" s="19">
        <v>4641</v>
      </c>
      <c r="K6868" s="19">
        <v>2506.1400000000003</v>
      </c>
      <c r="L6868" s="2">
        <v>0.54</v>
      </c>
      <c r="M6868" s="2" t="s">
        <v>78</v>
      </c>
      <c r="N6868" s="20">
        <f t="shared" si="107"/>
        <v>7147.14</v>
      </c>
      <c r="O6868" s="21"/>
      <c r="P6868" s="20"/>
    </row>
    <row r="6869" spans="1:16" x14ac:dyDescent="0.35">
      <c r="A6869" s="2" t="s">
        <v>21</v>
      </c>
      <c r="B6869" s="2">
        <v>1185732</v>
      </c>
      <c r="C6869" s="15">
        <v>44385</v>
      </c>
      <c r="D6869" s="2" t="s">
        <v>31</v>
      </c>
      <c r="E6869" s="2" t="s">
        <v>105</v>
      </c>
      <c r="F6869" s="2" t="s">
        <v>106</v>
      </c>
      <c r="G6869" s="3" t="s">
        <v>155</v>
      </c>
      <c r="H6869" s="17">
        <v>48</v>
      </c>
      <c r="I6869" s="2">
        <v>160</v>
      </c>
      <c r="J6869" s="19">
        <v>7680</v>
      </c>
      <c r="K6869" s="19">
        <v>3763.2</v>
      </c>
      <c r="L6869" s="2">
        <v>0.49</v>
      </c>
      <c r="M6869" s="2" t="s">
        <v>78</v>
      </c>
      <c r="N6869" s="20">
        <f t="shared" si="107"/>
        <v>11443.2</v>
      </c>
      <c r="O6869" s="21"/>
      <c r="P6869" s="20"/>
    </row>
    <row r="6870" spans="1:16" x14ac:dyDescent="0.35">
      <c r="A6870" s="2" t="s">
        <v>21</v>
      </c>
      <c r="B6870" s="2">
        <v>1185732</v>
      </c>
      <c r="C6870" s="15">
        <v>44385</v>
      </c>
      <c r="D6870" s="2" t="s">
        <v>31</v>
      </c>
      <c r="E6870" s="2" t="s">
        <v>105</v>
      </c>
      <c r="F6870" s="2" t="s">
        <v>106</v>
      </c>
      <c r="G6870" s="3" t="s">
        <v>17</v>
      </c>
      <c r="H6870" s="17">
        <v>44</v>
      </c>
      <c r="I6870" s="2">
        <v>84</v>
      </c>
      <c r="J6870" s="19">
        <v>3696</v>
      </c>
      <c r="K6870" s="19">
        <v>1589.28</v>
      </c>
      <c r="L6870" s="2">
        <v>0.43</v>
      </c>
      <c r="M6870" s="2" t="s">
        <v>78</v>
      </c>
      <c r="N6870" s="20">
        <f t="shared" si="107"/>
        <v>5285.28</v>
      </c>
      <c r="O6870" s="21"/>
      <c r="P6870" s="20"/>
    </row>
    <row r="6871" spans="1:16" x14ac:dyDescent="0.35">
      <c r="A6871" s="2" t="s">
        <v>21</v>
      </c>
      <c r="B6871" s="2">
        <v>1185732</v>
      </c>
      <c r="C6871" s="15">
        <v>44385</v>
      </c>
      <c r="D6871" s="2" t="s">
        <v>31</v>
      </c>
      <c r="E6871" s="2" t="s">
        <v>105</v>
      </c>
      <c r="F6871" s="2" t="s">
        <v>106</v>
      </c>
      <c r="G6871" s="3" t="s">
        <v>156</v>
      </c>
      <c r="H6871" s="17">
        <v>37</v>
      </c>
      <c r="I6871" s="2">
        <v>59</v>
      </c>
      <c r="J6871" s="19">
        <v>2183</v>
      </c>
      <c r="K6871" s="19">
        <v>873.2</v>
      </c>
      <c r="L6871" s="2">
        <v>0.4</v>
      </c>
      <c r="M6871" s="2" t="s">
        <v>78</v>
      </c>
      <c r="N6871" s="20">
        <f t="shared" si="107"/>
        <v>3056.2</v>
      </c>
      <c r="O6871" s="21"/>
      <c r="P6871" s="20"/>
    </row>
    <row r="6872" spans="1:16" x14ac:dyDescent="0.35">
      <c r="A6872" s="2" t="s">
        <v>21</v>
      </c>
      <c r="B6872" s="2">
        <v>1185732</v>
      </c>
      <c r="C6872" s="15">
        <v>44385</v>
      </c>
      <c r="D6872" s="2" t="s">
        <v>31</v>
      </c>
      <c r="E6872" s="2" t="s">
        <v>105</v>
      </c>
      <c r="F6872" s="2" t="s">
        <v>106</v>
      </c>
      <c r="G6872" s="3" t="s">
        <v>157</v>
      </c>
      <c r="H6872" s="17">
        <v>38</v>
      </c>
      <c r="I6872" s="2">
        <v>53</v>
      </c>
      <c r="J6872" s="19">
        <v>2014</v>
      </c>
      <c r="K6872" s="19">
        <v>866.02</v>
      </c>
      <c r="L6872" s="2">
        <v>0.43</v>
      </c>
      <c r="M6872" s="2" t="s">
        <v>78</v>
      </c>
      <c r="N6872" s="20">
        <f t="shared" si="107"/>
        <v>2880.02</v>
      </c>
      <c r="O6872" s="21"/>
      <c r="P6872" s="20"/>
    </row>
    <row r="6873" spans="1:16" x14ac:dyDescent="0.35">
      <c r="A6873" s="2" t="s">
        <v>21</v>
      </c>
      <c r="B6873" s="2">
        <v>1185732</v>
      </c>
      <c r="C6873" s="15">
        <v>44385</v>
      </c>
      <c r="D6873" s="2" t="s">
        <v>31</v>
      </c>
      <c r="E6873" s="2" t="s">
        <v>105</v>
      </c>
      <c r="F6873" s="2" t="s">
        <v>106</v>
      </c>
      <c r="G6873" s="3" t="s">
        <v>18</v>
      </c>
      <c r="H6873" s="17">
        <v>49</v>
      </c>
      <c r="I6873" s="2">
        <v>60</v>
      </c>
      <c r="J6873" s="19">
        <v>2940</v>
      </c>
      <c r="K6873" s="19">
        <v>1352.3999999999999</v>
      </c>
      <c r="L6873" s="2">
        <v>0.45999999999999996</v>
      </c>
      <c r="M6873" s="2" t="s">
        <v>78</v>
      </c>
      <c r="N6873" s="20">
        <f t="shared" si="107"/>
        <v>4292.3999999999996</v>
      </c>
      <c r="O6873" s="21"/>
      <c r="P6873" s="20"/>
    </row>
    <row r="6874" spans="1:16" x14ac:dyDescent="0.35">
      <c r="A6874" s="2" t="s">
        <v>21</v>
      </c>
      <c r="B6874" s="2">
        <v>1185732</v>
      </c>
      <c r="C6874" s="15">
        <v>44385</v>
      </c>
      <c r="D6874" s="2" t="s">
        <v>31</v>
      </c>
      <c r="E6874" s="2" t="s">
        <v>105</v>
      </c>
      <c r="F6874" s="2" t="s">
        <v>106</v>
      </c>
      <c r="G6874" s="3" t="s">
        <v>158</v>
      </c>
      <c r="H6874" s="17">
        <v>54</v>
      </c>
      <c r="I6874" s="2">
        <v>98</v>
      </c>
      <c r="J6874" s="19">
        <v>5292</v>
      </c>
      <c r="K6874" s="19">
        <v>2857.6800000000003</v>
      </c>
      <c r="L6874" s="2">
        <v>0.54</v>
      </c>
      <c r="M6874" s="2" t="s">
        <v>78</v>
      </c>
      <c r="N6874" s="20">
        <f t="shared" si="107"/>
        <v>8149.68</v>
      </c>
      <c r="O6874" s="21"/>
      <c r="P6874" s="20"/>
    </row>
    <row r="6875" spans="1:16" x14ac:dyDescent="0.35">
      <c r="A6875" s="2" t="s">
        <v>21</v>
      </c>
      <c r="B6875" s="2">
        <v>1185732</v>
      </c>
      <c r="C6875" s="15">
        <v>44417</v>
      </c>
      <c r="D6875" s="2" t="s">
        <v>31</v>
      </c>
      <c r="E6875" s="2" t="s">
        <v>105</v>
      </c>
      <c r="F6875" s="2" t="s">
        <v>106</v>
      </c>
      <c r="G6875" s="3" t="s">
        <v>155</v>
      </c>
      <c r="H6875" s="17">
        <v>46</v>
      </c>
      <c r="I6875" s="2">
        <v>147</v>
      </c>
      <c r="J6875" s="19">
        <v>6762</v>
      </c>
      <c r="K6875" s="19">
        <v>3313.38</v>
      </c>
      <c r="L6875" s="2">
        <v>0.49</v>
      </c>
      <c r="M6875" s="2" t="s">
        <v>78</v>
      </c>
      <c r="N6875" s="20">
        <f t="shared" si="107"/>
        <v>10075.380000000001</v>
      </c>
      <c r="O6875" s="21"/>
      <c r="P6875" s="20"/>
    </row>
    <row r="6876" spans="1:16" x14ac:dyDescent="0.35">
      <c r="A6876" s="2" t="s">
        <v>21</v>
      </c>
      <c r="B6876" s="2">
        <v>1185732</v>
      </c>
      <c r="C6876" s="15">
        <v>44417</v>
      </c>
      <c r="D6876" s="2" t="s">
        <v>31</v>
      </c>
      <c r="E6876" s="2" t="s">
        <v>105</v>
      </c>
      <c r="F6876" s="2" t="s">
        <v>106</v>
      </c>
      <c r="G6876" s="3" t="s">
        <v>17</v>
      </c>
      <c r="H6876" s="17">
        <v>42</v>
      </c>
      <c r="I6876" s="2">
        <v>90</v>
      </c>
      <c r="J6876" s="19">
        <v>3780</v>
      </c>
      <c r="K6876" s="19">
        <v>1512</v>
      </c>
      <c r="L6876" s="2">
        <v>0.4</v>
      </c>
      <c r="M6876" s="2" t="s">
        <v>78</v>
      </c>
      <c r="N6876" s="20">
        <f t="shared" si="107"/>
        <v>5292</v>
      </c>
      <c r="O6876" s="21"/>
      <c r="P6876" s="20"/>
    </row>
    <row r="6877" spans="1:16" x14ac:dyDescent="0.35">
      <c r="A6877" s="2" t="s">
        <v>21</v>
      </c>
      <c r="B6877" s="2">
        <v>1185732</v>
      </c>
      <c r="C6877" s="15">
        <v>44417</v>
      </c>
      <c r="D6877" s="2" t="s">
        <v>31</v>
      </c>
      <c r="E6877" s="2" t="s">
        <v>105</v>
      </c>
      <c r="F6877" s="2" t="s">
        <v>106</v>
      </c>
      <c r="G6877" s="3" t="s">
        <v>156</v>
      </c>
      <c r="H6877" s="17">
        <v>37</v>
      </c>
      <c r="I6877" s="2">
        <v>63</v>
      </c>
      <c r="J6877" s="19">
        <v>2331</v>
      </c>
      <c r="K6877" s="19">
        <v>955.70999999999992</v>
      </c>
      <c r="L6877" s="2">
        <v>0.41</v>
      </c>
      <c r="M6877" s="2" t="s">
        <v>78</v>
      </c>
      <c r="N6877" s="20">
        <f t="shared" si="107"/>
        <v>3286.71</v>
      </c>
      <c r="O6877" s="21"/>
      <c r="P6877" s="20"/>
    </row>
    <row r="6878" spans="1:16" x14ac:dyDescent="0.35">
      <c r="A6878" s="2" t="s">
        <v>21</v>
      </c>
      <c r="B6878" s="2">
        <v>1185732</v>
      </c>
      <c r="C6878" s="15">
        <v>44417</v>
      </c>
      <c r="D6878" s="2" t="s">
        <v>31</v>
      </c>
      <c r="E6878" s="2" t="s">
        <v>105</v>
      </c>
      <c r="F6878" s="2" t="s">
        <v>106</v>
      </c>
      <c r="G6878" s="3" t="s">
        <v>157</v>
      </c>
      <c r="H6878" s="17">
        <v>38</v>
      </c>
      <c r="I6878" s="2">
        <v>52</v>
      </c>
      <c r="J6878" s="19">
        <v>1976</v>
      </c>
      <c r="K6878" s="19">
        <v>810.16</v>
      </c>
      <c r="L6878" s="2">
        <v>0.41</v>
      </c>
      <c r="M6878" s="2" t="s">
        <v>78</v>
      </c>
      <c r="N6878" s="20">
        <f t="shared" si="107"/>
        <v>2786.16</v>
      </c>
      <c r="O6878" s="21"/>
      <c r="P6878" s="20"/>
    </row>
    <row r="6879" spans="1:16" x14ac:dyDescent="0.35">
      <c r="A6879" s="2" t="s">
        <v>21</v>
      </c>
      <c r="B6879" s="2">
        <v>1185732</v>
      </c>
      <c r="C6879" s="15">
        <v>44417</v>
      </c>
      <c r="D6879" s="2" t="s">
        <v>31</v>
      </c>
      <c r="E6879" s="2" t="s">
        <v>105</v>
      </c>
      <c r="F6879" s="2" t="s">
        <v>106</v>
      </c>
      <c r="G6879" s="3" t="s">
        <v>18</v>
      </c>
      <c r="H6879" s="17">
        <v>46</v>
      </c>
      <c r="I6879" s="2">
        <v>44</v>
      </c>
      <c r="J6879" s="19">
        <v>2024</v>
      </c>
      <c r="K6879" s="19">
        <v>931.04</v>
      </c>
      <c r="L6879" s="2">
        <v>0.45999999999999996</v>
      </c>
      <c r="M6879" s="2" t="s">
        <v>78</v>
      </c>
      <c r="N6879" s="20">
        <f t="shared" si="107"/>
        <v>2955.04</v>
      </c>
      <c r="O6879" s="21"/>
      <c r="P6879" s="20"/>
    </row>
    <row r="6880" spans="1:16" x14ac:dyDescent="0.35">
      <c r="A6880" s="2" t="s">
        <v>21</v>
      </c>
      <c r="B6880" s="2">
        <v>1185732</v>
      </c>
      <c r="C6880" s="15">
        <v>44417</v>
      </c>
      <c r="D6880" s="2" t="s">
        <v>31</v>
      </c>
      <c r="E6880" s="2" t="s">
        <v>105</v>
      </c>
      <c r="F6880" s="2" t="s">
        <v>106</v>
      </c>
      <c r="G6880" s="3" t="s">
        <v>158</v>
      </c>
      <c r="H6880" s="17">
        <v>54</v>
      </c>
      <c r="I6880" s="2">
        <v>95</v>
      </c>
      <c r="J6880" s="19">
        <v>5130</v>
      </c>
      <c r="K6880" s="19">
        <v>2718.9</v>
      </c>
      <c r="L6880" s="2">
        <v>0.53</v>
      </c>
      <c r="M6880" s="2" t="s">
        <v>78</v>
      </c>
      <c r="N6880" s="20">
        <f t="shared" si="107"/>
        <v>7848.9</v>
      </c>
      <c r="O6880" s="21"/>
      <c r="P6880" s="20"/>
    </row>
    <row r="6881" spans="1:16" x14ac:dyDescent="0.35">
      <c r="A6881" s="2" t="s">
        <v>21</v>
      </c>
      <c r="B6881" s="2">
        <v>1185732</v>
      </c>
      <c r="C6881" s="15">
        <v>44449</v>
      </c>
      <c r="D6881" s="2" t="s">
        <v>31</v>
      </c>
      <c r="E6881" s="2" t="s">
        <v>105</v>
      </c>
      <c r="F6881" s="2" t="s">
        <v>106</v>
      </c>
      <c r="G6881" s="3" t="s">
        <v>155</v>
      </c>
      <c r="H6881" s="17">
        <v>36</v>
      </c>
      <c r="I6881" s="2">
        <v>133</v>
      </c>
      <c r="J6881" s="19">
        <v>4788</v>
      </c>
      <c r="K6881" s="19">
        <v>2394</v>
      </c>
      <c r="L6881" s="2">
        <v>0.5</v>
      </c>
      <c r="M6881" s="2" t="s">
        <v>78</v>
      </c>
      <c r="N6881" s="20">
        <f t="shared" si="107"/>
        <v>7182</v>
      </c>
      <c r="O6881" s="21"/>
      <c r="P6881" s="20"/>
    </row>
    <row r="6882" spans="1:16" x14ac:dyDescent="0.35">
      <c r="A6882" s="2" t="s">
        <v>21</v>
      </c>
      <c r="B6882" s="2">
        <v>1185732</v>
      </c>
      <c r="C6882" s="15">
        <v>44449</v>
      </c>
      <c r="D6882" s="2" t="s">
        <v>31</v>
      </c>
      <c r="E6882" s="2" t="s">
        <v>105</v>
      </c>
      <c r="F6882" s="2" t="s">
        <v>106</v>
      </c>
      <c r="G6882" s="3" t="s">
        <v>17</v>
      </c>
      <c r="H6882" s="17">
        <v>34</v>
      </c>
      <c r="I6882" s="2">
        <v>72</v>
      </c>
      <c r="J6882" s="19">
        <v>2448</v>
      </c>
      <c r="K6882" s="19">
        <v>1052.6399999999999</v>
      </c>
      <c r="L6882" s="2">
        <v>0.43</v>
      </c>
      <c r="M6882" s="2" t="s">
        <v>78</v>
      </c>
      <c r="N6882" s="20">
        <f t="shared" si="107"/>
        <v>3500.64</v>
      </c>
      <c r="O6882" s="21"/>
      <c r="P6882" s="20"/>
    </row>
    <row r="6883" spans="1:16" x14ac:dyDescent="0.35">
      <c r="A6883" s="2" t="s">
        <v>21</v>
      </c>
      <c r="B6883" s="2">
        <v>1185732</v>
      </c>
      <c r="C6883" s="15">
        <v>44449</v>
      </c>
      <c r="D6883" s="2" t="s">
        <v>31</v>
      </c>
      <c r="E6883" s="2" t="s">
        <v>105</v>
      </c>
      <c r="F6883" s="2" t="s">
        <v>106</v>
      </c>
      <c r="G6883" s="3" t="s">
        <v>156</v>
      </c>
      <c r="H6883" s="17">
        <v>27</v>
      </c>
      <c r="I6883" s="2">
        <v>51</v>
      </c>
      <c r="J6883" s="19">
        <v>1377</v>
      </c>
      <c r="K6883" s="19">
        <v>605.88</v>
      </c>
      <c r="L6883" s="2">
        <v>0.44</v>
      </c>
      <c r="M6883" s="2" t="s">
        <v>78</v>
      </c>
      <c r="N6883" s="20">
        <f t="shared" si="107"/>
        <v>1982.88</v>
      </c>
      <c r="O6883" s="21"/>
      <c r="P6883" s="20"/>
    </row>
    <row r="6884" spans="1:16" x14ac:dyDescent="0.35">
      <c r="A6884" s="2" t="s">
        <v>21</v>
      </c>
      <c r="B6884" s="2">
        <v>1185732</v>
      </c>
      <c r="C6884" s="15">
        <v>44449</v>
      </c>
      <c r="D6884" s="2" t="s">
        <v>31</v>
      </c>
      <c r="E6884" s="2" t="s">
        <v>105</v>
      </c>
      <c r="F6884" s="2" t="s">
        <v>106</v>
      </c>
      <c r="G6884" s="3" t="s">
        <v>157</v>
      </c>
      <c r="H6884" s="17">
        <v>28</v>
      </c>
      <c r="I6884" s="2">
        <v>44</v>
      </c>
      <c r="J6884" s="19">
        <v>1232</v>
      </c>
      <c r="K6884" s="19">
        <v>505.11999999999995</v>
      </c>
      <c r="L6884" s="2">
        <v>0.41</v>
      </c>
      <c r="M6884" s="2" t="s">
        <v>78</v>
      </c>
      <c r="N6884" s="20">
        <f t="shared" si="107"/>
        <v>1737.12</v>
      </c>
      <c r="O6884" s="21"/>
      <c r="P6884" s="20"/>
    </row>
    <row r="6885" spans="1:16" x14ac:dyDescent="0.35">
      <c r="A6885" s="2" t="s">
        <v>21</v>
      </c>
      <c r="B6885" s="2">
        <v>1185732</v>
      </c>
      <c r="C6885" s="15">
        <v>44449</v>
      </c>
      <c r="D6885" s="2" t="s">
        <v>31</v>
      </c>
      <c r="E6885" s="2" t="s">
        <v>105</v>
      </c>
      <c r="F6885" s="2" t="s">
        <v>106</v>
      </c>
      <c r="G6885" s="3" t="s">
        <v>18</v>
      </c>
      <c r="H6885" s="17">
        <v>36</v>
      </c>
      <c r="I6885" s="2">
        <v>42</v>
      </c>
      <c r="J6885" s="19">
        <v>1512</v>
      </c>
      <c r="K6885" s="19">
        <v>740.88</v>
      </c>
      <c r="L6885" s="2">
        <v>0.49</v>
      </c>
      <c r="M6885" s="2" t="s">
        <v>78</v>
      </c>
      <c r="N6885" s="20">
        <f t="shared" si="107"/>
        <v>2252.88</v>
      </c>
      <c r="O6885" s="21"/>
      <c r="P6885" s="20"/>
    </row>
    <row r="6886" spans="1:16" x14ac:dyDescent="0.35">
      <c r="A6886" s="2" t="s">
        <v>21</v>
      </c>
      <c r="B6886" s="2">
        <v>1185732</v>
      </c>
      <c r="C6886" s="15">
        <v>44449</v>
      </c>
      <c r="D6886" s="2" t="s">
        <v>31</v>
      </c>
      <c r="E6886" s="2" t="s">
        <v>105</v>
      </c>
      <c r="F6886" s="2" t="s">
        <v>106</v>
      </c>
      <c r="G6886" s="3" t="s">
        <v>158</v>
      </c>
      <c r="H6886" s="17">
        <v>44</v>
      </c>
      <c r="I6886" s="2">
        <v>63</v>
      </c>
      <c r="J6886" s="19">
        <v>2772</v>
      </c>
      <c r="K6886" s="19">
        <v>1524.6000000000001</v>
      </c>
      <c r="L6886" s="2">
        <v>0.55000000000000004</v>
      </c>
      <c r="M6886" s="2" t="s">
        <v>78</v>
      </c>
      <c r="N6886" s="20">
        <f t="shared" si="107"/>
        <v>4296.6000000000004</v>
      </c>
      <c r="O6886" s="21"/>
      <c r="P6886" s="20"/>
    </row>
    <row r="6887" spans="1:16" x14ac:dyDescent="0.35">
      <c r="A6887" s="2" t="s">
        <v>21</v>
      </c>
      <c r="B6887" s="2">
        <v>1185732</v>
      </c>
      <c r="C6887" s="15">
        <v>44478</v>
      </c>
      <c r="D6887" s="2" t="s">
        <v>31</v>
      </c>
      <c r="E6887" s="2" t="s">
        <v>105</v>
      </c>
      <c r="F6887" s="2" t="s">
        <v>106</v>
      </c>
      <c r="G6887" s="3" t="s">
        <v>155</v>
      </c>
      <c r="H6887" s="17">
        <v>49</v>
      </c>
      <c r="I6887" s="2">
        <v>116</v>
      </c>
      <c r="J6887" s="19">
        <v>5684</v>
      </c>
      <c r="K6887" s="19">
        <v>2671.48</v>
      </c>
      <c r="L6887" s="2">
        <v>0.47</v>
      </c>
      <c r="M6887" s="2" t="s">
        <v>78</v>
      </c>
      <c r="N6887" s="20">
        <f t="shared" si="107"/>
        <v>8355.48</v>
      </c>
      <c r="O6887" s="21"/>
      <c r="P6887" s="20"/>
    </row>
    <row r="6888" spans="1:16" x14ac:dyDescent="0.35">
      <c r="A6888" s="2" t="s">
        <v>21</v>
      </c>
      <c r="B6888" s="2">
        <v>1185732</v>
      </c>
      <c r="C6888" s="15">
        <v>44478</v>
      </c>
      <c r="D6888" s="2" t="s">
        <v>31</v>
      </c>
      <c r="E6888" s="2" t="s">
        <v>105</v>
      </c>
      <c r="F6888" s="2" t="s">
        <v>106</v>
      </c>
      <c r="G6888" s="3" t="s">
        <v>17</v>
      </c>
      <c r="H6888" s="17">
        <v>36</v>
      </c>
      <c r="I6888" s="2">
        <v>73</v>
      </c>
      <c r="J6888" s="19">
        <v>2628</v>
      </c>
      <c r="K6888" s="19">
        <v>1077.48</v>
      </c>
      <c r="L6888" s="2">
        <v>0.41</v>
      </c>
      <c r="M6888" s="2" t="s">
        <v>78</v>
      </c>
      <c r="N6888" s="20">
        <f t="shared" si="107"/>
        <v>3705.48</v>
      </c>
      <c r="O6888" s="21"/>
      <c r="P6888" s="20"/>
    </row>
    <row r="6889" spans="1:16" x14ac:dyDescent="0.35">
      <c r="A6889" s="2" t="s">
        <v>21</v>
      </c>
      <c r="B6889" s="2">
        <v>1185732</v>
      </c>
      <c r="C6889" s="15">
        <v>44478</v>
      </c>
      <c r="D6889" s="2" t="s">
        <v>31</v>
      </c>
      <c r="E6889" s="2" t="s">
        <v>105</v>
      </c>
      <c r="F6889" s="2" t="s">
        <v>106</v>
      </c>
      <c r="G6889" s="3" t="s">
        <v>156</v>
      </c>
      <c r="H6889" s="17">
        <v>39</v>
      </c>
      <c r="I6889" s="2">
        <v>39</v>
      </c>
      <c r="J6889" s="19">
        <v>1521</v>
      </c>
      <c r="K6889" s="19">
        <v>669.24</v>
      </c>
      <c r="L6889" s="2">
        <v>0.44</v>
      </c>
      <c r="M6889" s="2" t="s">
        <v>78</v>
      </c>
      <c r="N6889" s="20">
        <f t="shared" si="107"/>
        <v>2190.2399999999998</v>
      </c>
      <c r="O6889" s="21"/>
      <c r="P6889" s="20"/>
    </row>
    <row r="6890" spans="1:16" x14ac:dyDescent="0.35">
      <c r="A6890" s="2" t="s">
        <v>21</v>
      </c>
      <c r="B6890" s="2">
        <v>1185732</v>
      </c>
      <c r="C6890" s="15">
        <v>44478</v>
      </c>
      <c r="D6890" s="2" t="s">
        <v>31</v>
      </c>
      <c r="E6890" s="2" t="s">
        <v>105</v>
      </c>
      <c r="F6890" s="2" t="s">
        <v>106</v>
      </c>
      <c r="G6890" s="3" t="s">
        <v>157</v>
      </c>
      <c r="H6890" s="17">
        <v>38</v>
      </c>
      <c r="I6890" s="2">
        <v>33</v>
      </c>
      <c r="J6890" s="19">
        <v>1254</v>
      </c>
      <c r="K6890" s="19">
        <v>501.6</v>
      </c>
      <c r="L6890" s="2">
        <v>0.4</v>
      </c>
      <c r="M6890" s="2" t="s">
        <v>78</v>
      </c>
      <c r="N6890" s="20">
        <f t="shared" si="107"/>
        <v>1755.6</v>
      </c>
      <c r="O6890" s="21"/>
      <c r="P6890" s="20"/>
    </row>
    <row r="6891" spans="1:16" x14ac:dyDescent="0.35">
      <c r="A6891" s="2" t="s">
        <v>21</v>
      </c>
      <c r="B6891" s="2">
        <v>1185732</v>
      </c>
      <c r="C6891" s="15">
        <v>44478</v>
      </c>
      <c r="D6891" s="2" t="s">
        <v>31</v>
      </c>
      <c r="E6891" s="2" t="s">
        <v>105</v>
      </c>
      <c r="F6891" s="2" t="s">
        <v>106</v>
      </c>
      <c r="G6891" s="3" t="s">
        <v>18</v>
      </c>
      <c r="H6891" s="17">
        <v>45</v>
      </c>
      <c r="I6891" s="2">
        <v>34</v>
      </c>
      <c r="J6891" s="19">
        <v>1530</v>
      </c>
      <c r="K6891" s="19">
        <v>719.09999999999991</v>
      </c>
      <c r="L6891" s="2">
        <v>0.47</v>
      </c>
      <c r="M6891" s="2" t="s">
        <v>78</v>
      </c>
      <c r="N6891" s="20">
        <f t="shared" si="107"/>
        <v>2249.1</v>
      </c>
      <c r="O6891" s="21"/>
      <c r="P6891" s="20"/>
    </row>
    <row r="6892" spans="1:16" x14ac:dyDescent="0.35">
      <c r="A6892" s="2" t="s">
        <v>13</v>
      </c>
      <c r="B6892" s="2">
        <v>1185732</v>
      </c>
      <c r="C6892" s="15">
        <v>44478</v>
      </c>
      <c r="D6892" s="2" t="s">
        <v>31</v>
      </c>
      <c r="E6892" s="2" t="s">
        <v>105</v>
      </c>
      <c r="F6892" s="2" t="s">
        <v>106</v>
      </c>
      <c r="G6892" s="3" t="s">
        <v>158</v>
      </c>
      <c r="H6892" s="17">
        <v>53</v>
      </c>
      <c r="I6892" s="2">
        <v>73</v>
      </c>
      <c r="J6892" s="19">
        <v>3869</v>
      </c>
      <c r="K6892" s="19">
        <v>2050.5700000000002</v>
      </c>
      <c r="L6892" s="2">
        <v>0.53</v>
      </c>
      <c r="M6892" s="2" t="s">
        <v>78</v>
      </c>
      <c r="N6892" s="20">
        <f t="shared" si="107"/>
        <v>5919.57</v>
      </c>
      <c r="O6892" s="21"/>
      <c r="P6892" s="20"/>
    </row>
    <row r="6893" spans="1:16" x14ac:dyDescent="0.35">
      <c r="A6893" s="2" t="s">
        <v>13</v>
      </c>
      <c r="B6893" s="2">
        <v>1185732</v>
      </c>
      <c r="C6893" s="15">
        <v>44509</v>
      </c>
      <c r="D6893" s="2" t="s">
        <v>31</v>
      </c>
      <c r="E6893" s="2" t="s">
        <v>105</v>
      </c>
      <c r="F6893" s="2" t="s">
        <v>106</v>
      </c>
      <c r="G6893" s="3" t="s">
        <v>155</v>
      </c>
      <c r="H6893" s="17">
        <v>49</v>
      </c>
      <c r="I6893" s="2">
        <v>120</v>
      </c>
      <c r="J6893" s="19">
        <v>5880</v>
      </c>
      <c r="K6893" s="19">
        <v>2940</v>
      </c>
      <c r="L6893" s="2">
        <v>0.5</v>
      </c>
      <c r="M6893" s="2" t="s">
        <v>78</v>
      </c>
      <c r="N6893" s="20">
        <f t="shared" si="107"/>
        <v>8820</v>
      </c>
      <c r="O6893" s="21"/>
      <c r="P6893" s="20"/>
    </row>
    <row r="6894" spans="1:16" x14ac:dyDescent="0.35">
      <c r="A6894" s="2" t="s">
        <v>13</v>
      </c>
      <c r="B6894" s="2">
        <v>1185732</v>
      </c>
      <c r="C6894" s="15">
        <v>44509</v>
      </c>
      <c r="D6894" s="2" t="s">
        <v>31</v>
      </c>
      <c r="E6894" s="2" t="s">
        <v>105</v>
      </c>
      <c r="F6894" s="2" t="s">
        <v>106</v>
      </c>
      <c r="G6894" s="3" t="s">
        <v>17</v>
      </c>
      <c r="H6894" s="17">
        <v>36</v>
      </c>
      <c r="I6894" s="2">
        <v>73</v>
      </c>
      <c r="J6894" s="19">
        <v>2628</v>
      </c>
      <c r="K6894" s="19">
        <v>1182.5999999999999</v>
      </c>
      <c r="L6894" s="2">
        <v>0.44999999999999996</v>
      </c>
      <c r="M6894" s="2" t="s">
        <v>78</v>
      </c>
      <c r="N6894" s="20">
        <f t="shared" si="107"/>
        <v>3810.6</v>
      </c>
      <c r="O6894" s="21"/>
      <c r="P6894" s="20"/>
    </row>
    <row r="6895" spans="1:16" x14ac:dyDescent="0.35">
      <c r="A6895" s="2" t="s">
        <v>13</v>
      </c>
      <c r="B6895" s="2">
        <v>1185732</v>
      </c>
      <c r="C6895" s="15">
        <v>44509</v>
      </c>
      <c r="D6895" s="2" t="s">
        <v>31</v>
      </c>
      <c r="E6895" s="2" t="s">
        <v>105</v>
      </c>
      <c r="F6895" s="2" t="s">
        <v>106</v>
      </c>
      <c r="G6895" s="3" t="s">
        <v>156</v>
      </c>
      <c r="H6895" s="17">
        <v>39</v>
      </c>
      <c r="I6895" s="2">
        <v>53</v>
      </c>
      <c r="J6895" s="19">
        <v>2067</v>
      </c>
      <c r="K6895" s="19">
        <v>909.48</v>
      </c>
      <c r="L6895" s="2">
        <v>0.44</v>
      </c>
      <c r="M6895" s="2" t="s">
        <v>78</v>
      </c>
      <c r="N6895" s="20">
        <f t="shared" si="107"/>
        <v>2976.48</v>
      </c>
      <c r="O6895" s="21"/>
      <c r="P6895" s="20"/>
    </row>
    <row r="6896" spans="1:16" x14ac:dyDescent="0.35">
      <c r="A6896" s="2" t="s">
        <v>13</v>
      </c>
      <c r="B6896" s="2">
        <v>1185732</v>
      </c>
      <c r="C6896" s="15">
        <v>44509</v>
      </c>
      <c r="D6896" s="2" t="s">
        <v>31</v>
      </c>
      <c r="E6896" s="2" t="s">
        <v>105</v>
      </c>
      <c r="F6896" s="2" t="s">
        <v>106</v>
      </c>
      <c r="G6896" s="3" t="s">
        <v>157</v>
      </c>
      <c r="H6896" s="17">
        <v>39</v>
      </c>
      <c r="I6896" s="2">
        <v>47</v>
      </c>
      <c r="J6896" s="19">
        <v>1833</v>
      </c>
      <c r="K6896" s="19">
        <v>788.18999999999994</v>
      </c>
      <c r="L6896" s="2">
        <v>0.43</v>
      </c>
      <c r="M6896" s="2" t="s">
        <v>78</v>
      </c>
      <c r="N6896" s="20">
        <f t="shared" si="107"/>
        <v>2621.19</v>
      </c>
      <c r="O6896" s="21"/>
      <c r="P6896" s="20"/>
    </row>
    <row r="6897" spans="1:16" x14ac:dyDescent="0.35">
      <c r="A6897" s="2" t="s">
        <v>13</v>
      </c>
      <c r="B6897" s="2">
        <v>1185732</v>
      </c>
      <c r="C6897" s="15">
        <v>44509</v>
      </c>
      <c r="D6897" s="2" t="s">
        <v>31</v>
      </c>
      <c r="E6897" s="2" t="s">
        <v>105</v>
      </c>
      <c r="F6897" s="2" t="s">
        <v>106</v>
      </c>
      <c r="G6897" s="3" t="s">
        <v>18</v>
      </c>
      <c r="H6897" s="17">
        <v>55</v>
      </c>
      <c r="I6897" s="2">
        <v>44</v>
      </c>
      <c r="J6897" s="19">
        <v>2420</v>
      </c>
      <c r="K6897" s="19">
        <v>1089</v>
      </c>
      <c r="L6897" s="2">
        <v>0.44999999999999996</v>
      </c>
      <c r="M6897" s="2" t="s">
        <v>78</v>
      </c>
      <c r="N6897" s="20">
        <f t="shared" si="107"/>
        <v>3509</v>
      </c>
      <c r="O6897" s="21"/>
      <c r="P6897" s="20"/>
    </row>
    <row r="6898" spans="1:16" x14ac:dyDescent="0.35">
      <c r="A6898" s="2" t="s">
        <v>13</v>
      </c>
      <c r="B6898" s="2">
        <v>1185732</v>
      </c>
      <c r="C6898" s="15">
        <v>44509</v>
      </c>
      <c r="D6898" s="2" t="s">
        <v>31</v>
      </c>
      <c r="E6898" s="2" t="s">
        <v>105</v>
      </c>
      <c r="F6898" s="2" t="s">
        <v>106</v>
      </c>
      <c r="G6898" s="3" t="s">
        <v>158</v>
      </c>
      <c r="H6898" s="17">
        <v>60</v>
      </c>
      <c r="I6898" s="2">
        <v>65</v>
      </c>
      <c r="J6898" s="19">
        <v>3900</v>
      </c>
      <c r="K6898" s="19">
        <v>1989</v>
      </c>
      <c r="L6898" s="2">
        <v>0.51</v>
      </c>
      <c r="M6898" s="2" t="s">
        <v>78</v>
      </c>
      <c r="N6898" s="20">
        <f t="shared" si="107"/>
        <v>5889</v>
      </c>
      <c r="O6898" s="21"/>
      <c r="P6898" s="20"/>
    </row>
    <row r="6899" spans="1:16" x14ac:dyDescent="0.35">
      <c r="A6899" s="2" t="s">
        <v>13</v>
      </c>
      <c r="B6899" s="2">
        <v>1185732</v>
      </c>
      <c r="C6899" s="15">
        <v>44538</v>
      </c>
      <c r="D6899" s="2" t="s">
        <v>31</v>
      </c>
      <c r="E6899" s="2" t="s">
        <v>105</v>
      </c>
      <c r="F6899" s="2" t="s">
        <v>106</v>
      </c>
      <c r="G6899" s="3" t="s">
        <v>155</v>
      </c>
      <c r="H6899" s="17">
        <v>55</v>
      </c>
      <c r="I6899" s="2">
        <v>150</v>
      </c>
      <c r="J6899" s="19">
        <v>8250</v>
      </c>
      <c r="K6899" s="19">
        <v>3794.9999999999995</v>
      </c>
      <c r="L6899" s="2">
        <v>0.45999999999999996</v>
      </c>
      <c r="M6899" s="2" t="s">
        <v>78</v>
      </c>
      <c r="N6899" s="20">
        <f t="shared" si="107"/>
        <v>12045</v>
      </c>
      <c r="O6899" s="21"/>
      <c r="P6899" s="20"/>
    </row>
    <row r="6900" spans="1:16" x14ac:dyDescent="0.35">
      <c r="A6900" s="2" t="s">
        <v>13</v>
      </c>
      <c r="B6900" s="2">
        <v>1185732</v>
      </c>
      <c r="C6900" s="15">
        <v>44538</v>
      </c>
      <c r="D6900" s="2" t="s">
        <v>31</v>
      </c>
      <c r="E6900" s="2" t="s">
        <v>105</v>
      </c>
      <c r="F6900" s="2" t="s">
        <v>106</v>
      </c>
      <c r="G6900" s="3" t="s">
        <v>17</v>
      </c>
      <c r="H6900" s="17">
        <v>46</v>
      </c>
      <c r="I6900" s="2">
        <v>75</v>
      </c>
      <c r="J6900" s="19">
        <v>3450</v>
      </c>
      <c r="K6900" s="19">
        <v>1552.4999999999998</v>
      </c>
      <c r="L6900" s="2">
        <v>0.44999999999999996</v>
      </c>
      <c r="M6900" s="2" t="s">
        <v>78</v>
      </c>
      <c r="N6900" s="20">
        <f t="shared" si="107"/>
        <v>5002.5</v>
      </c>
      <c r="O6900" s="21"/>
      <c r="P6900" s="20"/>
    </row>
    <row r="6901" spans="1:16" x14ac:dyDescent="0.35">
      <c r="A6901" s="2" t="s">
        <v>13</v>
      </c>
      <c r="B6901" s="2">
        <v>1185732</v>
      </c>
      <c r="C6901" s="15">
        <v>44538</v>
      </c>
      <c r="D6901" s="2" t="s">
        <v>31</v>
      </c>
      <c r="E6901" s="2" t="s">
        <v>105</v>
      </c>
      <c r="F6901" s="2" t="s">
        <v>106</v>
      </c>
      <c r="G6901" s="3" t="s">
        <v>156</v>
      </c>
      <c r="H6901" s="17">
        <v>48</v>
      </c>
      <c r="I6901" s="2">
        <v>73</v>
      </c>
      <c r="J6901" s="19">
        <v>3504</v>
      </c>
      <c r="K6901" s="19">
        <v>1576.8</v>
      </c>
      <c r="L6901" s="2">
        <v>0.44999999999999996</v>
      </c>
      <c r="M6901" s="2" t="s">
        <v>78</v>
      </c>
      <c r="N6901" s="20">
        <f t="shared" si="107"/>
        <v>5080.8</v>
      </c>
      <c r="O6901" s="21"/>
      <c r="P6901" s="20"/>
    </row>
    <row r="6902" spans="1:16" x14ac:dyDescent="0.35">
      <c r="A6902" s="2" t="s">
        <v>13</v>
      </c>
      <c r="B6902" s="2">
        <v>1185732</v>
      </c>
      <c r="C6902" s="15">
        <v>44538</v>
      </c>
      <c r="D6902" s="2" t="s">
        <v>31</v>
      </c>
      <c r="E6902" s="2" t="s">
        <v>105</v>
      </c>
      <c r="F6902" s="2" t="s">
        <v>106</v>
      </c>
      <c r="G6902" s="3" t="s">
        <v>157</v>
      </c>
      <c r="H6902" s="17">
        <v>47</v>
      </c>
      <c r="I6902" s="2">
        <v>54</v>
      </c>
      <c r="J6902" s="19">
        <v>2538</v>
      </c>
      <c r="K6902" s="19">
        <v>1040.58</v>
      </c>
      <c r="L6902" s="2">
        <v>0.41</v>
      </c>
      <c r="M6902" s="2" t="s">
        <v>78</v>
      </c>
      <c r="N6902" s="20">
        <f t="shared" si="107"/>
        <v>3578.58</v>
      </c>
      <c r="O6902" s="21"/>
      <c r="P6902" s="20"/>
    </row>
    <row r="6903" spans="1:16" x14ac:dyDescent="0.35">
      <c r="A6903" s="2" t="s">
        <v>13</v>
      </c>
      <c r="B6903" s="2">
        <v>1185732</v>
      </c>
      <c r="C6903" s="15">
        <v>44538</v>
      </c>
      <c r="D6903" s="2" t="s">
        <v>31</v>
      </c>
      <c r="E6903" s="2" t="s">
        <v>105</v>
      </c>
      <c r="F6903" s="2" t="s">
        <v>106</v>
      </c>
      <c r="G6903" s="3" t="s">
        <v>18</v>
      </c>
      <c r="H6903" s="17">
        <v>58</v>
      </c>
      <c r="I6903" s="2">
        <v>54</v>
      </c>
      <c r="J6903" s="19">
        <v>3132</v>
      </c>
      <c r="K6903" s="19">
        <v>1409.3999999999999</v>
      </c>
      <c r="L6903" s="2">
        <v>0.44999999999999996</v>
      </c>
      <c r="M6903" s="2" t="s">
        <v>78</v>
      </c>
      <c r="N6903" s="20">
        <f t="shared" si="107"/>
        <v>4541.3999999999996</v>
      </c>
      <c r="O6903" s="21"/>
      <c r="P6903" s="20"/>
    </row>
    <row r="6904" spans="1:16" x14ac:dyDescent="0.35">
      <c r="A6904" s="2" t="s">
        <v>13</v>
      </c>
      <c r="B6904" s="2">
        <v>1185732</v>
      </c>
      <c r="C6904" s="15">
        <v>44538</v>
      </c>
      <c r="D6904" s="2" t="s">
        <v>31</v>
      </c>
      <c r="E6904" s="2" t="s">
        <v>105</v>
      </c>
      <c r="F6904" s="2" t="s">
        <v>106</v>
      </c>
      <c r="G6904" s="3" t="s">
        <v>158</v>
      </c>
      <c r="H6904" s="17">
        <v>63</v>
      </c>
      <c r="I6904" s="2">
        <v>78</v>
      </c>
      <c r="J6904" s="19">
        <v>4914</v>
      </c>
      <c r="K6904" s="19">
        <v>2604.42</v>
      </c>
      <c r="L6904" s="2">
        <v>0.53</v>
      </c>
      <c r="M6904" s="2" t="s">
        <v>78</v>
      </c>
      <c r="N6904" s="20">
        <f t="shared" si="107"/>
        <v>7518.42</v>
      </c>
      <c r="O6904" s="21"/>
      <c r="P6904" s="20"/>
    </row>
    <row r="6905" spans="1:16" x14ac:dyDescent="0.35">
      <c r="A6905" s="2" t="s">
        <v>13</v>
      </c>
      <c r="B6905" s="2">
        <v>1185732</v>
      </c>
      <c r="C6905" s="15">
        <v>44202</v>
      </c>
      <c r="D6905" s="2" t="s">
        <v>31</v>
      </c>
      <c r="E6905" s="2" t="s">
        <v>105</v>
      </c>
      <c r="F6905" s="2" t="s">
        <v>106</v>
      </c>
      <c r="G6905" s="3" t="s">
        <v>155</v>
      </c>
      <c r="H6905" s="17">
        <v>27</v>
      </c>
      <c r="I6905" s="2">
        <v>113</v>
      </c>
      <c r="J6905" s="19">
        <v>3051</v>
      </c>
      <c r="K6905" s="19">
        <v>1372.9499999999998</v>
      </c>
      <c r="L6905" s="2">
        <v>0.44999999999999996</v>
      </c>
      <c r="M6905" s="2" t="s">
        <v>78</v>
      </c>
      <c r="N6905" s="20">
        <f t="shared" si="107"/>
        <v>4423.95</v>
      </c>
      <c r="O6905" s="21"/>
      <c r="P6905" s="20"/>
    </row>
    <row r="6906" spans="1:16" x14ac:dyDescent="0.35">
      <c r="A6906" s="2" t="s">
        <v>13</v>
      </c>
      <c r="B6906" s="2">
        <v>1185732</v>
      </c>
      <c r="C6906" s="15">
        <v>44202</v>
      </c>
      <c r="D6906" s="2" t="s">
        <v>31</v>
      </c>
      <c r="E6906" s="2" t="s">
        <v>105</v>
      </c>
      <c r="F6906" s="2" t="s">
        <v>106</v>
      </c>
      <c r="G6906" s="3" t="s">
        <v>17</v>
      </c>
      <c r="H6906" s="17">
        <v>29</v>
      </c>
      <c r="I6906" s="2">
        <v>70</v>
      </c>
      <c r="J6906" s="19">
        <v>2030</v>
      </c>
      <c r="K6906" s="19">
        <v>933.8</v>
      </c>
      <c r="L6906" s="2">
        <v>0.45999999999999996</v>
      </c>
      <c r="M6906" s="2" t="s">
        <v>78</v>
      </c>
      <c r="N6906" s="20">
        <f t="shared" si="107"/>
        <v>2963.8</v>
      </c>
      <c r="O6906" s="21"/>
      <c r="P6906" s="20"/>
    </row>
    <row r="6907" spans="1:16" x14ac:dyDescent="0.35">
      <c r="A6907" s="2" t="s">
        <v>13</v>
      </c>
      <c r="B6907" s="2">
        <v>1185732</v>
      </c>
      <c r="C6907" s="15">
        <v>44202</v>
      </c>
      <c r="D6907" s="2" t="s">
        <v>31</v>
      </c>
      <c r="E6907" s="2" t="s">
        <v>105</v>
      </c>
      <c r="F6907" s="2" t="s">
        <v>106</v>
      </c>
      <c r="G6907" s="3" t="s">
        <v>156</v>
      </c>
      <c r="H6907" s="17">
        <v>19</v>
      </c>
      <c r="I6907" s="2">
        <v>68</v>
      </c>
      <c r="J6907" s="19">
        <v>1292</v>
      </c>
      <c r="K6907" s="19">
        <v>581.4</v>
      </c>
      <c r="L6907" s="2">
        <v>0.44999999999999996</v>
      </c>
      <c r="M6907" s="2" t="s">
        <v>78</v>
      </c>
      <c r="N6907" s="20">
        <f t="shared" si="107"/>
        <v>1873.4</v>
      </c>
      <c r="O6907" s="21"/>
      <c r="P6907" s="20"/>
    </row>
    <row r="6908" spans="1:16" x14ac:dyDescent="0.35">
      <c r="A6908" s="2" t="s">
        <v>13</v>
      </c>
      <c r="B6908" s="2">
        <v>1185732</v>
      </c>
      <c r="C6908" s="15">
        <v>44202</v>
      </c>
      <c r="D6908" s="2" t="s">
        <v>31</v>
      </c>
      <c r="E6908" s="2" t="s">
        <v>105</v>
      </c>
      <c r="F6908" s="2" t="s">
        <v>106</v>
      </c>
      <c r="G6908" s="3" t="s">
        <v>157</v>
      </c>
      <c r="H6908" s="17">
        <v>24</v>
      </c>
      <c r="I6908" s="2">
        <v>26</v>
      </c>
      <c r="J6908" s="19">
        <v>624</v>
      </c>
      <c r="K6908" s="19">
        <v>280.79999999999995</v>
      </c>
      <c r="L6908" s="2">
        <v>0.44999999999999996</v>
      </c>
      <c r="M6908" s="2" t="s">
        <v>78</v>
      </c>
      <c r="N6908" s="20">
        <f t="shared" si="107"/>
        <v>904.8</v>
      </c>
      <c r="O6908" s="21"/>
      <c r="P6908" s="20"/>
    </row>
    <row r="6909" spans="1:16" x14ac:dyDescent="0.35">
      <c r="A6909" s="2" t="s">
        <v>13</v>
      </c>
      <c r="B6909" s="2">
        <v>1185732</v>
      </c>
      <c r="C6909" s="15">
        <v>44202</v>
      </c>
      <c r="D6909" s="2" t="s">
        <v>31</v>
      </c>
      <c r="E6909" s="2" t="s">
        <v>105</v>
      </c>
      <c r="F6909" s="2" t="s">
        <v>106</v>
      </c>
      <c r="G6909" s="3" t="s">
        <v>18</v>
      </c>
      <c r="H6909" s="17">
        <v>38</v>
      </c>
      <c r="I6909" s="2">
        <v>42</v>
      </c>
      <c r="J6909" s="19">
        <v>1596</v>
      </c>
      <c r="K6909" s="19">
        <v>1005.48</v>
      </c>
      <c r="L6909" s="2">
        <v>0.63</v>
      </c>
      <c r="M6909" s="2" t="s">
        <v>78</v>
      </c>
      <c r="N6909" s="20">
        <f t="shared" si="107"/>
        <v>2601.48</v>
      </c>
      <c r="O6909" s="21"/>
      <c r="P6909" s="20"/>
    </row>
    <row r="6910" spans="1:16" x14ac:dyDescent="0.35">
      <c r="A6910" s="2" t="s">
        <v>13</v>
      </c>
      <c r="B6910" s="2">
        <v>1185732</v>
      </c>
      <c r="C6910" s="15">
        <v>44202</v>
      </c>
      <c r="D6910" s="2" t="s">
        <v>31</v>
      </c>
      <c r="E6910" s="2" t="s">
        <v>105</v>
      </c>
      <c r="F6910" s="2" t="s">
        <v>106</v>
      </c>
      <c r="G6910" s="3" t="s">
        <v>158</v>
      </c>
      <c r="H6910" s="17">
        <v>28</v>
      </c>
      <c r="I6910" s="2">
        <v>75</v>
      </c>
      <c r="J6910" s="19">
        <v>2100</v>
      </c>
      <c r="K6910" s="19">
        <v>1092</v>
      </c>
      <c r="L6910" s="2">
        <v>0.52</v>
      </c>
      <c r="M6910" s="2" t="s">
        <v>78</v>
      </c>
      <c r="N6910" s="20">
        <f t="shared" si="107"/>
        <v>3192</v>
      </c>
      <c r="O6910" s="21"/>
      <c r="P6910" s="20"/>
    </row>
    <row r="6911" spans="1:16" x14ac:dyDescent="0.35">
      <c r="A6911" s="2" t="s">
        <v>13</v>
      </c>
      <c r="B6911" s="2">
        <v>1185732</v>
      </c>
      <c r="C6911" s="15">
        <v>44233</v>
      </c>
      <c r="D6911" s="2" t="s">
        <v>31</v>
      </c>
      <c r="E6911" s="2" t="s">
        <v>105</v>
      </c>
      <c r="F6911" s="2" t="s">
        <v>106</v>
      </c>
      <c r="G6911" s="3" t="s">
        <v>155</v>
      </c>
      <c r="H6911" s="17">
        <v>28</v>
      </c>
      <c r="I6911" s="2">
        <v>145</v>
      </c>
      <c r="J6911" s="19">
        <v>4060</v>
      </c>
      <c r="K6911" s="19">
        <v>1786.4</v>
      </c>
      <c r="L6911" s="2">
        <v>0.44</v>
      </c>
      <c r="M6911" s="2" t="s">
        <v>78</v>
      </c>
      <c r="N6911" s="20">
        <f t="shared" si="107"/>
        <v>5846.4</v>
      </c>
      <c r="O6911" s="21"/>
      <c r="P6911" s="20"/>
    </row>
    <row r="6912" spans="1:16" x14ac:dyDescent="0.35">
      <c r="A6912" s="2" t="s">
        <v>13</v>
      </c>
      <c r="B6912" s="2">
        <v>1185732</v>
      </c>
      <c r="C6912" s="15">
        <v>44233</v>
      </c>
      <c r="D6912" s="2" t="s">
        <v>31</v>
      </c>
      <c r="E6912" s="2" t="s">
        <v>105</v>
      </c>
      <c r="F6912" s="2" t="s">
        <v>106</v>
      </c>
      <c r="G6912" s="3" t="s">
        <v>17</v>
      </c>
      <c r="H6912" s="17">
        <v>28</v>
      </c>
      <c r="I6912" s="2">
        <v>45</v>
      </c>
      <c r="J6912" s="19">
        <v>1260</v>
      </c>
      <c r="K6912" s="19">
        <v>579.59999999999991</v>
      </c>
      <c r="L6912" s="2">
        <v>0.45999999999999996</v>
      </c>
      <c r="M6912" s="2" t="s">
        <v>78</v>
      </c>
      <c r="N6912" s="20">
        <f t="shared" si="107"/>
        <v>1839.6</v>
      </c>
      <c r="O6912" s="21"/>
      <c r="P6912" s="20"/>
    </row>
    <row r="6913" spans="1:16" x14ac:dyDescent="0.35">
      <c r="A6913" s="2" t="s">
        <v>13</v>
      </c>
      <c r="B6913" s="2">
        <v>1185732</v>
      </c>
      <c r="C6913" s="15">
        <v>44233</v>
      </c>
      <c r="D6913" s="2" t="s">
        <v>31</v>
      </c>
      <c r="E6913" s="2" t="s">
        <v>105</v>
      </c>
      <c r="F6913" s="2" t="s">
        <v>106</v>
      </c>
      <c r="G6913" s="3" t="s">
        <v>156</v>
      </c>
      <c r="H6913" s="17">
        <v>19</v>
      </c>
      <c r="I6913" s="2">
        <v>56</v>
      </c>
      <c r="J6913" s="19">
        <v>1064</v>
      </c>
      <c r="K6913" s="19">
        <v>436.23999999999995</v>
      </c>
      <c r="L6913" s="2">
        <v>0.41</v>
      </c>
      <c r="M6913" s="2" t="s">
        <v>78</v>
      </c>
      <c r="N6913" s="20">
        <f t="shared" si="107"/>
        <v>1500.24</v>
      </c>
      <c r="O6913" s="21"/>
      <c r="P6913" s="20"/>
    </row>
    <row r="6914" spans="1:16" x14ac:dyDescent="0.35">
      <c r="A6914" s="2" t="s">
        <v>13</v>
      </c>
      <c r="B6914" s="2">
        <v>1185732</v>
      </c>
      <c r="C6914" s="15">
        <v>44233</v>
      </c>
      <c r="D6914" s="2" t="s">
        <v>31</v>
      </c>
      <c r="E6914" s="2" t="s">
        <v>107</v>
      </c>
      <c r="F6914" s="2" t="s">
        <v>108</v>
      </c>
      <c r="G6914" s="3" t="s">
        <v>157</v>
      </c>
      <c r="H6914" s="17">
        <v>25</v>
      </c>
      <c r="I6914" s="2">
        <v>23</v>
      </c>
      <c r="J6914" s="19">
        <v>575</v>
      </c>
      <c r="K6914" s="19">
        <v>253</v>
      </c>
      <c r="L6914" s="2">
        <v>0.44</v>
      </c>
      <c r="M6914" s="2" t="s">
        <v>78</v>
      </c>
      <c r="N6914" s="20">
        <f t="shared" si="107"/>
        <v>828</v>
      </c>
      <c r="O6914" s="21"/>
      <c r="P6914" s="20"/>
    </row>
    <row r="6915" spans="1:16" x14ac:dyDescent="0.35">
      <c r="A6915" s="2" t="s">
        <v>13</v>
      </c>
      <c r="B6915" s="2">
        <v>1185732</v>
      </c>
      <c r="C6915" s="15">
        <v>44233</v>
      </c>
      <c r="D6915" s="2" t="s">
        <v>31</v>
      </c>
      <c r="E6915" s="2" t="s">
        <v>107</v>
      </c>
      <c r="F6915" s="2" t="s">
        <v>108</v>
      </c>
      <c r="G6915" s="3" t="s">
        <v>18</v>
      </c>
      <c r="H6915" s="17">
        <v>38</v>
      </c>
      <c r="I6915" s="2">
        <v>38</v>
      </c>
      <c r="J6915" s="19">
        <v>1444</v>
      </c>
      <c r="K6915" s="19">
        <v>938.6</v>
      </c>
      <c r="L6915" s="2">
        <v>0.65</v>
      </c>
      <c r="M6915" s="2" t="s">
        <v>78</v>
      </c>
      <c r="N6915" s="20">
        <f t="shared" ref="N6915:N6978" si="108">SUM(J6915,K6915)</f>
        <v>2382.6</v>
      </c>
      <c r="O6915" s="21"/>
      <c r="P6915" s="20"/>
    </row>
    <row r="6916" spans="1:16" x14ac:dyDescent="0.35">
      <c r="A6916" s="2" t="s">
        <v>13</v>
      </c>
      <c r="B6916" s="2">
        <v>1185732</v>
      </c>
      <c r="C6916" s="15">
        <v>44233</v>
      </c>
      <c r="D6916" s="2" t="s">
        <v>31</v>
      </c>
      <c r="E6916" s="2" t="s">
        <v>107</v>
      </c>
      <c r="F6916" s="2" t="s">
        <v>108</v>
      </c>
      <c r="G6916" s="3" t="s">
        <v>158</v>
      </c>
      <c r="H6916" s="17">
        <v>14</v>
      </c>
      <c r="I6916" s="2">
        <v>68</v>
      </c>
      <c r="J6916" s="19">
        <v>952</v>
      </c>
      <c r="K6916" s="19">
        <v>514.08000000000004</v>
      </c>
      <c r="L6916" s="2">
        <v>0.54</v>
      </c>
      <c r="M6916" s="2" t="s">
        <v>78</v>
      </c>
      <c r="N6916" s="20">
        <f t="shared" si="108"/>
        <v>1466.08</v>
      </c>
      <c r="O6916" s="21"/>
      <c r="P6916" s="20"/>
    </row>
    <row r="6917" spans="1:16" x14ac:dyDescent="0.35">
      <c r="A6917" s="2" t="s">
        <v>13</v>
      </c>
      <c r="B6917" s="2">
        <v>1185732</v>
      </c>
      <c r="C6917" s="15">
        <v>44260</v>
      </c>
      <c r="D6917" s="2" t="s">
        <v>31</v>
      </c>
      <c r="E6917" s="2" t="s">
        <v>107</v>
      </c>
      <c r="F6917" s="2" t="s">
        <v>108</v>
      </c>
      <c r="G6917" s="3" t="s">
        <v>155</v>
      </c>
      <c r="H6917" s="17">
        <v>19</v>
      </c>
      <c r="I6917" s="2">
        <v>136</v>
      </c>
      <c r="J6917" s="19">
        <v>2584</v>
      </c>
      <c r="K6917" s="19">
        <v>1033.6000000000001</v>
      </c>
      <c r="L6917" s="2">
        <v>0.4</v>
      </c>
      <c r="M6917" s="2" t="s">
        <v>78</v>
      </c>
      <c r="N6917" s="20">
        <f t="shared" si="108"/>
        <v>3617.6000000000004</v>
      </c>
      <c r="O6917" s="21"/>
      <c r="P6917" s="20"/>
    </row>
    <row r="6918" spans="1:16" x14ac:dyDescent="0.35">
      <c r="A6918" s="2" t="s">
        <v>13</v>
      </c>
      <c r="B6918" s="2">
        <v>1185732</v>
      </c>
      <c r="C6918" s="15">
        <v>44260</v>
      </c>
      <c r="D6918" s="2" t="s">
        <v>31</v>
      </c>
      <c r="E6918" s="2" t="s">
        <v>107</v>
      </c>
      <c r="F6918" s="2" t="s">
        <v>108</v>
      </c>
      <c r="G6918" s="3" t="s">
        <v>17</v>
      </c>
      <c r="H6918" s="17">
        <v>19</v>
      </c>
      <c r="I6918" s="2">
        <v>47</v>
      </c>
      <c r="J6918" s="19">
        <v>893</v>
      </c>
      <c r="K6918" s="19">
        <v>401.84999999999997</v>
      </c>
      <c r="L6918" s="2">
        <v>0.44999999999999996</v>
      </c>
      <c r="M6918" s="2" t="s">
        <v>78</v>
      </c>
      <c r="N6918" s="20">
        <f t="shared" si="108"/>
        <v>1294.8499999999999</v>
      </c>
      <c r="O6918" s="21"/>
      <c r="P6918" s="20"/>
    </row>
    <row r="6919" spans="1:16" x14ac:dyDescent="0.35">
      <c r="A6919" s="2" t="s">
        <v>13</v>
      </c>
      <c r="B6919" s="2">
        <v>1185732</v>
      </c>
      <c r="C6919" s="15">
        <v>44260</v>
      </c>
      <c r="D6919" s="2" t="s">
        <v>31</v>
      </c>
      <c r="E6919" s="2" t="s">
        <v>107</v>
      </c>
      <c r="F6919" s="2" t="s">
        <v>108</v>
      </c>
      <c r="G6919" s="3" t="s">
        <v>156</v>
      </c>
      <c r="H6919" s="17">
        <v>9</v>
      </c>
      <c r="I6919" s="2">
        <v>65</v>
      </c>
      <c r="J6919" s="19">
        <v>585</v>
      </c>
      <c r="K6919" s="19">
        <v>234</v>
      </c>
      <c r="L6919" s="2">
        <v>0.4</v>
      </c>
      <c r="M6919" s="2" t="s">
        <v>78</v>
      </c>
      <c r="N6919" s="20">
        <f t="shared" si="108"/>
        <v>819</v>
      </c>
      <c r="O6919" s="21"/>
      <c r="P6919" s="20"/>
    </row>
    <row r="6920" spans="1:16" x14ac:dyDescent="0.35">
      <c r="A6920" s="2" t="s">
        <v>13</v>
      </c>
      <c r="B6920" s="2">
        <v>1185732</v>
      </c>
      <c r="C6920" s="15">
        <v>44260</v>
      </c>
      <c r="D6920" s="2" t="s">
        <v>31</v>
      </c>
      <c r="E6920" s="2" t="s">
        <v>107</v>
      </c>
      <c r="F6920" s="2" t="s">
        <v>108</v>
      </c>
      <c r="G6920" s="3" t="s">
        <v>157</v>
      </c>
      <c r="H6920" s="17">
        <v>14</v>
      </c>
      <c r="I6920" s="2">
        <v>28</v>
      </c>
      <c r="J6920" s="19">
        <v>392</v>
      </c>
      <c r="K6920" s="19">
        <v>164.64</v>
      </c>
      <c r="L6920" s="2">
        <v>0.42</v>
      </c>
      <c r="M6920" s="2" t="s">
        <v>78</v>
      </c>
      <c r="N6920" s="20">
        <f t="shared" si="108"/>
        <v>556.64</v>
      </c>
      <c r="O6920" s="21"/>
      <c r="P6920" s="20"/>
    </row>
    <row r="6921" spans="1:16" x14ac:dyDescent="0.35">
      <c r="A6921" s="2" t="s">
        <v>13</v>
      </c>
      <c r="B6921" s="2">
        <v>1185732</v>
      </c>
      <c r="C6921" s="15">
        <v>44260</v>
      </c>
      <c r="D6921" s="2" t="s">
        <v>31</v>
      </c>
      <c r="E6921" s="2" t="s">
        <v>107</v>
      </c>
      <c r="F6921" s="2" t="s">
        <v>108</v>
      </c>
      <c r="G6921" s="3" t="s">
        <v>18</v>
      </c>
      <c r="H6921" s="17">
        <v>28</v>
      </c>
      <c r="I6921" s="2">
        <v>39</v>
      </c>
      <c r="J6921" s="19">
        <v>1092</v>
      </c>
      <c r="K6921" s="19">
        <v>698.88</v>
      </c>
      <c r="L6921" s="2">
        <v>0.64</v>
      </c>
      <c r="M6921" s="2" t="s">
        <v>78</v>
      </c>
      <c r="N6921" s="20">
        <f t="shared" si="108"/>
        <v>1790.88</v>
      </c>
      <c r="O6921" s="21"/>
      <c r="P6921" s="20"/>
    </row>
    <row r="6922" spans="1:16" x14ac:dyDescent="0.35">
      <c r="A6922" s="2" t="s">
        <v>13</v>
      </c>
      <c r="B6922" s="2">
        <v>1185732</v>
      </c>
      <c r="C6922" s="15">
        <v>44260</v>
      </c>
      <c r="D6922" s="2" t="s">
        <v>31</v>
      </c>
      <c r="E6922" s="2" t="s">
        <v>107</v>
      </c>
      <c r="F6922" s="2" t="s">
        <v>108</v>
      </c>
      <c r="G6922" s="3" t="s">
        <v>158</v>
      </c>
      <c r="H6922" s="17">
        <v>20</v>
      </c>
      <c r="I6922" s="2">
        <v>68</v>
      </c>
      <c r="J6922" s="19">
        <v>1360</v>
      </c>
      <c r="K6922" s="19">
        <v>720.80000000000007</v>
      </c>
      <c r="L6922" s="2">
        <v>0.53</v>
      </c>
      <c r="M6922" s="2" t="s">
        <v>78</v>
      </c>
      <c r="N6922" s="20">
        <f t="shared" si="108"/>
        <v>2080.8000000000002</v>
      </c>
      <c r="O6922" s="21"/>
      <c r="P6922" s="20"/>
    </row>
    <row r="6923" spans="1:16" x14ac:dyDescent="0.35">
      <c r="A6923" s="2" t="s">
        <v>13</v>
      </c>
      <c r="B6923" s="2">
        <v>1185732</v>
      </c>
      <c r="C6923" s="15">
        <v>44292</v>
      </c>
      <c r="D6923" s="2" t="s">
        <v>31</v>
      </c>
      <c r="E6923" s="2" t="s">
        <v>107</v>
      </c>
      <c r="F6923" s="2" t="s">
        <v>108</v>
      </c>
      <c r="G6923" s="3" t="s">
        <v>155</v>
      </c>
      <c r="H6923" s="17">
        <v>20</v>
      </c>
      <c r="I6923" s="2">
        <v>124</v>
      </c>
      <c r="J6923" s="19">
        <v>2480</v>
      </c>
      <c r="K6923" s="19">
        <v>1116</v>
      </c>
      <c r="L6923" s="2">
        <v>0.44999999999999996</v>
      </c>
      <c r="M6923" s="2" t="s">
        <v>78</v>
      </c>
      <c r="N6923" s="20">
        <f t="shared" si="108"/>
        <v>3596</v>
      </c>
      <c r="O6923" s="21"/>
      <c r="P6923" s="20"/>
    </row>
    <row r="6924" spans="1:16" x14ac:dyDescent="0.35">
      <c r="A6924" s="2" t="s">
        <v>13</v>
      </c>
      <c r="B6924" s="2">
        <v>1185732</v>
      </c>
      <c r="C6924" s="15">
        <v>44292</v>
      </c>
      <c r="D6924" s="2" t="s">
        <v>31</v>
      </c>
      <c r="E6924" s="2" t="s">
        <v>107</v>
      </c>
      <c r="F6924" s="2" t="s">
        <v>108</v>
      </c>
      <c r="G6924" s="3" t="s">
        <v>17</v>
      </c>
      <c r="H6924" s="17">
        <v>18</v>
      </c>
      <c r="I6924" s="2">
        <v>49</v>
      </c>
      <c r="J6924" s="19">
        <v>882</v>
      </c>
      <c r="K6924" s="19">
        <v>432.18</v>
      </c>
      <c r="L6924" s="2">
        <v>0.49</v>
      </c>
      <c r="M6924" s="2" t="s">
        <v>78</v>
      </c>
      <c r="N6924" s="20">
        <f t="shared" si="108"/>
        <v>1314.18</v>
      </c>
      <c r="O6924" s="21"/>
      <c r="P6924" s="20"/>
    </row>
    <row r="6925" spans="1:16" x14ac:dyDescent="0.35">
      <c r="A6925" s="2" t="s">
        <v>13</v>
      </c>
      <c r="B6925" s="2">
        <v>1185732</v>
      </c>
      <c r="C6925" s="15">
        <v>44292</v>
      </c>
      <c r="D6925" s="2" t="s">
        <v>31</v>
      </c>
      <c r="E6925" s="2" t="s">
        <v>107</v>
      </c>
      <c r="F6925" s="2" t="s">
        <v>108</v>
      </c>
      <c r="G6925" s="3" t="s">
        <v>156</v>
      </c>
      <c r="H6925" s="17">
        <v>10</v>
      </c>
      <c r="I6925" s="2">
        <v>53</v>
      </c>
      <c r="J6925" s="19">
        <v>530</v>
      </c>
      <c r="K6925" s="19">
        <v>233.2</v>
      </c>
      <c r="L6925" s="2">
        <v>0.44</v>
      </c>
      <c r="M6925" s="2" t="s">
        <v>78</v>
      </c>
      <c r="N6925" s="20">
        <f t="shared" si="108"/>
        <v>763.2</v>
      </c>
      <c r="O6925" s="21"/>
      <c r="P6925" s="20"/>
    </row>
    <row r="6926" spans="1:16" x14ac:dyDescent="0.35">
      <c r="A6926" s="2" t="s">
        <v>13</v>
      </c>
      <c r="B6926" s="2">
        <v>1185732</v>
      </c>
      <c r="C6926" s="15">
        <v>44292</v>
      </c>
      <c r="D6926" s="2" t="s">
        <v>31</v>
      </c>
      <c r="E6926" s="2" t="s">
        <v>107</v>
      </c>
      <c r="F6926" s="2" t="s">
        <v>108</v>
      </c>
      <c r="G6926" s="3" t="s">
        <v>157</v>
      </c>
      <c r="H6926" s="17">
        <v>15</v>
      </c>
      <c r="I6926" s="2">
        <v>28</v>
      </c>
      <c r="J6926" s="19">
        <v>420</v>
      </c>
      <c r="K6926" s="19">
        <v>188.99999999999997</v>
      </c>
      <c r="L6926" s="2">
        <v>0.44999999999999996</v>
      </c>
      <c r="M6926" s="2" t="s">
        <v>78</v>
      </c>
      <c r="N6926" s="20">
        <f t="shared" si="108"/>
        <v>609</v>
      </c>
      <c r="O6926" s="21"/>
      <c r="P6926" s="20"/>
    </row>
    <row r="6927" spans="1:16" x14ac:dyDescent="0.35">
      <c r="A6927" s="2" t="s">
        <v>13</v>
      </c>
      <c r="B6927" s="2">
        <v>1185732</v>
      </c>
      <c r="C6927" s="15">
        <v>44292</v>
      </c>
      <c r="D6927" s="2" t="s">
        <v>31</v>
      </c>
      <c r="E6927" s="2" t="s">
        <v>107</v>
      </c>
      <c r="F6927" s="2" t="s">
        <v>108</v>
      </c>
      <c r="G6927" s="3" t="s">
        <v>18</v>
      </c>
      <c r="H6927" s="17">
        <v>55</v>
      </c>
      <c r="I6927" s="2">
        <v>34</v>
      </c>
      <c r="J6927" s="19">
        <v>1870</v>
      </c>
      <c r="K6927" s="19">
        <v>1140.7</v>
      </c>
      <c r="L6927" s="2">
        <v>0.61</v>
      </c>
      <c r="M6927" s="2" t="s">
        <v>78</v>
      </c>
      <c r="N6927" s="20">
        <f t="shared" si="108"/>
        <v>3010.7</v>
      </c>
      <c r="O6927" s="21"/>
      <c r="P6927" s="20"/>
    </row>
    <row r="6928" spans="1:16" x14ac:dyDescent="0.35">
      <c r="A6928" s="2" t="s">
        <v>13</v>
      </c>
      <c r="B6928" s="2">
        <v>1185732</v>
      </c>
      <c r="C6928" s="15">
        <v>44292</v>
      </c>
      <c r="D6928" s="2" t="s">
        <v>31</v>
      </c>
      <c r="E6928" s="2" t="s">
        <v>107</v>
      </c>
      <c r="F6928" s="2" t="s">
        <v>108</v>
      </c>
      <c r="G6928" s="3" t="s">
        <v>158</v>
      </c>
      <c r="H6928" s="17">
        <v>46</v>
      </c>
      <c r="I6928" s="2">
        <v>63</v>
      </c>
      <c r="J6928" s="19">
        <v>2898</v>
      </c>
      <c r="K6928" s="19">
        <v>1506.96</v>
      </c>
      <c r="L6928" s="2">
        <v>0.52</v>
      </c>
      <c r="M6928" s="2" t="s">
        <v>78</v>
      </c>
      <c r="N6928" s="20">
        <f t="shared" si="108"/>
        <v>4404.96</v>
      </c>
      <c r="O6928" s="21"/>
      <c r="P6928" s="20"/>
    </row>
    <row r="6929" spans="1:16" x14ac:dyDescent="0.35">
      <c r="A6929" s="2" t="s">
        <v>13</v>
      </c>
      <c r="B6929" s="2">
        <v>1185732</v>
      </c>
      <c r="C6929" s="15">
        <v>44323</v>
      </c>
      <c r="D6929" s="2" t="s">
        <v>31</v>
      </c>
      <c r="E6929" s="2" t="s">
        <v>107</v>
      </c>
      <c r="F6929" s="2" t="s">
        <v>108</v>
      </c>
      <c r="G6929" s="3" t="s">
        <v>155</v>
      </c>
      <c r="H6929" s="17">
        <v>57</v>
      </c>
      <c r="I6929" s="2">
        <v>146</v>
      </c>
      <c r="J6929" s="19">
        <v>8322</v>
      </c>
      <c r="K6929" s="19">
        <v>3495.24</v>
      </c>
      <c r="L6929" s="2">
        <v>0.42</v>
      </c>
      <c r="M6929" s="2" t="s">
        <v>78</v>
      </c>
      <c r="N6929" s="20">
        <f t="shared" si="108"/>
        <v>11817.24</v>
      </c>
      <c r="O6929" s="21"/>
      <c r="P6929" s="20"/>
    </row>
    <row r="6930" spans="1:16" x14ac:dyDescent="0.35">
      <c r="A6930" s="2" t="s">
        <v>13</v>
      </c>
      <c r="B6930" s="2">
        <v>1185732</v>
      </c>
      <c r="C6930" s="15">
        <v>44323</v>
      </c>
      <c r="D6930" s="2" t="s">
        <v>31</v>
      </c>
      <c r="E6930" s="2" t="s">
        <v>107</v>
      </c>
      <c r="F6930" s="2" t="s">
        <v>108</v>
      </c>
      <c r="G6930" s="3" t="s">
        <v>17</v>
      </c>
      <c r="H6930" s="17">
        <v>37</v>
      </c>
      <c r="I6930" s="2">
        <v>63</v>
      </c>
      <c r="J6930" s="19">
        <v>2331</v>
      </c>
      <c r="K6930" s="19">
        <v>1072.26</v>
      </c>
      <c r="L6930" s="2">
        <v>0.45999999999999996</v>
      </c>
      <c r="M6930" s="2" t="s">
        <v>78</v>
      </c>
      <c r="N6930" s="20">
        <f t="shared" si="108"/>
        <v>3403.26</v>
      </c>
      <c r="O6930" s="21"/>
      <c r="P6930" s="20"/>
    </row>
    <row r="6931" spans="1:16" x14ac:dyDescent="0.35">
      <c r="A6931" s="2" t="s">
        <v>13</v>
      </c>
      <c r="B6931" s="2">
        <v>1185732</v>
      </c>
      <c r="C6931" s="15">
        <v>44323</v>
      </c>
      <c r="D6931" s="2" t="s">
        <v>31</v>
      </c>
      <c r="E6931" s="2" t="s">
        <v>107</v>
      </c>
      <c r="F6931" s="2" t="s">
        <v>108</v>
      </c>
      <c r="G6931" s="3" t="s">
        <v>156</v>
      </c>
      <c r="H6931" s="17">
        <v>33</v>
      </c>
      <c r="I6931" s="2">
        <v>54</v>
      </c>
      <c r="J6931" s="19">
        <v>1782</v>
      </c>
      <c r="K6931" s="19">
        <v>730.62</v>
      </c>
      <c r="L6931" s="2">
        <v>0.41</v>
      </c>
      <c r="M6931" s="2" t="s">
        <v>78</v>
      </c>
      <c r="N6931" s="20">
        <f t="shared" si="108"/>
        <v>2512.62</v>
      </c>
      <c r="O6931" s="21"/>
      <c r="P6931" s="20"/>
    </row>
    <row r="6932" spans="1:16" x14ac:dyDescent="0.35">
      <c r="A6932" s="2" t="s">
        <v>13</v>
      </c>
      <c r="B6932" s="2">
        <v>1185732</v>
      </c>
      <c r="C6932" s="15">
        <v>44323</v>
      </c>
      <c r="D6932" s="2" t="s">
        <v>31</v>
      </c>
      <c r="E6932" s="2" t="s">
        <v>107</v>
      </c>
      <c r="F6932" s="2" t="s">
        <v>108</v>
      </c>
      <c r="G6932" s="3" t="s">
        <v>157</v>
      </c>
      <c r="H6932" s="17">
        <v>33</v>
      </c>
      <c r="I6932" s="2">
        <v>34</v>
      </c>
      <c r="J6932" s="19">
        <v>1122</v>
      </c>
      <c r="K6932" s="19">
        <v>493.68</v>
      </c>
      <c r="L6932" s="2">
        <v>0.44</v>
      </c>
      <c r="M6932" s="2" t="s">
        <v>78</v>
      </c>
      <c r="N6932" s="20">
        <f t="shared" si="108"/>
        <v>1615.68</v>
      </c>
      <c r="O6932" s="21"/>
      <c r="P6932" s="20"/>
    </row>
    <row r="6933" spans="1:16" x14ac:dyDescent="0.35">
      <c r="A6933" s="2" t="s">
        <v>13</v>
      </c>
      <c r="B6933" s="2">
        <v>1185732</v>
      </c>
      <c r="C6933" s="15">
        <v>44323</v>
      </c>
      <c r="D6933" s="2" t="s">
        <v>31</v>
      </c>
      <c r="E6933" s="2" t="s">
        <v>107</v>
      </c>
      <c r="F6933" s="2" t="s">
        <v>108</v>
      </c>
      <c r="G6933" s="3" t="s">
        <v>18</v>
      </c>
      <c r="H6933" s="17">
        <v>43</v>
      </c>
      <c r="I6933" s="2">
        <v>42</v>
      </c>
      <c r="J6933" s="19">
        <v>1806</v>
      </c>
      <c r="K6933" s="19">
        <v>1173.9000000000001</v>
      </c>
      <c r="L6933" s="2">
        <v>0.65</v>
      </c>
      <c r="M6933" s="2" t="s">
        <v>78</v>
      </c>
      <c r="N6933" s="20">
        <f t="shared" si="108"/>
        <v>2979.9</v>
      </c>
      <c r="O6933" s="21"/>
      <c r="P6933" s="20"/>
    </row>
    <row r="6934" spans="1:16" x14ac:dyDescent="0.35">
      <c r="A6934" s="2" t="s">
        <v>13</v>
      </c>
      <c r="B6934" s="2">
        <v>1185732</v>
      </c>
      <c r="C6934" s="15">
        <v>44323</v>
      </c>
      <c r="D6934" s="2" t="s">
        <v>31</v>
      </c>
      <c r="E6934" s="2" t="s">
        <v>107</v>
      </c>
      <c r="F6934" s="2" t="s">
        <v>108</v>
      </c>
      <c r="G6934" s="3" t="s">
        <v>158</v>
      </c>
      <c r="H6934" s="17">
        <v>46</v>
      </c>
      <c r="I6934" s="2">
        <v>69</v>
      </c>
      <c r="J6934" s="19">
        <v>3174</v>
      </c>
      <c r="K6934" s="19">
        <v>1650.48</v>
      </c>
      <c r="L6934" s="2">
        <v>0.52</v>
      </c>
      <c r="M6934" s="2" t="s">
        <v>78</v>
      </c>
      <c r="N6934" s="20">
        <f t="shared" si="108"/>
        <v>4824.4799999999996</v>
      </c>
      <c r="O6934" s="21"/>
      <c r="P6934" s="20"/>
    </row>
    <row r="6935" spans="1:16" x14ac:dyDescent="0.35">
      <c r="A6935" s="2" t="s">
        <v>13</v>
      </c>
      <c r="B6935" s="2">
        <v>1185732</v>
      </c>
      <c r="C6935" s="15">
        <v>44353</v>
      </c>
      <c r="D6935" s="2" t="s">
        <v>31</v>
      </c>
      <c r="E6935" s="2" t="s">
        <v>107</v>
      </c>
      <c r="F6935" s="2" t="s">
        <v>108</v>
      </c>
      <c r="G6935" s="3" t="s">
        <v>155</v>
      </c>
      <c r="H6935" s="17">
        <v>32</v>
      </c>
      <c r="I6935" s="2">
        <v>137</v>
      </c>
      <c r="J6935" s="19">
        <v>4384</v>
      </c>
      <c r="K6935" s="19">
        <v>1841.28</v>
      </c>
      <c r="L6935" s="2">
        <v>0.42</v>
      </c>
      <c r="M6935" s="2" t="s">
        <v>78</v>
      </c>
      <c r="N6935" s="20">
        <f t="shared" si="108"/>
        <v>6225.28</v>
      </c>
      <c r="O6935" s="21"/>
      <c r="P6935" s="20"/>
    </row>
    <row r="6936" spans="1:16" x14ac:dyDescent="0.35">
      <c r="A6936" s="2" t="s">
        <v>13</v>
      </c>
      <c r="B6936" s="2">
        <v>1185732</v>
      </c>
      <c r="C6936" s="15">
        <v>44353</v>
      </c>
      <c r="D6936" s="2" t="s">
        <v>31</v>
      </c>
      <c r="E6936" s="2" t="s">
        <v>107</v>
      </c>
      <c r="F6936" s="2" t="s">
        <v>108</v>
      </c>
      <c r="G6936" s="3" t="s">
        <v>17</v>
      </c>
      <c r="H6936" s="17">
        <v>28</v>
      </c>
      <c r="I6936" s="2">
        <v>77</v>
      </c>
      <c r="J6936" s="19">
        <v>2156</v>
      </c>
      <c r="K6936" s="19">
        <v>1034.8799999999999</v>
      </c>
      <c r="L6936" s="2">
        <v>0.48</v>
      </c>
      <c r="M6936" s="2" t="s">
        <v>78</v>
      </c>
      <c r="N6936" s="20">
        <f t="shared" si="108"/>
        <v>3190.88</v>
      </c>
      <c r="O6936" s="21"/>
      <c r="P6936" s="20"/>
    </row>
    <row r="6937" spans="1:16" x14ac:dyDescent="0.35">
      <c r="A6937" s="2" t="s">
        <v>13</v>
      </c>
      <c r="B6937" s="2">
        <v>1185732</v>
      </c>
      <c r="C6937" s="15">
        <v>44353</v>
      </c>
      <c r="D6937" s="2" t="s">
        <v>31</v>
      </c>
      <c r="E6937" s="2" t="s">
        <v>107</v>
      </c>
      <c r="F6937" s="2" t="s">
        <v>108</v>
      </c>
      <c r="G6937" s="3" t="s">
        <v>156</v>
      </c>
      <c r="H6937" s="17">
        <v>23</v>
      </c>
      <c r="I6937" s="2">
        <v>50</v>
      </c>
      <c r="J6937" s="19">
        <v>1150</v>
      </c>
      <c r="K6937" s="19">
        <v>517.5</v>
      </c>
      <c r="L6937" s="2">
        <v>0.44999999999999996</v>
      </c>
      <c r="M6937" s="2" t="s">
        <v>78</v>
      </c>
      <c r="N6937" s="20">
        <f t="shared" si="108"/>
        <v>1667.5</v>
      </c>
      <c r="O6937" s="21"/>
      <c r="P6937" s="20"/>
    </row>
    <row r="6938" spans="1:16" x14ac:dyDescent="0.35">
      <c r="A6938" s="2" t="s">
        <v>13</v>
      </c>
      <c r="B6938" s="2">
        <v>1185732</v>
      </c>
      <c r="C6938" s="15">
        <v>44353</v>
      </c>
      <c r="D6938" s="2" t="s">
        <v>31</v>
      </c>
      <c r="E6938" s="2" t="s">
        <v>107</v>
      </c>
      <c r="F6938" s="2" t="s">
        <v>108</v>
      </c>
      <c r="G6938" s="3" t="s">
        <v>157</v>
      </c>
      <c r="H6938" s="17">
        <v>24</v>
      </c>
      <c r="I6938" s="2">
        <v>44</v>
      </c>
      <c r="J6938" s="19">
        <v>1056</v>
      </c>
      <c r="K6938" s="19">
        <v>464.64</v>
      </c>
      <c r="L6938" s="2">
        <v>0.44</v>
      </c>
      <c r="M6938" s="2" t="s">
        <v>78</v>
      </c>
      <c r="N6938" s="20">
        <f t="shared" si="108"/>
        <v>1520.6399999999999</v>
      </c>
      <c r="O6938" s="21"/>
      <c r="P6938" s="20"/>
    </row>
    <row r="6939" spans="1:16" x14ac:dyDescent="0.35">
      <c r="A6939" s="2" t="s">
        <v>13</v>
      </c>
      <c r="B6939" s="2">
        <v>1185732</v>
      </c>
      <c r="C6939" s="15">
        <v>44353</v>
      </c>
      <c r="D6939" s="2" t="s">
        <v>31</v>
      </c>
      <c r="E6939" s="2" t="s">
        <v>107</v>
      </c>
      <c r="F6939" s="2" t="s">
        <v>108</v>
      </c>
      <c r="G6939" s="3" t="s">
        <v>18</v>
      </c>
      <c r="H6939" s="17">
        <v>34</v>
      </c>
      <c r="I6939" s="2">
        <v>44</v>
      </c>
      <c r="J6939" s="19">
        <v>1496</v>
      </c>
      <c r="K6939" s="19">
        <v>957.44</v>
      </c>
      <c r="L6939" s="2">
        <v>0.64</v>
      </c>
      <c r="M6939" s="2" t="s">
        <v>78</v>
      </c>
      <c r="N6939" s="20">
        <f t="shared" si="108"/>
        <v>2453.44</v>
      </c>
      <c r="O6939" s="21"/>
      <c r="P6939" s="20"/>
    </row>
    <row r="6940" spans="1:16" x14ac:dyDescent="0.35">
      <c r="A6940" s="2" t="s">
        <v>13</v>
      </c>
      <c r="B6940" s="2">
        <v>1185732</v>
      </c>
      <c r="C6940" s="15">
        <v>44353</v>
      </c>
      <c r="D6940" s="2" t="s">
        <v>31</v>
      </c>
      <c r="E6940" s="2" t="s">
        <v>107</v>
      </c>
      <c r="F6940" s="2" t="s">
        <v>108</v>
      </c>
      <c r="G6940" s="3" t="s">
        <v>158</v>
      </c>
      <c r="H6940" s="17">
        <v>51</v>
      </c>
      <c r="I6940" s="2">
        <v>85</v>
      </c>
      <c r="J6940" s="19">
        <v>4335</v>
      </c>
      <c r="K6940" s="19">
        <v>2297.5500000000002</v>
      </c>
      <c r="L6940" s="2">
        <v>0.53</v>
      </c>
      <c r="M6940" s="2" t="s">
        <v>78</v>
      </c>
      <c r="N6940" s="20">
        <f t="shared" si="108"/>
        <v>6632.55</v>
      </c>
      <c r="O6940" s="21"/>
      <c r="P6940" s="20"/>
    </row>
    <row r="6941" spans="1:16" x14ac:dyDescent="0.35">
      <c r="A6941" s="2" t="s">
        <v>13</v>
      </c>
      <c r="B6941" s="2">
        <v>1185732</v>
      </c>
      <c r="C6941" s="15">
        <v>44382</v>
      </c>
      <c r="D6941" s="2" t="s">
        <v>31</v>
      </c>
      <c r="E6941" s="2" t="s">
        <v>107</v>
      </c>
      <c r="F6941" s="2" t="s">
        <v>108</v>
      </c>
      <c r="G6941" s="3" t="s">
        <v>155</v>
      </c>
      <c r="H6941" s="17">
        <v>49</v>
      </c>
      <c r="I6941" s="2">
        <v>138</v>
      </c>
      <c r="J6941" s="19">
        <v>6762</v>
      </c>
      <c r="K6941" s="19">
        <v>2975.28</v>
      </c>
      <c r="L6941" s="2">
        <v>0.44</v>
      </c>
      <c r="M6941" s="2" t="s">
        <v>78</v>
      </c>
      <c r="N6941" s="20">
        <f t="shared" si="108"/>
        <v>9737.2800000000007</v>
      </c>
      <c r="O6941" s="21"/>
      <c r="P6941" s="20"/>
    </row>
    <row r="6942" spans="1:16" x14ac:dyDescent="0.35">
      <c r="A6942" s="2" t="s">
        <v>13</v>
      </c>
      <c r="B6942" s="2">
        <v>1185732</v>
      </c>
      <c r="C6942" s="15">
        <v>44382</v>
      </c>
      <c r="D6942" s="2" t="s">
        <v>31</v>
      </c>
      <c r="E6942" s="2" t="s">
        <v>107</v>
      </c>
      <c r="F6942" s="2" t="s">
        <v>108</v>
      </c>
      <c r="G6942" s="3" t="s">
        <v>17</v>
      </c>
      <c r="H6942" s="17">
        <v>44</v>
      </c>
      <c r="I6942" s="2">
        <v>87</v>
      </c>
      <c r="J6942" s="19">
        <v>3828</v>
      </c>
      <c r="K6942" s="19">
        <v>1875.72</v>
      </c>
      <c r="L6942" s="2">
        <v>0.49</v>
      </c>
      <c r="M6942" s="2" t="s">
        <v>78</v>
      </c>
      <c r="N6942" s="20">
        <f t="shared" si="108"/>
        <v>5703.72</v>
      </c>
      <c r="O6942" s="21"/>
      <c r="P6942" s="20"/>
    </row>
    <row r="6943" spans="1:16" x14ac:dyDescent="0.35">
      <c r="A6943" s="2" t="s">
        <v>13</v>
      </c>
      <c r="B6943" s="2">
        <v>1185732</v>
      </c>
      <c r="C6943" s="15">
        <v>44382</v>
      </c>
      <c r="D6943" s="2" t="s">
        <v>31</v>
      </c>
      <c r="E6943" s="2" t="s">
        <v>107</v>
      </c>
      <c r="F6943" s="2" t="s">
        <v>108</v>
      </c>
      <c r="G6943" s="3" t="s">
        <v>156</v>
      </c>
      <c r="H6943" s="17">
        <v>36</v>
      </c>
      <c r="I6943" s="2">
        <v>68</v>
      </c>
      <c r="J6943" s="19">
        <v>2448</v>
      </c>
      <c r="K6943" s="19">
        <v>1077.1200000000001</v>
      </c>
      <c r="L6943" s="2">
        <v>0.44</v>
      </c>
      <c r="M6943" s="2" t="s">
        <v>78</v>
      </c>
      <c r="N6943" s="20">
        <f t="shared" si="108"/>
        <v>3525.12</v>
      </c>
      <c r="O6943" s="21"/>
      <c r="P6943" s="20"/>
    </row>
    <row r="6944" spans="1:16" x14ac:dyDescent="0.35">
      <c r="A6944" s="2" t="s">
        <v>13</v>
      </c>
      <c r="B6944" s="2">
        <v>1185732</v>
      </c>
      <c r="C6944" s="15">
        <v>44382</v>
      </c>
      <c r="D6944" s="2" t="s">
        <v>31</v>
      </c>
      <c r="E6944" s="2" t="s">
        <v>107</v>
      </c>
      <c r="F6944" s="2" t="s">
        <v>108</v>
      </c>
      <c r="G6944" s="3" t="s">
        <v>157</v>
      </c>
      <c r="H6944" s="17">
        <v>37</v>
      </c>
      <c r="I6944" s="2">
        <v>47</v>
      </c>
      <c r="J6944" s="19">
        <v>1739</v>
      </c>
      <c r="K6944" s="19">
        <v>712.99</v>
      </c>
      <c r="L6944" s="2">
        <v>0.41</v>
      </c>
      <c r="M6944" s="2" t="s">
        <v>78</v>
      </c>
      <c r="N6944" s="20">
        <f t="shared" si="108"/>
        <v>2451.9899999999998</v>
      </c>
      <c r="O6944" s="21"/>
      <c r="P6944" s="20"/>
    </row>
    <row r="6945" spans="1:16" x14ac:dyDescent="0.35">
      <c r="A6945" s="2" t="s">
        <v>13</v>
      </c>
      <c r="B6945" s="2">
        <v>1185732</v>
      </c>
      <c r="C6945" s="15">
        <v>44382</v>
      </c>
      <c r="D6945" s="2" t="s">
        <v>31</v>
      </c>
      <c r="E6945" s="2" t="s">
        <v>107</v>
      </c>
      <c r="F6945" s="2" t="s">
        <v>108</v>
      </c>
      <c r="G6945" s="3" t="s">
        <v>18</v>
      </c>
      <c r="H6945" s="17">
        <v>46</v>
      </c>
      <c r="I6945" s="2">
        <v>60</v>
      </c>
      <c r="J6945" s="19">
        <v>2760</v>
      </c>
      <c r="K6945" s="19">
        <v>1656</v>
      </c>
      <c r="L6945" s="2">
        <v>0.6</v>
      </c>
      <c r="M6945" s="2" t="s">
        <v>78</v>
      </c>
      <c r="N6945" s="20">
        <f t="shared" si="108"/>
        <v>4416</v>
      </c>
      <c r="O6945" s="21"/>
      <c r="P6945" s="20"/>
    </row>
    <row r="6946" spans="1:16" x14ac:dyDescent="0.35">
      <c r="A6946" s="2" t="s">
        <v>13</v>
      </c>
      <c r="B6946" s="2">
        <v>1185732</v>
      </c>
      <c r="C6946" s="15">
        <v>44382</v>
      </c>
      <c r="D6946" s="2" t="s">
        <v>31</v>
      </c>
      <c r="E6946" s="2" t="s">
        <v>107</v>
      </c>
      <c r="F6946" s="2" t="s">
        <v>108</v>
      </c>
      <c r="G6946" s="3" t="s">
        <v>158</v>
      </c>
      <c r="H6946" s="17">
        <v>51</v>
      </c>
      <c r="I6946" s="2">
        <v>94</v>
      </c>
      <c r="J6946" s="19">
        <v>4794</v>
      </c>
      <c r="K6946" s="19">
        <v>2397</v>
      </c>
      <c r="L6946" s="2">
        <v>0.5</v>
      </c>
      <c r="M6946" s="2" t="s">
        <v>78</v>
      </c>
      <c r="N6946" s="20">
        <f t="shared" si="108"/>
        <v>7191</v>
      </c>
      <c r="O6946" s="21"/>
      <c r="P6946" s="20"/>
    </row>
    <row r="6947" spans="1:16" x14ac:dyDescent="0.35">
      <c r="A6947" s="2" t="s">
        <v>13</v>
      </c>
      <c r="B6947" s="2">
        <v>1185732</v>
      </c>
      <c r="C6947" s="15">
        <v>44414</v>
      </c>
      <c r="D6947" s="2" t="s">
        <v>31</v>
      </c>
      <c r="E6947" s="2" t="s">
        <v>107</v>
      </c>
      <c r="F6947" s="2" t="s">
        <v>108</v>
      </c>
      <c r="G6947" s="3" t="s">
        <v>155</v>
      </c>
      <c r="H6947" s="17">
        <v>49</v>
      </c>
      <c r="I6947" s="2">
        <v>131</v>
      </c>
      <c r="J6947" s="19">
        <v>6419</v>
      </c>
      <c r="K6947" s="19">
        <v>2695.98</v>
      </c>
      <c r="L6947" s="2">
        <v>0.42</v>
      </c>
      <c r="M6947" s="2" t="s">
        <v>78</v>
      </c>
      <c r="N6947" s="20">
        <f t="shared" si="108"/>
        <v>9114.98</v>
      </c>
      <c r="O6947" s="21"/>
      <c r="P6947" s="20"/>
    </row>
    <row r="6948" spans="1:16" x14ac:dyDescent="0.35">
      <c r="A6948" s="2" t="s">
        <v>13</v>
      </c>
      <c r="B6948" s="2">
        <v>1185732</v>
      </c>
      <c r="C6948" s="15">
        <v>44414</v>
      </c>
      <c r="D6948" s="2" t="s">
        <v>31</v>
      </c>
      <c r="E6948" s="2" t="s">
        <v>107</v>
      </c>
      <c r="F6948" s="2" t="s">
        <v>108</v>
      </c>
      <c r="G6948" s="3" t="s">
        <v>17</v>
      </c>
      <c r="H6948" s="17">
        <v>42</v>
      </c>
      <c r="I6948" s="2">
        <v>78</v>
      </c>
      <c r="J6948" s="19">
        <v>3276</v>
      </c>
      <c r="K6948" s="19">
        <v>1506.9599999999998</v>
      </c>
      <c r="L6948" s="2">
        <v>0.45999999999999996</v>
      </c>
      <c r="M6948" s="2" t="s">
        <v>78</v>
      </c>
      <c r="N6948" s="20">
        <f t="shared" si="108"/>
        <v>4782.96</v>
      </c>
      <c r="O6948" s="21"/>
      <c r="P6948" s="20"/>
    </row>
    <row r="6949" spans="1:16" x14ac:dyDescent="0.35">
      <c r="A6949" s="2" t="s">
        <v>13</v>
      </c>
      <c r="B6949" s="2">
        <v>1185732</v>
      </c>
      <c r="C6949" s="15">
        <v>44414</v>
      </c>
      <c r="D6949" s="2" t="s">
        <v>31</v>
      </c>
      <c r="E6949" s="2" t="s">
        <v>107</v>
      </c>
      <c r="F6949" s="2" t="s">
        <v>108</v>
      </c>
      <c r="G6949" s="3" t="s">
        <v>156</v>
      </c>
      <c r="H6949" s="17">
        <v>39</v>
      </c>
      <c r="I6949" s="2">
        <v>61</v>
      </c>
      <c r="J6949" s="19">
        <v>2379</v>
      </c>
      <c r="K6949" s="19">
        <v>1022.97</v>
      </c>
      <c r="L6949" s="2">
        <v>0.43</v>
      </c>
      <c r="M6949" s="2" t="s">
        <v>78</v>
      </c>
      <c r="N6949" s="20">
        <f t="shared" si="108"/>
        <v>3401.9700000000003</v>
      </c>
      <c r="O6949" s="21"/>
      <c r="P6949" s="20"/>
    </row>
    <row r="6950" spans="1:16" x14ac:dyDescent="0.35">
      <c r="A6950" s="2" t="s">
        <v>13</v>
      </c>
      <c r="B6950" s="2">
        <v>1185732</v>
      </c>
      <c r="C6950" s="15">
        <v>44414</v>
      </c>
      <c r="D6950" s="2" t="s">
        <v>31</v>
      </c>
      <c r="E6950" s="2" t="s">
        <v>107</v>
      </c>
      <c r="F6950" s="2" t="s">
        <v>108</v>
      </c>
      <c r="G6950" s="3" t="s">
        <v>157</v>
      </c>
      <c r="H6950" s="17">
        <v>37</v>
      </c>
      <c r="I6950" s="2">
        <v>54</v>
      </c>
      <c r="J6950" s="19">
        <v>1998</v>
      </c>
      <c r="K6950" s="19">
        <v>819.18</v>
      </c>
      <c r="L6950" s="2">
        <v>0.41</v>
      </c>
      <c r="M6950" s="2" t="s">
        <v>78</v>
      </c>
      <c r="N6950" s="20">
        <f t="shared" si="108"/>
        <v>2817.18</v>
      </c>
      <c r="O6950" s="21"/>
      <c r="P6950" s="20"/>
    </row>
    <row r="6951" spans="1:16" x14ac:dyDescent="0.35">
      <c r="A6951" s="2" t="s">
        <v>13</v>
      </c>
      <c r="B6951" s="2">
        <v>1185732</v>
      </c>
      <c r="C6951" s="15">
        <v>44414</v>
      </c>
      <c r="D6951" s="2" t="s">
        <v>31</v>
      </c>
      <c r="E6951" s="2" t="s">
        <v>107</v>
      </c>
      <c r="F6951" s="2" t="s">
        <v>108</v>
      </c>
      <c r="G6951" s="3" t="s">
        <v>18</v>
      </c>
      <c r="H6951" s="17">
        <v>48</v>
      </c>
      <c r="I6951" s="2">
        <v>51</v>
      </c>
      <c r="J6951" s="19">
        <v>2448</v>
      </c>
      <c r="K6951" s="19">
        <v>1468.8</v>
      </c>
      <c r="L6951" s="2">
        <v>0.6</v>
      </c>
      <c r="M6951" s="2" t="s">
        <v>78</v>
      </c>
      <c r="N6951" s="20">
        <f t="shared" si="108"/>
        <v>3916.8</v>
      </c>
      <c r="O6951" s="21"/>
      <c r="P6951" s="20"/>
    </row>
    <row r="6952" spans="1:16" x14ac:dyDescent="0.35">
      <c r="A6952" s="2" t="s">
        <v>13</v>
      </c>
      <c r="B6952" s="2">
        <v>1185732</v>
      </c>
      <c r="C6952" s="15">
        <v>44414</v>
      </c>
      <c r="D6952" s="2" t="s">
        <v>31</v>
      </c>
      <c r="E6952" s="2" t="s">
        <v>107</v>
      </c>
      <c r="F6952" s="2" t="s">
        <v>108</v>
      </c>
      <c r="G6952" s="3" t="s">
        <v>158</v>
      </c>
      <c r="H6952" s="17">
        <v>53</v>
      </c>
      <c r="I6952" s="2">
        <v>98</v>
      </c>
      <c r="J6952" s="19">
        <v>5194</v>
      </c>
      <c r="K6952" s="19">
        <v>2856.7000000000003</v>
      </c>
      <c r="L6952" s="2">
        <v>0.55000000000000004</v>
      </c>
      <c r="M6952" s="2" t="s">
        <v>78</v>
      </c>
      <c r="N6952" s="20">
        <f t="shared" si="108"/>
        <v>8050.7000000000007</v>
      </c>
      <c r="O6952" s="21"/>
      <c r="P6952" s="20"/>
    </row>
    <row r="6953" spans="1:16" x14ac:dyDescent="0.35">
      <c r="A6953" s="2" t="s">
        <v>13</v>
      </c>
      <c r="B6953" s="2">
        <v>1185732</v>
      </c>
      <c r="C6953" s="15">
        <v>44446</v>
      </c>
      <c r="D6953" s="2" t="s">
        <v>31</v>
      </c>
      <c r="E6953" s="2" t="s">
        <v>107</v>
      </c>
      <c r="F6953" s="2" t="s">
        <v>108</v>
      </c>
      <c r="G6953" s="3" t="s">
        <v>155</v>
      </c>
      <c r="H6953" s="17">
        <v>34</v>
      </c>
      <c r="I6953" s="2">
        <v>133</v>
      </c>
      <c r="J6953" s="19">
        <v>4522</v>
      </c>
      <c r="K6953" s="19">
        <v>1808.8000000000002</v>
      </c>
      <c r="L6953" s="2">
        <v>0.4</v>
      </c>
      <c r="M6953" s="2" t="s">
        <v>78</v>
      </c>
      <c r="N6953" s="20">
        <f t="shared" si="108"/>
        <v>6330.8</v>
      </c>
      <c r="O6953" s="21"/>
      <c r="P6953" s="20"/>
    </row>
    <row r="6954" spans="1:16" x14ac:dyDescent="0.35">
      <c r="A6954" s="2" t="s">
        <v>13</v>
      </c>
      <c r="B6954" s="2">
        <v>1185732</v>
      </c>
      <c r="C6954" s="15">
        <v>44446</v>
      </c>
      <c r="D6954" s="2" t="s">
        <v>31</v>
      </c>
      <c r="E6954" s="2" t="s">
        <v>107</v>
      </c>
      <c r="F6954" s="2" t="s">
        <v>108</v>
      </c>
      <c r="G6954" s="3" t="s">
        <v>17</v>
      </c>
      <c r="H6954" s="17">
        <v>27</v>
      </c>
      <c r="I6954" s="2">
        <v>77</v>
      </c>
      <c r="J6954" s="19">
        <v>2079</v>
      </c>
      <c r="K6954" s="19">
        <v>977.13</v>
      </c>
      <c r="L6954" s="2">
        <v>0.47</v>
      </c>
      <c r="M6954" s="2" t="s">
        <v>78</v>
      </c>
      <c r="N6954" s="20">
        <f t="shared" si="108"/>
        <v>3056.13</v>
      </c>
      <c r="O6954" s="21"/>
      <c r="P6954" s="20"/>
    </row>
    <row r="6955" spans="1:16" x14ac:dyDescent="0.35">
      <c r="A6955" s="2" t="s">
        <v>13</v>
      </c>
      <c r="B6955" s="2">
        <v>1185732</v>
      </c>
      <c r="C6955" s="15">
        <v>44446</v>
      </c>
      <c r="D6955" s="2" t="s">
        <v>31</v>
      </c>
      <c r="E6955" s="2" t="s">
        <v>107</v>
      </c>
      <c r="F6955" s="2" t="s">
        <v>108</v>
      </c>
      <c r="G6955" s="3" t="s">
        <v>156</v>
      </c>
      <c r="H6955" s="17">
        <v>24</v>
      </c>
      <c r="I6955" s="2">
        <v>49</v>
      </c>
      <c r="J6955" s="19">
        <v>1176</v>
      </c>
      <c r="K6955" s="19">
        <v>470.40000000000003</v>
      </c>
      <c r="L6955" s="2">
        <v>0.4</v>
      </c>
      <c r="M6955" s="2" t="s">
        <v>78</v>
      </c>
      <c r="N6955" s="20">
        <f t="shared" si="108"/>
        <v>1646.4</v>
      </c>
      <c r="O6955" s="21"/>
      <c r="P6955" s="20"/>
    </row>
    <row r="6956" spans="1:16" x14ac:dyDescent="0.35">
      <c r="A6956" s="2" t="s">
        <v>13</v>
      </c>
      <c r="B6956" s="2">
        <v>1185732</v>
      </c>
      <c r="C6956" s="15">
        <v>44446</v>
      </c>
      <c r="D6956" s="2" t="s">
        <v>31</v>
      </c>
      <c r="E6956" s="2" t="s">
        <v>107</v>
      </c>
      <c r="F6956" s="2" t="s">
        <v>108</v>
      </c>
      <c r="G6956" s="3" t="s">
        <v>157</v>
      </c>
      <c r="H6956" s="17">
        <v>23</v>
      </c>
      <c r="I6956" s="2">
        <v>38</v>
      </c>
      <c r="J6956" s="19">
        <v>874</v>
      </c>
      <c r="K6956" s="19">
        <v>393.29999999999995</v>
      </c>
      <c r="L6956" s="2">
        <v>0.44999999999999996</v>
      </c>
      <c r="M6956" s="2" t="s">
        <v>78</v>
      </c>
      <c r="N6956" s="20">
        <f t="shared" si="108"/>
        <v>1267.3</v>
      </c>
      <c r="O6956" s="21"/>
      <c r="P6956" s="20"/>
    </row>
    <row r="6957" spans="1:16" x14ac:dyDescent="0.35">
      <c r="A6957" s="2" t="s">
        <v>13</v>
      </c>
      <c r="B6957" s="2">
        <v>1185732</v>
      </c>
      <c r="C6957" s="15">
        <v>44446</v>
      </c>
      <c r="D6957" s="2" t="s">
        <v>31</v>
      </c>
      <c r="E6957" s="2" t="s">
        <v>107</v>
      </c>
      <c r="F6957" s="2" t="s">
        <v>108</v>
      </c>
      <c r="G6957" s="3" t="s">
        <v>18</v>
      </c>
      <c r="H6957" s="17">
        <v>34</v>
      </c>
      <c r="I6957" s="2">
        <v>45</v>
      </c>
      <c r="J6957" s="19">
        <v>1530</v>
      </c>
      <c r="K6957" s="19">
        <v>933.3</v>
      </c>
      <c r="L6957" s="2">
        <v>0.61</v>
      </c>
      <c r="M6957" s="2" t="s">
        <v>78</v>
      </c>
      <c r="N6957" s="20">
        <f t="shared" si="108"/>
        <v>2463.3000000000002</v>
      </c>
      <c r="O6957" s="21"/>
      <c r="P6957" s="20"/>
    </row>
    <row r="6958" spans="1:16" x14ac:dyDescent="0.35">
      <c r="A6958" s="2" t="s">
        <v>13</v>
      </c>
      <c r="B6958" s="2">
        <v>1185732</v>
      </c>
      <c r="C6958" s="15">
        <v>44446</v>
      </c>
      <c r="D6958" s="2" t="s">
        <v>31</v>
      </c>
      <c r="E6958" s="2" t="s">
        <v>107</v>
      </c>
      <c r="F6958" s="2" t="s">
        <v>108</v>
      </c>
      <c r="G6958" s="3" t="s">
        <v>158</v>
      </c>
      <c r="H6958" s="17">
        <v>36</v>
      </c>
      <c r="I6958" s="2">
        <v>61</v>
      </c>
      <c r="J6958" s="19">
        <v>2196</v>
      </c>
      <c r="K6958" s="19">
        <v>1098</v>
      </c>
      <c r="L6958" s="2">
        <v>0.5</v>
      </c>
      <c r="M6958" s="2" t="s">
        <v>78</v>
      </c>
      <c r="N6958" s="20">
        <f t="shared" si="108"/>
        <v>3294</v>
      </c>
      <c r="O6958" s="21"/>
      <c r="P6958" s="20"/>
    </row>
    <row r="6959" spans="1:16" x14ac:dyDescent="0.35">
      <c r="A6959" s="2" t="s">
        <v>13</v>
      </c>
      <c r="B6959" s="2">
        <v>1185732</v>
      </c>
      <c r="C6959" s="15">
        <v>44475</v>
      </c>
      <c r="D6959" s="2" t="s">
        <v>31</v>
      </c>
      <c r="E6959" s="2" t="s">
        <v>107</v>
      </c>
      <c r="F6959" s="2" t="s">
        <v>108</v>
      </c>
      <c r="G6959" s="3" t="s">
        <v>155</v>
      </c>
      <c r="H6959" s="17">
        <v>43</v>
      </c>
      <c r="I6959" s="2">
        <v>112</v>
      </c>
      <c r="J6959" s="19">
        <v>4816</v>
      </c>
      <c r="K6959" s="19">
        <v>1974.56</v>
      </c>
      <c r="L6959" s="2">
        <v>0.41</v>
      </c>
      <c r="M6959" s="2" t="s">
        <v>78</v>
      </c>
      <c r="N6959" s="20">
        <f t="shared" si="108"/>
        <v>6790.5599999999995</v>
      </c>
      <c r="O6959" s="21"/>
      <c r="P6959" s="20"/>
    </row>
    <row r="6960" spans="1:16" x14ac:dyDescent="0.35">
      <c r="A6960" s="2" t="s">
        <v>13</v>
      </c>
      <c r="B6960" s="2">
        <v>1185732</v>
      </c>
      <c r="C6960" s="15">
        <v>44475</v>
      </c>
      <c r="D6960" s="2" t="s">
        <v>31</v>
      </c>
      <c r="E6960" s="2" t="s">
        <v>107</v>
      </c>
      <c r="F6960" s="2" t="s">
        <v>108</v>
      </c>
      <c r="G6960" s="3" t="s">
        <v>17</v>
      </c>
      <c r="H6960" s="17">
        <v>32</v>
      </c>
      <c r="I6960" s="2">
        <v>75</v>
      </c>
      <c r="J6960" s="19">
        <v>2400</v>
      </c>
      <c r="K6960" s="19">
        <v>1104</v>
      </c>
      <c r="L6960" s="2">
        <v>0.45999999999999996</v>
      </c>
      <c r="M6960" s="2" t="s">
        <v>78</v>
      </c>
      <c r="N6960" s="20">
        <f t="shared" si="108"/>
        <v>3504</v>
      </c>
      <c r="O6960" s="21"/>
      <c r="P6960" s="20"/>
    </row>
    <row r="6961" spans="1:16" x14ac:dyDescent="0.35">
      <c r="A6961" s="2" t="s">
        <v>13</v>
      </c>
      <c r="B6961" s="2">
        <v>1185732</v>
      </c>
      <c r="C6961" s="15">
        <v>44475</v>
      </c>
      <c r="D6961" s="2" t="s">
        <v>31</v>
      </c>
      <c r="E6961" s="2" t="s">
        <v>107</v>
      </c>
      <c r="F6961" s="2" t="s">
        <v>108</v>
      </c>
      <c r="G6961" s="3" t="s">
        <v>156</v>
      </c>
      <c r="H6961" s="17">
        <v>34</v>
      </c>
      <c r="I6961" s="2">
        <v>39</v>
      </c>
      <c r="J6961" s="19">
        <v>1326</v>
      </c>
      <c r="K6961" s="19">
        <v>543.66</v>
      </c>
      <c r="L6961" s="2">
        <v>0.41</v>
      </c>
      <c r="M6961" s="2" t="s">
        <v>78</v>
      </c>
      <c r="N6961" s="20">
        <f t="shared" si="108"/>
        <v>1869.6599999999999</v>
      </c>
      <c r="O6961" s="21"/>
      <c r="P6961" s="20"/>
    </row>
    <row r="6962" spans="1:16" x14ac:dyDescent="0.35">
      <c r="A6962" s="2" t="s">
        <v>13</v>
      </c>
      <c r="B6962" s="2">
        <v>1185732</v>
      </c>
      <c r="C6962" s="15">
        <v>44475</v>
      </c>
      <c r="D6962" s="2" t="s">
        <v>31</v>
      </c>
      <c r="E6962" s="2" t="s">
        <v>107</v>
      </c>
      <c r="F6962" s="2" t="s">
        <v>108</v>
      </c>
      <c r="G6962" s="3" t="s">
        <v>157</v>
      </c>
      <c r="H6962" s="17">
        <v>34</v>
      </c>
      <c r="I6962" s="2">
        <v>31</v>
      </c>
      <c r="J6962" s="19">
        <v>1054</v>
      </c>
      <c r="K6962" s="19">
        <v>442.68</v>
      </c>
      <c r="L6962" s="2">
        <v>0.42</v>
      </c>
      <c r="M6962" s="2" t="s">
        <v>78</v>
      </c>
      <c r="N6962" s="20">
        <f t="shared" si="108"/>
        <v>1496.68</v>
      </c>
      <c r="O6962" s="21"/>
      <c r="P6962" s="20"/>
    </row>
    <row r="6963" spans="1:16" x14ac:dyDescent="0.35">
      <c r="A6963" s="2" t="s">
        <v>13</v>
      </c>
      <c r="B6963" s="2">
        <v>1185732</v>
      </c>
      <c r="C6963" s="15">
        <v>44475</v>
      </c>
      <c r="D6963" s="2" t="s">
        <v>31</v>
      </c>
      <c r="E6963" s="2" t="s">
        <v>107</v>
      </c>
      <c r="F6963" s="2" t="s">
        <v>108</v>
      </c>
      <c r="G6963" s="3" t="s">
        <v>18</v>
      </c>
      <c r="H6963" s="17">
        <v>42</v>
      </c>
      <c r="I6963" s="2">
        <v>38</v>
      </c>
      <c r="J6963" s="19">
        <v>1596</v>
      </c>
      <c r="K6963" s="19">
        <v>1021.44</v>
      </c>
      <c r="L6963" s="2">
        <v>0.64</v>
      </c>
      <c r="M6963" s="2" t="s">
        <v>78</v>
      </c>
      <c r="N6963" s="20">
        <f t="shared" si="108"/>
        <v>2617.44</v>
      </c>
      <c r="O6963" s="21"/>
      <c r="P6963" s="20"/>
    </row>
    <row r="6964" spans="1:16" x14ac:dyDescent="0.35">
      <c r="A6964" s="2" t="s">
        <v>25</v>
      </c>
      <c r="B6964" s="2">
        <v>1185732</v>
      </c>
      <c r="C6964" s="15">
        <v>44475</v>
      </c>
      <c r="D6964" s="2" t="s">
        <v>31</v>
      </c>
      <c r="E6964" s="2" t="s">
        <v>107</v>
      </c>
      <c r="F6964" s="2" t="s">
        <v>108</v>
      </c>
      <c r="G6964" s="3" t="s">
        <v>158</v>
      </c>
      <c r="H6964" s="17">
        <v>49</v>
      </c>
      <c r="I6964" s="2">
        <v>73</v>
      </c>
      <c r="J6964" s="19">
        <v>3577</v>
      </c>
      <c r="K6964" s="19">
        <v>1895.8100000000002</v>
      </c>
      <c r="L6964" s="2">
        <v>0.53</v>
      </c>
      <c r="M6964" s="2" t="s">
        <v>78</v>
      </c>
      <c r="N6964" s="20">
        <f t="shared" si="108"/>
        <v>5472.81</v>
      </c>
      <c r="O6964" s="21"/>
      <c r="P6964" s="20"/>
    </row>
    <row r="6965" spans="1:16" x14ac:dyDescent="0.35">
      <c r="A6965" s="2" t="s">
        <v>25</v>
      </c>
      <c r="B6965" s="2">
        <v>1185732</v>
      </c>
      <c r="C6965" s="15">
        <v>44506</v>
      </c>
      <c r="D6965" s="2" t="s">
        <v>31</v>
      </c>
      <c r="E6965" s="2" t="s">
        <v>107</v>
      </c>
      <c r="F6965" s="2" t="s">
        <v>108</v>
      </c>
      <c r="G6965" s="3" t="s">
        <v>155</v>
      </c>
      <c r="H6965" s="17">
        <v>41</v>
      </c>
      <c r="I6965" s="2">
        <v>112</v>
      </c>
      <c r="J6965" s="19">
        <v>4592</v>
      </c>
      <c r="K6965" s="19">
        <v>2020.48</v>
      </c>
      <c r="L6965" s="2">
        <v>0.44</v>
      </c>
      <c r="M6965" s="2" t="s">
        <v>78</v>
      </c>
      <c r="N6965" s="20">
        <f t="shared" si="108"/>
        <v>6612.48</v>
      </c>
      <c r="O6965" s="21"/>
      <c r="P6965" s="20"/>
    </row>
    <row r="6966" spans="1:16" x14ac:dyDescent="0.35">
      <c r="A6966" s="2" t="s">
        <v>25</v>
      </c>
      <c r="B6966" s="2">
        <v>1185732</v>
      </c>
      <c r="C6966" s="15">
        <v>44506</v>
      </c>
      <c r="D6966" s="2" t="s">
        <v>31</v>
      </c>
      <c r="E6966" s="2" t="s">
        <v>107</v>
      </c>
      <c r="F6966" s="2" t="s">
        <v>108</v>
      </c>
      <c r="G6966" s="3" t="s">
        <v>17</v>
      </c>
      <c r="H6966" s="17">
        <v>32</v>
      </c>
      <c r="I6966" s="2">
        <v>72</v>
      </c>
      <c r="J6966" s="19">
        <v>2304</v>
      </c>
      <c r="K6966" s="19">
        <v>1128.96</v>
      </c>
      <c r="L6966" s="2">
        <v>0.49</v>
      </c>
      <c r="M6966" s="2" t="s">
        <v>78</v>
      </c>
      <c r="N6966" s="20">
        <f t="shared" si="108"/>
        <v>3432.96</v>
      </c>
      <c r="O6966" s="21"/>
      <c r="P6966" s="20"/>
    </row>
    <row r="6967" spans="1:16" x14ac:dyDescent="0.35">
      <c r="A6967" s="2" t="s">
        <v>25</v>
      </c>
      <c r="B6967" s="2">
        <v>1185732</v>
      </c>
      <c r="C6967" s="15">
        <v>44506</v>
      </c>
      <c r="D6967" s="2" t="s">
        <v>31</v>
      </c>
      <c r="E6967" s="2" t="s">
        <v>107</v>
      </c>
      <c r="F6967" s="2" t="s">
        <v>108</v>
      </c>
      <c r="G6967" s="3" t="s">
        <v>156</v>
      </c>
      <c r="H6967" s="17">
        <v>32</v>
      </c>
      <c r="I6967" s="2">
        <v>57</v>
      </c>
      <c r="J6967" s="19">
        <v>1824</v>
      </c>
      <c r="K6967" s="19">
        <v>802.56000000000006</v>
      </c>
      <c r="L6967" s="2">
        <v>0.44</v>
      </c>
      <c r="M6967" s="2" t="s">
        <v>78</v>
      </c>
      <c r="N6967" s="20">
        <f t="shared" si="108"/>
        <v>2626.56</v>
      </c>
      <c r="O6967" s="21"/>
      <c r="P6967" s="20"/>
    </row>
    <row r="6968" spans="1:16" x14ac:dyDescent="0.35">
      <c r="A6968" s="2" t="s">
        <v>25</v>
      </c>
      <c r="B6968" s="2">
        <v>1185732</v>
      </c>
      <c r="C6968" s="15">
        <v>44506</v>
      </c>
      <c r="D6968" s="2" t="s">
        <v>31</v>
      </c>
      <c r="E6968" s="2" t="s">
        <v>107</v>
      </c>
      <c r="F6968" s="2" t="s">
        <v>108</v>
      </c>
      <c r="G6968" s="3" t="s">
        <v>157</v>
      </c>
      <c r="H6968" s="17">
        <v>34</v>
      </c>
      <c r="I6968" s="2">
        <v>52</v>
      </c>
      <c r="J6968" s="19">
        <v>1768</v>
      </c>
      <c r="K6968" s="19">
        <v>724.88</v>
      </c>
      <c r="L6968" s="2">
        <v>0.41</v>
      </c>
      <c r="M6968" s="2" t="s">
        <v>78</v>
      </c>
      <c r="N6968" s="20">
        <f t="shared" si="108"/>
        <v>2492.88</v>
      </c>
      <c r="O6968" s="21"/>
      <c r="P6968" s="20"/>
    </row>
    <row r="6969" spans="1:16" x14ac:dyDescent="0.35">
      <c r="A6969" s="2" t="s">
        <v>25</v>
      </c>
      <c r="B6969" s="2">
        <v>1185732</v>
      </c>
      <c r="C6969" s="15">
        <v>44506</v>
      </c>
      <c r="D6969" s="2" t="s">
        <v>31</v>
      </c>
      <c r="E6969" s="2" t="s">
        <v>107</v>
      </c>
      <c r="F6969" s="2" t="s">
        <v>108</v>
      </c>
      <c r="G6969" s="3" t="s">
        <v>18</v>
      </c>
      <c r="H6969" s="17">
        <v>55</v>
      </c>
      <c r="I6969" s="2">
        <v>49</v>
      </c>
      <c r="J6969" s="19">
        <v>2695</v>
      </c>
      <c r="K6969" s="19">
        <v>1617</v>
      </c>
      <c r="L6969" s="2">
        <v>0.6</v>
      </c>
      <c r="M6969" s="2" t="s">
        <v>78</v>
      </c>
      <c r="N6969" s="20">
        <f t="shared" si="108"/>
        <v>4312</v>
      </c>
      <c r="O6969" s="21"/>
      <c r="P6969" s="20"/>
    </row>
    <row r="6970" spans="1:16" x14ac:dyDescent="0.35">
      <c r="A6970" s="2" t="s">
        <v>25</v>
      </c>
      <c r="B6970" s="2">
        <v>1185732</v>
      </c>
      <c r="C6970" s="15">
        <v>44506</v>
      </c>
      <c r="D6970" s="2" t="s">
        <v>31</v>
      </c>
      <c r="E6970" s="2" t="s">
        <v>107</v>
      </c>
      <c r="F6970" s="2" t="s">
        <v>108</v>
      </c>
      <c r="G6970" s="3" t="s">
        <v>158</v>
      </c>
      <c r="H6970" s="17">
        <v>59</v>
      </c>
      <c r="I6970" s="2">
        <v>72</v>
      </c>
      <c r="J6970" s="19">
        <v>4248</v>
      </c>
      <c r="K6970" s="19">
        <v>2208.96</v>
      </c>
      <c r="L6970" s="2">
        <v>0.52</v>
      </c>
      <c r="M6970" s="2" t="s">
        <v>78</v>
      </c>
      <c r="N6970" s="20">
        <f t="shared" si="108"/>
        <v>6456.96</v>
      </c>
      <c r="O6970" s="21"/>
      <c r="P6970" s="20"/>
    </row>
    <row r="6971" spans="1:16" x14ac:dyDescent="0.35">
      <c r="A6971" s="2" t="s">
        <v>25</v>
      </c>
      <c r="B6971" s="2">
        <v>1185732</v>
      </c>
      <c r="C6971" s="15">
        <v>44535</v>
      </c>
      <c r="D6971" s="2" t="s">
        <v>31</v>
      </c>
      <c r="E6971" s="2" t="s">
        <v>107</v>
      </c>
      <c r="F6971" s="2" t="s">
        <v>108</v>
      </c>
      <c r="G6971" s="3" t="s">
        <v>155</v>
      </c>
      <c r="H6971" s="17">
        <v>54</v>
      </c>
      <c r="I6971" s="2">
        <v>147</v>
      </c>
      <c r="J6971" s="19">
        <v>7938</v>
      </c>
      <c r="K6971" s="19">
        <v>3333.96</v>
      </c>
      <c r="L6971" s="2">
        <v>0.42</v>
      </c>
      <c r="M6971" s="2" t="s">
        <v>78</v>
      </c>
      <c r="N6971" s="20">
        <f t="shared" si="108"/>
        <v>11271.96</v>
      </c>
      <c r="O6971" s="21"/>
      <c r="P6971" s="20"/>
    </row>
    <row r="6972" spans="1:16" x14ac:dyDescent="0.35">
      <c r="A6972" s="2" t="s">
        <v>25</v>
      </c>
      <c r="B6972" s="2">
        <v>1185732</v>
      </c>
      <c r="C6972" s="15">
        <v>44535</v>
      </c>
      <c r="D6972" s="2" t="s">
        <v>31</v>
      </c>
      <c r="E6972" s="2" t="s">
        <v>107</v>
      </c>
      <c r="F6972" s="2" t="s">
        <v>108</v>
      </c>
      <c r="G6972" s="3" t="s">
        <v>17</v>
      </c>
      <c r="H6972" s="17">
        <v>47</v>
      </c>
      <c r="I6972" s="2">
        <v>91</v>
      </c>
      <c r="J6972" s="19">
        <v>4277</v>
      </c>
      <c r="K6972" s="19">
        <v>2010.1899999999998</v>
      </c>
      <c r="L6972" s="2">
        <v>0.47</v>
      </c>
      <c r="M6972" s="2" t="s">
        <v>78</v>
      </c>
      <c r="N6972" s="20">
        <f t="shared" si="108"/>
        <v>6287.19</v>
      </c>
      <c r="O6972" s="21"/>
      <c r="P6972" s="20"/>
    </row>
    <row r="6973" spans="1:16" x14ac:dyDescent="0.35">
      <c r="A6973" s="2" t="s">
        <v>25</v>
      </c>
      <c r="B6973" s="2">
        <v>1185732</v>
      </c>
      <c r="C6973" s="15">
        <v>44535</v>
      </c>
      <c r="D6973" s="2" t="s">
        <v>31</v>
      </c>
      <c r="E6973" s="2" t="s">
        <v>107</v>
      </c>
      <c r="F6973" s="2" t="s">
        <v>108</v>
      </c>
      <c r="G6973" s="3" t="s">
        <v>156</v>
      </c>
      <c r="H6973" s="17">
        <v>47</v>
      </c>
      <c r="I6973" s="2">
        <v>83</v>
      </c>
      <c r="J6973" s="19">
        <v>3901</v>
      </c>
      <c r="K6973" s="19">
        <v>1638.4199999999998</v>
      </c>
      <c r="L6973" s="2">
        <v>0.42</v>
      </c>
      <c r="M6973" s="2" t="s">
        <v>78</v>
      </c>
      <c r="N6973" s="20">
        <f t="shared" si="108"/>
        <v>5539.42</v>
      </c>
      <c r="O6973" s="21"/>
      <c r="P6973" s="20"/>
    </row>
    <row r="6974" spans="1:16" x14ac:dyDescent="0.35">
      <c r="A6974" s="2" t="s">
        <v>25</v>
      </c>
      <c r="B6974" s="2">
        <v>1185732</v>
      </c>
      <c r="C6974" s="15">
        <v>44535</v>
      </c>
      <c r="D6974" s="2" t="s">
        <v>31</v>
      </c>
      <c r="E6974" s="2" t="s">
        <v>107</v>
      </c>
      <c r="F6974" s="2" t="s">
        <v>108</v>
      </c>
      <c r="G6974" s="3" t="s">
        <v>157</v>
      </c>
      <c r="H6974" s="17">
        <v>49</v>
      </c>
      <c r="I6974" s="2">
        <v>61</v>
      </c>
      <c r="J6974" s="19">
        <v>2989</v>
      </c>
      <c r="K6974" s="19">
        <v>1285.27</v>
      </c>
      <c r="L6974" s="2">
        <v>0.43</v>
      </c>
      <c r="M6974" s="2" t="s">
        <v>78</v>
      </c>
      <c r="N6974" s="20">
        <f t="shared" si="108"/>
        <v>4274.2700000000004</v>
      </c>
      <c r="O6974" s="21"/>
      <c r="P6974" s="20"/>
    </row>
    <row r="6975" spans="1:16" x14ac:dyDescent="0.35">
      <c r="A6975" s="2" t="s">
        <v>25</v>
      </c>
      <c r="B6975" s="2">
        <v>1185732</v>
      </c>
      <c r="C6975" s="15">
        <v>44535</v>
      </c>
      <c r="D6975" s="2" t="s">
        <v>31</v>
      </c>
      <c r="E6975" s="2" t="s">
        <v>107</v>
      </c>
      <c r="F6975" s="2" t="s">
        <v>108</v>
      </c>
      <c r="G6975" s="3" t="s">
        <v>18</v>
      </c>
      <c r="H6975" s="17">
        <v>59</v>
      </c>
      <c r="I6975" s="2">
        <v>59</v>
      </c>
      <c r="J6975" s="19">
        <v>3481</v>
      </c>
      <c r="K6975" s="19">
        <v>2123.41</v>
      </c>
      <c r="L6975" s="2">
        <v>0.61</v>
      </c>
      <c r="M6975" s="2" t="s">
        <v>78</v>
      </c>
      <c r="N6975" s="20">
        <f t="shared" si="108"/>
        <v>5604.41</v>
      </c>
      <c r="O6975" s="21"/>
      <c r="P6975" s="20"/>
    </row>
    <row r="6976" spans="1:16" x14ac:dyDescent="0.35">
      <c r="A6976" s="2" t="s">
        <v>25</v>
      </c>
      <c r="B6976" s="2">
        <v>1185732</v>
      </c>
      <c r="C6976" s="15">
        <v>44535</v>
      </c>
      <c r="D6976" s="2" t="s">
        <v>31</v>
      </c>
      <c r="E6976" s="2" t="s">
        <v>107</v>
      </c>
      <c r="F6976" s="2" t="s">
        <v>108</v>
      </c>
      <c r="G6976" s="3" t="s">
        <v>158</v>
      </c>
      <c r="H6976" s="17">
        <v>59</v>
      </c>
      <c r="I6976" s="2">
        <v>88</v>
      </c>
      <c r="J6976" s="19">
        <v>5192</v>
      </c>
      <c r="K6976" s="19">
        <v>2855.6000000000004</v>
      </c>
      <c r="L6976" s="2">
        <v>0.55000000000000004</v>
      </c>
      <c r="M6976" s="2" t="s">
        <v>78</v>
      </c>
      <c r="N6976" s="20">
        <f t="shared" si="108"/>
        <v>8047.6</v>
      </c>
      <c r="O6976" s="21"/>
      <c r="P6976" s="20"/>
    </row>
    <row r="6977" spans="1:16" x14ac:dyDescent="0.35">
      <c r="A6977" s="2" t="s">
        <v>25</v>
      </c>
      <c r="B6977" s="2">
        <v>1185732</v>
      </c>
      <c r="C6977" s="15">
        <v>44199</v>
      </c>
      <c r="D6977" s="2" t="s">
        <v>31</v>
      </c>
      <c r="E6977" s="2" t="s">
        <v>107</v>
      </c>
      <c r="F6977" s="2" t="s">
        <v>108</v>
      </c>
      <c r="G6977" s="3" t="s">
        <v>155</v>
      </c>
      <c r="H6977" s="17">
        <v>28</v>
      </c>
      <c r="I6977" s="2">
        <v>126</v>
      </c>
      <c r="J6977" s="19">
        <v>3528</v>
      </c>
      <c r="K6977" s="19">
        <v>1587.6</v>
      </c>
      <c r="L6977" s="2">
        <v>0.44999999999999996</v>
      </c>
      <c r="M6977" s="2" t="s">
        <v>78</v>
      </c>
      <c r="N6977" s="20">
        <f t="shared" si="108"/>
        <v>5115.6000000000004</v>
      </c>
      <c r="O6977" s="21"/>
      <c r="P6977" s="20"/>
    </row>
    <row r="6978" spans="1:16" x14ac:dyDescent="0.35">
      <c r="A6978" s="2" t="s">
        <v>25</v>
      </c>
      <c r="B6978" s="2">
        <v>1185732</v>
      </c>
      <c r="C6978" s="15">
        <v>44199</v>
      </c>
      <c r="D6978" s="2" t="s">
        <v>31</v>
      </c>
      <c r="E6978" s="2" t="s">
        <v>107</v>
      </c>
      <c r="F6978" s="2" t="s">
        <v>108</v>
      </c>
      <c r="G6978" s="3" t="s">
        <v>17</v>
      </c>
      <c r="H6978" s="17">
        <v>29</v>
      </c>
      <c r="I6978" s="2">
        <v>70</v>
      </c>
      <c r="J6978" s="19">
        <v>2030</v>
      </c>
      <c r="K6978" s="19">
        <v>933.8</v>
      </c>
      <c r="L6978" s="2">
        <v>0.45999999999999996</v>
      </c>
      <c r="M6978" s="2" t="s">
        <v>78</v>
      </c>
      <c r="N6978" s="20">
        <f t="shared" si="108"/>
        <v>2963.8</v>
      </c>
      <c r="O6978" s="21"/>
      <c r="P6978" s="20"/>
    </row>
    <row r="6979" spans="1:16" x14ac:dyDescent="0.35">
      <c r="A6979" s="2" t="s">
        <v>25</v>
      </c>
      <c r="B6979" s="2">
        <v>1185732</v>
      </c>
      <c r="C6979" s="15">
        <v>44199</v>
      </c>
      <c r="D6979" s="2" t="s">
        <v>31</v>
      </c>
      <c r="E6979" s="2" t="s">
        <v>107</v>
      </c>
      <c r="F6979" s="2" t="s">
        <v>108</v>
      </c>
      <c r="G6979" s="3" t="s">
        <v>156</v>
      </c>
      <c r="H6979" s="17">
        <v>18</v>
      </c>
      <c r="I6979" s="2">
        <v>65</v>
      </c>
      <c r="J6979" s="19">
        <v>1170</v>
      </c>
      <c r="K6979" s="19">
        <v>479.7</v>
      </c>
      <c r="L6979" s="2">
        <v>0.41</v>
      </c>
      <c r="M6979" s="2" t="s">
        <v>78</v>
      </c>
      <c r="N6979" s="20">
        <f t="shared" ref="N6979:N7042" si="109">SUM(J6979,K6979)</f>
        <v>1649.7</v>
      </c>
      <c r="O6979" s="21"/>
      <c r="P6979" s="20"/>
    </row>
    <row r="6980" spans="1:16" x14ac:dyDescent="0.35">
      <c r="A6980" s="2" t="s">
        <v>25</v>
      </c>
      <c r="B6980" s="2">
        <v>1185732</v>
      </c>
      <c r="C6980" s="15">
        <v>44199</v>
      </c>
      <c r="D6980" s="2" t="s">
        <v>31</v>
      </c>
      <c r="E6980" s="2" t="s">
        <v>107</v>
      </c>
      <c r="F6980" s="2" t="s">
        <v>108</v>
      </c>
      <c r="G6980" s="3" t="s">
        <v>157</v>
      </c>
      <c r="H6980" s="17">
        <v>23</v>
      </c>
      <c r="I6980" s="2">
        <v>29</v>
      </c>
      <c r="J6980" s="19">
        <v>667</v>
      </c>
      <c r="K6980" s="19">
        <v>300.14999999999998</v>
      </c>
      <c r="L6980" s="2">
        <v>0.44999999999999996</v>
      </c>
      <c r="M6980" s="2" t="s">
        <v>78</v>
      </c>
      <c r="N6980" s="20">
        <f t="shared" si="109"/>
        <v>967.15</v>
      </c>
      <c r="O6980" s="21"/>
      <c r="P6980" s="20"/>
    </row>
    <row r="6981" spans="1:16" x14ac:dyDescent="0.35">
      <c r="A6981" s="2" t="s">
        <v>25</v>
      </c>
      <c r="B6981" s="2">
        <v>1185732</v>
      </c>
      <c r="C6981" s="15">
        <v>44199</v>
      </c>
      <c r="D6981" s="2" t="s">
        <v>31</v>
      </c>
      <c r="E6981" s="2" t="s">
        <v>107</v>
      </c>
      <c r="F6981" s="2" t="s">
        <v>108</v>
      </c>
      <c r="G6981" s="3" t="s">
        <v>18</v>
      </c>
      <c r="H6981" s="17">
        <v>38</v>
      </c>
      <c r="I6981" s="2">
        <v>45</v>
      </c>
      <c r="J6981" s="19">
        <v>1710</v>
      </c>
      <c r="K6981" s="19">
        <v>1060.2</v>
      </c>
      <c r="L6981" s="2">
        <v>0.62</v>
      </c>
      <c r="M6981" s="2" t="s">
        <v>78</v>
      </c>
      <c r="N6981" s="20">
        <f t="shared" si="109"/>
        <v>2770.2</v>
      </c>
      <c r="O6981" s="21"/>
      <c r="P6981" s="20"/>
    </row>
    <row r="6982" spans="1:16" x14ac:dyDescent="0.35">
      <c r="A6982" s="2" t="s">
        <v>25</v>
      </c>
      <c r="B6982" s="2">
        <v>1185732</v>
      </c>
      <c r="C6982" s="15">
        <v>44199</v>
      </c>
      <c r="D6982" s="2" t="s">
        <v>31</v>
      </c>
      <c r="E6982" s="2" t="s">
        <v>107</v>
      </c>
      <c r="F6982" s="2" t="s">
        <v>108</v>
      </c>
      <c r="G6982" s="3" t="s">
        <v>158</v>
      </c>
      <c r="H6982" s="17">
        <v>28</v>
      </c>
      <c r="I6982" s="2">
        <v>73</v>
      </c>
      <c r="J6982" s="19">
        <v>2044</v>
      </c>
      <c r="K6982" s="19">
        <v>1124.2</v>
      </c>
      <c r="L6982" s="2">
        <v>0.55000000000000004</v>
      </c>
      <c r="M6982" s="2" t="s">
        <v>78</v>
      </c>
      <c r="N6982" s="20">
        <f t="shared" si="109"/>
        <v>3168.2</v>
      </c>
      <c r="O6982" s="21"/>
      <c r="P6982" s="20"/>
    </row>
    <row r="6983" spans="1:16" x14ac:dyDescent="0.35">
      <c r="A6983" s="2" t="s">
        <v>25</v>
      </c>
      <c r="B6983" s="2">
        <v>1185732</v>
      </c>
      <c r="C6983" s="15">
        <v>44230</v>
      </c>
      <c r="D6983" s="2" t="s">
        <v>31</v>
      </c>
      <c r="E6983" s="2" t="s">
        <v>107</v>
      </c>
      <c r="F6983" s="2" t="s">
        <v>108</v>
      </c>
      <c r="G6983" s="3" t="s">
        <v>155</v>
      </c>
      <c r="H6983" s="17">
        <v>29</v>
      </c>
      <c r="I6983" s="2">
        <v>140</v>
      </c>
      <c r="J6983" s="19">
        <v>4060</v>
      </c>
      <c r="K6983" s="19">
        <v>1664.6</v>
      </c>
      <c r="L6983" s="2">
        <v>0.41</v>
      </c>
      <c r="M6983" s="2" t="s">
        <v>78</v>
      </c>
      <c r="N6983" s="20">
        <f t="shared" si="109"/>
        <v>5724.6</v>
      </c>
      <c r="O6983" s="21"/>
      <c r="P6983" s="20"/>
    </row>
    <row r="6984" spans="1:16" x14ac:dyDescent="0.35">
      <c r="A6984" s="2" t="s">
        <v>25</v>
      </c>
      <c r="B6984" s="2">
        <v>1185732</v>
      </c>
      <c r="C6984" s="15">
        <v>44230</v>
      </c>
      <c r="D6984" s="2" t="s">
        <v>31</v>
      </c>
      <c r="E6984" s="2" t="s">
        <v>107</v>
      </c>
      <c r="F6984" s="2" t="s">
        <v>108</v>
      </c>
      <c r="G6984" s="3" t="s">
        <v>17</v>
      </c>
      <c r="H6984" s="17">
        <v>29</v>
      </c>
      <c r="I6984" s="2">
        <v>39</v>
      </c>
      <c r="J6984" s="19">
        <v>1131</v>
      </c>
      <c r="K6984" s="19">
        <v>554.18999999999994</v>
      </c>
      <c r="L6984" s="2">
        <v>0.49</v>
      </c>
      <c r="M6984" s="2" t="s">
        <v>78</v>
      </c>
      <c r="N6984" s="20">
        <f t="shared" si="109"/>
        <v>1685.19</v>
      </c>
      <c r="O6984" s="21"/>
      <c r="P6984" s="20"/>
    </row>
    <row r="6985" spans="1:16" x14ac:dyDescent="0.35">
      <c r="A6985" s="2" t="s">
        <v>25</v>
      </c>
      <c r="B6985" s="2">
        <v>1185732</v>
      </c>
      <c r="C6985" s="15">
        <v>44230</v>
      </c>
      <c r="D6985" s="2" t="s">
        <v>31</v>
      </c>
      <c r="E6985" s="2" t="s">
        <v>107</v>
      </c>
      <c r="F6985" s="2" t="s">
        <v>108</v>
      </c>
      <c r="G6985" s="3" t="s">
        <v>156</v>
      </c>
      <c r="H6985" s="17">
        <v>20</v>
      </c>
      <c r="I6985" s="2">
        <v>60</v>
      </c>
      <c r="J6985" s="19">
        <v>1200</v>
      </c>
      <c r="K6985" s="19">
        <v>516</v>
      </c>
      <c r="L6985" s="2">
        <v>0.43</v>
      </c>
      <c r="M6985" s="2" t="s">
        <v>78</v>
      </c>
      <c r="N6985" s="20">
        <f t="shared" si="109"/>
        <v>1716</v>
      </c>
      <c r="O6985" s="21"/>
      <c r="P6985" s="20"/>
    </row>
    <row r="6986" spans="1:16" x14ac:dyDescent="0.35">
      <c r="A6986" s="2" t="s">
        <v>25</v>
      </c>
      <c r="B6986" s="2">
        <v>1185732</v>
      </c>
      <c r="C6986" s="15">
        <v>44230</v>
      </c>
      <c r="D6986" s="2" t="s">
        <v>31</v>
      </c>
      <c r="E6986" s="2" t="s">
        <v>109</v>
      </c>
      <c r="F6986" s="2" t="s">
        <v>110</v>
      </c>
      <c r="G6986" s="3" t="s">
        <v>157</v>
      </c>
      <c r="H6986" s="17">
        <v>23</v>
      </c>
      <c r="I6986" s="2">
        <v>20</v>
      </c>
      <c r="J6986" s="19">
        <v>460</v>
      </c>
      <c r="K6986" s="19">
        <v>197.79999999999998</v>
      </c>
      <c r="L6986" s="2">
        <v>0.43</v>
      </c>
      <c r="M6986" s="2" t="s">
        <v>78</v>
      </c>
      <c r="N6986" s="20">
        <f t="shared" si="109"/>
        <v>657.8</v>
      </c>
      <c r="O6986" s="21"/>
      <c r="P6986" s="20"/>
    </row>
    <row r="6987" spans="1:16" x14ac:dyDescent="0.35">
      <c r="A6987" s="2" t="s">
        <v>25</v>
      </c>
      <c r="B6987" s="2">
        <v>1185732</v>
      </c>
      <c r="C6987" s="15">
        <v>44230</v>
      </c>
      <c r="D6987" s="2" t="s">
        <v>31</v>
      </c>
      <c r="E6987" s="2" t="s">
        <v>109</v>
      </c>
      <c r="F6987" s="2" t="s">
        <v>110</v>
      </c>
      <c r="G6987" s="3" t="s">
        <v>18</v>
      </c>
      <c r="H6987" s="17">
        <v>38</v>
      </c>
      <c r="I6987" s="2">
        <v>38</v>
      </c>
      <c r="J6987" s="19">
        <v>1444</v>
      </c>
      <c r="K6987" s="19">
        <v>880.84</v>
      </c>
      <c r="L6987" s="2">
        <v>0.61</v>
      </c>
      <c r="M6987" s="2" t="s">
        <v>78</v>
      </c>
      <c r="N6987" s="20">
        <f t="shared" si="109"/>
        <v>2324.84</v>
      </c>
      <c r="O6987" s="21"/>
      <c r="P6987" s="20"/>
    </row>
    <row r="6988" spans="1:16" x14ac:dyDescent="0.35">
      <c r="A6988" s="2" t="s">
        <v>25</v>
      </c>
      <c r="B6988" s="2">
        <v>1185732</v>
      </c>
      <c r="C6988" s="15">
        <v>44230</v>
      </c>
      <c r="D6988" s="2" t="s">
        <v>31</v>
      </c>
      <c r="E6988" s="2" t="s">
        <v>109</v>
      </c>
      <c r="F6988" s="2" t="s">
        <v>110</v>
      </c>
      <c r="G6988" s="3" t="s">
        <v>158</v>
      </c>
      <c r="H6988" s="17">
        <v>14</v>
      </c>
      <c r="I6988" s="2">
        <v>65</v>
      </c>
      <c r="J6988" s="19">
        <v>910</v>
      </c>
      <c r="K6988" s="19">
        <v>464.1</v>
      </c>
      <c r="L6988" s="2">
        <v>0.51</v>
      </c>
      <c r="M6988" s="2" t="s">
        <v>78</v>
      </c>
      <c r="N6988" s="20">
        <f t="shared" si="109"/>
        <v>1374.1</v>
      </c>
      <c r="O6988" s="21"/>
      <c r="P6988" s="20"/>
    </row>
    <row r="6989" spans="1:16" x14ac:dyDescent="0.35">
      <c r="A6989" s="2" t="s">
        <v>25</v>
      </c>
      <c r="B6989" s="2">
        <v>1185732</v>
      </c>
      <c r="C6989" s="15">
        <v>44257</v>
      </c>
      <c r="D6989" s="2" t="s">
        <v>31</v>
      </c>
      <c r="E6989" s="2" t="s">
        <v>109</v>
      </c>
      <c r="F6989" s="2" t="s">
        <v>110</v>
      </c>
      <c r="G6989" s="3" t="s">
        <v>155</v>
      </c>
      <c r="H6989" s="17">
        <v>19</v>
      </c>
      <c r="I6989" s="2">
        <v>141</v>
      </c>
      <c r="J6989" s="19">
        <v>2679</v>
      </c>
      <c r="K6989" s="19">
        <v>1098.3899999999999</v>
      </c>
      <c r="L6989" s="2">
        <v>0.41</v>
      </c>
      <c r="M6989" s="2" t="s">
        <v>78</v>
      </c>
      <c r="N6989" s="20">
        <f t="shared" si="109"/>
        <v>3777.39</v>
      </c>
      <c r="O6989" s="21"/>
      <c r="P6989" s="20"/>
    </row>
    <row r="6990" spans="1:16" x14ac:dyDescent="0.35">
      <c r="A6990" s="2" t="s">
        <v>25</v>
      </c>
      <c r="B6990" s="2">
        <v>1185732</v>
      </c>
      <c r="C6990" s="15">
        <v>44257</v>
      </c>
      <c r="D6990" s="2" t="s">
        <v>31</v>
      </c>
      <c r="E6990" s="2" t="s">
        <v>109</v>
      </c>
      <c r="F6990" s="2" t="s">
        <v>110</v>
      </c>
      <c r="G6990" s="3" t="s">
        <v>17</v>
      </c>
      <c r="H6990" s="17">
        <v>19</v>
      </c>
      <c r="I6990" s="2">
        <v>44</v>
      </c>
      <c r="J6990" s="19">
        <v>836</v>
      </c>
      <c r="K6990" s="19">
        <v>418</v>
      </c>
      <c r="L6990" s="2">
        <v>0.5</v>
      </c>
      <c r="M6990" s="2" t="s">
        <v>78</v>
      </c>
      <c r="N6990" s="20">
        <f t="shared" si="109"/>
        <v>1254</v>
      </c>
      <c r="O6990" s="21"/>
      <c r="P6990" s="20"/>
    </row>
    <row r="6991" spans="1:16" x14ac:dyDescent="0.35">
      <c r="A6991" s="2" t="s">
        <v>25</v>
      </c>
      <c r="B6991" s="2">
        <v>1185732</v>
      </c>
      <c r="C6991" s="15">
        <v>44257</v>
      </c>
      <c r="D6991" s="2" t="s">
        <v>31</v>
      </c>
      <c r="E6991" s="2" t="s">
        <v>109</v>
      </c>
      <c r="F6991" s="2" t="s">
        <v>110</v>
      </c>
      <c r="G6991" s="3" t="s">
        <v>156</v>
      </c>
      <c r="H6991" s="17">
        <v>9</v>
      </c>
      <c r="I6991" s="2">
        <v>59</v>
      </c>
      <c r="J6991" s="19">
        <v>531</v>
      </c>
      <c r="K6991" s="19">
        <v>233.64000000000001</v>
      </c>
      <c r="L6991" s="2">
        <v>0.44</v>
      </c>
      <c r="M6991" s="2" t="s">
        <v>78</v>
      </c>
      <c r="N6991" s="20">
        <f t="shared" si="109"/>
        <v>764.64</v>
      </c>
      <c r="O6991" s="21"/>
      <c r="P6991" s="20"/>
    </row>
    <row r="6992" spans="1:16" x14ac:dyDescent="0.35">
      <c r="A6992" s="2" t="s">
        <v>25</v>
      </c>
      <c r="B6992" s="2">
        <v>1185732</v>
      </c>
      <c r="C6992" s="15">
        <v>44257</v>
      </c>
      <c r="D6992" s="2" t="s">
        <v>31</v>
      </c>
      <c r="E6992" s="2" t="s">
        <v>109</v>
      </c>
      <c r="F6992" s="2" t="s">
        <v>110</v>
      </c>
      <c r="G6992" s="3" t="s">
        <v>157</v>
      </c>
      <c r="H6992" s="17">
        <v>14</v>
      </c>
      <c r="I6992" s="2">
        <v>20</v>
      </c>
      <c r="J6992" s="19">
        <v>280</v>
      </c>
      <c r="K6992" s="19">
        <v>114.8</v>
      </c>
      <c r="L6992" s="2">
        <v>0.41</v>
      </c>
      <c r="M6992" s="2" t="s">
        <v>78</v>
      </c>
      <c r="N6992" s="20">
        <f t="shared" si="109"/>
        <v>394.8</v>
      </c>
      <c r="O6992" s="21"/>
      <c r="P6992" s="20"/>
    </row>
    <row r="6993" spans="1:16" x14ac:dyDescent="0.35">
      <c r="A6993" s="2" t="s">
        <v>25</v>
      </c>
      <c r="B6993" s="2">
        <v>1185732</v>
      </c>
      <c r="C6993" s="15">
        <v>44257</v>
      </c>
      <c r="D6993" s="2" t="s">
        <v>31</v>
      </c>
      <c r="E6993" s="2" t="s">
        <v>109</v>
      </c>
      <c r="F6993" s="2" t="s">
        <v>110</v>
      </c>
      <c r="G6993" s="3" t="s">
        <v>18</v>
      </c>
      <c r="H6993" s="17">
        <v>29</v>
      </c>
      <c r="I6993" s="2">
        <v>34</v>
      </c>
      <c r="J6993" s="19">
        <v>986</v>
      </c>
      <c r="K6993" s="19">
        <v>601.46</v>
      </c>
      <c r="L6993" s="2">
        <v>0.61</v>
      </c>
      <c r="M6993" s="2" t="s">
        <v>78</v>
      </c>
      <c r="N6993" s="20">
        <f t="shared" si="109"/>
        <v>1587.46</v>
      </c>
      <c r="O6993" s="21"/>
      <c r="P6993" s="20"/>
    </row>
    <row r="6994" spans="1:16" x14ac:dyDescent="0.35">
      <c r="A6994" s="2" t="s">
        <v>25</v>
      </c>
      <c r="B6994" s="2">
        <v>1185732</v>
      </c>
      <c r="C6994" s="15">
        <v>44257</v>
      </c>
      <c r="D6994" s="2" t="s">
        <v>31</v>
      </c>
      <c r="E6994" s="2" t="s">
        <v>109</v>
      </c>
      <c r="F6994" s="2" t="s">
        <v>110</v>
      </c>
      <c r="G6994" s="3" t="s">
        <v>158</v>
      </c>
      <c r="H6994" s="17">
        <v>18</v>
      </c>
      <c r="I6994" s="2">
        <v>63</v>
      </c>
      <c r="J6994" s="19">
        <v>1134</v>
      </c>
      <c r="K6994" s="19">
        <v>612.36</v>
      </c>
      <c r="L6994" s="2">
        <v>0.54</v>
      </c>
      <c r="M6994" s="2" t="s">
        <v>78</v>
      </c>
      <c r="N6994" s="20">
        <f t="shared" si="109"/>
        <v>1746.3600000000001</v>
      </c>
      <c r="O6994" s="21"/>
      <c r="P6994" s="20"/>
    </row>
    <row r="6995" spans="1:16" x14ac:dyDescent="0.35">
      <c r="A6995" s="2" t="s">
        <v>25</v>
      </c>
      <c r="B6995" s="2">
        <v>1185732</v>
      </c>
      <c r="C6995" s="15">
        <v>44289</v>
      </c>
      <c r="D6995" s="2" t="s">
        <v>31</v>
      </c>
      <c r="E6995" s="2" t="s">
        <v>109</v>
      </c>
      <c r="F6995" s="2" t="s">
        <v>110</v>
      </c>
      <c r="G6995" s="3" t="s">
        <v>155</v>
      </c>
      <c r="H6995" s="17">
        <v>18</v>
      </c>
      <c r="I6995" s="2">
        <v>122</v>
      </c>
      <c r="J6995" s="19">
        <v>2196</v>
      </c>
      <c r="K6995" s="19">
        <v>900.3599999999999</v>
      </c>
      <c r="L6995" s="2">
        <v>0.41</v>
      </c>
      <c r="M6995" s="2" t="s">
        <v>78</v>
      </c>
      <c r="N6995" s="20">
        <f t="shared" si="109"/>
        <v>3096.3599999999997</v>
      </c>
      <c r="O6995" s="21"/>
      <c r="P6995" s="20"/>
    </row>
    <row r="6996" spans="1:16" x14ac:dyDescent="0.35">
      <c r="A6996" s="2" t="s">
        <v>25</v>
      </c>
      <c r="B6996" s="2">
        <v>1185732</v>
      </c>
      <c r="C6996" s="15">
        <v>44289</v>
      </c>
      <c r="D6996" s="2" t="s">
        <v>31</v>
      </c>
      <c r="E6996" s="2" t="s">
        <v>109</v>
      </c>
      <c r="F6996" s="2" t="s">
        <v>110</v>
      </c>
      <c r="G6996" s="3" t="s">
        <v>17</v>
      </c>
      <c r="H6996" s="17">
        <v>20</v>
      </c>
      <c r="I6996" s="2">
        <v>39</v>
      </c>
      <c r="J6996" s="19">
        <v>780</v>
      </c>
      <c r="K6996" s="19">
        <v>358.79999999999995</v>
      </c>
      <c r="L6996" s="2">
        <v>0.45999999999999996</v>
      </c>
      <c r="M6996" s="2" t="s">
        <v>78</v>
      </c>
      <c r="N6996" s="20">
        <f t="shared" si="109"/>
        <v>1138.8</v>
      </c>
      <c r="O6996" s="21"/>
      <c r="P6996" s="20"/>
    </row>
    <row r="6997" spans="1:16" x14ac:dyDescent="0.35">
      <c r="A6997" s="2" t="s">
        <v>25</v>
      </c>
      <c r="B6997" s="2">
        <v>1185732</v>
      </c>
      <c r="C6997" s="15">
        <v>44289</v>
      </c>
      <c r="D6997" s="2" t="s">
        <v>31</v>
      </c>
      <c r="E6997" s="2" t="s">
        <v>109</v>
      </c>
      <c r="F6997" s="2" t="s">
        <v>110</v>
      </c>
      <c r="G6997" s="3" t="s">
        <v>156</v>
      </c>
      <c r="H6997" s="17">
        <v>9</v>
      </c>
      <c r="I6997" s="2">
        <v>41</v>
      </c>
      <c r="J6997" s="19">
        <v>369</v>
      </c>
      <c r="K6997" s="19">
        <v>158.66999999999999</v>
      </c>
      <c r="L6997" s="2">
        <v>0.43</v>
      </c>
      <c r="M6997" s="2" t="s">
        <v>78</v>
      </c>
      <c r="N6997" s="20">
        <f t="shared" si="109"/>
        <v>527.66999999999996</v>
      </c>
      <c r="O6997" s="21"/>
      <c r="P6997" s="20"/>
    </row>
    <row r="6998" spans="1:16" x14ac:dyDescent="0.35">
      <c r="A6998" s="2" t="s">
        <v>25</v>
      </c>
      <c r="B6998" s="2">
        <v>1185732</v>
      </c>
      <c r="C6998" s="15">
        <v>44289</v>
      </c>
      <c r="D6998" s="2" t="s">
        <v>31</v>
      </c>
      <c r="E6998" s="2" t="s">
        <v>109</v>
      </c>
      <c r="F6998" s="2" t="s">
        <v>110</v>
      </c>
      <c r="G6998" s="3" t="s">
        <v>157</v>
      </c>
      <c r="H6998" s="17">
        <v>15</v>
      </c>
      <c r="I6998" s="2">
        <v>22</v>
      </c>
      <c r="J6998" s="19">
        <v>330</v>
      </c>
      <c r="K6998" s="19">
        <v>135.29999999999998</v>
      </c>
      <c r="L6998" s="2">
        <v>0.41</v>
      </c>
      <c r="M6998" s="2" t="s">
        <v>78</v>
      </c>
      <c r="N6998" s="20">
        <f t="shared" si="109"/>
        <v>465.29999999999995</v>
      </c>
      <c r="O6998" s="21"/>
      <c r="P6998" s="20"/>
    </row>
    <row r="6999" spans="1:16" x14ac:dyDescent="0.35">
      <c r="A6999" s="2" t="s">
        <v>25</v>
      </c>
      <c r="B6999" s="2">
        <v>1185732</v>
      </c>
      <c r="C6999" s="15">
        <v>44289</v>
      </c>
      <c r="D6999" s="2" t="s">
        <v>31</v>
      </c>
      <c r="E6999" s="2" t="s">
        <v>109</v>
      </c>
      <c r="F6999" s="2" t="s">
        <v>110</v>
      </c>
      <c r="G6999" s="3" t="s">
        <v>18</v>
      </c>
      <c r="H6999" s="17">
        <v>55</v>
      </c>
      <c r="I6999" s="2">
        <v>26</v>
      </c>
      <c r="J6999" s="19">
        <v>1430</v>
      </c>
      <c r="K6999" s="19">
        <v>886.6</v>
      </c>
      <c r="L6999" s="2">
        <v>0.62</v>
      </c>
      <c r="M6999" s="2" t="s">
        <v>78</v>
      </c>
      <c r="N6999" s="20">
        <f t="shared" si="109"/>
        <v>2316.6</v>
      </c>
      <c r="O6999" s="21"/>
      <c r="P6999" s="20"/>
    </row>
    <row r="7000" spans="1:16" x14ac:dyDescent="0.35">
      <c r="A7000" s="2" t="s">
        <v>25</v>
      </c>
      <c r="B7000" s="2">
        <v>1185732</v>
      </c>
      <c r="C7000" s="15">
        <v>44289</v>
      </c>
      <c r="D7000" s="2" t="s">
        <v>31</v>
      </c>
      <c r="E7000" s="2" t="s">
        <v>109</v>
      </c>
      <c r="F7000" s="2" t="s">
        <v>110</v>
      </c>
      <c r="G7000" s="3" t="s">
        <v>158</v>
      </c>
      <c r="H7000" s="17">
        <v>49</v>
      </c>
      <c r="I7000" s="2">
        <v>61</v>
      </c>
      <c r="J7000" s="19">
        <v>2989</v>
      </c>
      <c r="K7000" s="19">
        <v>1643.95</v>
      </c>
      <c r="L7000" s="2">
        <v>0.55000000000000004</v>
      </c>
      <c r="M7000" s="2" t="s">
        <v>78</v>
      </c>
      <c r="N7000" s="20">
        <f t="shared" si="109"/>
        <v>4632.95</v>
      </c>
      <c r="O7000" s="21"/>
      <c r="P7000" s="20"/>
    </row>
    <row r="7001" spans="1:16" x14ac:dyDescent="0.35">
      <c r="A7001" s="2" t="s">
        <v>25</v>
      </c>
      <c r="B7001" s="2">
        <v>1185732</v>
      </c>
      <c r="C7001" s="15">
        <v>44320</v>
      </c>
      <c r="D7001" s="2" t="s">
        <v>31</v>
      </c>
      <c r="E7001" s="2" t="s">
        <v>109</v>
      </c>
      <c r="F7001" s="2" t="s">
        <v>110</v>
      </c>
      <c r="G7001" s="3" t="s">
        <v>155</v>
      </c>
      <c r="H7001" s="17">
        <v>58</v>
      </c>
      <c r="I7001" s="2">
        <v>134</v>
      </c>
      <c r="J7001" s="19">
        <v>7772</v>
      </c>
      <c r="K7001" s="19">
        <v>3186.52</v>
      </c>
      <c r="L7001" s="2">
        <v>0.41</v>
      </c>
      <c r="M7001" s="2" t="s">
        <v>78</v>
      </c>
      <c r="N7001" s="20">
        <f t="shared" si="109"/>
        <v>10958.52</v>
      </c>
      <c r="O7001" s="21"/>
      <c r="P7001" s="20"/>
    </row>
    <row r="7002" spans="1:16" x14ac:dyDescent="0.35">
      <c r="A7002" s="2" t="s">
        <v>25</v>
      </c>
      <c r="B7002" s="2">
        <v>1185732</v>
      </c>
      <c r="C7002" s="15">
        <v>44320</v>
      </c>
      <c r="D7002" s="2" t="s">
        <v>31</v>
      </c>
      <c r="E7002" s="2" t="s">
        <v>109</v>
      </c>
      <c r="F7002" s="2" t="s">
        <v>110</v>
      </c>
      <c r="G7002" s="3" t="s">
        <v>17</v>
      </c>
      <c r="H7002" s="17">
        <v>39</v>
      </c>
      <c r="I7002" s="2">
        <v>50</v>
      </c>
      <c r="J7002" s="19">
        <v>1950</v>
      </c>
      <c r="K7002" s="19">
        <v>955.5</v>
      </c>
      <c r="L7002" s="2">
        <v>0.49</v>
      </c>
      <c r="M7002" s="2" t="s">
        <v>78</v>
      </c>
      <c r="N7002" s="20">
        <f t="shared" si="109"/>
        <v>2905.5</v>
      </c>
      <c r="O7002" s="21"/>
      <c r="P7002" s="20"/>
    </row>
    <row r="7003" spans="1:16" x14ac:dyDescent="0.35">
      <c r="A7003" s="2" t="s">
        <v>25</v>
      </c>
      <c r="B7003" s="2">
        <v>1185732</v>
      </c>
      <c r="C7003" s="15">
        <v>44320</v>
      </c>
      <c r="D7003" s="2" t="s">
        <v>31</v>
      </c>
      <c r="E7003" s="2" t="s">
        <v>109</v>
      </c>
      <c r="F7003" s="2" t="s">
        <v>110</v>
      </c>
      <c r="G7003" s="3" t="s">
        <v>156</v>
      </c>
      <c r="H7003" s="17">
        <v>33</v>
      </c>
      <c r="I7003" s="2">
        <v>49</v>
      </c>
      <c r="J7003" s="19">
        <v>1617</v>
      </c>
      <c r="K7003" s="19">
        <v>727.65</v>
      </c>
      <c r="L7003" s="2">
        <v>0.44999999999999996</v>
      </c>
      <c r="M7003" s="2" t="s">
        <v>78</v>
      </c>
      <c r="N7003" s="20">
        <f t="shared" si="109"/>
        <v>2344.65</v>
      </c>
      <c r="O7003" s="21"/>
      <c r="P7003" s="20"/>
    </row>
    <row r="7004" spans="1:16" x14ac:dyDescent="0.35">
      <c r="A7004" s="2" t="s">
        <v>25</v>
      </c>
      <c r="B7004" s="2">
        <v>1185732</v>
      </c>
      <c r="C7004" s="15">
        <v>44320</v>
      </c>
      <c r="D7004" s="2" t="s">
        <v>31</v>
      </c>
      <c r="E7004" s="2" t="s">
        <v>109</v>
      </c>
      <c r="F7004" s="2" t="s">
        <v>110</v>
      </c>
      <c r="G7004" s="3" t="s">
        <v>157</v>
      </c>
      <c r="H7004" s="17">
        <v>32</v>
      </c>
      <c r="I7004" s="2">
        <v>38</v>
      </c>
      <c r="J7004" s="19">
        <v>1216</v>
      </c>
      <c r="K7004" s="19">
        <v>535.04</v>
      </c>
      <c r="L7004" s="2">
        <v>0.44</v>
      </c>
      <c r="M7004" s="2" t="s">
        <v>78</v>
      </c>
      <c r="N7004" s="20">
        <f t="shared" si="109"/>
        <v>1751.04</v>
      </c>
      <c r="O7004" s="21"/>
      <c r="P7004" s="20"/>
    </row>
    <row r="7005" spans="1:16" x14ac:dyDescent="0.35">
      <c r="A7005" s="2" t="s">
        <v>25</v>
      </c>
      <c r="B7005" s="2">
        <v>1185732</v>
      </c>
      <c r="C7005" s="15">
        <v>44320</v>
      </c>
      <c r="D7005" s="2" t="s">
        <v>31</v>
      </c>
      <c r="E7005" s="2" t="s">
        <v>109</v>
      </c>
      <c r="F7005" s="2" t="s">
        <v>110</v>
      </c>
      <c r="G7005" s="3" t="s">
        <v>18</v>
      </c>
      <c r="H7005" s="17">
        <v>44</v>
      </c>
      <c r="I7005" s="2">
        <v>53</v>
      </c>
      <c r="J7005" s="19">
        <v>2332</v>
      </c>
      <c r="K7005" s="19">
        <v>1422.52</v>
      </c>
      <c r="L7005" s="2">
        <v>0.61</v>
      </c>
      <c r="M7005" s="2" t="s">
        <v>78</v>
      </c>
      <c r="N7005" s="20">
        <f t="shared" si="109"/>
        <v>3754.52</v>
      </c>
      <c r="O7005" s="21"/>
      <c r="P7005" s="20"/>
    </row>
    <row r="7006" spans="1:16" x14ac:dyDescent="0.35">
      <c r="A7006" s="2" t="s">
        <v>25</v>
      </c>
      <c r="B7006" s="2">
        <v>1185732</v>
      </c>
      <c r="C7006" s="15">
        <v>44320</v>
      </c>
      <c r="D7006" s="2" t="s">
        <v>31</v>
      </c>
      <c r="E7006" s="2" t="s">
        <v>109</v>
      </c>
      <c r="F7006" s="2" t="s">
        <v>110</v>
      </c>
      <c r="G7006" s="3" t="s">
        <v>158</v>
      </c>
      <c r="H7006" s="17">
        <v>47</v>
      </c>
      <c r="I7006" s="2">
        <v>90</v>
      </c>
      <c r="J7006" s="19">
        <v>4230</v>
      </c>
      <c r="K7006" s="19">
        <v>2157.3000000000002</v>
      </c>
      <c r="L7006" s="2">
        <v>0.51</v>
      </c>
      <c r="M7006" s="2" t="s">
        <v>78</v>
      </c>
      <c r="N7006" s="20">
        <f t="shared" si="109"/>
        <v>6387.3</v>
      </c>
      <c r="O7006" s="21"/>
      <c r="P7006" s="20"/>
    </row>
    <row r="7007" spans="1:16" x14ac:dyDescent="0.35">
      <c r="A7007" s="2" t="s">
        <v>25</v>
      </c>
      <c r="B7007" s="2">
        <v>1185732</v>
      </c>
      <c r="C7007" s="15">
        <v>44350</v>
      </c>
      <c r="D7007" s="2" t="s">
        <v>31</v>
      </c>
      <c r="E7007" s="2" t="s">
        <v>109</v>
      </c>
      <c r="F7007" s="2" t="s">
        <v>110</v>
      </c>
      <c r="G7007" s="3" t="s">
        <v>155</v>
      </c>
      <c r="H7007" s="17">
        <v>32</v>
      </c>
      <c r="I7007" s="2">
        <v>160</v>
      </c>
      <c r="J7007" s="19">
        <v>5120</v>
      </c>
      <c r="K7007" s="19">
        <v>2252.8000000000002</v>
      </c>
      <c r="L7007" s="2">
        <v>0.44</v>
      </c>
      <c r="M7007" s="2" t="s">
        <v>78</v>
      </c>
      <c r="N7007" s="20">
        <f t="shared" si="109"/>
        <v>7372.8</v>
      </c>
      <c r="O7007" s="21"/>
      <c r="P7007" s="20"/>
    </row>
    <row r="7008" spans="1:16" x14ac:dyDescent="0.35">
      <c r="A7008" s="2" t="s">
        <v>25</v>
      </c>
      <c r="B7008" s="2">
        <v>1185732</v>
      </c>
      <c r="C7008" s="15">
        <v>44350</v>
      </c>
      <c r="D7008" s="2" t="s">
        <v>31</v>
      </c>
      <c r="E7008" s="2" t="s">
        <v>109</v>
      </c>
      <c r="F7008" s="2" t="s">
        <v>110</v>
      </c>
      <c r="G7008" s="3" t="s">
        <v>17</v>
      </c>
      <c r="H7008" s="17">
        <v>27</v>
      </c>
      <c r="I7008" s="2">
        <v>90</v>
      </c>
      <c r="J7008" s="19">
        <v>2430</v>
      </c>
      <c r="K7008" s="19">
        <v>1190.7</v>
      </c>
      <c r="L7008" s="2">
        <v>0.49</v>
      </c>
      <c r="M7008" s="2" t="s">
        <v>78</v>
      </c>
      <c r="N7008" s="20">
        <f t="shared" si="109"/>
        <v>3620.7</v>
      </c>
      <c r="O7008" s="21"/>
      <c r="P7008" s="20"/>
    </row>
    <row r="7009" spans="1:16" x14ac:dyDescent="0.35">
      <c r="A7009" s="2" t="s">
        <v>25</v>
      </c>
      <c r="B7009" s="2">
        <v>1185732</v>
      </c>
      <c r="C7009" s="15">
        <v>44350</v>
      </c>
      <c r="D7009" s="2" t="s">
        <v>31</v>
      </c>
      <c r="E7009" s="2" t="s">
        <v>109</v>
      </c>
      <c r="F7009" s="2" t="s">
        <v>110</v>
      </c>
      <c r="G7009" s="3" t="s">
        <v>156</v>
      </c>
      <c r="H7009" s="17">
        <v>24</v>
      </c>
      <c r="I7009" s="2">
        <v>52</v>
      </c>
      <c r="J7009" s="19">
        <v>1248</v>
      </c>
      <c r="K7009" s="19">
        <v>549.12</v>
      </c>
      <c r="L7009" s="2">
        <v>0.44</v>
      </c>
      <c r="M7009" s="2" t="s">
        <v>78</v>
      </c>
      <c r="N7009" s="20">
        <f t="shared" si="109"/>
        <v>1797.12</v>
      </c>
      <c r="O7009" s="21"/>
      <c r="P7009" s="20"/>
    </row>
    <row r="7010" spans="1:16" x14ac:dyDescent="0.35">
      <c r="A7010" s="2" t="s">
        <v>25</v>
      </c>
      <c r="B7010" s="2">
        <v>1185732</v>
      </c>
      <c r="C7010" s="15">
        <v>44350</v>
      </c>
      <c r="D7010" s="2" t="s">
        <v>31</v>
      </c>
      <c r="E7010" s="2" t="s">
        <v>109</v>
      </c>
      <c r="F7010" s="2" t="s">
        <v>110</v>
      </c>
      <c r="G7010" s="3" t="s">
        <v>157</v>
      </c>
      <c r="H7010" s="17">
        <v>24</v>
      </c>
      <c r="I7010" s="2">
        <v>47</v>
      </c>
      <c r="J7010" s="19">
        <v>1128</v>
      </c>
      <c r="K7010" s="19">
        <v>462.47999999999996</v>
      </c>
      <c r="L7010" s="2">
        <v>0.41</v>
      </c>
      <c r="M7010" s="2" t="s">
        <v>78</v>
      </c>
      <c r="N7010" s="20">
        <f t="shared" si="109"/>
        <v>1590.48</v>
      </c>
      <c r="O7010" s="21"/>
      <c r="P7010" s="20"/>
    </row>
    <row r="7011" spans="1:16" x14ac:dyDescent="0.35">
      <c r="A7011" s="2" t="s">
        <v>25</v>
      </c>
      <c r="B7011" s="2">
        <v>1185732</v>
      </c>
      <c r="C7011" s="15">
        <v>44350</v>
      </c>
      <c r="D7011" s="2" t="s">
        <v>31</v>
      </c>
      <c r="E7011" s="2" t="s">
        <v>109</v>
      </c>
      <c r="F7011" s="2" t="s">
        <v>110</v>
      </c>
      <c r="G7011" s="3" t="s">
        <v>18</v>
      </c>
      <c r="H7011" s="17">
        <v>34</v>
      </c>
      <c r="I7011" s="2">
        <v>46</v>
      </c>
      <c r="J7011" s="19">
        <v>1564</v>
      </c>
      <c r="K7011" s="19">
        <v>938.4</v>
      </c>
      <c r="L7011" s="2">
        <v>0.6</v>
      </c>
      <c r="M7011" s="2" t="s">
        <v>78</v>
      </c>
      <c r="N7011" s="20">
        <f t="shared" si="109"/>
        <v>2502.4</v>
      </c>
      <c r="O7011" s="21"/>
      <c r="P7011" s="20"/>
    </row>
    <row r="7012" spans="1:16" x14ac:dyDescent="0.35">
      <c r="A7012" s="2" t="s">
        <v>25</v>
      </c>
      <c r="B7012" s="2">
        <v>1185732</v>
      </c>
      <c r="C7012" s="15">
        <v>44350</v>
      </c>
      <c r="D7012" s="2" t="s">
        <v>31</v>
      </c>
      <c r="E7012" s="2" t="s">
        <v>109</v>
      </c>
      <c r="F7012" s="2" t="s">
        <v>110</v>
      </c>
      <c r="G7012" s="3" t="s">
        <v>158</v>
      </c>
      <c r="H7012" s="17">
        <v>51</v>
      </c>
      <c r="I7012" s="2">
        <v>98</v>
      </c>
      <c r="J7012" s="19">
        <v>4998</v>
      </c>
      <c r="K7012" s="19">
        <v>2748.9</v>
      </c>
      <c r="L7012" s="2">
        <v>0.55000000000000004</v>
      </c>
      <c r="M7012" s="2" t="s">
        <v>78</v>
      </c>
      <c r="N7012" s="20">
        <f t="shared" si="109"/>
        <v>7746.9</v>
      </c>
      <c r="O7012" s="21"/>
      <c r="P7012" s="20"/>
    </row>
    <row r="7013" spans="1:16" x14ac:dyDescent="0.35">
      <c r="A7013" s="2" t="s">
        <v>25</v>
      </c>
      <c r="B7013" s="2">
        <v>1185732</v>
      </c>
      <c r="C7013" s="15">
        <v>44379</v>
      </c>
      <c r="D7013" s="2" t="s">
        <v>31</v>
      </c>
      <c r="E7013" s="2" t="s">
        <v>109</v>
      </c>
      <c r="F7013" s="2" t="s">
        <v>110</v>
      </c>
      <c r="G7013" s="3" t="s">
        <v>155</v>
      </c>
      <c r="H7013" s="17">
        <v>45</v>
      </c>
      <c r="I7013" s="2">
        <v>149</v>
      </c>
      <c r="J7013" s="19">
        <v>6705</v>
      </c>
      <c r="K7013" s="19">
        <v>2816.1</v>
      </c>
      <c r="L7013" s="2">
        <v>0.42</v>
      </c>
      <c r="M7013" s="2" t="s">
        <v>78</v>
      </c>
      <c r="N7013" s="20">
        <f t="shared" si="109"/>
        <v>9521.1</v>
      </c>
      <c r="O7013" s="21"/>
      <c r="P7013" s="20"/>
    </row>
    <row r="7014" spans="1:16" x14ac:dyDescent="0.35">
      <c r="A7014" s="2" t="s">
        <v>25</v>
      </c>
      <c r="B7014" s="2">
        <v>1185732</v>
      </c>
      <c r="C7014" s="15">
        <v>44379</v>
      </c>
      <c r="D7014" s="2" t="s">
        <v>31</v>
      </c>
      <c r="E7014" s="2" t="s">
        <v>109</v>
      </c>
      <c r="F7014" s="2" t="s">
        <v>110</v>
      </c>
      <c r="G7014" s="3" t="s">
        <v>17</v>
      </c>
      <c r="H7014" s="17">
        <v>42</v>
      </c>
      <c r="I7014" s="2">
        <v>87</v>
      </c>
      <c r="J7014" s="19">
        <v>3654</v>
      </c>
      <c r="K7014" s="19">
        <v>1790.46</v>
      </c>
      <c r="L7014" s="2">
        <v>0.49</v>
      </c>
      <c r="M7014" s="2" t="s">
        <v>78</v>
      </c>
      <c r="N7014" s="20">
        <f t="shared" si="109"/>
        <v>5444.46</v>
      </c>
      <c r="O7014" s="21"/>
      <c r="P7014" s="20"/>
    </row>
    <row r="7015" spans="1:16" x14ac:dyDescent="0.35">
      <c r="A7015" s="2" t="s">
        <v>25</v>
      </c>
      <c r="B7015" s="2">
        <v>1185732</v>
      </c>
      <c r="C7015" s="15">
        <v>44379</v>
      </c>
      <c r="D7015" s="2" t="s">
        <v>31</v>
      </c>
      <c r="E7015" s="2" t="s">
        <v>109</v>
      </c>
      <c r="F7015" s="2" t="s">
        <v>110</v>
      </c>
      <c r="G7015" s="3" t="s">
        <v>156</v>
      </c>
      <c r="H7015" s="17">
        <v>38</v>
      </c>
      <c r="I7015" s="2">
        <v>61</v>
      </c>
      <c r="J7015" s="19">
        <v>2318</v>
      </c>
      <c r="K7015" s="19">
        <v>996.74</v>
      </c>
      <c r="L7015" s="2">
        <v>0.43</v>
      </c>
      <c r="M7015" s="2" t="s">
        <v>78</v>
      </c>
      <c r="N7015" s="20">
        <f t="shared" si="109"/>
        <v>3314.74</v>
      </c>
      <c r="O7015" s="21"/>
      <c r="P7015" s="20"/>
    </row>
    <row r="7016" spans="1:16" x14ac:dyDescent="0.35">
      <c r="A7016" s="2" t="s">
        <v>25</v>
      </c>
      <c r="B7016" s="2">
        <v>1185732</v>
      </c>
      <c r="C7016" s="15">
        <v>44379</v>
      </c>
      <c r="D7016" s="2" t="s">
        <v>31</v>
      </c>
      <c r="E7016" s="2" t="s">
        <v>109</v>
      </c>
      <c r="F7016" s="2" t="s">
        <v>110</v>
      </c>
      <c r="G7016" s="3" t="s">
        <v>157</v>
      </c>
      <c r="H7016" s="17">
        <v>38</v>
      </c>
      <c r="I7016" s="2">
        <v>51</v>
      </c>
      <c r="J7016" s="19">
        <v>1938</v>
      </c>
      <c r="K7016" s="19">
        <v>813.95999999999992</v>
      </c>
      <c r="L7016" s="2">
        <v>0.42</v>
      </c>
      <c r="M7016" s="2" t="s">
        <v>78</v>
      </c>
      <c r="N7016" s="20">
        <f t="shared" si="109"/>
        <v>2751.96</v>
      </c>
      <c r="O7016" s="21"/>
      <c r="P7016" s="20"/>
    </row>
    <row r="7017" spans="1:16" x14ac:dyDescent="0.35">
      <c r="A7017" s="2" t="s">
        <v>25</v>
      </c>
      <c r="B7017" s="2">
        <v>1185732</v>
      </c>
      <c r="C7017" s="15">
        <v>44379</v>
      </c>
      <c r="D7017" s="2" t="s">
        <v>31</v>
      </c>
      <c r="E7017" s="2" t="s">
        <v>109</v>
      </c>
      <c r="F7017" s="2" t="s">
        <v>110</v>
      </c>
      <c r="G7017" s="3" t="s">
        <v>18</v>
      </c>
      <c r="H7017" s="17">
        <v>48</v>
      </c>
      <c r="I7017" s="2">
        <v>50</v>
      </c>
      <c r="J7017" s="19">
        <v>2400</v>
      </c>
      <c r="K7017" s="19">
        <v>1488</v>
      </c>
      <c r="L7017" s="2">
        <v>0.62</v>
      </c>
      <c r="M7017" s="2" t="s">
        <v>78</v>
      </c>
      <c r="N7017" s="20">
        <f t="shared" si="109"/>
        <v>3888</v>
      </c>
      <c r="O7017" s="21"/>
      <c r="P7017" s="20"/>
    </row>
    <row r="7018" spans="1:16" x14ac:dyDescent="0.35">
      <c r="A7018" s="2" t="s">
        <v>25</v>
      </c>
      <c r="B7018" s="2">
        <v>1185732</v>
      </c>
      <c r="C7018" s="15">
        <v>44379</v>
      </c>
      <c r="D7018" s="2" t="s">
        <v>31</v>
      </c>
      <c r="E7018" s="2" t="s">
        <v>109</v>
      </c>
      <c r="F7018" s="2" t="s">
        <v>110</v>
      </c>
      <c r="G7018" s="3" t="s">
        <v>158</v>
      </c>
      <c r="H7018" s="17">
        <v>52</v>
      </c>
      <c r="I7018" s="2">
        <v>94</v>
      </c>
      <c r="J7018" s="19">
        <v>4888</v>
      </c>
      <c r="K7018" s="19">
        <v>2639.52</v>
      </c>
      <c r="L7018" s="2">
        <v>0.54</v>
      </c>
      <c r="M7018" s="2" t="s">
        <v>78</v>
      </c>
      <c r="N7018" s="20">
        <f t="shared" si="109"/>
        <v>7527.52</v>
      </c>
      <c r="O7018" s="21"/>
      <c r="P7018" s="20"/>
    </row>
    <row r="7019" spans="1:16" x14ac:dyDescent="0.35">
      <c r="A7019" s="2" t="s">
        <v>25</v>
      </c>
      <c r="B7019" s="2">
        <v>1185732</v>
      </c>
      <c r="C7019" s="15">
        <v>44411</v>
      </c>
      <c r="D7019" s="2" t="s">
        <v>31</v>
      </c>
      <c r="E7019" s="2" t="s">
        <v>109</v>
      </c>
      <c r="F7019" s="2" t="s">
        <v>110</v>
      </c>
      <c r="G7019" s="3" t="s">
        <v>155</v>
      </c>
      <c r="H7019" s="17">
        <v>46</v>
      </c>
      <c r="I7019" s="2">
        <v>158</v>
      </c>
      <c r="J7019" s="19">
        <v>7268</v>
      </c>
      <c r="K7019" s="19">
        <v>3052.56</v>
      </c>
      <c r="L7019" s="2">
        <v>0.42</v>
      </c>
      <c r="M7019" s="2" t="s">
        <v>78</v>
      </c>
      <c r="N7019" s="20">
        <f t="shared" si="109"/>
        <v>10320.56</v>
      </c>
      <c r="O7019" s="21"/>
      <c r="P7019" s="20"/>
    </row>
    <row r="7020" spans="1:16" x14ac:dyDescent="0.35">
      <c r="A7020" s="2" t="s">
        <v>25</v>
      </c>
      <c r="B7020" s="2">
        <v>1185732</v>
      </c>
      <c r="C7020" s="15">
        <v>44411</v>
      </c>
      <c r="D7020" s="2" t="s">
        <v>31</v>
      </c>
      <c r="E7020" s="2" t="s">
        <v>109</v>
      </c>
      <c r="F7020" s="2" t="s">
        <v>110</v>
      </c>
      <c r="G7020" s="3" t="s">
        <v>17</v>
      </c>
      <c r="H7020" s="17">
        <v>43</v>
      </c>
      <c r="I7020" s="2">
        <v>84</v>
      </c>
      <c r="J7020" s="19">
        <v>3612</v>
      </c>
      <c r="K7020" s="19">
        <v>1697.6399999999999</v>
      </c>
      <c r="L7020" s="2">
        <v>0.47</v>
      </c>
      <c r="M7020" s="2" t="s">
        <v>78</v>
      </c>
      <c r="N7020" s="20">
        <f t="shared" si="109"/>
        <v>5309.6399999999994</v>
      </c>
      <c r="O7020" s="21"/>
      <c r="P7020" s="20"/>
    </row>
    <row r="7021" spans="1:16" x14ac:dyDescent="0.35">
      <c r="A7021" s="2" t="s">
        <v>25</v>
      </c>
      <c r="B7021" s="2">
        <v>1185732</v>
      </c>
      <c r="C7021" s="15">
        <v>44411</v>
      </c>
      <c r="D7021" s="2" t="s">
        <v>31</v>
      </c>
      <c r="E7021" s="2" t="s">
        <v>109</v>
      </c>
      <c r="F7021" s="2" t="s">
        <v>110</v>
      </c>
      <c r="G7021" s="3" t="s">
        <v>156</v>
      </c>
      <c r="H7021" s="17">
        <v>39</v>
      </c>
      <c r="I7021" s="2">
        <v>56</v>
      </c>
      <c r="J7021" s="19">
        <v>2184</v>
      </c>
      <c r="K7021" s="19">
        <v>873.6</v>
      </c>
      <c r="L7021" s="2">
        <v>0.4</v>
      </c>
      <c r="M7021" s="2" t="s">
        <v>78</v>
      </c>
      <c r="N7021" s="20">
        <f t="shared" si="109"/>
        <v>3057.6</v>
      </c>
      <c r="O7021" s="21"/>
      <c r="P7021" s="20"/>
    </row>
    <row r="7022" spans="1:16" x14ac:dyDescent="0.35">
      <c r="A7022" s="2" t="s">
        <v>25</v>
      </c>
      <c r="B7022" s="2">
        <v>1185732</v>
      </c>
      <c r="C7022" s="15">
        <v>44411</v>
      </c>
      <c r="D7022" s="2" t="s">
        <v>31</v>
      </c>
      <c r="E7022" s="2" t="s">
        <v>109</v>
      </c>
      <c r="F7022" s="2" t="s">
        <v>110</v>
      </c>
      <c r="G7022" s="3" t="s">
        <v>157</v>
      </c>
      <c r="H7022" s="17">
        <v>39</v>
      </c>
      <c r="I7022" s="2">
        <v>50</v>
      </c>
      <c r="J7022" s="19">
        <v>1950</v>
      </c>
      <c r="K7022" s="19">
        <v>877.49999999999989</v>
      </c>
      <c r="L7022" s="2">
        <v>0.44999999999999996</v>
      </c>
      <c r="M7022" s="2" t="s">
        <v>78</v>
      </c>
      <c r="N7022" s="20">
        <f t="shared" si="109"/>
        <v>2827.5</v>
      </c>
      <c r="O7022" s="21"/>
      <c r="P7022" s="20"/>
    </row>
    <row r="7023" spans="1:16" x14ac:dyDescent="0.35">
      <c r="A7023" s="2" t="s">
        <v>25</v>
      </c>
      <c r="B7023" s="2">
        <v>1185732</v>
      </c>
      <c r="C7023" s="15">
        <v>44411</v>
      </c>
      <c r="D7023" s="2" t="s">
        <v>31</v>
      </c>
      <c r="E7023" s="2" t="s">
        <v>109</v>
      </c>
      <c r="F7023" s="2" t="s">
        <v>110</v>
      </c>
      <c r="G7023" s="3" t="s">
        <v>18</v>
      </c>
      <c r="H7023" s="17">
        <v>48</v>
      </c>
      <c r="I7023" s="2">
        <v>46</v>
      </c>
      <c r="J7023" s="19">
        <v>2208</v>
      </c>
      <c r="K7023" s="19">
        <v>1435.2</v>
      </c>
      <c r="L7023" s="2">
        <v>0.65</v>
      </c>
      <c r="M7023" s="2" t="s">
        <v>78</v>
      </c>
      <c r="N7023" s="20">
        <f t="shared" si="109"/>
        <v>3643.2</v>
      </c>
      <c r="O7023" s="21"/>
      <c r="P7023" s="20"/>
    </row>
    <row r="7024" spans="1:16" x14ac:dyDescent="0.35">
      <c r="A7024" s="2" t="s">
        <v>25</v>
      </c>
      <c r="B7024" s="2">
        <v>1185732</v>
      </c>
      <c r="C7024" s="15">
        <v>44411</v>
      </c>
      <c r="D7024" s="2" t="s">
        <v>31</v>
      </c>
      <c r="E7024" s="2" t="s">
        <v>109</v>
      </c>
      <c r="F7024" s="2" t="s">
        <v>110</v>
      </c>
      <c r="G7024" s="3" t="s">
        <v>158</v>
      </c>
      <c r="H7024" s="17">
        <v>52</v>
      </c>
      <c r="I7024" s="2">
        <v>102</v>
      </c>
      <c r="J7024" s="19">
        <v>5304</v>
      </c>
      <c r="K7024" s="19">
        <v>2705.04</v>
      </c>
      <c r="L7024" s="2">
        <v>0.51</v>
      </c>
      <c r="M7024" s="2" t="s">
        <v>78</v>
      </c>
      <c r="N7024" s="20">
        <f t="shared" si="109"/>
        <v>8009.04</v>
      </c>
      <c r="O7024" s="21"/>
      <c r="P7024" s="20"/>
    </row>
    <row r="7025" spans="1:16" x14ac:dyDescent="0.35">
      <c r="A7025" s="2" t="s">
        <v>25</v>
      </c>
      <c r="B7025" s="2">
        <v>1185732</v>
      </c>
      <c r="C7025" s="15">
        <v>44443</v>
      </c>
      <c r="D7025" s="2" t="s">
        <v>31</v>
      </c>
      <c r="E7025" s="2" t="s">
        <v>109</v>
      </c>
      <c r="F7025" s="2" t="s">
        <v>110</v>
      </c>
      <c r="G7025" s="3" t="s">
        <v>155</v>
      </c>
      <c r="H7025" s="17">
        <v>33</v>
      </c>
      <c r="I7025" s="2">
        <v>143</v>
      </c>
      <c r="J7025" s="19">
        <v>4719</v>
      </c>
      <c r="K7025" s="19">
        <v>1934.79</v>
      </c>
      <c r="L7025" s="2">
        <v>0.41</v>
      </c>
      <c r="M7025" s="2" t="s">
        <v>78</v>
      </c>
      <c r="N7025" s="20">
        <f t="shared" si="109"/>
        <v>6653.79</v>
      </c>
      <c r="O7025" s="21"/>
      <c r="P7025" s="20"/>
    </row>
    <row r="7026" spans="1:16" x14ac:dyDescent="0.35">
      <c r="A7026" s="2" t="s">
        <v>25</v>
      </c>
      <c r="B7026" s="2">
        <v>1185732</v>
      </c>
      <c r="C7026" s="15">
        <v>44443</v>
      </c>
      <c r="D7026" s="2" t="s">
        <v>31</v>
      </c>
      <c r="E7026" s="2" t="s">
        <v>109</v>
      </c>
      <c r="F7026" s="2" t="s">
        <v>110</v>
      </c>
      <c r="G7026" s="3" t="s">
        <v>17</v>
      </c>
      <c r="H7026" s="17">
        <v>29</v>
      </c>
      <c r="I7026" s="2">
        <v>65</v>
      </c>
      <c r="J7026" s="19">
        <v>1885</v>
      </c>
      <c r="K7026" s="19">
        <v>848.24999999999989</v>
      </c>
      <c r="L7026" s="2">
        <v>0.44999999999999996</v>
      </c>
      <c r="M7026" s="2" t="s">
        <v>78</v>
      </c>
      <c r="N7026" s="20">
        <f t="shared" si="109"/>
        <v>2733.25</v>
      </c>
      <c r="O7026" s="21"/>
      <c r="P7026" s="20"/>
    </row>
    <row r="7027" spans="1:16" x14ac:dyDescent="0.35">
      <c r="A7027" s="2" t="s">
        <v>25</v>
      </c>
      <c r="B7027" s="2">
        <v>1185732</v>
      </c>
      <c r="C7027" s="15">
        <v>44443</v>
      </c>
      <c r="D7027" s="2" t="s">
        <v>31</v>
      </c>
      <c r="E7027" s="2" t="s">
        <v>109</v>
      </c>
      <c r="F7027" s="2" t="s">
        <v>110</v>
      </c>
      <c r="G7027" s="3" t="s">
        <v>156</v>
      </c>
      <c r="H7027" s="17">
        <v>24</v>
      </c>
      <c r="I7027" s="2">
        <v>44</v>
      </c>
      <c r="J7027" s="19">
        <v>1056</v>
      </c>
      <c r="K7027" s="19">
        <v>475.19999999999993</v>
      </c>
      <c r="L7027" s="2">
        <v>0.44999999999999996</v>
      </c>
      <c r="M7027" s="2" t="s">
        <v>78</v>
      </c>
      <c r="N7027" s="20">
        <f t="shared" si="109"/>
        <v>1531.1999999999998</v>
      </c>
      <c r="O7027" s="21"/>
      <c r="P7027" s="20"/>
    </row>
    <row r="7028" spans="1:16" x14ac:dyDescent="0.35">
      <c r="A7028" s="2" t="s">
        <v>25</v>
      </c>
      <c r="B7028" s="2">
        <v>1185732</v>
      </c>
      <c r="C7028" s="15">
        <v>44443</v>
      </c>
      <c r="D7028" s="2" t="s">
        <v>31</v>
      </c>
      <c r="E7028" s="2" t="s">
        <v>109</v>
      </c>
      <c r="F7028" s="2" t="s">
        <v>110</v>
      </c>
      <c r="G7028" s="3" t="s">
        <v>157</v>
      </c>
      <c r="H7028" s="17">
        <v>23</v>
      </c>
      <c r="I7028" s="2">
        <v>34</v>
      </c>
      <c r="J7028" s="19">
        <v>782</v>
      </c>
      <c r="K7028" s="19">
        <v>351.9</v>
      </c>
      <c r="L7028" s="2">
        <v>0.44999999999999996</v>
      </c>
      <c r="M7028" s="2" t="s">
        <v>78</v>
      </c>
      <c r="N7028" s="20">
        <f t="shared" si="109"/>
        <v>1133.9000000000001</v>
      </c>
      <c r="O7028" s="21"/>
      <c r="P7028" s="20"/>
    </row>
    <row r="7029" spans="1:16" x14ac:dyDescent="0.35">
      <c r="A7029" s="2" t="s">
        <v>25</v>
      </c>
      <c r="B7029" s="2">
        <v>1185732</v>
      </c>
      <c r="C7029" s="15">
        <v>44443</v>
      </c>
      <c r="D7029" s="2" t="s">
        <v>31</v>
      </c>
      <c r="E7029" s="2" t="s">
        <v>109</v>
      </c>
      <c r="F7029" s="2" t="s">
        <v>110</v>
      </c>
      <c r="G7029" s="3" t="s">
        <v>18</v>
      </c>
      <c r="H7029" s="17">
        <v>33</v>
      </c>
      <c r="I7029" s="2">
        <v>33</v>
      </c>
      <c r="J7029" s="19">
        <v>1089</v>
      </c>
      <c r="K7029" s="19">
        <v>707.85</v>
      </c>
      <c r="L7029" s="2">
        <v>0.65</v>
      </c>
      <c r="M7029" s="2" t="s">
        <v>78</v>
      </c>
      <c r="N7029" s="20">
        <f t="shared" si="109"/>
        <v>1796.85</v>
      </c>
      <c r="O7029" s="21"/>
      <c r="P7029" s="20"/>
    </row>
    <row r="7030" spans="1:16" x14ac:dyDescent="0.35">
      <c r="A7030" s="2" t="s">
        <v>25</v>
      </c>
      <c r="B7030" s="2">
        <v>1185732</v>
      </c>
      <c r="C7030" s="15">
        <v>44443</v>
      </c>
      <c r="D7030" s="2" t="s">
        <v>31</v>
      </c>
      <c r="E7030" s="2" t="s">
        <v>109</v>
      </c>
      <c r="F7030" s="2" t="s">
        <v>110</v>
      </c>
      <c r="G7030" s="3" t="s">
        <v>158</v>
      </c>
      <c r="H7030" s="17">
        <v>38</v>
      </c>
      <c r="I7030" s="2">
        <v>52</v>
      </c>
      <c r="J7030" s="19">
        <v>1976</v>
      </c>
      <c r="K7030" s="19">
        <v>988</v>
      </c>
      <c r="L7030" s="2">
        <v>0.5</v>
      </c>
      <c r="M7030" s="2" t="s">
        <v>78</v>
      </c>
      <c r="N7030" s="20">
        <f t="shared" si="109"/>
        <v>2964</v>
      </c>
      <c r="O7030" s="21"/>
      <c r="P7030" s="20"/>
    </row>
    <row r="7031" spans="1:16" x14ac:dyDescent="0.35">
      <c r="A7031" s="2" t="s">
        <v>25</v>
      </c>
      <c r="B7031" s="2">
        <v>1185732</v>
      </c>
      <c r="C7031" s="15">
        <v>44472</v>
      </c>
      <c r="D7031" s="2" t="s">
        <v>31</v>
      </c>
      <c r="E7031" s="2" t="s">
        <v>109</v>
      </c>
      <c r="F7031" s="2" t="s">
        <v>110</v>
      </c>
      <c r="G7031" s="3" t="s">
        <v>155</v>
      </c>
      <c r="H7031" s="17">
        <v>43</v>
      </c>
      <c r="I7031" s="2">
        <v>113</v>
      </c>
      <c r="J7031" s="19">
        <v>4859</v>
      </c>
      <c r="K7031" s="19">
        <v>2040.78</v>
      </c>
      <c r="L7031" s="2">
        <v>0.42</v>
      </c>
      <c r="M7031" s="2" t="s">
        <v>78</v>
      </c>
      <c r="N7031" s="20">
        <f t="shared" si="109"/>
        <v>6899.78</v>
      </c>
      <c r="O7031" s="21"/>
      <c r="P7031" s="20"/>
    </row>
    <row r="7032" spans="1:16" x14ac:dyDescent="0.35">
      <c r="A7032" s="2" t="s">
        <v>25</v>
      </c>
      <c r="B7032" s="2">
        <v>1185732</v>
      </c>
      <c r="C7032" s="15">
        <v>44472</v>
      </c>
      <c r="D7032" s="2" t="s">
        <v>31</v>
      </c>
      <c r="E7032" s="2" t="s">
        <v>109</v>
      </c>
      <c r="F7032" s="2" t="s">
        <v>110</v>
      </c>
      <c r="G7032" s="3" t="s">
        <v>17</v>
      </c>
      <c r="H7032" s="17">
        <v>33</v>
      </c>
      <c r="I7032" s="2">
        <v>68</v>
      </c>
      <c r="J7032" s="19">
        <v>2244</v>
      </c>
      <c r="K7032" s="19">
        <v>1077.1199999999999</v>
      </c>
      <c r="L7032" s="2">
        <v>0.48</v>
      </c>
      <c r="M7032" s="2" t="s">
        <v>78</v>
      </c>
      <c r="N7032" s="20">
        <f t="shared" si="109"/>
        <v>3321.12</v>
      </c>
      <c r="O7032" s="21"/>
      <c r="P7032" s="20"/>
    </row>
    <row r="7033" spans="1:16" x14ac:dyDescent="0.35">
      <c r="A7033" s="2" t="s">
        <v>25</v>
      </c>
      <c r="B7033" s="2">
        <v>1185732</v>
      </c>
      <c r="C7033" s="15">
        <v>44472</v>
      </c>
      <c r="D7033" s="2" t="s">
        <v>31</v>
      </c>
      <c r="E7033" s="2" t="s">
        <v>109</v>
      </c>
      <c r="F7033" s="2" t="s">
        <v>110</v>
      </c>
      <c r="G7033" s="3" t="s">
        <v>156</v>
      </c>
      <c r="H7033" s="17">
        <v>34</v>
      </c>
      <c r="I7033" s="2">
        <v>33</v>
      </c>
      <c r="J7033" s="19">
        <v>1122</v>
      </c>
      <c r="K7033" s="19">
        <v>482.46</v>
      </c>
      <c r="L7033" s="2">
        <v>0.43</v>
      </c>
      <c r="M7033" s="2" t="s">
        <v>78</v>
      </c>
      <c r="N7033" s="20">
        <f t="shared" si="109"/>
        <v>1604.46</v>
      </c>
      <c r="O7033" s="21"/>
      <c r="P7033" s="20"/>
    </row>
    <row r="7034" spans="1:16" x14ac:dyDescent="0.35">
      <c r="A7034" s="2" t="s">
        <v>25</v>
      </c>
      <c r="B7034" s="2">
        <v>1185732</v>
      </c>
      <c r="C7034" s="15">
        <v>44472</v>
      </c>
      <c r="D7034" s="2" t="s">
        <v>31</v>
      </c>
      <c r="E7034" s="2" t="s">
        <v>109</v>
      </c>
      <c r="F7034" s="2" t="s">
        <v>110</v>
      </c>
      <c r="G7034" s="3" t="s">
        <v>157</v>
      </c>
      <c r="H7034" s="17">
        <v>32</v>
      </c>
      <c r="I7034" s="2">
        <v>33</v>
      </c>
      <c r="J7034" s="19">
        <v>1056</v>
      </c>
      <c r="K7034" s="19">
        <v>432.96</v>
      </c>
      <c r="L7034" s="2">
        <v>0.41</v>
      </c>
      <c r="M7034" s="2" t="s">
        <v>78</v>
      </c>
      <c r="N7034" s="20">
        <f t="shared" si="109"/>
        <v>1488.96</v>
      </c>
      <c r="O7034" s="21"/>
      <c r="P7034" s="20"/>
    </row>
    <row r="7035" spans="1:16" x14ac:dyDescent="0.35">
      <c r="A7035" s="2" t="s">
        <v>25</v>
      </c>
      <c r="B7035" s="2">
        <v>1185732</v>
      </c>
      <c r="C7035" s="15">
        <v>44472</v>
      </c>
      <c r="D7035" s="2" t="s">
        <v>31</v>
      </c>
      <c r="E7035" s="2" t="s">
        <v>109</v>
      </c>
      <c r="F7035" s="2" t="s">
        <v>110</v>
      </c>
      <c r="G7035" s="3" t="s">
        <v>18</v>
      </c>
      <c r="H7035" s="17">
        <v>44</v>
      </c>
      <c r="I7035" s="2">
        <v>33</v>
      </c>
      <c r="J7035" s="19">
        <v>1452</v>
      </c>
      <c r="K7035" s="19">
        <v>914.76</v>
      </c>
      <c r="L7035" s="2">
        <v>0.63</v>
      </c>
      <c r="M7035" s="2" t="s">
        <v>78</v>
      </c>
      <c r="N7035" s="20">
        <f t="shared" si="109"/>
        <v>2366.7600000000002</v>
      </c>
      <c r="O7035" s="21"/>
      <c r="P7035" s="20"/>
    </row>
    <row r="7036" spans="1:16" x14ac:dyDescent="0.35">
      <c r="A7036" s="2" t="s">
        <v>25</v>
      </c>
      <c r="B7036" s="2">
        <v>1185732</v>
      </c>
      <c r="C7036" s="15">
        <v>44472</v>
      </c>
      <c r="D7036" s="2" t="s">
        <v>31</v>
      </c>
      <c r="E7036" s="2" t="s">
        <v>109</v>
      </c>
      <c r="F7036" s="2" t="s">
        <v>110</v>
      </c>
      <c r="G7036" s="3" t="s">
        <v>158</v>
      </c>
      <c r="H7036" s="17">
        <v>46</v>
      </c>
      <c r="I7036" s="2">
        <v>65</v>
      </c>
      <c r="J7036" s="19">
        <v>2990</v>
      </c>
      <c r="K7036" s="19">
        <v>1524.9</v>
      </c>
      <c r="L7036" s="2">
        <v>0.51</v>
      </c>
      <c r="M7036" s="2" t="s">
        <v>78</v>
      </c>
      <c r="N7036" s="20">
        <f t="shared" si="109"/>
        <v>4514.8999999999996</v>
      </c>
      <c r="O7036" s="21"/>
      <c r="P7036" s="20"/>
    </row>
    <row r="7037" spans="1:16" x14ac:dyDescent="0.35">
      <c r="A7037" s="2" t="s">
        <v>25</v>
      </c>
      <c r="B7037" s="2">
        <v>1185732</v>
      </c>
      <c r="C7037" s="15">
        <v>44503</v>
      </c>
      <c r="D7037" s="2" t="s">
        <v>31</v>
      </c>
      <c r="E7037" s="2" t="s">
        <v>109</v>
      </c>
      <c r="F7037" s="2" t="s">
        <v>110</v>
      </c>
      <c r="G7037" s="3" t="s">
        <v>155</v>
      </c>
      <c r="H7037" s="17">
        <v>41</v>
      </c>
      <c r="I7037" s="2">
        <v>104</v>
      </c>
      <c r="J7037" s="19">
        <v>4264</v>
      </c>
      <c r="K7037" s="19">
        <v>1833.52</v>
      </c>
      <c r="L7037" s="2">
        <v>0.43</v>
      </c>
      <c r="M7037" s="2" t="s">
        <v>78</v>
      </c>
      <c r="N7037" s="20">
        <f t="shared" si="109"/>
        <v>6097.52</v>
      </c>
      <c r="O7037" s="21"/>
      <c r="P7037" s="20"/>
    </row>
    <row r="7038" spans="1:16" x14ac:dyDescent="0.35">
      <c r="A7038" s="2" t="s">
        <v>25</v>
      </c>
      <c r="B7038" s="2">
        <v>1185732</v>
      </c>
      <c r="C7038" s="15">
        <v>44503</v>
      </c>
      <c r="D7038" s="2" t="s">
        <v>31</v>
      </c>
      <c r="E7038" s="2" t="s">
        <v>109</v>
      </c>
      <c r="F7038" s="2" t="s">
        <v>110</v>
      </c>
      <c r="G7038" s="3" t="s">
        <v>17</v>
      </c>
      <c r="H7038" s="17">
        <v>32</v>
      </c>
      <c r="I7038" s="2">
        <v>78</v>
      </c>
      <c r="J7038" s="19">
        <v>2496</v>
      </c>
      <c r="K7038" s="19">
        <v>1173.1199999999999</v>
      </c>
      <c r="L7038" s="2">
        <v>0.47</v>
      </c>
      <c r="M7038" s="2" t="s">
        <v>78</v>
      </c>
      <c r="N7038" s="20">
        <f t="shared" si="109"/>
        <v>3669.12</v>
      </c>
      <c r="O7038" s="21"/>
      <c r="P7038" s="20"/>
    </row>
    <row r="7039" spans="1:16" x14ac:dyDescent="0.35">
      <c r="A7039" s="2" t="s">
        <v>25</v>
      </c>
      <c r="B7039" s="2">
        <v>1185732</v>
      </c>
      <c r="C7039" s="15">
        <v>44503</v>
      </c>
      <c r="D7039" s="2" t="s">
        <v>31</v>
      </c>
      <c r="E7039" s="2" t="s">
        <v>109</v>
      </c>
      <c r="F7039" s="2" t="s">
        <v>110</v>
      </c>
      <c r="G7039" s="3" t="s">
        <v>156</v>
      </c>
      <c r="H7039" s="17">
        <v>33</v>
      </c>
      <c r="I7039" s="2">
        <v>69</v>
      </c>
      <c r="J7039" s="19">
        <v>2277</v>
      </c>
      <c r="K7039" s="19">
        <v>956.33999999999992</v>
      </c>
      <c r="L7039" s="2">
        <v>0.42</v>
      </c>
      <c r="M7039" s="2" t="s">
        <v>78</v>
      </c>
      <c r="N7039" s="20">
        <f t="shared" si="109"/>
        <v>3233.34</v>
      </c>
      <c r="O7039" s="21"/>
      <c r="P7039" s="20"/>
    </row>
    <row r="7040" spans="1:16" x14ac:dyDescent="0.35">
      <c r="A7040" s="2" t="s">
        <v>25</v>
      </c>
      <c r="B7040" s="2">
        <v>1185732</v>
      </c>
      <c r="C7040" s="15">
        <v>44503</v>
      </c>
      <c r="D7040" s="2" t="s">
        <v>31</v>
      </c>
      <c r="E7040" s="2" t="s">
        <v>109</v>
      </c>
      <c r="F7040" s="2" t="s">
        <v>110</v>
      </c>
      <c r="G7040" s="3" t="s">
        <v>157</v>
      </c>
      <c r="H7040" s="17">
        <v>33</v>
      </c>
      <c r="I7040" s="2">
        <v>65</v>
      </c>
      <c r="J7040" s="19">
        <v>2145</v>
      </c>
      <c r="K7040" s="19">
        <v>965.24999999999989</v>
      </c>
      <c r="L7040" s="2">
        <v>0.44999999999999996</v>
      </c>
      <c r="M7040" s="2" t="s">
        <v>78</v>
      </c>
      <c r="N7040" s="20">
        <f t="shared" si="109"/>
        <v>3110.25</v>
      </c>
      <c r="O7040" s="21"/>
      <c r="P7040" s="20"/>
    </row>
    <row r="7041" spans="1:16" x14ac:dyDescent="0.35">
      <c r="A7041" s="2" t="s">
        <v>25</v>
      </c>
      <c r="B7041" s="2">
        <v>1185732</v>
      </c>
      <c r="C7041" s="15">
        <v>44503</v>
      </c>
      <c r="D7041" s="2" t="s">
        <v>31</v>
      </c>
      <c r="E7041" s="2" t="s">
        <v>109</v>
      </c>
      <c r="F7041" s="2" t="s">
        <v>110</v>
      </c>
      <c r="G7041" s="3" t="s">
        <v>18</v>
      </c>
      <c r="H7041" s="17">
        <v>58</v>
      </c>
      <c r="I7041" s="2">
        <v>56</v>
      </c>
      <c r="J7041" s="19">
        <v>3248</v>
      </c>
      <c r="K7041" s="19">
        <v>2013.76</v>
      </c>
      <c r="L7041" s="2">
        <v>0.62</v>
      </c>
      <c r="M7041" s="2" t="s">
        <v>78</v>
      </c>
      <c r="N7041" s="20">
        <f t="shared" si="109"/>
        <v>5261.76</v>
      </c>
      <c r="O7041" s="21"/>
      <c r="P7041" s="20"/>
    </row>
    <row r="7042" spans="1:16" x14ac:dyDescent="0.35">
      <c r="A7042" s="2" t="s">
        <v>25</v>
      </c>
      <c r="B7042" s="2">
        <v>1185732</v>
      </c>
      <c r="C7042" s="15">
        <v>44503</v>
      </c>
      <c r="D7042" s="2" t="s">
        <v>31</v>
      </c>
      <c r="E7042" s="2" t="s">
        <v>109</v>
      </c>
      <c r="F7042" s="2" t="s">
        <v>110</v>
      </c>
      <c r="G7042" s="3" t="s">
        <v>158</v>
      </c>
      <c r="H7042" s="17">
        <v>61</v>
      </c>
      <c r="I7042" s="2">
        <v>75</v>
      </c>
      <c r="J7042" s="19">
        <v>4575</v>
      </c>
      <c r="K7042" s="19">
        <v>2333.25</v>
      </c>
      <c r="L7042" s="2">
        <v>0.51</v>
      </c>
      <c r="M7042" s="2" t="s">
        <v>78</v>
      </c>
      <c r="N7042" s="20">
        <f t="shared" si="109"/>
        <v>6908.25</v>
      </c>
      <c r="O7042" s="21"/>
      <c r="P7042" s="20"/>
    </row>
    <row r="7043" spans="1:16" x14ac:dyDescent="0.35">
      <c r="A7043" s="2" t="s">
        <v>25</v>
      </c>
      <c r="B7043" s="2">
        <v>1185732</v>
      </c>
      <c r="C7043" s="15">
        <v>44532</v>
      </c>
      <c r="D7043" s="2" t="s">
        <v>31</v>
      </c>
      <c r="E7043" s="2" t="s">
        <v>109</v>
      </c>
      <c r="F7043" s="2" t="s">
        <v>110</v>
      </c>
      <c r="G7043" s="3" t="s">
        <v>155</v>
      </c>
      <c r="H7043" s="17">
        <v>58</v>
      </c>
      <c r="I7043" s="2">
        <v>138</v>
      </c>
      <c r="J7043" s="19">
        <v>8004</v>
      </c>
      <c r="K7043" s="19">
        <v>3281.64</v>
      </c>
      <c r="L7043" s="2">
        <v>0.41</v>
      </c>
      <c r="M7043" s="2" t="s">
        <v>78</v>
      </c>
      <c r="N7043" s="20">
        <f t="shared" ref="N7043:N7106" si="110">SUM(J7043,K7043)</f>
        <v>11285.64</v>
      </c>
      <c r="O7043" s="21"/>
      <c r="P7043" s="20"/>
    </row>
    <row r="7044" spans="1:16" x14ac:dyDescent="0.35">
      <c r="A7044" s="2" t="s">
        <v>25</v>
      </c>
      <c r="B7044" s="2">
        <v>1185732</v>
      </c>
      <c r="C7044" s="15">
        <v>44532</v>
      </c>
      <c r="D7044" s="2" t="s">
        <v>31</v>
      </c>
      <c r="E7044" s="2" t="s">
        <v>109</v>
      </c>
      <c r="F7044" s="2" t="s">
        <v>110</v>
      </c>
      <c r="G7044" s="3" t="s">
        <v>17</v>
      </c>
      <c r="H7044" s="17">
        <v>49</v>
      </c>
      <c r="I7044" s="2">
        <v>102</v>
      </c>
      <c r="J7044" s="19">
        <v>4998</v>
      </c>
      <c r="K7044" s="19">
        <v>2349.06</v>
      </c>
      <c r="L7044" s="2">
        <v>0.47</v>
      </c>
      <c r="M7044" s="2" t="s">
        <v>78</v>
      </c>
      <c r="N7044" s="20">
        <f t="shared" si="110"/>
        <v>7347.0599999999995</v>
      </c>
      <c r="O7044" s="21"/>
      <c r="P7044" s="20"/>
    </row>
    <row r="7045" spans="1:16" x14ac:dyDescent="0.35">
      <c r="A7045" s="2" t="s">
        <v>25</v>
      </c>
      <c r="B7045" s="2">
        <v>1185732</v>
      </c>
      <c r="C7045" s="15">
        <v>44532</v>
      </c>
      <c r="D7045" s="2" t="s">
        <v>31</v>
      </c>
      <c r="E7045" s="2" t="s">
        <v>109</v>
      </c>
      <c r="F7045" s="2" t="s">
        <v>110</v>
      </c>
      <c r="G7045" s="3" t="s">
        <v>156</v>
      </c>
      <c r="H7045" s="17">
        <v>45</v>
      </c>
      <c r="I7045" s="2">
        <v>87</v>
      </c>
      <c r="J7045" s="19">
        <v>3915</v>
      </c>
      <c r="K7045" s="19">
        <v>1722.6</v>
      </c>
      <c r="L7045" s="2">
        <v>0.44</v>
      </c>
      <c r="M7045" s="2" t="s">
        <v>78</v>
      </c>
      <c r="N7045" s="20">
        <f t="shared" si="110"/>
        <v>5637.6</v>
      </c>
      <c r="O7045" s="21"/>
      <c r="P7045" s="20"/>
    </row>
    <row r="7046" spans="1:16" x14ac:dyDescent="0.35">
      <c r="A7046" s="2" t="s">
        <v>25</v>
      </c>
      <c r="B7046" s="2">
        <v>1185732</v>
      </c>
      <c r="C7046" s="15">
        <v>44532</v>
      </c>
      <c r="D7046" s="2" t="s">
        <v>31</v>
      </c>
      <c r="E7046" s="2" t="s">
        <v>109</v>
      </c>
      <c r="F7046" s="2" t="s">
        <v>110</v>
      </c>
      <c r="G7046" s="3" t="s">
        <v>157</v>
      </c>
      <c r="H7046" s="17">
        <v>48</v>
      </c>
      <c r="I7046" s="2">
        <v>73</v>
      </c>
      <c r="J7046" s="19">
        <v>3504</v>
      </c>
      <c r="K7046" s="19">
        <v>1576.8</v>
      </c>
      <c r="L7046" s="2">
        <v>0.44999999999999996</v>
      </c>
      <c r="M7046" s="2" t="s">
        <v>78</v>
      </c>
      <c r="N7046" s="20">
        <f t="shared" si="110"/>
        <v>5080.8</v>
      </c>
      <c r="O7046" s="21"/>
      <c r="P7046" s="20"/>
    </row>
    <row r="7047" spans="1:16" x14ac:dyDescent="0.35">
      <c r="A7047" s="2" t="s">
        <v>25</v>
      </c>
      <c r="B7047" s="2">
        <v>1185732</v>
      </c>
      <c r="C7047" s="15">
        <v>44532</v>
      </c>
      <c r="D7047" s="2" t="s">
        <v>31</v>
      </c>
      <c r="E7047" s="2" t="s">
        <v>109</v>
      </c>
      <c r="F7047" s="2" t="s">
        <v>110</v>
      </c>
      <c r="G7047" s="3" t="s">
        <v>18</v>
      </c>
      <c r="H7047" s="17">
        <v>57</v>
      </c>
      <c r="I7047" s="2">
        <v>73</v>
      </c>
      <c r="J7047" s="19">
        <v>4161</v>
      </c>
      <c r="K7047" s="19">
        <v>2496.6</v>
      </c>
      <c r="L7047" s="2">
        <v>0.6</v>
      </c>
      <c r="M7047" s="2" t="s">
        <v>78</v>
      </c>
      <c r="N7047" s="20">
        <f t="shared" si="110"/>
        <v>6657.6</v>
      </c>
      <c r="O7047" s="21"/>
      <c r="P7047" s="20"/>
    </row>
    <row r="7048" spans="1:16" x14ac:dyDescent="0.35">
      <c r="A7048" s="2" t="s">
        <v>25</v>
      </c>
      <c r="B7048" s="2">
        <v>1185732</v>
      </c>
      <c r="C7048" s="15">
        <v>44532</v>
      </c>
      <c r="D7048" s="2" t="s">
        <v>31</v>
      </c>
      <c r="E7048" s="2" t="s">
        <v>109</v>
      </c>
      <c r="F7048" s="2" t="s">
        <v>110</v>
      </c>
      <c r="G7048" s="3" t="s">
        <v>158</v>
      </c>
      <c r="H7048" s="17">
        <v>59</v>
      </c>
      <c r="I7048" s="2">
        <v>88</v>
      </c>
      <c r="J7048" s="19">
        <v>5192</v>
      </c>
      <c r="K7048" s="19">
        <v>2699.84</v>
      </c>
      <c r="L7048" s="2">
        <v>0.52</v>
      </c>
      <c r="M7048" s="2" t="s">
        <v>78</v>
      </c>
      <c r="N7048" s="20">
        <f t="shared" si="110"/>
        <v>7891.84</v>
      </c>
      <c r="O7048" s="21"/>
      <c r="P7048" s="20"/>
    </row>
    <row r="7049" spans="1:16" x14ac:dyDescent="0.35">
      <c r="A7049" s="2" t="s">
        <v>25</v>
      </c>
      <c r="B7049" s="2">
        <v>1185732</v>
      </c>
      <c r="C7049" s="15">
        <v>44206</v>
      </c>
      <c r="D7049" s="2" t="s">
        <v>31</v>
      </c>
      <c r="E7049" s="2" t="s">
        <v>109</v>
      </c>
      <c r="F7049" s="2" t="s">
        <v>110</v>
      </c>
      <c r="G7049" s="3" t="s">
        <v>155</v>
      </c>
      <c r="H7049" s="17">
        <v>32</v>
      </c>
      <c r="I7049" s="2">
        <v>140</v>
      </c>
      <c r="J7049" s="19">
        <v>4480</v>
      </c>
      <c r="K7049" s="19">
        <v>2329.6</v>
      </c>
      <c r="L7049" s="2">
        <v>0.52</v>
      </c>
      <c r="M7049" s="2" t="s">
        <v>78</v>
      </c>
      <c r="N7049" s="20">
        <f t="shared" si="110"/>
        <v>6809.6</v>
      </c>
      <c r="O7049" s="21"/>
      <c r="P7049" s="20"/>
    </row>
    <row r="7050" spans="1:16" x14ac:dyDescent="0.35">
      <c r="A7050" s="2" t="s">
        <v>25</v>
      </c>
      <c r="B7050" s="2">
        <v>1185732</v>
      </c>
      <c r="C7050" s="15">
        <v>44206</v>
      </c>
      <c r="D7050" s="2" t="s">
        <v>31</v>
      </c>
      <c r="E7050" s="2" t="s">
        <v>109</v>
      </c>
      <c r="F7050" s="2" t="s">
        <v>110</v>
      </c>
      <c r="G7050" s="3" t="s">
        <v>17</v>
      </c>
      <c r="H7050" s="17">
        <v>32</v>
      </c>
      <c r="I7050" s="2">
        <v>78</v>
      </c>
      <c r="J7050" s="19">
        <v>2496</v>
      </c>
      <c r="K7050" s="19">
        <v>1272.96</v>
      </c>
      <c r="L7050" s="2">
        <v>0.51</v>
      </c>
      <c r="M7050" s="2" t="s">
        <v>78</v>
      </c>
      <c r="N7050" s="20">
        <f t="shared" si="110"/>
        <v>3768.96</v>
      </c>
      <c r="O7050" s="21"/>
      <c r="P7050" s="20"/>
    </row>
    <row r="7051" spans="1:16" x14ac:dyDescent="0.35">
      <c r="A7051" s="2" t="s">
        <v>25</v>
      </c>
      <c r="B7051" s="2">
        <v>1185732</v>
      </c>
      <c r="C7051" s="15">
        <v>44206</v>
      </c>
      <c r="D7051" s="2" t="s">
        <v>31</v>
      </c>
      <c r="E7051" s="2" t="s">
        <v>109</v>
      </c>
      <c r="F7051" s="2" t="s">
        <v>110</v>
      </c>
      <c r="G7051" s="3" t="s">
        <v>156</v>
      </c>
      <c r="H7051" s="17">
        <v>24</v>
      </c>
      <c r="I7051" s="2">
        <v>87</v>
      </c>
      <c r="J7051" s="19">
        <v>2088</v>
      </c>
      <c r="K7051" s="19">
        <v>939.59999999999991</v>
      </c>
      <c r="L7051" s="2">
        <v>0.44999999999999996</v>
      </c>
      <c r="M7051" s="2" t="s">
        <v>78</v>
      </c>
      <c r="N7051" s="20">
        <f t="shared" si="110"/>
        <v>3027.6</v>
      </c>
      <c r="O7051" s="21"/>
      <c r="P7051" s="20"/>
    </row>
    <row r="7052" spans="1:16" x14ac:dyDescent="0.35">
      <c r="A7052" s="2" t="s">
        <v>25</v>
      </c>
      <c r="B7052" s="2">
        <v>1185732</v>
      </c>
      <c r="C7052" s="15">
        <v>44206</v>
      </c>
      <c r="D7052" s="2" t="s">
        <v>31</v>
      </c>
      <c r="E7052" s="2" t="s">
        <v>109</v>
      </c>
      <c r="F7052" s="2" t="s">
        <v>110</v>
      </c>
      <c r="G7052" s="3" t="s">
        <v>157</v>
      </c>
      <c r="H7052" s="17">
        <v>28</v>
      </c>
      <c r="I7052" s="2">
        <v>44</v>
      </c>
      <c r="J7052" s="19">
        <v>1232</v>
      </c>
      <c r="K7052" s="19">
        <v>591.36</v>
      </c>
      <c r="L7052" s="2">
        <v>0.48</v>
      </c>
      <c r="M7052" s="2" t="s">
        <v>78</v>
      </c>
      <c r="N7052" s="20">
        <f t="shared" si="110"/>
        <v>1823.3600000000001</v>
      </c>
      <c r="O7052" s="21"/>
      <c r="P7052" s="20"/>
    </row>
    <row r="7053" spans="1:16" x14ac:dyDescent="0.35">
      <c r="A7053" s="2" t="s">
        <v>25</v>
      </c>
      <c r="B7053" s="2">
        <v>1185732</v>
      </c>
      <c r="C7053" s="15">
        <v>44206</v>
      </c>
      <c r="D7053" s="2" t="s">
        <v>31</v>
      </c>
      <c r="E7053" s="2" t="s">
        <v>109</v>
      </c>
      <c r="F7053" s="2" t="s">
        <v>110</v>
      </c>
      <c r="G7053" s="3" t="s">
        <v>18</v>
      </c>
      <c r="H7053" s="17">
        <v>41</v>
      </c>
      <c r="I7053" s="2">
        <v>58</v>
      </c>
      <c r="J7053" s="19">
        <v>2378</v>
      </c>
      <c r="K7053" s="19">
        <v>1046.32</v>
      </c>
      <c r="L7053" s="2">
        <v>0.44</v>
      </c>
      <c r="M7053" s="2" t="s">
        <v>78</v>
      </c>
      <c r="N7053" s="20">
        <f t="shared" si="110"/>
        <v>3424.3199999999997</v>
      </c>
      <c r="O7053" s="21"/>
      <c r="P7053" s="20"/>
    </row>
    <row r="7054" spans="1:16" x14ac:dyDescent="0.35">
      <c r="A7054" s="2" t="s">
        <v>25</v>
      </c>
      <c r="B7054" s="2">
        <v>1185732</v>
      </c>
      <c r="C7054" s="15">
        <v>44206</v>
      </c>
      <c r="D7054" s="2" t="s">
        <v>31</v>
      </c>
      <c r="E7054" s="2" t="s">
        <v>109</v>
      </c>
      <c r="F7054" s="2" t="s">
        <v>110</v>
      </c>
      <c r="G7054" s="3" t="s">
        <v>158</v>
      </c>
      <c r="H7054" s="17">
        <v>32</v>
      </c>
      <c r="I7054" s="2">
        <v>84</v>
      </c>
      <c r="J7054" s="19">
        <v>2688</v>
      </c>
      <c r="K7054" s="19">
        <v>1344</v>
      </c>
      <c r="L7054" s="2">
        <v>0.5</v>
      </c>
      <c r="M7054" s="2" t="s">
        <v>78</v>
      </c>
      <c r="N7054" s="20">
        <f t="shared" si="110"/>
        <v>4032</v>
      </c>
      <c r="O7054" s="21"/>
      <c r="P7054" s="20"/>
    </row>
    <row r="7055" spans="1:16" x14ac:dyDescent="0.35">
      <c r="A7055" s="2" t="s">
        <v>25</v>
      </c>
      <c r="B7055" s="2">
        <v>1185732</v>
      </c>
      <c r="C7055" s="15">
        <v>44237</v>
      </c>
      <c r="D7055" s="2" t="s">
        <v>31</v>
      </c>
      <c r="E7055" s="2" t="s">
        <v>109</v>
      </c>
      <c r="F7055" s="2" t="s">
        <v>110</v>
      </c>
      <c r="G7055" s="3" t="s">
        <v>155</v>
      </c>
      <c r="H7055" s="17">
        <v>34</v>
      </c>
      <c r="I7055" s="2">
        <v>160</v>
      </c>
      <c r="J7055" s="19">
        <v>5440</v>
      </c>
      <c r="K7055" s="19">
        <v>2992.0000000000005</v>
      </c>
      <c r="L7055" s="2">
        <v>0.55000000000000004</v>
      </c>
      <c r="M7055" s="2" t="s">
        <v>78</v>
      </c>
      <c r="N7055" s="20">
        <f t="shared" si="110"/>
        <v>8432</v>
      </c>
      <c r="O7055" s="21"/>
      <c r="P7055" s="20"/>
    </row>
    <row r="7056" spans="1:16" x14ac:dyDescent="0.35">
      <c r="A7056" s="2" t="s">
        <v>25</v>
      </c>
      <c r="B7056" s="2">
        <v>1185732</v>
      </c>
      <c r="C7056" s="15">
        <v>44237</v>
      </c>
      <c r="D7056" s="2" t="s">
        <v>31</v>
      </c>
      <c r="E7056" s="2" t="s">
        <v>109</v>
      </c>
      <c r="F7056" s="2" t="s">
        <v>110</v>
      </c>
      <c r="G7056" s="3" t="s">
        <v>17</v>
      </c>
      <c r="H7056" s="17">
        <v>34</v>
      </c>
      <c r="I7056" s="2">
        <v>52</v>
      </c>
      <c r="J7056" s="19">
        <v>1768</v>
      </c>
      <c r="K7056" s="19">
        <v>901.68000000000006</v>
      </c>
      <c r="L7056" s="2">
        <v>0.51</v>
      </c>
      <c r="M7056" s="2" t="s">
        <v>78</v>
      </c>
      <c r="N7056" s="20">
        <f t="shared" si="110"/>
        <v>2669.6800000000003</v>
      </c>
      <c r="O7056" s="21"/>
      <c r="P7056" s="20"/>
    </row>
    <row r="7057" spans="1:16" x14ac:dyDescent="0.35">
      <c r="A7057" s="2" t="s">
        <v>25</v>
      </c>
      <c r="B7057" s="2">
        <v>1185732</v>
      </c>
      <c r="C7057" s="15">
        <v>44237</v>
      </c>
      <c r="D7057" s="2" t="s">
        <v>31</v>
      </c>
      <c r="E7057" s="2" t="s">
        <v>109</v>
      </c>
      <c r="F7057" s="2" t="s">
        <v>110</v>
      </c>
      <c r="G7057" s="3" t="s">
        <v>156</v>
      </c>
      <c r="H7057" s="17">
        <v>24</v>
      </c>
      <c r="I7057" s="2">
        <v>73</v>
      </c>
      <c r="J7057" s="19">
        <v>1752</v>
      </c>
      <c r="K7057" s="19">
        <v>876</v>
      </c>
      <c r="L7057" s="2">
        <v>0.5</v>
      </c>
      <c r="M7057" s="2" t="s">
        <v>78</v>
      </c>
      <c r="N7057" s="20">
        <f t="shared" si="110"/>
        <v>2628</v>
      </c>
      <c r="O7057" s="21"/>
      <c r="P7057" s="20"/>
    </row>
    <row r="7058" spans="1:16" x14ac:dyDescent="0.35">
      <c r="A7058" s="2" t="s">
        <v>25</v>
      </c>
      <c r="B7058" s="2">
        <v>1185732</v>
      </c>
      <c r="C7058" s="15">
        <v>44237</v>
      </c>
      <c r="D7058" s="2" t="s">
        <v>31</v>
      </c>
      <c r="E7058" s="2" t="s">
        <v>111</v>
      </c>
      <c r="F7058" s="2" t="s">
        <v>112</v>
      </c>
      <c r="G7058" s="3" t="s">
        <v>157</v>
      </c>
      <c r="H7058" s="17">
        <v>29</v>
      </c>
      <c r="I7058" s="2">
        <v>36</v>
      </c>
      <c r="J7058" s="19">
        <v>1044</v>
      </c>
      <c r="K7058" s="19">
        <v>490.67999999999995</v>
      </c>
      <c r="L7058" s="2">
        <v>0.47</v>
      </c>
      <c r="M7058" s="2" t="s">
        <v>78</v>
      </c>
      <c r="N7058" s="20">
        <f t="shared" si="110"/>
        <v>1534.6799999999998</v>
      </c>
      <c r="O7058" s="21"/>
      <c r="P7058" s="20"/>
    </row>
    <row r="7059" spans="1:16" x14ac:dyDescent="0.35">
      <c r="A7059" s="2" t="s">
        <v>25</v>
      </c>
      <c r="B7059" s="2">
        <v>1185732</v>
      </c>
      <c r="C7059" s="15">
        <v>44237</v>
      </c>
      <c r="D7059" s="2" t="s">
        <v>31</v>
      </c>
      <c r="E7059" s="2" t="s">
        <v>111</v>
      </c>
      <c r="F7059" s="2" t="s">
        <v>112</v>
      </c>
      <c r="G7059" s="3" t="s">
        <v>18</v>
      </c>
      <c r="H7059" s="17">
        <v>41</v>
      </c>
      <c r="I7059" s="2">
        <v>58</v>
      </c>
      <c r="J7059" s="19">
        <v>2378</v>
      </c>
      <c r="K7059" s="19">
        <v>1046.32</v>
      </c>
      <c r="L7059" s="2">
        <v>0.44</v>
      </c>
      <c r="M7059" s="2" t="s">
        <v>78</v>
      </c>
      <c r="N7059" s="20">
        <f t="shared" si="110"/>
        <v>3424.3199999999997</v>
      </c>
      <c r="O7059" s="21"/>
      <c r="P7059" s="20"/>
    </row>
    <row r="7060" spans="1:16" x14ac:dyDescent="0.35">
      <c r="A7060" s="2" t="s">
        <v>25</v>
      </c>
      <c r="B7060" s="2">
        <v>1185732</v>
      </c>
      <c r="C7060" s="15">
        <v>44237</v>
      </c>
      <c r="D7060" s="2" t="s">
        <v>31</v>
      </c>
      <c r="E7060" s="2" t="s">
        <v>111</v>
      </c>
      <c r="F7060" s="2" t="s">
        <v>112</v>
      </c>
      <c r="G7060" s="3" t="s">
        <v>158</v>
      </c>
      <c r="H7060" s="17">
        <v>19</v>
      </c>
      <c r="I7060" s="2">
        <v>75</v>
      </c>
      <c r="J7060" s="19">
        <v>1425</v>
      </c>
      <c r="K7060" s="19">
        <v>726.75</v>
      </c>
      <c r="L7060" s="2">
        <v>0.51</v>
      </c>
      <c r="M7060" s="2" t="s">
        <v>78</v>
      </c>
      <c r="N7060" s="20">
        <f t="shared" si="110"/>
        <v>2151.75</v>
      </c>
      <c r="O7060" s="21"/>
      <c r="P7060" s="20"/>
    </row>
    <row r="7061" spans="1:16" x14ac:dyDescent="0.35">
      <c r="A7061" s="2" t="s">
        <v>25</v>
      </c>
      <c r="B7061" s="2">
        <v>1185732</v>
      </c>
      <c r="C7061" s="15">
        <v>44264</v>
      </c>
      <c r="D7061" s="2" t="s">
        <v>31</v>
      </c>
      <c r="E7061" s="2" t="s">
        <v>111</v>
      </c>
      <c r="F7061" s="2" t="s">
        <v>112</v>
      </c>
      <c r="G7061" s="3" t="s">
        <v>155</v>
      </c>
      <c r="H7061" s="17">
        <v>23</v>
      </c>
      <c r="I7061" s="2">
        <v>151</v>
      </c>
      <c r="J7061" s="19">
        <v>3473</v>
      </c>
      <c r="K7061" s="19">
        <v>1771.23</v>
      </c>
      <c r="L7061" s="2">
        <v>0.51</v>
      </c>
      <c r="M7061" s="2" t="s">
        <v>78</v>
      </c>
      <c r="N7061" s="20">
        <f t="shared" si="110"/>
        <v>5244.23</v>
      </c>
      <c r="O7061" s="21"/>
      <c r="P7061" s="20"/>
    </row>
    <row r="7062" spans="1:16" x14ac:dyDescent="0.35">
      <c r="A7062" s="2" t="s">
        <v>25</v>
      </c>
      <c r="B7062" s="2">
        <v>1185732</v>
      </c>
      <c r="C7062" s="15">
        <v>44264</v>
      </c>
      <c r="D7062" s="2" t="s">
        <v>31</v>
      </c>
      <c r="E7062" s="2" t="s">
        <v>111</v>
      </c>
      <c r="F7062" s="2" t="s">
        <v>112</v>
      </c>
      <c r="G7062" s="3" t="s">
        <v>17</v>
      </c>
      <c r="H7062" s="17">
        <v>23</v>
      </c>
      <c r="I7062" s="2">
        <v>61</v>
      </c>
      <c r="J7062" s="19">
        <v>1403</v>
      </c>
      <c r="K7062" s="19">
        <v>771.65000000000009</v>
      </c>
      <c r="L7062" s="2">
        <v>0.55000000000000004</v>
      </c>
      <c r="M7062" s="2" t="s">
        <v>78</v>
      </c>
      <c r="N7062" s="20">
        <f t="shared" si="110"/>
        <v>2174.65</v>
      </c>
      <c r="O7062" s="21"/>
      <c r="P7062" s="20"/>
    </row>
    <row r="7063" spans="1:16" x14ac:dyDescent="0.35">
      <c r="A7063" s="2" t="s">
        <v>25</v>
      </c>
      <c r="B7063" s="2">
        <v>1185732</v>
      </c>
      <c r="C7063" s="15">
        <v>44264</v>
      </c>
      <c r="D7063" s="2" t="s">
        <v>31</v>
      </c>
      <c r="E7063" s="2" t="s">
        <v>111</v>
      </c>
      <c r="F7063" s="2" t="s">
        <v>112</v>
      </c>
      <c r="G7063" s="3" t="s">
        <v>156</v>
      </c>
      <c r="H7063" s="17">
        <v>14</v>
      </c>
      <c r="I7063" s="2">
        <v>72</v>
      </c>
      <c r="J7063" s="19">
        <v>1008</v>
      </c>
      <c r="K7063" s="19">
        <v>504</v>
      </c>
      <c r="L7063" s="2">
        <v>0.5</v>
      </c>
      <c r="M7063" s="2" t="s">
        <v>78</v>
      </c>
      <c r="N7063" s="20">
        <f t="shared" si="110"/>
        <v>1512</v>
      </c>
      <c r="O7063" s="21"/>
      <c r="P7063" s="20"/>
    </row>
    <row r="7064" spans="1:16" x14ac:dyDescent="0.35">
      <c r="A7064" s="2" t="s">
        <v>25</v>
      </c>
      <c r="B7064" s="2">
        <v>1185732</v>
      </c>
      <c r="C7064" s="15">
        <v>44264</v>
      </c>
      <c r="D7064" s="2" t="s">
        <v>31</v>
      </c>
      <c r="E7064" s="2" t="s">
        <v>111</v>
      </c>
      <c r="F7064" s="2" t="s">
        <v>112</v>
      </c>
      <c r="G7064" s="3" t="s">
        <v>157</v>
      </c>
      <c r="H7064" s="17">
        <v>19</v>
      </c>
      <c r="I7064" s="2">
        <v>31</v>
      </c>
      <c r="J7064" s="19">
        <v>589</v>
      </c>
      <c r="K7064" s="19">
        <v>265.04999999999995</v>
      </c>
      <c r="L7064" s="2">
        <v>0.44999999999999996</v>
      </c>
      <c r="M7064" s="2" t="s">
        <v>78</v>
      </c>
      <c r="N7064" s="20">
        <f t="shared" si="110"/>
        <v>854.05</v>
      </c>
      <c r="O7064" s="21"/>
      <c r="P7064" s="20"/>
    </row>
    <row r="7065" spans="1:16" x14ac:dyDescent="0.35">
      <c r="A7065" s="2" t="s">
        <v>25</v>
      </c>
      <c r="B7065" s="2">
        <v>1185732</v>
      </c>
      <c r="C7065" s="15">
        <v>44264</v>
      </c>
      <c r="D7065" s="2" t="s">
        <v>31</v>
      </c>
      <c r="E7065" s="2" t="s">
        <v>111</v>
      </c>
      <c r="F7065" s="2" t="s">
        <v>112</v>
      </c>
      <c r="G7065" s="3" t="s">
        <v>18</v>
      </c>
      <c r="H7065" s="17">
        <v>32</v>
      </c>
      <c r="I7065" s="2">
        <v>44</v>
      </c>
      <c r="J7065" s="19">
        <v>1408</v>
      </c>
      <c r="K7065" s="19">
        <v>605.43999999999994</v>
      </c>
      <c r="L7065" s="2">
        <v>0.43</v>
      </c>
      <c r="M7065" s="2" t="s">
        <v>78</v>
      </c>
      <c r="N7065" s="20">
        <f t="shared" si="110"/>
        <v>2013.44</v>
      </c>
      <c r="O7065" s="21"/>
      <c r="P7065" s="20"/>
    </row>
    <row r="7066" spans="1:16" x14ac:dyDescent="0.35">
      <c r="A7066" s="2" t="s">
        <v>25</v>
      </c>
      <c r="B7066" s="2">
        <v>1185732</v>
      </c>
      <c r="C7066" s="15">
        <v>44264</v>
      </c>
      <c r="D7066" s="2" t="s">
        <v>31</v>
      </c>
      <c r="E7066" s="2" t="s">
        <v>111</v>
      </c>
      <c r="F7066" s="2" t="s">
        <v>112</v>
      </c>
      <c r="G7066" s="3" t="s">
        <v>158</v>
      </c>
      <c r="H7066" s="17">
        <v>24</v>
      </c>
      <c r="I7066" s="2">
        <v>74</v>
      </c>
      <c r="J7066" s="19">
        <v>1776</v>
      </c>
      <c r="K7066" s="19">
        <v>923.52</v>
      </c>
      <c r="L7066" s="2">
        <v>0.52</v>
      </c>
      <c r="M7066" s="2" t="s">
        <v>78</v>
      </c>
      <c r="N7066" s="20">
        <f t="shared" si="110"/>
        <v>2699.52</v>
      </c>
      <c r="O7066" s="21"/>
      <c r="P7066" s="20"/>
    </row>
    <row r="7067" spans="1:16" x14ac:dyDescent="0.35">
      <c r="A7067" s="2" t="s">
        <v>25</v>
      </c>
      <c r="B7067" s="2">
        <v>1185732</v>
      </c>
      <c r="C7067" s="15">
        <v>44296</v>
      </c>
      <c r="D7067" s="2" t="s">
        <v>31</v>
      </c>
      <c r="E7067" s="2" t="s">
        <v>111</v>
      </c>
      <c r="F7067" s="2" t="s">
        <v>112</v>
      </c>
      <c r="G7067" s="3" t="s">
        <v>155</v>
      </c>
      <c r="H7067" s="17">
        <v>23</v>
      </c>
      <c r="I7067" s="2">
        <v>125</v>
      </c>
      <c r="J7067" s="19">
        <v>2875</v>
      </c>
      <c r="K7067" s="19">
        <v>1581.2500000000002</v>
      </c>
      <c r="L7067" s="2">
        <v>0.55000000000000004</v>
      </c>
      <c r="M7067" s="2" t="s">
        <v>78</v>
      </c>
      <c r="N7067" s="20">
        <f t="shared" si="110"/>
        <v>4456.25</v>
      </c>
      <c r="O7067" s="21"/>
      <c r="P7067" s="20"/>
    </row>
    <row r="7068" spans="1:16" x14ac:dyDescent="0.35">
      <c r="A7068" s="2" t="s">
        <v>25</v>
      </c>
      <c r="B7068" s="2">
        <v>1185732</v>
      </c>
      <c r="C7068" s="15">
        <v>44296</v>
      </c>
      <c r="D7068" s="2" t="s">
        <v>31</v>
      </c>
      <c r="E7068" s="2" t="s">
        <v>111</v>
      </c>
      <c r="F7068" s="2" t="s">
        <v>112</v>
      </c>
      <c r="G7068" s="3" t="s">
        <v>17</v>
      </c>
      <c r="H7068" s="17">
        <v>23</v>
      </c>
      <c r="I7068" s="2">
        <v>54</v>
      </c>
      <c r="J7068" s="19">
        <v>1242</v>
      </c>
      <c r="K7068" s="19">
        <v>645.84</v>
      </c>
      <c r="L7068" s="2">
        <v>0.52</v>
      </c>
      <c r="M7068" s="2" t="s">
        <v>78</v>
      </c>
      <c r="N7068" s="20">
        <f t="shared" si="110"/>
        <v>1887.8400000000001</v>
      </c>
      <c r="O7068" s="21"/>
      <c r="P7068" s="20"/>
    </row>
    <row r="7069" spans="1:16" x14ac:dyDescent="0.35">
      <c r="A7069" s="2" t="s">
        <v>25</v>
      </c>
      <c r="B7069" s="2">
        <v>1185732</v>
      </c>
      <c r="C7069" s="15">
        <v>44296</v>
      </c>
      <c r="D7069" s="2" t="s">
        <v>31</v>
      </c>
      <c r="E7069" s="2" t="s">
        <v>111</v>
      </c>
      <c r="F7069" s="2" t="s">
        <v>112</v>
      </c>
      <c r="G7069" s="3" t="s">
        <v>156</v>
      </c>
      <c r="H7069" s="17">
        <v>14</v>
      </c>
      <c r="I7069" s="2">
        <v>52</v>
      </c>
      <c r="J7069" s="19">
        <v>728</v>
      </c>
      <c r="K7069" s="19">
        <v>364</v>
      </c>
      <c r="L7069" s="2">
        <v>0.5</v>
      </c>
      <c r="M7069" s="2" t="s">
        <v>78</v>
      </c>
      <c r="N7069" s="20">
        <f t="shared" si="110"/>
        <v>1092</v>
      </c>
      <c r="O7069" s="21"/>
      <c r="P7069" s="20"/>
    </row>
    <row r="7070" spans="1:16" x14ac:dyDescent="0.35">
      <c r="A7070" s="2" t="s">
        <v>25</v>
      </c>
      <c r="B7070" s="2">
        <v>1185732</v>
      </c>
      <c r="C7070" s="15">
        <v>44296</v>
      </c>
      <c r="D7070" s="2" t="s">
        <v>31</v>
      </c>
      <c r="E7070" s="2" t="s">
        <v>111</v>
      </c>
      <c r="F7070" s="2" t="s">
        <v>112</v>
      </c>
      <c r="G7070" s="3" t="s">
        <v>157</v>
      </c>
      <c r="H7070" s="17">
        <v>19</v>
      </c>
      <c r="I7070" s="2">
        <v>36</v>
      </c>
      <c r="J7070" s="19">
        <v>684</v>
      </c>
      <c r="K7070" s="19">
        <v>328.32</v>
      </c>
      <c r="L7070" s="2">
        <v>0.48</v>
      </c>
      <c r="M7070" s="2" t="s">
        <v>78</v>
      </c>
      <c r="N7070" s="20">
        <f t="shared" si="110"/>
        <v>1012.3199999999999</v>
      </c>
      <c r="O7070" s="21"/>
      <c r="P7070" s="20"/>
    </row>
    <row r="7071" spans="1:16" x14ac:dyDescent="0.35">
      <c r="A7071" s="2" t="s">
        <v>25</v>
      </c>
      <c r="B7071" s="2">
        <v>1185732</v>
      </c>
      <c r="C7071" s="15">
        <v>44296</v>
      </c>
      <c r="D7071" s="2" t="s">
        <v>31</v>
      </c>
      <c r="E7071" s="2" t="s">
        <v>111</v>
      </c>
      <c r="F7071" s="2" t="s">
        <v>112</v>
      </c>
      <c r="G7071" s="3" t="s">
        <v>18</v>
      </c>
      <c r="H7071" s="17">
        <v>61</v>
      </c>
      <c r="I7071" s="2">
        <v>45</v>
      </c>
      <c r="J7071" s="19">
        <v>2745</v>
      </c>
      <c r="K7071" s="19">
        <v>1207.8</v>
      </c>
      <c r="L7071" s="2">
        <v>0.44</v>
      </c>
      <c r="M7071" s="2" t="s">
        <v>78</v>
      </c>
      <c r="N7071" s="20">
        <f t="shared" si="110"/>
        <v>3952.8</v>
      </c>
      <c r="O7071" s="21"/>
      <c r="P7071" s="20"/>
    </row>
    <row r="7072" spans="1:16" x14ac:dyDescent="0.35">
      <c r="A7072" s="2" t="s">
        <v>25</v>
      </c>
      <c r="B7072" s="2">
        <v>1185732</v>
      </c>
      <c r="C7072" s="15">
        <v>44296</v>
      </c>
      <c r="D7072" s="2" t="s">
        <v>31</v>
      </c>
      <c r="E7072" s="2" t="s">
        <v>111</v>
      </c>
      <c r="F7072" s="2" t="s">
        <v>112</v>
      </c>
      <c r="G7072" s="3" t="s">
        <v>158</v>
      </c>
      <c r="H7072" s="17">
        <v>47</v>
      </c>
      <c r="I7072" s="2">
        <v>72</v>
      </c>
      <c r="J7072" s="19">
        <v>3384</v>
      </c>
      <c r="K7072" s="19">
        <v>1861.2</v>
      </c>
      <c r="L7072" s="2">
        <v>0.55000000000000004</v>
      </c>
      <c r="M7072" s="2" t="s">
        <v>78</v>
      </c>
      <c r="N7072" s="20">
        <f t="shared" si="110"/>
        <v>5245.2</v>
      </c>
      <c r="O7072" s="21"/>
      <c r="P7072" s="20"/>
    </row>
    <row r="7073" spans="1:16" x14ac:dyDescent="0.35">
      <c r="A7073" s="2" t="s">
        <v>25</v>
      </c>
      <c r="B7073" s="2">
        <v>1185732</v>
      </c>
      <c r="C7073" s="15">
        <v>44327</v>
      </c>
      <c r="D7073" s="2" t="s">
        <v>31</v>
      </c>
      <c r="E7073" s="2" t="s">
        <v>111</v>
      </c>
      <c r="F7073" s="2" t="s">
        <v>112</v>
      </c>
      <c r="G7073" s="3" t="s">
        <v>155</v>
      </c>
      <c r="H7073" s="17">
        <v>54</v>
      </c>
      <c r="I7073" s="2">
        <v>164</v>
      </c>
      <c r="J7073" s="19">
        <v>8856</v>
      </c>
      <c r="K7073" s="19">
        <v>4428</v>
      </c>
      <c r="L7073" s="2">
        <v>0.5</v>
      </c>
      <c r="M7073" s="2" t="s">
        <v>78</v>
      </c>
      <c r="N7073" s="20">
        <f t="shared" si="110"/>
        <v>13284</v>
      </c>
      <c r="O7073" s="21"/>
      <c r="P7073" s="20"/>
    </row>
    <row r="7074" spans="1:16" x14ac:dyDescent="0.35">
      <c r="A7074" s="2" t="s">
        <v>25</v>
      </c>
      <c r="B7074" s="2">
        <v>1185732</v>
      </c>
      <c r="C7074" s="15">
        <v>44327</v>
      </c>
      <c r="D7074" s="2" t="s">
        <v>31</v>
      </c>
      <c r="E7074" s="2" t="s">
        <v>111</v>
      </c>
      <c r="F7074" s="2" t="s">
        <v>112</v>
      </c>
      <c r="G7074" s="3" t="s">
        <v>17</v>
      </c>
      <c r="H7074" s="17">
        <v>37</v>
      </c>
      <c r="I7074" s="2">
        <v>73</v>
      </c>
      <c r="J7074" s="19">
        <v>2701</v>
      </c>
      <c r="K7074" s="19">
        <v>1485.5500000000002</v>
      </c>
      <c r="L7074" s="2">
        <v>0.55000000000000004</v>
      </c>
      <c r="M7074" s="2" t="s">
        <v>78</v>
      </c>
      <c r="N7074" s="20">
        <f t="shared" si="110"/>
        <v>4186.55</v>
      </c>
      <c r="O7074" s="21"/>
      <c r="P7074" s="20"/>
    </row>
    <row r="7075" spans="1:16" x14ac:dyDescent="0.35">
      <c r="A7075" s="2" t="s">
        <v>25</v>
      </c>
      <c r="B7075" s="2">
        <v>1185732</v>
      </c>
      <c r="C7075" s="15">
        <v>44327</v>
      </c>
      <c r="D7075" s="2" t="s">
        <v>31</v>
      </c>
      <c r="E7075" s="2" t="s">
        <v>111</v>
      </c>
      <c r="F7075" s="2" t="s">
        <v>112</v>
      </c>
      <c r="G7075" s="3" t="s">
        <v>156</v>
      </c>
      <c r="H7075" s="17">
        <v>34</v>
      </c>
      <c r="I7075" s="2">
        <v>56</v>
      </c>
      <c r="J7075" s="19">
        <v>1904</v>
      </c>
      <c r="K7075" s="19">
        <v>894.88</v>
      </c>
      <c r="L7075" s="2">
        <v>0.47</v>
      </c>
      <c r="M7075" s="2" t="s">
        <v>78</v>
      </c>
      <c r="N7075" s="20">
        <f t="shared" si="110"/>
        <v>2798.88</v>
      </c>
      <c r="O7075" s="21"/>
      <c r="P7075" s="20"/>
    </row>
    <row r="7076" spans="1:16" x14ac:dyDescent="0.35">
      <c r="A7076" s="2" t="s">
        <v>25</v>
      </c>
      <c r="B7076" s="2">
        <v>1185732</v>
      </c>
      <c r="C7076" s="15">
        <v>44327</v>
      </c>
      <c r="D7076" s="2" t="s">
        <v>31</v>
      </c>
      <c r="E7076" s="2" t="s">
        <v>111</v>
      </c>
      <c r="F7076" s="2" t="s">
        <v>112</v>
      </c>
      <c r="G7076" s="3" t="s">
        <v>157</v>
      </c>
      <c r="H7076" s="17">
        <v>34</v>
      </c>
      <c r="I7076" s="2">
        <v>49</v>
      </c>
      <c r="J7076" s="19">
        <v>1666</v>
      </c>
      <c r="K7076" s="19">
        <v>816.34</v>
      </c>
      <c r="L7076" s="2">
        <v>0.49</v>
      </c>
      <c r="M7076" s="2" t="s">
        <v>78</v>
      </c>
      <c r="N7076" s="20">
        <f t="shared" si="110"/>
        <v>2482.34</v>
      </c>
      <c r="O7076" s="21"/>
      <c r="P7076" s="20"/>
    </row>
    <row r="7077" spans="1:16" x14ac:dyDescent="0.35">
      <c r="A7077" s="2" t="s">
        <v>25</v>
      </c>
      <c r="B7077" s="2">
        <v>1185732</v>
      </c>
      <c r="C7077" s="15">
        <v>44327</v>
      </c>
      <c r="D7077" s="2" t="s">
        <v>31</v>
      </c>
      <c r="E7077" s="2" t="s">
        <v>111</v>
      </c>
      <c r="F7077" s="2" t="s">
        <v>112</v>
      </c>
      <c r="G7077" s="3" t="s">
        <v>18</v>
      </c>
      <c r="H7077" s="17">
        <v>44</v>
      </c>
      <c r="I7077" s="2">
        <v>58</v>
      </c>
      <c r="J7077" s="19">
        <v>2552</v>
      </c>
      <c r="K7077" s="19">
        <v>1148.3999999999999</v>
      </c>
      <c r="L7077" s="2">
        <v>0.44999999999999996</v>
      </c>
      <c r="M7077" s="2" t="s">
        <v>78</v>
      </c>
      <c r="N7077" s="20">
        <f t="shared" si="110"/>
        <v>3700.3999999999996</v>
      </c>
      <c r="O7077" s="21"/>
      <c r="P7077" s="20"/>
    </row>
    <row r="7078" spans="1:16" x14ac:dyDescent="0.35">
      <c r="A7078" s="2" t="s">
        <v>25</v>
      </c>
      <c r="B7078" s="2">
        <v>1185732</v>
      </c>
      <c r="C7078" s="15">
        <v>44327</v>
      </c>
      <c r="D7078" s="2" t="s">
        <v>31</v>
      </c>
      <c r="E7078" s="2" t="s">
        <v>111</v>
      </c>
      <c r="F7078" s="2" t="s">
        <v>112</v>
      </c>
      <c r="G7078" s="3" t="s">
        <v>158</v>
      </c>
      <c r="H7078" s="17">
        <v>53</v>
      </c>
      <c r="I7078" s="2">
        <v>91</v>
      </c>
      <c r="J7078" s="19">
        <v>4823</v>
      </c>
      <c r="K7078" s="19">
        <v>2507.96</v>
      </c>
      <c r="L7078" s="2">
        <v>0.52</v>
      </c>
      <c r="M7078" s="2" t="s">
        <v>78</v>
      </c>
      <c r="N7078" s="20">
        <f t="shared" si="110"/>
        <v>7330.96</v>
      </c>
      <c r="O7078" s="21"/>
      <c r="P7078" s="20"/>
    </row>
    <row r="7079" spans="1:16" x14ac:dyDescent="0.35">
      <c r="A7079" s="2" t="s">
        <v>25</v>
      </c>
      <c r="B7079" s="2">
        <v>1185732</v>
      </c>
      <c r="C7079" s="15">
        <v>44357</v>
      </c>
      <c r="D7079" s="2" t="s">
        <v>31</v>
      </c>
      <c r="E7079" s="2" t="s">
        <v>111</v>
      </c>
      <c r="F7079" s="2" t="s">
        <v>112</v>
      </c>
      <c r="G7079" s="3" t="s">
        <v>155</v>
      </c>
      <c r="H7079" s="17">
        <v>36</v>
      </c>
      <c r="I7079" s="2">
        <v>155</v>
      </c>
      <c r="J7079" s="19">
        <v>5580</v>
      </c>
      <c r="K7079" s="19">
        <v>3069.0000000000005</v>
      </c>
      <c r="L7079" s="2">
        <v>0.55000000000000004</v>
      </c>
      <c r="M7079" s="2" t="s">
        <v>78</v>
      </c>
      <c r="N7079" s="20">
        <f t="shared" si="110"/>
        <v>8649</v>
      </c>
      <c r="O7079" s="21"/>
      <c r="P7079" s="20"/>
    </row>
    <row r="7080" spans="1:16" x14ac:dyDescent="0.35">
      <c r="A7080" s="2" t="s">
        <v>25</v>
      </c>
      <c r="B7080" s="2">
        <v>1185732</v>
      </c>
      <c r="C7080" s="15">
        <v>44357</v>
      </c>
      <c r="D7080" s="2" t="s">
        <v>31</v>
      </c>
      <c r="E7080" s="2" t="s">
        <v>111</v>
      </c>
      <c r="F7080" s="2" t="s">
        <v>112</v>
      </c>
      <c r="G7080" s="3" t="s">
        <v>17</v>
      </c>
      <c r="H7080" s="17">
        <v>32</v>
      </c>
      <c r="I7080" s="2">
        <v>94</v>
      </c>
      <c r="J7080" s="19">
        <v>3008</v>
      </c>
      <c r="K7080" s="19">
        <v>1594.24</v>
      </c>
      <c r="L7080" s="2">
        <v>0.53</v>
      </c>
      <c r="M7080" s="2" t="s">
        <v>78</v>
      </c>
      <c r="N7080" s="20">
        <f t="shared" si="110"/>
        <v>4602.24</v>
      </c>
      <c r="O7080" s="21"/>
      <c r="P7080" s="20"/>
    </row>
    <row r="7081" spans="1:16" x14ac:dyDescent="0.35">
      <c r="A7081" s="2" t="s">
        <v>25</v>
      </c>
      <c r="B7081" s="2">
        <v>1185732</v>
      </c>
      <c r="C7081" s="15">
        <v>44357</v>
      </c>
      <c r="D7081" s="2" t="s">
        <v>31</v>
      </c>
      <c r="E7081" s="2" t="s">
        <v>111</v>
      </c>
      <c r="F7081" s="2" t="s">
        <v>112</v>
      </c>
      <c r="G7081" s="3" t="s">
        <v>156</v>
      </c>
      <c r="H7081" s="17">
        <v>27</v>
      </c>
      <c r="I7081" s="2">
        <v>50</v>
      </c>
      <c r="J7081" s="19">
        <v>1350</v>
      </c>
      <c r="K7081" s="19">
        <v>607.49999999999989</v>
      </c>
      <c r="L7081" s="2">
        <v>0.44999999999999996</v>
      </c>
      <c r="M7081" s="2" t="s">
        <v>78</v>
      </c>
      <c r="N7081" s="20">
        <f t="shared" si="110"/>
        <v>1957.5</v>
      </c>
      <c r="O7081" s="21"/>
      <c r="P7081" s="20"/>
    </row>
    <row r="7082" spans="1:16" x14ac:dyDescent="0.35">
      <c r="A7082" s="2" t="s">
        <v>25</v>
      </c>
      <c r="B7082" s="2">
        <v>1185732</v>
      </c>
      <c r="C7082" s="15">
        <v>44357</v>
      </c>
      <c r="D7082" s="2" t="s">
        <v>31</v>
      </c>
      <c r="E7082" s="2" t="s">
        <v>111</v>
      </c>
      <c r="F7082" s="2" t="s">
        <v>112</v>
      </c>
      <c r="G7082" s="3" t="s">
        <v>157</v>
      </c>
      <c r="H7082" s="17">
        <v>29</v>
      </c>
      <c r="I7082" s="2">
        <v>46</v>
      </c>
      <c r="J7082" s="19">
        <v>1334</v>
      </c>
      <c r="K7082" s="19">
        <v>626.98</v>
      </c>
      <c r="L7082" s="2">
        <v>0.47</v>
      </c>
      <c r="M7082" s="2" t="s">
        <v>78</v>
      </c>
      <c r="N7082" s="20">
        <f t="shared" si="110"/>
        <v>1960.98</v>
      </c>
      <c r="O7082" s="21"/>
      <c r="P7082" s="20"/>
    </row>
    <row r="7083" spans="1:16" x14ac:dyDescent="0.35">
      <c r="A7083" s="2" t="s">
        <v>25</v>
      </c>
      <c r="B7083" s="2">
        <v>1185732</v>
      </c>
      <c r="C7083" s="15">
        <v>44357</v>
      </c>
      <c r="D7083" s="2" t="s">
        <v>31</v>
      </c>
      <c r="E7083" s="2" t="s">
        <v>111</v>
      </c>
      <c r="F7083" s="2" t="s">
        <v>112</v>
      </c>
      <c r="G7083" s="3" t="s">
        <v>18</v>
      </c>
      <c r="H7083" s="17">
        <v>36</v>
      </c>
      <c r="I7083" s="2">
        <v>53</v>
      </c>
      <c r="J7083" s="19">
        <v>1908</v>
      </c>
      <c r="K7083" s="19">
        <v>858.59999999999991</v>
      </c>
      <c r="L7083" s="2">
        <v>0.44999999999999996</v>
      </c>
      <c r="M7083" s="2" t="s">
        <v>78</v>
      </c>
      <c r="N7083" s="20">
        <f t="shared" si="110"/>
        <v>2766.6</v>
      </c>
      <c r="O7083" s="21"/>
      <c r="P7083" s="20"/>
    </row>
    <row r="7084" spans="1:16" x14ac:dyDescent="0.35">
      <c r="A7084" s="2" t="s">
        <v>25</v>
      </c>
      <c r="B7084" s="2">
        <v>1185732</v>
      </c>
      <c r="C7084" s="15">
        <v>44357</v>
      </c>
      <c r="D7084" s="2" t="s">
        <v>31</v>
      </c>
      <c r="E7084" s="2" t="s">
        <v>111</v>
      </c>
      <c r="F7084" s="2" t="s">
        <v>112</v>
      </c>
      <c r="G7084" s="3" t="s">
        <v>158</v>
      </c>
      <c r="H7084" s="17">
        <v>56</v>
      </c>
      <c r="I7084" s="2">
        <v>91</v>
      </c>
      <c r="J7084" s="19">
        <v>5096</v>
      </c>
      <c r="K7084" s="19">
        <v>2598.96</v>
      </c>
      <c r="L7084" s="2">
        <v>0.51</v>
      </c>
      <c r="M7084" s="2" t="s">
        <v>78</v>
      </c>
      <c r="N7084" s="20">
        <f t="shared" si="110"/>
        <v>7694.96</v>
      </c>
      <c r="O7084" s="21"/>
      <c r="P7084" s="20"/>
    </row>
    <row r="7085" spans="1:16" x14ac:dyDescent="0.35">
      <c r="A7085" s="2" t="s">
        <v>25</v>
      </c>
      <c r="B7085" s="2">
        <v>1185732</v>
      </c>
      <c r="C7085" s="15">
        <v>44386</v>
      </c>
      <c r="D7085" s="2" t="s">
        <v>31</v>
      </c>
      <c r="E7085" s="2" t="s">
        <v>111</v>
      </c>
      <c r="F7085" s="2" t="s">
        <v>112</v>
      </c>
      <c r="G7085" s="3" t="s">
        <v>155</v>
      </c>
      <c r="H7085" s="17">
        <v>51</v>
      </c>
      <c r="I7085" s="2">
        <v>149</v>
      </c>
      <c r="J7085" s="19">
        <v>7599</v>
      </c>
      <c r="K7085" s="19">
        <v>4027.4700000000003</v>
      </c>
      <c r="L7085" s="2">
        <v>0.53</v>
      </c>
      <c r="M7085" s="2" t="s">
        <v>78</v>
      </c>
      <c r="N7085" s="20">
        <f t="shared" si="110"/>
        <v>11626.470000000001</v>
      </c>
      <c r="O7085" s="21"/>
      <c r="P7085" s="20"/>
    </row>
    <row r="7086" spans="1:16" x14ac:dyDescent="0.35">
      <c r="A7086" s="2" t="s">
        <v>25</v>
      </c>
      <c r="B7086" s="2">
        <v>1185732</v>
      </c>
      <c r="C7086" s="15">
        <v>44386</v>
      </c>
      <c r="D7086" s="2" t="s">
        <v>31</v>
      </c>
      <c r="E7086" s="2" t="s">
        <v>111</v>
      </c>
      <c r="F7086" s="2" t="s">
        <v>112</v>
      </c>
      <c r="G7086" s="3" t="s">
        <v>17</v>
      </c>
      <c r="H7086" s="17">
        <v>49</v>
      </c>
      <c r="I7086" s="2">
        <v>84</v>
      </c>
      <c r="J7086" s="19">
        <v>4116</v>
      </c>
      <c r="K7086" s="19">
        <v>2058</v>
      </c>
      <c r="L7086" s="2">
        <v>0.5</v>
      </c>
      <c r="M7086" s="2" t="s">
        <v>78</v>
      </c>
      <c r="N7086" s="20">
        <f t="shared" si="110"/>
        <v>6174</v>
      </c>
      <c r="O7086" s="21"/>
      <c r="P7086" s="20"/>
    </row>
    <row r="7087" spans="1:16" x14ac:dyDescent="0.35">
      <c r="A7087" s="2" t="s">
        <v>25</v>
      </c>
      <c r="B7087" s="2">
        <v>1185732</v>
      </c>
      <c r="C7087" s="15">
        <v>44386</v>
      </c>
      <c r="D7087" s="2" t="s">
        <v>31</v>
      </c>
      <c r="E7087" s="2" t="s">
        <v>111</v>
      </c>
      <c r="F7087" s="2" t="s">
        <v>112</v>
      </c>
      <c r="G7087" s="3" t="s">
        <v>156</v>
      </c>
      <c r="H7087" s="17">
        <v>42</v>
      </c>
      <c r="I7087" s="2">
        <v>68</v>
      </c>
      <c r="J7087" s="19">
        <v>2856</v>
      </c>
      <c r="K7087" s="19">
        <v>1285.1999999999998</v>
      </c>
      <c r="L7087" s="2">
        <v>0.44999999999999996</v>
      </c>
      <c r="M7087" s="2" t="s">
        <v>78</v>
      </c>
      <c r="N7087" s="20">
        <f t="shared" si="110"/>
        <v>4141.2</v>
      </c>
      <c r="O7087" s="21"/>
      <c r="P7087" s="20"/>
    </row>
    <row r="7088" spans="1:16" x14ac:dyDescent="0.35">
      <c r="A7088" s="2" t="s">
        <v>25</v>
      </c>
      <c r="B7088" s="2">
        <v>1185732</v>
      </c>
      <c r="C7088" s="15">
        <v>44386</v>
      </c>
      <c r="D7088" s="2" t="s">
        <v>31</v>
      </c>
      <c r="E7088" s="2" t="s">
        <v>111</v>
      </c>
      <c r="F7088" s="2" t="s">
        <v>112</v>
      </c>
      <c r="G7088" s="3" t="s">
        <v>157</v>
      </c>
      <c r="H7088" s="17">
        <v>42</v>
      </c>
      <c r="I7088" s="2">
        <v>49</v>
      </c>
      <c r="J7088" s="19">
        <v>2058</v>
      </c>
      <c r="K7088" s="19">
        <v>967.26</v>
      </c>
      <c r="L7088" s="2">
        <v>0.47</v>
      </c>
      <c r="M7088" s="2" t="s">
        <v>78</v>
      </c>
      <c r="N7088" s="20">
        <f t="shared" si="110"/>
        <v>3025.26</v>
      </c>
      <c r="O7088" s="21"/>
      <c r="P7088" s="20"/>
    </row>
    <row r="7089" spans="1:16" x14ac:dyDescent="0.35">
      <c r="A7089" s="2" t="s">
        <v>25</v>
      </c>
      <c r="B7089" s="2">
        <v>1185732</v>
      </c>
      <c r="C7089" s="15">
        <v>44386</v>
      </c>
      <c r="D7089" s="2" t="s">
        <v>31</v>
      </c>
      <c r="E7089" s="2" t="s">
        <v>111</v>
      </c>
      <c r="F7089" s="2" t="s">
        <v>112</v>
      </c>
      <c r="G7089" s="3" t="s">
        <v>18</v>
      </c>
      <c r="H7089" s="17">
        <v>51</v>
      </c>
      <c r="I7089" s="2">
        <v>50</v>
      </c>
      <c r="J7089" s="19">
        <v>2550</v>
      </c>
      <c r="K7089" s="19">
        <v>1071</v>
      </c>
      <c r="L7089" s="2">
        <v>0.42</v>
      </c>
      <c r="M7089" s="2" t="s">
        <v>78</v>
      </c>
      <c r="N7089" s="20">
        <f t="shared" si="110"/>
        <v>3621</v>
      </c>
      <c r="O7089" s="21"/>
      <c r="P7089" s="20"/>
    </row>
    <row r="7090" spans="1:16" x14ac:dyDescent="0.35">
      <c r="A7090" s="2" t="s">
        <v>25</v>
      </c>
      <c r="B7090" s="2">
        <v>1185732</v>
      </c>
      <c r="C7090" s="15">
        <v>44386</v>
      </c>
      <c r="D7090" s="2" t="s">
        <v>31</v>
      </c>
      <c r="E7090" s="2" t="s">
        <v>111</v>
      </c>
      <c r="F7090" s="2" t="s">
        <v>112</v>
      </c>
      <c r="G7090" s="3" t="s">
        <v>158</v>
      </c>
      <c r="H7090" s="17">
        <v>54</v>
      </c>
      <c r="I7090" s="2">
        <v>101</v>
      </c>
      <c r="J7090" s="19">
        <v>5454</v>
      </c>
      <c r="K7090" s="19">
        <v>2781.54</v>
      </c>
      <c r="L7090" s="2">
        <v>0.51</v>
      </c>
      <c r="M7090" s="2" t="s">
        <v>78</v>
      </c>
      <c r="N7090" s="20">
        <f t="shared" si="110"/>
        <v>8235.5400000000009</v>
      </c>
      <c r="O7090" s="21"/>
      <c r="P7090" s="20"/>
    </row>
    <row r="7091" spans="1:16" x14ac:dyDescent="0.35">
      <c r="A7091" s="2" t="s">
        <v>25</v>
      </c>
      <c r="B7091" s="2">
        <v>1185732</v>
      </c>
      <c r="C7091" s="15">
        <v>44418</v>
      </c>
      <c r="D7091" s="2" t="s">
        <v>31</v>
      </c>
      <c r="E7091" s="2" t="s">
        <v>111</v>
      </c>
      <c r="F7091" s="2" t="s">
        <v>112</v>
      </c>
      <c r="G7091" s="3" t="s">
        <v>155</v>
      </c>
      <c r="H7091" s="17">
        <v>47</v>
      </c>
      <c r="I7091" s="2">
        <v>152</v>
      </c>
      <c r="J7091" s="19">
        <v>7144</v>
      </c>
      <c r="K7091" s="19">
        <v>3929.2000000000003</v>
      </c>
      <c r="L7091" s="2">
        <v>0.55000000000000004</v>
      </c>
      <c r="M7091" s="2" t="s">
        <v>78</v>
      </c>
      <c r="N7091" s="20">
        <f t="shared" si="110"/>
        <v>11073.2</v>
      </c>
      <c r="O7091" s="21"/>
      <c r="P7091" s="20"/>
    </row>
    <row r="7092" spans="1:16" x14ac:dyDescent="0.35">
      <c r="A7092" s="2" t="s">
        <v>25</v>
      </c>
      <c r="B7092" s="2">
        <v>1185732</v>
      </c>
      <c r="C7092" s="15">
        <v>44418</v>
      </c>
      <c r="D7092" s="2" t="s">
        <v>31</v>
      </c>
      <c r="E7092" s="2" t="s">
        <v>111</v>
      </c>
      <c r="F7092" s="2" t="s">
        <v>112</v>
      </c>
      <c r="G7092" s="3" t="s">
        <v>17</v>
      </c>
      <c r="H7092" s="17">
        <v>41</v>
      </c>
      <c r="I7092" s="2">
        <v>87</v>
      </c>
      <c r="J7092" s="19">
        <v>3567</v>
      </c>
      <c r="K7092" s="19">
        <v>1926.18</v>
      </c>
      <c r="L7092" s="2">
        <v>0.54</v>
      </c>
      <c r="M7092" s="2" t="s">
        <v>78</v>
      </c>
      <c r="N7092" s="20">
        <f t="shared" si="110"/>
        <v>5493.18</v>
      </c>
      <c r="O7092" s="21"/>
      <c r="P7092" s="20"/>
    </row>
    <row r="7093" spans="1:16" x14ac:dyDescent="0.35">
      <c r="A7093" s="2" t="s">
        <v>25</v>
      </c>
      <c r="B7093" s="2">
        <v>1185732</v>
      </c>
      <c r="C7093" s="15">
        <v>44418</v>
      </c>
      <c r="D7093" s="2" t="s">
        <v>31</v>
      </c>
      <c r="E7093" s="2" t="s">
        <v>111</v>
      </c>
      <c r="F7093" s="2" t="s">
        <v>112</v>
      </c>
      <c r="G7093" s="3" t="s">
        <v>156</v>
      </c>
      <c r="H7093" s="17">
        <v>37</v>
      </c>
      <c r="I7093" s="2">
        <v>56</v>
      </c>
      <c r="J7093" s="19">
        <v>2072</v>
      </c>
      <c r="K7093" s="19">
        <v>973.83999999999992</v>
      </c>
      <c r="L7093" s="2">
        <v>0.47</v>
      </c>
      <c r="M7093" s="2" t="s">
        <v>78</v>
      </c>
      <c r="N7093" s="20">
        <f t="shared" si="110"/>
        <v>3045.84</v>
      </c>
      <c r="O7093" s="21"/>
      <c r="P7093" s="20"/>
    </row>
    <row r="7094" spans="1:16" x14ac:dyDescent="0.35">
      <c r="A7094" s="2" t="s">
        <v>25</v>
      </c>
      <c r="B7094" s="2">
        <v>1185732</v>
      </c>
      <c r="C7094" s="15">
        <v>44418</v>
      </c>
      <c r="D7094" s="2" t="s">
        <v>31</v>
      </c>
      <c r="E7094" s="2" t="s">
        <v>111</v>
      </c>
      <c r="F7094" s="2" t="s">
        <v>112</v>
      </c>
      <c r="G7094" s="3" t="s">
        <v>157</v>
      </c>
      <c r="H7094" s="17">
        <v>38</v>
      </c>
      <c r="I7094" s="2">
        <v>60</v>
      </c>
      <c r="J7094" s="19">
        <v>2280</v>
      </c>
      <c r="K7094" s="19">
        <v>1071.5999999999999</v>
      </c>
      <c r="L7094" s="2">
        <v>0.47</v>
      </c>
      <c r="M7094" s="2" t="s">
        <v>78</v>
      </c>
      <c r="N7094" s="20">
        <f t="shared" si="110"/>
        <v>3351.6</v>
      </c>
      <c r="O7094" s="21"/>
      <c r="P7094" s="20"/>
    </row>
    <row r="7095" spans="1:16" x14ac:dyDescent="0.35">
      <c r="A7095" s="2" t="s">
        <v>25</v>
      </c>
      <c r="B7095" s="2">
        <v>1185732</v>
      </c>
      <c r="C7095" s="15">
        <v>44418</v>
      </c>
      <c r="D7095" s="2" t="s">
        <v>31</v>
      </c>
      <c r="E7095" s="2" t="s">
        <v>111</v>
      </c>
      <c r="F7095" s="2" t="s">
        <v>112</v>
      </c>
      <c r="G7095" s="3" t="s">
        <v>18</v>
      </c>
      <c r="H7095" s="17">
        <v>47</v>
      </c>
      <c r="I7095" s="2">
        <v>53</v>
      </c>
      <c r="J7095" s="19">
        <v>2491</v>
      </c>
      <c r="K7095" s="19">
        <v>1120.9499999999998</v>
      </c>
      <c r="L7095" s="2">
        <v>0.44999999999999996</v>
      </c>
      <c r="M7095" s="2" t="s">
        <v>78</v>
      </c>
      <c r="N7095" s="20">
        <f t="shared" si="110"/>
        <v>3611.95</v>
      </c>
      <c r="O7095" s="21"/>
      <c r="P7095" s="20"/>
    </row>
    <row r="7096" spans="1:16" x14ac:dyDescent="0.35">
      <c r="A7096" s="2" t="s">
        <v>25</v>
      </c>
      <c r="B7096" s="2">
        <v>1185732</v>
      </c>
      <c r="C7096" s="15">
        <v>44418</v>
      </c>
      <c r="D7096" s="2" t="s">
        <v>31</v>
      </c>
      <c r="E7096" s="2" t="s">
        <v>111</v>
      </c>
      <c r="F7096" s="2" t="s">
        <v>112</v>
      </c>
      <c r="G7096" s="3" t="s">
        <v>158</v>
      </c>
      <c r="H7096" s="17">
        <v>54</v>
      </c>
      <c r="I7096" s="2">
        <v>91</v>
      </c>
      <c r="J7096" s="19">
        <v>4914</v>
      </c>
      <c r="K7096" s="19">
        <v>2604.42</v>
      </c>
      <c r="L7096" s="2">
        <v>0.53</v>
      </c>
      <c r="M7096" s="2" t="s">
        <v>78</v>
      </c>
      <c r="N7096" s="20">
        <f t="shared" si="110"/>
        <v>7518.42</v>
      </c>
      <c r="O7096" s="21"/>
      <c r="P7096" s="20"/>
    </row>
    <row r="7097" spans="1:16" x14ac:dyDescent="0.35">
      <c r="A7097" s="2" t="s">
        <v>25</v>
      </c>
      <c r="B7097" s="2">
        <v>1185732</v>
      </c>
      <c r="C7097" s="15">
        <v>44450</v>
      </c>
      <c r="D7097" s="2" t="s">
        <v>31</v>
      </c>
      <c r="E7097" s="2" t="s">
        <v>111</v>
      </c>
      <c r="F7097" s="2" t="s">
        <v>112</v>
      </c>
      <c r="G7097" s="3" t="s">
        <v>155</v>
      </c>
      <c r="H7097" s="17">
        <v>33</v>
      </c>
      <c r="I7097" s="2">
        <v>133</v>
      </c>
      <c r="J7097" s="19">
        <v>4389</v>
      </c>
      <c r="K7097" s="19">
        <v>2370.06</v>
      </c>
      <c r="L7097" s="2">
        <v>0.54</v>
      </c>
      <c r="M7097" s="2" t="s">
        <v>78</v>
      </c>
      <c r="N7097" s="20">
        <f t="shared" si="110"/>
        <v>6759.0599999999995</v>
      </c>
      <c r="O7097" s="21"/>
      <c r="P7097" s="20"/>
    </row>
    <row r="7098" spans="1:16" x14ac:dyDescent="0.35">
      <c r="A7098" s="2" t="s">
        <v>25</v>
      </c>
      <c r="B7098" s="2">
        <v>1185732</v>
      </c>
      <c r="C7098" s="15">
        <v>44450</v>
      </c>
      <c r="D7098" s="2" t="s">
        <v>31</v>
      </c>
      <c r="E7098" s="2" t="s">
        <v>111</v>
      </c>
      <c r="F7098" s="2" t="s">
        <v>112</v>
      </c>
      <c r="G7098" s="3" t="s">
        <v>17</v>
      </c>
      <c r="H7098" s="17">
        <v>29</v>
      </c>
      <c r="I7098" s="2">
        <v>74</v>
      </c>
      <c r="J7098" s="19">
        <v>2146</v>
      </c>
      <c r="K7098" s="19">
        <v>1073</v>
      </c>
      <c r="L7098" s="2">
        <v>0.5</v>
      </c>
      <c r="M7098" s="2" t="s">
        <v>78</v>
      </c>
      <c r="N7098" s="20">
        <f t="shared" si="110"/>
        <v>3219</v>
      </c>
      <c r="O7098" s="21"/>
      <c r="P7098" s="20"/>
    </row>
    <row r="7099" spans="1:16" x14ac:dyDescent="0.35">
      <c r="A7099" s="2" t="s">
        <v>25</v>
      </c>
      <c r="B7099" s="2">
        <v>1185732</v>
      </c>
      <c r="C7099" s="15">
        <v>44450</v>
      </c>
      <c r="D7099" s="2" t="s">
        <v>31</v>
      </c>
      <c r="E7099" s="2" t="s">
        <v>111</v>
      </c>
      <c r="F7099" s="2" t="s">
        <v>112</v>
      </c>
      <c r="G7099" s="3" t="s">
        <v>156</v>
      </c>
      <c r="H7099" s="17">
        <v>23</v>
      </c>
      <c r="I7099" s="2">
        <v>49</v>
      </c>
      <c r="J7099" s="19">
        <v>1127</v>
      </c>
      <c r="K7099" s="19">
        <v>529.68999999999994</v>
      </c>
      <c r="L7099" s="2">
        <v>0.47</v>
      </c>
      <c r="M7099" s="2" t="s">
        <v>78</v>
      </c>
      <c r="N7099" s="20">
        <f t="shared" si="110"/>
        <v>1656.69</v>
      </c>
      <c r="O7099" s="21"/>
      <c r="P7099" s="20"/>
    </row>
    <row r="7100" spans="1:16" x14ac:dyDescent="0.35">
      <c r="A7100" s="2" t="s">
        <v>25</v>
      </c>
      <c r="B7100" s="2">
        <v>1185732</v>
      </c>
      <c r="C7100" s="15">
        <v>44450</v>
      </c>
      <c r="D7100" s="2" t="s">
        <v>31</v>
      </c>
      <c r="E7100" s="2" t="s">
        <v>111</v>
      </c>
      <c r="F7100" s="2" t="s">
        <v>112</v>
      </c>
      <c r="G7100" s="3" t="s">
        <v>157</v>
      </c>
      <c r="H7100" s="17">
        <v>24</v>
      </c>
      <c r="I7100" s="2">
        <v>41</v>
      </c>
      <c r="J7100" s="19">
        <v>984</v>
      </c>
      <c r="K7100" s="19">
        <v>462.47999999999996</v>
      </c>
      <c r="L7100" s="2">
        <v>0.47</v>
      </c>
      <c r="M7100" s="2" t="s">
        <v>78</v>
      </c>
      <c r="N7100" s="20">
        <f t="shared" si="110"/>
        <v>1446.48</v>
      </c>
      <c r="O7100" s="21"/>
      <c r="P7100" s="20"/>
    </row>
    <row r="7101" spans="1:16" x14ac:dyDescent="0.35">
      <c r="A7101" s="2" t="s">
        <v>25</v>
      </c>
      <c r="B7101" s="2">
        <v>1185732</v>
      </c>
      <c r="C7101" s="15">
        <v>44450</v>
      </c>
      <c r="D7101" s="2" t="s">
        <v>31</v>
      </c>
      <c r="E7101" s="2" t="s">
        <v>111</v>
      </c>
      <c r="F7101" s="2" t="s">
        <v>112</v>
      </c>
      <c r="G7101" s="3" t="s">
        <v>18</v>
      </c>
      <c r="H7101" s="17">
        <v>33</v>
      </c>
      <c r="I7101" s="2">
        <v>42</v>
      </c>
      <c r="J7101" s="19">
        <v>1386</v>
      </c>
      <c r="K7101" s="19">
        <v>554.4</v>
      </c>
      <c r="L7101" s="2">
        <v>0.4</v>
      </c>
      <c r="M7101" s="2" t="s">
        <v>78</v>
      </c>
      <c r="N7101" s="20">
        <f t="shared" si="110"/>
        <v>1940.4</v>
      </c>
      <c r="O7101" s="21"/>
      <c r="P7101" s="20"/>
    </row>
    <row r="7102" spans="1:16" x14ac:dyDescent="0.35">
      <c r="A7102" s="2" t="s">
        <v>25</v>
      </c>
      <c r="B7102" s="2">
        <v>1185732</v>
      </c>
      <c r="C7102" s="15">
        <v>44450</v>
      </c>
      <c r="D7102" s="2" t="s">
        <v>31</v>
      </c>
      <c r="E7102" s="2" t="s">
        <v>111</v>
      </c>
      <c r="F7102" s="2" t="s">
        <v>112</v>
      </c>
      <c r="G7102" s="3" t="s">
        <v>158</v>
      </c>
      <c r="H7102" s="17">
        <v>36</v>
      </c>
      <c r="I7102" s="2">
        <v>68</v>
      </c>
      <c r="J7102" s="19">
        <v>2448</v>
      </c>
      <c r="K7102" s="19">
        <v>1272.96</v>
      </c>
      <c r="L7102" s="2">
        <v>0.52</v>
      </c>
      <c r="M7102" s="2" t="s">
        <v>78</v>
      </c>
      <c r="N7102" s="20">
        <f t="shared" si="110"/>
        <v>3720.96</v>
      </c>
      <c r="O7102" s="21"/>
      <c r="P7102" s="20"/>
    </row>
    <row r="7103" spans="1:16" x14ac:dyDescent="0.35">
      <c r="A7103" s="2" t="s">
        <v>25</v>
      </c>
      <c r="B7103" s="2">
        <v>1185732</v>
      </c>
      <c r="C7103" s="15">
        <v>44479</v>
      </c>
      <c r="D7103" s="2" t="s">
        <v>31</v>
      </c>
      <c r="E7103" s="2" t="s">
        <v>111</v>
      </c>
      <c r="F7103" s="2" t="s">
        <v>112</v>
      </c>
      <c r="G7103" s="3" t="s">
        <v>155</v>
      </c>
      <c r="H7103" s="17">
        <v>41</v>
      </c>
      <c r="I7103" s="2">
        <v>116</v>
      </c>
      <c r="J7103" s="19">
        <v>4756</v>
      </c>
      <c r="K7103" s="19">
        <v>2520.6800000000003</v>
      </c>
      <c r="L7103" s="2">
        <v>0.53</v>
      </c>
      <c r="M7103" s="2" t="s">
        <v>78</v>
      </c>
      <c r="N7103" s="20">
        <f t="shared" si="110"/>
        <v>7276.68</v>
      </c>
      <c r="O7103" s="21"/>
      <c r="P7103" s="20"/>
    </row>
    <row r="7104" spans="1:16" x14ac:dyDescent="0.35">
      <c r="A7104" s="2" t="s">
        <v>25</v>
      </c>
      <c r="B7104" s="2">
        <v>1185732</v>
      </c>
      <c r="C7104" s="15">
        <v>44479</v>
      </c>
      <c r="D7104" s="2" t="s">
        <v>31</v>
      </c>
      <c r="E7104" s="2" t="s">
        <v>111</v>
      </c>
      <c r="F7104" s="2" t="s">
        <v>112</v>
      </c>
      <c r="G7104" s="3" t="s">
        <v>17</v>
      </c>
      <c r="H7104" s="17">
        <v>32</v>
      </c>
      <c r="I7104" s="2">
        <v>65</v>
      </c>
      <c r="J7104" s="19">
        <v>2080</v>
      </c>
      <c r="K7104" s="19">
        <v>1144</v>
      </c>
      <c r="L7104" s="2">
        <v>0.55000000000000004</v>
      </c>
      <c r="M7104" s="2" t="s">
        <v>78</v>
      </c>
      <c r="N7104" s="20">
        <f t="shared" si="110"/>
        <v>3224</v>
      </c>
      <c r="O7104" s="21"/>
      <c r="P7104" s="20"/>
    </row>
    <row r="7105" spans="1:16" x14ac:dyDescent="0.35">
      <c r="A7105" s="2" t="s">
        <v>25</v>
      </c>
      <c r="B7105" s="2">
        <v>1185732</v>
      </c>
      <c r="C7105" s="15">
        <v>44479</v>
      </c>
      <c r="D7105" s="2" t="s">
        <v>31</v>
      </c>
      <c r="E7105" s="2" t="s">
        <v>111</v>
      </c>
      <c r="F7105" s="2" t="s">
        <v>112</v>
      </c>
      <c r="G7105" s="3" t="s">
        <v>156</v>
      </c>
      <c r="H7105" s="17">
        <v>32</v>
      </c>
      <c r="I7105" s="2">
        <v>38</v>
      </c>
      <c r="J7105" s="19">
        <v>1216</v>
      </c>
      <c r="K7105" s="19">
        <v>571.52</v>
      </c>
      <c r="L7105" s="2">
        <v>0.47</v>
      </c>
      <c r="M7105" s="2" t="s">
        <v>78</v>
      </c>
      <c r="N7105" s="20">
        <f t="shared" si="110"/>
        <v>1787.52</v>
      </c>
      <c r="O7105" s="21"/>
      <c r="P7105" s="20"/>
    </row>
    <row r="7106" spans="1:16" x14ac:dyDescent="0.35">
      <c r="A7106" s="2" t="s">
        <v>25</v>
      </c>
      <c r="B7106" s="2">
        <v>1185732</v>
      </c>
      <c r="C7106" s="15">
        <v>44479</v>
      </c>
      <c r="D7106" s="2" t="s">
        <v>31</v>
      </c>
      <c r="E7106" s="2" t="s">
        <v>111</v>
      </c>
      <c r="F7106" s="2" t="s">
        <v>112</v>
      </c>
      <c r="G7106" s="3" t="s">
        <v>157</v>
      </c>
      <c r="H7106" s="17">
        <v>33</v>
      </c>
      <c r="I7106" s="2">
        <v>44</v>
      </c>
      <c r="J7106" s="19">
        <v>1452</v>
      </c>
      <c r="K7106" s="19">
        <v>667.92</v>
      </c>
      <c r="L7106" s="2">
        <v>0.45999999999999996</v>
      </c>
      <c r="M7106" s="2" t="s">
        <v>78</v>
      </c>
      <c r="N7106" s="20">
        <f t="shared" si="110"/>
        <v>2119.92</v>
      </c>
      <c r="O7106" s="21"/>
      <c r="P7106" s="20"/>
    </row>
    <row r="7107" spans="1:16" x14ac:dyDescent="0.35">
      <c r="A7107" s="2" t="s">
        <v>25</v>
      </c>
      <c r="B7107" s="2">
        <v>1185732</v>
      </c>
      <c r="C7107" s="15">
        <v>44479</v>
      </c>
      <c r="D7107" s="2" t="s">
        <v>31</v>
      </c>
      <c r="E7107" s="2" t="s">
        <v>111</v>
      </c>
      <c r="F7107" s="2" t="s">
        <v>112</v>
      </c>
      <c r="G7107" s="3" t="s">
        <v>18</v>
      </c>
      <c r="H7107" s="17">
        <v>41</v>
      </c>
      <c r="I7107" s="2">
        <v>38</v>
      </c>
      <c r="J7107" s="19">
        <v>1558</v>
      </c>
      <c r="K7107" s="19">
        <v>685.52</v>
      </c>
      <c r="L7107" s="2">
        <v>0.44</v>
      </c>
      <c r="M7107" s="2" t="s">
        <v>78</v>
      </c>
      <c r="N7107" s="20">
        <f t="shared" ref="N7107:N7170" si="111">SUM(J7107,K7107)</f>
        <v>2243.52</v>
      </c>
      <c r="O7107" s="21"/>
      <c r="P7107" s="20"/>
    </row>
    <row r="7108" spans="1:16" x14ac:dyDescent="0.35">
      <c r="A7108" s="2" t="s">
        <v>25</v>
      </c>
      <c r="B7108" s="2">
        <v>1185732</v>
      </c>
      <c r="C7108" s="15">
        <v>44479</v>
      </c>
      <c r="D7108" s="2" t="s">
        <v>31</v>
      </c>
      <c r="E7108" s="2" t="s">
        <v>111</v>
      </c>
      <c r="F7108" s="2" t="s">
        <v>112</v>
      </c>
      <c r="G7108" s="3" t="s">
        <v>158</v>
      </c>
      <c r="H7108" s="17">
        <v>48</v>
      </c>
      <c r="I7108" s="2">
        <v>83</v>
      </c>
      <c r="J7108" s="19">
        <v>3984</v>
      </c>
      <c r="K7108" s="19">
        <v>2111.52</v>
      </c>
      <c r="L7108" s="2">
        <v>0.53</v>
      </c>
      <c r="M7108" s="2" t="s">
        <v>78</v>
      </c>
      <c r="N7108" s="20">
        <f t="shared" si="111"/>
        <v>6095.52</v>
      </c>
      <c r="O7108" s="21"/>
      <c r="P7108" s="20"/>
    </row>
    <row r="7109" spans="1:16" x14ac:dyDescent="0.35">
      <c r="A7109" s="2" t="s">
        <v>25</v>
      </c>
      <c r="B7109" s="2">
        <v>1185732</v>
      </c>
      <c r="C7109" s="15">
        <v>44510</v>
      </c>
      <c r="D7109" s="2" t="s">
        <v>31</v>
      </c>
      <c r="E7109" s="2" t="s">
        <v>111</v>
      </c>
      <c r="F7109" s="2" t="s">
        <v>112</v>
      </c>
      <c r="G7109" s="3" t="s">
        <v>155</v>
      </c>
      <c r="H7109" s="17">
        <v>41</v>
      </c>
      <c r="I7109" s="2">
        <v>123</v>
      </c>
      <c r="J7109" s="19">
        <v>5043</v>
      </c>
      <c r="K7109" s="19">
        <v>2571.9299999999998</v>
      </c>
      <c r="L7109" s="2">
        <v>0.51</v>
      </c>
      <c r="M7109" s="2" t="s">
        <v>78</v>
      </c>
      <c r="N7109" s="20">
        <f t="shared" si="111"/>
        <v>7614.93</v>
      </c>
      <c r="O7109" s="21"/>
      <c r="P7109" s="20"/>
    </row>
    <row r="7110" spans="1:16" x14ac:dyDescent="0.35">
      <c r="A7110" s="2" t="s">
        <v>25</v>
      </c>
      <c r="B7110" s="2">
        <v>1185732</v>
      </c>
      <c r="C7110" s="15">
        <v>44510</v>
      </c>
      <c r="D7110" s="2" t="s">
        <v>31</v>
      </c>
      <c r="E7110" s="2" t="s">
        <v>111</v>
      </c>
      <c r="F7110" s="2" t="s">
        <v>112</v>
      </c>
      <c r="G7110" s="3" t="s">
        <v>17</v>
      </c>
      <c r="H7110" s="17">
        <v>33</v>
      </c>
      <c r="I7110" s="2">
        <v>98</v>
      </c>
      <c r="J7110" s="19">
        <v>3234</v>
      </c>
      <c r="K7110" s="19">
        <v>1778.7</v>
      </c>
      <c r="L7110" s="2">
        <v>0.55000000000000004</v>
      </c>
      <c r="M7110" s="2" t="s">
        <v>78</v>
      </c>
      <c r="N7110" s="20">
        <f t="shared" si="111"/>
        <v>5012.7</v>
      </c>
      <c r="O7110" s="21"/>
      <c r="P7110" s="20"/>
    </row>
    <row r="7111" spans="1:16" x14ac:dyDescent="0.35">
      <c r="A7111" s="2" t="s">
        <v>25</v>
      </c>
      <c r="B7111" s="2">
        <v>1185732</v>
      </c>
      <c r="C7111" s="15">
        <v>44510</v>
      </c>
      <c r="D7111" s="2" t="s">
        <v>31</v>
      </c>
      <c r="E7111" s="2" t="s">
        <v>111</v>
      </c>
      <c r="F7111" s="2" t="s">
        <v>112</v>
      </c>
      <c r="G7111" s="3" t="s">
        <v>156</v>
      </c>
      <c r="H7111" s="17">
        <v>32</v>
      </c>
      <c r="I7111" s="2">
        <v>81</v>
      </c>
      <c r="J7111" s="19">
        <v>2592</v>
      </c>
      <c r="K7111" s="19">
        <v>1244.1599999999999</v>
      </c>
      <c r="L7111" s="2">
        <v>0.48</v>
      </c>
      <c r="M7111" s="2" t="s">
        <v>78</v>
      </c>
      <c r="N7111" s="20">
        <f t="shared" si="111"/>
        <v>3836.16</v>
      </c>
      <c r="O7111" s="21"/>
      <c r="P7111" s="20"/>
    </row>
    <row r="7112" spans="1:16" x14ac:dyDescent="0.35">
      <c r="A7112" s="2" t="s">
        <v>25</v>
      </c>
      <c r="B7112" s="2">
        <v>1185732</v>
      </c>
      <c r="C7112" s="15">
        <v>44510</v>
      </c>
      <c r="D7112" s="2" t="s">
        <v>31</v>
      </c>
      <c r="E7112" s="2" t="s">
        <v>111</v>
      </c>
      <c r="F7112" s="2" t="s">
        <v>112</v>
      </c>
      <c r="G7112" s="3" t="s">
        <v>157</v>
      </c>
      <c r="H7112" s="17">
        <v>34</v>
      </c>
      <c r="I7112" s="2">
        <v>83</v>
      </c>
      <c r="J7112" s="19">
        <v>2822</v>
      </c>
      <c r="K7112" s="19">
        <v>1411</v>
      </c>
      <c r="L7112" s="2">
        <v>0.5</v>
      </c>
      <c r="M7112" s="2" t="s">
        <v>78</v>
      </c>
      <c r="N7112" s="20">
        <f t="shared" si="111"/>
        <v>4233</v>
      </c>
      <c r="O7112" s="21"/>
      <c r="P7112" s="20"/>
    </row>
    <row r="7113" spans="1:16" x14ac:dyDescent="0.35">
      <c r="A7113" s="2" t="s">
        <v>25</v>
      </c>
      <c r="B7113" s="2">
        <v>1185732</v>
      </c>
      <c r="C7113" s="15">
        <v>44510</v>
      </c>
      <c r="D7113" s="2" t="s">
        <v>31</v>
      </c>
      <c r="E7113" s="2" t="s">
        <v>111</v>
      </c>
      <c r="F7113" s="2" t="s">
        <v>112</v>
      </c>
      <c r="G7113" s="3" t="s">
        <v>18</v>
      </c>
      <c r="H7113" s="17">
        <v>55</v>
      </c>
      <c r="I7113" s="2">
        <v>75</v>
      </c>
      <c r="J7113" s="19">
        <v>4125</v>
      </c>
      <c r="K7113" s="19">
        <v>1650</v>
      </c>
      <c r="L7113" s="2">
        <v>0.4</v>
      </c>
      <c r="M7113" s="2" t="s">
        <v>78</v>
      </c>
      <c r="N7113" s="20">
        <f t="shared" si="111"/>
        <v>5775</v>
      </c>
      <c r="O7113" s="21"/>
      <c r="P7113" s="20"/>
    </row>
    <row r="7114" spans="1:16" x14ac:dyDescent="0.35">
      <c r="A7114" s="2" t="s">
        <v>25</v>
      </c>
      <c r="B7114" s="2">
        <v>1185732</v>
      </c>
      <c r="C7114" s="15">
        <v>44510</v>
      </c>
      <c r="D7114" s="2" t="s">
        <v>31</v>
      </c>
      <c r="E7114" s="2" t="s">
        <v>111</v>
      </c>
      <c r="F7114" s="2" t="s">
        <v>112</v>
      </c>
      <c r="G7114" s="3" t="s">
        <v>158</v>
      </c>
      <c r="H7114" s="17">
        <v>61</v>
      </c>
      <c r="I7114" s="2">
        <v>91</v>
      </c>
      <c r="J7114" s="19">
        <v>5551</v>
      </c>
      <c r="K7114" s="19">
        <v>2997.5400000000004</v>
      </c>
      <c r="L7114" s="2">
        <v>0.54</v>
      </c>
      <c r="M7114" s="2" t="s">
        <v>78</v>
      </c>
      <c r="N7114" s="20">
        <f t="shared" si="111"/>
        <v>8548.5400000000009</v>
      </c>
      <c r="O7114" s="21"/>
      <c r="P7114" s="20"/>
    </row>
    <row r="7115" spans="1:16" x14ac:dyDescent="0.35">
      <c r="A7115" s="2" t="s">
        <v>25</v>
      </c>
      <c r="B7115" s="2">
        <v>1185732</v>
      </c>
      <c r="C7115" s="15">
        <v>44539</v>
      </c>
      <c r="D7115" s="2" t="s">
        <v>31</v>
      </c>
      <c r="E7115" s="2" t="s">
        <v>111</v>
      </c>
      <c r="F7115" s="2" t="s">
        <v>112</v>
      </c>
      <c r="G7115" s="3" t="s">
        <v>155</v>
      </c>
      <c r="H7115" s="17">
        <v>58</v>
      </c>
      <c r="I7115" s="2">
        <v>150</v>
      </c>
      <c r="J7115" s="19">
        <v>8700</v>
      </c>
      <c r="K7115" s="19">
        <v>4437</v>
      </c>
      <c r="L7115" s="2">
        <v>0.51</v>
      </c>
      <c r="M7115" s="2" t="s">
        <v>78</v>
      </c>
      <c r="N7115" s="20">
        <f t="shared" si="111"/>
        <v>13137</v>
      </c>
      <c r="O7115" s="21"/>
      <c r="P7115" s="20"/>
    </row>
    <row r="7116" spans="1:16" x14ac:dyDescent="0.35">
      <c r="A7116" s="2" t="s">
        <v>25</v>
      </c>
      <c r="B7116" s="2">
        <v>1185732</v>
      </c>
      <c r="C7116" s="15">
        <v>44539</v>
      </c>
      <c r="D7116" s="2" t="s">
        <v>31</v>
      </c>
      <c r="E7116" s="2" t="s">
        <v>111</v>
      </c>
      <c r="F7116" s="2" t="s">
        <v>112</v>
      </c>
      <c r="G7116" s="3" t="s">
        <v>17</v>
      </c>
      <c r="H7116" s="17">
        <v>49</v>
      </c>
      <c r="I7116" s="2">
        <v>108</v>
      </c>
      <c r="J7116" s="19">
        <v>5292</v>
      </c>
      <c r="K7116" s="19">
        <v>2910.6000000000004</v>
      </c>
      <c r="L7116" s="2">
        <v>0.55000000000000004</v>
      </c>
      <c r="M7116" s="2" t="s">
        <v>78</v>
      </c>
      <c r="N7116" s="20">
        <f t="shared" si="111"/>
        <v>8202.6</v>
      </c>
      <c r="O7116" s="21"/>
      <c r="P7116" s="20"/>
    </row>
    <row r="7117" spans="1:16" x14ac:dyDescent="0.35">
      <c r="A7117" s="2" t="s">
        <v>25</v>
      </c>
      <c r="B7117" s="2">
        <v>1185732</v>
      </c>
      <c r="C7117" s="15">
        <v>44539</v>
      </c>
      <c r="D7117" s="2" t="s">
        <v>31</v>
      </c>
      <c r="E7117" s="2" t="s">
        <v>111</v>
      </c>
      <c r="F7117" s="2" t="s">
        <v>112</v>
      </c>
      <c r="G7117" s="3" t="s">
        <v>156</v>
      </c>
      <c r="H7117" s="17">
        <v>49</v>
      </c>
      <c r="I7117" s="2">
        <v>105</v>
      </c>
      <c r="J7117" s="19">
        <v>5145</v>
      </c>
      <c r="K7117" s="19">
        <v>2366.6999999999998</v>
      </c>
      <c r="L7117" s="2">
        <v>0.45999999999999996</v>
      </c>
      <c r="M7117" s="2" t="s">
        <v>78</v>
      </c>
      <c r="N7117" s="20">
        <f t="shared" si="111"/>
        <v>7511.7</v>
      </c>
      <c r="O7117" s="21"/>
      <c r="P7117" s="20"/>
    </row>
    <row r="7118" spans="1:16" x14ac:dyDescent="0.35">
      <c r="A7118" s="2" t="s">
        <v>25</v>
      </c>
      <c r="B7118" s="2">
        <v>1185732</v>
      </c>
      <c r="C7118" s="15">
        <v>44539</v>
      </c>
      <c r="D7118" s="2" t="s">
        <v>31</v>
      </c>
      <c r="E7118" s="2" t="s">
        <v>111</v>
      </c>
      <c r="F7118" s="2" t="s">
        <v>112</v>
      </c>
      <c r="G7118" s="3" t="s">
        <v>157</v>
      </c>
      <c r="H7118" s="17">
        <v>45</v>
      </c>
      <c r="I7118" s="2">
        <v>87</v>
      </c>
      <c r="J7118" s="19">
        <v>3915</v>
      </c>
      <c r="K7118" s="19">
        <v>1957.5</v>
      </c>
      <c r="L7118" s="2">
        <v>0.5</v>
      </c>
      <c r="M7118" s="2" t="s">
        <v>78</v>
      </c>
      <c r="N7118" s="20">
        <f t="shared" si="111"/>
        <v>5872.5</v>
      </c>
      <c r="O7118" s="21"/>
      <c r="P7118" s="20"/>
    </row>
    <row r="7119" spans="1:16" x14ac:dyDescent="0.35">
      <c r="A7119" s="2" t="s">
        <v>25</v>
      </c>
      <c r="B7119" s="2">
        <v>1185732</v>
      </c>
      <c r="C7119" s="15">
        <v>44539</v>
      </c>
      <c r="D7119" s="2" t="s">
        <v>31</v>
      </c>
      <c r="E7119" s="2" t="s">
        <v>111</v>
      </c>
      <c r="F7119" s="2" t="s">
        <v>112</v>
      </c>
      <c r="G7119" s="3" t="s">
        <v>18</v>
      </c>
      <c r="H7119" s="17">
        <v>54</v>
      </c>
      <c r="I7119" s="2">
        <v>84</v>
      </c>
      <c r="J7119" s="19">
        <v>4536</v>
      </c>
      <c r="K7119" s="19">
        <v>1950.48</v>
      </c>
      <c r="L7119" s="2">
        <v>0.43</v>
      </c>
      <c r="M7119" s="2" t="s">
        <v>78</v>
      </c>
      <c r="N7119" s="20">
        <f t="shared" si="111"/>
        <v>6486.48</v>
      </c>
      <c r="O7119" s="21"/>
      <c r="P7119" s="20"/>
    </row>
    <row r="7120" spans="1:16" x14ac:dyDescent="0.35">
      <c r="A7120" s="2" t="s">
        <v>25</v>
      </c>
      <c r="B7120" s="2">
        <v>1185732</v>
      </c>
      <c r="C7120" s="15">
        <v>44539</v>
      </c>
      <c r="D7120" s="2" t="s">
        <v>31</v>
      </c>
      <c r="E7120" s="2" t="s">
        <v>111</v>
      </c>
      <c r="F7120" s="2" t="s">
        <v>112</v>
      </c>
      <c r="G7120" s="3" t="s">
        <v>158</v>
      </c>
      <c r="H7120" s="17">
        <v>62</v>
      </c>
      <c r="I7120" s="2">
        <v>120</v>
      </c>
      <c r="J7120" s="19">
        <v>7440</v>
      </c>
      <c r="K7120" s="19">
        <v>3720</v>
      </c>
      <c r="L7120" s="2">
        <v>0.5</v>
      </c>
      <c r="M7120" s="2" t="s">
        <v>78</v>
      </c>
      <c r="N7120" s="20">
        <f t="shared" si="111"/>
        <v>11160</v>
      </c>
      <c r="O7120" s="21"/>
      <c r="P7120" s="20"/>
    </row>
    <row r="7121" spans="1:16" x14ac:dyDescent="0.35">
      <c r="A7121" s="2" t="s">
        <v>25</v>
      </c>
      <c r="B7121" s="2">
        <v>1185732</v>
      </c>
      <c r="C7121" s="15">
        <v>44213</v>
      </c>
      <c r="D7121" s="2" t="s">
        <v>31</v>
      </c>
      <c r="E7121" s="2" t="s">
        <v>111</v>
      </c>
      <c r="F7121" s="2" t="s">
        <v>112</v>
      </c>
      <c r="G7121" s="3" t="s">
        <v>155</v>
      </c>
      <c r="H7121" s="17">
        <v>32</v>
      </c>
      <c r="I7121" s="2">
        <v>125</v>
      </c>
      <c r="J7121" s="19">
        <v>4000</v>
      </c>
      <c r="K7121" s="19">
        <v>2080</v>
      </c>
      <c r="L7121" s="2">
        <v>0.52</v>
      </c>
      <c r="M7121" s="2" t="s">
        <v>78</v>
      </c>
      <c r="N7121" s="20">
        <f t="shared" si="111"/>
        <v>6080</v>
      </c>
      <c r="O7121" s="21"/>
      <c r="P7121" s="20"/>
    </row>
    <row r="7122" spans="1:16" x14ac:dyDescent="0.35">
      <c r="A7122" s="2" t="s">
        <v>25</v>
      </c>
      <c r="B7122" s="2">
        <v>1185732</v>
      </c>
      <c r="C7122" s="15">
        <v>44213</v>
      </c>
      <c r="D7122" s="2" t="s">
        <v>31</v>
      </c>
      <c r="E7122" s="2" t="s">
        <v>111</v>
      </c>
      <c r="F7122" s="2" t="s">
        <v>112</v>
      </c>
      <c r="G7122" s="3" t="s">
        <v>17</v>
      </c>
      <c r="H7122" s="17">
        <v>32</v>
      </c>
      <c r="I7122" s="2">
        <v>75</v>
      </c>
      <c r="J7122" s="19">
        <v>2400</v>
      </c>
      <c r="K7122" s="19">
        <v>1320</v>
      </c>
      <c r="L7122" s="2">
        <v>0.55000000000000004</v>
      </c>
      <c r="M7122" s="2" t="s">
        <v>78</v>
      </c>
      <c r="N7122" s="20">
        <f t="shared" si="111"/>
        <v>3720</v>
      </c>
      <c r="O7122" s="21"/>
      <c r="P7122" s="20"/>
    </row>
    <row r="7123" spans="1:16" x14ac:dyDescent="0.35">
      <c r="A7123" s="2" t="s">
        <v>25</v>
      </c>
      <c r="B7123" s="2">
        <v>1185732</v>
      </c>
      <c r="C7123" s="15">
        <v>44213</v>
      </c>
      <c r="D7123" s="2" t="s">
        <v>31</v>
      </c>
      <c r="E7123" s="2" t="s">
        <v>111</v>
      </c>
      <c r="F7123" s="2" t="s">
        <v>112</v>
      </c>
      <c r="G7123" s="3" t="s">
        <v>156</v>
      </c>
      <c r="H7123" s="17">
        <v>25</v>
      </c>
      <c r="I7123" s="2">
        <v>87</v>
      </c>
      <c r="J7123" s="19">
        <v>2175</v>
      </c>
      <c r="K7123" s="19">
        <v>1196.25</v>
      </c>
      <c r="L7123" s="2">
        <v>0.55000000000000004</v>
      </c>
      <c r="M7123" s="2" t="s">
        <v>78</v>
      </c>
      <c r="N7123" s="20">
        <f t="shared" si="111"/>
        <v>3371.25</v>
      </c>
      <c r="O7123" s="21"/>
      <c r="P7123" s="20"/>
    </row>
    <row r="7124" spans="1:16" x14ac:dyDescent="0.35">
      <c r="A7124" s="2" t="s">
        <v>25</v>
      </c>
      <c r="B7124" s="2">
        <v>1185732</v>
      </c>
      <c r="C7124" s="15">
        <v>44213</v>
      </c>
      <c r="D7124" s="2" t="s">
        <v>31</v>
      </c>
      <c r="E7124" s="2" t="s">
        <v>111</v>
      </c>
      <c r="F7124" s="2" t="s">
        <v>112</v>
      </c>
      <c r="G7124" s="3" t="s">
        <v>157</v>
      </c>
      <c r="H7124" s="17">
        <v>29</v>
      </c>
      <c r="I7124" s="2">
        <v>45</v>
      </c>
      <c r="J7124" s="19">
        <v>1305</v>
      </c>
      <c r="K7124" s="19">
        <v>704.7</v>
      </c>
      <c r="L7124" s="2">
        <v>0.54</v>
      </c>
      <c r="M7124" s="2" t="s">
        <v>78</v>
      </c>
      <c r="N7124" s="20">
        <f t="shared" si="111"/>
        <v>2009.7</v>
      </c>
      <c r="O7124" s="21"/>
      <c r="P7124" s="20"/>
    </row>
    <row r="7125" spans="1:16" x14ac:dyDescent="0.35">
      <c r="A7125" s="2" t="s">
        <v>25</v>
      </c>
      <c r="B7125" s="2">
        <v>1185732</v>
      </c>
      <c r="C7125" s="15">
        <v>44213</v>
      </c>
      <c r="D7125" s="2" t="s">
        <v>31</v>
      </c>
      <c r="E7125" s="2" t="s">
        <v>111</v>
      </c>
      <c r="F7125" s="2" t="s">
        <v>112</v>
      </c>
      <c r="G7125" s="3" t="s">
        <v>18</v>
      </c>
      <c r="H7125" s="17">
        <v>41</v>
      </c>
      <c r="I7125" s="2">
        <v>54</v>
      </c>
      <c r="J7125" s="19">
        <v>2214</v>
      </c>
      <c r="K7125" s="19">
        <v>1129.1400000000001</v>
      </c>
      <c r="L7125" s="2">
        <v>0.51</v>
      </c>
      <c r="M7125" s="2" t="s">
        <v>78</v>
      </c>
      <c r="N7125" s="20">
        <f t="shared" si="111"/>
        <v>3343.1400000000003</v>
      </c>
      <c r="O7125" s="21"/>
      <c r="P7125" s="20"/>
    </row>
    <row r="7126" spans="1:16" x14ac:dyDescent="0.35">
      <c r="A7126" s="2" t="s">
        <v>25</v>
      </c>
      <c r="B7126" s="2">
        <v>1185732</v>
      </c>
      <c r="C7126" s="15">
        <v>44213</v>
      </c>
      <c r="D7126" s="2" t="s">
        <v>31</v>
      </c>
      <c r="E7126" s="2" t="s">
        <v>111</v>
      </c>
      <c r="F7126" s="2" t="s">
        <v>112</v>
      </c>
      <c r="G7126" s="3" t="s">
        <v>158</v>
      </c>
      <c r="H7126" s="17">
        <v>34</v>
      </c>
      <c r="I7126" s="2">
        <v>75</v>
      </c>
      <c r="J7126" s="19">
        <v>2550</v>
      </c>
      <c r="K7126" s="19">
        <v>1275</v>
      </c>
      <c r="L7126" s="2">
        <v>0.5</v>
      </c>
      <c r="M7126" s="2" t="s">
        <v>78</v>
      </c>
      <c r="N7126" s="20">
        <f t="shared" si="111"/>
        <v>3825</v>
      </c>
      <c r="O7126" s="21"/>
      <c r="P7126" s="20"/>
    </row>
    <row r="7127" spans="1:16" x14ac:dyDescent="0.35">
      <c r="A7127" s="2" t="s">
        <v>25</v>
      </c>
      <c r="B7127" s="2">
        <v>1185732</v>
      </c>
      <c r="C7127" s="15">
        <v>44244</v>
      </c>
      <c r="D7127" s="2" t="s">
        <v>31</v>
      </c>
      <c r="E7127" s="2" t="s">
        <v>111</v>
      </c>
      <c r="F7127" s="2" t="s">
        <v>112</v>
      </c>
      <c r="G7127" s="3" t="s">
        <v>155</v>
      </c>
      <c r="H7127" s="17">
        <v>33</v>
      </c>
      <c r="I7127" s="2">
        <v>149</v>
      </c>
      <c r="J7127" s="19">
        <v>4917</v>
      </c>
      <c r="K7127" s="19">
        <v>2655.1800000000003</v>
      </c>
      <c r="L7127" s="2">
        <v>0.54</v>
      </c>
      <c r="M7127" s="2" t="s">
        <v>78</v>
      </c>
      <c r="N7127" s="20">
        <f t="shared" si="111"/>
        <v>7572.18</v>
      </c>
      <c r="O7127" s="21"/>
      <c r="P7127" s="20"/>
    </row>
    <row r="7128" spans="1:16" x14ac:dyDescent="0.35">
      <c r="A7128" s="2" t="s">
        <v>25</v>
      </c>
      <c r="B7128" s="2">
        <v>1185732</v>
      </c>
      <c r="C7128" s="15">
        <v>44244</v>
      </c>
      <c r="D7128" s="2" t="s">
        <v>31</v>
      </c>
      <c r="E7128" s="2" t="s">
        <v>111</v>
      </c>
      <c r="F7128" s="2" t="s">
        <v>112</v>
      </c>
      <c r="G7128" s="3" t="s">
        <v>17</v>
      </c>
      <c r="H7128" s="17">
        <v>38</v>
      </c>
      <c r="I7128" s="2">
        <v>50</v>
      </c>
      <c r="J7128" s="19">
        <v>1900</v>
      </c>
      <c r="K7128" s="19">
        <v>1045</v>
      </c>
      <c r="L7128" s="2">
        <v>0.55000000000000004</v>
      </c>
      <c r="M7128" s="2" t="s">
        <v>78</v>
      </c>
      <c r="N7128" s="20">
        <f t="shared" si="111"/>
        <v>2945</v>
      </c>
      <c r="O7128" s="21"/>
      <c r="P7128" s="20"/>
    </row>
    <row r="7129" spans="1:16" x14ac:dyDescent="0.35">
      <c r="A7129" s="2" t="s">
        <v>25</v>
      </c>
      <c r="B7129" s="2">
        <v>1185732</v>
      </c>
      <c r="C7129" s="15">
        <v>44244</v>
      </c>
      <c r="D7129" s="2" t="s">
        <v>31</v>
      </c>
      <c r="E7129" s="2" t="s">
        <v>111</v>
      </c>
      <c r="F7129" s="2" t="s">
        <v>112</v>
      </c>
      <c r="G7129" s="3" t="s">
        <v>156</v>
      </c>
      <c r="H7129" s="17">
        <v>27</v>
      </c>
      <c r="I7129" s="2">
        <v>75</v>
      </c>
      <c r="J7129" s="19">
        <v>2025</v>
      </c>
      <c r="K7129" s="19">
        <v>1032.75</v>
      </c>
      <c r="L7129" s="2">
        <v>0.51</v>
      </c>
      <c r="M7129" s="2" t="s">
        <v>78</v>
      </c>
      <c r="N7129" s="20">
        <f t="shared" si="111"/>
        <v>3057.75</v>
      </c>
      <c r="O7129" s="21"/>
      <c r="P7129" s="20"/>
    </row>
    <row r="7130" spans="1:16" x14ac:dyDescent="0.35">
      <c r="A7130" s="2" t="s">
        <v>25</v>
      </c>
      <c r="B7130" s="2">
        <v>1185732</v>
      </c>
      <c r="C7130" s="15">
        <v>44244</v>
      </c>
      <c r="D7130" s="2" t="s">
        <v>14</v>
      </c>
      <c r="E7130" s="2" t="s">
        <v>113</v>
      </c>
      <c r="F7130" s="2" t="s">
        <v>88</v>
      </c>
      <c r="G7130" s="3" t="s">
        <v>157</v>
      </c>
      <c r="H7130" s="17">
        <v>34</v>
      </c>
      <c r="I7130" s="2">
        <v>49</v>
      </c>
      <c r="J7130" s="19">
        <v>1666</v>
      </c>
      <c r="K7130" s="19">
        <v>882.98</v>
      </c>
      <c r="L7130" s="2">
        <v>0.53</v>
      </c>
      <c r="M7130" s="2" t="s">
        <v>78</v>
      </c>
      <c r="N7130" s="20">
        <f t="shared" si="111"/>
        <v>2548.98</v>
      </c>
      <c r="O7130" s="21"/>
      <c r="P7130" s="20"/>
    </row>
    <row r="7131" spans="1:16" x14ac:dyDescent="0.35">
      <c r="A7131" s="2" t="s">
        <v>25</v>
      </c>
      <c r="B7131" s="2">
        <v>1185732</v>
      </c>
      <c r="C7131" s="15">
        <v>44244</v>
      </c>
      <c r="D7131" s="2" t="s">
        <v>14</v>
      </c>
      <c r="E7131" s="2" t="s">
        <v>113</v>
      </c>
      <c r="F7131" s="2" t="s">
        <v>88</v>
      </c>
      <c r="G7131" s="3" t="s">
        <v>18</v>
      </c>
      <c r="H7131" s="17">
        <v>48</v>
      </c>
      <c r="I7131" s="2">
        <v>65</v>
      </c>
      <c r="J7131" s="19">
        <v>3120</v>
      </c>
      <c r="K7131" s="19">
        <v>1653.6000000000001</v>
      </c>
      <c r="L7131" s="2">
        <v>0.53</v>
      </c>
      <c r="M7131" s="2" t="s">
        <v>78</v>
      </c>
      <c r="N7131" s="20">
        <f t="shared" si="111"/>
        <v>4773.6000000000004</v>
      </c>
      <c r="O7131" s="21"/>
      <c r="P7131" s="20"/>
    </row>
    <row r="7132" spans="1:16" x14ac:dyDescent="0.35">
      <c r="A7132" s="2" t="s">
        <v>25</v>
      </c>
      <c r="B7132" s="2">
        <v>1185732</v>
      </c>
      <c r="C7132" s="15">
        <v>44244</v>
      </c>
      <c r="D7132" s="2" t="s">
        <v>14</v>
      </c>
      <c r="E7132" s="2" t="s">
        <v>113</v>
      </c>
      <c r="F7132" s="2" t="s">
        <v>88</v>
      </c>
      <c r="G7132" s="3" t="s">
        <v>158</v>
      </c>
      <c r="H7132" s="17">
        <v>24</v>
      </c>
      <c r="I7132" s="2">
        <v>105</v>
      </c>
      <c r="J7132" s="19">
        <v>2520</v>
      </c>
      <c r="K7132" s="19">
        <v>1360.8000000000002</v>
      </c>
      <c r="L7132" s="2">
        <v>0.54</v>
      </c>
      <c r="M7132" s="2" t="s">
        <v>78</v>
      </c>
      <c r="N7132" s="20">
        <f t="shared" si="111"/>
        <v>3880.8</v>
      </c>
      <c r="O7132" s="21"/>
      <c r="P7132" s="20"/>
    </row>
    <row r="7133" spans="1:16" x14ac:dyDescent="0.35">
      <c r="A7133" s="2" t="s">
        <v>25</v>
      </c>
      <c r="B7133" s="2">
        <v>1185732</v>
      </c>
      <c r="C7133" s="15">
        <v>44271</v>
      </c>
      <c r="D7133" s="2" t="s">
        <v>14</v>
      </c>
      <c r="E7133" s="2" t="s">
        <v>113</v>
      </c>
      <c r="F7133" s="2" t="s">
        <v>88</v>
      </c>
      <c r="G7133" s="3" t="s">
        <v>155</v>
      </c>
      <c r="H7133" s="17">
        <v>28</v>
      </c>
      <c r="I7133" s="2">
        <v>165</v>
      </c>
      <c r="J7133" s="19">
        <v>4620</v>
      </c>
      <c r="K7133" s="19">
        <v>2356.1999999999998</v>
      </c>
      <c r="L7133" s="2">
        <v>0.51</v>
      </c>
      <c r="M7133" s="2" t="s">
        <v>78</v>
      </c>
      <c r="N7133" s="20">
        <f t="shared" si="111"/>
        <v>6976.2</v>
      </c>
      <c r="O7133" s="21"/>
      <c r="P7133" s="20"/>
    </row>
    <row r="7134" spans="1:16" x14ac:dyDescent="0.35">
      <c r="A7134" s="2" t="s">
        <v>25</v>
      </c>
      <c r="B7134" s="2">
        <v>1185732</v>
      </c>
      <c r="C7134" s="15">
        <v>44271</v>
      </c>
      <c r="D7134" s="2" t="s">
        <v>14</v>
      </c>
      <c r="E7134" s="2" t="s">
        <v>113</v>
      </c>
      <c r="F7134" s="2" t="s">
        <v>88</v>
      </c>
      <c r="G7134" s="3" t="s">
        <v>17</v>
      </c>
      <c r="H7134" s="17">
        <v>27</v>
      </c>
      <c r="I7134" s="2">
        <v>69</v>
      </c>
      <c r="J7134" s="19">
        <v>1863</v>
      </c>
      <c r="K7134" s="19">
        <v>1006.0200000000001</v>
      </c>
      <c r="L7134" s="2">
        <v>0.54</v>
      </c>
      <c r="M7134" s="2" t="s">
        <v>78</v>
      </c>
      <c r="N7134" s="20">
        <f t="shared" si="111"/>
        <v>2869.02</v>
      </c>
      <c r="O7134" s="21"/>
      <c r="P7134" s="20"/>
    </row>
    <row r="7135" spans="1:16" x14ac:dyDescent="0.35">
      <c r="A7135" s="2" t="s">
        <v>25</v>
      </c>
      <c r="B7135" s="2">
        <v>1185732</v>
      </c>
      <c r="C7135" s="15">
        <v>44271</v>
      </c>
      <c r="D7135" s="2" t="s">
        <v>14</v>
      </c>
      <c r="E7135" s="2" t="s">
        <v>113</v>
      </c>
      <c r="F7135" s="2" t="s">
        <v>88</v>
      </c>
      <c r="G7135" s="3" t="s">
        <v>156</v>
      </c>
      <c r="H7135" s="17">
        <v>19</v>
      </c>
      <c r="I7135" s="2">
        <v>91</v>
      </c>
      <c r="J7135" s="19">
        <v>1729</v>
      </c>
      <c r="K7135" s="19">
        <v>933.66000000000008</v>
      </c>
      <c r="L7135" s="2">
        <v>0.54</v>
      </c>
      <c r="M7135" s="2" t="s">
        <v>78</v>
      </c>
      <c r="N7135" s="20">
        <f t="shared" si="111"/>
        <v>2662.66</v>
      </c>
      <c r="O7135" s="21"/>
      <c r="P7135" s="20"/>
    </row>
    <row r="7136" spans="1:16" x14ac:dyDescent="0.35">
      <c r="A7136" s="2" t="s">
        <v>25</v>
      </c>
      <c r="B7136" s="2">
        <v>1185732</v>
      </c>
      <c r="C7136" s="15">
        <v>44271</v>
      </c>
      <c r="D7136" s="2" t="s">
        <v>14</v>
      </c>
      <c r="E7136" s="2" t="s">
        <v>113</v>
      </c>
      <c r="F7136" s="2" t="s">
        <v>88</v>
      </c>
      <c r="G7136" s="3" t="s">
        <v>157</v>
      </c>
      <c r="H7136" s="17">
        <v>23</v>
      </c>
      <c r="I7136" s="2">
        <v>49</v>
      </c>
      <c r="J7136" s="19">
        <v>1127</v>
      </c>
      <c r="K7136" s="19">
        <v>597.31000000000006</v>
      </c>
      <c r="L7136" s="2">
        <v>0.53</v>
      </c>
      <c r="M7136" s="2" t="s">
        <v>78</v>
      </c>
      <c r="N7136" s="20">
        <f t="shared" si="111"/>
        <v>1724.31</v>
      </c>
      <c r="O7136" s="21"/>
      <c r="P7136" s="20"/>
    </row>
    <row r="7137" spans="1:16" x14ac:dyDescent="0.35">
      <c r="A7137" s="2" t="s">
        <v>25</v>
      </c>
      <c r="B7137" s="2">
        <v>1185732</v>
      </c>
      <c r="C7137" s="15">
        <v>44271</v>
      </c>
      <c r="D7137" s="2" t="s">
        <v>14</v>
      </c>
      <c r="E7137" s="2" t="s">
        <v>113</v>
      </c>
      <c r="F7137" s="2" t="s">
        <v>88</v>
      </c>
      <c r="G7137" s="3" t="s">
        <v>18</v>
      </c>
      <c r="H7137" s="17">
        <v>37</v>
      </c>
      <c r="I7137" s="2">
        <v>59</v>
      </c>
      <c r="J7137" s="19">
        <v>2183</v>
      </c>
      <c r="K7137" s="19">
        <v>1091.5</v>
      </c>
      <c r="L7137" s="2">
        <v>0.5</v>
      </c>
      <c r="M7137" s="2" t="s">
        <v>78</v>
      </c>
      <c r="N7137" s="20">
        <f t="shared" si="111"/>
        <v>3274.5</v>
      </c>
      <c r="O7137" s="21"/>
      <c r="P7137" s="20"/>
    </row>
    <row r="7138" spans="1:16" x14ac:dyDescent="0.35">
      <c r="A7138" s="2" t="s">
        <v>25</v>
      </c>
      <c r="B7138" s="2">
        <v>1185732</v>
      </c>
      <c r="C7138" s="15">
        <v>44271</v>
      </c>
      <c r="D7138" s="2" t="s">
        <v>14</v>
      </c>
      <c r="E7138" s="2" t="s">
        <v>113</v>
      </c>
      <c r="F7138" s="2" t="s">
        <v>88</v>
      </c>
      <c r="G7138" s="3" t="s">
        <v>158</v>
      </c>
      <c r="H7138" s="17">
        <v>29</v>
      </c>
      <c r="I7138" s="2">
        <v>81</v>
      </c>
      <c r="J7138" s="19">
        <v>2349</v>
      </c>
      <c r="K7138" s="19">
        <v>1268.46</v>
      </c>
      <c r="L7138" s="2">
        <v>0.54</v>
      </c>
      <c r="M7138" s="2" t="s">
        <v>78</v>
      </c>
      <c r="N7138" s="20">
        <f t="shared" si="111"/>
        <v>3617.46</v>
      </c>
      <c r="O7138" s="21"/>
      <c r="P7138" s="20"/>
    </row>
    <row r="7139" spans="1:16" x14ac:dyDescent="0.35">
      <c r="A7139" s="2" t="s">
        <v>25</v>
      </c>
      <c r="B7139" s="2">
        <v>1185732</v>
      </c>
      <c r="C7139" s="15">
        <v>44303</v>
      </c>
      <c r="D7139" s="2" t="s">
        <v>14</v>
      </c>
      <c r="E7139" s="2" t="s">
        <v>113</v>
      </c>
      <c r="F7139" s="2" t="s">
        <v>88</v>
      </c>
      <c r="G7139" s="3" t="s">
        <v>155</v>
      </c>
      <c r="H7139" s="17">
        <v>27</v>
      </c>
      <c r="I7139" s="2">
        <v>143</v>
      </c>
      <c r="J7139" s="19">
        <v>3861</v>
      </c>
      <c r="K7139" s="19">
        <v>1969.1100000000001</v>
      </c>
      <c r="L7139" s="2">
        <v>0.51</v>
      </c>
      <c r="M7139" s="2" t="s">
        <v>78</v>
      </c>
      <c r="N7139" s="20">
        <f t="shared" si="111"/>
        <v>5830.1100000000006</v>
      </c>
      <c r="O7139" s="21"/>
      <c r="P7139" s="20"/>
    </row>
    <row r="7140" spans="1:16" x14ac:dyDescent="0.35">
      <c r="A7140" s="2" t="s">
        <v>25</v>
      </c>
      <c r="B7140" s="2">
        <v>1185732</v>
      </c>
      <c r="C7140" s="15">
        <v>44303</v>
      </c>
      <c r="D7140" s="2" t="s">
        <v>14</v>
      </c>
      <c r="E7140" s="2" t="s">
        <v>113</v>
      </c>
      <c r="F7140" s="2" t="s">
        <v>88</v>
      </c>
      <c r="G7140" s="3" t="s">
        <v>17</v>
      </c>
      <c r="H7140" s="17">
        <v>28</v>
      </c>
      <c r="I7140" s="2">
        <v>75</v>
      </c>
      <c r="J7140" s="19">
        <v>2100</v>
      </c>
      <c r="K7140" s="19">
        <v>1155</v>
      </c>
      <c r="L7140" s="2">
        <v>0.55000000000000004</v>
      </c>
      <c r="M7140" s="2" t="s">
        <v>78</v>
      </c>
      <c r="N7140" s="20">
        <f t="shared" si="111"/>
        <v>3255</v>
      </c>
      <c r="O7140" s="21"/>
      <c r="P7140" s="20"/>
    </row>
    <row r="7141" spans="1:16" x14ac:dyDescent="0.35">
      <c r="A7141" s="2" t="s">
        <v>25</v>
      </c>
      <c r="B7141" s="2">
        <v>1185732</v>
      </c>
      <c r="C7141" s="15">
        <v>44303</v>
      </c>
      <c r="D7141" s="2" t="s">
        <v>14</v>
      </c>
      <c r="E7141" s="2" t="s">
        <v>113</v>
      </c>
      <c r="F7141" s="2" t="s">
        <v>88</v>
      </c>
      <c r="G7141" s="3" t="s">
        <v>156</v>
      </c>
      <c r="H7141" s="17">
        <v>19</v>
      </c>
      <c r="I7141" s="2">
        <v>68</v>
      </c>
      <c r="J7141" s="19">
        <v>1292</v>
      </c>
      <c r="K7141" s="19">
        <v>697.68000000000006</v>
      </c>
      <c r="L7141" s="2">
        <v>0.54</v>
      </c>
      <c r="M7141" s="2" t="s">
        <v>78</v>
      </c>
      <c r="N7141" s="20">
        <f t="shared" si="111"/>
        <v>1989.68</v>
      </c>
      <c r="O7141" s="21"/>
      <c r="P7141" s="20"/>
    </row>
    <row r="7142" spans="1:16" x14ac:dyDescent="0.35">
      <c r="A7142" s="2" t="s">
        <v>25</v>
      </c>
      <c r="B7142" s="2">
        <v>1185732</v>
      </c>
      <c r="C7142" s="15">
        <v>44303</v>
      </c>
      <c r="D7142" s="2" t="s">
        <v>14</v>
      </c>
      <c r="E7142" s="2" t="s">
        <v>113</v>
      </c>
      <c r="F7142" s="2" t="s">
        <v>88</v>
      </c>
      <c r="G7142" s="3" t="s">
        <v>157</v>
      </c>
      <c r="H7142" s="17">
        <v>25</v>
      </c>
      <c r="I7142" s="2">
        <v>47</v>
      </c>
      <c r="J7142" s="19">
        <v>1175</v>
      </c>
      <c r="K7142" s="19">
        <v>611</v>
      </c>
      <c r="L7142" s="2">
        <v>0.52</v>
      </c>
      <c r="M7142" s="2" t="s">
        <v>78</v>
      </c>
      <c r="N7142" s="20">
        <f t="shared" si="111"/>
        <v>1786</v>
      </c>
      <c r="O7142" s="21"/>
      <c r="P7142" s="20"/>
    </row>
    <row r="7143" spans="1:16" x14ac:dyDescent="0.35">
      <c r="A7143" s="2" t="s">
        <v>25</v>
      </c>
      <c r="B7143" s="2">
        <v>1185732</v>
      </c>
      <c r="C7143" s="15">
        <v>44303</v>
      </c>
      <c r="D7143" s="2" t="s">
        <v>14</v>
      </c>
      <c r="E7143" s="2" t="s">
        <v>113</v>
      </c>
      <c r="F7143" s="2" t="s">
        <v>88</v>
      </c>
      <c r="G7143" s="3" t="s">
        <v>18</v>
      </c>
      <c r="H7143" s="17">
        <v>60</v>
      </c>
      <c r="I7143" s="2">
        <v>56</v>
      </c>
      <c r="J7143" s="19">
        <v>3360</v>
      </c>
      <c r="K7143" s="19">
        <v>1848.0000000000002</v>
      </c>
      <c r="L7143" s="2">
        <v>0.55000000000000004</v>
      </c>
      <c r="M7143" s="2" t="s">
        <v>78</v>
      </c>
      <c r="N7143" s="20">
        <f t="shared" si="111"/>
        <v>5208</v>
      </c>
      <c r="O7143" s="21"/>
      <c r="P7143" s="20"/>
    </row>
    <row r="7144" spans="1:16" x14ac:dyDescent="0.35">
      <c r="A7144" s="2" t="s">
        <v>25</v>
      </c>
      <c r="B7144" s="2">
        <v>1185732</v>
      </c>
      <c r="C7144" s="15">
        <v>44303</v>
      </c>
      <c r="D7144" s="2" t="s">
        <v>14</v>
      </c>
      <c r="E7144" s="2" t="s">
        <v>113</v>
      </c>
      <c r="F7144" s="2" t="s">
        <v>88</v>
      </c>
      <c r="G7144" s="3" t="s">
        <v>158</v>
      </c>
      <c r="H7144" s="17">
        <v>47</v>
      </c>
      <c r="I7144" s="2">
        <v>94</v>
      </c>
      <c r="J7144" s="19">
        <v>4418</v>
      </c>
      <c r="K7144" s="19">
        <v>2253.1799999999998</v>
      </c>
      <c r="L7144" s="2">
        <v>0.51</v>
      </c>
      <c r="M7144" s="2" t="s">
        <v>78</v>
      </c>
      <c r="N7144" s="20">
        <f t="shared" si="111"/>
        <v>6671.18</v>
      </c>
      <c r="O7144" s="21"/>
      <c r="P7144" s="20"/>
    </row>
    <row r="7145" spans="1:16" x14ac:dyDescent="0.35">
      <c r="A7145" s="2" t="s">
        <v>25</v>
      </c>
      <c r="B7145" s="2">
        <v>1185732</v>
      </c>
      <c r="C7145" s="15">
        <v>44334</v>
      </c>
      <c r="D7145" s="2" t="s">
        <v>14</v>
      </c>
      <c r="E7145" s="2" t="s">
        <v>113</v>
      </c>
      <c r="F7145" s="2" t="s">
        <v>88</v>
      </c>
      <c r="G7145" s="3" t="s">
        <v>155</v>
      </c>
      <c r="H7145" s="17">
        <v>58</v>
      </c>
      <c r="I7145" s="2">
        <v>179</v>
      </c>
      <c r="J7145" s="19">
        <v>10382</v>
      </c>
      <c r="K7145" s="19">
        <v>5398.64</v>
      </c>
      <c r="L7145" s="2">
        <v>0.52</v>
      </c>
      <c r="M7145" s="2" t="s">
        <v>78</v>
      </c>
      <c r="N7145" s="20">
        <f t="shared" si="111"/>
        <v>15780.64</v>
      </c>
      <c r="O7145" s="21"/>
      <c r="P7145" s="20"/>
    </row>
    <row r="7146" spans="1:16" x14ac:dyDescent="0.35">
      <c r="A7146" s="2" t="s">
        <v>25</v>
      </c>
      <c r="B7146" s="2">
        <v>1185732</v>
      </c>
      <c r="C7146" s="15">
        <v>44334</v>
      </c>
      <c r="D7146" s="2" t="s">
        <v>14</v>
      </c>
      <c r="E7146" s="2" t="s">
        <v>113</v>
      </c>
      <c r="F7146" s="2" t="s">
        <v>88</v>
      </c>
      <c r="G7146" s="3" t="s">
        <v>17</v>
      </c>
      <c r="H7146" s="17">
        <v>37</v>
      </c>
      <c r="I7146" s="2">
        <v>87</v>
      </c>
      <c r="J7146" s="19">
        <v>3219</v>
      </c>
      <c r="K7146" s="19">
        <v>1641.69</v>
      </c>
      <c r="L7146" s="2">
        <v>0.51</v>
      </c>
      <c r="M7146" s="2" t="s">
        <v>78</v>
      </c>
      <c r="N7146" s="20">
        <f t="shared" si="111"/>
        <v>4860.6900000000005</v>
      </c>
      <c r="O7146" s="21"/>
      <c r="P7146" s="20"/>
    </row>
    <row r="7147" spans="1:16" x14ac:dyDescent="0.35">
      <c r="A7147" s="2" t="s">
        <v>25</v>
      </c>
      <c r="B7147" s="2">
        <v>1185732</v>
      </c>
      <c r="C7147" s="15">
        <v>44334</v>
      </c>
      <c r="D7147" s="2" t="s">
        <v>14</v>
      </c>
      <c r="E7147" s="2" t="s">
        <v>113</v>
      </c>
      <c r="F7147" s="2" t="s">
        <v>88</v>
      </c>
      <c r="G7147" s="3" t="s">
        <v>156</v>
      </c>
      <c r="H7147" s="17">
        <v>32</v>
      </c>
      <c r="I7147" s="2">
        <v>77</v>
      </c>
      <c r="J7147" s="19">
        <v>2464</v>
      </c>
      <c r="K7147" s="19">
        <v>1355.2</v>
      </c>
      <c r="L7147" s="2">
        <v>0.55000000000000004</v>
      </c>
      <c r="M7147" s="2" t="s">
        <v>78</v>
      </c>
      <c r="N7147" s="20">
        <f t="shared" si="111"/>
        <v>3819.2</v>
      </c>
      <c r="O7147" s="21"/>
      <c r="P7147" s="20"/>
    </row>
    <row r="7148" spans="1:16" x14ac:dyDescent="0.35">
      <c r="A7148" s="2" t="s">
        <v>25</v>
      </c>
      <c r="B7148" s="2">
        <v>1185732</v>
      </c>
      <c r="C7148" s="15">
        <v>44334</v>
      </c>
      <c r="D7148" s="2" t="s">
        <v>14</v>
      </c>
      <c r="E7148" s="2" t="s">
        <v>113</v>
      </c>
      <c r="F7148" s="2" t="s">
        <v>88</v>
      </c>
      <c r="G7148" s="3" t="s">
        <v>157</v>
      </c>
      <c r="H7148" s="17">
        <v>33</v>
      </c>
      <c r="I7148" s="2">
        <v>50</v>
      </c>
      <c r="J7148" s="19">
        <v>1650</v>
      </c>
      <c r="K7148" s="19">
        <v>907.50000000000011</v>
      </c>
      <c r="L7148" s="2">
        <v>0.55000000000000004</v>
      </c>
      <c r="M7148" s="2" t="s">
        <v>78</v>
      </c>
      <c r="N7148" s="20">
        <f t="shared" si="111"/>
        <v>2557.5</v>
      </c>
      <c r="O7148" s="21"/>
      <c r="P7148" s="20"/>
    </row>
    <row r="7149" spans="1:16" x14ac:dyDescent="0.35">
      <c r="A7149" s="2" t="s">
        <v>25</v>
      </c>
      <c r="B7149" s="2">
        <v>1185732</v>
      </c>
      <c r="C7149" s="15">
        <v>44334</v>
      </c>
      <c r="D7149" s="2" t="s">
        <v>14</v>
      </c>
      <c r="E7149" s="2" t="s">
        <v>113</v>
      </c>
      <c r="F7149" s="2" t="s">
        <v>88</v>
      </c>
      <c r="G7149" s="3" t="s">
        <v>18</v>
      </c>
      <c r="H7149" s="17">
        <v>42</v>
      </c>
      <c r="I7149" s="2">
        <v>68</v>
      </c>
      <c r="J7149" s="19">
        <v>2856</v>
      </c>
      <c r="K7149" s="19">
        <v>1542.24</v>
      </c>
      <c r="L7149" s="2">
        <v>0.54</v>
      </c>
      <c r="M7149" s="2" t="s">
        <v>78</v>
      </c>
      <c r="N7149" s="20">
        <f t="shared" si="111"/>
        <v>4398.24</v>
      </c>
      <c r="O7149" s="21"/>
      <c r="P7149" s="20"/>
    </row>
    <row r="7150" spans="1:16" x14ac:dyDescent="0.35">
      <c r="A7150" s="2" t="s">
        <v>25</v>
      </c>
      <c r="B7150" s="2">
        <v>1185732</v>
      </c>
      <c r="C7150" s="15">
        <v>44334</v>
      </c>
      <c r="D7150" s="2" t="s">
        <v>14</v>
      </c>
      <c r="E7150" s="2" t="s">
        <v>113</v>
      </c>
      <c r="F7150" s="2" t="s">
        <v>88</v>
      </c>
      <c r="G7150" s="3" t="s">
        <v>158</v>
      </c>
      <c r="H7150" s="17">
        <v>52</v>
      </c>
      <c r="I7150" s="2">
        <v>95</v>
      </c>
      <c r="J7150" s="19">
        <v>4940</v>
      </c>
      <c r="K7150" s="19">
        <v>2717</v>
      </c>
      <c r="L7150" s="2">
        <v>0.55000000000000004</v>
      </c>
      <c r="M7150" s="2" t="s">
        <v>78</v>
      </c>
      <c r="N7150" s="20">
        <f t="shared" si="111"/>
        <v>7657</v>
      </c>
      <c r="O7150" s="21"/>
      <c r="P7150" s="20"/>
    </row>
    <row r="7151" spans="1:16" x14ac:dyDescent="0.35">
      <c r="A7151" s="2" t="s">
        <v>25</v>
      </c>
      <c r="B7151" s="2">
        <v>1185732</v>
      </c>
      <c r="C7151" s="15">
        <v>44364</v>
      </c>
      <c r="D7151" s="2" t="s">
        <v>14</v>
      </c>
      <c r="E7151" s="2" t="s">
        <v>113</v>
      </c>
      <c r="F7151" s="2" t="s">
        <v>88</v>
      </c>
      <c r="G7151" s="3" t="s">
        <v>155</v>
      </c>
      <c r="H7151" s="17">
        <v>43</v>
      </c>
      <c r="I7151" s="2">
        <v>150</v>
      </c>
      <c r="J7151" s="19">
        <v>6450</v>
      </c>
      <c r="K7151" s="19">
        <v>3354</v>
      </c>
      <c r="L7151" s="2">
        <v>0.52</v>
      </c>
      <c r="M7151" s="2" t="s">
        <v>78</v>
      </c>
      <c r="N7151" s="20">
        <f t="shared" si="111"/>
        <v>9804</v>
      </c>
      <c r="O7151" s="21"/>
      <c r="P7151" s="20"/>
    </row>
    <row r="7152" spans="1:16" x14ac:dyDescent="0.35">
      <c r="A7152" s="2" t="s">
        <v>25</v>
      </c>
      <c r="B7152" s="2">
        <v>1185732</v>
      </c>
      <c r="C7152" s="15">
        <v>44364</v>
      </c>
      <c r="D7152" s="2" t="s">
        <v>14</v>
      </c>
      <c r="E7152" s="2" t="s">
        <v>113</v>
      </c>
      <c r="F7152" s="2" t="s">
        <v>88</v>
      </c>
      <c r="G7152" s="3" t="s">
        <v>17</v>
      </c>
      <c r="H7152" s="17">
        <v>37</v>
      </c>
      <c r="I7152" s="2">
        <v>119</v>
      </c>
      <c r="J7152" s="19">
        <v>4403</v>
      </c>
      <c r="K7152" s="19">
        <v>2201.5</v>
      </c>
      <c r="L7152" s="2">
        <v>0.5</v>
      </c>
      <c r="M7152" s="2" t="s">
        <v>78</v>
      </c>
      <c r="N7152" s="20">
        <f t="shared" si="111"/>
        <v>6604.5</v>
      </c>
      <c r="O7152" s="21"/>
      <c r="P7152" s="20"/>
    </row>
    <row r="7153" spans="1:16" x14ac:dyDescent="0.35">
      <c r="A7153" s="2" t="s">
        <v>25</v>
      </c>
      <c r="B7153" s="2">
        <v>1185732</v>
      </c>
      <c r="C7153" s="15">
        <v>44364</v>
      </c>
      <c r="D7153" s="2" t="s">
        <v>14</v>
      </c>
      <c r="E7153" s="2" t="s">
        <v>113</v>
      </c>
      <c r="F7153" s="2" t="s">
        <v>88</v>
      </c>
      <c r="G7153" s="3" t="s">
        <v>156</v>
      </c>
      <c r="H7153" s="17">
        <v>33</v>
      </c>
      <c r="I7153" s="2">
        <v>81</v>
      </c>
      <c r="J7153" s="19">
        <v>2673</v>
      </c>
      <c r="K7153" s="19">
        <v>1443.42</v>
      </c>
      <c r="L7153" s="2">
        <v>0.54</v>
      </c>
      <c r="M7153" s="2" t="s">
        <v>78</v>
      </c>
      <c r="N7153" s="20">
        <f t="shared" si="111"/>
        <v>4116.42</v>
      </c>
      <c r="O7153" s="21"/>
      <c r="P7153" s="20"/>
    </row>
    <row r="7154" spans="1:16" x14ac:dyDescent="0.35">
      <c r="A7154" s="2" t="s">
        <v>25</v>
      </c>
      <c r="B7154" s="2">
        <v>1185732</v>
      </c>
      <c r="C7154" s="15">
        <v>44364</v>
      </c>
      <c r="D7154" s="2" t="s">
        <v>14</v>
      </c>
      <c r="E7154" s="2" t="s">
        <v>113</v>
      </c>
      <c r="F7154" s="2" t="s">
        <v>88</v>
      </c>
      <c r="G7154" s="3" t="s">
        <v>157</v>
      </c>
      <c r="H7154" s="17">
        <v>33</v>
      </c>
      <c r="I7154" s="2">
        <v>69</v>
      </c>
      <c r="J7154" s="19">
        <v>2277</v>
      </c>
      <c r="K7154" s="19">
        <v>1184.04</v>
      </c>
      <c r="L7154" s="2">
        <v>0.52</v>
      </c>
      <c r="M7154" s="2" t="s">
        <v>78</v>
      </c>
      <c r="N7154" s="20">
        <f t="shared" si="111"/>
        <v>3461.04</v>
      </c>
      <c r="O7154" s="21"/>
      <c r="P7154" s="20"/>
    </row>
    <row r="7155" spans="1:16" x14ac:dyDescent="0.35">
      <c r="A7155" s="2" t="s">
        <v>25</v>
      </c>
      <c r="B7155" s="2">
        <v>1185732</v>
      </c>
      <c r="C7155" s="15">
        <v>44364</v>
      </c>
      <c r="D7155" s="2" t="s">
        <v>14</v>
      </c>
      <c r="E7155" s="2" t="s">
        <v>113</v>
      </c>
      <c r="F7155" s="2" t="s">
        <v>88</v>
      </c>
      <c r="G7155" s="3" t="s">
        <v>18</v>
      </c>
      <c r="H7155" s="17">
        <v>41</v>
      </c>
      <c r="I7155" s="2">
        <v>74</v>
      </c>
      <c r="J7155" s="19">
        <v>3034</v>
      </c>
      <c r="K7155" s="19">
        <v>1668.7</v>
      </c>
      <c r="L7155" s="2">
        <v>0.55000000000000004</v>
      </c>
      <c r="M7155" s="2" t="s">
        <v>78</v>
      </c>
      <c r="N7155" s="20">
        <f t="shared" si="111"/>
        <v>4702.7</v>
      </c>
      <c r="O7155" s="21"/>
      <c r="P7155" s="20"/>
    </row>
    <row r="7156" spans="1:16" x14ac:dyDescent="0.35">
      <c r="A7156" s="2" t="s">
        <v>25</v>
      </c>
      <c r="B7156" s="2">
        <v>1185732</v>
      </c>
      <c r="C7156" s="15">
        <v>44364</v>
      </c>
      <c r="D7156" s="2" t="s">
        <v>14</v>
      </c>
      <c r="E7156" s="2" t="s">
        <v>113</v>
      </c>
      <c r="F7156" s="2" t="s">
        <v>88</v>
      </c>
      <c r="G7156" s="3" t="s">
        <v>158</v>
      </c>
      <c r="H7156" s="17">
        <v>59</v>
      </c>
      <c r="I7156" s="2">
        <v>115</v>
      </c>
      <c r="J7156" s="19">
        <v>6785</v>
      </c>
      <c r="K7156" s="19">
        <v>3528.2000000000003</v>
      </c>
      <c r="L7156" s="2">
        <v>0.52</v>
      </c>
      <c r="M7156" s="2" t="s">
        <v>78</v>
      </c>
      <c r="N7156" s="20">
        <f t="shared" si="111"/>
        <v>10313.200000000001</v>
      </c>
      <c r="O7156" s="21"/>
      <c r="P7156" s="20"/>
    </row>
    <row r="7157" spans="1:16" x14ac:dyDescent="0.35">
      <c r="A7157" s="2" t="s">
        <v>25</v>
      </c>
      <c r="B7157" s="2">
        <v>1185732</v>
      </c>
      <c r="C7157" s="15">
        <v>44393</v>
      </c>
      <c r="D7157" s="2" t="s">
        <v>14</v>
      </c>
      <c r="E7157" s="2" t="s">
        <v>113</v>
      </c>
      <c r="F7157" s="2" t="s">
        <v>88</v>
      </c>
      <c r="G7157" s="3" t="s">
        <v>155</v>
      </c>
      <c r="H7157" s="17">
        <v>55</v>
      </c>
      <c r="I7157" s="2">
        <v>182</v>
      </c>
      <c r="J7157" s="19">
        <v>10010</v>
      </c>
      <c r="K7157" s="19">
        <v>5205.2</v>
      </c>
      <c r="L7157" s="2">
        <v>0.52</v>
      </c>
      <c r="M7157" s="2" t="s">
        <v>78</v>
      </c>
      <c r="N7157" s="20">
        <f t="shared" si="111"/>
        <v>15215.2</v>
      </c>
      <c r="O7157" s="21"/>
      <c r="P7157" s="20"/>
    </row>
    <row r="7158" spans="1:16" x14ac:dyDescent="0.35">
      <c r="A7158" s="2" t="s">
        <v>25</v>
      </c>
      <c r="B7158" s="2">
        <v>1185732</v>
      </c>
      <c r="C7158" s="15">
        <v>44393</v>
      </c>
      <c r="D7158" s="2" t="s">
        <v>14</v>
      </c>
      <c r="E7158" s="2" t="s">
        <v>113</v>
      </c>
      <c r="F7158" s="2" t="s">
        <v>88</v>
      </c>
      <c r="G7158" s="3" t="s">
        <v>17</v>
      </c>
      <c r="H7158" s="17">
        <v>50</v>
      </c>
      <c r="I7158" s="2">
        <v>116</v>
      </c>
      <c r="J7158" s="19">
        <v>5800</v>
      </c>
      <c r="K7158" s="19">
        <v>3074</v>
      </c>
      <c r="L7158" s="2">
        <v>0.53</v>
      </c>
      <c r="M7158" s="2" t="s">
        <v>78</v>
      </c>
      <c r="N7158" s="20">
        <f t="shared" si="111"/>
        <v>8874</v>
      </c>
      <c r="O7158" s="21"/>
      <c r="P7158" s="20"/>
    </row>
    <row r="7159" spans="1:16" x14ac:dyDescent="0.35">
      <c r="A7159" s="2" t="s">
        <v>25</v>
      </c>
      <c r="B7159" s="2">
        <v>1185732</v>
      </c>
      <c r="C7159" s="15">
        <v>44393</v>
      </c>
      <c r="D7159" s="2" t="s">
        <v>14</v>
      </c>
      <c r="E7159" s="2" t="s">
        <v>113</v>
      </c>
      <c r="F7159" s="2" t="s">
        <v>88</v>
      </c>
      <c r="G7159" s="3" t="s">
        <v>156</v>
      </c>
      <c r="H7159" s="17">
        <v>49</v>
      </c>
      <c r="I7159" s="2">
        <v>98</v>
      </c>
      <c r="J7159" s="19">
        <v>4802</v>
      </c>
      <c r="K7159" s="19">
        <v>2545.06</v>
      </c>
      <c r="L7159" s="2">
        <v>0.53</v>
      </c>
      <c r="M7159" s="2" t="s">
        <v>78</v>
      </c>
      <c r="N7159" s="20">
        <f t="shared" si="111"/>
        <v>7347.0599999999995</v>
      </c>
      <c r="O7159" s="21"/>
      <c r="P7159" s="20"/>
    </row>
    <row r="7160" spans="1:16" x14ac:dyDescent="0.35">
      <c r="A7160" s="2" t="s">
        <v>25</v>
      </c>
      <c r="B7160" s="2">
        <v>1185732</v>
      </c>
      <c r="C7160" s="15">
        <v>44393</v>
      </c>
      <c r="D7160" s="2" t="s">
        <v>14</v>
      </c>
      <c r="E7160" s="2" t="s">
        <v>113</v>
      </c>
      <c r="F7160" s="2" t="s">
        <v>88</v>
      </c>
      <c r="G7160" s="3" t="s">
        <v>157</v>
      </c>
      <c r="H7160" s="17">
        <v>48</v>
      </c>
      <c r="I7160" s="2">
        <v>77</v>
      </c>
      <c r="J7160" s="19">
        <v>3696</v>
      </c>
      <c r="K7160" s="19">
        <v>1884.96</v>
      </c>
      <c r="L7160" s="2">
        <v>0.51</v>
      </c>
      <c r="M7160" s="2" t="s">
        <v>78</v>
      </c>
      <c r="N7160" s="20">
        <f t="shared" si="111"/>
        <v>5580.96</v>
      </c>
      <c r="O7160" s="21"/>
      <c r="P7160" s="20"/>
    </row>
    <row r="7161" spans="1:16" x14ac:dyDescent="0.35">
      <c r="A7161" s="2" t="s">
        <v>25</v>
      </c>
      <c r="B7161" s="2">
        <v>1185732</v>
      </c>
      <c r="C7161" s="15">
        <v>44393</v>
      </c>
      <c r="D7161" s="2" t="s">
        <v>14</v>
      </c>
      <c r="E7161" s="2" t="s">
        <v>113</v>
      </c>
      <c r="F7161" s="2" t="s">
        <v>88</v>
      </c>
      <c r="G7161" s="3" t="s">
        <v>18</v>
      </c>
      <c r="H7161" s="17">
        <v>54</v>
      </c>
      <c r="I7161" s="2">
        <v>87</v>
      </c>
      <c r="J7161" s="19">
        <v>4698</v>
      </c>
      <c r="K7161" s="19">
        <v>2536.92</v>
      </c>
      <c r="L7161" s="2">
        <v>0.54</v>
      </c>
      <c r="M7161" s="2" t="s">
        <v>78</v>
      </c>
      <c r="N7161" s="20">
        <f t="shared" si="111"/>
        <v>7234.92</v>
      </c>
      <c r="O7161" s="21"/>
      <c r="P7161" s="20"/>
    </row>
    <row r="7162" spans="1:16" x14ac:dyDescent="0.35">
      <c r="A7162" s="2" t="s">
        <v>25</v>
      </c>
      <c r="B7162" s="2">
        <v>1185732</v>
      </c>
      <c r="C7162" s="15">
        <v>44393</v>
      </c>
      <c r="D7162" s="2" t="s">
        <v>14</v>
      </c>
      <c r="E7162" s="2" t="s">
        <v>113</v>
      </c>
      <c r="F7162" s="2" t="s">
        <v>88</v>
      </c>
      <c r="G7162" s="3" t="s">
        <v>158</v>
      </c>
      <c r="H7162" s="17">
        <v>63</v>
      </c>
      <c r="I7162" s="2">
        <v>133</v>
      </c>
      <c r="J7162" s="19">
        <v>8379</v>
      </c>
      <c r="K7162" s="19">
        <v>4524.66</v>
      </c>
      <c r="L7162" s="2">
        <v>0.54</v>
      </c>
      <c r="M7162" s="2" t="s">
        <v>78</v>
      </c>
      <c r="N7162" s="20">
        <f t="shared" si="111"/>
        <v>12903.66</v>
      </c>
      <c r="O7162" s="21"/>
      <c r="P7162" s="20"/>
    </row>
    <row r="7163" spans="1:16" x14ac:dyDescent="0.35">
      <c r="A7163" s="2" t="s">
        <v>25</v>
      </c>
      <c r="B7163" s="2">
        <v>1185732</v>
      </c>
      <c r="C7163" s="15">
        <v>44425</v>
      </c>
      <c r="D7163" s="2" t="s">
        <v>14</v>
      </c>
      <c r="E7163" s="2" t="s">
        <v>113</v>
      </c>
      <c r="F7163" s="2" t="s">
        <v>88</v>
      </c>
      <c r="G7163" s="3" t="s">
        <v>155</v>
      </c>
      <c r="H7163" s="17">
        <v>46</v>
      </c>
      <c r="I7163" s="2">
        <v>131</v>
      </c>
      <c r="J7163" s="19">
        <v>6026</v>
      </c>
      <c r="K7163" s="19">
        <v>3133.52</v>
      </c>
      <c r="L7163" s="2">
        <v>0.52</v>
      </c>
      <c r="M7163" s="2" t="s">
        <v>78</v>
      </c>
      <c r="N7163" s="20">
        <f t="shared" si="111"/>
        <v>9159.52</v>
      </c>
      <c r="O7163" s="21"/>
      <c r="P7163" s="20"/>
    </row>
    <row r="7164" spans="1:16" x14ac:dyDescent="0.35">
      <c r="A7164" s="2" t="s">
        <v>25</v>
      </c>
      <c r="B7164" s="2">
        <v>1185732</v>
      </c>
      <c r="C7164" s="15">
        <v>44425</v>
      </c>
      <c r="D7164" s="2" t="s">
        <v>14</v>
      </c>
      <c r="E7164" s="2" t="s">
        <v>113</v>
      </c>
      <c r="F7164" s="2" t="s">
        <v>88</v>
      </c>
      <c r="G7164" s="3" t="s">
        <v>17</v>
      </c>
      <c r="H7164" s="17">
        <v>42</v>
      </c>
      <c r="I7164" s="2">
        <v>90</v>
      </c>
      <c r="J7164" s="19">
        <v>3780</v>
      </c>
      <c r="K7164" s="19">
        <v>2079</v>
      </c>
      <c r="L7164" s="2">
        <v>0.55000000000000004</v>
      </c>
      <c r="M7164" s="2" t="s">
        <v>78</v>
      </c>
      <c r="N7164" s="20">
        <f t="shared" si="111"/>
        <v>5859</v>
      </c>
      <c r="O7164" s="21"/>
      <c r="P7164" s="20"/>
    </row>
    <row r="7165" spans="1:16" x14ac:dyDescent="0.35">
      <c r="A7165" s="2" t="s">
        <v>25</v>
      </c>
      <c r="B7165" s="2">
        <v>1185732</v>
      </c>
      <c r="C7165" s="15">
        <v>44425</v>
      </c>
      <c r="D7165" s="2" t="s">
        <v>14</v>
      </c>
      <c r="E7165" s="2" t="s">
        <v>113</v>
      </c>
      <c r="F7165" s="2" t="s">
        <v>88</v>
      </c>
      <c r="G7165" s="3" t="s">
        <v>156</v>
      </c>
      <c r="H7165" s="17">
        <v>38</v>
      </c>
      <c r="I7165" s="2">
        <v>87</v>
      </c>
      <c r="J7165" s="19">
        <v>3306</v>
      </c>
      <c r="K7165" s="19">
        <v>1719.1200000000001</v>
      </c>
      <c r="L7165" s="2">
        <v>0.52</v>
      </c>
      <c r="M7165" s="2" t="s">
        <v>78</v>
      </c>
      <c r="N7165" s="20">
        <f t="shared" si="111"/>
        <v>5025.12</v>
      </c>
      <c r="O7165" s="21"/>
      <c r="P7165" s="20"/>
    </row>
    <row r="7166" spans="1:16" x14ac:dyDescent="0.35">
      <c r="A7166" s="2" t="s">
        <v>25</v>
      </c>
      <c r="B7166" s="2">
        <v>1185732</v>
      </c>
      <c r="C7166" s="15">
        <v>44425</v>
      </c>
      <c r="D7166" s="2" t="s">
        <v>14</v>
      </c>
      <c r="E7166" s="2" t="s">
        <v>113</v>
      </c>
      <c r="F7166" s="2" t="s">
        <v>88</v>
      </c>
      <c r="G7166" s="3" t="s">
        <v>157</v>
      </c>
      <c r="H7166" s="17">
        <v>36</v>
      </c>
      <c r="I7166" s="2">
        <v>72</v>
      </c>
      <c r="J7166" s="19">
        <v>2592</v>
      </c>
      <c r="K7166" s="19">
        <v>1321.92</v>
      </c>
      <c r="L7166" s="2">
        <v>0.51</v>
      </c>
      <c r="M7166" s="2" t="s">
        <v>78</v>
      </c>
      <c r="N7166" s="20">
        <f t="shared" si="111"/>
        <v>3913.92</v>
      </c>
      <c r="O7166" s="21"/>
      <c r="P7166" s="20"/>
    </row>
    <row r="7167" spans="1:16" x14ac:dyDescent="0.35">
      <c r="A7167" s="2" t="s">
        <v>25</v>
      </c>
      <c r="B7167" s="2">
        <v>1185732</v>
      </c>
      <c r="C7167" s="15">
        <v>44425</v>
      </c>
      <c r="D7167" s="2" t="s">
        <v>14</v>
      </c>
      <c r="E7167" s="2" t="s">
        <v>113</v>
      </c>
      <c r="F7167" s="2" t="s">
        <v>88</v>
      </c>
      <c r="G7167" s="3" t="s">
        <v>18</v>
      </c>
      <c r="H7167" s="17">
        <v>49</v>
      </c>
      <c r="I7167" s="2">
        <v>68</v>
      </c>
      <c r="J7167" s="19">
        <v>3332</v>
      </c>
      <c r="K7167" s="19">
        <v>1799.2800000000002</v>
      </c>
      <c r="L7167" s="2">
        <v>0.54</v>
      </c>
      <c r="M7167" s="2" t="s">
        <v>78</v>
      </c>
      <c r="N7167" s="20">
        <f t="shared" si="111"/>
        <v>5131.2800000000007</v>
      </c>
      <c r="O7167" s="21"/>
      <c r="P7167" s="20"/>
    </row>
    <row r="7168" spans="1:16" x14ac:dyDescent="0.35">
      <c r="A7168" s="2" t="s">
        <v>25</v>
      </c>
      <c r="B7168" s="2">
        <v>1185732</v>
      </c>
      <c r="C7168" s="15">
        <v>44425</v>
      </c>
      <c r="D7168" s="2" t="s">
        <v>14</v>
      </c>
      <c r="E7168" s="2" t="s">
        <v>113</v>
      </c>
      <c r="F7168" s="2" t="s">
        <v>88</v>
      </c>
      <c r="G7168" s="3" t="s">
        <v>158</v>
      </c>
      <c r="H7168" s="17">
        <v>54</v>
      </c>
      <c r="I7168" s="2">
        <v>115</v>
      </c>
      <c r="J7168" s="19">
        <v>6210</v>
      </c>
      <c r="K7168" s="19">
        <v>3353.4</v>
      </c>
      <c r="L7168" s="2">
        <v>0.54</v>
      </c>
      <c r="M7168" s="2" t="s">
        <v>78</v>
      </c>
      <c r="N7168" s="20">
        <f t="shared" si="111"/>
        <v>9563.4</v>
      </c>
      <c r="O7168" s="21"/>
      <c r="P7168" s="20"/>
    </row>
    <row r="7169" spans="1:16" x14ac:dyDescent="0.35">
      <c r="A7169" s="2" t="s">
        <v>25</v>
      </c>
      <c r="B7169" s="2">
        <v>1185732</v>
      </c>
      <c r="C7169" s="15">
        <v>44457</v>
      </c>
      <c r="D7169" s="2" t="s">
        <v>14</v>
      </c>
      <c r="E7169" s="2" t="s">
        <v>113</v>
      </c>
      <c r="F7169" s="2" t="s">
        <v>88</v>
      </c>
      <c r="G7169" s="3" t="s">
        <v>155</v>
      </c>
      <c r="H7169" s="17">
        <v>34</v>
      </c>
      <c r="I7169" s="2">
        <v>154</v>
      </c>
      <c r="J7169" s="19">
        <v>5236</v>
      </c>
      <c r="K7169" s="19">
        <v>2670.36</v>
      </c>
      <c r="L7169" s="2">
        <v>0.51</v>
      </c>
      <c r="M7169" s="2" t="s">
        <v>78</v>
      </c>
      <c r="N7169" s="20">
        <f t="shared" si="111"/>
        <v>7906.3600000000006</v>
      </c>
      <c r="O7169" s="21"/>
      <c r="P7169" s="20"/>
    </row>
    <row r="7170" spans="1:16" x14ac:dyDescent="0.35">
      <c r="A7170" s="2" t="s">
        <v>25</v>
      </c>
      <c r="B7170" s="2">
        <v>1185732</v>
      </c>
      <c r="C7170" s="15">
        <v>44457</v>
      </c>
      <c r="D7170" s="2" t="s">
        <v>14</v>
      </c>
      <c r="E7170" s="2" t="s">
        <v>113</v>
      </c>
      <c r="F7170" s="2" t="s">
        <v>88</v>
      </c>
      <c r="G7170" s="3" t="s">
        <v>17</v>
      </c>
      <c r="H7170" s="17">
        <v>29</v>
      </c>
      <c r="I7170" s="2">
        <v>91</v>
      </c>
      <c r="J7170" s="19">
        <v>2639</v>
      </c>
      <c r="K7170" s="19">
        <v>1398.67</v>
      </c>
      <c r="L7170" s="2">
        <v>0.53</v>
      </c>
      <c r="M7170" s="2" t="s">
        <v>78</v>
      </c>
      <c r="N7170" s="20">
        <f t="shared" si="111"/>
        <v>4037.67</v>
      </c>
      <c r="O7170" s="21"/>
      <c r="P7170" s="20"/>
    </row>
    <row r="7171" spans="1:16" x14ac:dyDescent="0.35">
      <c r="A7171" s="2" t="s">
        <v>25</v>
      </c>
      <c r="B7171" s="2">
        <v>1185732</v>
      </c>
      <c r="C7171" s="15">
        <v>44457</v>
      </c>
      <c r="D7171" s="2" t="s">
        <v>14</v>
      </c>
      <c r="E7171" s="2" t="s">
        <v>113</v>
      </c>
      <c r="F7171" s="2" t="s">
        <v>88</v>
      </c>
      <c r="G7171" s="3" t="s">
        <v>156</v>
      </c>
      <c r="H7171" s="17">
        <v>24</v>
      </c>
      <c r="I7171" s="2">
        <v>68</v>
      </c>
      <c r="J7171" s="19">
        <v>1632</v>
      </c>
      <c r="K7171" s="19">
        <v>881.28000000000009</v>
      </c>
      <c r="L7171" s="2">
        <v>0.54</v>
      </c>
      <c r="M7171" s="2" t="s">
        <v>78</v>
      </c>
      <c r="N7171" s="20">
        <f t="shared" ref="N7171:N7234" si="112">SUM(J7171,K7171)</f>
        <v>2513.2800000000002</v>
      </c>
      <c r="O7171" s="21"/>
      <c r="P7171" s="20"/>
    </row>
    <row r="7172" spans="1:16" x14ac:dyDescent="0.35">
      <c r="A7172" s="2" t="s">
        <v>25</v>
      </c>
      <c r="B7172" s="2">
        <v>1185732</v>
      </c>
      <c r="C7172" s="15">
        <v>44457</v>
      </c>
      <c r="D7172" s="2" t="s">
        <v>14</v>
      </c>
      <c r="E7172" s="2" t="s">
        <v>113</v>
      </c>
      <c r="F7172" s="2" t="s">
        <v>88</v>
      </c>
      <c r="G7172" s="3" t="s">
        <v>157</v>
      </c>
      <c r="H7172" s="17">
        <v>23</v>
      </c>
      <c r="I7172" s="2">
        <v>59</v>
      </c>
      <c r="J7172" s="19">
        <v>1357</v>
      </c>
      <c r="K7172" s="19">
        <v>678.5</v>
      </c>
      <c r="L7172" s="2">
        <v>0.5</v>
      </c>
      <c r="M7172" s="2" t="s">
        <v>78</v>
      </c>
      <c r="N7172" s="20">
        <f t="shared" si="112"/>
        <v>2035.5</v>
      </c>
      <c r="O7172" s="21"/>
      <c r="P7172" s="20"/>
    </row>
    <row r="7173" spans="1:16" x14ac:dyDescent="0.35">
      <c r="A7173" s="2" t="s">
        <v>25</v>
      </c>
      <c r="B7173" s="2">
        <v>1185732</v>
      </c>
      <c r="C7173" s="15">
        <v>44457</v>
      </c>
      <c r="D7173" s="2" t="s">
        <v>14</v>
      </c>
      <c r="E7173" s="2" t="s">
        <v>113</v>
      </c>
      <c r="F7173" s="2" t="s">
        <v>88</v>
      </c>
      <c r="G7173" s="3" t="s">
        <v>18</v>
      </c>
      <c r="H7173" s="17">
        <v>32</v>
      </c>
      <c r="I7173" s="2">
        <v>61</v>
      </c>
      <c r="J7173" s="19">
        <v>1952</v>
      </c>
      <c r="K7173" s="19">
        <v>1015.0400000000001</v>
      </c>
      <c r="L7173" s="2">
        <v>0.52</v>
      </c>
      <c r="M7173" s="2" t="s">
        <v>78</v>
      </c>
      <c r="N7173" s="20">
        <f t="shared" si="112"/>
        <v>2967.04</v>
      </c>
      <c r="O7173" s="21"/>
      <c r="P7173" s="20"/>
    </row>
    <row r="7174" spans="1:16" x14ac:dyDescent="0.35">
      <c r="A7174" s="2" t="s">
        <v>25</v>
      </c>
      <c r="B7174" s="2">
        <v>1185732</v>
      </c>
      <c r="C7174" s="15">
        <v>44457</v>
      </c>
      <c r="D7174" s="2" t="s">
        <v>14</v>
      </c>
      <c r="E7174" s="2" t="s">
        <v>113</v>
      </c>
      <c r="F7174" s="2" t="s">
        <v>88</v>
      </c>
      <c r="G7174" s="3" t="s">
        <v>158</v>
      </c>
      <c r="H7174" s="17">
        <v>36</v>
      </c>
      <c r="I7174" s="2">
        <v>75</v>
      </c>
      <c r="J7174" s="19">
        <v>2700</v>
      </c>
      <c r="K7174" s="19">
        <v>1377</v>
      </c>
      <c r="L7174" s="2">
        <v>0.51</v>
      </c>
      <c r="M7174" s="2" t="s">
        <v>78</v>
      </c>
      <c r="N7174" s="20">
        <f t="shared" si="112"/>
        <v>4077</v>
      </c>
      <c r="O7174" s="21"/>
      <c r="P7174" s="20"/>
    </row>
    <row r="7175" spans="1:16" x14ac:dyDescent="0.35">
      <c r="A7175" s="2" t="s">
        <v>25</v>
      </c>
      <c r="B7175" s="2">
        <v>1185732</v>
      </c>
      <c r="C7175" s="15">
        <v>44486</v>
      </c>
      <c r="D7175" s="2" t="s">
        <v>14</v>
      </c>
      <c r="E7175" s="2" t="s">
        <v>113</v>
      </c>
      <c r="F7175" s="2" t="s">
        <v>88</v>
      </c>
      <c r="G7175" s="3" t="s">
        <v>155</v>
      </c>
      <c r="H7175" s="17">
        <v>41</v>
      </c>
      <c r="I7175" s="2">
        <v>115</v>
      </c>
      <c r="J7175" s="19">
        <v>4715</v>
      </c>
      <c r="K7175" s="19">
        <v>2546.1000000000004</v>
      </c>
      <c r="L7175" s="2">
        <v>0.54</v>
      </c>
      <c r="M7175" s="2" t="s">
        <v>78</v>
      </c>
      <c r="N7175" s="20">
        <f t="shared" si="112"/>
        <v>7261.1</v>
      </c>
      <c r="O7175" s="21"/>
      <c r="P7175" s="20"/>
    </row>
    <row r="7176" spans="1:16" x14ac:dyDescent="0.35">
      <c r="A7176" s="2" t="s">
        <v>25</v>
      </c>
      <c r="B7176" s="2">
        <v>1185732</v>
      </c>
      <c r="C7176" s="15">
        <v>44486</v>
      </c>
      <c r="D7176" s="2" t="s">
        <v>14</v>
      </c>
      <c r="E7176" s="2" t="s">
        <v>113</v>
      </c>
      <c r="F7176" s="2" t="s">
        <v>88</v>
      </c>
      <c r="G7176" s="3" t="s">
        <v>17</v>
      </c>
      <c r="H7176" s="17">
        <v>32</v>
      </c>
      <c r="I7176" s="2">
        <v>80</v>
      </c>
      <c r="J7176" s="19">
        <v>2560</v>
      </c>
      <c r="K7176" s="19">
        <v>1331.2</v>
      </c>
      <c r="L7176" s="2">
        <v>0.52</v>
      </c>
      <c r="M7176" s="2" t="s">
        <v>78</v>
      </c>
      <c r="N7176" s="20">
        <f t="shared" si="112"/>
        <v>3891.2</v>
      </c>
      <c r="O7176" s="21"/>
      <c r="P7176" s="20"/>
    </row>
    <row r="7177" spans="1:16" x14ac:dyDescent="0.35">
      <c r="A7177" s="2" t="s">
        <v>25</v>
      </c>
      <c r="B7177" s="2">
        <v>1185732</v>
      </c>
      <c r="C7177" s="15">
        <v>44486</v>
      </c>
      <c r="D7177" s="2" t="s">
        <v>14</v>
      </c>
      <c r="E7177" s="2" t="s">
        <v>113</v>
      </c>
      <c r="F7177" s="2" t="s">
        <v>88</v>
      </c>
      <c r="G7177" s="3" t="s">
        <v>156</v>
      </c>
      <c r="H7177" s="17">
        <v>33</v>
      </c>
      <c r="I7177" s="2">
        <v>44</v>
      </c>
      <c r="J7177" s="19">
        <v>1452</v>
      </c>
      <c r="K7177" s="19">
        <v>769.56000000000006</v>
      </c>
      <c r="L7177" s="2">
        <v>0.53</v>
      </c>
      <c r="M7177" s="2" t="s">
        <v>78</v>
      </c>
      <c r="N7177" s="20">
        <f t="shared" si="112"/>
        <v>2221.56</v>
      </c>
      <c r="O7177" s="21"/>
      <c r="P7177" s="20"/>
    </row>
    <row r="7178" spans="1:16" x14ac:dyDescent="0.35">
      <c r="A7178" s="2" t="s">
        <v>25</v>
      </c>
      <c r="B7178" s="2">
        <v>1185732</v>
      </c>
      <c r="C7178" s="15">
        <v>44486</v>
      </c>
      <c r="D7178" s="2" t="s">
        <v>14</v>
      </c>
      <c r="E7178" s="2" t="s">
        <v>113</v>
      </c>
      <c r="F7178" s="2" t="s">
        <v>88</v>
      </c>
      <c r="G7178" s="3" t="s">
        <v>157</v>
      </c>
      <c r="H7178" s="17">
        <v>32</v>
      </c>
      <c r="I7178" s="2">
        <v>47</v>
      </c>
      <c r="J7178" s="19">
        <v>1504</v>
      </c>
      <c r="K7178" s="19">
        <v>797.12</v>
      </c>
      <c r="L7178" s="2">
        <v>0.53</v>
      </c>
      <c r="M7178" s="2" t="s">
        <v>78</v>
      </c>
      <c r="N7178" s="20">
        <f t="shared" si="112"/>
        <v>2301.12</v>
      </c>
      <c r="O7178" s="21"/>
      <c r="P7178" s="20"/>
    </row>
    <row r="7179" spans="1:16" x14ac:dyDescent="0.35">
      <c r="A7179" s="2" t="s">
        <v>25</v>
      </c>
      <c r="B7179" s="2">
        <v>1185732</v>
      </c>
      <c r="C7179" s="15">
        <v>44486</v>
      </c>
      <c r="D7179" s="2" t="s">
        <v>14</v>
      </c>
      <c r="E7179" s="2" t="s">
        <v>113</v>
      </c>
      <c r="F7179" s="2" t="s">
        <v>88</v>
      </c>
      <c r="G7179" s="3" t="s">
        <v>18</v>
      </c>
      <c r="H7179" s="17">
        <v>41</v>
      </c>
      <c r="I7179" s="2">
        <v>53</v>
      </c>
      <c r="J7179" s="19">
        <v>2173</v>
      </c>
      <c r="K7179" s="19">
        <v>1195.1500000000001</v>
      </c>
      <c r="L7179" s="2">
        <v>0.55000000000000004</v>
      </c>
      <c r="M7179" s="2" t="s">
        <v>78</v>
      </c>
      <c r="N7179" s="20">
        <f t="shared" si="112"/>
        <v>3368.15</v>
      </c>
      <c r="O7179" s="21"/>
      <c r="P7179" s="20"/>
    </row>
    <row r="7180" spans="1:16" x14ac:dyDescent="0.35">
      <c r="A7180" s="2" t="s">
        <v>13</v>
      </c>
      <c r="B7180" s="2">
        <v>1185732</v>
      </c>
      <c r="C7180" s="15">
        <v>44486</v>
      </c>
      <c r="D7180" s="2" t="s">
        <v>14</v>
      </c>
      <c r="E7180" s="2" t="s">
        <v>113</v>
      </c>
      <c r="F7180" s="2" t="s">
        <v>88</v>
      </c>
      <c r="G7180" s="3" t="s">
        <v>158</v>
      </c>
      <c r="H7180" s="17">
        <v>47</v>
      </c>
      <c r="I7180" s="2">
        <v>84</v>
      </c>
      <c r="J7180" s="19">
        <v>3948</v>
      </c>
      <c r="K7180" s="19">
        <v>1974</v>
      </c>
      <c r="L7180" s="2">
        <v>0.5</v>
      </c>
      <c r="M7180" s="2" t="s">
        <v>78</v>
      </c>
      <c r="N7180" s="20">
        <f t="shared" si="112"/>
        <v>5922</v>
      </c>
      <c r="O7180" s="21"/>
      <c r="P7180" s="20"/>
    </row>
    <row r="7181" spans="1:16" x14ac:dyDescent="0.35">
      <c r="A7181" s="2" t="s">
        <v>13</v>
      </c>
      <c r="B7181" s="2">
        <v>1185732</v>
      </c>
      <c r="C7181" s="15">
        <v>44517</v>
      </c>
      <c r="D7181" s="2" t="s">
        <v>14</v>
      </c>
      <c r="E7181" s="2" t="s">
        <v>113</v>
      </c>
      <c r="F7181" s="2" t="s">
        <v>88</v>
      </c>
      <c r="G7181" s="3" t="s">
        <v>155</v>
      </c>
      <c r="H7181" s="17">
        <v>44</v>
      </c>
      <c r="I7181" s="2">
        <v>117</v>
      </c>
      <c r="J7181" s="19">
        <v>5148</v>
      </c>
      <c r="K7181" s="19">
        <v>2676.96</v>
      </c>
      <c r="L7181" s="2">
        <v>0.52</v>
      </c>
      <c r="M7181" s="2" t="s">
        <v>78</v>
      </c>
      <c r="N7181" s="20">
        <f t="shared" si="112"/>
        <v>7824.96</v>
      </c>
      <c r="O7181" s="21"/>
      <c r="P7181" s="20"/>
    </row>
    <row r="7182" spans="1:16" x14ac:dyDescent="0.35">
      <c r="A7182" s="2" t="s">
        <v>13</v>
      </c>
      <c r="B7182" s="2">
        <v>1185732</v>
      </c>
      <c r="C7182" s="15">
        <v>44517</v>
      </c>
      <c r="D7182" s="2" t="s">
        <v>14</v>
      </c>
      <c r="E7182" s="2" t="s">
        <v>113</v>
      </c>
      <c r="F7182" s="2" t="s">
        <v>88</v>
      </c>
      <c r="G7182" s="3" t="s">
        <v>17</v>
      </c>
      <c r="H7182" s="17">
        <v>33</v>
      </c>
      <c r="I7182" s="2">
        <v>95</v>
      </c>
      <c r="J7182" s="19">
        <v>3135</v>
      </c>
      <c r="K7182" s="19">
        <v>1661.5500000000002</v>
      </c>
      <c r="L7182" s="2">
        <v>0.53</v>
      </c>
      <c r="M7182" s="2" t="s">
        <v>78</v>
      </c>
      <c r="N7182" s="20">
        <f t="shared" si="112"/>
        <v>4796.55</v>
      </c>
      <c r="O7182" s="21"/>
      <c r="P7182" s="20"/>
    </row>
    <row r="7183" spans="1:16" x14ac:dyDescent="0.35">
      <c r="A7183" s="2" t="s">
        <v>13</v>
      </c>
      <c r="B7183" s="2">
        <v>1185732</v>
      </c>
      <c r="C7183" s="15">
        <v>44517</v>
      </c>
      <c r="D7183" s="2" t="s">
        <v>14</v>
      </c>
      <c r="E7183" s="2" t="s">
        <v>113</v>
      </c>
      <c r="F7183" s="2" t="s">
        <v>88</v>
      </c>
      <c r="G7183" s="3" t="s">
        <v>156</v>
      </c>
      <c r="H7183" s="17">
        <v>32</v>
      </c>
      <c r="I7183" s="2">
        <v>77</v>
      </c>
      <c r="J7183" s="19">
        <v>2464</v>
      </c>
      <c r="K7183" s="19">
        <v>1232</v>
      </c>
      <c r="L7183" s="2">
        <v>0.5</v>
      </c>
      <c r="M7183" s="2" t="s">
        <v>78</v>
      </c>
      <c r="N7183" s="20">
        <f t="shared" si="112"/>
        <v>3696</v>
      </c>
      <c r="O7183" s="21"/>
      <c r="P7183" s="20"/>
    </row>
    <row r="7184" spans="1:16" x14ac:dyDescent="0.35">
      <c r="A7184" s="2" t="s">
        <v>13</v>
      </c>
      <c r="B7184" s="2">
        <v>1185732</v>
      </c>
      <c r="C7184" s="15">
        <v>44517</v>
      </c>
      <c r="D7184" s="2" t="s">
        <v>14</v>
      </c>
      <c r="E7184" s="2" t="s">
        <v>113</v>
      </c>
      <c r="F7184" s="2" t="s">
        <v>88</v>
      </c>
      <c r="G7184" s="3" t="s">
        <v>157</v>
      </c>
      <c r="H7184" s="17">
        <v>38</v>
      </c>
      <c r="I7184" s="2">
        <v>91</v>
      </c>
      <c r="J7184" s="19">
        <v>3458</v>
      </c>
      <c r="K7184" s="19">
        <v>1901.9</v>
      </c>
      <c r="L7184" s="2">
        <v>0.55000000000000004</v>
      </c>
      <c r="M7184" s="2" t="s">
        <v>78</v>
      </c>
      <c r="N7184" s="20">
        <f t="shared" si="112"/>
        <v>5359.9</v>
      </c>
      <c r="O7184" s="21"/>
      <c r="P7184" s="20"/>
    </row>
    <row r="7185" spans="1:16" x14ac:dyDescent="0.35">
      <c r="A7185" s="2" t="s">
        <v>13</v>
      </c>
      <c r="B7185" s="2">
        <v>1185732</v>
      </c>
      <c r="C7185" s="15">
        <v>44517</v>
      </c>
      <c r="D7185" s="2" t="s">
        <v>14</v>
      </c>
      <c r="E7185" s="2" t="s">
        <v>113</v>
      </c>
      <c r="F7185" s="2" t="s">
        <v>88</v>
      </c>
      <c r="G7185" s="3" t="s">
        <v>18</v>
      </c>
      <c r="H7185" s="17">
        <v>62</v>
      </c>
      <c r="I7185" s="2">
        <v>78</v>
      </c>
      <c r="J7185" s="19">
        <v>4836</v>
      </c>
      <c r="K7185" s="19">
        <v>2563.08</v>
      </c>
      <c r="L7185" s="2">
        <v>0.53</v>
      </c>
      <c r="M7185" s="2" t="s">
        <v>78</v>
      </c>
      <c r="N7185" s="20">
        <f t="shared" si="112"/>
        <v>7399.08</v>
      </c>
      <c r="O7185" s="21"/>
      <c r="P7185" s="20"/>
    </row>
    <row r="7186" spans="1:16" x14ac:dyDescent="0.35">
      <c r="A7186" s="2" t="s">
        <v>13</v>
      </c>
      <c r="B7186" s="2">
        <v>1185732</v>
      </c>
      <c r="C7186" s="15">
        <v>44517</v>
      </c>
      <c r="D7186" s="2" t="s">
        <v>14</v>
      </c>
      <c r="E7186" s="2" t="s">
        <v>113</v>
      </c>
      <c r="F7186" s="2" t="s">
        <v>88</v>
      </c>
      <c r="G7186" s="3" t="s">
        <v>158</v>
      </c>
      <c r="H7186" s="17">
        <v>64</v>
      </c>
      <c r="I7186" s="2">
        <v>100</v>
      </c>
      <c r="J7186" s="19">
        <v>6400</v>
      </c>
      <c r="K7186" s="19">
        <v>3264</v>
      </c>
      <c r="L7186" s="2">
        <v>0.51</v>
      </c>
      <c r="M7186" s="2" t="s">
        <v>78</v>
      </c>
      <c r="N7186" s="20">
        <f t="shared" si="112"/>
        <v>9664</v>
      </c>
      <c r="O7186" s="21"/>
      <c r="P7186" s="20"/>
    </row>
    <row r="7187" spans="1:16" x14ac:dyDescent="0.35">
      <c r="A7187" s="2" t="s">
        <v>13</v>
      </c>
      <c r="B7187" s="2">
        <v>1185732</v>
      </c>
      <c r="C7187" s="15">
        <v>44546</v>
      </c>
      <c r="D7187" s="2" t="s">
        <v>14</v>
      </c>
      <c r="E7187" s="2" t="s">
        <v>113</v>
      </c>
      <c r="F7187" s="2" t="s">
        <v>88</v>
      </c>
      <c r="G7187" s="3" t="s">
        <v>155</v>
      </c>
      <c r="H7187" s="17">
        <v>60</v>
      </c>
      <c r="I7187" s="2">
        <v>176</v>
      </c>
      <c r="J7187" s="19">
        <v>10560</v>
      </c>
      <c r="K7187" s="19">
        <v>5491.2</v>
      </c>
      <c r="L7187" s="2">
        <v>0.52</v>
      </c>
      <c r="M7187" s="2" t="s">
        <v>78</v>
      </c>
      <c r="N7187" s="20">
        <f t="shared" si="112"/>
        <v>16051.2</v>
      </c>
      <c r="O7187" s="21"/>
      <c r="P7187" s="20"/>
    </row>
    <row r="7188" spans="1:16" x14ac:dyDescent="0.35">
      <c r="A7188" s="2" t="s">
        <v>13</v>
      </c>
      <c r="B7188" s="2">
        <v>1185732</v>
      </c>
      <c r="C7188" s="15">
        <v>44546</v>
      </c>
      <c r="D7188" s="2" t="s">
        <v>14</v>
      </c>
      <c r="E7188" s="2" t="s">
        <v>113</v>
      </c>
      <c r="F7188" s="2" t="s">
        <v>88</v>
      </c>
      <c r="G7188" s="3" t="s">
        <v>17</v>
      </c>
      <c r="H7188" s="17">
        <v>52</v>
      </c>
      <c r="I7188" s="2">
        <v>135</v>
      </c>
      <c r="J7188" s="19">
        <v>7020</v>
      </c>
      <c r="K7188" s="19">
        <v>3650.4</v>
      </c>
      <c r="L7188" s="2">
        <v>0.52</v>
      </c>
      <c r="M7188" s="2" t="s">
        <v>78</v>
      </c>
      <c r="N7188" s="20">
        <f t="shared" si="112"/>
        <v>10670.4</v>
      </c>
      <c r="O7188" s="21"/>
      <c r="P7188" s="20"/>
    </row>
    <row r="7189" spans="1:16" x14ac:dyDescent="0.35">
      <c r="A7189" s="2" t="s">
        <v>25</v>
      </c>
      <c r="B7189" s="2">
        <v>1185732</v>
      </c>
      <c r="C7189" s="15">
        <v>44546</v>
      </c>
      <c r="D7189" s="2" t="s">
        <v>14</v>
      </c>
      <c r="E7189" s="2" t="s">
        <v>113</v>
      </c>
      <c r="F7189" s="2" t="s">
        <v>88</v>
      </c>
      <c r="G7189" s="3" t="s">
        <v>156</v>
      </c>
      <c r="H7189" s="17">
        <v>50</v>
      </c>
      <c r="I7189" s="2">
        <v>112</v>
      </c>
      <c r="J7189" s="19">
        <v>5600</v>
      </c>
      <c r="K7189" s="19">
        <v>2968</v>
      </c>
      <c r="L7189" s="2">
        <v>0.53</v>
      </c>
      <c r="M7189" s="2" t="s">
        <v>78</v>
      </c>
      <c r="N7189" s="20">
        <f t="shared" si="112"/>
        <v>8568</v>
      </c>
      <c r="O7189" s="21"/>
      <c r="P7189" s="20"/>
    </row>
    <row r="7190" spans="1:16" x14ac:dyDescent="0.35">
      <c r="A7190" s="2" t="s">
        <v>13</v>
      </c>
      <c r="B7190" s="2">
        <v>1185732</v>
      </c>
      <c r="C7190" s="15">
        <v>44546</v>
      </c>
      <c r="D7190" s="2" t="s">
        <v>14</v>
      </c>
      <c r="E7190" s="2" t="s">
        <v>113</v>
      </c>
      <c r="F7190" s="2" t="s">
        <v>88</v>
      </c>
      <c r="G7190" s="3" t="s">
        <v>157</v>
      </c>
      <c r="H7190" s="17">
        <v>53</v>
      </c>
      <c r="I7190" s="2">
        <v>102</v>
      </c>
      <c r="J7190" s="19">
        <v>5406</v>
      </c>
      <c r="K7190" s="19">
        <v>2757.06</v>
      </c>
      <c r="L7190" s="2">
        <v>0.51</v>
      </c>
      <c r="M7190" s="2" t="s">
        <v>78</v>
      </c>
      <c r="N7190" s="20">
        <f t="shared" si="112"/>
        <v>8163.0599999999995</v>
      </c>
      <c r="O7190" s="21"/>
      <c r="P7190" s="20"/>
    </row>
    <row r="7191" spans="1:16" x14ac:dyDescent="0.35">
      <c r="A7191" s="2" t="s">
        <v>13</v>
      </c>
      <c r="B7191" s="2">
        <v>1185732</v>
      </c>
      <c r="C7191" s="15">
        <v>44546</v>
      </c>
      <c r="D7191" s="2" t="s">
        <v>14</v>
      </c>
      <c r="E7191" s="2" t="s">
        <v>113</v>
      </c>
      <c r="F7191" s="2" t="s">
        <v>88</v>
      </c>
      <c r="G7191" s="3" t="s">
        <v>18</v>
      </c>
      <c r="H7191" s="17">
        <v>61</v>
      </c>
      <c r="I7191" s="2">
        <v>95</v>
      </c>
      <c r="J7191" s="19">
        <v>5795</v>
      </c>
      <c r="K7191" s="19">
        <v>2897.5</v>
      </c>
      <c r="L7191" s="2">
        <v>0.5</v>
      </c>
      <c r="M7191" s="2" t="s">
        <v>78</v>
      </c>
      <c r="N7191" s="20">
        <f t="shared" si="112"/>
        <v>8692.5</v>
      </c>
      <c r="O7191" s="21"/>
      <c r="P7191" s="20"/>
    </row>
    <row r="7192" spans="1:16" x14ac:dyDescent="0.35">
      <c r="A7192" s="2" t="s">
        <v>13</v>
      </c>
      <c r="B7192" s="2">
        <v>1185732</v>
      </c>
      <c r="C7192" s="15">
        <v>44546</v>
      </c>
      <c r="D7192" s="2" t="s">
        <v>14</v>
      </c>
      <c r="E7192" s="2" t="s">
        <v>113</v>
      </c>
      <c r="F7192" s="2" t="s">
        <v>88</v>
      </c>
      <c r="G7192" s="3" t="s">
        <v>158</v>
      </c>
      <c r="H7192" s="17">
        <v>68</v>
      </c>
      <c r="I7192" s="2">
        <v>122</v>
      </c>
      <c r="J7192" s="19">
        <v>8296</v>
      </c>
      <c r="K7192" s="19">
        <v>4562.8</v>
      </c>
      <c r="L7192" s="2">
        <v>0.55000000000000004</v>
      </c>
      <c r="M7192" s="2" t="s">
        <v>78</v>
      </c>
      <c r="N7192" s="20">
        <f t="shared" si="112"/>
        <v>12858.8</v>
      </c>
      <c r="O7192" s="21"/>
      <c r="P7192" s="20"/>
    </row>
    <row r="7193" spans="1:16" x14ac:dyDescent="0.35">
      <c r="A7193" s="2" t="s">
        <v>13</v>
      </c>
      <c r="B7193" s="2">
        <v>1185732</v>
      </c>
      <c r="C7193" s="15">
        <v>44220</v>
      </c>
      <c r="D7193" s="2" t="s">
        <v>14</v>
      </c>
      <c r="E7193" s="2" t="s">
        <v>113</v>
      </c>
      <c r="F7193" s="2" t="s">
        <v>88</v>
      </c>
      <c r="G7193" s="3" t="s">
        <v>155</v>
      </c>
      <c r="H7193" s="17">
        <v>33</v>
      </c>
      <c r="I7193" s="2">
        <v>106</v>
      </c>
      <c r="J7193" s="19">
        <v>3498</v>
      </c>
      <c r="K7193" s="19">
        <v>1749</v>
      </c>
      <c r="L7193" s="2">
        <v>0.5</v>
      </c>
      <c r="M7193" s="2" t="s">
        <v>78</v>
      </c>
      <c r="N7193" s="20">
        <f t="shared" si="112"/>
        <v>5247</v>
      </c>
      <c r="O7193" s="21"/>
      <c r="P7193" s="20"/>
    </row>
    <row r="7194" spans="1:16" x14ac:dyDescent="0.35">
      <c r="A7194" s="2" t="s">
        <v>13</v>
      </c>
      <c r="B7194" s="2">
        <v>1185732</v>
      </c>
      <c r="C7194" s="15">
        <v>44220</v>
      </c>
      <c r="D7194" s="2" t="s">
        <v>14</v>
      </c>
      <c r="E7194" s="2" t="s">
        <v>113</v>
      </c>
      <c r="F7194" s="2" t="s">
        <v>88</v>
      </c>
      <c r="G7194" s="3" t="s">
        <v>17</v>
      </c>
      <c r="H7194" s="17">
        <v>34</v>
      </c>
      <c r="I7194" s="2">
        <v>68</v>
      </c>
      <c r="J7194" s="19">
        <v>2312</v>
      </c>
      <c r="K7194" s="19">
        <v>1086.6399999999999</v>
      </c>
      <c r="L7194" s="2">
        <v>0.47</v>
      </c>
      <c r="M7194" s="2" t="s">
        <v>78</v>
      </c>
      <c r="N7194" s="20">
        <f t="shared" si="112"/>
        <v>3398.64</v>
      </c>
      <c r="O7194" s="21"/>
      <c r="P7194" s="20"/>
    </row>
    <row r="7195" spans="1:16" x14ac:dyDescent="0.35">
      <c r="A7195" s="2" t="s">
        <v>13</v>
      </c>
      <c r="B7195" s="2">
        <v>1185732</v>
      </c>
      <c r="C7195" s="15">
        <v>44220</v>
      </c>
      <c r="D7195" s="2" t="s">
        <v>14</v>
      </c>
      <c r="E7195" s="2" t="s">
        <v>113</v>
      </c>
      <c r="F7195" s="2" t="s">
        <v>88</v>
      </c>
      <c r="G7195" s="3" t="s">
        <v>156</v>
      </c>
      <c r="H7195" s="17">
        <v>24</v>
      </c>
      <c r="I7195" s="2">
        <v>63</v>
      </c>
      <c r="J7195" s="19">
        <v>1512</v>
      </c>
      <c r="K7195" s="19">
        <v>695.52</v>
      </c>
      <c r="L7195" s="2">
        <v>0.45999999999999996</v>
      </c>
      <c r="M7195" s="2" t="s">
        <v>78</v>
      </c>
      <c r="N7195" s="20">
        <f t="shared" si="112"/>
        <v>2207.52</v>
      </c>
      <c r="O7195" s="21"/>
      <c r="P7195" s="20"/>
    </row>
    <row r="7196" spans="1:16" x14ac:dyDescent="0.35">
      <c r="A7196" s="2" t="s">
        <v>13</v>
      </c>
      <c r="B7196" s="2">
        <v>1185732</v>
      </c>
      <c r="C7196" s="15">
        <v>44220</v>
      </c>
      <c r="D7196" s="2" t="s">
        <v>14</v>
      </c>
      <c r="E7196" s="2" t="s">
        <v>113</v>
      </c>
      <c r="F7196" s="2" t="s">
        <v>88</v>
      </c>
      <c r="G7196" s="3" t="s">
        <v>157</v>
      </c>
      <c r="H7196" s="17">
        <v>28</v>
      </c>
      <c r="I7196" s="2">
        <v>20</v>
      </c>
      <c r="J7196" s="19">
        <v>560</v>
      </c>
      <c r="K7196" s="19">
        <v>280</v>
      </c>
      <c r="L7196" s="2">
        <v>0.5</v>
      </c>
      <c r="M7196" s="2" t="s">
        <v>78</v>
      </c>
      <c r="N7196" s="20">
        <f t="shared" si="112"/>
        <v>840</v>
      </c>
      <c r="O7196" s="21"/>
      <c r="P7196" s="20"/>
    </row>
    <row r="7197" spans="1:16" x14ac:dyDescent="0.35">
      <c r="A7197" s="2" t="s">
        <v>13</v>
      </c>
      <c r="B7197" s="2">
        <v>1185732</v>
      </c>
      <c r="C7197" s="15">
        <v>44220</v>
      </c>
      <c r="D7197" s="2" t="s">
        <v>14</v>
      </c>
      <c r="E7197" s="2" t="s">
        <v>113</v>
      </c>
      <c r="F7197" s="2" t="s">
        <v>88</v>
      </c>
      <c r="G7197" s="3" t="s">
        <v>18</v>
      </c>
      <c r="H7197" s="17">
        <v>42</v>
      </c>
      <c r="I7197" s="2">
        <v>33</v>
      </c>
      <c r="J7197" s="19">
        <v>1386</v>
      </c>
      <c r="K7197" s="19">
        <v>595.98</v>
      </c>
      <c r="L7197" s="2">
        <v>0.43</v>
      </c>
      <c r="M7197" s="2" t="s">
        <v>78</v>
      </c>
      <c r="N7197" s="20">
        <f t="shared" si="112"/>
        <v>1981.98</v>
      </c>
      <c r="O7197" s="21"/>
      <c r="P7197" s="20"/>
    </row>
    <row r="7198" spans="1:16" x14ac:dyDescent="0.35">
      <c r="A7198" s="2" t="s">
        <v>13</v>
      </c>
      <c r="B7198" s="2">
        <v>1185732</v>
      </c>
      <c r="C7198" s="15">
        <v>44220</v>
      </c>
      <c r="D7198" s="2" t="s">
        <v>14</v>
      </c>
      <c r="E7198" s="2" t="s">
        <v>113</v>
      </c>
      <c r="F7198" s="2" t="s">
        <v>88</v>
      </c>
      <c r="G7198" s="3" t="s">
        <v>158</v>
      </c>
      <c r="H7198" s="17">
        <v>33</v>
      </c>
      <c r="I7198" s="2">
        <v>59</v>
      </c>
      <c r="J7198" s="19">
        <v>1947</v>
      </c>
      <c r="K7198" s="19">
        <v>778.80000000000007</v>
      </c>
      <c r="L7198" s="2">
        <v>0.4</v>
      </c>
      <c r="M7198" s="2" t="s">
        <v>78</v>
      </c>
      <c r="N7198" s="20">
        <f t="shared" si="112"/>
        <v>2725.8</v>
      </c>
      <c r="O7198" s="21"/>
      <c r="P7198" s="20"/>
    </row>
    <row r="7199" spans="1:16" x14ac:dyDescent="0.35">
      <c r="A7199" s="2" t="s">
        <v>13</v>
      </c>
      <c r="B7199" s="2">
        <v>1185732</v>
      </c>
      <c r="C7199" s="15">
        <v>44249</v>
      </c>
      <c r="D7199" s="2" t="s">
        <v>14</v>
      </c>
      <c r="E7199" s="2" t="s">
        <v>113</v>
      </c>
      <c r="F7199" s="2" t="s">
        <v>88</v>
      </c>
      <c r="G7199" s="3" t="s">
        <v>155</v>
      </c>
      <c r="H7199" s="17">
        <v>32</v>
      </c>
      <c r="I7199" s="2">
        <v>138</v>
      </c>
      <c r="J7199" s="19">
        <v>4416</v>
      </c>
      <c r="K7199" s="19">
        <v>2340.48</v>
      </c>
      <c r="L7199" s="2">
        <v>0.53</v>
      </c>
      <c r="M7199" s="2" t="s">
        <v>78</v>
      </c>
      <c r="N7199" s="20">
        <f t="shared" si="112"/>
        <v>6756.48</v>
      </c>
      <c r="O7199" s="21"/>
      <c r="P7199" s="20"/>
    </row>
    <row r="7200" spans="1:16" x14ac:dyDescent="0.35">
      <c r="A7200" s="2" t="s">
        <v>25</v>
      </c>
      <c r="B7200" s="2">
        <v>1185732</v>
      </c>
      <c r="C7200" s="15">
        <v>44249</v>
      </c>
      <c r="D7200" s="2" t="s">
        <v>14</v>
      </c>
      <c r="E7200" s="2" t="s">
        <v>113</v>
      </c>
      <c r="F7200" s="2" t="s">
        <v>88</v>
      </c>
      <c r="G7200" s="3" t="s">
        <v>17</v>
      </c>
      <c r="H7200" s="17">
        <v>34</v>
      </c>
      <c r="I7200" s="2">
        <v>38</v>
      </c>
      <c r="J7200" s="19">
        <v>1292</v>
      </c>
      <c r="K7200" s="19">
        <v>594.31999999999994</v>
      </c>
      <c r="L7200" s="2">
        <v>0.45999999999999996</v>
      </c>
      <c r="M7200" s="2" t="s">
        <v>78</v>
      </c>
      <c r="N7200" s="20">
        <f t="shared" si="112"/>
        <v>1886.32</v>
      </c>
      <c r="O7200" s="21"/>
      <c r="P7200" s="20"/>
    </row>
    <row r="7201" spans="1:16" x14ac:dyDescent="0.35">
      <c r="A7201" s="2" t="s">
        <v>25</v>
      </c>
      <c r="B7201" s="2">
        <v>1185732</v>
      </c>
      <c r="C7201" s="15">
        <v>44249</v>
      </c>
      <c r="D7201" s="2" t="s">
        <v>14</v>
      </c>
      <c r="E7201" s="2" t="s">
        <v>113</v>
      </c>
      <c r="F7201" s="2" t="s">
        <v>88</v>
      </c>
      <c r="G7201" s="3" t="s">
        <v>156</v>
      </c>
      <c r="H7201" s="17">
        <v>24</v>
      </c>
      <c r="I7201" s="2">
        <v>46</v>
      </c>
      <c r="J7201" s="19">
        <v>1104</v>
      </c>
      <c r="K7201" s="19">
        <v>518.88</v>
      </c>
      <c r="L7201" s="2">
        <v>0.47</v>
      </c>
      <c r="M7201" s="2" t="s">
        <v>78</v>
      </c>
      <c r="N7201" s="20">
        <f t="shared" si="112"/>
        <v>1622.88</v>
      </c>
      <c r="O7201" s="21"/>
      <c r="P7201" s="20"/>
    </row>
    <row r="7202" spans="1:16" x14ac:dyDescent="0.35">
      <c r="A7202" s="2" t="s">
        <v>25</v>
      </c>
      <c r="B7202" s="2">
        <v>1185732</v>
      </c>
      <c r="C7202" s="15">
        <v>44249</v>
      </c>
      <c r="D7202" s="2" t="s">
        <v>14</v>
      </c>
      <c r="E7202" s="2" t="s">
        <v>114</v>
      </c>
      <c r="F7202" s="2" t="s">
        <v>115</v>
      </c>
      <c r="G7202" s="3" t="s">
        <v>157</v>
      </c>
      <c r="H7202" s="17">
        <v>28</v>
      </c>
      <c r="I7202" s="2">
        <v>14</v>
      </c>
      <c r="J7202" s="19">
        <v>392</v>
      </c>
      <c r="K7202" s="19">
        <v>196</v>
      </c>
      <c r="L7202" s="2">
        <v>0.5</v>
      </c>
      <c r="M7202" s="2" t="s">
        <v>78</v>
      </c>
      <c r="N7202" s="20">
        <f t="shared" si="112"/>
        <v>588</v>
      </c>
      <c r="O7202" s="21"/>
      <c r="P7202" s="20"/>
    </row>
    <row r="7203" spans="1:16" x14ac:dyDescent="0.35">
      <c r="A7203" s="2" t="s">
        <v>25</v>
      </c>
      <c r="B7203" s="2">
        <v>1185732</v>
      </c>
      <c r="C7203" s="15">
        <v>44249</v>
      </c>
      <c r="D7203" s="2" t="s">
        <v>14</v>
      </c>
      <c r="E7203" s="2" t="s">
        <v>114</v>
      </c>
      <c r="F7203" s="2" t="s">
        <v>115</v>
      </c>
      <c r="G7203" s="3" t="s">
        <v>18</v>
      </c>
      <c r="H7203" s="17">
        <v>41</v>
      </c>
      <c r="I7203" s="2">
        <v>31</v>
      </c>
      <c r="J7203" s="19">
        <v>1271</v>
      </c>
      <c r="K7203" s="19">
        <v>571.94999999999993</v>
      </c>
      <c r="L7203" s="2">
        <v>0.44999999999999996</v>
      </c>
      <c r="M7203" s="2" t="s">
        <v>78</v>
      </c>
      <c r="N7203" s="20">
        <f t="shared" si="112"/>
        <v>1842.9499999999998</v>
      </c>
      <c r="O7203" s="21"/>
      <c r="P7203" s="20"/>
    </row>
    <row r="7204" spans="1:16" x14ac:dyDescent="0.35">
      <c r="A7204" s="2" t="s">
        <v>25</v>
      </c>
      <c r="B7204" s="2">
        <v>1185732</v>
      </c>
      <c r="C7204" s="15">
        <v>44249</v>
      </c>
      <c r="D7204" s="2" t="s">
        <v>14</v>
      </c>
      <c r="E7204" s="2" t="s">
        <v>114</v>
      </c>
      <c r="F7204" s="2" t="s">
        <v>115</v>
      </c>
      <c r="G7204" s="3" t="s">
        <v>158</v>
      </c>
      <c r="H7204" s="17">
        <v>34</v>
      </c>
      <c r="I7204" s="2">
        <v>63</v>
      </c>
      <c r="J7204" s="19">
        <v>2142</v>
      </c>
      <c r="K7204" s="19">
        <v>921.06</v>
      </c>
      <c r="L7204" s="2">
        <v>0.43</v>
      </c>
      <c r="M7204" s="2" t="s">
        <v>78</v>
      </c>
      <c r="N7204" s="20">
        <f t="shared" si="112"/>
        <v>3063.06</v>
      </c>
      <c r="O7204" s="21"/>
      <c r="P7204" s="20"/>
    </row>
    <row r="7205" spans="1:16" x14ac:dyDescent="0.35">
      <c r="A7205" s="2" t="s">
        <v>25</v>
      </c>
      <c r="B7205" s="2">
        <v>1185732</v>
      </c>
      <c r="C7205" s="15">
        <v>44275</v>
      </c>
      <c r="D7205" s="2" t="s">
        <v>14</v>
      </c>
      <c r="E7205" s="2" t="s">
        <v>114</v>
      </c>
      <c r="F7205" s="2" t="s">
        <v>115</v>
      </c>
      <c r="G7205" s="3" t="s">
        <v>155</v>
      </c>
      <c r="H7205" s="17">
        <v>32</v>
      </c>
      <c r="I7205" s="2">
        <v>125</v>
      </c>
      <c r="J7205" s="19">
        <v>4000</v>
      </c>
      <c r="K7205" s="19">
        <v>2120</v>
      </c>
      <c r="L7205" s="2">
        <v>0.53</v>
      </c>
      <c r="M7205" s="2" t="s">
        <v>78</v>
      </c>
      <c r="N7205" s="20">
        <f t="shared" si="112"/>
        <v>6120</v>
      </c>
      <c r="O7205" s="21"/>
      <c r="P7205" s="20"/>
    </row>
    <row r="7206" spans="1:16" x14ac:dyDescent="0.35">
      <c r="A7206" s="2" t="s">
        <v>25</v>
      </c>
      <c r="B7206" s="2">
        <v>1185732</v>
      </c>
      <c r="C7206" s="15">
        <v>44275</v>
      </c>
      <c r="D7206" s="2" t="s">
        <v>14</v>
      </c>
      <c r="E7206" s="2" t="s">
        <v>114</v>
      </c>
      <c r="F7206" s="2" t="s">
        <v>115</v>
      </c>
      <c r="G7206" s="3" t="s">
        <v>17</v>
      </c>
      <c r="H7206" s="17">
        <v>34</v>
      </c>
      <c r="I7206" s="2">
        <v>39</v>
      </c>
      <c r="J7206" s="19">
        <v>1326</v>
      </c>
      <c r="K7206" s="19">
        <v>623.21999999999991</v>
      </c>
      <c r="L7206" s="2">
        <v>0.47</v>
      </c>
      <c r="M7206" s="2" t="s">
        <v>78</v>
      </c>
      <c r="N7206" s="20">
        <f t="shared" si="112"/>
        <v>1949.2199999999998</v>
      </c>
      <c r="O7206" s="21"/>
      <c r="P7206" s="20"/>
    </row>
    <row r="7207" spans="1:16" x14ac:dyDescent="0.35">
      <c r="A7207" s="2" t="s">
        <v>25</v>
      </c>
      <c r="B7207" s="2">
        <v>1185732</v>
      </c>
      <c r="C7207" s="15">
        <v>44275</v>
      </c>
      <c r="D7207" s="2" t="s">
        <v>14</v>
      </c>
      <c r="E7207" s="2" t="s">
        <v>114</v>
      </c>
      <c r="F7207" s="2" t="s">
        <v>115</v>
      </c>
      <c r="G7207" s="3" t="s">
        <v>156</v>
      </c>
      <c r="H7207" s="17">
        <v>24</v>
      </c>
      <c r="I7207" s="2">
        <v>53</v>
      </c>
      <c r="J7207" s="19">
        <v>1272</v>
      </c>
      <c r="K7207" s="19">
        <v>623.28</v>
      </c>
      <c r="L7207" s="2">
        <v>0.49</v>
      </c>
      <c r="M7207" s="2" t="s">
        <v>78</v>
      </c>
      <c r="N7207" s="20">
        <f t="shared" si="112"/>
        <v>1895.28</v>
      </c>
      <c r="O7207" s="21"/>
      <c r="P7207" s="20"/>
    </row>
    <row r="7208" spans="1:16" x14ac:dyDescent="0.35">
      <c r="A7208" s="2" t="s">
        <v>25</v>
      </c>
      <c r="B7208" s="2">
        <v>1185732</v>
      </c>
      <c r="C7208" s="15">
        <v>44275</v>
      </c>
      <c r="D7208" s="2" t="s">
        <v>14</v>
      </c>
      <c r="E7208" s="2" t="s">
        <v>114</v>
      </c>
      <c r="F7208" s="2" t="s">
        <v>115</v>
      </c>
      <c r="G7208" s="3" t="s">
        <v>157</v>
      </c>
      <c r="H7208" s="17">
        <v>29</v>
      </c>
      <c r="I7208" s="2">
        <v>7</v>
      </c>
      <c r="J7208" s="19">
        <v>203</v>
      </c>
      <c r="K7208" s="19">
        <v>93.38</v>
      </c>
      <c r="L7208" s="2">
        <v>0.45999999999999996</v>
      </c>
      <c r="M7208" s="2" t="s">
        <v>78</v>
      </c>
      <c r="N7208" s="20">
        <f t="shared" si="112"/>
        <v>296.38</v>
      </c>
      <c r="O7208" s="21"/>
      <c r="P7208" s="20"/>
    </row>
    <row r="7209" spans="1:16" x14ac:dyDescent="0.35">
      <c r="A7209" s="2" t="s">
        <v>25</v>
      </c>
      <c r="B7209" s="2">
        <v>1185732</v>
      </c>
      <c r="C7209" s="15">
        <v>44275</v>
      </c>
      <c r="D7209" s="2" t="s">
        <v>14</v>
      </c>
      <c r="E7209" s="2" t="s">
        <v>114</v>
      </c>
      <c r="F7209" s="2" t="s">
        <v>115</v>
      </c>
      <c r="G7209" s="3" t="s">
        <v>18</v>
      </c>
      <c r="H7209" s="17">
        <v>43</v>
      </c>
      <c r="I7209" s="2">
        <v>22</v>
      </c>
      <c r="J7209" s="19">
        <v>946</v>
      </c>
      <c r="K7209" s="19">
        <v>406.78</v>
      </c>
      <c r="L7209" s="2">
        <v>0.43</v>
      </c>
      <c r="M7209" s="2" t="s">
        <v>78</v>
      </c>
      <c r="N7209" s="20">
        <f t="shared" si="112"/>
        <v>1352.78</v>
      </c>
      <c r="O7209" s="21"/>
      <c r="P7209" s="20"/>
    </row>
    <row r="7210" spans="1:16" x14ac:dyDescent="0.35">
      <c r="A7210" s="2" t="s">
        <v>25</v>
      </c>
      <c r="B7210" s="2">
        <v>1185732</v>
      </c>
      <c r="C7210" s="15">
        <v>44275</v>
      </c>
      <c r="D7210" s="2" t="s">
        <v>14</v>
      </c>
      <c r="E7210" s="2" t="s">
        <v>114</v>
      </c>
      <c r="F7210" s="2" t="s">
        <v>115</v>
      </c>
      <c r="G7210" s="3" t="s">
        <v>158</v>
      </c>
      <c r="H7210" s="17">
        <v>33</v>
      </c>
      <c r="I7210" s="2">
        <v>49</v>
      </c>
      <c r="J7210" s="19">
        <v>1617</v>
      </c>
      <c r="K7210" s="19">
        <v>727.65</v>
      </c>
      <c r="L7210" s="2">
        <v>0.44999999999999996</v>
      </c>
      <c r="M7210" s="2" t="s">
        <v>78</v>
      </c>
      <c r="N7210" s="20">
        <f t="shared" si="112"/>
        <v>2344.65</v>
      </c>
      <c r="O7210" s="21"/>
      <c r="P7210" s="20"/>
    </row>
    <row r="7211" spans="1:16" x14ac:dyDescent="0.35">
      <c r="A7211" s="2" t="s">
        <v>25</v>
      </c>
      <c r="B7211" s="2">
        <v>1185732</v>
      </c>
      <c r="C7211" s="15">
        <v>44307</v>
      </c>
      <c r="D7211" s="2" t="s">
        <v>14</v>
      </c>
      <c r="E7211" s="2" t="s">
        <v>114</v>
      </c>
      <c r="F7211" s="2" t="s">
        <v>115</v>
      </c>
      <c r="G7211" s="3" t="s">
        <v>155</v>
      </c>
      <c r="H7211" s="17">
        <v>33</v>
      </c>
      <c r="I7211" s="2">
        <v>128</v>
      </c>
      <c r="J7211" s="19">
        <v>4224</v>
      </c>
      <c r="K7211" s="19">
        <v>2154.2400000000002</v>
      </c>
      <c r="L7211" s="2">
        <v>0.51</v>
      </c>
      <c r="M7211" s="2" t="s">
        <v>78</v>
      </c>
      <c r="N7211" s="20">
        <f t="shared" si="112"/>
        <v>6378.24</v>
      </c>
      <c r="O7211" s="21"/>
      <c r="P7211" s="20"/>
    </row>
    <row r="7212" spans="1:16" x14ac:dyDescent="0.35">
      <c r="A7212" s="2" t="s">
        <v>25</v>
      </c>
      <c r="B7212" s="2">
        <v>1185732</v>
      </c>
      <c r="C7212" s="15">
        <v>44307</v>
      </c>
      <c r="D7212" s="2" t="s">
        <v>14</v>
      </c>
      <c r="E7212" s="2" t="s">
        <v>114</v>
      </c>
      <c r="F7212" s="2" t="s">
        <v>115</v>
      </c>
      <c r="G7212" s="3" t="s">
        <v>17</v>
      </c>
      <c r="H7212" s="17">
        <v>32</v>
      </c>
      <c r="I7212" s="2">
        <v>31</v>
      </c>
      <c r="J7212" s="19">
        <v>992</v>
      </c>
      <c r="K7212" s="19">
        <v>466.23999999999995</v>
      </c>
      <c r="L7212" s="2">
        <v>0.47</v>
      </c>
      <c r="M7212" s="2" t="s">
        <v>78</v>
      </c>
      <c r="N7212" s="20">
        <f t="shared" si="112"/>
        <v>1458.24</v>
      </c>
      <c r="O7212" s="21"/>
      <c r="P7212" s="20"/>
    </row>
    <row r="7213" spans="1:16" x14ac:dyDescent="0.35">
      <c r="A7213" s="2" t="s">
        <v>25</v>
      </c>
      <c r="B7213" s="2">
        <v>1185732</v>
      </c>
      <c r="C7213" s="15">
        <v>44307</v>
      </c>
      <c r="D7213" s="2" t="s">
        <v>14</v>
      </c>
      <c r="E7213" s="2" t="s">
        <v>114</v>
      </c>
      <c r="F7213" s="2" t="s">
        <v>115</v>
      </c>
      <c r="G7213" s="3" t="s">
        <v>156</v>
      </c>
      <c r="H7213" s="17">
        <v>24</v>
      </c>
      <c r="I7213" s="2">
        <v>33</v>
      </c>
      <c r="J7213" s="19">
        <v>792</v>
      </c>
      <c r="K7213" s="19">
        <v>388.08</v>
      </c>
      <c r="L7213" s="2">
        <v>0.49</v>
      </c>
      <c r="M7213" s="2" t="s">
        <v>78</v>
      </c>
      <c r="N7213" s="20">
        <f t="shared" si="112"/>
        <v>1180.08</v>
      </c>
      <c r="O7213" s="21"/>
      <c r="P7213" s="20"/>
    </row>
    <row r="7214" spans="1:16" x14ac:dyDescent="0.35">
      <c r="A7214" s="2" t="s">
        <v>25</v>
      </c>
      <c r="B7214" s="2">
        <v>1185732</v>
      </c>
      <c r="C7214" s="15">
        <v>44307</v>
      </c>
      <c r="D7214" s="2" t="s">
        <v>14</v>
      </c>
      <c r="E7214" s="2" t="s">
        <v>114</v>
      </c>
      <c r="F7214" s="2" t="s">
        <v>115</v>
      </c>
      <c r="G7214" s="3" t="s">
        <v>157</v>
      </c>
      <c r="H7214" s="17">
        <v>27</v>
      </c>
      <c r="I7214" s="2">
        <v>13</v>
      </c>
      <c r="J7214" s="19">
        <v>351</v>
      </c>
      <c r="K7214" s="19">
        <v>164.97</v>
      </c>
      <c r="L7214" s="2">
        <v>0.47</v>
      </c>
      <c r="M7214" s="2" t="s">
        <v>78</v>
      </c>
      <c r="N7214" s="20">
        <f t="shared" si="112"/>
        <v>515.97</v>
      </c>
      <c r="O7214" s="21"/>
      <c r="P7214" s="20"/>
    </row>
    <row r="7215" spans="1:16" x14ac:dyDescent="0.35">
      <c r="A7215" s="2" t="s">
        <v>25</v>
      </c>
      <c r="B7215" s="2">
        <v>1185732</v>
      </c>
      <c r="C7215" s="15">
        <v>44307</v>
      </c>
      <c r="D7215" s="2" t="s">
        <v>14</v>
      </c>
      <c r="E7215" s="2" t="s">
        <v>114</v>
      </c>
      <c r="F7215" s="2" t="s">
        <v>115</v>
      </c>
      <c r="G7215" s="3" t="s">
        <v>18</v>
      </c>
      <c r="H7215" s="17">
        <v>41</v>
      </c>
      <c r="I7215" s="2">
        <v>15</v>
      </c>
      <c r="J7215" s="19">
        <v>615</v>
      </c>
      <c r="K7215" s="19">
        <v>276.75</v>
      </c>
      <c r="L7215" s="2">
        <v>0.44999999999999996</v>
      </c>
      <c r="M7215" s="2" t="s">
        <v>78</v>
      </c>
      <c r="N7215" s="20">
        <f t="shared" si="112"/>
        <v>891.75</v>
      </c>
      <c r="O7215" s="21"/>
      <c r="P7215" s="20"/>
    </row>
    <row r="7216" spans="1:16" x14ac:dyDescent="0.35">
      <c r="A7216" s="2" t="s">
        <v>25</v>
      </c>
      <c r="B7216" s="2">
        <v>1185732</v>
      </c>
      <c r="C7216" s="15">
        <v>44307</v>
      </c>
      <c r="D7216" s="2" t="s">
        <v>14</v>
      </c>
      <c r="E7216" s="2" t="s">
        <v>114</v>
      </c>
      <c r="F7216" s="2" t="s">
        <v>115</v>
      </c>
      <c r="G7216" s="3" t="s">
        <v>158</v>
      </c>
      <c r="H7216" s="17">
        <v>32</v>
      </c>
      <c r="I7216" s="2">
        <v>52</v>
      </c>
      <c r="J7216" s="19">
        <v>1664</v>
      </c>
      <c r="K7216" s="19">
        <v>732.16</v>
      </c>
      <c r="L7216" s="2">
        <v>0.44</v>
      </c>
      <c r="M7216" s="2" t="s">
        <v>78</v>
      </c>
      <c r="N7216" s="20">
        <f t="shared" si="112"/>
        <v>2396.16</v>
      </c>
      <c r="O7216" s="21"/>
      <c r="P7216" s="20"/>
    </row>
    <row r="7217" spans="1:16" x14ac:dyDescent="0.35">
      <c r="A7217" s="2" t="s">
        <v>25</v>
      </c>
      <c r="B7217" s="2">
        <v>1185732</v>
      </c>
      <c r="C7217" s="15">
        <v>44336</v>
      </c>
      <c r="D7217" s="2" t="s">
        <v>14</v>
      </c>
      <c r="E7217" s="2" t="s">
        <v>114</v>
      </c>
      <c r="F7217" s="2" t="s">
        <v>115</v>
      </c>
      <c r="G7217" s="3" t="s">
        <v>155</v>
      </c>
      <c r="H7217" s="17">
        <v>49</v>
      </c>
      <c r="I7217" s="2">
        <v>118</v>
      </c>
      <c r="J7217" s="19">
        <v>5782</v>
      </c>
      <c r="K7217" s="19">
        <v>3006.6400000000003</v>
      </c>
      <c r="L7217" s="2">
        <v>0.52</v>
      </c>
      <c r="M7217" s="2" t="s">
        <v>78</v>
      </c>
      <c r="N7217" s="20">
        <f t="shared" si="112"/>
        <v>8788.64</v>
      </c>
      <c r="O7217" s="21"/>
      <c r="P7217" s="20"/>
    </row>
    <row r="7218" spans="1:16" x14ac:dyDescent="0.35">
      <c r="A7218" s="2" t="s">
        <v>25</v>
      </c>
      <c r="B7218" s="2">
        <v>1185732</v>
      </c>
      <c r="C7218" s="15">
        <v>44336</v>
      </c>
      <c r="D7218" s="2" t="s">
        <v>14</v>
      </c>
      <c r="E7218" s="2" t="s">
        <v>114</v>
      </c>
      <c r="F7218" s="2" t="s">
        <v>115</v>
      </c>
      <c r="G7218" s="3" t="s">
        <v>17</v>
      </c>
      <c r="H7218" s="17">
        <v>42</v>
      </c>
      <c r="I7218" s="2">
        <v>47</v>
      </c>
      <c r="J7218" s="19">
        <v>1974</v>
      </c>
      <c r="K7218" s="19">
        <v>908.04</v>
      </c>
      <c r="L7218" s="2">
        <v>0.45999999999999996</v>
      </c>
      <c r="M7218" s="2" t="s">
        <v>78</v>
      </c>
      <c r="N7218" s="20">
        <f t="shared" si="112"/>
        <v>2882.04</v>
      </c>
      <c r="O7218" s="21"/>
      <c r="P7218" s="20"/>
    </row>
    <row r="7219" spans="1:16" x14ac:dyDescent="0.35">
      <c r="A7219" s="2" t="s">
        <v>25</v>
      </c>
      <c r="B7219" s="2">
        <v>1185732</v>
      </c>
      <c r="C7219" s="15">
        <v>44336</v>
      </c>
      <c r="D7219" s="2" t="s">
        <v>14</v>
      </c>
      <c r="E7219" s="2" t="s">
        <v>114</v>
      </c>
      <c r="F7219" s="2" t="s">
        <v>115</v>
      </c>
      <c r="G7219" s="3" t="s">
        <v>156</v>
      </c>
      <c r="H7219" s="17">
        <v>36</v>
      </c>
      <c r="I7219" s="2">
        <v>38</v>
      </c>
      <c r="J7219" s="19">
        <v>1368</v>
      </c>
      <c r="K7219" s="19">
        <v>656.64</v>
      </c>
      <c r="L7219" s="2">
        <v>0.48</v>
      </c>
      <c r="M7219" s="2" t="s">
        <v>78</v>
      </c>
      <c r="N7219" s="20">
        <f t="shared" si="112"/>
        <v>2024.6399999999999</v>
      </c>
      <c r="O7219" s="21"/>
      <c r="P7219" s="20"/>
    </row>
    <row r="7220" spans="1:16" x14ac:dyDescent="0.35">
      <c r="A7220" s="2" t="s">
        <v>25</v>
      </c>
      <c r="B7220" s="2">
        <v>1185732</v>
      </c>
      <c r="C7220" s="15">
        <v>44336</v>
      </c>
      <c r="D7220" s="2" t="s">
        <v>14</v>
      </c>
      <c r="E7220" s="2" t="s">
        <v>114</v>
      </c>
      <c r="F7220" s="2" t="s">
        <v>115</v>
      </c>
      <c r="G7220" s="3" t="s">
        <v>157</v>
      </c>
      <c r="H7220" s="17">
        <v>37</v>
      </c>
      <c r="I7220" s="2">
        <v>30</v>
      </c>
      <c r="J7220" s="19">
        <v>1110</v>
      </c>
      <c r="K7220" s="19">
        <v>532.79999999999995</v>
      </c>
      <c r="L7220" s="2">
        <v>0.48</v>
      </c>
      <c r="M7220" s="2" t="s">
        <v>78</v>
      </c>
      <c r="N7220" s="20">
        <f t="shared" si="112"/>
        <v>1642.8</v>
      </c>
      <c r="O7220" s="21"/>
      <c r="P7220" s="20"/>
    </row>
    <row r="7221" spans="1:16" x14ac:dyDescent="0.35">
      <c r="A7221" s="2" t="s">
        <v>25</v>
      </c>
      <c r="B7221" s="2">
        <v>1185732</v>
      </c>
      <c r="C7221" s="15">
        <v>44336</v>
      </c>
      <c r="D7221" s="2" t="s">
        <v>14</v>
      </c>
      <c r="E7221" s="2" t="s">
        <v>114</v>
      </c>
      <c r="F7221" s="2" t="s">
        <v>115</v>
      </c>
      <c r="G7221" s="3" t="s">
        <v>18</v>
      </c>
      <c r="H7221" s="17">
        <v>49</v>
      </c>
      <c r="I7221" s="2">
        <v>36</v>
      </c>
      <c r="J7221" s="19">
        <v>1764</v>
      </c>
      <c r="K7221" s="19">
        <v>740.88</v>
      </c>
      <c r="L7221" s="2">
        <v>0.42</v>
      </c>
      <c r="M7221" s="2" t="s">
        <v>78</v>
      </c>
      <c r="N7221" s="20">
        <f t="shared" si="112"/>
        <v>2504.88</v>
      </c>
      <c r="O7221" s="21"/>
      <c r="P7221" s="20"/>
    </row>
    <row r="7222" spans="1:16" x14ac:dyDescent="0.35">
      <c r="A7222" s="2" t="s">
        <v>25</v>
      </c>
      <c r="B7222" s="2">
        <v>1185732</v>
      </c>
      <c r="C7222" s="15">
        <v>44336</v>
      </c>
      <c r="D7222" s="2" t="s">
        <v>14</v>
      </c>
      <c r="E7222" s="2" t="s">
        <v>114</v>
      </c>
      <c r="F7222" s="2" t="s">
        <v>115</v>
      </c>
      <c r="G7222" s="3" t="s">
        <v>158</v>
      </c>
      <c r="H7222" s="17">
        <v>52</v>
      </c>
      <c r="I7222" s="2">
        <v>63</v>
      </c>
      <c r="J7222" s="19">
        <v>3276</v>
      </c>
      <c r="K7222" s="19">
        <v>1343.1599999999999</v>
      </c>
      <c r="L7222" s="2">
        <v>0.41</v>
      </c>
      <c r="M7222" s="2" t="s">
        <v>78</v>
      </c>
      <c r="N7222" s="20">
        <f t="shared" si="112"/>
        <v>4619.16</v>
      </c>
      <c r="O7222" s="21"/>
      <c r="P7222" s="20"/>
    </row>
    <row r="7223" spans="1:16" x14ac:dyDescent="0.35">
      <c r="A7223" s="2" t="s">
        <v>25</v>
      </c>
      <c r="B7223" s="2">
        <v>1185732</v>
      </c>
      <c r="C7223" s="15">
        <v>44369</v>
      </c>
      <c r="D7223" s="2" t="s">
        <v>14</v>
      </c>
      <c r="E7223" s="2" t="s">
        <v>114</v>
      </c>
      <c r="F7223" s="2" t="s">
        <v>115</v>
      </c>
      <c r="G7223" s="3" t="s">
        <v>155</v>
      </c>
      <c r="H7223" s="17">
        <v>47</v>
      </c>
      <c r="I7223" s="2">
        <v>125</v>
      </c>
      <c r="J7223" s="19">
        <v>5875</v>
      </c>
      <c r="K7223" s="19">
        <v>2937.5</v>
      </c>
      <c r="L7223" s="2">
        <v>0.5</v>
      </c>
      <c r="M7223" s="2" t="s">
        <v>78</v>
      </c>
      <c r="N7223" s="20">
        <f t="shared" si="112"/>
        <v>8812.5</v>
      </c>
      <c r="O7223" s="21"/>
      <c r="P7223" s="20"/>
    </row>
    <row r="7224" spans="1:16" x14ac:dyDescent="0.35">
      <c r="A7224" s="2" t="s">
        <v>25</v>
      </c>
      <c r="B7224" s="2">
        <v>1185732</v>
      </c>
      <c r="C7224" s="15">
        <v>44369</v>
      </c>
      <c r="D7224" s="2" t="s">
        <v>14</v>
      </c>
      <c r="E7224" s="2" t="s">
        <v>114</v>
      </c>
      <c r="F7224" s="2" t="s">
        <v>115</v>
      </c>
      <c r="G7224" s="3" t="s">
        <v>17</v>
      </c>
      <c r="H7224" s="17">
        <v>41</v>
      </c>
      <c r="I7224" s="2">
        <v>75</v>
      </c>
      <c r="J7224" s="19">
        <v>3075</v>
      </c>
      <c r="K7224" s="19">
        <v>1445.25</v>
      </c>
      <c r="L7224" s="2">
        <v>0.47</v>
      </c>
      <c r="M7224" s="2" t="s">
        <v>78</v>
      </c>
      <c r="N7224" s="20">
        <f t="shared" si="112"/>
        <v>4520.25</v>
      </c>
      <c r="O7224" s="21"/>
      <c r="P7224" s="20"/>
    </row>
    <row r="7225" spans="1:16" x14ac:dyDescent="0.35">
      <c r="A7225" s="2" t="s">
        <v>13</v>
      </c>
      <c r="B7225" s="2">
        <v>1185732</v>
      </c>
      <c r="C7225" s="15">
        <v>44369</v>
      </c>
      <c r="D7225" s="2" t="s">
        <v>14</v>
      </c>
      <c r="E7225" s="2" t="s">
        <v>114</v>
      </c>
      <c r="F7225" s="2" t="s">
        <v>115</v>
      </c>
      <c r="G7225" s="3" t="s">
        <v>156</v>
      </c>
      <c r="H7225" s="17">
        <v>37</v>
      </c>
      <c r="I7225" s="2">
        <v>47</v>
      </c>
      <c r="J7225" s="19">
        <v>1739</v>
      </c>
      <c r="K7225" s="19">
        <v>869.5</v>
      </c>
      <c r="L7225" s="2">
        <v>0.5</v>
      </c>
      <c r="M7225" s="2" t="s">
        <v>78</v>
      </c>
      <c r="N7225" s="20">
        <f t="shared" si="112"/>
        <v>2608.5</v>
      </c>
      <c r="O7225" s="21"/>
      <c r="P7225" s="20"/>
    </row>
    <row r="7226" spans="1:16" x14ac:dyDescent="0.35">
      <c r="A7226" s="2" t="s">
        <v>13</v>
      </c>
      <c r="B7226" s="2">
        <v>1185732</v>
      </c>
      <c r="C7226" s="15">
        <v>44369</v>
      </c>
      <c r="D7226" s="2" t="s">
        <v>14</v>
      </c>
      <c r="E7226" s="2" t="s">
        <v>114</v>
      </c>
      <c r="F7226" s="2" t="s">
        <v>115</v>
      </c>
      <c r="G7226" s="3" t="s">
        <v>157</v>
      </c>
      <c r="H7226" s="17">
        <v>37</v>
      </c>
      <c r="I7226" s="2">
        <v>44</v>
      </c>
      <c r="J7226" s="19">
        <v>1628</v>
      </c>
      <c r="K7226" s="19">
        <v>814</v>
      </c>
      <c r="L7226" s="2">
        <v>0.5</v>
      </c>
      <c r="M7226" s="2" t="s">
        <v>78</v>
      </c>
      <c r="N7226" s="20">
        <f t="shared" si="112"/>
        <v>2442</v>
      </c>
      <c r="O7226" s="21"/>
      <c r="P7226" s="20"/>
    </row>
    <row r="7227" spans="1:16" x14ac:dyDescent="0.35">
      <c r="A7227" s="2" t="s">
        <v>13</v>
      </c>
      <c r="B7227" s="2">
        <v>1185732</v>
      </c>
      <c r="C7227" s="15">
        <v>44369</v>
      </c>
      <c r="D7227" s="2" t="s">
        <v>14</v>
      </c>
      <c r="E7227" s="2" t="s">
        <v>114</v>
      </c>
      <c r="F7227" s="2" t="s">
        <v>115</v>
      </c>
      <c r="G7227" s="3" t="s">
        <v>18</v>
      </c>
      <c r="H7227" s="17">
        <v>49</v>
      </c>
      <c r="I7227" s="2">
        <v>42</v>
      </c>
      <c r="J7227" s="19">
        <v>2058</v>
      </c>
      <c r="K7227" s="19">
        <v>905.52</v>
      </c>
      <c r="L7227" s="2">
        <v>0.44</v>
      </c>
      <c r="M7227" s="2" t="s">
        <v>78</v>
      </c>
      <c r="N7227" s="20">
        <f t="shared" si="112"/>
        <v>2963.52</v>
      </c>
      <c r="O7227" s="21"/>
      <c r="P7227" s="20"/>
    </row>
    <row r="7228" spans="1:16" x14ac:dyDescent="0.35">
      <c r="A7228" s="2" t="s">
        <v>13</v>
      </c>
      <c r="B7228" s="2">
        <v>1185732</v>
      </c>
      <c r="C7228" s="15">
        <v>44369</v>
      </c>
      <c r="D7228" s="2" t="s">
        <v>14</v>
      </c>
      <c r="E7228" s="2" t="s">
        <v>114</v>
      </c>
      <c r="F7228" s="2" t="s">
        <v>115</v>
      </c>
      <c r="G7228" s="3" t="s">
        <v>158</v>
      </c>
      <c r="H7228" s="17">
        <v>53</v>
      </c>
      <c r="I7228" s="2">
        <v>84</v>
      </c>
      <c r="J7228" s="19">
        <v>4452</v>
      </c>
      <c r="K7228" s="19">
        <v>2003.3999999999999</v>
      </c>
      <c r="L7228" s="2">
        <v>0.44999999999999996</v>
      </c>
      <c r="M7228" s="2" t="s">
        <v>78</v>
      </c>
      <c r="N7228" s="20">
        <f t="shared" si="112"/>
        <v>6455.4</v>
      </c>
      <c r="O7228" s="21"/>
      <c r="P7228" s="20"/>
    </row>
    <row r="7229" spans="1:16" x14ac:dyDescent="0.35">
      <c r="A7229" s="2" t="s">
        <v>13</v>
      </c>
      <c r="B7229" s="2">
        <v>1185732</v>
      </c>
      <c r="C7229" s="15">
        <v>44397</v>
      </c>
      <c r="D7229" s="2" t="s">
        <v>14</v>
      </c>
      <c r="E7229" s="2" t="s">
        <v>114</v>
      </c>
      <c r="F7229" s="2" t="s">
        <v>115</v>
      </c>
      <c r="G7229" s="3" t="s">
        <v>155</v>
      </c>
      <c r="H7229" s="17">
        <v>49</v>
      </c>
      <c r="I7229" s="2">
        <v>131</v>
      </c>
      <c r="J7229" s="19">
        <v>6419</v>
      </c>
      <c r="K7229" s="19">
        <v>3337.88</v>
      </c>
      <c r="L7229" s="2">
        <v>0.52</v>
      </c>
      <c r="M7229" s="2" t="s">
        <v>78</v>
      </c>
      <c r="N7229" s="20">
        <f t="shared" si="112"/>
        <v>9756.880000000001</v>
      </c>
      <c r="O7229" s="21"/>
      <c r="P7229" s="20"/>
    </row>
    <row r="7230" spans="1:16" x14ac:dyDescent="0.35">
      <c r="A7230" s="2" t="s">
        <v>21</v>
      </c>
      <c r="B7230" s="2">
        <v>1185732</v>
      </c>
      <c r="C7230" s="15">
        <v>44397</v>
      </c>
      <c r="D7230" s="2" t="s">
        <v>14</v>
      </c>
      <c r="E7230" s="2" t="s">
        <v>114</v>
      </c>
      <c r="F7230" s="2" t="s">
        <v>115</v>
      </c>
      <c r="G7230" s="3" t="s">
        <v>17</v>
      </c>
      <c r="H7230" s="17">
        <v>42</v>
      </c>
      <c r="I7230" s="2">
        <v>72</v>
      </c>
      <c r="J7230" s="19">
        <v>3024</v>
      </c>
      <c r="K7230" s="19">
        <v>1451.52</v>
      </c>
      <c r="L7230" s="2">
        <v>0.48</v>
      </c>
      <c r="M7230" s="2" t="s">
        <v>78</v>
      </c>
      <c r="N7230" s="20">
        <f t="shared" si="112"/>
        <v>4475.5200000000004</v>
      </c>
      <c r="O7230" s="21"/>
      <c r="P7230" s="20"/>
    </row>
    <row r="7231" spans="1:16" x14ac:dyDescent="0.35">
      <c r="A7231" s="2" t="s">
        <v>21</v>
      </c>
      <c r="B7231" s="2">
        <v>1185732</v>
      </c>
      <c r="C7231" s="15">
        <v>44397</v>
      </c>
      <c r="D7231" s="2" t="s">
        <v>14</v>
      </c>
      <c r="E7231" s="2" t="s">
        <v>114</v>
      </c>
      <c r="F7231" s="2" t="s">
        <v>115</v>
      </c>
      <c r="G7231" s="3" t="s">
        <v>156</v>
      </c>
      <c r="H7231" s="17">
        <v>37</v>
      </c>
      <c r="I7231" s="2">
        <v>60</v>
      </c>
      <c r="J7231" s="19">
        <v>2220</v>
      </c>
      <c r="K7231" s="19">
        <v>1087.8</v>
      </c>
      <c r="L7231" s="2">
        <v>0.49</v>
      </c>
      <c r="M7231" s="2" t="s">
        <v>78</v>
      </c>
      <c r="N7231" s="20">
        <f t="shared" si="112"/>
        <v>3307.8</v>
      </c>
      <c r="O7231" s="21"/>
      <c r="P7231" s="20"/>
    </row>
    <row r="7232" spans="1:16" x14ac:dyDescent="0.35">
      <c r="A7232" s="2" t="s">
        <v>21</v>
      </c>
      <c r="B7232" s="2">
        <v>1185732</v>
      </c>
      <c r="C7232" s="15">
        <v>44397</v>
      </c>
      <c r="D7232" s="2" t="s">
        <v>14</v>
      </c>
      <c r="E7232" s="2" t="s">
        <v>114</v>
      </c>
      <c r="F7232" s="2" t="s">
        <v>115</v>
      </c>
      <c r="G7232" s="3" t="s">
        <v>157</v>
      </c>
      <c r="H7232" s="17">
        <v>36</v>
      </c>
      <c r="I7232" s="2">
        <v>45</v>
      </c>
      <c r="J7232" s="19">
        <v>1620</v>
      </c>
      <c r="K7232" s="19">
        <v>761.4</v>
      </c>
      <c r="L7232" s="2">
        <v>0.47</v>
      </c>
      <c r="M7232" s="2" t="s">
        <v>78</v>
      </c>
      <c r="N7232" s="20">
        <f t="shared" si="112"/>
        <v>2381.4</v>
      </c>
      <c r="O7232" s="21"/>
      <c r="P7232" s="20"/>
    </row>
    <row r="7233" spans="1:16" x14ac:dyDescent="0.35">
      <c r="A7233" s="2" t="s">
        <v>21</v>
      </c>
      <c r="B7233" s="2">
        <v>1185732</v>
      </c>
      <c r="C7233" s="15">
        <v>44397</v>
      </c>
      <c r="D7233" s="2" t="s">
        <v>14</v>
      </c>
      <c r="E7233" s="2" t="s">
        <v>114</v>
      </c>
      <c r="F7233" s="2" t="s">
        <v>115</v>
      </c>
      <c r="G7233" s="3" t="s">
        <v>18</v>
      </c>
      <c r="H7233" s="17">
        <v>46</v>
      </c>
      <c r="I7233" s="2">
        <v>51</v>
      </c>
      <c r="J7233" s="19">
        <v>2346</v>
      </c>
      <c r="K7233" s="19">
        <v>1055.6999999999998</v>
      </c>
      <c r="L7233" s="2">
        <v>0.44999999999999996</v>
      </c>
      <c r="M7233" s="2" t="s">
        <v>78</v>
      </c>
      <c r="N7233" s="20">
        <f t="shared" si="112"/>
        <v>3401.7</v>
      </c>
      <c r="O7233" s="21"/>
      <c r="P7233" s="20"/>
    </row>
    <row r="7234" spans="1:16" x14ac:dyDescent="0.35">
      <c r="A7234" s="2" t="s">
        <v>21</v>
      </c>
      <c r="B7234" s="2">
        <v>1185732</v>
      </c>
      <c r="C7234" s="15">
        <v>44397</v>
      </c>
      <c r="D7234" s="2" t="s">
        <v>14</v>
      </c>
      <c r="E7234" s="2" t="s">
        <v>114</v>
      </c>
      <c r="F7234" s="2" t="s">
        <v>115</v>
      </c>
      <c r="G7234" s="3" t="s">
        <v>158</v>
      </c>
      <c r="H7234" s="17">
        <v>54</v>
      </c>
      <c r="I7234" s="2">
        <v>102</v>
      </c>
      <c r="J7234" s="19">
        <v>5508</v>
      </c>
      <c r="K7234" s="19">
        <v>2313.36</v>
      </c>
      <c r="L7234" s="2">
        <v>0.42</v>
      </c>
      <c r="M7234" s="2" t="s">
        <v>78</v>
      </c>
      <c r="N7234" s="20">
        <f t="shared" si="112"/>
        <v>7821.3600000000006</v>
      </c>
      <c r="O7234" s="21"/>
      <c r="P7234" s="20"/>
    </row>
    <row r="7235" spans="1:16" x14ac:dyDescent="0.35">
      <c r="A7235" s="2" t="s">
        <v>21</v>
      </c>
      <c r="B7235" s="2">
        <v>1185732</v>
      </c>
      <c r="C7235" s="15">
        <v>44429</v>
      </c>
      <c r="D7235" s="2" t="s">
        <v>14</v>
      </c>
      <c r="E7235" s="2" t="s">
        <v>114</v>
      </c>
      <c r="F7235" s="2" t="s">
        <v>115</v>
      </c>
      <c r="G7235" s="3" t="s">
        <v>155</v>
      </c>
      <c r="H7235" s="17">
        <v>48</v>
      </c>
      <c r="I7235" s="2">
        <v>135</v>
      </c>
      <c r="J7235" s="19">
        <v>6480</v>
      </c>
      <c r="K7235" s="19">
        <v>3434.4</v>
      </c>
      <c r="L7235" s="2">
        <v>0.53</v>
      </c>
      <c r="M7235" s="2" t="s">
        <v>78</v>
      </c>
      <c r="N7235" s="20">
        <f t="shared" ref="N7235:N7298" si="113">SUM(J7235,K7235)</f>
        <v>9914.4</v>
      </c>
      <c r="O7235" s="21"/>
      <c r="P7235" s="20"/>
    </row>
    <row r="7236" spans="1:16" x14ac:dyDescent="0.35">
      <c r="A7236" s="2" t="s">
        <v>21</v>
      </c>
      <c r="B7236" s="2">
        <v>1185732</v>
      </c>
      <c r="C7236" s="15">
        <v>44429</v>
      </c>
      <c r="D7236" s="2" t="s">
        <v>14</v>
      </c>
      <c r="E7236" s="2" t="s">
        <v>114</v>
      </c>
      <c r="F7236" s="2" t="s">
        <v>115</v>
      </c>
      <c r="G7236" s="3" t="s">
        <v>17</v>
      </c>
      <c r="H7236" s="17">
        <v>41</v>
      </c>
      <c r="I7236" s="2">
        <v>83</v>
      </c>
      <c r="J7236" s="19">
        <v>3403</v>
      </c>
      <c r="K7236" s="19">
        <v>1701.5</v>
      </c>
      <c r="L7236" s="2">
        <v>0.5</v>
      </c>
      <c r="M7236" s="2" t="s">
        <v>78</v>
      </c>
      <c r="N7236" s="20">
        <f t="shared" si="113"/>
        <v>5104.5</v>
      </c>
      <c r="O7236" s="21"/>
      <c r="P7236" s="20"/>
    </row>
    <row r="7237" spans="1:16" x14ac:dyDescent="0.35">
      <c r="A7237" s="2" t="s">
        <v>21</v>
      </c>
      <c r="B7237" s="2">
        <v>1185732</v>
      </c>
      <c r="C7237" s="15">
        <v>44429</v>
      </c>
      <c r="D7237" s="2" t="s">
        <v>14</v>
      </c>
      <c r="E7237" s="2" t="s">
        <v>114</v>
      </c>
      <c r="F7237" s="2" t="s">
        <v>115</v>
      </c>
      <c r="G7237" s="3" t="s">
        <v>156</v>
      </c>
      <c r="H7237" s="17">
        <v>39</v>
      </c>
      <c r="I7237" s="2">
        <v>60</v>
      </c>
      <c r="J7237" s="19">
        <v>2340</v>
      </c>
      <c r="K7237" s="19">
        <v>1170</v>
      </c>
      <c r="L7237" s="2">
        <v>0.5</v>
      </c>
      <c r="M7237" s="2" t="s">
        <v>78</v>
      </c>
      <c r="N7237" s="20">
        <f t="shared" si="113"/>
        <v>3510</v>
      </c>
      <c r="O7237" s="21"/>
      <c r="P7237" s="20"/>
    </row>
    <row r="7238" spans="1:16" x14ac:dyDescent="0.35">
      <c r="A7238" s="2" t="s">
        <v>21</v>
      </c>
      <c r="B7238" s="2">
        <v>1185732</v>
      </c>
      <c r="C7238" s="15">
        <v>44429</v>
      </c>
      <c r="D7238" s="2" t="s">
        <v>14</v>
      </c>
      <c r="E7238" s="2" t="s">
        <v>114</v>
      </c>
      <c r="F7238" s="2" t="s">
        <v>115</v>
      </c>
      <c r="G7238" s="3" t="s">
        <v>157</v>
      </c>
      <c r="H7238" s="17">
        <v>37</v>
      </c>
      <c r="I7238" s="2">
        <v>44</v>
      </c>
      <c r="J7238" s="19">
        <v>1628</v>
      </c>
      <c r="K7238" s="19">
        <v>748.88</v>
      </c>
      <c r="L7238" s="2">
        <v>0.45999999999999996</v>
      </c>
      <c r="M7238" s="2" t="s">
        <v>78</v>
      </c>
      <c r="N7238" s="20">
        <f t="shared" si="113"/>
        <v>2376.88</v>
      </c>
      <c r="O7238" s="21"/>
      <c r="P7238" s="20"/>
    </row>
    <row r="7239" spans="1:16" x14ac:dyDescent="0.35">
      <c r="A7239" s="2" t="s">
        <v>21</v>
      </c>
      <c r="B7239" s="2">
        <v>1185732</v>
      </c>
      <c r="C7239" s="15">
        <v>44429</v>
      </c>
      <c r="D7239" s="2" t="s">
        <v>14</v>
      </c>
      <c r="E7239" s="2" t="s">
        <v>114</v>
      </c>
      <c r="F7239" s="2" t="s">
        <v>115</v>
      </c>
      <c r="G7239" s="3" t="s">
        <v>18</v>
      </c>
      <c r="H7239" s="17">
        <v>47</v>
      </c>
      <c r="I7239" s="2">
        <v>38</v>
      </c>
      <c r="J7239" s="19">
        <v>1786</v>
      </c>
      <c r="K7239" s="19">
        <v>803.69999999999993</v>
      </c>
      <c r="L7239" s="2">
        <v>0.44999999999999996</v>
      </c>
      <c r="M7239" s="2" t="s">
        <v>78</v>
      </c>
      <c r="N7239" s="20">
        <f t="shared" si="113"/>
        <v>2589.6999999999998</v>
      </c>
      <c r="O7239" s="21"/>
      <c r="P7239" s="20"/>
    </row>
    <row r="7240" spans="1:16" x14ac:dyDescent="0.35">
      <c r="A7240" s="2" t="s">
        <v>21</v>
      </c>
      <c r="B7240" s="2">
        <v>1185732</v>
      </c>
      <c r="C7240" s="15">
        <v>44429</v>
      </c>
      <c r="D7240" s="2" t="s">
        <v>14</v>
      </c>
      <c r="E7240" s="2" t="s">
        <v>114</v>
      </c>
      <c r="F7240" s="2" t="s">
        <v>115</v>
      </c>
      <c r="G7240" s="3" t="s">
        <v>158</v>
      </c>
      <c r="H7240" s="17">
        <v>53</v>
      </c>
      <c r="I7240" s="2">
        <v>81</v>
      </c>
      <c r="J7240" s="19">
        <v>4293</v>
      </c>
      <c r="K7240" s="19">
        <v>1845.99</v>
      </c>
      <c r="L7240" s="2">
        <v>0.43</v>
      </c>
      <c r="M7240" s="2" t="s">
        <v>78</v>
      </c>
      <c r="N7240" s="20">
        <f t="shared" si="113"/>
        <v>6138.99</v>
      </c>
      <c r="O7240" s="21"/>
      <c r="P7240" s="20"/>
    </row>
    <row r="7241" spans="1:16" x14ac:dyDescent="0.35">
      <c r="A7241" s="2" t="s">
        <v>21</v>
      </c>
      <c r="B7241" s="2">
        <v>1185732</v>
      </c>
      <c r="C7241" s="15">
        <v>44459</v>
      </c>
      <c r="D7241" s="2" t="s">
        <v>14</v>
      </c>
      <c r="E7241" s="2" t="s">
        <v>114</v>
      </c>
      <c r="F7241" s="2" t="s">
        <v>115</v>
      </c>
      <c r="G7241" s="3" t="s">
        <v>155</v>
      </c>
      <c r="H7241" s="17">
        <v>49</v>
      </c>
      <c r="I7241" s="2">
        <v>128</v>
      </c>
      <c r="J7241" s="19">
        <v>6272</v>
      </c>
      <c r="K7241" s="19">
        <v>3198.7200000000003</v>
      </c>
      <c r="L7241" s="2">
        <v>0.51</v>
      </c>
      <c r="M7241" s="2" t="s">
        <v>78</v>
      </c>
      <c r="N7241" s="20">
        <f t="shared" si="113"/>
        <v>9470.7200000000012</v>
      </c>
      <c r="O7241" s="21"/>
      <c r="P7241" s="20"/>
    </row>
    <row r="7242" spans="1:16" x14ac:dyDescent="0.35">
      <c r="A7242" s="2" t="s">
        <v>21</v>
      </c>
      <c r="B7242" s="2">
        <v>1185732</v>
      </c>
      <c r="C7242" s="15">
        <v>44459</v>
      </c>
      <c r="D7242" s="2" t="s">
        <v>14</v>
      </c>
      <c r="E7242" s="2" t="s">
        <v>114</v>
      </c>
      <c r="F7242" s="2" t="s">
        <v>115</v>
      </c>
      <c r="G7242" s="3" t="s">
        <v>17</v>
      </c>
      <c r="H7242" s="17">
        <v>44</v>
      </c>
      <c r="I7242" s="2">
        <v>63</v>
      </c>
      <c r="J7242" s="19">
        <v>2772</v>
      </c>
      <c r="K7242" s="19">
        <v>1247.3999999999999</v>
      </c>
      <c r="L7242" s="2">
        <v>0.44999999999999996</v>
      </c>
      <c r="M7242" s="2" t="s">
        <v>78</v>
      </c>
      <c r="N7242" s="20">
        <f t="shared" si="113"/>
        <v>4019.3999999999996</v>
      </c>
      <c r="O7242" s="21"/>
      <c r="P7242" s="20"/>
    </row>
    <row r="7243" spans="1:16" x14ac:dyDescent="0.35">
      <c r="A7243" s="2" t="s">
        <v>21</v>
      </c>
      <c r="B7243" s="2">
        <v>1185732</v>
      </c>
      <c r="C7243" s="15">
        <v>44459</v>
      </c>
      <c r="D7243" s="2" t="s">
        <v>14</v>
      </c>
      <c r="E7243" s="2" t="s">
        <v>114</v>
      </c>
      <c r="F7243" s="2" t="s">
        <v>115</v>
      </c>
      <c r="G7243" s="3" t="s">
        <v>156</v>
      </c>
      <c r="H7243" s="17">
        <v>38</v>
      </c>
      <c r="I7243" s="2">
        <v>36</v>
      </c>
      <c r="J7243" s="19">
        <v>1368</v>
      </c>
      <c r="K7243" s="19">
        <v>684</v>
      </c>
      <c r="L7243" s="2">
        <v>0.5</v>
      </c>
      <c r="M7243" s="2" t="s">
        <v>78</v>
      </c>
      <c r="N7243" s="20">
        <f t="shared" si="113"/>
        <v>2052</v>
      </c>
      <c r="O7243" s="21"/>
      <c r="P7243" s="20"/>
    </row>
    <row r="7244" spans="1:16" x14ac:dyDescent="0.35">
      <c r="A7244" s="2" t="s">
        <v>21</v>
      </c>
      <c r="B7244" s="2">
        <v>1185732</v>
      </c>
      <c r="C7244" s="15">
        <v>44459</v>
      </c>
      <c r="D7244" s="2" t="s">
        <v>14</v>
      </c>
      <c r="E7244" s="2" t="s">
        <v>114</v>
      </c>
      <c r="F7244" s="2" t="s">
        <v>115</v>
      </c>
      <c r="G7244" s="3" t="s">
        <v>157</v>
      </c>
      <c r="H7244" s="17">
        <v>36</v>
      </c>
      <c r="I7244" s="2">
        <v>25</v>
      </c>
      <c r="J7244" s="19">
        <v>900</v>
      </c>
      <c r="K7244" s="19">
        <v>404.99999999999994</v>
      </c>
      <c r="L7244" s="2">
        <v>0.44999999999999996</v>
      </c>
      <c r="M7244" s="2" t="s">
        <v>78</v>
      </c>
      <c r="N7244" s="20">
        <f t="shared" si="113"/>
        <v>1305</v>
      </c>
      <c r="O7244" s="21"/>
      <c r="P7244" s="20"/>
    </row>
    <row r="7245" spans="1:16" x14ac:dyDescent="0.35">
      <c r="A7245" s="2" t="s">
        <v>21</v>
      </c>
      <c r="B7245" s="2">
        <v>1185732</v>
      </c>
      <c r="C7245" s="15">
        <v>44459</v>
      </c>
      <c r="D7245" s="2" t="s">
        <v>14</v>
      </c>
      <c r="E7245" s="2" t="s">
        <v>114</v>
      </c>
      <c r="F7245" s="2" t="s">
        <v>115</v>
      </c>
      <c r="G7245" s="3" t="s">
        <v>18</v>
      </c>
      <c r="H7245" s="17">
        <v>48</v>
      </c>
      <c r="I7245" s="2">
        <v>30</v>
      </c>
      <c r="J7245" s="19">
        <v>1440</v>
      </c>
      <c r="K7245" s="19">
        <v>619.20000000000005</v>
      </c>
      <c r="L7245" s="2">
        <v>0.43</v>
      </c>
      <c r="M7245" s="2" t="s">
        <v>78</v>
      </c>
      <c r="N7245" s="20">
        <f t="shared" si="113"/>
        <v>2059.1999999999998</v>
      </c>
      <c r="O7245" s="21"/>
      <c r="P7245" s="20"/>
    </row>
    <row r="7246" spans="1:16" x14ac:dyDescent="0.35">
      <c r="A7246" s="2" t="s">
        <v>21</v>
      </c>
      <c r="B7246" s="2">
        <v>1185732</v>
      </c>
      <c r="C7246" s="15">
        <v>44459</v>
      </c>
      <c r="D7246" s="2" t="s">
        <v>14</v>
      </c>
      <c r="E7246" s="2" t="s">
        <v>114</v>
      </c>
      <c r="F7246" s="2" t="s">
        <v>115</v>
      </c>
      <c r="G7246" s="3" t="s">
        <v>158</v>
      </c>
      <c r="H7246" s="17">
        <v>54</v>
      </c>
      <c r="I7246" s="2">
        <v>50</v>
      </c>
      <c r="J7246" s="19">
        <v>2700</v>
      </c>
      <c r="K7246" s="19">
        <v>1080</v>
      </c>
      <c r="L7246" s="2">
        <v>0.4</v>
      </c>
      <c r="M7246" s="2" t="s">
        <v>78</v>
      </c>
      <c r="N7246" s="20">
        <f t="shared" si="113"/>
        <v>3780</v>
      </c>
      <c r="O7246" s="21"/>
      <c r="P7246" s="20"/>
    </row>
    <row r="7247" spans="1:16" x14ac:dyDescent="0.35">
      <c r="A7247" s="2" t="s">
        <v>21</v>
      </c>
      <c r="B7247" s="2">
        <v>1185732</v>
      </c>
      <c r="C7247" s="15">
        <v>44491</v>
      </c>
      <c r="D7247" s="2" t="s">
        <v>14</v>
      </c>
      <c r="E7247" s="2" t="s">
        <v>114</v>
      </c>
      <c r="F7247" s="2" t="s">
        <v>115</v>
      </c>
      <c r="G7247" s="3" t="s">
        <v>155</v>
      </c>
      <c r="H7247" s="17">
        <v>52</v>
      </c>
      <c r="I7247" s="2">
        <v>113</v>
      </c>
      <c r="J7247" s="19">
        <v>5876</v>
      </c>
      <c r="K7247" s="19">
        <v>3173.0400000000004</v>
      </c>
      <c r="L7247" s="2">
        <v>0.54</v>
      </c>
      <c r="M7247" s="2" t="s">
        <v>78</v>
      </c>
      <c r="N7247" s="20">
        <f t="shared" si="113"/>
        <v>9049.0400000000009</v>
      </c>
      <c r="O7247" s="21"/>
      <c r="P7247" s="20"/>
    </row>
    <row r="7248" spans="1:16" x14ac:dyDescent="0.35">
      <c r="A7248" s="2" t="s">
        <v>21</v>
      </c>
      <c r="B7248" s="2">
        <v>1185732</v>
      </c>
      <c r="C7248" s="15">
        <v>44491</v>
      </c>
      <c r="D7248" s="2" t="s">
        <v>14</v>
      </c>
      <c r="E7248" s="2" t="s">
        <v>114</v>
      </c>
      <c r="F7248" s="2" t="s">
        <v>115</v>
      </c>
      <c r="G7248" s="3" t="s">
        <v>17</v>
      </c>
      <c r="H7248" s="17">
        <v>48</v>
      </c>
      <c r="I7248" s="2">
        <v>58</v>
      </c>
      <c r="J7248" s="19">
        <v>2784</v>
      </c>
      <c r="K7248" s="19">
        <v>1280.6399999999999</v>
      </c>
      <c r="L7248" s="2">
        <v>0.45999999999999996</v>
      </c>
      <c r="M7248" s="2" t="s">
        <v>78</v>
      </c>
      <c r="N7248" s="20">
        <f t="shared" si="113"/>
        <v>4064.64</v>
      </c>
      <c r="O7248" s="21"/>
      <c r="P7248" s="20"/>
    </row>
    <row r="7249" spans="1:16" x14ac:dyDescent="0.35">
      <c r="A7249" s="2" t="s">
        <v>21</v>
      </c>
      <c r="B7249" s="2">
        <v>1185732</v>
      </c>
      <c r="C7249" s="15">
        <v>44491</v>
      </c>
      <c r="D7249" s="2" t="s">
        <v>14</v>
      </c>
      <c r="E7249" s="2" t="s">
        <v>114</v>
      </c>
      <c r="F7249" s="2" t="s">
        <v>115</v>
      </c>
      <c r="G7249" s="3" t="s">
        <v>156</v>
      </c>
      <c r="H7249" s="17">
        <v>49</v>
      </c>
      <c r="I7249" s="2">
        <v>25</v>
      </c>
      <c r="J7249" s="19">
        <v>1225</v>
      </c>
      <c r="K7249" s="19">
        <v>563.5</v>
      </c>
      <c r="L7249" s="2">
        <v>0.45999999999999996</v>
      </c>
      <c r="M7249" s="2" t="s">
        <v>78</v>
      </c>
      <c r="N7249" s="20">
        <f t="shared" si="113"/>
        <v>1788.5</v>
      </c>
      <c r="O7249" s="21"/>
      <c r="P7249" s="20"/>
    </row>
    <row r="7250" spans="1:16" x14ac:dyDescent="0.35">
      <c r="A7250" s="2" t="s">
        <v>13</v>
      </c>
      <c r="B7250" s="2">
        <v>1185732</v>
      </c>
      <c r="C7250" s="15">
        <v>44491</v>
      </c>
      <c r="D7250" s="2" t="s">
        <v>14</v>
      </c>
      <c r="E7250" s="2" t="s">
        <v>114</v>
      </c>
      <c r="F7250" s="2" t="s">
        <v>115</v>
      </c>
      <c r="G7250" s="3" t="s">
        <v>157</v>
      </c>
      <c r="H7250" s="17">
        <v>49</v>
      </c>
      <c r="I7250" s="2">
        <v>21</v>
      </c>
      <c r="J7250" s="19">
        <v>1029</v>
      </c>
      <c r="K7250" s="19">
        <v>514.5</v>
      </c>
      <c r="L7250" s="2">
        <v>0.5</v>
      </c>
      <c r="M7250" s="2" t="s">
        <v>78</v>
      </c>
      <c r="N7250" s="20">
        <f t="shared" si="113"/>
        <v>1543.5</v>
      </c>
      <c r="O7250" s="21"/>
      <c r="P7250" s="20"/>
    </row>
    <row r="7251" spans="1:16" x14ac:dyDescent="0.35">
      <c r="A7251" s="2" t="s">
        <v>13</v>
      </c>
      <c r="B7251" s="2">
        <v>1185732</v>
      </c>
      <c r="C7251" s="15">
        <v>44491</v>
      </c>
      <c r="D7251" s="2" t="s">
        <v>14</v>
      </c>
      <c r="E7251" s="2" t="s">
        <v>114</v>
      </c>
      <c r="F7251" s="2" t="s">
        <v>115</v>
      </c>
      <c r="G7251" s="3" t="s">
        <v>18</v>
      </c>
      <c r="H7251" s="17">
        <v>56</v>
      </c>
      <c r="I7251" s="2">
        <v>20</v>
      </c>
      <c r="J7251" s="19">
        <v>1120</v>
      </c>
      <c r="K7251" s="19">
        <v>448</v>
      </c>
      <c r="L7251" s="2">
        <v>0.4</v>
      </c>
      <c r="M7251" s="2" t="s">
        <v>78</v>
      </c>
      <c r="N7251" s="20">
        <f t="shared" si="113"/>
        <v>1568</v>
      </c>
      <c r="O7251" s="21"/>
      <c r="P7251" s="20"/>
    </row>
    <row r="7252" spans="1:16" x14ac:dyDescent="0.35">
      <c r="A7252" s="2" t="s">
        <v>13</v>
      </c>
      <c r="B7252" s="2">
        <v>1185732</v>
      </c>
      <c r="C7252" s="15">
        <v>44491</v>
      </c>
      <c r="D7252" s="2" t="s">
        <v>14</v>
      </c>
      <c r="E7252" s="2" t="s">
        <v>114</v>
      </c>
      <c r="F7252" s="2" t="s">
        <v>115</v>
      </c>
      <c r="G7252" s="3" t="s">
        <v>158</v>
      </c>
      <c r="H7252" s="17">
        <v>60</v>
      </c>
      <c r="I7252" s="2">
        <v>52</v>
      </c>
      <c r="J7252" s="19">
        <v>3120</v>
      </c>
      <c r="K7252" s="19">
        <v>1248</v>
      </c>
      <c r="L7252" s="2">
        <v>0.4</v>
      </c>
      <c r="M7252" s="2" t="s">
        <v>78</v>
      </c>
      <c r="N7252" s="20">
        <f t="shared" si="113"/>
        <v>4368</v>
      </c>
      <c r="O7252" s="21"/>
      <c r="P7252" s="20"/>
    </row>
    <row r="7253" spans="1:16" x14ac:dyDescent="0.35">
      <c r="A7253" s="2" t="s">
        <v>13</v>
      </c>
      <c r="B7253" s="2">
        <v>1185732</v>
      </c>
      <c r="C7253" s="15">
        <v>44521</v>
      </c>
      <c r="D7253" s="2" t="s">
        <v>14</v>
      </c>
      <c r="E7253" s="2" t="s">
        <v>114</v>
      </c>
      <c r="F7253" s="2" t="s">
        <v>115</v>
      </c>
      <c r="G7253" s="3" t="s">
        <v>155</v>
      </c>
      <c r="H7253" s="17">
        <v>58</v>
      </c>
      <c r="I7253" s="2">
        <v>88</v>
      </c>
      <c r="J7253" s="19">
        <v>5104</v>
      </c>
      <c r="K7253" s="19">
        <v>2807.2000000000003</v>
      </c>
      <c r="L7253" s="2">
        <v>0.55000000000000004</v>
      </c>
      <c r="M7253" s="2" t="s">
        <v>78</v>
      </c>
      <c r="N7253" s="20">
        <f t="shared" si="113"/>
        <v>7911.2000000000007</v>
      </c>
      <c r="O7253" s="21"/>
      <c r="P7253" s="20"/>
    </row>
    <row r="7254" spans="1:16" x14ac:dyDescent="0.35">
      <c r="A7254" s="2" t="s">
        <v>13</v>
      </c>
      <c r="B7254" s="2">
        <v>1185732</v>
      </c>
      <c r="C7254" s="15">
        <v>44521</v>
      </c>
      <c r="D7254" s="2" t="s">
        <v>14</v>
      </c>
      <c r="E7254" s="2" t="s">
        <v>114</v>
      </c>
      <c r="F7254" s="2" t="s">
        <v>115</v>
      </c>
      <c r="G7254" s="3" t="s">
        <v>17</v>
      </c>
      <c r="H7254" s="17">
        <v>45</v>
      </c>
      <c r="I7254" s="2">
        <v>51</v>
      </c>
      <c r="J7254" s="19">
        <v>2295</v>
      </c>
      <c r="K7254" s="19">
        <v>1078.6499999999999</v>
      </c>
      <c r="L7254" s="2">
        <v>0.47</v>
      </c>
      <c r="M7254" s="2" t="s">
        <v>78</v>
      </c>
      <c r="N7254" s="20">
        <f t="shared" si="113"/>
        <v>3373.6499999999996</v>
      </c>
      <c r="O7254" s="21"/>
      <c r="P7254" s="20"/>
    </row>
    <row r="7255" spans="1:16" x14ac:dyDescent="0.35">
      <c r="A7255" s="2" t="s">
        <v>13</v>
      </c>
      <c r="B7255" s="2">
        <v>1185732</v>
      </c>
      <c r="C7255" s="15">
        <v>44521</v>
      </c>
      <c r="D7255" s="2" t="s">
        <v>14</v>
      </c>
      <c r="E7255" s="2" t="s">
        <v>114</v>
      </c>
      <c r="F7255" s="2" t="s">
        <v>115</v>
      </c>
      <c r="G7255" s="3" t="s">
        <v>156</v>
      </c>
      <c r="H7255" s="17">
        <v>49</v>
      </c>
      <c r="I7255" s="2">
        <v>48</v>
      </c>
      <c r="J7255" s="19">
        <v>2352</v>
      </c>
      <c r="K7255" s="19">
        <v>1176</v>
      </c>
      <c r="L7255" s="2">
        <v>0.5</v>
      </c>
      <c r="M7255" s="2" t="s">
        <v>78</v>
      </c>
      <c r="N7255" s="20">
        <f t="shared" si="113"/>
        <v>3528</v>
      </c>
      <c r="O7255" s="21"/>
      <c r="P7255" s="20"/>
    </row>
    <row r="7256" spans="1:16" x14ac:dyDescent="0.35">
      <c r="A7256" s="2" t="s">
        <v>13</v>
      </c>
      <c r="B7256" s="2">
        <v>1185732</v>
      </c>
      <c r="C7256" s="15">
        <v>44521</v>
      </c>
      <c r="D7256" s="2" t="s">
        <v>14</v>
      </c>
      <c r="E7256" s="2" t="s">
        <v>114</v>
      </c>
      <c r="F7256" s="2" t="s">
        <v>115</v>
      </c>
      <c r="G7256" s="3" t="s">
        <v>157</v>
      </c>
      <c r="H7256" s="17">
        <v>48</v>
      </c>
      <c r="I7256" s="2">
        <v>41</v>
      </c>
      <c r="J7256" s="19">
        <v>1968</v>
      </c>
      <c r="K7256" s="19">
        <v>905.28</v>
      </c>
      <c r="L7256" s="2">
        <v>0.45999999999999996</v>
      </c>
      <c r="M7256" s="2" t="s">
        <v>78</v>
      </c>
      <c r="N7256" s="20">
        <f t="shared" si="113"/>
        <v>2873.2799999999997</v>
      </c>
      <c r="O7256" s="21"/>
      <c r="P7256" s="20"/>
    </row>
    <row r="7257" spans="1:16" x14ac:dyDescent="0.35">
      <c r="A7257" s="2" t="s">
        <v>13</v>
      </c>
      <c r="B7257" s="2">
        <v>1185732</v>
      </c>
      <c r="C7257" s="15">
        <v>44521</v>
      </c>
      <c r="D7257" s="2" t="s">
        <v>14</v>
      </c>
      <c r="E7257" s="2" t="s">
        <v>114</v>
      </c>
      <c r="F7257" s="2" t="s">
        <v>115</v>
      </c>
      <c r="G7257" s="3" t="s">
        <v>18</v>
      </c>
      <c r="H7257" s="17">
        <v>56</v>
      </c>
      <c r="I7257" s="2">
        <v>31</v>
      </c>
      <c r="J7257" s="19">
        <v>1736</v>
      </c>
      <c r="K7257" s="19">
        <v>763.84</v>
      </c>
      <c r="L7257" s="2">
        <v>0.44</v>
      </c>
      <c r="M7257" s="2" t="s">
        <v>78</v>
      </c>
      <c r="N7257" s="20">
        <f t="shared" si="113"/>
        <v>2499.84</v>
      </c>
      <c r="O7257" s="21"/>
      <c r="P7257" s="20"/>
    </row>
    <row r="7258" spans="1:16" x14ac:dyDescent="0.35">
      <c r="A7258" s="2" t="s">
        <v>13</v>
      </c>
      <c r="B7258" s="2">
        <v>1185732</v>
      </c>
      <c r="C7258" s="15">
        <v>44521</v>
      </c>
      <c r="D7258" s="2" t="s">
        <v>14</v>
      </c>
      <c r="E7258" s="2" t="s">
        <v>114</v>
      </c>
      <c r="F7258" s="2" t="s">
        <v>115</v>
      </c>
      <c r="G7258" s="3" t="s">
        <v>158</v>
      </c>
      <c r="H7258" s="17">
        <v>62</v>
      </c>
      <c r="I7258" s="2">
        <v>63</v>
      </c>
      <c r="J7258" s="19">
        <v>3906</v>
      </c>
      <c r="K7258" s="19">
        <v>1679.58</v>
      </c>
      <c r="L7258" s="2">
        <v>0.43</v>
      </c>
      <c r="M7258" s="2" t="s">
        <v>78</v>
      </c>
      <c r="N7258" s="20">
        <f t="shared" si="113"/>
        <v>5585.58</v>
      </c>
      <c r="O7258" s="21"/>
      <c r="P7258" s="20"/>
    </row>
    <row r="7259" spans="1:16" x14ac:dyDescent="0.35">
      <c r="A7259" s="2" t="s">
        <v>13</v>
      </c>
      <c r="B7259" s="2">
        <v>1185732</v>
      </c>
      <c r="C7259" s="15">
        <v>44550</v>
      </c>
      <c r="D7259" s="2" t="s">
        <v>14</v>
      </c>
      <c r="E7259" s="2" t="s">
        <v>114</v>
      </c>
      <c r="F7259" s="2" t="s">
        <v>115</v>
      </c>
      <c r="G7259" s="3" t="s">
        <v>155</v>
      </c>
      <c r="H7259" s="17">
        <v>57</v>
      </c>
      <c r="I7259" s="2">
        <v>122</v>
      </c>
      <c r="J7259" s="19">
        <v>6954</v>
      </c>
      <c r="K7259" s="19">
        <v>3477</v>
      </c>
      <c r="L7259" s="2">
        <v>0.5</v>
      </c>
      <c r="M7259" s="2" t="s">
        <v>78</v>
      </c>
      <c r="N7259" s="20">
        <f t="shared" si="113"/>
        <v>10431</v>
      </c>
      <c r="O7259" s="21"/>
      <c r="P7259" s="20"/>
    </row>
    <row r="7260" spans="1:16" x14ac:dyDescent="0.35">
      <c r="A7260" s="2" t="s">
        <v>13</v>
      </c>
      <c r="B7260" s="2">
        <v>1185732</v>
      </c>
      <c r="C7260" s="15">
        <v>44550</v>
      </c>
      <c r="D7260" s="2" t="s">
        <v>14</v>
      </c>
      <c r="E7260" s="2" t="s">
        <v>114</v>
      </c>
      <c r="F7260" s="2" t="s">
        <v>115</v>
      </c>
      <c r="G7260" s="3" t="s">
        <v>17</v>
      </c>
      <c r="H7260" s="17">
        <v>46</v>
      </c>
      <c r="I7260" s="2">
        <v>65</v>
      </c>
      <c r="J7260" s="19">
        <v>2990</v>
      </c>
      <c r="K7260" s="19">
        <v>1495</v>
      </c>
      <c r="L7260" s="2">
        <v>0.5</v>
      </c>
      <c r="M7260" s="2" t="s">
        <v>78</v>
      </c>
      <c r="N7260" s="20">
        <f t="shared" si="113"/>
        <v>4485</v>
      </c>
      <c r="O7260" s="21"/>
      <c r="P7260" s="20"/>
    </row>
    <row r="7261" spans="1:16" x14ac:dyDescent="0.35">
      <c r="A7261" s="2" t="s">
        <v>13</v>
      </c>
      <c r="B7261" s="2">
        <v>1185732</v>
      </c>
      <c r="C7261" s="15">
        <v>44550</v>
      </c>
      <c r="D7261" s="2" t="s">
        <v>14</v>
      </c>
      <c r="E7261" s="2" t="s">
        <v>114</v>
      </c>
      <c r="F7261" s="2" t="s">
        <v>115</v>
      </c>
      <c r="G7261" s="3" t="s">
        <v>156</v>
      </c>
      <c r="H7261" s="17">
        <v>45</v>
      </c>
      <c r="I7261" s="2">
        <v>65</v>
      </c>
      <c r="J7261" s="19">
        <v>2925</v>
      </c>
      <c r="K7261" s="19">
        <v>1374.75</v>
      </c>
      <c r="L7261" s="2">
        <v>0.47</v>
      </c>
      <c r="M7261" s="2" t="s">
        <v>78</v>
      </c>
      <c r="N7261" s="20">
        <f t="shared" si="113"/>
        <v>4299.75</v>
      </c>
      <c r="O7261" s="21"/>
      <c r="P7261" s="20"/>
    </row>
    <row r="7262" spans="1:16" x14ac:dyDescent="0.35">
      <c r="A7262" s="2" t="s">
        <v>13</v>
      </c>
      <c r="B7262" s="2">
        <v>1185732</v>
      </c>
      <c r="C7262" s="15">
        <v>44550</v>
      </c>
      <c r="D7262" s="2" t="s">
        <v>14</v>
      </c>
      <c r="E7262" s="2" t="s">
        <v>114</v>
      </c>
      <c r="F7262" s="2" t="s">
        <v>115</v>
      </c>
      <c r="G7262" s="3" t="s">
        <v>157</v>
      </c>
      <c r="H7262" s="17">
        <v>49</v>
      </c>
      <c r="I7262" s="2">
        <v>44</v>
      </c>
      <c r="J7262" s="19">
        <v>2156</v>
      </c>
      <c r="K7262" s="19">
        <v>1013.3199999999999</v>
      </c>
      <c r="L7262" s="2">
        <v>0.47</v>
      </c>
      <c r="M7262" s="2" t="s">
        <v>78</v>
      </c>
      <c r="N7262" s="20">
        <f t="shared" si="113"/>
        <v>3169.3199999999997</v>
      </c>
      <c r="O7262" s="21"/>
      <c r="P7262" s="20"/>
    </row>
    <row r="7263" spans="1:16" x14ac:dyDescent="0.35">
      <c r="A7263" s="2" t="s">
        <v>13</v>
      </c>
      <c r="B7263" s="2">
        <v>1185732</v>
      </c>
      <c r="C7263" s="15">
        <v>44550</v>
      </c>
      <c r="D7263" s="2" t="s">
        <v>14</v>
      </c>
      <c r="E7263" s="2" t="s">
        <v>114</v>
      </c>
      <c r="F7263" s="2" t="s">
        <v>115</v>
      </c>
      <c r="G7263" s="3" t="s">
        <v>18</v>
      </c>
      <c r="H7263" s="17">
        <v>54</v>
      </c>
      <c r="I7263" s="2">
        <v>51</v>
      </c>
      <c r="J7263" s="19">
        <v>2754</v>
      </c>
      <c r="K7263" s="19">
        <v>1129.1399999999999</v>
      </c>
      <c r="L7263" s="2">
        <v>0.41</v>
      </c>
      <c r="M7263" s="2" t="s">
        <v>78</v>
      </c>
      <c r="N7263" s="20">
        <f t="shared" si="113"/>
        <v>3883.14</v>
      </c>
      <c r="O7263" s="21"/>
      <c r="P7263" s="20"/>
    </row>
    <row r="7264" spans="1:16" x14ac:dyDescent="0.35">
      <c r="A7264" s="2" t="s">
        <v>13</v>
      </c>
      <c r="B7264" s="2">
        <v>1185732</v>
      </c>
      <c r="C7264" s="15">
        <v>44550</v>
      </c>
      <c r="D7264" s="2" t="s">
        <v>14</v>
      </c>
      <c r="E7264" s="2" t="s">
        <v>114</v>
      </c>
      <c r="F7264" s="2" t="s">
        <v>115</v>
      </c>
      <c r="G7264" s="3" t="s">
        <v>158</v>
      </c>
      <c r="H7264" s="17">
        <v>61</v>
      </c>
      <c r="I7264" s="2">
        <v>72</v>
      </c>
      <c r="J7264" s="19">
        <v>4392</v>
      </c>
      <c r="K7264" s="19">
        <v>1844.6399999999999</v>
      </c>
      <c r="L7264" s="2">
        <v>0.42</v>
      </c>
      <c r="M7264" s="2" t="s">
        <v>78</v>
      </c>
      <c r="N7264" s="20">
        <f t="shared" si="113"/>
        <v>6236.6399999999994</v>
      </c>
      <c r="O7264" s="21"/>
      <c r="P7264" s="20"/>
    </row>
    <row r="7265" spans="1:16" x14ac:dyDescent="0.35">
      <c r="A7265" s="2" t="s">
        <v>13</v>
      </c>
      <c r="B7265" s="2">
        <v>1185732</v>
      </c>
      <c r="C7265" s="15">
        <v>44213</v>
      </c>
      <c r="D7265" s="2" t="s">
        <v>14</v>
      </c>
      <c r="E7265" s="2" t="s">
        <v>114</v>
      </c>
      <c r="F7265" s="2" t="s">
        <v>115</v>
      </c>
      <c r="G7265" s="3" t="s">
        <v>155</v>
      </c>
      <c r="H7265" s="17">
        <v>36</v>
      </c>
      <c r="I7265" s="2">
        <v>137</v>
      </c>
      <c r="J7265" s="19">
        <v>4932</v>
      </c>
      <c r="K7265" s="19">
        <v>2219.3999999999996</v>
      </c>
      <c r="L7265" s="2">
        <v>0.44999999999999996</v>
      </c>
      <c r="M7265" s="2" t="s">
        <v>78</v>
      </c>
      <c r="N7265" s="20">
        <f t="shared" si="113"/>
        <v>7151.4</v>
      </c>
      <c r="O7265" s="21"/>
      <c r="P7265" s="20"/>
    </row>
    <row r="7266" spans="1:16" x14ac:dyDescent="0.35">
      <c r="A7266" s="2" t="s">
        <v>13</v>
      </c>
      <c r="B7266" s="2">
        <v>1185732</v>
      </c>
      <c r="C7266" s="15">
        <v>44213</v>
      </c>
      <c r="D7266" s="2" t="s">
        <v>14</v>
      </c>
      <c r="E7266" s="2" t="s">
        <v>114</v>
      </c>
      <c r="F7266" s="2" t="s">
        <v>115</v>
      </c>
      <c r="G7266" s="3" t="s">
        <v>17</v>
      </c>
      <c r="H7266" s="17">
        <v>38</v>
      </c>
      <c r="I7266" s="2">
        <v>81</v>
      </c>
      <c r="J7266" s="19">
        <v>3078</v>
      </c>
      <c r="K7266" s="19">
        <v>1539</v>
      </c>
      <c r="L7266" s="2">
        <v>0.5</v>
      </c>
      <c r="M7266" s="2" t="s">
        <v>78</v>
      </c>
      <c r="N7266" s="20">
        <f t="shared" si="113"/>
        <v>4617</v>
      </c>
      <c r="O7266" s="21"/>
      <c r="P7266" s="20"/>
    </row>
    <row r="7267" spans="1:16" x14ac:dyDescent="0.35">
      <c r="A7267" s="2" t="s">
        <v>13</v>
      </c>
      <c r="B7267" s="2">
        <v>1185732</v>
      </c>
      <c r="C7267" s="15">
        <v>44213</v>
      </c>
      <c r="D7267" s="2" t="s">
        <v>14</v>
      </c>
      <c r="E7267" s="2" t="s">
        <v>114</v>
      </c>
      <c r="F7267" s="2" t="s">
        <v>115</v>
      </c>
      <c r="G7267" s="3" t="s">
        <v>156</v>
      </c>
      <c r="H7267" s="17">
        <v>29</v>
      </c>
      <c r="I7267" s="2">
        <v>91</v>
      </c>
      <c r="J7267" s="19">
        <v>2639</v>
      </c>
      <c r="K7267" s="19">
        <v>1398.67</v>
      </c>
      <c r="L7267" s="2">
        <v>0.53</v>
      </c>
      <c r="M7267" s="2" t="s">
        <v>78</v>
      </c>
      <c r="N7267" s="20">
        <f t="shared" si="113"/>
        <v>4037.67</v>
      </c>
      <c r="O7267" s="21"/>
      <c r="P7267" s="20"/>
    </row>
    <row r="7268" spans="1:16" x14ac:dyDescent="0.35">
      <c r="A7268" s="2" t="s">
        <v>13</v>
      </c>
      <c r="B7268" s="2">
        <v>1185732</v>
      </c>
      <c r="C7268" s="15">
        <v>44213</v>
      </c>
      <c r="D7268" s="2" t="s">
        <v>14</v>
      </c>
      <c r="E7268" s="2" t="s">
        <v>114</v>
      </c>
      <c r="F7268" s="2" t="s">
        <v>115</v>
      </c>
      <c r="G7268" s="3" t="s">
        <v>157</v>
      </c>
      <c r="H7268" s="17">
        <v>32</v>
      </c>
      <c r="I7268" s="2">
        <v>47</v>
      </c>
      <c r="J7268" s="19">
        <v>1504</v>
      </c>
      <c r="K7268" s="19">
        <v>827.2</v>
      </c>
      <c r="L7268" s="2">
        <v>0.55000000000000004</v>
      </c>
      <c r="M7268" s="2" t="s">
        <v>78</v>
      </c>
      <c r="N7268" s="20">
        <f t="shared" si="113"/>
        <v>2331.1999999999998</v>
      </c>
      <c r="O7268" s="21"/>
      <c r="P7268" s="20"/>
    </row>
    <row r="7269" spans="1:16" x14ac:dyDescent="0.35">
      <c r="A7269" s="2" t="s">
        <v>13</v>
      </c>
      <c r="B7269" s="2">
        <v>1185732</v>
      </c>
      <c r="C7269" s="15">
        <v>44213</v>
      </c>
      <c r="D7269" s="2" t="s">
        <v>14</v>
      </c>
      <c r="E7269" s="2" t="s">
        <v>114</v>
      </c>
      <c r="F7269" s="2" t="s">
        <v>115</v>
      </c>
      <c r="G7269" s="3" t="s">
        <v>18</v>
      </c>
      <c r="H7269" s="17">
        <v>49</v>
      </c>
      <c r="I7269" s="2">
        <v>59</v>
      </c>
      <c r="J7269" s="19">
        <v>2891</v>
      </c>
      <c r="K7269" s="19">
        <v>1214.22</v>
      </c>
      <c r="L7269" s="2">
        <v>0.42</v>
      </c>
      <c r="M7269" s="2" t="s">
        <v>78</v>
      </c>
      <c r="N7269" s="20">
        <f t="shared" si="113"/>
        <v>4105.22</v>
      </c>
      <c r="O7269" s="21"/>
      <c r="P7269" s="20"/>
    </row>
    <row r="7270" spans="1:16" x14ac:dyDescent="0.35">
      <c r="A7270" s="2" t="s">
        <v>13</v>
      </c>
      <c r="B7270" s="2">
        <v>1185732</v>
      </c>
      <c r="C7270" s="15">
        <v>44213</v>
      </c>
      <c r="D7270" s="2" t="s">
        <v>14</v>
      </c>
      <c r="E7270" s="2" t="s">
        <v>114</v>
      </c>
      <c r="F7270" s="2" t="s">
        <v>115</v>
      </c>
      <c r="G7270" s="3" t="s">
        <v>158</v>
      </c>
      <c r="H7270" s="17">
        <v>36</v>
      </c>
      <c r="I7270" s="2">
        <v>81</v>
      </c>
      <c r="J7270" s="19">
        <v>2916</v>
      </c>
      <c r="K7270" s="19">
        <v>1487.16</v>
      </c>
      <c r="L7270" s="2">
        <v>0.51</v>
      </c>
      <c r="M7270" s="2" t="s">
        <v>78</v>
      </c>
      <c r="N7270" s="20">
        <f t="shared" si="113"/>
        <v>4403.16</v>
      </c>
      <c r="O7270" s="21"/>
      <c r="P7270" s="20"/>
    </row>
    <row r="7271" spans="1:16" x14ac:dyDescent="0.35">
      <c r="A7271" s="2" t="s">
        <v>13</v>
      </c>
      <c r="B7271" s="2">
        <v>1185732</v>
      </c>
      <c r="C7271" s="15">
        <v>44242</v>
      </c>
      <c r="D7271" s="2" t="s">
        <v>14</v>
      </c>
      <c r="E7271" s="2" t="s">
        <v>114</v>
      </c>
      <c r="F7271" s="2" t="s">
        <v>115</v>
      </c>
      <c r="G7271" s="3" t="s">
        <v>155</v>
      </c>
      <c r="H7271" s="17">
        <v>39</v>
      </c>
      <c r="I7271" s="2">
        <v>144</v>
      </c>
      <c r="J7271" s="19">
        <v>5616</v>
      </c>
      <c r="K7271" s="19">
        <v>2808</v>
      </c>
      <c r="L7271" s="2">
        <v>0.5</v>
      </c>
      <c r="M7271" s="2" t="s">
        <v>78</v>
      </c>
      <c r="N7271" s="20">
        <f t="shared" si="113"/>
        <v>8424</v>
      </c>
      <c r="O7271" s="21"/>
      <c r="P7271" s="20"/>
    </row>
    <row r="7272" spans="1:16" x14ac:dyDescent="0.35">
      <c r="A7272" s="2" t="s">
        <v>13</v>
      </c>
      <c r="B7272" s="2">
        <v>1185732</v>
      </c>
      <c r="C7272" s="15">
        <v>44242</v>
      </c>
      <c r="D7272" s="2" t="s">
        <v>14</v>
      </c>
      <c r="E7272" s="2" t="s">
        <v>114</v>
      </c>
      <c r="F7272" s="2" t="s">
        <v>115</v>
      </c>
      <c r="G7272" s="3" t="s">
        <v>17</v>
      </c>
      <c r="H7272" s="17">
        <v>37</v>
      </c>
      <c r="I7272" s="2">
        <v>61</v>
      </c>
      <c r="J7272" s="19">
        <v>2257</v>
      </c>
      <c r="K7272" s="19">
        <v>1038.22</v>
      </c>
      <c r="L7272" s="2">
        <v>0.45999999999999996</v>
      </c>
      <c r="M7272" s="2" t="s">
        <v>78</v>
      </c>
      <c r="N7272" s="20">
        <f t="shared" si="113"/>
        <v>3295.2200000000003</v>
      </c>
      <c r="O7272" s="21"/>
      <c r="P7272" s="20"/>
    </row>
    <row r="7273" spans="1:16" x14ac:dyDescent="0.35">
      <c r="A7273" s="2" t="s">
        <v>13</v>
      </c>
      <c r="B7273" s="2">
        <v>1185732</v>
      </c>
      <c r="C7273" s="15">
        <v>44242</v>
      </c>
      <c r="D7273" s="2" t="s">
        <v>14</v>
      </c>
      <c r="E7273" s="2" t="s">
        <v>114</v>
      </c>
      <c r="F7273" s="2" t="s">
        <v>115</v>
      </c>
      <c r="G7273" s="3" t="s">
        <v>156</v>
      </c>
      <c r="H7273" s="17">
        <v>27</v>
      </c>
      <c r="I7273" s="2">
        <v>69</v>
      </c>
      <c r="J7273" s="19">
        <v>1863</v>
      </c>
      <c r="K7273" s="19">
        <v>950.13</v>
      </c>
      <c r="L7273" s="2">
        <v>0.51</v>
      </c>
      <c r="M7273" s="2" t="s">
        <v>78</v>
      </c>
      <c r="N7273" s="20">
        <f t="shared" si="113"/>
        <v>2813.13</v>
      </c>
      <c r="O7273" s="21"/>
      <c r="P7273" s="20"/>
    </row>
    <row r="7274" spans="1:16" x14ac:dyDescent="0.35">
      <c r="A7274" s="2" t="s">
        <v>13</v>
      </c>
      <c r="B7274" s="2">
        <v>1185732</v>
      </c>
      <c r="C7274" s="15">
        <v>44242</v>
      </c>
      <c r="D7274" s="2" t="s">
        <v>14</v>
      </c>
      <c r="E7274" s="2" t="s">
        <v>116</v>
      </c>
      <c r="F7274" s="2" t="s">
        <v>117</v>
      </c>
      <c r="G7274" s="3" t="s">
        <v>157</v>
      </c>
      <c r="H7274" s="17">
        <v>33</v>
      </c>
      <c r="I7274" s="2">
        <v>45</v>
      </c>
      <c r="J7274" s="19">
        <v>1485</v>
      </c>
      <c r="K7274" s="19">
        <v>816.75000000000011</v>
      </c>
      <c r="L7274" s="2">
        <v>0.55000000000000004</v>
      </c>
      <c r="M7274" s="2" t="s">
        <v>78</v>
      </c>
      <c r="N7274" s="20">
        <f t="shared" si="113"/>
        <v>2301.75</v>
      </c>
      <c r="O7274" s="21"/>
      <c r="P7274" s="20"/>
    </row>
    <row r="7275" spans="1:16" x14ac:dyDescent="0.35">
      <c r="A7275" s="2" t="s">
        <v>13</v>
      </c>
      <c r="B7275" s="2">
        <v>1185732</v>
      </c>
      <c r="C7275" s="15">
        <v>44242</v>
      </c>
      <c r="D7275" s="2" t="s">
        <v>14</v>
      </c>
      <c r="E7275" s="2" t="s">
        <v>116</v>
      </c>
      <c r="F7275" s="2" t="s">
        <v>117</v>
      </c>
      <c r="G7275" s="3" t="s">
        <v>18</v>
      </c>
      <c r="H7275" s="17">
        <v>45</v>
      </c>
      <c r="I7275" s="2">
        <v>65</v>
      </c>
      <c r="J7275" s="19">
        <v>2925</v>
      </c>
      <c r="K7275" s="19">
        <v>1199.25</v>
      </c>
      <c r="L7275" s="2">
        <v>0.41</v>
      </c>
      <c r="M7275" s="2" t="s">
        <v>78</v>
      </c>
      <c r="N7275" s="20">
        <f t="shared" si="113"/>
        <v>4124.25</v>
      </c>
      <c r="O7275" s="21"/>
      <c r="P7275" s="20"/>
    </row>
    <row r="7276" spans="1:16" x14ac:dyDescent="0.35">
      <c r="A7276" s="2" t="s">
        <v>13</v>
      </c>
      <c r="B7276" s="2">
        <v>1185732</v>
      </c>
      <c r="C7276" s="15">
        <v>44242</v>
      </c>
      <c r="D7276" s="2" t="s">
        <v>14</v>
      </c>
      <c r="E7276" s="2" t="s">
        <v>116</v>
      </c>
      <c r="F7276" s="2" t="s">
        <v>117</v>
      </c>
      <c r="G7276" s="3" t="s">
        <v>158</v>
      </c>
      <c r="H7276" s="17">
        <v>39</v>
      </c>
      <c r="I7276" s="2">
        <v>98</v>
      </c>
      <c r="J7276" s="19">
        <v>3822</v>
      </c>
      <c r="K7276" s="19">
        <v>2025.66</v>
      </c>
      <c r="L7276" s="2">
        <v>0.53</v>
      </c>
      <c r="M7276" s="2" t="s">
        <v>78</v>
      </c>
      <c r="N7276" s="20">
        <f t="shared" si="113"/>
        <v>5847.66</v>
      </c>
      <c r="O7276" s="21"/>
      <c r="P7276" s="20"/>
    </row>
    <row r="7277" spans="1:16" x14ac:dyDescent="0.35">
      <c r="A7277" s="2" t="s">
        <v>13</v>
      </c>
      <c r="B7277" s="2">
        <v>1185732</v>
      </c>
      <c r="C7277" s="15">
        <v>44268</v>
      </c>
      <c r="D7277" s="2" t="s">
        <v>14</v>
      </c>
      <c r="E7277" s="2" t="s">
        <v>116</v>
      </c>
      <c r="F7277" s="2" t="s">
        <v>117</v>
      </c>
      <c r="G7277" s="3" t="s">
        <v>155</v>
      </c>
      <c r="H7277" s="17">
        <v>36</v>
      </c>
      <c r="I7277" s="2">
        <v>158</v>
      </c>
      <c r="J7277" s="19">
        <v>5688</v>
      </c>
      <c r="K7277" s="19">
        <v>2616.48</v>
      </c>
      <c r="L7277" s="2">
        <v>0.45999999999999996</v>
      </c>
      <c r="M7277" s="2" t="s">
        <v>78</v>
      </c>
      <c r="N7277" s="20">
        <f t="shared" si="113"/>
        <v>8304.48</v>
      </c>
      <c r="O7277" s="21"/>
      <c r="P7277" s="20"/>
    </row>
    <row r="7278" spans="1:16" x14ac:dyDescent="0.35">
      <c r="A7278" s="2" t="s">
        <v>13</v>
      </c>
      <c r="B7278" s="2">
        <v>1185732</v>
      </c>
      <c r="C7278" s="15">
        <v>44268</v>
      </c>
      <c r="D7278" s="2" t="s">
        <v>14</v>
      </c>
      <c r="E7278" s="2" t="s">
        <v>116</v>
      </c>
      <c r="F7278" s="2" t="s">
        <v>117</v>
      </c>
      <c r="G7278" s="3" t="s">
        <v>17</v>
      </c>
      <c r="H7278" s="17">
        <v>39</v>
      </c>
      <c r="I7278" s="2">
        <v>68</v>
      </c>
      <c r="J7278" s="19">
        <v>2652</v>
      </c>
      <c r="K7278" s="19">
        <v>1193.3999999999999</v>
      </c>
      <c r="L7278" s="2">
        <v>0.44999999999999996</v>
      </c>
      <c r="M7278" s="2" t="s">
        <v>78</v>
      </c>
      <c r="N7278" s="20">
        <f t="shared" si="113"/>
        <v>3845.3999999999996</v>
      </c>
      <c r="O7278" s="21"/>
      <c r="P7278" s="20"/>
    </row>
    <row r="7279" spans="1:16" x14ac:dyDescent="0.35">
      <c r="A7279" s="2" t="s">
        <v>13</v>
      </c>
      <c r="B7279" s="2">
        <v>1185732</v>
      </c>
      <c r="C7279" s="15">
        <v>44268</v>
      </c>
      <c r="D7279" s="2" t="s">
        <v>14</v>
      </c>
      <c r="E7279" s="2" t="s">
        <v>116</v>
      </c>
      <c r="F7279" s="2" t="s">
        <v>117</v>
      </c>
      <c r="G7279" s="3" t="s">
        <v>156</v>
      </c>
      <c r="H7279" s="17">
        <v>29</v>
      </c>
      <c r="I7279" s="2">
        <v>69</v>
      </c>
      <c r="J7279" s="19">
        <v>2001</v>
      </c>
      <c r="K7279" s="19">
        <v>1080.54</v>
      </c>
      <c r="L7279" s="2">
        <v>0.54</v>
      </c>
      <c r="M7279" s="2" t="s">
        <v>78</v>
      </c>
      <c r="N7279" s="20">
        <f t="shared" si="113"/>
        <v>3081.54</v>
      </c>
      <c r="O7279" s="21"/>
      <c r="P7279" s="20"/>
    </row>
    <row r="7280" spans="1:16" x14ac:dyDescent="0.35">
      <c r="A7280" s="2" t="s">
        <v>13</v>
      </c>
      <c r="B7280" s="2">
        <v>1185732</v>
      </c>
      <c r="C7280" s="15">
        <v>44268</v>
      </c>
      <c r="D7280" s="2" t="s">
        <v>14</v>
      </c>
      <c r="E7280" s="2" t="s">
        <v>116</v>
      </c>
      <c r="F7280" s="2" t="s">
        <v>117</v>
      </c>
      <c r="G7280" s="3" t="s">
        <v>157</v>
      </c>
      <c r="H7280" s="17">
        <v>32</v>
      </c>
      <c r="I7280" s="2">
        <v>31</v>
      </c>
      <c r="J7280" s="19">
        <v>992</v>
      </c>
      <c r="K7280" s="19">
        <v>525.76</v>
      </c>
      <c r="L7280" s="2">
        <v>0.53</v>
      </c>
      <c r="M7280" s="2" t="s">
        <v>78</v>
      </c>
      <c r="N7280" s="20">
        <f t="shared" si="113"/>
        <v>1517.76</v>
      </c>
      <c r="O7280" s="21"/>
      <c r="P7280" s="20"/>
    </row>
    <row r="7281" spans="1:16" x14ac:dyDescent="0.35">
      <c r="A7281" s="2" t="s">
        <v>13</v>
      </c>
      <c r="B7281" s="2">
        <v>1185732</v>
      </c>
      <c r="C7281" s="15">
        <v>44268</v>
      </c>
      <c r="D7281" s="2" t="s">
        <v>14</v>
      </c>
      <c r="E7281" s="2" t="s">
        <v>116</v>
      </c>
      <c r="F7281" s="2" t="s">
        <v>117</v>
      </c>
      <c r="G7281" s="3" t="s">
        <v>18</v>
      </c>
      <c r="H7281" s="17">
        <v>46</v>
      </c>
      <c r="I7281" s="2">
        <v>49</v>
      </c>
      <c r="J7281" s="19">
        <v>2254</v>
      </c>
      <c r="K7281" s="19">
        <v>924.14</v>
      </c>
      <c r="L7281" s="2">
        <v>0.41</v>
      </c>
      <c r="M7281" s="2" t="s">
        <v>78</v>
      </c>
      <c r="N7281" s="20">
        <f t="shared" si="113"/>
        <v>3178.14</v>
      </c>
      <c r="O7281" s="21"/>
      <c r="P7281" s="20"/>
    </row>
    <row r="7282" spans="1:16" x14ac:dyDescent="0.35">
      <c r="A7282" s="2" t="s">
        <v>13</v>
      </c>
      <c r="B7282" s="2">
        <v>1185732</v>
      </c>
      <c r="C7282" s="15">
        <v>44268</v>
      </c>
      <c r="D7282" s="2" t="s">
        <v>14</v>
      </c>
      <c r="E7282" s="2" t="s">
        <v>116</v>
      </c>
      <c r="F7282" s="2" t="s">
        <v>117</v>
      </c>
      <c r="G7282" s="3" t="s">
        <v>158</v>
      </c>
      <c r="H7282" s="17">
        <v>39</v>
      </c>
      <c r="I7282" s="2">
        <v>72</v>
      </c>
      <c r="J7282" s="19">
        <v>2808</v>
      </c>
      <c r="K7282" s="19">
        <v>1404</v>
      </c>
      <c r="L7282" s="2">
        <v>0.5</v>
      </c>
      <c r="M7282" s="2" t="s">
        <v>78</v>
      </c>
      <c r="N7282" s="20">
        <f t="shared" si="113"/>
        <v>4212</v>
      </c>
      <c r="O7282" s="21"/>
      <c r="P7282" s="20"/>
    </row>
    <row r="7283" spans="1:16" x14ac:dyDescent="0.35">
      <c r="A7283" s="2" t="s">
        <v>13</v>
      </c>
      <c r="B7283" s="2">
        <v>1185732</v>
      </c>
      <c r="C7283" s="15">
        <v>44300</v>
      </c>
      <c r="D7283" s="2" t="s">
        <v>14</v>
      </c>
      <c r="E7283" s="2" t="s">
        <v>116</v>
      </c>
      <c r="F7283" s="2" t="s">
        <v>117</v>
      </c>
      <c r="G7283" s="3" t="s">
        <v>155</v>
      </c>
      <c r="H7283" s="17">
        <v>36</v>
      </c>
      <c r="I7283" s="2">
        <v>131</v>
      </c>
      <c r="J7283" s="19">
        <v>4716</v>
      </c>
      <c r="K7283" s="19">
        <v>2358</v>
      </c>
      <c r="L7283" s="2">
        <v>0.5</v>
      </c>
      <c r="M7283" s="2" t="s">
        <v>78</v>
      </c>
      <c r="N7283" s="20">
        <f t="shared" si="113"/>
        <v>7074</v>
      </c>
      <c r="O7283" s="21"/>
      <c r="P7283" s="20"/>
    </row>
    <row r="7284" spans="1:16" x14ac:dyDescent="0.35">
      <c r="A7284" s="2" t="s">
        <v>13</v>
      </c>
      <c r="B7284" s="2">
        <v>1185732</v>
      </c>
      <c r="C7284" s="15">
        <v>44300</v>
      </c>
      <c r="D7284" s="2" t="s">
        <v>14</v>
      </c>
      <c r="E7284" s="2" t="s">
        <v>116</v>
      </c>
      <c r="F7284" s="2" t="s">
        <v>117</v>
      </c>
      <c r="G7284" s="3" t="s">
        <v>17</v>
      </c>
      <c r="H7284" s="17">
        <v>38</v>
      </c>
      <c r="I7284" s="2">
        <v>61</v>
      </c>
      <c r="J7284" s="19">
        <v>2318</v>
      </c>
      <c r="K7284" s="19">
        <v>1089.46</v>
      </c>
      <c r="L7284" s="2">
        <v>0.47</v>
      </c>
      <c r="M7284" s="2" t="s">
        <v>78</v>
      </c>
      <c r="N7284" s="20">
        <f t="shared" si="113"/>
        <v>3407.46</v>
      </c>
      <c r="O7284" s="21"/>
      <c r="P7284" s="20"/>
    </row>
    <row r="7285" spans="1:16" x14ac:dyDescent="0.35">
      <c r="A7285" s="2" t="s">
        <v>13</v>
      </c>
      <c r="B7285" s="2">
        <v>1185732</v>
      </c>
      <c r="C7285" s="15">
        <v>44300</v>
      </c>
      <c r="D7285" s="2" t="s">
        <v>14</v>
      </c>
      <c r="E7285" s="2" t="s">
        <v>116</v>
      </c>
      <c r="F7285" s="2" t="s">
        <v>117</v>
      </c>
      <c r="G7285" s="3" t="s">
        <v>156</v>
      </c>
      <c r="H7285" s="17">
        <v>27</v>
      </c>
      <c r="I7285" s="2">
        <v>59</v>
      </c>
      <c r="J7285" s="19">
        <v>1593</v>
      </c>
      <c r="K7285" s="19">
        <v>876.15000000000009</v>
      </c>
      <c r="L7285" s="2">
        <v>0.55000000000000004</v>
      </c>
      <c r="M7285" s="2" t="s">
        <v>78</v>
      </c>
      <c r="N7285" s="20">
        <f t="shared" si="113"/>
        <v>2469.15</v>
      </c>
      <c r="O7285" s="21"/>
      <c r="P7285" s="20"/>
    </row>
    <row r="7286" spans="1:16" x14ac:dyDescent="0.35">
      <c r="A7286" s="2" t="s">
        <v>13</v>
      </c>
      <c r="B7286" s="2">
        <v>1185732</v>
      </c>
      <c r="C7286" s="15">
        <v>44300</v>
      </c>
      <c r="D7286" s="2" t="s">
        <v>14</v>
      </c>
      <c r="E7286" s="2" t="s">
        <v>116</v>
      </c>
      <c r="F7286" s="2" t="s">
        <v>117</v>
      </c>
      <c r="G7286" s="3" t="s">
        <v>157</v>
      </c>
      <c r="H7286" s="17">
        <v>32</v>
      </c>
      <c r="I7286" s="2">
        <v>44</v>
      </c>
      <c r="J7286" s="19">
        <v>1408</v>
      </c>
      <c r="K7286" s="19">
        <v>718.08</v>
      </c>
      <c r="L7286" s="2">
        <v>0.51</v>
      </c>
      <c r="M7286" s="2" t="s">
        <v>78</v>
      </c>
      <c r="N7286" s="20">
        <f t="shared" si="113"/>
        <v>2126.08</v>
      </c>
      <c r="O7286" s="21"/>
      <c r="P7286" s="20"/>
    </row>
    <row r="7287" spans="1:16" x14ac:dyDescent="0.35">
      <c r="A7287" s="2" t="s">
        <v>13</v>
      </c>
      <c r="B7287" s="2">
        <v>1185732</v>
      </c>
      <c r="C7287" s="15">
        <v>44300</v>
      </c>
      <c r="D7287" s="2" t="s">
        <v>14</v>
      </c>
      <c r="E7287" s="2" t="s">
        <v>116</v>
      </c>
      <c r="F7287" s="2" t="s">
        <v>117</v>
      </c>
      <c r="G7287" s="3" t="s">
        <v>18</v>
      </c>
      <c r="H7287" s="17">
        <v>47</v>
      </c>
      <c r="I7287" s="2">
        <v>45</v>
      </c>
      <c r="J7287" s="19">
        <v>2115</v>
      </c>
      <c r="K7287" s="19">
        <v>951.74999999999989</v>
      </c>
      <c r="L7287" s="2">
        <v>0.44999999999999996</v>
      </c>
      <c r="M7287" s="2" t="s">
        <v>78</v>
      </c>
      <c r="N7287" s="20">
        <f t="shared" si="113"/>
        <v>3066.75</v>
      </c>
      <c r="O7287" s="21"/>
      <c r="P7287" s="20"/>
    </row>
    <row r="7288" spans="1:16" x14ac:dyDescent="0.35">
      <c r="A7288" s="2" t="s">
        <v>13</v>
      </c>
      <c r="B7288" s="2">
        <v>1185732</v>
      </c>
      <c r="C7288" s="15">
        <v>44300</v>
      </c>
      <c r="D7288" s="2" t="s">
        <v>14</v>
      </c>
      <c r="E7288" s="2" t="s">
        <v>116</v>
      </c>
      <c r="F7288" s="2" t="s">
        <v>117</v>
      </c>
      <c r="G7288" s="3" t="s">
        <v>158</v>
      </c>
      <c r="H7288" s="17">
        <v>38</v>
      </c>
      <c r="I7288" s="2">
        <v>78</v>
      </c>
      <c r="J7288" s="19">
        <v>2964</v>
      </c>
      <c r="K7288" s="19">
        <v>1600.5600000000002</v>
      </c>
      <c r="L7288" s="2">
        <v>0.54</v>
      </c>
      <c r="M7288" s="2" t="s">
        <v>78</v>
      </c>
      <c r="N7288" s="20">
        <f t="shared" si="113"/>
        <v>4564.5600000000004</v>
      </c>
      <c r="O7288" s="21"/>
      <c r="P7288" s="20"/>
    </row>
    <row r="7289" spans="1:16" x14ac:dyDescent="0.35">
      <c r="A7289" s="2" t="s">
        <v>13</v>
      </c>
      <c r="B7289" s="2">
        <v>1185732</v>
      </c>
      <c r="C7289" s="15">
        <v>44329</v>
      </c>
      <c r="D7289" s="2" t="s">
        <v>14</v>
      </c>
      <c r="E7289" s="2" t="s">
        <v>116</v>
      </c>
      <c r="F7289" s="2" t="s">
        <v>117</v>
      </c>
      <c r="G7289" s="3" t="s">
        <v>155</v>
      </c>
      <c r="H7289" s="17">
        <v>51</v>
      </c>
      <c r="I7289" s="2">
        <v>160</v>
      </c>
      <c r="J7289" s="19">
        <v>8160</v>
      </c>
      <c r="K7289" s="19">
        <v>3916.7999999999997</v>
      </c>
      <c r="L7289" s="2">
        <v>0.48</v>
      </c>
      <c r="M7289" s="2" t="s">
        <v>78</v>
      </c>
      <c r="N7289" s="20">
        <f t="shared" si="113"/>
        <v>12076.8</v>
      </c>
      <c r="O7289" s="21"/>
      <c r="P7289" s="20"/>
    </row>
    <row r="7290" spans="1:16" x14ac:dyDescent="0.35">
      <c r="A7290" s="2" t="s">
        <v>13</v>
      </c>
      <c r="B7290" s="2">
        <v>1185732</v>
      </c>
      <c r="C7290" s="15">
        <v>44329</v>
      </c>
      <c r="D7290" s="2" t="s">
        <v>14</v>
      </c>
      <c r="E7290" s="2" t="s">
        <v>116</v>
      </c>
      <c r="F7290" s="2" t="s">
        <v>117</v>
      </c>
      <c r="G7290" s="3" t="s">
        <v>17</v>
      </c>
      <c r="H7290" s="17">
        <v>47</v>
      </c>
      <c r="I7290" s="2">
        <v>69</v>
      </c>
      <c r="J7290" s="19">
        <v>3243</v>
      </c>
      <c r="K7290" s="19">
        <v>1459.35</v>
      </c>
      <c r="L7290" s="2">
        <v>0.44999999999999996</v>
      </c>
      <c r="M7290" s="2" t="s">
        <v>78</v>
      </c>
      <c r="N7290" s="20">
        <f t="shared" si="113"/>
        <v>4702.3500000000004</v>
      </c>
      <c r="O7290" s="21"/>
      <c r="P7290" s="20"/>
    </row>
    <row r="7291" spans="1:16" x14ac:dyDescent="0.35">
      <c r="A7291" s="2" t="s">
        <v>13</v>
      </c>
      <c r="B7291" s="2">
        <v>1185732</v>
      </c>
      <c r="C7291" s="15">
        <v>44329</v>
      </c>
      <c r="D7291" s="2" t="s">
        <v>14</v>
      </c>
      <c r="E7291" s="2" t="s">
        <v>116</v>
      </c>
      <c r="F7291" s="2" t="s">
        <v>117</v>
      </c>
      <c r="G7291" s="3" t="s">
        <v>156</v>
      </c>
      <c r="H7291" s="17">
        <v>41</v>
      </c>
      <c r="I7291" s="2">
        <v>81</v>
      </c>
      <c r="J7291" s="19">
        <v>3321</v>
      </c>
      <c r="K7291" s="19">
        <v>1726.92</v>
      </c>
      <c r="L7291" s="2">
        <v>0.52</v>
      </c>
      <c r="M7291" s="2" t="s">
        <v>78</v>
      </c>
      <c r="N7291" s="20">
        <f t="shared" si="113"/>
        <v>5047.92</v>
      </c>
      <c r="O7291" s="21"/>
      <c r="P7291" s="20"/>
    </row>
    <row r="7292" spans="1:16" x14ac:dyDescent="0.35">
      <c r="A7292" s="2" t="s">
        <v>13</v>
      </c>
      <c r="B7292" s="2">
        <v>1185732</v>
      </c>
      <c r="C7292" s="15">
        <v>44329</v>
      </c>
      <c r="D7292" s="2" t="s">
        <v>14</v>
      </c>
      <c r="E7292" s="2" t="s">
        <v>116</v>
      </c>
      <c r="F7292" s="2" t="s">
        <v>117</v>
      </c>
      <c r="G7292" s="3" t="s">
        <v>157</v>
      </c>
      <c r="H7292" s="17">
        <v>41</v>
      </c>
      <c r="I7292" s="2">
        <v>65</v>
      </c>
      <c r="J7292" s="19">
        <v>2665</v>
      </c>
      <c r="K7292" s="19">
        <v>1385.8</v>
      </c>
      <c r="L7292" s="2">
        <v>0.52</v>
      </c>
      <c r="M7292" s="2" t="s">
        <v>78</v>
      </c>
      <c r="N7292" s="20">
        <f t="shared" si="113"/>
        <v>4050.8</v>
      </c>
      <c r="O7292" s="21"/>
      <c r="P7292" s="20"/>
    </row>
    <row r="7293" spans="1:16" x14ac:dyDescent="0.35">
      <c r="A7293" s="2" t="s">
        <v>13</v>
      </c>
      <c r="B7293" s="2">
        <v>1185732</v>
      </c>
      <c r="C7293" s="15">
        <v>44329</v>
      </c>
      <c r="D7293" s="2" t="s">
        <v>14</v>
      </c>
      <c r="E7293" s="2" t="s">
        <v>116</v>
      </c>
      <c r="F7293" s="2" t="s">
        <v>117</v>
      </c>
      <c r="G7293" s="3" t="s">
        <v>18</v>
      </c>
      <c r="H7293" s="17">
        <v>50</v>
      </c>
      <c r="I7293" s="2">
        <v>74</v>
      </c>
      <c r="J7293" s="19">
        <v>3700</v>
      </c>
      <c r="K7293" s="19">
        <v>1554</v>
      </c>
      <c r="L7293" s="2">
        <v>0.42</v>
      </c>
      <c r="M7293" s="2" t="s">
        <v>78</v>
      </c>
      <c r="N7293" s="20">
        <f t="shared" si="113"/>
        <v>5254</v>
      </c>
      <c r="O7293" s="21"/>
      <c r="P7293" s="20"/>
    </row>
    <row r="7294" spans="1:16" x14ac:dyDescent="0.35">
      <c r="A7294" s="2" t="s">
        <v>13</v>
      </c>
      <c r="B7294" s="2">
        <v>1185732</v>
      </c>
      <c r="C7294" s="15">
        <v>44329</v>
      </c>
      <c r="D7294" s="2" t="s">
        <v>14</v>
      </c>
      <c r="E7294" s="2" t="s">
        <v>116</v>
      </c>
      <c r="F7294" s="2" t="s">
        <v>117</v>
      </c>
      <c r="G7294" s="3" t="s">
        <v>158</v>
      </c>
      <c r="H7294" s="17">
        <v>54</v>
      </c>
      <c r="I7294" s="2">
        <v>104</v>
      </c>
      <c r="J7294" s="19">
        <v>5616</v>
      </c>
      <c r="K7294" s="19">
        <v>3088.8</v>
      </c>
      <c r="L7294" s="2">
        <v>0.55000000000000004</v>
      </c>
      <c r="M7294" s="2" t="s">
        <v>78</v>
      </c>
      <c r="N7294" s="20">
        <f t="shared" si="113"/>
        <v>8704.7999999999993</v>
      </c>
      <c r="O7294" s="21"/>
      <c r="P7294" s="20"/>
    </row>
    <row r="7295" spans="1:16" x14ac:dyDescent="0.35">
      <c r="A7295" s="2" t="s">
        <v>13</v>
      </c>
      <c r="B7295" s="2">
        <v>1185732</v>
      </c>
      <c r="C7295" s="15">
        <v>44362</v>
      </c>
      <c r="D7295" s="2" t="s">
        <v>14</v>
      </c>
      <c r="E7295" s="2" t="s">
        <v>116</v>
      </c>
      <c r="F7295" s="2" t="s">
        <v>117</v>
      </c>
      <c r="G7295" s="3" t="s">
        <v>155</v>
      </c>
      <c r="H7295" s="17">
        <v>51</v>
      </c>
      <c r="I7295" s="2">
        <v>189</v>
      </c>
      <c r="J7295" s="19">
        <v>9639</v>
      </c>
      <c r="K7295" s="19">
        <v>4433.9399999999996</v>
      </c>
      <c r="L7295" s="2">
        <v>0.45999999999999996</v>
      </c>
      <c r="M7295" s="2" t="s">
        <v>78</v>
      </c>
      <c r="N7295" s="20">
        <f t="shared" si="113"/>
        <v>14072.939999999999</v>
      </c>
      <c r="O7295" s="21"/>
      <c r="P7295" s="20"/>
    </row>
    <row r="7296" spans="1:16" x14ac:dyDescent="0.35">
      <c r="A7296" s="2" t="s">
        <v>13</v>
      </c>
      <c r="B7296" s="2">
        <v>1185732</v>
      </c>
      <c r="C7296" s="15">
        <v>44362</v>
      </c>
      <c r="D7296" s="2" t="s">
        <v>14</v>
      </c>
      <c r="E7296" s="2" t="s">
        <v>116</v>
      </c>
      <c r="F7296" s="2" t="s">
        <v>117</v>
      </c>
      <c r="G7296" s="3" t="s">
        <v>17</v>
      </c>
      <c r="H7296" s="17">
        <v>48</v>
      </c>
      <c r="I7296" s="2">
        <v>120</v>
      </c>
      <c r="J7296" s="19">
        <v>5760</v>
      </c>
      <c r="K7296" s="19">
        <v>2591.9999999999995</v>
      </c>
      <c r="L7296" s="2">
        <v>0.44999999999999996</v>
      </c>
      <c r="M7296" s="2" t="s">
        <v>78</v>
      </c>
      <c r="N7296" s="20">
        <f t="shared" si="113"/>
        <v>8352</v>
      </c>
      <c r="O7296" s="21"/>
      <c r="P7296" s="20"/>
    </row>
    <row r="7297" spans="1:16" x14ac:dyDescent="0.35">
      <c r="A7297" s="2" t="s">
        <v>13</v>
      </c>
      <c r="B7297" s="2">
        <v>1185732</v>
      </c>
      <c r="C7297" s="15">
        <v>44362</v>
      </c>
      <c r="D7297" s="2" t="s">
        <v>14</v>
      </c>
      <c r="E7297" s="2" t="s">
        <v>116</v>
      </c>
      <c r="F7297" s="2" t="s">
        <v>117</v>
      </c>
      <c r="G7297" s="3" t="s">
        <v>156</v>
      </c>
      <c r="H7297" s="17">
        <v>43</v>
      </c>
      <c r="I7297" s="2">
        <v>85</v>
      </c>
      <c r="J7297" s="19">
        <v>3655</v>
      </c>
      <c r="K7297" s="19">
        <v>1937.15</v>
      </c>
      <c r="L7297" s="2">
        <v>0.53</v>
      </c>
      <c r="M7297" s="2" t="s">
        <v>78</v>
      </c>
      <c r="N7297" s="20">
        <f t="shared" si="113"/>
        <v>5592.15</v>
      </c>
      <c r="O7297" s="21"/>
      <c r="P7297" s="20"/>
    </row>
    <row r="7298" spans="1:16" x14ac:dyDescent="0.35">
      <c r="A7298" s="2" t="s">
        <v>13</v>
      </c>
      <c r="B7298" s="2">
        <v>1185732</v>
      </c>
      <c r="C7298" s="15">
        <v>44362</v>
      </c>
      <c r="D7298" s="2" t="s">
        <v>14</v>
      </c>
      <c r="E7298" s="2" t="s">
        <v>116</v>
      </c>
      <c r="F7298" s="2" t="s">
        <v>117</v>
      </c>
      <c r="G7298" s="3" t="s">
        <v>157</v>
      </c>
      <c r="H7298" s="17">
        <v>41</v>
      </c>
      <c r="I7298" s="2">
        <v>75</v>
      </c>
      <c r="J7298" s="19">
        <v>3075</v>
      </c>
      <c r="K7298" s="19">
        <v>1691.2500000000002</v>
      </c>
      <c r="L7298" s="2">
        <v>0.55000000000000004</v>
      </c>
      <c r="M7298" s="2" t="s">
        <v>78</v>
      </c>
      <c r="N7298" s="20">
        <f t="shared" si="113"/>
        <v>4766.25</v>
      </c>
      <c r="O7298" s="21"/>
      <c r="P7298" s="20"/>
    </row>
    <row r="7299" spans="1:16" x14ac:dyDescent="0.35">
      <c r="A7299" s="2" t="s">
        <v>13</v>
      </c>
      <c r="B7299" s="2">
        <v>1185732</v>
      </c>
      <c r="C7299" s="15">
        <v>44362</v>
      </c>
      <c r="D7299" s="2" t="s">
        <v>14</v>
      </c>
      <c r="E7299" s="2" t="s">
        <v>116</v>
      </c>
      <c r="F7299" s="2" t="s">
        <v>117</v>
      </c>
      <c r="G7299" s="3" t="s">
        <v>18</v>
      </c>
      <c r="H7299" s="17">
        <v>50</v>
      </c>
      <c r="I7299" s="2">
        <v>75</v>
      </c>
      <c r="J7299" s="19">
        <v>3750</v>
      </c>
      <c r="K7299" s="19">
        <v>1500</v>
      </c>
      <c r="L7299" s="2">
        <v>0.4</v>
      </c>
      <c r="M7299" s="2" t="s">
        <v>78</v>
      </c>
      <c r="N7299" s="20">
        <f t="shared" ref="N7299:N7362" si="114">SUM(J7299,K7299)</f>
        <v>5250</v>
      </c>
      <c r="O7299" s="21"/>
      <c r="P7299" s="20"/>
    </row>
    <row r="7300" spans="1:16" x14ac:dyDescent="0.35">
      <c r="A7300" s="2" t="s">
        <v>13</v>
      </c>
      <c r="B7300" s="2">
        <v>1185732</v>
      </c>
      <c r="C7300" s="15">
        <v>44362</v>
      </c>
      <c r="D7300" s="2" t="s">
        <v>14</v>
      </c>
      <c r="E7300" s="2" t="s">
        <v>116</v>
      </c>
      <c r="F7300" s="2" t="s">
        <v>117</v>
      </c>
      <c r="G7300" s="3" t="s">
        <v>158</v>
      </c>
      <c r="H7300" s="17">
        <v>56</v>
      </c>
      <c r="I7300" s="2">
        <v>135</v>
      </c>
      <c r="J7300" s="19">
        <v>7560</v>
      </c>
      <c r="K7300" s="19">
        <v>4006.8</v>
      </c>
      <c r="L7300" s="2">
        <v>0.53</v>
      </c>
      <c r="M7300" s="2" t="s">
        <v>78</v>
      </c>
      <c r="N7300" s="20">
        <f t="shared" si="114"/>
        <v>11566.8</v>
      </c>
      <c r="O7300" s="21"/>
      <c r="P7300" s="20"/>
    </row>
    <row r="7301" spans="1:16" x14ac:dyDescent="0.35">
      <c r="A7301" s="2" t="s">
        <v>13</v>
      </c>
      <c r="B7301" s="2">
        <v>1185732</v>
      </c>
      <c r="C7301" s="15">
        <v>44390</v>
      </c>
      <c r="D7301" s="2" t="s">
        <v>14</v>
      </c>
      <c r="E7301" s="2" t="s">
        <v>116</v>
      </c>
      <c r="F7301" s="2" t="s">
        <v>117</v>
      </c>
      <c r="G7301" s="3" t="s">
        <v>155</v>
      </c>
      <c r="H7301" s="17">
        <v>53</v>
      </c>
      <c r="I7301" s="2">
        <v>182</v>
      </c>
      <c r="J7301" s="19">
        <v>9646</v>
      </c>
      <c r="K7301" s="19">
        <v>4823</v>
      </c>
      <c r="L7301" s="2">
        <v>0.5</v>
      </c>
      <c r="M7301" s="2" t="s">
        <v>78</v>
      </c>
      <c r="N7301" s="20">
        <f t="shared" si="114"/>
        <v>14469</v>
      </c>
      <c r="O7301" s="21"/>
      <c r="P7301" s="20"/>
    </row>
    <row r="7302" spans="1:16" x14ac:dyDescent="0.35">
      <c r="A7302" s="2" t="s">
        <v>13</v>
      </c>
      <c r="B7302" s="2">
        <v>1185732</v>
      </c>
      <c r="C7302" s="15">
        <v>44390</v>
      </c>
      <c r="D7302" s="2" t="s">
        <v>14</v>
      </c>
      <c r="E7302" s="2" t="s">
        <v>116</v>
      </c>
      <c r="F7302" s="2" t="s">
        <v>117</v>
      </c>
      <c r="G7302" s="3" t="s">
        <v>17</v>
      </c>
      <c r="H7302" s="17">
        <v>47</v>
      </c>
      <c r="I7302" s="2">
        <v>119</v>
      </c>
      <c r="J7302" s="19">
        <v>5593</v>
      </c>
      <c r="K7302" s="19">
        <v>2516.85</v>
      </c>
      <c r="L7302" s="2">
        <v>0.44999999999999996</v>
      </c>
      <c r="M7302" s="2" t="s">
        <v>78</v>
      </c>
      <c r="N7302" s="20">
        <f t="shared" si="114"/>
        <v>8109.85</v>
      </c>
      <c r="O7302" s="21"/>
      <c r="P7302" s="20"/>
    </row>
    <row r="7303" spans="1:16" x14ac:dyDescent="0.35">
      <c r="A7303" s="2" t="s">
        <v>13</v>
      </c>
      <c r="B7303" s="2">
        <v>1185732</v>
      </c>
      <c r="C7303" s="15">
        <v>44390</v>
      </c>
      <c r="D7303" s="2" t="s">
        <v>14</v>
      </c>
      <c r="E7303" s="2" t="s">
        <v>116</v>
      </c>
      <c r="F7303" s="2" t="s">
        <v>117</v>
      </c>
      <c r="G7303" s="3" t="s">
        <v>156</v>
      </c>
      <c r="H7303" s="17">
        <v>41</v>
      </c>
      <c r="I7303" s="2">
        <v>102</v>
      </c>
      <c r="J7303" s="19">
        <v>4182</v>
      </c>
      <c r="K7303" s="19">
        <v>2258.2800000000002</v>
      </c>
      <c r="L7303" s="2">
        <v>0.54</v>
      </c>
      <c r="M7303" s="2" t="s">
        <v>78</v>
      </c>
      <c r="N7303" s="20">
        <f t="shared" si="114"/>
        <v>6440.2800000000007</v>
      </c>
      <c r="O7303" s="21"/>
      <c r="P7303" s="20"/>
    </row>
    <row r="7304" spans="1:16" x14ac:dyDescent="0.35">
      <c r="A7304" s="2" t="s">
        <v>13</v>
      </c>
      <c r="B7304" s="2">
        <v>1185732</v>
      </c>
      <c r="C7304" s="15">
        <v>44390</v>
      </c>
      <c r="D7304" s="2" t="s">
        <v>14</v>
      </c>
      <c r="E7304" s="2" t="s">
        <v>116</v>
      </c>
      <c r="F7304" s="2" t="s">
        <v>117</v>
      </c>
      <c r="G7304" s="3" t="s">
        <v>157</v>
      </c>
      <c r="H7304" s="17">
        <v>43</v>
      </c>
      <c r="I7304" s="2">
        <v>90</v>
      </c>
      <c r="J7304" s="19">
        <v>3870</v>
      </c>
      <c r="K7304" s="19">
        <v>2051.1</v>
      </c>
      <c r="L7304" s="2">
        <v>0.53</v>
      </c>
      <c r="M7304" s="2" t="s">
        <v>78</v>
      </c>
      <c r="N7304" s="20">
        <f t="shared" si="114"/>
        <v>5921.1</v>
      </c>
      <c r="O7304" s="21"/>
      <c r="P7304" s="20"/>
    </row>
    <row r="7305" spans="1:16" x14ac:dyDescent="0.35">
      <c r="A7305" s="2" t="s">
        <v>13</v>
      </c>
      <c r="B7305" s="2">
        <v>1185732</v>
      </c>
      <c r="C7305" s="15">
        <v>44390</v>
      </c>
      <c r="D7305" s="2" t="s">
        <v>14</v>
      </c>
      <c r="E7305" s="2" t="s">
        <v>116</v>
      </c>
      <c r="F7305" s="2" t="s">
        <v>117</v>
      </c>
      <c r="G7305" s="3" t="s">
        <v>18</v>
      </c>
      <c r="H7305" s="17">
        <v>51</v>
      </c>
      <c r="I7305" s="2">
        <v>94</v>
      </c>
      <c r="J7305" s="19">
        <v>4794</v>
      </c>
      <c r="K7305" s="19">
        <v>1965.54</v>
      </c>
      <c r="L7305" s="2">
        <v>0.41</v>
      </c>
      <c r="M7305" s="2" t="s">
        <v>78</v>
      </c>
      <c r="N7305" s="20">
        <f t="shared" si="114"/>
        <v>6759.54</v>
      </c>
      <c r="O7305" s="21"/>
      <c r="P7305" s="20"/>
    </row>
    <row r="7306" spans="1:16" x14ac:dyDescent="0.35">
      <c r="A7306" s="2" t="s">
        <v>13</v>
      </c>
      <c r="B7306" s="2">
        <v>1185732</v>
      </c>
      <c r="C7306" s="15">
        <v>44390</v>
      </c>
      <c r="D7306" s="2" t="s">
        <v>14</v>
      </c>
      <c r="E7306" s="2" t="s">
        <v>116</v>
      </c>
      <c r="F7306" s="2" t="s">
        <v>117</v>
      </c>
      <c r="G7306" s="3" t="s">
        <v>158</v>
      </c>
      <c r="H7306" s="17">
        <v>55</v>
      </c>
      <c r="I7306" s="2">
        <v>145</v>
      </c>
      <c r="J7306" s="19">
        <v>7975</v>
      </c>
      <c r="K7306" s="19">
        <v>3987.5</v>
      </c>
      <c r="L7306" s="2">
        <v>0.5</v>
      </c>
      <c r="M7306" s="2" t="s">
        <v>78</v>
      </c>
      <c r="N7306" s="20">
        <f t="shared" si="114"/>
        <v>11962.5</v>
      </c>
      <c r="O7306" s="21"/>
      <c r="P7306" s="20"/>
    </row>
    <row r="7307" spans="1:16" x14ac:dyDescent="0.35">
      <c r="A7307" s="2" t="s">
        <v>13</v>
      </c>
      <c r="B7307" s="2">
        <v>1185732</v>
      </c>
      <c r="C7307" s="15">
        <v>44422</v>
      </c>
      <c r="D7307" s="2" t="s">
        <v>14</v>
      </c>
      <c r="E7307" s="2" t="s">
        <v>116</v>
      </c>
      <c r="F7307" s="2" t="s">
        <v>117</v>
      </c>
      <c r="G7307" s="3" t="s">
        <v>155</v>
      </c>
      <c r="H7307" s="17">
        <v>50</v>
      </c>
      <c r="I7307" s="2">
        <v>163</v>
      </c>
      <c r="J7307" s="19">
        <v>8150</v>
      </c>
      <c r="K7307" s="19">
        <v>3993.5</v>
      </c>
      <c r="L7307" s="2">
        <v>0.49</v>
      </c>
      <c r="M7307" s="2" t="s">
        <v>78</v>
      </c>
      <c r="N7307" s="20">
        <f t="shared" si="114"/>
        <v>12143.5</v>
      </c>
      <c r="O7307" s="21"/>
      <c r="P7307" s="20"/>
    </row>
    <row r="7308" spans="1:16" x14ac:dyDescent="0.35">
      <c r="A7308" s="2" t="s">
        <v>13</v>
      </c>
      <c r="B7308" s="2">
        <v>1185732</v>
      </c>
      <c r="C7308" s="15">
        <v>44422</v>
      </c>
      <c r="D7308" s="2" t="s">
        <v>14</v>
      </c>
      <c r="E7308" s="2" t="s">
        <v>116</v>
      </c>
      <c r="F7308" s="2" t="s">
        <v>117</v>
      </c>
      <c r="G7308" s="3" t="s">
        <v>17</v>
      </c>
      <c r="H7308" s="17">
        <v>47</v>
      </c>
      <c r="I7308" s="2">
        <v>128</v>
      </c>
      <c r="J7308" s="19">
        <v>6016</v>
      </c>
      <c r="K7308" s="19">
        <v>2767.3599999999997</v>
      </c>
      <c r="L7308" s="2">
        <v>0.45999999999999996</v>
      </c>
      <c r="M7308" s="2" t="s">
        <v>78</v>
      </c>
      <c r="N7308" s="20">
        <f t="shared" si="114"/>
        <v>8783.36</v>
      </c>
      <c r="O7308" s="21"/>
      <c r="P7308" s="20"/>
    </row>
    <row r="7309" spans="1:16" x14ac:dyDescent="0.35">
      <c r="A7309" s="2" t="s">
        <v>13</v>
      </c>
      <c r="B7309" s="2">
        <v>1185732</v>
      </c>
      <c r="C7309" s="15">
        <v>44422</v>
      </c>
      <c r="D7309" s="2" t="s">
        <v>14</v>
      </c>
      <c r="E7309" s="2" t="s">
        <v>116</v>
      </c>
      <c r="F7309" s="2" t="s">
        <v>117</v>
      </c>
      <c r="G7309" s="3" t="s">
        <v>156</v>
      </c>
      <c r="H7309" s="17">
        <v>42</v>
      </c>
      <c r="I7309" s="2">
        <v>105</v>
      </c>
      <c r="J7309" s="19">
        <v>4410</v>
      </c>
      <c r="K7309" s="19">
        <v>2205</v>
      </c>
      <c r="L7309" s="2">
        <v>0.5</v>
      </c>
      <c r="M7309" s="2" t="s">
        <v>78</v>
      </c>
      <c r="N7309" s="20">
        <f t="shared" si="114"/>
        <v>6615</v>
      </c>
      <c r="O7309" s="21"/>
      <c r="P7309" s="20"/>
    </row>
    <row r="7310" spans="1:16" x14ac:dyDescent="0.35">
      <c r="A7310" s="2" t="s">
        <v>13</v>
      </c>
      <c r="B7310" s="2">
        <v>1185732</v>
      </c>
      <c r="C7310" s="15">
        <v>44422</v>
      </c>
      <c r="D7310" s="2" t="s">
        <v>14</v>
      </c>
      <c r="E7310" s="2" t="s">
        <v>116</v>
      </c>
      <c r="F7310" s="2" t="s">
        <v>117</v>
      </c>
      <c r="G7310" s="3" t="s">
        <v>157</v>
      </c>
      <c r="H7310" s="17">
        <v>41</v>
      </c>
      <c r="I7310" s="2">
        <v>63</v>
      </c>
      <c r="J7310" s="19">
        <v>2583</v>
      </c>
      <c r="K7310" s="19">
        <v>1291.5</v>
      </c>
      <c r="L7310" s="2">
        <v>0.5</v>
      </c>
      <c r="M7310" s="2" t="s">
        <v>78</v>
      </c>
      <c r="N7310" s="20">
        <f t="shared" si="114"/>
        <v>3874.5</v>
      </c>
      <c r="O7310" s="21"/>
      <c r="P7310" s="20"/>
    </row>
    <row r="7311" spans="1:16" x14ac:dyDescent="0.35">
      <c r="A7311" s="2" t="s">
        <v>13</v>
      </c>
      <c r="B7311" s="2">
        <v>1185732</v>
      </c>
      <c r="C7311" s="15">
        <v>44422</v>
      </c>
      <c r="D7311" s="2" t="s">
        <v>14</v>
      </c>
      <c r="E7311" s="2" t="s">
        <v>116</v>
      </c>
      <c r="F7311" s="2" t="s">
        <v>117</v>
      </c>
      <c r="G7311" s="3" t="s">
        <v>18</v>
      </c>
      <c r="H7311" s="17">
        <v>50</v>
      </c>
      <c r="I7311" s="2">
        <v>63</v>
      </c>
      <c r="J7311" s="19">
        <v>3150</v>
      </c>
      <c r="K7311" s="19">
        <v>1417.4999999999998</v>
      </c>
      <c r="L7311" s="2">
        <v>0.44999999999999996</v>
      </c>
      <c r="M7311" s="2" t="s">
        <v>78</v>
      </c>
      <c r="N7311" s="20">
        <f t="shared" si="114"/>
        <v>4567.5</v>
      </c>
      <c r="O7311" s="21"/>
      <c r="P7311" s="20"/>
    </row>
    <row r="7312" spans="1:16" x14ac:dyDescent="0.35">
      <c r="A7312" s="2" t="s">
        <v>13</v>
      </c>
      <c r="B7312" s="2">
        <v>1185732</v>
      </c>
      <c r="C7312" s="15">
        <v>44422</v>
      </c>
      <c r="D7312" s="2" t="s">
        <v>14</v>
      </c>
      <c r="E7312" s="2" t="s">
        <v>116</v>
      </c>
      <c r="F7312" s="2" t="s">
        <v>117</v>
      </c>
      <c r="G7312" s="3" t="s">
        <v>158</v>
      </c>
      <c r="H7312" s="17">
        <v>59</v>
      </c>
      <c r="I7312" s="2">
        <v>120</v>
      </c>
      <c r="J7312" s="19">
        <v>7080</v>
      </c>
      <c r="K7312" s="19">
        <v>3681.6</v>
      </c>
      <c r="L7312" s="2">
        <v>0.52</v>
      </c>
      <c r="M7312" s="2" t="s">
        <v>78</v>
      </c>
      <c r="N7312" s="20">
        <f t="shared" si="114"/>
        <v>10761.6</v>
      </c>
      <c r="O7312" s="21"/>
      <c r="P7312" s="20"/>
    </row>
    <row r="7313" spans="1:16" x14ac:dyDescent="0.35">
      <c r="A7313" s="2" t="s">
        <v>13</v>
      </c>
      <c r="B7313" s="2">
        <v>1185732</v>
      </c>
      <c r="C7313" s="15">
        <v>44452</v>
      </c>
      <c r="D7313" s="2" t="s">
        <v>14</v>
      </c>
      <c r="E7313" s="2" t="s">
        <v>116</v>
      </c>
      <c r="F7313" s="2" t="s">
        <v>117</v>
      </c>
      <c r="G7313" s="3" t="s">
        <v>155</v>
      </c>
      <c r="H7313" s="17">
        <v>50</v>
      </c>
      <c r="I7313" s="2">
        <v>142</v>
      </c>
      <c r="J7313" s="19">
        <v>7100</v>
      </c>
      <c r="K7313" s="19">
        <v>3479</v>
      </c>
      <c r="L7313" s="2">
        <v>0.49</v>
      </c>
      <c r="M7313" s="2" t="s">
        <v>78</v>
      </c>
      <c r="N7313" s="20">
        <f t="shared" si="114"/>
        <v>10579</v>
      </c>
      <c r="O7313" s="21"/>
      <c r="P7313" s="20"/>
    </row>
    <row r="7314" spans="1:16" x14ac:dyDescent="0.35">
      <c r="A7314" s="2" t="s">
        <v>13</v>
      </c>
      <c r="B7314" s="2">
        <v>1185732</v>
      </c>
      <c r="C7314" s="15">
        <v>44452</v>
      </c>
      <c r="D7314" s="2" t="s">
        <v>14</v>
      </c>
      <c r="E7314" s="2" t="s">
        <v>116</v>
      </c>
      <c r="F7314" s="2" t="s">
        <v>117</v>
      </c>
      <c r="G7314" s="3" t="s">
        <v>17</v>
      </c>
      <c r="H7314" s="17">
        <v>47</v>
      </c>
      <c r="I7314" s="2">
        <v>85</v>
      </c>
      <c r="J7314" s="19">
        <v>3995</v>
      </c>
      <c r="K7314" s="19">
        <v>1797.7499999999998</v>
      </c>
      <c r="L7314" s="2">
        <v>0.44999999999999996</v>
      </c>
      <c r="M7314" s="2" t="s">
        <v>78</v>
      </c>
      <c r="N7314" s="20">
        <f t="shared" si="114"/>
        <v>5792.75</v>
      </c>
      <c r="O7314" s="21"/>
      <c r="P7314" s="20"/>
    </row>
    <row r="7315" spans="1:16" x14ac:dyDescent="0.35">
      <c r="A7315" s="2" t="s">
        <v>13</v>
      </c>
      <c r="B7315" s="2">
        <v>1185732</v>
      </c>
      <c r="C7315" s="15">
        <v>44452</v>
      </c>
      <c r="D7315" s="2" t="s">
        <v>14</v>
      </c>
      <c r="E7315" s="2" t="s">
        <v>116</v>
      </c>
      <c r="F7315" s="2" t="s">
        <v>117</v>
      </c>
      <c r="G7315" s="3" t="s">
        <v>156</v>
      </c>
      <c r="H7315" s="17">
        <v>43</v>
      </c>
      <c r="I7315" s="2">
        <v>61</v>
      </c>
      <c r="J7315" s="19">
        <v>2623</v>
      </c>
      <c r="K7315" s="19">
        <v>1337.73</v>
      </c>
      <c r="L7315" s="2">
        <v>0.51</v>
      </c>
      <c r="M7315" s="2" t="s">
        <v>78</v>
      </c>
      <c r="N7315" s="20">
        <f t="shared" si="114"/>
        <v>3960.73</v>
      </c>
      <c r="O7315" s="21"/>
      <c r="P7315" s="20"/>
    </row>
    <row r="7316" spans="1:16" x14ac:dyDescent="0.35">
      <c r="A7316" s="2" t="s">
        <v>13</v>
      </c>
      <c r="B7316" s="2">
        <v>1185732</v>
      </c>
      <c r="C7316" s="15">
        <v>44452</v>
      </c>
      <c r="D7316" s="2" t="s">
        <v>14</v>
      </c>
      <c r="E7316" s="2" t="s">
        <v>116</v>
      </c>
      <c r="F7316" s="2" t="s">
        <v>117</v>
      </c>
      <c r="G7316" s="3" t="s">
        <v>157</v>
      </c>
      <c r="H7316" s="17">
        <v>41</v>
      </c>
      <c r="I7316" s="2">
        <v>60</v>
      </c>
      <c r="J7316" s="19">
        <v>2460</v>
      </c>
      <c r="K7316" s="19">
        <v>1254.5999999999999</v>
      </c>
      <c r="L7316" s="2">
        <v>0.51</v>
      </c>
      <c r="M7316" s="2" t="s">
        <v>78</v>
      </c>
      <c r="N7316" s="20">
        <f t="shared" si="114"/>
        <v>3714.6</v>
      </c>
      <c r="O7316" s="21"/>
      <c r="P7316" s="20"/>
    </row>
    <row r="7317" spans="1:16" x14ac:dyDescent="0.35">
      <c r="A7317" s="2" t="s">
        <v>13</v>
      </c>
      <c r="B7317" s="2">
        <v>1185732</v>
      </c>
      <c r="C7317" s="15">
        <v>44452</v>
      </c>
      <c r="D7317" s="2" t="s">
        <v>14</v>
      </c>
      <c r="E7317" s="2" t="s">
        <v>116</v>
      </c>
      <c r="F7317" s="2" t="s">
        <v>117</v>
      </c>
      <c r="G7317" s="3" t="s">
        <v>18</v>
      </c>
      <c r="H7317" s="17">
        <v>50</v>
      </c>
      <c r="I7317" s="2">
        <v>60</v>
      </c>
      <c r="J7317" s="19">
        <v>3000</v>
      </c>
      <c r="K7317" s="19">
        <v>1320</v>
      </c>
      <c r="L7317" s="2">
        <v>0.44</v>
      </c>
      <c r="M7317" s="2" t="s">
        <v>78</v>
      </c>
      <c r="N7317" s="20">
        <f t="shared" si="114"/>
        <v>4320</v>
      </c>
      <c r="O7317" s="21"/>
      <c r="P7317" s="20"/>
    </row>
    <row r="7318" spans="1:16" x14ac:dyDescent="0.35">
      <c r="A7318" s="2" t="s">
        <v>13</v>
      </c>
      <c r="B7318" s="2">
        <v>1185732</v>
      </c>
      <c r="C7318" s="15">
        <v>44452</v>
      </c>
      <c r="D7318" s="2" t="s">
        <v>14</v>
      </c>
      <c r="E7318" s="2" t="s">
        <v>116</v>
      </c>
      <c r="F7318" s="2" t="s">
        <v>117</v>
      </c>
      <c r="G7318" s="3" t="s">
        <v>158</v>
      </c>
      <c r="H7318" s="17">
        <v>58</v>
      </c>
      <c r="I7318" s="2">
        <v>84</v>
      </c>
      <c r="J7318" s="19">
        <v>4872</v>
      </c>
      <c r="K7318" s="19">
        <v>2630.88</v>
      </c>
      <c r="L7318" s="2">
        <v>0.54</v>
      </c>
      <c r="M7318" s="2" t="s">
        <v>78</v>
      </c>
      <c r="N7318" s="20">
        <f t="shared" si="114"/>
        <v>7502.88</v>
      </c>
      <c r="O7318" s="21"/>
      <c r="P7318" s="20"/>
    </row>
    <row r="7319" spans="1:16" x14ac:dyDescent="0.35">
      <c r="A7319" s="2" t="s">
        <v>13</v>
      </c>
      <c r="B7319" s="2">
        <v>1185732</v>
      </c>
      <c r="C7319" s="15">
        <v>44484</v>
      </c>
      <c r="D7319" s="2" t="s">
        <v>14</v>
      </c>
      <c r="E7319" s="2" t="s">
        <v>116</v>
      </c>
      <c r="F7319" s="2" t="s">
        <v>117</v>
      </c>
      <c r="G7319" s="3" t="s">
        <v>155</v>
      </c>
      <c r="H7319" s="17">
        <v>56</v>
      </c>
      <c r="I7319" s="2">
        <v>128</v>
      </c>
      <c r="J7319" s="19">
        <v>7168</v>
      </c>
      <c r="K7319" s="19">
        <v>3225.5999999999995</v>
      </c>
      <c r="L7319" s="2">
        <v>0.44999999999999996</v>
      </c>
      <c r="M7319" s="2" t="s">
        <v>78</v>
      </c>
      <c r="N7319" s="20">
        <f t="shared" si="114"/>
        <v>10393.599999999999</v>
      </c>
      <c r="O7319" s="21"/>
      <c r="P7319" s="20"/>
    </row>
    <row r="7320" spans="1:16" x14ac:dyDescent="0.35">
      <c r="A7320" s="2" t="s">
        <v>13</v>
      </c>
      <c r="B7320" s="2">
        <v>1185732</v>
      </c>
      <c r="C7320" s="15">
        <v>44484</v>
      </c>
      <c r="D7320" s="2" t="s">
        <v>14</v>
      </c>
      <c r="E7320" s="2" t="s">
        <v>116</v>
      </c>
      <c r="F7320" s="2" t="s">
        <v>117</v>
      </c>
      <c r="G7320" s="3" t="s">
        <v>17</v>
      </c>
      <c r="H7320" s="17">
        <v>51</v>
      </c>
      <c r="I7320" s="2">
        <v>90</v>
      </c>
      <c r="J7320" s="19">
        <v>4590</v>
      </c>
      <c r="K7320" s="19">
        <v>2111.3999999999996</v>
      </c>
      <c r="L7320" s="2">
        <v>0.45999999999999996</v>
      </c>
      <c r="M7320" s="2" t="s">
        <v>78</v>
      </c>
      <c r="N7320" s="20">
        <f t="shared" si="114"/>
        <v>6701.4</v>
      </c>
      <c r="O7320" s="21"/>
      <c r="P7320" s="20"/>
    </row>
    <row r="7321" spans="1:16" x14ac:dyDescent="0.35">
      <c r="A7321" s="2" t="s">
        <v>13</v>
      </c>
      <c r="B7321" s="2">
        <v>1185732</v>
      </c>
      <c r="C7321" s="15">
        <v>44484</v>
      </c>
      <c r="D7321" s="2" t="s">
        <v>14</v>
      </c>
      <c r="E7321" s="2" t="s">
        <v>116</v>
      </c>
      <c r="F7321" s="2" t="s">
        <v>117</v>
      </c>
      <c r="G7321" s="3" t="s">
        <v>156</v>
      </c>
      <c r="H7321" s="17">
        <v>50</v>
      </c>
      <c r="I7321" s="2">
        <v>52</v>
      </c>
      <c r="J7321" s="19">
        <v>2600</v>
      </c>
      <c r="K7321" s="19">
        <v>1430.0000000000002</v>
      </c>
      <c r="L7321" s="2">
        <v>0.55000000000000004</v>
      </c>
      <c r="M7321" s="2" t="s">
        <v>78</v>
      </c>
      <c r="N7321" s="20">
        <f t="shared" si="114"/>
        <v>4030</v>
      </c>
      <c r="O7321" s="21"/>
      <c r="P7321" s="20"/>
    </row>
    <row r="7322" spans="1:16" x14ac:dyDescent="0.35">
      <c r="A7322" s="2" t="s">
        <v>13</v>
      </c>
      <c r="B7322" s="2">
        <v>1185732</v>
      </c>
      <c r="C7322" s="15">
        <v>44484</v>
      </c>
      <c r="D7322" s="2" t="s">
        <v>14</v>
      </c>
      <c r="E7322" s="2" t="s">
        <v>116</v>
      </c>
      <c r="F7322" s="2" t="s">
        <v>117</v>
      </c>
      <c r="G7322" s="3" t="s">
        <v>157</v>
      </c>
      <c r="H7322" s="17">
        <v>52</v>
      </c>
      <c r="I7322" s="2">
        <v>44</v>
      </c>
      <c r="J7322" s="19">
        <v>2288</v>
      </c>
      <c r="K7322" s="19">
        <v>1144</v>
      </c>
      <c r="L7322" s="2">
        <v>0.5</v>
      </c>
      <c r="M7322" s="2" t="s">
        <v>78</v>
      </c>
      <c r="N7322" s="20">
        <f t="shared" si="114"/>
        <v>3432</v>
      </c>
      <c r="O7322" s="21"/>
      <c r="P7322" s="20"/>
    </row>
    <row r="7323" spans="1:16" x14ac:dyDescent="0.35">
      <c r="A7323" s="2" t="s">
        <v>13</v>
      </c>
      <c r="B7323" s="2">
        <v>1185732</v>
      </c>
      <c r="C7323" s="15">
        <v>44484</v>
      </c>
      <c r="D7323" s="2" t="s">
        <v>14</v>
      </c>
      <c r="E7323" s="2" t="s">
        <v>116</v>
      </c>
      <c r="F7323" s="2" t="s">
        <v>117</v>
      </c>
      <c r="G7323" s="3" t="s">
        <v>18</v>
      </c>
      <c r="H7323" s="17">
        <v>62</v>
      </c>
      <c r="I7323" s="2">
        <v>49</v>
      </c>
      <c r="J7323" s="19">
        <v>3038</v>
      </c>
      <c r="K7323" s="19">
        <v>1215.2</v>
      </c>
      <c r="L7323" s="2">
        <v>0.4</v>
      </c>
      <c r="M7323" s="2" t="s">
        <v>78</v>
      </c>
      <c r="N7323" s="20">
        <f t="shared" si="114"/>
        <v>4253.2</v>
      </c>
      <c r="O7323" s="21"/>
      <c r="P7323" s="20"/>
    </row>
    <row r="7324" spans="1:16" x14ac:dyDescent="0.35">
      <c r="A7324" s="2" t="s">
        <v>29</v>
      </c>
      <c r="B7324" s="2">
        <v>1185732</v>
      </c>
      <c r="C7324" s="15">
        <v>44484</v>
      </c>
      <c r="D7324" s="2" t="s">
        <v>14</v>
      </c>
      <c r="E7324" s="2" t="s">
        <v>116</v>
      </c>
      <c r="F7324" s="2" t="s">
        <v>117</v>
      </c>
      <c r="G7324" s="3" t="s">
        <v>158</v>
      </c>
      <c r="H7324" s="17">
        <v>63</v>
      </c>
      <c r="I7324" s="2">
        <v>78</v>
      </c>
      <c r="J7324" s="19">
        <v>4914</v>
      </c>
      <c r="K7324" s="19">
        <v>2702.7000000000003</v>
      </c>
      <c r="L7324" s="2">
        <v>0.55000000000000004</v>
      </c>
      <c r="M7324" s="2" t="s">
        <v>78</v>
      </c>
      <c r="N7324" s="20">
        <f t="shared" si="114"/>
        <v>7616.7000000000007</v>
      </c>
      <c r="O7324" s="21"/>
      <c r="P7324" s="20"/>
    </row>
    <row r="7325" spans="1:16" x14ac:dyDescent="0.35">
      <c r="A7325" s="2" t="s">
        <v>29</v>
      </c>
      <c r="B7325" s="2">
        <v>1185732</v>
      </c>
      <c r="C7325" s="15">
        <v>44514</v>
      </c>
      <c r="D7325" s="2" t="s">
        <v>14</v>
      </c>
      <c r="E7325" s="2" t="s">
        <v>116</v>
      </c>
      <c r="F7325" s="2" t="s">
        <v>117</v>
      </c>
      <c r="G7325" s="3" t="s">
        <v>155</v>
      </c>
      <c r="H7325" s="17">
        <v>60</v>
      </c>
      <c r="I7325" s="2">
        <v>135</v>
      </c>
      <c r="J7325" s="19">
        <v>8100</v>
      </c>
      <c r="K7325" s="19">
        <v>3807</v>
      </c>
      <c r="L7325" s="2">
        <v>0.47</v>
      </c>
      <c r="M7325" s="2" t="s">
        <v>78</v>
      </c>
      <c r="N7325" s="20">
        <f t="shared" si="114"/>
        <v>11907</v>
      </c>
      <c r="O7325" s="21"/>
      <c r="P7325" s="20"/>
    </row>
    <row r="7326" spans="1:16" x14ac:dyDescent="0.35">
      <c r="A7326" s="2" t="s">
        <v>29</v>
      </c>
      <c r="B7326" s="2">
        <v>1185732</v>
      </c>
      <c r="C7326" s="15">
        <v>44514</v>
      </c>
      <c r="D7326" s="2" t="s">
        <v>14</v>
      </c>
      <c r="E7326" s="2" t="s">
        <v>116</v>
      </c>
      <c r="F7326" s="2" t="s">
        <v>117</v>
      </c>
      <c r="G7326" s="3" t="s">
        <v>17</v>
      </c>
      <c r="H7326" s="17">
        <v>53</v>
      </c>
      <c r="I7326" s="2">
        <v>85</v>
      </c>
      <c r="J7326" s="19">
        <v>4505</v>
      </c>
      <c r="K7326" s="19">
        <v>2072.2999999999997</v>
      </c>
      <c r="L7326" s="2">
        <v>0.45999999999999996</v>
      </c>
      <c r="M7326" s="2" t="s">
        <v>78</v>
      </c>
      <c r="N7326" s="20">
        <f t="shared" si="114"/>
        <v>6577.2999999999993</v>
      </c>
      <c r="O7326" s="21"/>
      <c r="P7326" s="20"/>
    </row>
    <row r="7327" spans="1:16" x14ac:dyDescent="0.35">
      <c r="A7327" s="2" t="s">
        <v>29</v>
      </c>
      <c r="B7327" s="2">
        <v>1185732</v>
      </c>
      <c r="C7327" s="15">
        <v>44514</v>
      </c>
      <c r="D7327" s="2" t="s">
        <v>14</v>
      </c>
      <c r="E7327" s="2" t="s">
        <v>116</v>
      </c>
      <c r="F7327" s="2" t="s">
        <v>117</v>
      </c>
      <c r="G7327" s="3" t="s">
        <v>156</v>
      </c>
      <c r="H7327" s="17">
        <v>52</v>
      </c>
      <c r="I7327" s="2">
        <v>86</v>
      </c>
      <c r="J7327" s="19">
        <v>4472</v>
      </c>
      <c r="K7327" s="19">
        <v>2280.7200000000003</v>
      </c>
      <c r="L7327" s="2">
        <v>0.51</v>
      </c>
      <c r="M7327" s="2" t="s">
        <v>78</v>
      </c>
      <c r="N7327" s="20">
        <f t="shared" si="114"/>
        <v>6752.72</v>
      </c>
      <c r="O7327" s="21"/>
      <c r="P7327" s="20"/>
    </row>
    <row r="7328" spans="1:16" x14ac:dyDescent="0.35">
      <c r="A7328" s="2" t="s">
        <v>29</v>
      </c>
      <c r="B7328" s="2">
        <v>1185732</v>
      </c>
      <c r="C7328" s="15">
        <v>44514</v>
      </c>
      <c r="D7328" s="2" t="s">
        <v>14</v>
      </c>
      <c r="E7328" s="2" t="s">
        <v>116</v>
      </c>
      <c r="F7328" s="2" t="s">
        <v>117</v>
      </c>
      <c r="G7328" s="3" t="s">
        <v>157</v>
      </c>
      <c r="H7328" s="17">
        <v>51</v>
      </c>
      <c r="I7328" s="2">
        <v>84</v>
      </c>
      <c r="J7328" s="19">
        <v>4284</v>
      </c>
      <c r="K7328" s="19">
        <v>2270.52</v>
      </c>
      <c r="L7328" s="2">
        <v>0.53</v>
      </c>
      <c r="M7328" s="2" t="s">
        <v>78</v>
      </c>
      <c r="N7328" s="20">
        <f t="shared" si="114"/>
        <v>6554.52</v>
      </c>
      <c r="O7328" s="21"/>
      <c r="P7328" s="20"/>
    </row>
    <row r="7329" spans="1:16" x14ac:dyDescent="0.35">
      <c r="A7329" s="2" t="s">
        <v>29</v>
      </c>
      <c r="B7329" s="2">
        <v>1185732</v>
      </c>
      <c r="C7329" s="15">
        <v>44514</v>
      </c>
      <c r="D7329" s="2" t="s">
        <v>14</v>
      </c>
      <c r="E7329" s="2" t="s">
        <v>116</v>
      </c>
      <c r="F7329" s="2" t="s">
        <v>117</v>
      </c>
      <c r="G7329" s="3" t="s">
        <v>18</v>
      </c>
      <c r="H7329" s="17">
        <v>60</v>
      </c>
      <c r="I7329" s="2">
        <v>72</v>
      </c>
      <c r="J7329" s="19">
        <v>4320</v>
      </c>
      <c r="K7329" s="19">
        <v>1728</v>
      </c>
      <c r="L7329" s="2">
        <v>0.4</v>
      </c>
      <c r="M7329" s="2" t="s">
        <v>78</v>
      </c>
      <c r="N7329" s="20">
        <f t="shared" si="114"/>
        <v>6048</v>
      </c>
      <c r="O7329" s="21"/>
      <c r="P7329" s="20"/>
    </row>
    <row r="7330" spans="1:16" x14ac:dyDescent="0.35">
      <c r="A7330" s="2" t="s">
        <v>29</v>
      </c>
      <c r="B7330" s="2">
        <v>1185732</v>
      </c>
      <c r="C7330" s="15">
        <v>44514</v>
      </c>
      <c r="D7330" s="2" t="s">
        <v>14</v>
      </c>
      <c r="E7330" s="2" t="s">
        <v>116</v>
      </c>
      <c r="F7330" s="2" t="s">
        <v>117</v>
      </c>
      <c r="G7330" s="3" t="s">
        <v>158</v>
      </c>
      <c r="H7330" s="17">
        <v>64</v>
      </c>
      <c r="I7330" s="2">
        <v>98</v>
      </c>
      <c r="J7330" s="19">
        <v>6272</v>
      </c>
      <c r="K7330" s="19">
        <v>3449.6000000000004</v>
      </c>
      <c r="L7330" s="2">
        <v>0.55000000000000004</v>
      </c>
      <c r="M7330" s="2" t="s">
        <v>78</v>
      </c>
      <c r="N7330" s="20">
        <f t="shared" si="114"/>
        <v>9721.6</v>
      </c>
      <c r="O7330" s="21"/>
      <c r="P7330" s="20"/>
    </row>
    <row r="7331" spans="1:16" x14ac:dyDescent="0.35">
      <c r="A7331" s="2" t="s">
        <v>29</v>
      </c>
      <c r="B7331" s="2">
        <v>1185732</v>
      </c>
      <c r="C7331" s="15">
        <v>44543</v>
      </c>
      <c r="D7331" s="2" t="s">
        <v>14</v>
      </c>
      <c r="E7331" s="2" t="s">
        <v>116</v>
      </c>
      <c r="F7331" s="2" t="s">
        <v>117</v>
      </c>
      <c r="G7331" s="3" t="s">
        <v>155</v>
      </c>
      <c r="H7331" s="17">
        <v>62</v>
      </c>
      <c r="I7331" s="2">
        <v>168</v>
      </c>
      <c r="J7331" s="19">
        <v>10416</v>
      </c>
      <c r="K7331" s="19">
        <v>4895.5199999999995</v>
      </c>
      <c r="L7331" s="2">
        <v>0.47</v>
      </c>
      <c r="M7331" s="2" t="s">
        <v>78</v>
      </c>
      <c r="N7331" s="20">
        <f t="shared" si="114"/>
        <v>15311.52</v>
      </c>
      <c r="O7331" s="21"/>
      <c r="P7331" s="20"/>
    </row>
    <row r="7332" spans="1:16" x14ac:dyDescent="0.35">
      <c r="A7332" s="2" t="s">
        <v>29</v>
      </c>
      <c r="B7332" s="2">
        <v>1185732</v>
      </c>
      <c r="C7332" s="15">
        <v>44543</v>
      </c>
      <c r="D7332" s="2" t="s">
        <v>14</v>
      </c>
      <c r="E7332" s="2" t="s">
        <v>116</v>
      </c>
      <c r="F7332" s="2" t="s">
        <v>117</v>
      </c>
      <c r="G7332" s="3" t="s">
        <v>17</v>
      </c>
      <c r="H7332" s="17">
        <v>50</v>
      </c>
      <c r="I7332" s="2">
        <v>100</v>
      </c>
      <c r="J7332" s="19">
        <v>5000</v>
      </c>
      <c r="K7332" s="19">
        <v>2400</v>
      </c>
      <c r="L7332" s="2">
        <v>0.48</v>
      </c>
      <c r="M7332" s="2" t="s">
        <v>78</v>
      </c>
      <c r="N7332" s="20">
        <f t="shared" si="114"/>
        <v>7400</v>
      </c>
      <c r="O7332" s="21"/>
      <c r="P7332" s="20"/>
    </row>
    <row r="7333" spans="1:16" x14ac:dyDescent="0.35">
      <c r="A7333" s="2" t="s">
        <v>29</v>
      </c>
      <c r="B7333" s="2">
        <v>1185732</v>
      </c>
      <c r="C7333" s="15">
        <v>44543</v>
      </c>
      <c r="D7333" s="2" t="s">
        <v>14</v>
      </c>
      <c r="E7333" s="2" t="s">
        <v>116</v>
      </c>
      <c r="F7333" s="2" t="s">
        <v>117</v>
      </c>
      <c r="G7333" s="3" t="s">
        <v>156</v>
      </c>
      <c r="H7333" s="17">
        <v>50</v>
      </c>
      <c r="I7333" s="2">
        <v>109</v>
      </c>
      <c r="J7333" s="19">
        <v>5450</v>
      </c>
      <c r="K7333" s="19">
        <v>2943</v>
      </c>
      <c r="L7333" s="2">
        <v>0.54</v>
      </c>
      <c r="M7333" s="2" t="s">
        <v>78</v>
      </c>
      <c r="N7333" s="20">
        <f t="shared" si="114"/>
        <v>8393</v>
      </c>
      <c r="O7333" s="21"/>
      <c r="P7333" s="20"/>
    </row>
    <row r="7334" spans="1:16" x14ac:dyDescent="0.35">
      <c r="A7334" s="2" t="s">
        <v>29</v>
      </c>
      <c r="B7334" s="2">
        <v>1185732</v>
      </c>
      <c r="C7334" s="15">
        <v>44543</v>
      </c>
      <c r="D7334" s="2" t="s">
        <v>14</v>
      </c>
      <c r="E7334" s="2" t="s">
        <v>116</v>
      </c>
      <c r="F7334" s="2" t="s">
        <v>117</v>
      </c>
      <c r="G7334" s="3" t="s">
        <v>157</v>
      </c>
      <c r="H7334" s="17">
        <v>53</v>
      </c>
      <c r="I7334" s="2">
        <v>98</v>
      </c>
      <c r="J7334" s="19">
        <v>5194</v>
      </c>
      <c r="K7334" s="19">
        <v>2804.76</v>
      </c>
      <c r="L7334" s="2">
        <v>0.54</v>
      </c>
      <c r="M7334" s="2" t="s">
        <v>78</v>
      </c>
      <c r="N7334" s="20">
        <f t="shared" si="114"/>
        <v>7998.76</v>
      </c>
      <c r="O7334" s="21"/>
      <c r="P7334" s="20"/>
    </row>
    <row r="7335" spans="1:16" x14ac:dyDescent="0.35">
      <c r="A7335" s="2" t="s">
        <v>29</v>
      </c>
      <c r="B7335" s="2">
        <v>1185732</v>
      </c>
      <c r="C7335" s="15">
        <v>44543</v>
      </c>
      <c r="D7335" s="2" t="s">
        <v>14</v>
      </c>
      <c r="E7335" s="2" t="s">
        <v>116</v>
      </c>
      <c r="F7335" s="2" t="s">
        <v>117</v>
      </c>
      <c r="G7335" s="3" t="s">
        <v>18</v>
      </c>
      <c r="H7335" s="17">
        <v>61</v>
      </c>
      <c r="I7335" s="2">
        <v>91</v>
      </c>
      <c r="J7335" s="19">
        <v>5551</v>
      </c>
      <c r="K7335" s="19">
        <v>2220.4</v>
      </c>
      <c r="L7335" s="2">
        <v>0.4</v>
      </c>
      <c r="M7335" s="2" t="s">
        <v>78</v>
      </c>
      <c r="N7335" s="20">
        <f t="shared" si="114"/>
        <v>7771.4</v>
      </c>
      <c r="O7335" s="21"/>
      <c r="P7335" s="20"/>
    </row>
    <row r="7336" spans="1:16" x14ac:dyDescent="0.35">
      <c r="A7336" s="2" t="s">
        <v>29</v>
      </c>
      <c r="B7336" s="2">
        <v>1185732</v>
      </c>
      <c r="C7336" s="15">
        <v>44543</v>
      </c>
      <c r="D7336" s="2" t="s">
        <v>14</v>
      </c>
      <c r="E7336" s="2" t="s">
        <v>116</v>
      </c>
      <c r="F7336" s="2" t="s">
        <v>117</v>
      </c>
      <c r="G7336" s="3" t="s">
        <v>158</v>
      </c>
      <c r="H7336" s="17">
        <v>65</v>
      </c>
      <c r="I7336" s="2">
        <v>123</v>
      </c>
      <c r="J7336" s="19">
        <v>7995</v>
      </c>
      <c r="K7336" s="19">
        <v>3997.5</v>
      </c>
      <c r="L7336" s="2">
        <v>0.5</v>
      </c>
      <c r="M7336" s="2" t="s">
        <v>78</v>
      </c>
      <c r="N7336" s="20">
        <f t="shared" si="114"/>
        <v>11992.5</v>
      </c>
      <c r="O7336" s="21"/>
      <c r="P7336" s="20"/>
    </row>
    <row r="7337" spans="1:16" x14ac:dyDescent="0.35">
      <c r="A7337" s="2" t="s">
        <v>29</v>
      </c>
      <c r="B7337" s="2">
        <v>1185732</v>
      </c>
      <c r="C7337" s="15">
        <v>44206</v>
      </c>
      <c r="D7337" s="2" t="s">
        <v>14</v>
      </c>
      <c r="E7337" s="2" t="s">
        <v>116</v>
      </c>
      <c r="F7337" s="2" t="s">
        <v>117</v>
      </c>
      <c r="G7337" s="3" t="s">
        <v>155</v>
      </c>
      <c r="H7337" s="17">
        <v>32</v>
      </c>
      <c r="I7337" s="2">
        <v>138</v>
      </c>
      <c r="J7337" s="19">
        <v>4416</v>
      </c>
      <c r="K7337" s="19">
        <v>2208</v>
      </c>
      <c r="L7337" s="2">
        <v>0.5</v>
      </c>
      <c r="M7337" s="2" t="s">
        <v>78</v>
      </c>
      <c r="N7337" s="20">
        <f t="shared" si="114"/>
        <v>6624</v>
      </c>
      <c r="O7337" s="21"/>
      <c r="P7337" s="20"/>
    </row>
    <row r="7338" spans="1:16" x14ac:dyDescent="0.35">
      <c r="A7338" s="2" t="s">
        <v>29</v>
      </c>
      <c r="B7338" s="2">
        <v>1185732</v>
      </c>
      <c r="C7338" s="15">
        <v>44206</v>
      </c>
      <c r="D7338" s="2" t="s">
        <v>14</v>
      </c>
      <c r="E7338" s="2" t="s">
        <v>116</v>
      </c>
      <c r="F7338" s="2" t="s">
        <v>117</v>
      </c>
      <c r="G7338" s="3" t="s">
        <v>17</v>
      </c>
      <c r="H7338" s="17">
        <v>33</v>
      </c>
      <c r="I7338" s="2">
        <v>77</v>
      </c>
      <c r="J7338" s="19">
        <v>2541</v>
      </c>
      <c r="K7338" s="19">
        <v>1194.27</v>
      </c>
      <c r="L7338" s="2">
        <v>0.47</v>
      </c>
      <c r="M7338" s="2" t="s">
        <v>78</v>
      </c>
      <c r="N7338" s="20">
        <f t="shared" si="114"/>
        <v>3735.27</v>
      </c>
      <c r="O7338" s="21"/>
      <c r="P7338" s="20"/>
    </row>
    <row r="7339" spans="1:16" x14ac:dyDescent="0.35">
      <c r="A7339" s="2" t="s">
        <v>29</v>
      </c>
      <c r="B7339" s="2">
        <v>1185732</v>
      </c>
      <c r="C7339" s="15">
        <v>44206</v>
      </c>
      <c r="D7339" s="2" t="s">
        <v>14</v>
      </c>
      <c r="E7339" s="2" t="s">
        <v>116</v>
      </c>
      <c r="F7339" s="2" t="s">
        <v>117</v>
      </c>
      <c r="G7339" s="3" t="s">
        <v>156</v>
      </c>
      <c r="H7339" s="17">
        <v>24</v>
      </c>
      <c r="I7339" s="2">
        <v>72</v>
      </c>
      <c r="J7339" s="19">
        <v>1728</v>
      </c>
      <c r="K7339" s="19">
        <v>881.28</v>
      </c>
      <c r="L7339" s="2">
        <v>0.51</v>
      </c>
      <c r="M7339" s="2" t="s">
        <v>78</v>
      </c>
      <c r="N7339" s="20">
        <f t="shared" si="114"/>
        <v>2609.2799999999997</v>
      </c>
      <c r="O7339" s="21"/>
      <c r="P7339" s="20"/>
    </row>
    <row r="7340" spans="1:16" x14ac:dyDescent="0.35">
      <c r="A7340" s="2" t="s">
        <v>29</v>
      </c>
      <c r="B7340" s="2">
        <v>1185732</v>
      </c>
      <c r="C7340" s="15">
        <v>44206</v>
      </c>
      <c r="D7340" s="2" t="s">
        <v>14</v>
      </c>
      <c r="E7340" s="2" t="s">
        <v>116</v>
      </c>
      <c r="F7340" s="2" t="s">
        <v>117</v>
      </c>
      <c r="G7340" s="3" t="s">
        <v>157</v>
      </c>
      <c r="H7340" s="17">
        <v>27</v>
      </c>
      <c r="I7340" s="2">
        <v>38</v>
      </c>
      <c r="J7340" s="19">
        <v>1026</v>
      </c>
      <c r="K7340" s="19">
        <v>513</v>
      </c>
      <c r="L7340" s="2">
        <v>0.5</v>
      </c>
      <c r="M7340" s="2" t="s">
        <v>78</v>
      </c>
      <c r="N7340" s="20">
        <f t="shared" si="114"/>
        <v>1539</v>
      </c>
      <c r="O7340" s="21"/>
      <c r="P7340" s="20"/>
    </row>
    <row r="7341" spans="1:16" x14ac:dyDescent="0.35">
      <c r="A7341" s="2" t="s">
        <v>29</v>
      </c>
      <c r="B7341" s="2">
        <v>1185732</v>
      </c>
      <c r="C7341" s="15">
        <v>44206</v>
      </c>
      <c r="D7341" s="2" t="s">
        <v>14</v>
      </c>
      <c r="E7341" s="2" t="s">
        <v>116</v>
      </c>
      <c r="F7341" s="2" t="s">
        <v>117</v>
      </c>
      <c r="G7341" s="3" t="s">
        <v>18</v>
      </c>
      <c r="H7341" s="17">
        <v>41</v>
      </c>
      <c r="I7341" s="2">
        <v>47</v>
      </c>
      <c r="J7341" s="19">
        <v>1927</v>
      </c>
      <c r="K7341" s="19">
        <v>770.80000000000007</v>
      </c>
      <c r="L7341" s="2">
        <v>0.4</v>
      </c>
      <c r="M7341" s="2" t="s">
        <v>78</v>
      </c>
      <c r="N7341" s="20">
        <f t="shared" si="114"/>
        <v>2697.8</v>
      </c>
      <c r="O7341" s="21"/>
      <c r="P7341" s="20"/>
    </row>
    <row r="7342" spans="1:16" x14ac:dyDescent="0.35">
      <c r="A7342" s="2" t="s">
        <v>29</v>
      </c>
      <c r="B7342" s="2">
        <v>1185732</v>
      </c>
      <c r="C7342" s="15">
        <v>44206</v>
      </c>
      <c r="D7342" s="2" t="s">
        <v>14</v>
      </c>
      <c r="E7342" s="2" t="s">
        <v>116</v>
      </c>
      <c r="F7342" s="2" t="s">
        <v>117</v>
      </c>
      <c r="G7342" s="3" t="s">
        <v>158</v>
      </c>
      <c r="H7342" s="17">
        <v>33</v>
      </c>
      <c r="I7342" s="2">
        <v>69</v>
      </c>
      <c r="J7342" s="19">
        <v>2277</v>
      </c>
      <c r="K7342" s="19">
        <v>1252.3500000000001</v>
      </c>
      <c r="L7342" s="2">
        <v>0.55000000000000004</v>
      </c>
      <c r="M7342" s="2" t="s">
        <v>78</v>
      </c>
      <c r="N7342" s="20">
        <f t="shared" si="114"/>
        <v>3529.3500000000004</v>
      </c>
      <c r="O7342" s="21"/>
      <c r="P7342" s="20"/>
    </row>
    <row r="7343" spans="1:16" x14ac:dyDescent="0.35">
      <c r="A7343" s="2" t="s">
        <v>29</v>
      </c>
      <c r="B7343" s="2">
        <v>1185732</v>
      </c>
      <c r="C7343" s="15">
        <v>44235</v>
      </c>
      <c r="D7343" s="2" t="s">
        <v>14</v>
      </c>
      <c r="E7343" s="2" t="s">
        <v>116</v>
      </c>
      <c r="F7343" s="2" t="s">
        <v>117</v>
      </c>
      <c r="G7343" s="3" t="s">
        <v>155</v>
      </c>
      <c r="H7343" s="17">
        <v>34</v>
      </c>
      <c r="I7343" s="2">
        <v>147</v>
      </c>
      <c r="J7343" s="19">
        <v>4998</v>
      </c>
      <c r="K7343" s="19">
        <v>2399.04</v>
      </c>
      <c r="L7343" s="2">
        <v>0.48</v>
      </c>
      <c r="M7343" s="2" t="s">
        <v>78</v>
      </c>
      <c r="N7343" s="20">
        <f t="shared" si="114"/>
        <v>7397.04</v>
      </c>
      <c r="O7343" s="21"/>
      <c r="P7343" s="20"/>
    </row>
    <row r="7344" spans="1:16" x14ac:dyDescent="0.35">
      <c r="A7344" s="2" t="s">
        <v>29</v>
      </c>
      <c r="B7344" s="2">
        <v>1185732</v>
      </c>
      <c r="C7344" s="15">
        <v>44235</v>
      </c>
      <c r="D7344" s="2" t="s">
        <v>14</v>
      </c>
      <c r="E7344" s="2" t="s">
        <v>116</v>
      </c>
      <c r="F7344" s="2" t="s">
        <v>117</v>
      </c>
      <c r="G7344" s="3" t="s">
        <v>17</v>
      </c>
      <c r="H7344" s="17">
        <v>32</v>
      </c>
      <c r="I7344" s="2">
        <v>53</v>
      </c>
      <c r="J7344" s="19">
        <v>1696</v>
      </c>
      <c r="K7344" s="19">
        <v>848</v>
      </c>
      <c r="L7344" s="2">
        <v>0.5</v>
      </c>
      <c r="M7344" s="2" t="s">
        <v>78</v>
      </c>
      <c r="N7344" s="20">
        <f t="shared" si="114"/>
        <v>2544</v>
      </c>
      <c r="O7344" s="21"/>
      <c r="P7344" s="20"/>
    </row>
    <row r="7345" spans="1:16" x14ac:dyDescent="0.35">
      <c r="A7345" s="2" t="s">
        <v>29</v>
      </c>
      <c r="B7345" s="2">
        <v>1185732</v>
      </c>
      <c r="C7345" s="15">
        <v>44235</v>
      </c>
      <c r="D7345" s="2" t="s">
        <v>14</v>
      </c>
      <c r="E7345" s="2" t="s">
        <v>116</v>
      </c>
      <c r="F7345" s="2" t="s">
        <v>117</v>
      </c>
      <c r="G7345" s="3" t="s">
        <v>156</v>
      </c>
      <c r="H7345" s="17">
        <v>24</v>
      </c>
      <c r="I7345" s="2">
        <v>63</v>
      </c>
      <c r="J7345" s="19">
        <v>1512</v>
      </c>
      <c r="K7345" s="19">
        <v>771.12</v>
      </c>
      <c r="L7345" s="2">
        <v>0.51</v>
      </c>
      <c r="M7345" s="2" t="s">
        <v>78</v>
      </c>
      <c r="N7345" s="20">
        <f t="shared" si="114"/>
        <v>2283.12</v>
      </c>
      <c r="O7345" s="21"/>
      <c r="P7345" s="20"/>
    </row>
    <row r="7346" spans="1:16" x14ac:dyDescent="0.35">
      <c r="A7346" s="2" t="s">
        <v>29</v>
      </c>
      <c r="B7346" s="2">
        <v>1185732</v>
      </c>
      <c r="C7346" s="15">
        <v>44235</v>
      </c>
      <c r="D7346" s="2" t="s">
        <v>14</v>
      </c>
      <c r="E7346" s="2" t="s">
        <v>118</v>
      </c>
      <c r="F7346" s="2" t="s">
        <v>119</v>
      </c>
      <c r="G7346" s="3" t="s">
        <v>157</v>
      </c>
      <c r="H7346" s="17">
        <v>29</v>
      </c>
      <c r="I7346" s="2">
        <v>30</v>
      </c>
      <c r="J7346" s="19">
        <v>870</v>
      </c>
      <c r="K7346" s="19">
        <v>461.1</v>
      </c>
      <c r="L7346" s="2">
        <v>0.53</v>
      </c>
      <c r="M7346" s="2" t="s">
        <v>78</v>
      </c>
      <c r="N7346" s="20">
        <f t="shared" si="114"/>
        <v>1331.1</v>
      </c>
      <c r="O7346" s="21"/>
      <c r="P7346" s="20"/>
    </row>
    <row r="7347" spans="1:16" x14ac:dyDescent="0.35">
      <c r="A7347" s="2" t="s">
        <v>29</v>
      </c>
      <c r="B7347" s="2">
        <v>1185732</v>
      </c>
      <c r="C7347" s="15">
        <v>44235</v>
      </c>
      <c r="D7347" s="2" t="s">
        <v>14</v>
      </c>
      <c r="E7347" s="2" t="s">
        <v>118</v>
      </c>
      <c r="F7347" s="2" t="s">
        <v>119</v>
      </c>
      <c r="G7347" s="3" t="s">
        <v>18</v>
      </c>
      <c r="H7347" s="17">
        <v>41</v>
      </c>
      <c r="I7347" s="2">
        <v>47</v>
      </c>
      <c r="J7347" s="19">
        <v>1927</v>
      </c>
      <c r="K7347" s="19">
        <v>770.80000000000007</v>
      </c>
      <c r="L7347" s="2">
        <v>0.4</v>
      </c>
      <c r="M7347" s="2" t="s">
        <v>78</v>
      </c>
      <c r="N7347" s="20">
        <f t="shared" si="114"/>
        <v>2697.8</v>
      </c>
      <c r="O7347" s="21"/>
      <c r="P7347" s="20"/>
    </row>
    <row r="7348" spans="1:16" x14ac:dyDescent="0.35">
      <c r="A7348" s="2" t="s">
        <v>29</v>
      </c>
      <c r="B7348" s="2">
        <v>1185732</v>
      </c>
      <c r="C7348" s="15">
        <v>44235</v>
      </c>
      <c r="D7348" s="2" t="s">
        <v>14</v>
      </c>
      <c r="E7348" s="2" t="s">
        <v>118</v>
      </c>
      <c r="F7348" s="2" t="s">
        <v>119</v>
      </c>
      <c r="G7348" s="3" t="s">
        <v>158</v>
      </c>
      <c r="H7348" s="17">
        <v>32</v>
      </c>
      <c r="I7348" s="2">
        <v>74</v>
      </c>
      <c r="J7348" s="19">
        <v>2368</v>
      </c>
      <c r="K7348" s="19">
        <v>1255.04</v>
      </c>
      <c r="L7348" s="2">
        <v>0.53</v>
      </c>
      <c r="M7348" s="2" t="s">
        <v>78</v>
      </c>
      <c r="N7348" s="20">
        <f t="shared" si="114"/>
        <v>3623.04</v>
      </c>
      <c r="O7348" s="21"/>
      <c r="P7348" s="20"/>
    </row>
    <row r="7349" spans="1:16" x14ac:dyDescent="0.35">
      <c r="A7349" s="2" t="s">
        <v>29</v>
      </c>
      <c r="B7349" s="2">
        <v>1185732</v>
      </c>
      <c r="C7349" s="15">
        <v>44261</v>
      </c>
      <c r="D7349" s="2" t="s">
        <v>14</v>
      </c>
      <c r="E7349" s="2" t="s">
        <v>118</v>
      </c>
      <c r="F7349" s="2" t="s">
        <v>119</v>
      </c>
      <c r="G7349" s="3" t="s">
        <v>155</v>
      </c>
      <c r="H7349" s="17">
        <v>32</v>
      </c>
      <c r="I7349" s="2">
        <v>144</v>
      </c>
      <c r="J7349" s="19">
        <v>4608</v>
      </c>
      <c r="K7349" s="19">
        <v>2119.6799999999998</v>
      </c>
      <c r="L7349" s="2">
        <v>0.45999999999999996</v>
      </c>
      <c r="M7349" s="2" t="s">
        <v>78</v>
      </c>
      <c r="N7349" s="20">
        <f t="shared" si="114"/>
        <v>6727.68</v>
      </c>
      <c r="O7349" s="21"/>
      <c r="P7349" s="20"/>
    </row>
    <row r="7350" spans="1:16" x14ac:dyDescent="0.35">
      <c r="A7350" s="2" t="s">
        <v>29</v>
      </c>
      <c r="B7350" s="2">
        <v>1185732</v>
      </c>
      <c r="C7350" s="15">
        <v>44261</v>
      </c>
      <c r="D7350" s="2" t="s">
        <v>14</v>
      </c>
      <c r="E7350" s="2" t="s">
        <v>118</v>
      </c>
      <c r="F7350" s="2" t="s">
        <v>119</v>
      </c>
      <c r="G7350" s="3" t="s">
        <v>17</v>
      </c>
      <c r="H7350" s="17">
        <v>32</v>
      </c>
      <c r="I7350" s="2">
        <v>58</v>
      </c>
      <c r="J7350" s="19">
        <v>1856</v>
      </c>
      <c r="K7350" s="19">
        <v>909.43999999999994</v>
      </c>
      <c r="L7350" s="2">
        <v>0.49</v>
      </c>
      <c r="M7350" s="2" t="s">
        <v>78</v>
      </c>
      <c r="N7350" s="20">
        <f t="shared" si="114"/>
        <v>2765.44</v>
      </c>
      <c r="O7350" s="21"/>
      <c r="P7350" s="20"/>
    </row>
    <row r="7351" spans="1:16" x14ac:dyDescent="0.35">
      <c r="A7351" s="2" t="s">
        <v>29</v>
      </c>
      <c r="B7351" s="2">
        <v>1185732</v>
      </c>
      <c r="C7351" s="15">
        <v>44261</v>
      </c>
      <c r="D7351" s="2" t="s">
        <v>14</v>
      </c>
      <c r="E7351" s="2" t="s">
        <v>118</v>
      </c>
      <c r="F7351" s="2" t="s">
        <v>119</v>
      </c>
      <c r="G7351" s="3" t="s">
        <v>156</v>
      </c>
      <c r="H7351" s="17">
        <v>24</v>
      </c>
      <c r="I7351" s="2">
        <v>59</v>
      </c>
      <c r="J7351" s="19">
        <v>1416</v>
      </c>
      <c r="K7351" s="19">
        <v>750.48</v>
      </c>
      <c r="L7351" s="2">
        <v>0.53</v>
      </c>
      <c r="M7351" s="2" t="s">
        <v>78</v>
      </c>
      <c r="N7351" s="20">
        <f t="shared" si="114"/>
        <v>2166.48</v>
      </c>
      <c r="O7351" s="21"/>
      <c r="P7351" s="20"/>
    </row>
    <row r="7352" spans="1:16" x14ac:dyDescent="0.35">
      <c r="A7352" s="2" t="s">
        <v>29</v>
      </c>
      <c r="B7352" s="2">
        <v>1185732</v>
      </c>
      <c r="C7352" s="15">
        <v>44261</v>
      </c>
      <c r="D7352" s="2" t="s">
        <v>14</v>
      </c>
      <c r="E7352" s="2" t="s">
        <v>118</v>
      </c>
      <c r="F7352" s="2" t="s">
        <v>119</v>
      </c>
      <c r="G7352" s="3" t="s">
        <v>157</v>
      </c>
      <c r="H7352" s="17">
        <v>27</v>
      </c>
      <c r="I7352" s="2">
        <v>22</v>
      </c>
      <c r="J7352" s="19">
        <v>594</v>
      </c>
      <c r="K7352" s="19">
        <v>308.88</v>
      </c>
      <c r="L7352" s="2">
        <v>0.52</v>
      </c>
      <c r="M7352" s="2" t="s">
        <v>78</v>
      </c>
      <c r="N7352" s="20">
        <f t="shared" si="114"/>
        <v>902.88</v>
      </c>
      <c r="O7352" s="21"/>
      <c r="P7352" s="20"/>
    </row>
    <row r="7353" spans="1:16" x14ac:dyDescent="0.35">
      <c r="A7353" s="2" t="s">
        <v>29</v>
      </c>
      <c r="B7353" s="2">
        <v>1185732</v>
      </c>
      <c r="C7353" s="15">
        <v>44261</v>
      </c>
      <c r="D7353" s="2" t="s">
        <v>14</v>
      </c>
      <c r="E7353" s="2" t="s">
        <v>118</v>
      </c>
      <c r="F7353" s="2" t="s">
        <v>119</v>
      </c>
      <c r="G7353" s="3" t="s">
        <v>18</v>
      </c>
      <c r="H7353" s="17">
        <v>43</v>
      </c>
      <c r="I7353" s="2">
        <v>34</v>
      </c>
      <c r="J7353" s="19">
        <v>1462</v>
      </c>
      <c r="K7353" s="19">
        <v>657.9</v>
      </c>
      <c r="L7353" s="2">
        <v>0.44999999999999996</v>
      </c>
      <c r="M7353" s="2" t="s">
        <v>78</v>
      </c>
      <c r="N7353" s="20">
        <f t="shared" si="114"/>
        <v>2119.9</v>
      </c>
      <c r="O7353" s="21"/>
      <c r="P7353" s="20"/>
    </row>
    <row r="7354" spans="1:16" x14ac:dyDescent="0.35">
      <c r="A7354" s="2" t="s">
        <v>29</v>
      </c>
      <c r="B7354" s="2">
        <v>1185732</v>
      </c>
      <c r="C7354" s="15">
        <v>44261</v>
      </c>
      <c r="D7354" s="2" t="s">
        <v>14</v>
      </c>
      <c r="E7354" s="2" t="s">
        <v>118</v>
      </c>
      <c r="F7354" s="2" t="s">
        <v>119</v>
      </c>
      <c r="G7354" s="3" t="s">
        <v>158</v>
      </c>
      <c r="H7354" s="17">
        <v>32</v>
      </c>
      <c r="I7354" s="2">
        <v>61</v>
      </c>
      <c r="J7354" s="19">
        <v>1952</v>
      </c>
      <c r="K7354" s="19">
        <v>976</v>
      </c>
      <c r="L7354" s="2">
        <v>0.5</v>
      </c>
      <c r="M7354" s="2" t="s">
        <v>78</v>
      </c>
      <c r="N7354" s="20">
        <f t="shared" si="114"/>
        <v>2928</v>
      </c>
      <c r="O7354" s="21"/>
      <c r="P7354" s="20"/>
    </row>
    <row r="7355" spans="1:16" x14ac:dyDescent="0.35">
      <c r="A7355" s="2" t="s">
        <v>29</v>
      </c>
      <c r="B7355" s="2">
        <v>1185732</v>
      </c>
      <c r="C7355" s="15">
        <v>44293</v>
      </c>
      <c r="D7355" s="2" t="s">
        <v>14</v>
      </c>
      <c r="E7355" s="2" t="s">
        <v>118</v>
      </c>
      <c r="F7355" s="2" t="s">
        <v>119</v>
      </c>
      <c r="G7355" s="3" t="s">
        <v>155</v>
      </c>
      <c r="H7355" s="17">
        <v>34</v>
      </c>
      <c r="I7355" s="2">
        <v>133</v>
      </c>
      <c r="J7355" s="19">
        <v>4522</v>
      </c>
      <c r="K7355" s="19">
        <v>2261</v>
      </c>
      <c r="L7355" s="2">
        <v>0.5</v>
      </c>
      <c r="M7355" s="2" t="s">
        <v>78</v>
      </c>
      <c r="N7355" s="20">
        <f t="shared" si="114"/>
        <v>6783</v>
      </c>
      <c r="O7355" s="21"/>
      <c r="P7355" s="20"/>
    </row>
    <row r="7356" spans="1:16" x14ac:dyDescent="0.35">
      <c r="A7356" s="2" t="s">
        <v>29</v>
      </c>
      <c r="B7356" s="2">
        <v>1185732</v>
      </c>
      <c r="C7356" s="15">
        <v>44293</v>
      </c>
      <c r="D7356" s="2" t="s">
        <v>14</v>
      </c>
      <c r="E7356" s="2" t="s">
        <v>118</v>
      </c>
      <c r="F7356" s="2" t="s">
        <v>119</v>
      </c>
      <c r="G7356" s="3" t="s">
        <v>17</v>
      </c>
      <c r="H7356" s="17">
        <v>33</v>
      </c>
      <c r="I7356" s="2">
        <v>51</v>
      </c>
      <c r="J7356" s="19">
        <v>1683</v>
      </c>
      <c r="K7356" s="19">
        <v>774.18</v>
      </c>
      <c r="L7356" s="2">
        <v>0.45999999999999996</v>
      </c>
      <c r="M7356" s="2" t="s">
        <v>78</v>
      </c>
      <c r="N7356" s="20">
        <f t="shared" si="114"/>
        <v>2457.1799999999998</v>
      </c>
      <c r="O7356" s="21"/>
      <c r="P7356" s="20"/>
    </row>
    <row r="7357" spans="1:16" x14ac:dyDescent="0.35">
      <c r="A7357" s="2" t="s">
        <v>29</v>
      </c>
      <c r="B7357" s="2">
        <v>1185732</v>
      </c>
      <c r="C7357" s="15">
        <v>44293</v>
      </c>
      <c r="D7357" s="2" t="s">
        <v>14</v>
      </c>
      <c r="E7357" s="2" t="s">
        <v>118</v>
      </c>
      <c r="F7357" s="2" t="s">
        <v>119</v>
      </c>
      <c r="G7357" s="3" t="s">
        <v>156</v>
      </c>
      <c r="H7357" s="17">
        <v>24</v>
      </c>
      <c r="I7357" s="2">
        <v>51</v>
      </c>
      <c r="J7357" s="19">
        <v>1224</v>
      </c>
      <c r="K7357" s="19">
        <v>612</v>
      </c>
      <c r="L7357" s="2">
        <v>0.5</v>
      </c>
      <c r="M7357" s="2" t="s">
        <v>78</v>
      </c>
      <c r="N7357" s="20">
        <f t="shared" si="114"/>
        <v>1836</v>
      </c>
      <c r="O7357" s="21"/>
      <c r="P7357" s="20"/>
    </row>
    <row r="7358" spans="1:16" x14ac:dyDescent="0.35">
      <c r="A7358" s="2" t="s">
        <v>29</v>
      </c>
      <c r="B7358" s="2">
        <v>1185732</v>
      </c>
      <c r="C7358" s="15">
        <v>44293</v>
      </c>
      <c r="D7358" s="2" t="s">
        <v>14</v>
      </c>
      <c r="E7358" s="2" t="s">
        <v>118</v>
      </c>
      <c r="F7358" s="2" t="s">
        <v>119</v>
      </c>
      <c r="G7358" s="3" t="s">
        <v>157</v>
      </c>
      <c r="H7358" s="17">
        <v>27</v>
      </c>
      <c r="I7358" s="2">
        <v>27</v>
      </c>
      <c r="J7358" s="19">
        <v>729</v>
      </c>
      <c r="K7358" s="19">
        <v>371.79</v>
      </c>
      <c r="L7358" s="2">
        <v>0.51</v>
      </c>
      <c r="M7358" s="2" t="s">
        <v>78</v>
      </c>
      <c r="N7358" s="20">
        <f t="shared" si="114"/>
        <v>1100.79</v>
      </c>
      <c r="O7358" s="21"/>
      <c r="P7358" s="20"/>
    </row>
    <row r="7359" spans="1:16" x14ac:dyDescent="0.35">
      <c r="A7359" s="2" t="s">
        <v>29</v>
      </c>
      <c r="B7359" s="2">
        <v>1185732</v>
      </c>
      <c r="C7359" s="15">
        <v>44293</v>
      </c>
      <c r="D7359" s="2" t="s">
        <v>14</v>
      </c>
      <c r="E7359" s="2" t="s">
        <v>118</v>
      </c>
      <c r="F7359" s="2" t="s">
        <v>119</v>
      </c>
      <c r="G7359" s="3" t="s">
        <v>18</v>
      </c>
      <c r="H7359" s="17">
        <v>44</v>
      </c>
      <c r="I7359" s="2">
        <v>27</v>
      </c>
      <c r="J7359" s="19">
        <v>1188</v>
      </c>
      <c r="K7359" s="19">
        <v>522.72</v>
      </c>
      <c r="L7359" s="2">
        <v>0.44</v>
      </c>
      <c r="M7359" s="2" t="s">
        <v>78</v>
      </c>
      <c r="N7359" s="20">
        <f t="shared" si="114"/>
        <v>1710.72</v>
      </c>
      <c r="O7359" s="21"/>
      <c r="P7359" s="20"/>
    </row>
    <row r="7360" spans="1:16" x14ac:dyDescent="0.35">
      <c r="A7360" s="2" t="s">
        <v>29</v>
      </c>
      <c r="B7360" s="2">
        <v>1185732</v>
      </c>
      <c r="C7360" s="15">
        <v>44293</v>
      </c>
      <c r="D7360" s="2" t="s">
        <v>14</v>
      </c>
      <c r="E7360" s="2" t="s">
        <v>118</v>
      </c>
      <c r="F7360" s="2" t="s">
        <v>119</v>
      </c>
      <c r="G7360" s="3" t="s">
        <v>158</v>
      </c>
      <c r="H7360" s="17">
        <v>33</v>
      </c>
      <c r="I7360" s="2">
        <v>68</v>
      </c>
      <c r="J7360" s="19">
        <v>2244</v>
      </c>
      <c r="K7360" s="19">
        <v>1211.76</v>
      </c>
      <c r="L7360" s="2">
        <v>0.54</v>
      </c>
      <c r="M7360" s="2" t="s">
        <v>78</v>
      </c>
      <c r="N7360" s="20">
        <f t="shared" si="114"/>
        <v>3455.76</v>
      </c>
      <c r="O7360" s="21"/>
      <c r="P7360" s="20"/>
    </row>
    <row r="7361" spans="1:16" x14ac:dyDescent="0.35">
      <c r="A7361" s="2" t="s">
        <v>29</v>
      </c>
      <c r="B7361" s="2">
        <v>1185732</v>
      </c>
      <c r="C7361" s="15">
        <v>44322</v>
      </c>
      <c r="D7361" s="2" t="s">
        <v>14</v>
      </c>
      <c r="E7361" s="2" t="s">
        <v>118</v>
      </c>
      <c r="F7361" s="2" t="s">
        <v>119</v>
      </c>
      <c r="G7361" s="3" t="s">
        <v>155</v>
      </c>
      <c r="H7361" s="17">
        <v>48</v>
      </c>
      <c r="I7361" s="2">
        <v>130</v>
      </c>
      <c r="J7361" s="19">
        <v>6240</v>
      </c>
      <c r="K7361" s="19">
        <v>2932.7999999999997</v>
      </c>
      <c r="L7361" s="2">
        <v>0.47</v>
      </c>
      <c r="M7361" s="2" t="s">
        <v>78</v>
      </c>
      <c r="N7361" s="20">
        <f t="shared" si="114"/>
        <v>9172.7999999999993</v>
      </c>
      <c r="O7361" s="21"/>
      <c r="P7361" s="20"/>
    </row>
    <row r="7362" spans="1:16" x14ac:dyDescent="0.35">
      <c r="A7362" s="2" t="s">
        <v>29</v>
      </c>
      <c r="B7362" s="2">
        <v>1185732</v>
      </c>
      <c r="C7362" s="15">
        <v>44322</v>
      </c>
      <c r="D7362" s="2" t="s">
        <v>14</v>
      </c>
      <c r="E7362" s="2" t="s">
        <v>118</v>
      </c>
      <c r="F7362" s="2" t="s">
        <v>119</v>
      </c>
      <c r="G7362" s="3" t="s">
        <v>17</v>
      </c>
      <c r="H7362" s="17">
        <v>41</v>
      </c>
      <c r="I7362" s="2">
        <v>68</v>
      </c>
      <c r="J7362" s="19">
        <v>2788</v>
      </c>
      <c r="K7362" s="19">
        <v>1394</v>
      </c>
      <c r="L7362" s="2">
        <v>0.5</v>
      </c>
      <c r="M7362" s="2" t="s">
        <v>78</v>
      </c>
      <c r="N7362" s="20">
        <f t="shared" si="114"/>
        <v>4182</v>
      </c>
      <c r="O7362" s="21"/>
      <c r="P7362" s="20"/>
    </row>
    <row r="7363" spans="1:16" x14ac:dyDescent="0.35">
      <c r="A7363" s="2" t="s">
        <v>29</v>
      </c>
      <c r="B7363" s="2">
        <v>1185732</v>
      </c>
      <c r="C7363" s="15">
        <v>44322</v>
      </c>
      <c r="D7363" s="2" t="s">
        <v>14</v>
      </c>
      <c r="E7363" s="2" t="s">
        <v>118</v>
      </c>
      <c r="F7363" s="2" t="s">
        <v>119</v>
      </c>
      <c r="G7363" s="3" t="s">
        <v>156</v>
      </c>
      <c r="H7363" s="17">
        <v>38</v>
      </c>
      <c r="I7363" s="2">
        <v>75</v>
      </c>
      <c r="J7363" s="19">
        <v>2850</v>
      </c>
      <c r="K7363" s="19">
        <v>1425</v>
      </c>
      <c r="L7363" s="2">
        <v>0.5</v>
      </c>
      <c r="M7363" s="2" t="s">
        <v>78</v>
      </c>
      <c r="N7363" s="20">
        <f t="shared" ref="N7363:N7426" si="115">SUM(J7363,K7363)</f>
        <v>4275</v>
      </c>
      <c r="O7363" s="21"/>
      <c r="P7363" s="20"/>
    </row>
    <row r="7364" spans="1:16" x14ac:dyDescent="0.35">
      <c r="A7364" s="2" t="s">
        <v>29</v>
      </c>
      <c r="B7364" s="2">
        <v>1185732</v>
      </c>
      <c r="C7364" s="15">
        <v>44322</v>
      </c>
      <c r="D7364" s="2" t="s">
        <v>14</v>
      </c>
      <c r="E7364" s="2" t="s">
        <v>118</v>
      </c>
      <c r="F7364" s="2" t="s">
        <v>119</v>
      </c>
      <c r="G7364" s="3" t="s">
        <v>157</v>
      </c>
      <c r="H7364" s="17">
        <v>38</v>
      </c>
      <c r="I7364" s="2">
        <v>56</v>
      </c>
      <c r="J7364" s="19">
        <v>2128</v>
      </c>
      <c r="K7364" s="19">
        <v>1064</v>
      </c>
      <c r="L7364" s="2">
        <v>0.5</v>
      </c>
      <c r="M7364" s="2" t="s">
        <v>78</v>
      </c>
      <c r="N7364" s="20">
        <f t="shared" si="115"/>
        <v>3192</v>
      </c>
      <c r="O7364" s="21"/>
      <c r="P7364" s="20"/>
    </row>
    <row r="7365" spans="1:16" x14ac:dyDescent="0.35">
      <c r="A7365" s="2" t="s">
        <v>29</v>
      </c>
      <c r="B7365" s="2">
        <v>1185732</v>
      </c>
      <c r="C7365" s="15">
        <v>44322</v>
      </c>
      <c r="D7365" s="2" t="s">
        <v>14</v>
      </c>
      <c r="E7365" s="2" t="s">
        <v>118</v>
      </c>
      <c r="F7365" s="2" t="s">
        <v>119</v>
      </c>
      <c r="G7365" s="3" t="s">
        <v>18</v>
      </c>
      <c r="H7365" s="17">
        <v>47</v>
      </c>
      <c r="I7365" s="2">
        <v>68</v>
      </c>
      <c r="J7365" s="19">
        <v>3196</v>
      </c>
      <c r="K7365" s="19">
        <v>1310.3599999999999</v>
      </c>
      <c r="L7365" s="2">
        <v>0.41</v>
      </c>
      <c r="M7365" s="2" t="s">
        <v>78</v>
      </c>
      <c r="N7365" s="20">
        <f t="shared" si="115"/>
        <v>4506.3599999999997</v>
      </c>
      <c r="O7365" s="21"/>
      <c r="P7365" s="20"/>
    </row>
    <row r="7366" spans="1:16" x14ac:dyDescent="0.35">
      <c r="A7366" s="2" t="s">
        <v>29</v>
      </c>
      <c r="B7366" s="2">
        <v>1185732</v>
      </c>
      <c r="C7366" s="15">
        <v>44322</v>
      </c>
      <c r="D7366" s="2" t="s">
        <v>14</v>
      </c>
      <c r="E7366" s="2" t="s">
        <v>118</v>
      </c>
      <c r="F7366" s="2" t="s">
        <v>119</v>
      </c>
      <c r="G7366" s="3" t="s">
        <v>158</v>
      </c>
      <c r="H7366" s="17">
        <v>51</v>
      </c>
      <c r="I7366" s="2">
        <v>102</v>
      </c>
      <c r="J7366" s="19">
        <v>5202</v>
      </c>
      <c r="K7366" s="19">
        <v>2705.04</v>
      </c>
      <c r="L7366" s="2">
        <v>0.52</v>
      </c>
      <c r="M7366" s="2" t="s">
        <v>78</v>
      </c>
      <c r="N7366" s="20">
        <f t="shared" si="115"/>
        <v>7907.04</v>
      </c>
      <c r="O7366" s="21"/>
      <c r="P7366" s="20"/>
    </row>
    <row r="7367" spans="1:16" x14ac:dyDescent="0.35">
      <c r="A7367" s="2" t="s">
        <v>29</v>
      </c>
      <c r="B7367" s="2">
        <v>1185732</v>
      </c>
      <c r="C7367" s="15">
        <v>44355</v>
      </c>
      <c r="D7367" s="2" t="s">
        <v>14</v>
      </c>
      <c r="E7367" s="2" t="s">
        <v>118</v>
      </c>
      <c r="F7367" s="2" t="s">
        <v>119</v>
      </c>
      <c r="G7367" s="3" t="s">
        <v>155</v>
      </c>
      <c r="H7367" s="17">
        <v>45</v>
      </c>
      <c r="I7367" s="2">
        <v>156</v>
      </c>
      <c r="J7367" s="19">
        <v>7020</v>
      </c>
      <c r="K7367" s="19">
        <v>3229.2</v>
      </c>
      <c r="L7367" s="2">
        <v>0.45999999999999996</v>
      </c>
      <c r="M7367" s="2" t="s">
        <v>78</v>
      </c>
      <c r="N7367" s="20">
        <f t="shared" si="115"/>
        <v>10249.200000000001</v>
      </c>
      <c r="O7367" s="21"/>
      <c r="P7367" s="20"/>
    </row>
    <row r="7368" spans="1:16" x14ac:dyDescent="0.35">
      <c r="A7368" s="2" t="s">
        <v>29</v>
      </c>
      <c r="B7368" s="2">
        <v>1185732</v>
      </c>
      <c r="C7368" s="15">
        <v>44355</v>
      </c>
      <c r="D7368" s="2" t="s">
        <v>14</v>
      </c>
      <c r="E7368" s="2" t="s">
        <v>118</v>
      </c>
      <c r="F7368" s="2" t="s">
        <v>119</v>
      </c>
      <c r="G7368" s="3" t="s">
        <v>17</v>
      </c>
      <c r="H7368" s="17">
        <v>44</v>
      </c>
      <c r="I7368" s="2">
        <v>105</v>
      </c>
      <c r="J7368" s="19">
        <v>4620</v>
      </c>
      <c r="K7368" s="19">
        <v>2125.1999999999998</v>
      </c>
      <c r="L7368" s="2">
        <v>0.45999999999999996</v>
      </c>
      <c r="M7368" s="2" t="s">
        <v>78</v>
      </c>
      <c r="N7368" s="20">
        <f t="shared" si="115"/>
        <v>6745.2</v>
      </c>
      <c r="O7368" s="21"/>
      <c r="P7368" s="20"/>
    </row>
    <row r="7369" spans="1:16" x14ac:dyDescent="0.35">
      <c r="A7369" s="2" t="s">
        <v>29</v>
      </c>
      <c r="B7369" s="2">
        <v>1185732</v>
      </c>
      <c r="C7369" s="15">
        <v>44355</v>
      </c>
      <c r="D7369" s="2" t="s">
        <v>14</v>
      </c>
      <c r="E7369" s="2" t="s">
        <v>118</v>
      </c>
      <c r="F7369" s="2" t="s">
        <v>119</v>
      </c>
      <c r="G7369" s="3" t="s">
        <v>156</v>
      </c>
      <c r="H7369" s="17">
        <v>38</v>
      </c>
      <c r="I7369" s="2">
        <v>69</v>
      </c>
      <c r="J7369" s="19">
        <v>2622</v>
      </c>
      <c r="K7369" s="19">
        <v>1389.66</v>
      </c>
      <c r="L7369" s="2">
        <v>0.53</v>
      </c>
      <c r="M7369" s="2" t="s">
        <v>78</v>
      </c>
      <c r="N7369" s="20">
        <f t="shared" si="115"/>
        <v>4011.66</v>
      </c>
      <c r="O7369" s="21"/>
      <c r="P7369" s="20"/>
    </row>
    <row r="7370" spans="1:16" x14ac:dyDescent="0.35">
      <c r="A7370" s="2" t="s">
        <v>29</v>
      </c>
      <c r="B7370" s="2">
        <v>1185732</v>
      </c>
      <c r="C7370" s="15">
        <v>44355</v>
      </c>
      <c r="D7370" s="2" t="s">
        <v>14</v>
      </c>
      <c r="E7370" s="2" t="s">
        <v>118</v>
      </c>
      <c r="F7370" s="2" t="s">
        <v>119</v>
      </c>
      <c r="G7370" s="3" t="s">
        <v>157</v>
      </c>
      <c r="H7370" s="17">
        <v>39</v>
      </c>
      <c r="I7370" s="2">
        <v>65</v>
      </c>
      <c r="J7370" s="19">
        <v>2535</v>
      </c>
      <c r="K7370" s="19">
        <v>1368.9</v>
      </c>
      <c r="L7370" s="2">
        <v>0.54</v>
      </c>
      <c r="M7370" s="2" t="s">
        <v>78</v>
      </c>
      <c r="N7370" s="20">
        <f t="shared" si="115"/>
        <v>3903.9</v>
      </c>
      <c r="O7370" s="21"/>
      <c r="P7370" s="20"/>
    </row>
    <row r="7371" spans="1:16" x14ac:dyDescent="0.35">
      <c r="A7371" s="2" t="s">
        <v>29</v>
      </c>
      <c r="B7371" s="2">
        <v>1185732</v>
      </c>
      <c r="C7371" s="15">
        <v>44355</v>
      </c>
      <c r="D7371" s="2" t="s">
        <v>14</v>
      </c>
      <c r="E7371" s="2" t="s">
        <v>118</v>
      </c>
      <c r="F7371" s="2" t="s">
        <v>119</v>
      </c>
      <c r="G7371" s="3" t="s">
        <v>18</v>
      </c>
      <c r="H7371" s="17">
        <v>46</v>
      </c>
      <c r="I7371" s="2">
        <v>65</v>
      </c>
      <c r="J7371" s="19">
        <v>2990</v>
      </c>
      <c r="K7371" s="19">
        <v>1345.4999999999998</v>
      </c>
      <c r="L7371" s="2">
        <v>0.44999999999999996</v>
      </c>
      <c r="M7371" s="2" t="s">
        <v>78</v>
      </c>
      <c r="N7371" s="20">
        <f t="shared" si="115"/>
        <v>4335.5</v>
      </c>
      <c r="O7371" s="21"/>
      <c r="P7371" s="20"/>
    </row>
    <row r="7372" spans="1:16" x14ac:dyDescent="0.35">
      <c r="A7372" s="2" t="s">
        <v>29</v>
      </c>
      <c r="B7372" s="2">
        <v>1185732</v>
      </c>
      <c r="C7372" s="15">
        <v>44355</v>
      </c>
      <c r="D7372" s="2" t="s">
        <v>14</v>
      </c>
      <c r="E7372" s="2" t="s">
        <v>118</v>
      </c>
      <c r="F7372" s="2" t="s">
        <v>119</v>
      </c>
      <c r="G7372" s="3" t="s">
        <v>158</v>
      </c>
      <c r="H7372" s="17">
        <v>50</v>
      </c>
      <c r="I7372" s="2">
        <v>120</v>
      </c>
      <c r="J7372" s="19">
        <v>6000</v>
      </c>
      <c r="K7372" s="19">
        <v>3000</v>
      </c>
      <c r="L7372" s="2">
        <v>0.5</v>
      </c>
      <c r="M7372" s="2" t="s">
        <v>78</v>
      </c>
      <c r="N7372" s="20">
        <f t="shared" si="115"/>
        <v>9000</v>
      </c>
      <c r="O7372" s="21"/>
      <c r="P7372" s="20"/>
    </row>
    <row r="7373" spans="1:16" x14ac:dyDescent="0.35">
      <c r="A7373" s="2" t="s">
        <v>29</v>
      </c>
      <c r="B7373" s="2">
        <v>1185732</v>
      </c>
      <c r="C7373" s="15">
        <v>44383</v>
      </c>
      <c r="D7373" s="2" t="s">
        <v>14</v>
      </c>
      <c r="E7373" s="2" t="s">
        <v>118</v>
      </c>
      <c r="F7373" s="2" t="s">
        <v>119</v>
      </c>
      <c r="G7373" s="3" t="s">
        <v>155</v>
      </c>
      <c r="H7373" s="17">
        <v>47</v>
      </c>
      <c r="I7373" s="2">
        <v>188</v>
      </c>
      <c r="J7373" s="19">
        <v>8836</v>
      </c>
      <c r="K7373" s="19">
        <v>4152.92</v>
      </c>
      <c r="L7373" s="2">
        <v>0.47</v>
      </c>
      <c r="M7373" s="2" t="s">
        <v>78</v>
      </c>
      <c r="N7373" s="20">
        <f t="shared" si="115"/>
        <v>12988.92</v>
      </c>
      <c r="O7373" s="21"/>
      <c r="P7373" s="20"/>
    </row>
    <row r="7374" spans="1:16" x14ac:dyDescent="0.35">
      <c r="A7374" s="2" t="s">
        <v>29</v>
      </c>
      <c r="B7374" s="2">
        <v>1185732</v>
      </c>
      <c r="C7374" s="15">
        <v>44383</v>
      </c>
      <c r="D7374" s="2" t="s">
        <v>14</v>
      </c>
      <c r="E7374" s="2" t="s">
        <v>118</v>
      </c>
      <c r="F7374" s="2" t="s">
        <v>119</v>
      </c>
      <c r="G7374" s="3" t="s">
        <v>17</v>
      </c>
      <c r="H7374" s="17">
        <v>42</v>
      </c>
      <c r="I7374" s="2">
        <v>98</v>
      </c>
      <c r="J7374" s="19">
        <v>4116</v>
      </c>
      <c r="K7374" s="19">
        <v>2058</v>
      </c>
      <c r="L7374" s="2">
        <v>0.5</v>
      </c>
      <c r="M7374" s="2" t="s">
        <v>78</v>
      </c>
      <c r="N7374" s="20">
        <f t="shared" si="115"/>
        <v>6174</v>
      </c>
      <c r="O7374" s="21"/>
      <c r="P7374" s="20"/>
    </row>
    <row r="7375" spans="1:16" x14ac:dyDescent="0.35">
      <c r="A7375" s="2" t="s">
        <v>29</v>
      </c>
      <c r="B7375" s="2">
        <v>1185732</v>
      </c>
      <c r="C7375" s="15">
        <v>44383</v>
      </c>
      <c r="D7375" s="2" t="s">
        <v>14</v>
      </c>
      <c r="E7375" s="2" t="s">
        <v>118</v>
      </c>
      <c r="F7375" s="2" t="s">
        <v>119</v>
      </c>
      <c r="G7375" s="3" t="s">
        <v>156</v>
      </c>
      <c r="H7375" s="17">
        <v>37</v>
      </c>
      <c r="I7375" s="2">
        <v>81</v>
      </c>
      <c r="J7375" s="19">
        <v>2997</v>
      </c>
      <c r="K7375" s="19">
        <v>1558.44</v>
      </c>
      <c r="L7375" s="2">
        <v>0.52</v>
      </c>
      <c r="M7375" s="2" t="s">
        <v>78</v>
      </c>
      <c r="N7375" s="20">
        <f t="shared" si="115"/>
        <v>4555.4400000000005</v>
      </c>
      <c r="O7375" s="21"/>
      <c r="P7375" s="20"/>
    </row>
    <row r="7376" spans="1:16" x14ac:dyDescent="0.35">
      <c r="A7376" s="2" t="s">
        <v>29</v>
      </c>
      <c r="B7376" s="2">
        <v>1185732</v>
      </c>
      <c r="C7376" s="15">
        <v>44383</v>
      </c>
      <c r="D7376" s="2" t="s">
        <v>14</v>
      </c>
      <c r="E7376" s="2" t="s">
        <v>118</v>
      </c>
      <c r="F7376" s="2" t="s">
        <v>119</v>
      </c>
      <c r="G7376" s="3" t="s">
        <v>157</v>
      </c>
      <c r="H7376" s="17">
        <v>36</v>
      </c>
      <c r="I7376" s="2">
        <v>63</v>
      </c>
      <c r="J7376" s="19">
        <v>2268</v>
      </c>
      <c r="K7376" s="19">
        <v>1224.72</v>
      </c>
      <c r="L7376" s="2">
        <v>0.54</v>
      </c>
      <c r="M7376" s="2" t="s">
        <v>78</v>
      </c>
      <c r="N7376" s="20">
        <f t="shared" si="115"/>
        <v>3492.7200000000003</v>
      </c>
      <c r="O7376" s="21"/>
      <c r="P7376" s="20"/>
    </row>
    <row r="7377" spans="1:16" x14ac:dyDescent="0.35">
      <c r="A7377" s="2" t="s">
        <v>29</v>
      </c>
      <c r="B7377" s="2">
        <v>1185732</v>
      </c>
      <c r="C7377" s="15">
        <v>44383</v>
      </c>
      <c r="D7377" s="2" t="s">
        <v>14</v>
      </c>
      <c r="E7377" s="2" t="s">
        <v>118</v>
      </c>
      <c r="F7377" s="2" t="s">
        <v>119</v>
      </c>
      <c r="G7377" s="3" t="s">
        <v>18</v>
      </c>
      <c r="H7377" s="17">
        <v>48</v>
      </c>
      <c r="I7377" s="2">
        <v>74</v>
      </c>
      <c r="J7377" s="19">
        <v>3552</v>
      </c>
      <c r="K7377" s="19">
        <v>1527.36</v>
      </c>
      <c r="L7377" s="2">
        <v>0.43</v>
      </c>
      <c r="M7377" s="2" t="s">
        <v>78</v>
      </c>
      <c r="N7377" s="20">
        <f t="shared" si="115"/>
        <v>5079.3599999999997</v>
      </c>
      <c r="O7377" s="21"/>
      <c r="P7377" s="20"/>
    </row>
    <row r="7378" spans="1:16" x14ac:dyDescent="0.35">
      <c r="A7378" s="2" t="s">
        <v>29</v>
      </c>
      <c r="B7378" s="2">
        <v>1185732</v>
      </c>
      <c r="C7378" s="15">
        <v>44383</v>
      </c>
      <c r="D7378" s="2" t="s">
        <v>14</v>
      </c>
      <c r="E7378" s="2" t="s">
        <v>118</v>
      </c>
      <c r="F7378" s="2" t="s">
        <v>119</v>
      </c>
      <c r="G7378" s="3" t="s">
        <v>158</v>
      </c>
      <c r="H7378" s="17">
        <v>54</v>
      </c>
      <c r="I7378" s="2">
        <v>131</v>
      </c>
      <c r="J7378" s="19">
        <v>7074</v>
      </c>
      <c r="K7378" s="19">
        <v>3749.2200000000003</v>
      </c>
      <c r="L7378" s="2">
        <v>0.53</v>
      </c>
      <c r="M7378" s="2" t="s">
        <v>78</v>
      </c>
      <c r="N7378" s="20">
        <f t="shared" si="115"/>
        <v>10823.220000000001</v>
      </c>
      <c r="O7378" s="21"/>
      <c r="P7378" s="20"/>
    </row>
    <row r="7379" spans="1:16" x14ac:dyDescent="0.35">
      <c r="A7379" s="2" t="s">
        <v>29</v>
      </c>
      <c r="B7379" s="2">
        <v>1185732</v>
      </c>
      <c r="C7379" s="15">
        <v>44415</v>
      </c>
      <c r="D7379" s="2" t="s">
        <v>14</v>
      </c>
      <c r="E7379" s="2" t="s">
        <v>118</v>
      </c>
      <c r="F7379" s="2" t="s">
        <v>119</v>
      </c>
      <c r="G7379" s="3" t="s">
        <v>155</v>
      </c>
      <c r="H7379" s="17">
        <v>47</v>
      </c>
      <c r="I7379" s="2">
        <v>180</v>
      </c>
      <c r="J7379" s="19">
        <v>8460</v>
      </c>
      <c r="K7379" s="19">
        <v>4060.7999999999997</v>
      </c>
      <c r="L7379" s="2">
        <v>0.48</v>
      </c>
      <c r="M7379" s="2" t="s">
        <v>78</v>
      </c>
      <c r="N7379" s="20">
        <f t="shared" si="115"/>
        <v>12520.8</v>
      </c>
      <c r="O7379" s="21"/>
      <c r="P7379" s="20"/>
    </row>
    <row r="7380" spans="1:16" x14ac:dyDescent="0.35">
      <c r="A7380" s="2" t="s">
        <v>29</v>
      </c>
      <c r="B7380" s="2">
        <v>1185732</v>
      </c>
      <c r="C7380" s="15">
        <v>44415</v>
      </c>
      <c r="D7380" s="2" t="s">
        <v>14</v>
      </c>
      <c r="E7380" s="2" t="s">
        <v>118</v>
      </c>
      <c r="F7380" s="2" t="s">
        <v>119</v>
      </c>
      <c r="G7380" s="3" t="s">
        <v>17</v>
      </c>
      <c r="H7380" s="17">
        <v>42</v>
      </c>
      <c r="I7380" s="2">
        <v>101</v>
      </c>
      <c r="J7380" s="19">
        <v>4242</v>
      </c>
      <c r="K7380" s="19">
        <v>1993.7399999999998</v>
      </c>
      <c r="L7380" s="2">
        <v>0.47</v>
      </c>
      <c r="M7380" s="2" t="s">
        <v>78</v>
      </c>
      <c r="N7380" s="20">
        <f t="shared" si="115"/>
        <v>6235.74</v>
      </c>
      <c r="O7380" s="21"/>
      <c r="P7380" s="20"/>
    </row>
    <row r="7381" spans="1:16" x14ac:dyDescent="0.35">
      <c r="A7381" s="2" t="s">
        <v>29</v>
      </c>
      <c r="B7381" s="2">
        <v>1185732</v>
      </c>
      <c r="C7381" s="15">
        <v>44415</v>
      </c>
      <c r="D7381" s="2" t="s">
        <v>14</v>
      </c>
      <c r="E7381" s="2" t="s">
        <v>118</v>
      </c>
      <c r="F7381" s="2" t="s">
        <v>119</v>
      </c>
      <c r="G7381" s="3" t="s">
        <v>156</v>
      </c>
      <c r="H7381" s="17">
        <v>37</v>
      </c>
      <c r="I7381" s="2">
        <v>75</v>
      </c>
      <c r="J7381" s="19">
        <v>2775</v>
      </c>
      <c r="K7381" s="19">
        <v>1498.5</v>
      </c>
      <c r="L7381" s="2">
        <v>0.54</v>
      </c>
      <c r="M7381" s="2" t="s">
        <v>78</v>
      </c>
      <c r="N7381" s="20">
        <f t="shared" si="115"/>
        <v>4273.5</v>
      </c>
      <c r="O7381" s="21"/>
      <c r="P7381" s="20"/>
    </row>
    <row r="7382" spans="1:16" x14ac:dyDescent="0.35">
      <c r="A7382" s="2" t="s">
        <v>29</v>
      </c>
      <c r="B7382" s="2">
        <v>1185732</v>
      </c>
      <c r="C7382" s="15">
        <v>44415</v>
      </c>
      <c r="D7382" s="2" t="s">
        <v>14</v>
      </c>
      <c r="E7382" s="2" t="s">
        <v>118</v>
      </c>
      <c r="F7382" s="2" t="s">
        <v>119</v>
      </c>
      <c r="G7382" s="3" t="s">
        <v>157</v>
      </c>
      <c r="H7382" s="17">
        <v>36</v>
      </c>
      <c r="I7382" s="2">
        <v>52</v>
      </c>
      <c r="J7382" s="19">
        <v>1872</v>
      </c>
      <c r="K7382" s="19">
        <v>954.72</v>
      </c>
      <c r="L7382" s="2">
        <v>0.51</v>
      </c>
      <c r="M7382" s="2" t="s">
        <v>78</v>
      </c>
      <c r="N7382" s="20">
        <f t="shared" si="115"/>
        <v>2826.7200000000003</v>
      </c>
      <c r="O7382" s="21"/>
      <c r="P7382" s="20"/>
    </row>
    <row r="7383" spans="1:16" x14ac:dyDescent="0.35">
      <c r="A7383" s="2" t="s">
        <v>29</v>
      </c>
      <c r="B7383" s="2">
        <v>1185732</v>
      </c>
      <c r="C7383" s="15">
        <v>44415</v>
      </c>
      <c r="D7383" s="2" t="s">
        <v>14</v>
      </c>
      <c r="E7383" s="2" t="s">
        <v>118</v>
      </c>
      <c r="F7383" s="2" t="s">
        <v>119</v>
      </c>
      <c r="G7383" s="3" t="s">
        <v>18</v>
      </c>
      <c r="H7383" s="17">
        <v>46</v>
      </c>
      <c r="I7383" s="2">
        <v>46</v>
      </c>
      <c r="J7383" s="19">
        <v>2116</v>
      </c>
      <c r="K7383" s="19">
        <v>909.88</v>
      </c>
      <c r="L7383" s="2">
        <v>0.43</v>
      </c>
      <c r="M7383" s="2" t="s">
        <v>78</v>
      </c>
      <c r="N7383" s="20">
        <f t="shared" si="115"/>
        <v>3025.88</v>
      </c>
      <c r="O7383" s="21"/>
      <c r="P7383" s="20"/>
    </row>
    <row r="7384" spans="1:16" x14ac:dyDescent="0.35">
      <c r="A7384" s="2" t="s">
        <v>29</v>
      </c>
      <c r="B7384" s="2">
        <v>1185732</v>
      </c>
      <c r="C7384" s="15">
        <v>44415</v>
      </c>
      <c r="D7384" s="2" t="s">
        <v>14</v>
      </c>
      <c r="E7384" s="2" t="s">
        <v>118</v>
      </c>
      <c r="F7384" s="2" t="s">
        <v>119</v>
      </c>
      <c r="G7384" s="3" t="s">
        <v>158</v>
      </c>
      <c r="H7384" s="17">
        <v>52</v>
      </c>
      <c r="I7384" s="2">
        <v>105</v>
      </c>
      <c r="J7384" s="19">
        <v>5460</v>
      </c>
      <c r="K7384" s="19">
        <v>2893.8</v>
      </c>
      <c r="L7384" s="2">
        <v>0.53</v>
      </c>
      <c r="M7384" s="2" t="s">
        <v>78</v>
      </c>
      <c r="N7384" s="20">
        <f t="shared" si="115"/>
        <v>8353.7999999999993</v>
      </c>
      <c r="O7384" s="21"/>
      <c r="P7384" s="20"/>
    </row>
    <row r="7385" spans="1:16" x14ac:dyDescent="0.35">
      <c r="A7385" s="2" t="s">
        <v>29</v>
      </c>
      <c r="B7385" s="2">
        <v>1185732</v>
      </c>
      <c r="C7385" s="15">
        <v>44445</v>
      </c>
      <c r="D7385" s="2" t="s">
        <v>14</v>
      </c>
      <c r="E7385" s="2" t="s">
        <v>118</v>
      </c>
      <c r="F7385" s="2" t="s">
        <v>119</v>
      </c>
      <c r="G7385" s="3" t="s">
        <v>155</v>
      </c>
      <c r="H7385" s="17">
        <v>46</v>
      </c>
      <c r="I7385" s="2">
        <v>124</v>
      </c>
      <c r="J7385" s="19">
        <v>5704</v>
      </c>
      <c r="K7385" s="19">
        <v>2794.96</v>
      </c>
      <c r="L7385" s="2">
        <v>0.49</v>
      </c>
      <c r="M7385" s="2" t="s">
        <v>78</v>
      </c>
      <c r="N7385" s="20">
        <f t="shared" si="115"/>
        <v>8498.9599999999991</v>
      </c>
      <c r="O7385" s="21"/>
      <c r="P7385" s="20"/>
    </row>
    <row r="7386" spans="1:16" x14ac:dyDescent="0.35">
      <c r="A7386" s="2" t="s">
        <v>29</v>
      </c>
      <c r="B7386" s="2">
        <v>1185732</v>
      </c>
      <c r="C7386" s="15">
        <v>44445</v>
      </c>
      <c r="D7386" s="2" t="s">
        <v>14</v>
      </c>
      <c r="E7386" s="2" t="s">
        <v>118</v>
      </c>
      <c r="F7386" s="2" t="s">
        <v>119</v>
      </c>
      <c r="G7386" s="3" t="s">
        <v>17</v>
      </c>
      <c r="H7386" s="17">
        <v>41</v>
      </c>
      <c r="I7386" s="2">
        <v>72</v>
      </c>
      <c r="J7386" s="19">
        <v>2952</v>
      </c>
      <c r="K7386" s="19">
        <v>1476</v>
      </c>
      <c r="L7386" s="2">
        <v>0.5</v>
      </c>
      <c r="M7386" s="2" t="s">
        <v>78</v>
      </c>
      <c r="N7386" s="20">
        <f t="shared" si="115"/>
        <v>4428</v>
      </c>
      <c r="O7386" s="21"/>
      <c r="P7386" s="20"/>
    </row>
    <row r="7387" spans="1:16" x14ac:dyDescent="0.35">
      <c r="A7387" s="2" t="s">
        <v>29</v>
      </c>
      <c r="B7387" s="2">
        <v>1185732</v>
      </c>
      <c r="C7387" s="15">
        <v>44445</v>
      </c>
      <c r="D7387" s="2" t="s">
        <v>14</v>
      </c>
      <c r="E7387" s="2" t="s">
        <v>118</v>
      </c>
      <c r="F7387" s="2" t="s">
        <v>119</v>
      </c>
      <c r="G7387" s="3" t="s">
        <v>156</v>
      </c>
      <c r="H7387" s="17">
        <v>39</v>
      </c>
      <c r="I7387" s="2">
        <v>51</v>
      </c>
      <c r="J7387" s="19">
        <v>1989</v>
      </c>
      <c r="K7387" s="19">
        <v>1054.17</v>
      </c>
      <c r="L7387" s="2">
        <v>0.53</v>
      </c>
      <c r="M7387" s="2" t="s">
        <v>78</v>
      </c>
      <c r="N7387" s="20">
        <f t="shared" si="115"/>
        <v>3043.17</v>
      </c>
      <c r="O7387" s="21"/>
      <c r="P7387" s="20"/>
    </row>
    <row r="7388" spans="1:16" x14ac:dyDescent="0.35">
      <c r="A7388" s="2" t="s">
        <v>29</v>
      </c>
      <c r="B7388" s="2">
        <v>1185732</v>
      </c>
      <c r="C7388" s="15">
        <v>44445</v>
      </c>
      <c r="D7388" s="2" t="s">
        <v>14</v>
      </c>
      <c r="E7388" s="2" t="s">
        <v>118</v>
      </c>
      <c r="F7388" s="2" t="s">
        <v>119</v>
      </c>
      <c r="G7388" s="3" t="s">
        <v>157</v>
      </c>
      <c r="H7388" s="17">
        <v>37</v>
      </c>
      <c r="I7388" s="2">
        <v>38</v>
      </c>
      <c r="J7388" s="19">
        <v>1406</v>
      </c>
      <c r="K7388" s="19">
        <v>745.18000000000006</v>
      </c>
      <c r="L7388" s="2">
        <v>0.53</v>
      </c>
      <c r="M7388" s="2" t="s">
        <v>78</v>
      </c>
      <c r="N7388" s="20">
        <f t="shared" si="115"/>
        <v>2151.1800000000003</v>
      </c>
      <c r="O7388" s="21"/>
      <c r="P7388" s="20"/>
    </row>
    <row r="7389" spans="1:16" x14ac:dyDescent="0.35">
      <c r="A7389" s="2" t="s">
        <v>29</v>
      </c>
      <c r="B7389" s="2">
        <v>1185732</v>
      </c>
      <c r="C7389" s="15">
        <v>44445</v>
      </c>
      <c r="D7389" s="2" t="s">
        <v>14</v>
      </c>
      <c r="E7389" s="2" t="s">
        <v>118</v>
      </c>
      <c r="F7389" s="2" t="s">
        <v>119</v>
      </c>
      <c r="G7389" s="3" t="s">
        <v>18</v>
      </c>
      <c r="H7389" s="17">
        <v>47</v>
      </c>
      <c r="I7389" s="2">
        <v>41</v>
      </c>
      <c r="J7389" s="19">
        <v>1927</v>
      </c>
      <c r="K7389" s="19">
        <v>790.06999999999994</v>
      </c>
      <c r="L7389" s="2">
        <v>0.41</v>
      </c>
      <c r="M7389" s="2" t="s">
        <v>78</v>
      </c>
      <c r="N7389" s="20">
        <f t="shared" si="115"/>
        <v>2717.0699999999997</v>
      </c>
      <c r="O7389" s="21"/>
      <c r="P7389" s="20"/>
    </row>
    <row r="7390" spans="1:16" x14ac:dyDescent="0.35">
      <c r="A7390" s="2" t="s">
        <v>29</v>
      </c>
      <c r="B7390" s="2">
        <v>1185732</v>
      </c>
      <c r="C7390" s="15">
        <v>44445</v>
      </c>
      <c r="D7390" s="2" t="s">
        <v>14</v>
      </c>
      <c r="E7390" s="2" t="s">
        <v>118</v>
      </c>
      <c r="F7390" s="2" t="s">
        <v>119</v>
      </c>
      <c r="G7390" s="3" t="s">
        <v>158</v>
      </c>
      <c r="H7390" s="17">
        <v>50</v>
      </c>
      <c r="I7390" s="2">
        <v>73</v>
      </c>
      <c r="J7390" s="19">
        <v>3650</v>
      </c>
      <c r="K7390" s="19">
        <v>1934.5</v>
      </c>
      <c r="L7390" s="2">
        <v>0.53</v>
      </c>
      <c r="M7390" s="2" t="s">
        <v>78</v>
      </c>
      <c r="N7390" s="20">
        <f t="shared" si="115"/>
        <v>5584.5</v>
      </c>
      <c r="O7390" s="21"/>
      <c r="P7390" s="20"/>
    </row>
    <row r="7391" spans="1:16" x14ac:dyDescent="0.35">
      <c r="A7391" s="2" t="s">
        <v>29</v>
      </c>
      <c r="B7391" s="2">
        <v>1185732</v>
      </c>
      <c r="C7391" s="15">
        <v>44477</v>
      </c>
      <c r="D7391" s="2" t="s">
        <v>14</v>
      </c>
      <c r="E7391" s="2" t="s">
        <v>118</v>
      </c>
      <c r="F7391" s="2" t="s">
        <v>119</v>
      </c>
      <c r="G7391" s="3" t="s">
        <v>155</v>
      </c>
      <c r="H7391" s="17">
        <v>53</v>
      </c>
      <c r="I7391" s="2">
        <v>119</v>
      </c>
      <c r="J7391" s="19">
        <v>6307</v>
      </c>
      <c r="K7391" s="19">
        <v>2901.22</v>
      </c>
      <c r="L7391" s="2">
        <v>0.45999999999999996</v>
      </c>
      <c r="M7391" s="2" t="s">
        <v>78</v>
      </c>
      <c r="N7391" s="20">
        <f t="shared" si="115"/>
        <v>9208.2199999999993</v>
      </c>
      <c r="O7391" s="21"/>
      <c r="P7391" s="20"/>
    </row>
    <row r="7392" spans="1:16" x14ac:dyDescent="0.35">
      <c r="A7392" s="2" t="s">
        <v>29</v>
      </c>
      <c r="B7392" s="2">
        <v>1185732</v>
      </c>
      <c r="C7392" s="15">
        <v>44477</v>
      </c>
      <c r="D7392" s="2" t="s">
        <v>14</v>
      </c>
      <c r="E7392" s="2" t="s">
        <v>118</v>
      </c>
      <c r="F7392" s="2" t="s">
        <v>119</v>
      </c>
      <c r="G7392" s="3" t="s">
        <v>17</v>
      </c>
      <c r="H7392" s="17">
        <v>48</v>
      </c>
      <c r="I7392" s="2">
        <v>63</v>
      </c>
      <c r="J7392" s="19">
        <v>3024</v>
      </c>
      <c r="K7392" s="19">
        <v>1512</v>
      </c>
      <c r="L7392" s="2">
        <v>0.5</v>
      </c>
      <c r="M7392" s="2" t="s">
        <v>78</v>
      </c>
      <c r="N7392" s="20">
        <f t="shared" si="115"/>
        <v>4536</v>
      </c>
      <c r="O7392" s="21"/>
      <c r="P7392" s="20"/>
    </row>
    <row r="7393" spans="1:16" x14ac:dyDescent="0.35">
      <c r="A7393" s="2" t="s">
        <v>29</v>
      </c>
      <c r="B7393" s="2">
        <v>1185732</v>
      </c>
      <c r="C7393" s="15">
        <v>44477</v>
      </c>
      <c r="D7393" s="2" t="s">
        <v>14</v>
      </c>
      <c r="E7393" s="2" t="s">
        <v>118</v>
      </c>
      <c r="F7393" s="2" t="s">
        <v>119</v>
      </c>
      <c r="G7393" s="3" t="s">
        <v>156</v>
      </c>
      <c r="H7393" s="17">
        <v>46</v>
      </c>
      <c r="I7393" s="2">
        <v>42</v>
      </c>
      <c r="J7393" s="19">
        <v>1932</v>
      </c>
      <c r="K7393" s="19">
        <v>966</v>
      </c>
      <c r="L7393" s="2">
        <v>0.5</v>
      </c>
      <c r="M7393" s="2" t="s">
        <v>78</v>
      </c>
      <c r="N7393" s="20">
        <f t="shared" si="115"/>
        <v>2898</v>
      </c>
      <c r="O7393" s="21"/>
      <c r="P7393" s="20"/>
    </row>
    <row r="7394" spans="1:16" x14ac:dyDescent="0.35">
      <c r="A7394" s="2" t="s">
        <v>29</v>
      </c>
      <c r="B7394" s="2">
        <v>1185732</v>
      </c>
      <c r="C7394" s="15">
        <v>44477</v>
      </c>
      <c r="D7394" s="2" t="s">
        <v>14</v>
      </c>
      <c r="E7394" s="2" t="s">
        <v>118</v>
      </c>
      <c r="F7394" s="2" t="s">
        <v>119</v>
      </c>
      <c r="G7394" s="3" t="s">
        <v>157</v>
      </c>
      <c r="H7394" s="17">
        <v>48</v>
      </c>
      <c r="I7394" s="2">
        <v>31</v>
      </c>
      <c r="J7394" s="19">
        <v>1488</v>
      </c>
      <c r="K7394" s="19">
        <v>773.76</v>
      </c>
      <c r="L7394" s="2">
        <v>0.52</v>
      </c>
      <c r="M7394" s="2" t="s">
        <v>78</v>
      </c>
      <c r="N7394" s="20">
        <f t="shared" si="115"/>
        <v>2261.7600000000002</v>
      </c>
      <c r="O7394" s="21"/>
      <c r="P7394" s="20"/>
    </row>
    <row r="7395" spans="1:16" x14ac:dyDescent="0.35">
      <c r="A7395" s="2" t="s">
        <v>29</v>
      </c>
      <c r="B7395" s="2">
        <v>1185732</v>
      </c>
      <c r="C7395" s="15">
        <v>44477</v>
      </c>
      <c r="D7395" s="2" t="s">
        <v>14</v>
      </c>
      <c r="E7395" s="2" t="s">
        <v>118</v>
      </c>
      <c r="F7395" s="2" t="s">
        <v>119</v>
      </c>
      <c r="G7395" s="3" t="s">
        <v>18</v>
      </c>
      <c r="H7395" s="17">
        <v>58</v>
      </c>
      <c r="I7395" s="2">
        <v>38</v>
      </c>
      <c r="J7395" s="19">
        <v>2204</v>
      </c>
      <c r="K7395" s="19">
        <v>903.64</v>
      </c>
      <c r="L7395" s="2">
        <v>0.41</v>
      </c>
      <c r="M7395" s="2" t="s">
        <v>78</v>
      </c>
      <c r="N7395" s="20">
        <f t="shared" si="115"/>
        <v>3107.64</v>
      </c>
      <c r="O7395" s="21"/>
      <c r="P7395" s="20"/>
    </row>
    <row r="7396" spans="1:16" x14ac:dyDescent="0.35">
      <c r="A7396" s="2" t="s">
        <v>21</v>
      </c>
      <c r="B7396" s="2">
        <v>1185732</v>
      </c>
      <c r="C7396" s="15">
        <v>44477</v>
      </c>
      <c r="D7396" s="2" t="s">
        <v>14</v>
      </c>
      <c r="E7396" s="2" t="s">
        <v>118</v>
      </c>
      <c r="F7396" s="2" t="s">
        <v>119</v>
      </c>
      <c r="G7396" s="3" t="s">
        <v>158</v>
      </c>
      <c r="H7396" s="17">
        <v>62</v>
      </c>
      <c r="I7396" s="2">
        <v>68</v>
      </c>
      <c r="J7396" s="19">
        <v>4216</v>
      </c>
      <c r="K7396" s="19">
        <v>2234.48</v>
      </c>
      <c r="L7396" s="2">
        <v>0.53</v>
      </c>
      <c r="M7396" s="2" t="s">
        <v>78</v>
      </c>
      <c r="N7396" s="20">
        <f t="shared" si="115"/>
        <v>6450.48</v>
      </c>
      <c r="O7396" s="21"/>
      <c r="P7396" s="20"/>
    </row>
    <row r="7397" spans="1:16" x14ac:dyDescent="0.35">
      <c r="A7397" s="2" t="s">
        <v>21</v>
      </c>
      <c r="B7397" s="2">
        <v>1185732</v>
      </c>
      <c r="C7397" s="15">
        <v>44507</v>
      </c>
      <c r="D7397" s="2" t="s">
        <v>14</v>
      </c>
      <c r="E7397" s="2" t="s">
        <v>118</v>
      </c>
      <c r="F7397" s="2" t="s">
        <v>119</v>
      </c>
      <c r="G7397" s="3" t="s">
        <v>155</v>
      </c>
      <c r="H7397" s="17">
        <v>59</v>
      </c>
      <c r="I7397" s="2">
        <v>108</v>
      </c>
      <c r="J7397" s="19">
        <v>6372</v>
      </c>
      <c r="K7397" s="19">
        <v>3058.56</v>
      </c>
      <c r="L7397" s="2">
        <v>0.48</v>
      </c>
      <c r="M7397" s="2" t="s">
        <v>78</v>
      </c>
      <c r="N7397" s="20">
        <f t="shared" si="115"/>
        <v>9430.56</v>
      </c>
      <c r="O7397" s="21"/>
      <c r="P7397" s="20"/>
    </row>
    <row r="7398" spans="1:16" x14ac:dyDescent="0.35">
      <c r="A7398" s="2" t="s">
        <v>21</v>
      </c>
      <c r="B7398" s="2">
        <v>1185732</v>
      </c>
      <c r="C7398" s="15">
        <v>44507</v>
      </c>
      <c r="D7398" s="2" t="s">
        <v>14</v>
      </c>
      <c r="E7398" s="2" t="s">
        <v>118</v>
      </c>
      <c r="F7398" s="2" t="s">
        <v>119</v>
      </c>
      <c r="G7398" s="3" t="s">
        <v>17</v>
      </c>
      <c r="H7398" s="17">
        <v>46</v>
      </c>
      <c r="I7398" s="2">
        <v>80</v>
      </c>
      <c r="J7398" s="19">
        <v>3680</v>
      </c>
      <c r="K7398" s="19">
        <v>1803.2</v>
      </c>
      <c r="L7398" s="2">
        <v>0.49</v>
      </c>
      <c r="M7398" s="2" t="s">
        <v>78</v>
      </c>
      <c r="N7398" s="20">
        <f t="shared" si="115"/>
        <v>5483.2</v>
      </c>
      <c r="O7398" s="21"/>
      <c r="P7398" s="20"/>
    </row>
    <row r="7399" spans="1:16" x14ac:dyDescent="0.35">
      <c r="A7399" s="2" t="s">
        <v>21</v>
      </c>
      <c r="B7399" s="2">
        <v>1185732</v>
      </c>
      <c r="C7399" s="15">
        <v>44507</v>
      </c>
      <c r="D7399" s="2" t="s">
        <v>14</v>
      </c>
      <c r="E7399" s="2" t="s">
        <v>118</v>
      </c>
      <c r="F7399" s="2" t="s">
        <v>119</v>
      </c>
      <c r="G7399" s="3" t="s">
        <v>156</v>
      </c>
      <c r="H7399" s="17">
        <v>48</v>
      </c>
      <c r="I7399" s="2">
        <v>68</v>
      </c>
      <c r="J7399" s="19">
        <v>3264</v>
      </c>
      <c r="K7399" s="19">
        <v>1664.64</v>
      </c>
      <c r="L7399" s="2">
        <v>0.51</v>
      </c>
      <c r="M7399" s="2" t="s">
        <v>78</v>
      </c>
      <c r="N7399" s="20">
        <f t="shared" si="115"/>
        <v>4928.6400000000003</v>
      </c>
      <c r="O7399" s="21"/>
      <c r="P7399" s="20"/>
    </row>
    <row r="7400" spans="1:16" x14ac:dyDescent="0.35">
      <c r="A7400" s="2" t="s">
        <v>21</v>
      </c>
      <c r="B7400" s="2">
        <v>1185732</v>
      </c>
      <c r="C7400" s="15">
        <v>44507</v>
      </c>
      <c r="D7400" s="2" t="s">
        <v>14</v>
      </c>
      <c r="E7400" s="2" t="s">
        <v>118</v>
      </c>
      <c r="F7400" s="2" t="s">
        <v>119</v>
      </c>
      <c r="G7400" s="3" t="s">
        <v>157</v>
      </c>
      <c r="H7400" s="17">
        <v>49</v>
      </c>
      <c r="I7400" s="2">
        <v>65</v>
      </c>
      <c r="J7400" s="19">
        <v>3185</v>
      </c>
      <c r="K7400" s="19">
        <v>1751.7500000000002</v>
      </c>
      <c r="L7400" s="2">
        <v>0.55000000000000004</v>
      </c>
      <c r="M7400" s="2" t="s">
        <v>78</v>
      </c>
      <c r="N7400" s="20">
        <f t="shared" si="115"/>
        <v>4936.75</v>
      </c>
      <c r="O7400" s="21"/>
      <c r="P7400" s="20"/>
    </row>
    <row r="7401" spans="1:16" x14ac:dyDescent="0.35">
      <c r="A7401" s="2" t="s">
        <v>21</v>
      </c>
      <c r="B7401" s="2">
        <v>1185732</v>
      </c>
      <c r="C7401" s="15">
        <v>44507</v>
      </c>
      <c r="D7401" s="2" t="s">
        <v>14</v>
      </c>
      <c r="E7401" s="2" t="s">
        <v>118</v>
      </c>
      <c r="F7401" s="2" t="s">
        <v>119</v>
      </c>
      <c r="G7401" s="3" t="s">
        <v>18</v>
      </c>
      <c r="H7401" s="17">
        <v>55</v>
      </c>
      <c r="I7401" s="2">
        <v>59</v>
      </c>
      <c r="J7401" s="19">
        <v>3245</v>
      </c>
      <c r="K7401" s="19">
        <v>1427.8</v>
      </c>
      <c r="L7401" s="2">
        <v>0.44</v>
      </c>
      <c r="M7401" s="2" t="s">
        <v>78</v>
      </c>
      <c r="N7401" s="20">
        <f t="shared" si="115"/>
        <v>4672.8</v>
      </c>
      <c r="O7401" s="21"/>
      <c r="P7401" s="20"/>
    </row>
    <row r="7402" spans="1:16" x14ac:dyDescent="0.35">
      <c r="A7402" s="2" t="s">
        <v>21</v>
      </c>
      <c r="B7402" s="2">
        <v>1185732</v>
      </c>
      <c r="C7402" s="15">
        <v>44507</v>
      </c>
      <c r="D7402" s="2" t="s">
        <v>14</v>
      </c>
      <c r="E7402" s="2" t="s">
        <v>118</v>
      </c>
      <c r="F7402" s="2" t="s">
        <v>119</v>
      </c>
      <c r="G7402" s="3" t="s">
        <v>158</v>
      </c>
      <c r="H7402" s="17">
        <v>59</v>
      </c>
      <c r="I7402" s="2">
        <v>91</v>
      </c>
      <c r="J7402" s="19">
        <v>5369</v>
      </c>
      <c r="K7402" s="19">
        <v>2845.57</v>
      </c>
      <c r="L7402" s="2">
        <v>0.53</v>
      </c>
      <c r="M7402" s="2" t="s">
        <v>78</v>
      </c>
      <c r="N7402" s="20">
        <f t="shared" si="115"/>
        <v>8214.57</v>
      </c>
      <c r="O7402" s="21"/>
      <c r="P7402" s="20"/>
    </row>
    <row r="7403" spans="1:16" x14ac:dyDescent="0.35">
      <c r="A7403" s="2" t="s">
        <v>21</v>
      </c>
      <c r="B7403" s="2">
        <v>1185732</v>
      </c>
      <c r="C7403" s="15">
        <v>44536</v>
      </c>
      <c r="D7403" s="2" t="s">
        <v>14</v>
      </c>
      <c r="E7403" s="2" t="s">
        <v>118</v>
      </c>
      <c r="F7403" s="2" t="s">
        <v>119</v>
      </c>
      <c r="G7403" s="3" t="s">
        <v>155</v>
      </c>
      <c r="H7403" s="17">
        <v>55</v>
      </c>
      <c r="I7403" s="2">
        <v>149</v>
      </c>
      <c r="J7403" s="19">
        <v>8195</v>
      </c>
      <c r="K7403" s="19">
        <v>3933.6</v>
      </c>
      <c r="L7403" s="2">
        <v>0.48</v>
      </c>
      <c r="M7403" s="2" t="s">
        <v>78</v>
      </c>
      <c r="N7403" s="20">
        <f t="shared" si="115"/>
        <v>12128.6</v>
      </c>
      <c r="O7403" s="21"/>
      <c r="P7403" s="20"/>
    </row>
    <row r="7404" spans="1:16" x14ac:dyDescent="0.35">
      <c r="A7404" s="2" t="s">
        <v>21</v>
      </c>
      <c r="B7404" s="2">
        <v>1185732</v>
      </c>
      <c r="C7404" s="15">
        <v>44536</v>
      </c>
      <c r="D7404" s="2" t="s">
        <v>14</v>
      </c>
      <c r="E7404" s="2" t="s">
        <v>118</v>
      </c>
      <c r="F7404" s="2" t="s">
        <v>119</v>
      </c>
      <c r="G7404" s="3" t="s">
        <v>17</v>
      </c>
      <c r="H7404" s="17">
        <v>49</v>
      </c>
      <c r="I7404" s="2">
        <v>105</v>
      </c>
      <c r="J7404" s="19">
        <v>5145</v>
      </c>
      <c r="K7404" s="19">
        <v>2469.6</v>
      </c>
      <c r="L7404" s="2">
        <v>0.48</v>
      </c>
      <c r="M7404" s="2" t="s">
        <v>78</v>
      </c>
      <c r="N7404" s="20">
        <f t="shared" si="115"/>
        <v>7614.6</v>
      </c>
      <c r="O7404" s="21"/>
      <c r="P7404" s="20"/>
    </row>
    <row r="7405" spans="1:16" x14ac:dyDescent="0.35">
      <c r="A7405" s="2" t="s">
        <v>21</v>
      </c>
      <c r="B7405" s="2">
        <v>1185732</v>
      </c>
      <c r="C7405" s="15">
        <v>44536</v>
      </c>
      <c r="D7405" s="2" t="s">
        <v>14</v>
      </c>
      <c r="E7405" s="2" t="s">
        <v>118</v>
      </c>
      <c r="F7405" s="2" t="s">
        <v>119</v>
      </c>
      <c r="G7405" s="3" t="s">
        <v>156</v>
      </c>
      <c r="H7405" s="17">
        <v>49</v>
      </c>
      <c r="I7405" s="2">
        <v>91</v>
      </c>
      <c r="J7405" s="19">
        <v>4459</v>
      </c>
      <c r="K7405" s="19">
        <v>2229.5</v>
      </c>
      <c r="L7405" s="2">
        <v>0.5</v>
      </c>
      <c r="M7405" s="2" t="s">
        <v>78</v>
      </c>
      <c r="N7405" s="20">
        <f t="shared" si="115"/>
        <v>6688.5</v>
      </c>
      <c r="O7405" s="21"/>
      <c r="P7405" s="20"/>
    </row>
    <row r="7406" spans="1:16" x14ac:dyDescent="0.35">
      <c r="A7406" s="2" t="s">
        <v>21</v>
      </c>
      <c r="B7406" s="2">
        <v>1185732</v>
      </c>
      <c r="C7406" s="15">
        <v>44536</v>
      </c>
      <c r="D7406" s="2" t="s">
        <v>14</v>
      </c>
      <c r="E7406" s="2" t="s">
        <v>118</v>
      </c>
      <c r="F7406" s="2" t="s">
        <v>119</v>
      </c>
      <c r="G7406" s="3" t="s">
        <v>157</v>
      </c>
      <c r="H7406" s="17">
        <v>47</v>
      </c>
      <c r="I7406" s="2">
        <v>83</v>
      </c>
      <c r="J7406" s="19">
        <v>3901</v>
      </c>
      <c r="K7406" s="19">
        <v>1989.51</v>
      </c>
      <c r="L7406" s="2">
        <v>0.51</v>
      </c>
      <c r="M7406" s="2" t="s">
        <v>78</v>
      </c>
      <c r="N7406" s="20">
        <f t="shared" si="115"/>
        <v>5890.51</v>
      </c>
      <c r="O7406" s="21"/>
      <c r="P7406" s="20"/>
    </row>
    <row r="7407" spans="1:16" x14ac:dyDescent="0.35">
      <c r="A7407" s="2" t="s">
        <v>21</v>
      </c>
      <c r="B7407" s="2">
        <v>1185732</v>
      </c>
      <c r="C7407" s="15">
        <v>44536</v>
      </c>
      <c r="D7407" s="2" t="s">
        <v>14</v>
      </c>
      <c r="E7407" s="2" t="s">
        <v>118</v>
      </c>
      <c r="F7407" s="2" t="s">
        <v>119</v>
      </c>
      <c r="G7407" s="3" t="s">
        <v>18</v>
      </c>
      <c r="H7407" s="17">
        <v>55</v>
      </c>
      <c r="I7407" s="2">
        <v>83</v>
      </c>
      <c r="J7407" s="19">
        <v>4565</v>
      </c>
      <c r="K7407" s="19">
        <v>2054.25</v>
      </c>
      <c r="L7407" s="2">
        <v>0.44999999999999996</v>
      </c>
      <c r="M7407" s="2" t="s">
        <v>78</v>
      </c>
      <c r="N7407" s="20">
        <f t="shared" si="115"/>
        <v>6619.25</v>
      </c>
      <c r="O7407" s="21"/>
      <c r="P7407" s="20"/>
    </row>
    <row r="7408" spans="1:16" x14ac:dyDescent="0.35">
      <c r="A7408" s="2" t="s">
        <v>21</v>
      </c>
      <c r="B7408" s="2">
        <v>1185732</v>
      </c>
      <c r="C7408" s="15">
        <v>44536</v>
      </c>
      <c r="D7408" s="2" t="s">
        <v>14</v>
      </c>
      <c r="E7408" s="2" t="s">
        <v>118</v>
      </c>
      <c r="F7408" s="2" t="s">
        <v>119</v>
      </c>
      <c r="G7408" s="3" t="s">
        <v>158</v>
      </c>
      <c r="H7408" s="17">
        <v>59</v>
      </c>
      <c r="I7408" s="2">
        <v>101</v>
      </c>
      <c r="J7408" s="19">
        <v>5959</v>
      </c>
      <c r="K7408" s="19">
        <v>3217.86</v>
      </c>
      <c r="L7408" s="2">
        <v>0.54</v>
      </c>
      <c r="M7408" s="2" t="s">
        <v>78</v>
      </c>
      <c r="N7408" s="20">
        <f t="shared" si="115"/>
        <v>9176.86</v>
      </c>
      <c r="O7408" s="21"/>
      <c r="P7408" s="20"/>
    </row>
    <row r="7409" spans="1:16" x14ac:dyDescent="0.35">
      <c r="A7409" s="2" t="s">
        <v>21</v>
      </c>
      <c r="B7409" s="2">
        <v>1185732</v>
      </c>
      <c r="C7409" s="15">
        <v>44203</v>
      </c>
      <c r="D7409" s="2" t="s">
        <v>14</v>
      </c>
      <c r="E7409" s="2" t="s">
        <v>118</v>
      </c>
      <c r="F7409" s="2" t="s">
        <v>119</v>
      </c>
      <c r="G7409" s="3" t="s">
        <v>155</v>
      </c>
      <c r="H7409" s="17">
        <v>38</v>
      </c>
      <c r="I7409" s="2">
        <v>125</v>
      </c>
      <c r="J7409" s="19">
        <v>4750</v>
      </c>
      <c r="K7409" s="19">
        <v>2422.5</v>
      </c>
      <c r="L7409" s="2">
        <v>0.51</v>
      </c>
      <c r="M7409" s="2" t="s">
        <v>78</v>
      </c>
      <c r="N7409" s="20">
        <f t="shared" si="115"/>
        <v>7172.5</v>
      </c>
      <c r="O7409" s="21"/>
      <c r="P7409" s="20"/>
    </row>
    <row r="7410" spans="1:16" x14ac:dyDescent="0.35">
      <c r="A7410" s="2" t="s">
        <v>21</v>
      </c>
      <c r="B7410" s="2">
        <v>1185732</v>
      </c>
      <c r="C7410" s="15">
        <v>44203</v>
      </c>
      <c r="D7410" s="2" t="s">
        <v>14</v>
      </c>
      <c r="E7410" s="2" t="s">
        <v>118</v>
      </c>
      <c r="F7410" s="2" t="s">
        <v>119</v>
      </c>
      <c r="G7410" s="3" t="s">
        <v>17</v>
      </c>
      <c r="H7410" s="17">
        <v>37</v>
      </c>
      <c r="I7410" s="2">
        <v>87</v>
      </c>
      <c r="J7410" s="19">
        <v>3219</v>
      </c>
      <c r="K7410" s="19">
        <v>1673.88</v>
      </c>
      <c r="L7410" s="2">
        <v>0.52</v>
      </c>
      <c r="M7410" s="2" t="s">
        <v>78</v>
      </c>
      <c r="N7410" s="20">
        <f t="shared" si="115"/>
        <v>4892.88</v>
      </c>
      <c r="O7410" s="21"/>
      <c r="P7410" s="20"/>
    </row>
    <row r="7411" spans="1:16" x14ac:dyDescent="0.35">
      <c r="A7411" s="2" t="s">
        <v>21</v>
      </c>
      <c r="B7411" s="2">
        <v>1185732</v>
      </c>
      <c r="C7411" s="15">
        <v>44203</v>
      </c>
      <c r="D7411" s="2" t="s">
        <v>14</v>
      </c>
      <c r="E7411" s="2" t="s">
        <v>118</v>
      </c>
      <c r="F7411" s="2" t="s">
        <v>119</v>
      </c>
      <c r="G7411" s="3" t="s">
        <v>156</v>
      </c>
      <c r="H7411" s="17">
        <v>28</v>
      </c>
      <c r="I7411" s="2">
        <v>90</v>
      </c>
      <c r="J7411" s="19">
        <v>2520</v>
      </c>
      <c r="K7411" s="19">
        <v>1008</v>
      </c>
      <c r="L7411" s="2">
        <v>0.4</v>
      </c>
      <c r="M7411" s="2" t="s">
        <v>78</v>
      </c>
      <c r="N7411" s="20">
        <f t="shared" si="115"/>
        <v>3528</v>
      </c>
      <c r="O7411" s="21"/>
      <c r="P7411" s="20"/>
    </row>
    <row r="7412" spans="1:16" x14ac:dyDescent="0.35">
      <c r="A7412" s="2" t="s">
        <v>21</v>
      </c>
      <c r="B7412" s="2">
        <v>1185732</v>
      </c>
      <c r="C7412" s="15">
        <v>44203</v>
      </c>
      <c r="D7412" s="2" t="s">
        <v>14</v>
      </c>
      <c r="E7412" s="2" t="s">
        <v>118</v>
      </c>
      <c r="F7412" s="2" t="s">
        <v>119</v>
      </c>
      <c r="G7412" s="3" t="s">
        <v>157</v>
      </c>
      <c r="H7412" s="17">
        <v>33</v>
      </c>
      <c r="I7412" s="2">
        <v>42</v>
      </c>
      <c r="J7412" s="19">
        <v>1386</v>
      </c>
      <c r="K7412" s="19">
        <v>609.84</v>
      </c>
      <c r="L7412" s="2">
        <v>0.44</v>
      </c>
      <c r="M7412" s="2" t="s">
        <v>78</v>
      </c>
      <c r="N7412" s="20">
        <f t="shared" si="115"/>
        <v>1995.8400000000001</v>
      </c>
      <c r="O7412" s="21"/>
      <c r="P7412" s="20"/>
    </row>
    <row r="7413" spans="1:16" x14ac:dyDescent="0.35">
      <c r="A7413" s="2" t="s">
        <v>21</v>
      </c>
      <c r="B7413" s="2">
        <v>1185732</v>
      </c>
      <c r="C7413" s="15">
        <v>44203</v>
      </c>
      <c r="D7413" s="2" t="s">
        <v>14</v>
      </c>
      <c r="E7413" s="2" t="s">
        <v>118</v>
      </c>
      <c r="F7413" s="2" t="s">
        <v>119</v>
      </c>
      <c r="G7413" s="3" t="s">
        <v>18</v>
      </c>
      <c r="H7413" s="17">
        <v>49</v>
      </c>
      <c r="I7413" s="2">
        <v>60</v>
      </c>
      <c r="J7413" s="19">
        <v>2940</v>
      </c>
      <c r="K7413" s="19">
        <v>1205.3999999999999</v>
      </c>
      <c r="L7413" s="2">
        <v>0.41</v>
      </c>
      <c r="M7413" s="2" t="s">
        <v>78</v>
      </c>
      <c r="N7413" s="20">
        <f t="shared" si="115"/>
        <v>4145.3999999999996</v>
      </c>
      <c r="O7413" s="21"/>
      <c r="P7413" s="20"/>
    </row>
    <row r="7414" spans="1:16" x14ac:dyDescent="0.35">
      <c r="A7414" s="2" t="s">
        <v>21</v>
      </c>
      <c r="B7414" s="2">
        <v>1185732</v>
      </c>
      <c r="C7414" s="15">
        <v>44203</v>
      </c>
      <c r="D7414" s="2" t="s">
        <v>14</v>
      </c>
      <c r="E7414" s="2" t="s">
        <v>118</v>
      </c>
      <c r="F7414" s="2" t="s">
        <v>119</v>
      </c>
      <c r="G7414" s="3" t="s">
        <v>158</v>
      </c>
      <c r="H7414" s="17">
        <v>37</v>
      </c>
      <c r="I7414" s="2">
        <v>81</v>
      </c>
      <c r="J7414" s="19">
        <v>2997</v>
      </c>
      <c r="K7414" s="19">
        <v>1498.5</v>
      </c>
      <c r="L7414" s="2">
        <v>0.5</v>
      </c>
      <c r="M7414" s="2" t="s">
        <v>78</v>
      </c>
      <c r="N7414" s="20">
        <f t="shared" si="115"/>
        <v>4495.5</v>
      </c>
      <c r="O7414" s="21"/>
      <c r="P7414" s="20"/>
    </row>
    <row r="7415" spans="1:16" x14ac:dyDescent="0.35">
      <c r="A7415" s="2" t="s">
        <v>21</v>
      </c>
      <c r="B7415" s="2">
        <v>1185732</v>
      </c>
      <c r="C7415" s="15">
        <v>44232</v>
      </c>
      <c r="D7415" s="2" t="s">
        <v>14</v>
      </c>
      <c r="E7415" s="2" t="s">
        <v>118</v>
      </c>
      <c r="F7415" s="2" t="s">
        <v>119</v>
      </c>
      <c r="G7415" s="3" t="s">
        <v>155</v>
      </c>
      <c r="H7415" s="17">
        <v>39</v>
      </c>
      <c r="I7415" s="2">
        <v>149</v>
      </c>
      <c r="J7415" s="19">
        <v>5811</v>
      </c>
      <c r="K7415" s="19">
        <v>2905.5</v>
      </c>
      <c r="L7415" s="2">
        <v>0.5</v>
      </c>
      <c r="M7415" s="2" t="s">
        <v>78</v>
      </c>
      <c r="N7415" s="20">
        <f t="shared" si="115"/>
        <v>8716.5</v>
      </c>
      <c r="O7415" s="21"/>
      <c r="P7415" s="20"/>
    </row>
    <row r="7416" spans="1:16" x14ac:dyDescent="0.35">
      <c r="A7416" s="2" t="s">
        <v>21</v>
      </c>
      <c r="B7416" s="2">
        <v>1185732</v>
      </c>
      <c r="C7416" s="15">
        <v>44232</v>
      </c>
      <c r="D7416" s="2" t="s">
        <v>14</v>
      </c>
      <c r="E7416" s="2" t="s">
        <v>118</v>
      </c>
      <c r="F7416" s="2" t="s">
        <v>119</v>
      </c>
      <c r="G7416" s="3" t="s">
        <v>17</v>
      </c>
      <c r="H7416" s="17">
        <v>37</v>
      </c>
      <c r="I7416" s="2">
        <v>54</v>
      </c>
      <c r="J7416" s="19">
        <v>1998</v>
      </c>
      <c r="K7416" s="19">
        <v>999</v>
      </c>
      <c r="L7416" s="2">
        <v>0.5</v>
      </c>
      <c r="M7416" s="2" t="s">
        <v>78</v>
      </c>
      <c r="N7416" s="20">
        <f t="shared" si="115"/>
        <v>2997</v>
      </c>
      <c r="O7416" s="21"/>
      <c r="P7416" s="20"/>
    </row>
    <row r="7417" spans="1:16" x14ac:dyDescent="0.35">
      <c r="A7417" s="2" t="s">
        <v>21</v>
      </c>
      <c r="B7417" s="2">
        <v>1185732</v>
      </c>
      <c r="C7417" s="15">
        <v>44232</v>
      </c>
      <c r="D7417" s="2" t="s">
        <v>14</v>
      </c>
      <c r="E7417" s="2" t="s">
        <v>118</v>
      </c>
      <c r="F7417" s="2" t="s">
        <v>119</v>
      </c>
      <c r="G7417" s="3" t="s">
        <v>156</v>
      </c>
      <c r="H7417" s="17">
        <v>29</v>
      </c>
      <c r="I7417" s="2">
        <v>65</v>
      </c>
      <c r="J7417" s="19">
        <v>1885</v>
      </c>
      <c r="K7417" s="19">
        <v>848.24999999999989</v>
      </c>
      <c r="L7417" s="2">
        <v>0.44999999999999996</v>
      </c>
      <c r="M7417" s="2" t="s">
        <v>78</v>
      </c>
      <c r="N7417" s="20">
        <f t="shared" si="115"/>
        <v>2733.25</v>
      </c>
      <c r="O7417" s="21"/>
      <c r="P7417" s="20"/>
    </row>
    <row r="7418" spans="1:16" x14ac:dyDescent="0.35">
      <c r="A7418" s="2" t="s">
        <v>21</v>
      </c>
      <c r="B7418" s="2">
        <v>1185732</v>
      </c>
      <c r="C7418" s="15">
        <v>44232</v>
      </c>
      <c r="D7418" s="2" t="s">
        <v>14</v>
      </c>
      <c r="E7418" s="2" t="s">
        <v>120</v>
      </c>
      <c r="F7418" s="2" t="s">
        <v>121</v>
      </c>
      <c r="G7418" s="3" t="s">
        <v>157</v>
      </c>
      <c r="H7418" s="17">
        <v>32</v>
      </c>
      <c r="I7418" s="2">
        <v>34</v>
      </c>
      <c r="J7418" s="19">
        <v>1088</v>
      </c>
      <c r="K7418" s="19">
        <v>478.72</v>
      </c>
      <c r="L7418" s="2">
        <v>0.44</v>
      </c>
      <c r="M7418" s="2" t="s">
        <v>78</v>
      </c>
      <c r="N7418" s="20">
        <f t="shared" si="115"/>
        <v>1566.72</v>
      </c>
      <c r="O7418" s="21"/>
      <c r="P7418" s="20"/>
    </row>
    <row r="7419" spans="1:16" x14ac:dyDescent="0.35">
      <c r="A7419" s="2" t="s">
        <v>21</v>
      </c>
      <c r="B7419" s="2">
        <v>1185732</v>
      </c>
      <c r="C7419" s="15">
        <v>44232</v>
      </c>
      <c r="D7419" s="2" t="s">
        <v>14</v>
      </c>
      <c r="E7419" s="2" t="s">
        <v>120</v>
      </c>
      <c r="F7419" s="2" t="s">
        <v>121</v>
      </c>
      <c r="G7419" s="3" t="s">
        <v>18</v>
      </c>
      <c r="H7419" s="17">
        <v>49</v>
      </c>
      <c r="I7419" s="2">
        <v>60</v>
      </c>
      <c r="J7419" s="19">
        <v>2940</v>
      </c>
      <c r="K7419" s="19">
        <v>1293.5999999999999</v>
      </c>
      <c r="L7419" s="2">
        <v>0.44</v>
      </c>
      <c r="M7419" s="2" t="s">
        <v>78</v>
      </c>
      <c r="N7419" s="20">
        <f t="shared" si="115"/>
        <v>4233.6000000000004</v>
      </c>
      <c r="O7419" s="21"/>
      <c r="P7419" s="20"/>
    </row>
    <row r="7420" spans="1:16" x14ac:dyDescent="0.35">
      <c r="A7420" s="2" t="s">
        <v>21</v>
      </c>
      <c r="B7420" s="2">
        <v>1185732</v>
      </c>
      <c r="C7420" s="15">
        <v>44232</v>
      </c>
      <c r="D7420" s="2" t="s">
        <v>14</v>
      </c>
      <c r="E7420" s="2" t="s">
        <v>120</v>
      </c>
      <c r="F7420" s="2" t="s">
        <v>121</v>
      </c>
      <c r="G7420" s="3" t="s">
        <v>158</v>
      </c>
      <c r="H7420" s="17">
        <v>39</v>
      </c>
      <c r="I7420" s="2">
        <v>84</v>
      </c>
      <c r="J7420" s="19">
        <v>3276</v>
      </c>
      <c r="K7420" s="19">
        <v>1474.1999999999998</v>
      </c>
      <c r="L7420" s="2">
        <v>0.44999999999999996</v>
      </c>
      <c r="M7420" s="2" t="s">
        <v>78</v>
      </c>
      <c r="N7420" s="20">
        <f t="shared" si="115"/>
        <v>4750.2</v>
      </c>
      <c r="O7420" s="21"/>
      <c r="P7420" s="20"/>
    </row>
    <row r="7421" spans="1:16" x14ac:dyDescent="0.35">
      <c r="A7421" s="2" t="s">
        <v>21</v>
      </c>
      <c r="B7421" s="2">
        <v>1185732</v>
      </c>
      <c r="C7421" s="15">
        <v>44258</v>
      </c>
      <c r="D7421" s="2" t="s">
        <v>14</v>
      </c>
      <c r="E7421" s="2" t="s">
        <v>120</v>
      </c>
      <c r="F7421" s="2" t="s">
        <v>121</v>
      </c>
      <c r="G7421" s="3" t="s">
        <v>155</v>
      </c>
      <c r="H7421" s="17">
        <v>39</v>
      </c>
      <c r="I7421" s="2">
        <v>130</v>
      </c>
      <c r="J7421" s="19">
        <v>5070</v>
      </c>
      <c r="K7421" s="19">
        <v>2535</v>
      </c>
      <c r="L7421" s="2">
        <v>0.5</v>
      </c>
      <c r="M7421" s="2" t="s">
        <v>78</v>
      </c>
      <c r="N7421" s="20">
        <f t="shared" si="115"/>
        <v>7605</v>
      </c>
      <c r="O7421" s="21"/>
      <c r="P7421" s="20"/>
    </row>
    <row r="7422" spans="1:16" x14ac:dyDescent="0.35">
      <c r="A7422" s="2" t="s">
        <v>21</v>
      </c>
      <c r="B7422" s="2">
        <v>1185732</v>
      </c>
      <c r="C7422" s="15">
        <v>44258</v>
      </c>
      <c r="D7422" s="2" t="s">
        <v>14</v>
      </c>
      <c r="E7422" s="2" t="s">
        <v>120</v>
      </c>
      <c r="F7422" s="2" t="s">
        <v>121</v>
      </c>
      <c r="G7422" s="3" t="s">
        <v>17</v>
      </c>
      <c r="H7422" s="17">
        <v>38</v>
      </c>
      <c r="I7422" s="2">
        <v>56</v>
      </c>
      <c r="J7422" s="19">
        <v>2128</v>
      </c>
      <c r="K7422" s="19">
        <v>1149.1200000000001</v>
      </c>
      <c r="L7422" s="2">
        <v>0.54</v>
      </c>
      <c r="M7422" s="2" t="s">
        <v>78</v>
      </c>
      <c r="N7422" s="20">
        <f t="shared" si="115"/>
        <v>3277.12</v>
      </c>
      <c r="O7422" s="21"/>
      <c r="P7422" s="20"/>
    </row>
    <row r="7423" spans="1:16" x14ac:dyDescent="0.35">
      <c r="A7423" s="2" t="s">
        <v>21</v>
      </c>
      <c r="B7423" s="2">
        <v>1185732</v>
      </c>
      <c r="C7423" s="15">
        <v>44258</v>
      </c>
      <c r="D7423" s="2" t="s">
        <v>14</v>
      </c>
      <c r="E7423" s="2" t="s">
        <v>120</v>
      </c>
      <c r="F7423" s="2" t="s">
        <v>121</v>
      </c>
      <c r="G7423" s="3" t="s">
        <v>156</v>
      </c>
      <c r="H7423" s="17">
        <v>29</v>
      </c>
      <c r="I7423" s="2">
        <v>68</v>
      </c>
      <c r="J7423" s="19">
        <v>1972</v>
      </c>
      <c r="K7423" s="19">
        <v>887.39999999999986</v>
      </c>
      <c r="L7423" s="2">
        <v>0.44999999999999996</v>
      </c>
      <c r="M7423" s="2" t="s">
        <v>78</v>
      </c>
      <c r="N7423" s="20">
        <f t="shared" si="115"/>
        <v>2859.3999999999996</v>
      </c>
      <c r="O7423" s="21"/>
      <c r="P7423" s="20"/>
    </row>
    <row r="7424" spans="1:16" x14ac:dyDescent="0.35">
      <c r="A7424" s="2" t="s">
        <v>21</v>
      </c>
      <c r="B7424" s="2">
        <v>1185732</v>
      </c>
      <c r="C7424" s="15">
        <v>44258</v>
      </c>
      <c r="D7424" s="2" t="s">
        <v>14</v>
      </c>
      <c r="E7424" s="2" t="s">
        <v>120</v>
      </c>
      <c r="F7424" s="2" t="s">
        <v>121</v>
      </c>
      <c r="G7424" s="3" t="s">
        <v>157</v>
      </c>
      <c r="H7424" s="17">
        <v>32</v>
      </c>
      <c r="I7424" s="2">
        <v>30</v>
      </c>
      <c r="J7424" s="19">
        <v>960</v>
      </c>
      <c r="K7424" s="19">
        <v>403.2</v>
      </c>
      <c r="L7424" s="2">
        <v>0.42</v>
      </c>
      <c r="M7424" s="2" t="s">
        <v>78</v>
      </c>
      <c r="N7424" s="20">
        <f t="shared" si="115"/>
        <v>1363.2</v>
      </c>
      <c r="O7424" s="21"/>
      <c r="P7424" s="20"/>
    </row>
    <row r="7425" spans="1:16" x14ac:dyDescent="0.35">
      <c r="A7425" s="2" t="s">
        <v>21</v>
      </c>
      <c r="B7425" s="2">
        <v>1185732</v>
      </c>
      <c r="C7425" s="15">
        <v>44258</v>
      </c>
      <c r="D7425" s="2" t="s">
        <v>14</v>
      </c>
      <c r="E7425" s="2" t="s">
        <v>120</v>
      </c>
      <c r="F7425" s="2" t="s">
        <v>121</v>
      </c>
      <c r="G7425" s="3" t="s">
        <v>18</v>
      </c>
      <c r="H7425" s="17">
        <v>48</v>
      </c>
      <c r="I7425" s="2">
        <v>39</v>
      </c>
      <c r="J7425" s="19">
        <v>1872</v>
      </c>
      <c r="K7425" s="19">
        <v>748.80000000000007</v>
      </c>
      <c r="L7425" s="2">
        <v>0.4</v>
      </c>
      <c r="M7425" s="2" t="s">
        <v>78</v>
      </c>
      <c r="N7425" s="20">
        <f t="shared" si="115"/>
        <v>2620.8000000000002</v>
      </c>
      <c r="O7425" s="21"/>
      <c r="P7425" s="20"/>
    </row>
    <row r="7426" spans="1:16" x14ac:dyDescent="0.35">
      <c r="A7426" s="2" t="s">
        <v>21</v>
      </c>
      <c r="B7426" s="2">
        <v>1185732</v>
      </c>
      <c r="C7426" s="15">
        <v>44258</v>
      </c>
      <c r="D7426" s="2" t="s">
        <v>14</v>
      </c>
      <c r="E7426" s="2" t="s">
        <v>120</v>
      </c>
      <c r="F7426" s="2" t="s">
        <v>121</v>
      </c>
      <c r="G7426" s="3" t="s">
        <v>158</v>
      </c>
      <c r="H7426" s="17">
        <v>38</v>
      </c>
      <c r="I7426" s="2">
        <v>73</v>
      </c>
      <c r="J7426" s="19">
        <v>2774</v>
      </c>
      <c r="K7426" s="19">
        <v>1359.26</v>
      </c>
      <c r="L7426" s="2">
        <v>0.49</v>
      </c>
      <c r="M7426" s="2" t="s">
        <v>78</v>
      </c>
      <c r="N7426" s="20">
        <f t="shared" si="115"/>
        <v>4133.26</v>
      </c>
      <c r="O7426" s="21"/>
      <c r="P7426" s="20"/>
    </row>
    <row r="7427" spans="1:16" x14ac:dyDescent="0.35">
      <c r="A7427" s="2" t="s">
        <v>21</v>
      </c>
      <c r="B7427" s="2">
        <v>1185732</v>
      </c>
      <c r="C7427" s="15">
        <v>44290</v>
      </c>
      <c r="D7427" s="2" t="s">
        <v>14</v>
      </c>
      <c r="E7427" s="2" t="s">
        <v>120</v>
      </c>
      <c r="F7427" s="2" t="s">
        <v>121</v>
      </c>
      <c r="G7427" s="3" t="s">
        <v>155</v>
      </c>
      <c r="H7427" s="17">
        <v>36</v>
      </c>
      <c r="I7427" s="2">
        <v>150</v>
      </c>
      <c r="J7427" s="19">
        <v>5400</v>
      </c>
      <c r="K7427" s="19">
        <v>2700</v>
      </c>
      <c r="L7427" s="2">
        <v>0.5</v>
      </c>
      <c r="M7427" s="2" t="s">
        <v>78</v>
      </c>
      <c r="N7427" s="20">
        <f t="shared" ref="N7427:N7490" si="116">SUM(J7427,K7427)</f>
        <v>8100</v>
      </c>
      <c r="O7427" s="21"/>
      <c r="P7427" s="20"/>
    </row>
    <row r="7428" spans="1:16" x14ac:dyDescent="0.35">
      <c r="A7428" s="2" t="s">
        <v>21</v>
      </c>
      <c r="B7428" s="2">
        <v>1185732</v>
      </c>
      <c r="C7428" s="15">
        <v>44290</v>
      </c>
      <c r="D7428" s="2" t="s">
        <v>14</v>
      </c>
      <c r="E7428" s="2" t="s">
        <v>120</v>
      </c>
      <c r="F7428" s="2" t="s">
        <v>121</v>
      </c>
      <c r="G7428" s="3" t="s">
        <v>17</v>
      </c>
      <c r="H7428" s="17">
        <v>38</v>
      </c>
      <c r="I7428" s="2">
        <v>58</v>
      </c>
      <c r="J7428" s="19">
        <v>2204</v>
      </c>
      <c r="K7428" s="19">
        <v>1212.2</v>
      </c>
      <c r="L7428" s="2">
        <v>0.55000000000000004</v>
      </c>
      <c r="M7428" s="2" t="s">
        <v>78</v>
      </c>
      <c r="N7428" s="20">
        <f t="shared" si="116"/>
        <v>3416.2</v>
      </c>
      <c r="O7428" s="21"/>
      <c r="P7428" s="20"/>
    </row>
    <row r="7429" spans="1:16" x14ac:dyDescent="0.35">
      <c r="A7429" s="2" t="s">
        <v>21</v>
      </c>
      <c r="B7429" s="2">
        <v>1185732</v>
      </c>
      <c r="C7429" s="15">
        <v>44290</v>
      </c>
      <c r="D7429" s="2" t="s">
        <v>14</v>
      </c>
      <c r="E7429" s="2" t="s">
        <v>120</v>
      </c>
      <c r="F7429" s="2" t="s">
        <v>121</v>
      </c>
      <c r="G7429" s="3" t="s">
        <v>156</v>
      </c>
      <c r="H7429" s="17">
        <v>29</v>
      </c>
      <c r="I7429" s="2">
        <v>56</v>
      </c>
      <c r="J7429" s="19">
        <v>1624</v>
      </c>
      <c r="K7429" s="19">
        <v>698.31999999999994</v>
      </c>
      <c r="L7429" s="2">
        <v>0.43</v>
      </c>
      <c r="M7429" s="2" t="s">
        <v>78</v>
      </c>
      <c r="N7429" s="20">
        <f t="shared" si="116"/>
        <v>2322.3199999999997</v>
      </c>
      <c r="O7429" s="21"/>
      <c r="P7429" s="20"/>
    </row>
    <row r="7430" spans="1:16" x14ac:dyDescent="0.35">
      <c r="A7430" s="2" t="s">
        <v>21</v>
      </c>
      <c r="B7430" s="2">
        <v>1185732</v>
      </c>
      <c r="C7430" s="15">
        <v>44290</v>
      </c>
      <c r="D7430" s="2" t="s">
        <v>14</v>
      </c>
      <c r="E7430" s="2" t="s">
        <v>120</v>
      </c>
      <c r="F7430" s="2" t="s">
        <v>121</v>
      </c>
      <c r="G7430" s="3" t="s">
        <v>157</v>
      </c>
      <c r="H7430" s="17">
        <v>32</v>
      </c>
      <c r="I7430" s="2">
        <v>38</v>
      </c>
      <c r="J7430" s="19">
        <v>1216</v>
      </c>
      <c r="K7430" s="19">
        <v>547.19999999999993</v>
      </c>
      <c r="L7430" s="2">
        <v>0.44999999999999996</v>
      </c>
      <c r="M7430" s="2" t="s">
        <v>78</v>
      </c>
      <c r="N7430" s="20">
        <f t="shared" si="116"/>
        <v>1763.1999999999998</v>
      </c>
      <c r="O7430" s="21"/>
      <c r="P7430" s="20"/>
    </row>
    <row r="7431" spans="1:16" x14ac:dyDescent="0.35">
      <c r="A7431" s="2" t="s">
        <v>21</v>
      </c>
      <c r="B7431" s="2">
        <v>1185732</v>
      </c>
      <c r="C7431" s="15">
        <v>44290</v>
      </c>
      <c r="D7431" s="2" t="s">
        <v>14</v>
      </c>
      <c r="E7431" s="2" t="s">
        <v>120</v>
      </c>
      <c r="F7431" s="2" t="s">
        <v>121</v>
      </c>
      <c r="G7431" s="3" t="s">
        <v>18</v>
      </c>
      <c r="H7431" s="17">
        <v>46</v>
      </c>
      <c r="I7431" s="2">
        <v>35</v>
      </c>
      <c r="J7431" s="19">
        <v>1610</v>
      </c>
      <c r="K7431" s="19">
        <v>724.49999999999989</v>
      </c>
      <c r="L7431" s="2">
        <v>0.44999999999999996</v>
      </c>
      <c r="M7431" s="2" t="s">
        <v>78</v>
      </c>
      <c r="N7431" s="20">
        <f t="shared" si="116"/>
        <v>2334.5</v>
      </c>
      <c r="O7431" s="21"/>
      <c r="P7431" s="20"/>
    </row>
    <row r="7432" spans="1:16" x14ac:dyDescent="0.35">
      <c r="A7432" s="2" t="s">
        <v>21</v>
      </c>
      <c r="B7432" s="2">
        <v>1185732</v>
      </c>
      <c r="C7432" s="15">
        <v>44290</v>
      </c>
      <c r="D7432" s="2" t="s">
        <v>14</v>
      </c>
      <c r="E7432" s="2" t="s">
        <v>120</v>
      </c>
      <c r="F7432" s="2" t="s">
        <v>121</v>
      </c>
      <c r="G7432" s="3" t="s">
        <v>158</v>
      </c>
      <c r="H7432" s="17">
        <v>36</v>
      </c>
      <c r="I7432" s="2">
        <v>69</v>
      </c>
      <c r="J7432" s="19">
        <v>2484</v>
      </c>
      <c r="K7432" s="19">
        <v>1242</v>
      </c>
      <c r="L7432" s="2">
        <v>0.5</v>
      </c>
      <c r="M7432" s="2" t="s">
        <v>78</v>
      </c>
      <c r="N7432" s="20">
        <f t="shared" si="116"/>
        <v>3726</v>
      </c>
      <c r="O7432" s="21"/>
      <c r="P7432" s="20"/>
    </row>
    <row r="7433" spans="1:16" x14ac:dyDescent="0.35">
      <c r="A7433" s="2" t="s">
        <v>21</v>
      </c>
      <c r="B7433" s="2">
        <v>1185732</v>
      </c>
      <c r="C7433" s="15">
        <v>44319</v>
      </c>
      <c r="D7433" s="2" t="s">
        <v>14</v>
      </c>
      <c r="E7433" s="2" t="s">
        <v>120</v>
      </c>
      <c r="F7433" s="2" t="s">
        <v>121</v>
      </c>
      <c r="G7433" s="3" t="s">
        <v>155</v>
      </c>
      <c r="H7433" s="17">
        <v>54</v>
      </c>
      <c r="I7433" s="2">
        <v>142</v>
      </c>
      <c r="J7433" s="19">
        <v>7668</v>
      </c>
      <c r="K7433" s="19">
        <v>3910.6800000000003</v>
      </c>
      <c r="L7433" s="2">
        <v>0.51</v>
      </c>
      <c r="M7433" s="2" t="s">
        <v>78</v>
      </c>
      <c r="N7433" s="20">
        <f t="shared" si="116"/>
        <v>11578.68</v>
      </c>
      <c r="O7433" s="21"/>
      <c r="P7433" s="20"/>
    </row>
    <row r="7434" spans="1:16" x14ac:dyDescent="0.35">
      <c r="A7434" s="2" t="s">
        <v>21</v>
      </c>
      <c r="B7434" s="2">
        <v>1185732</v>
      </c>
      <c r="C7434" s="15">
        <v>44319</v>
      </c>
      <c r="D7434" s="2" t="s">
        <v>14</v>
      </c>
      <c r="E7434" s="2" t="s">
        <v>120</v>
      </c>
      <c r="F7434" s="2" t="s">
        <v>121</v>
      </c>
      <c r="G7434" s="3" t="s">
        <v>17</v>
      </c>
      <c r="H7434" s="17">
        <v>48</v>
      </c>
      <c r="I7434" s="2">
        <v>73</v>
      </c>
      <c r="J7434" s="19">
        <v>3504</v>
      </c>
      <c r="K7434" s="19">
        <v>1857.1200000000001</v>
      </c>
      <c r="L7434" s="2">
        <v>0.53</v>
      </c>
      <c r="M7434" s="2" t="s">
        <v>78</v>
      </c>
      <c r="N7434" s="20">
        <f t="shared" si="116"/>
        <v>5361.12</v>
      </c>
      <c r="O7434" s="21"/>
      <c r="P7434" s="20"/>
    </row>
    <row r="7435" spans="1:16" x14ac:dyDescent="0.35">
      <c r="A7435" s="2" t="s">
        <v>21</v>
      </c>
      <c r="B7435" s="2">
        <v>1185732</v>
      </c>
      <c r="C7435" s="15">
        <v>44319</v>
      </c>
      <c r="D7435" s="2" t="s">
        <v>14</v>
      </c>
      <c r="E7435" s="2" t="s">
        <v>120</v>
      </c>
      <c r="F7435" s="2" t="s">
        <v>121</v>
      </c>
      <c r="G7435" s="3" t="s">
        <v>156</v>
      </c>
      <c r="H7435" s="17">
        <v>43</v>
      </c>
      <c r="I7435" s="2">
        <v>74</v>
      </c>
      <c r="J7435" s="19">
        <v>3182</v>
      </c>
      <c r="K7435" s="19">
        <v>1272.8000000000002</v>
      </c>
      <c r="L7435" s="2">
        <v>0.4</v>
      </c>
      <c r="M7435" s="2" t="s">
        <v>78</v>
      </c>
      <c r="N7435" s="20">
        <f t="shared" si="116"/>
        <v>4454.8</v>
      </c>
      <c r="O7435" s="21"/>
      <c r="P7435" s="20"/>
    </row>
    <row r="7436" spans="1:16" x14ac:dyDescent="0.35">
      <c r="A7436" s="2" t="s">
        <v>21</v>
      </c>
      <c r="B7436" s="2">
        <v>1185732</v>
      </c>
      <c r="C7436" s="15">
        <v>44319</v>
      </c>
      <c r="D7436" s="2" t="s">
        <v>14</v>
      </c>
      <c r="E7436" s="2" t="s">
        <v>120</v>
      </c>
      <c r="F7436" s="2" t="s">
        <v>121</v>
      </c>
      <c r="G7436" s="3" t="s">
        <v>157</v>
      </c>
      <c r="H7436" s="17">
        <v>44</v>
      </c>
      <c r="I7436" s="2">
        <v>63</v>
      </c>
      <c r="J7436" s="19">
        <v>2772</v>
      </c>
      <c r="K7436" s="19">
        <v>1136.52</v>
      </c>
      <c r="L7436" s="2">
        <v>0.41</v>
      </c>
      <c r="M7436" s="2" t="s">
        <v>78</v>
      </c>
      <c r="N7436" s="20">
        <f t="shared" si="116"/>
        <v>3908.52</v>
      </c>
      <c r="O7436" s="21"/>
      <c r="P7436" s="20"/>
    </row>
    <row r="7437" spans="1:16" x14ac:dyDescent="0.35">
      <c r="A7437" s="2" t="s">
        <v>21</v>
      </c>
      <c r="B7437" s="2">
        <v>1185732</v>
      </c>
      <c r="C7437" s="15">
        <v>44319</v>
      </c>
      <c r="D7437" s="2" t="s">
        <v>14</v>
      </c>
      <c r="E7437" s="2" t="s">
        <v>120</v>
      </c>
      <c r="F7437" s="2" t="s">
        <v>121</v>
      </c>
      <c r="G7437" s="3" t="s">
        <v>18</v>
      </c>
      <c r="H7437" s="17">
        <v>50</v>
      </c>
      <c r="I7437" s="2">
        <v>70</v>
      </c>
      <c r="J7437" s="19">
        <v>3500</v>
      </c>
      <c r="K7437" s="19">
        <v>1540</v>
      </c>
      <c r="L7437" s="2">
        <v>0.44</v>
      </c>
      <c r="M7437" s="2" t="s">
        <v>78</v>
      </c>
      <c r="N7437" s="20">
        <f t="shared" si="116"/>
        <v>5040</v>
      </c>
      <c r="O7437" s="21"/>
      <c r="P7437" s="20"/>
    </row>
    <row r="7438" spans="1:16" x14ac:dyDescent="0.35">
      <c r="A7438" s="2" t="s">
        <v>21</v>
      </c>
      <c r="B7438" s="2">
        <v>1185732</v>
      </c>
      <c r="C7438" s="15">
        <v>44319</v>
      </c>
      <c r="D7438" s="2" t="s">
        <v>14</v>
      </c>
      <c r="E7438" s="2" t="s">
        <v>120</v>
      </c>
      <c r="F7438" s="2" t="s">
        <v>121</v>
      </c>
      <c r="G7438" s="3" t="s">
        <v>158</v>
      </c>
      <c r="H7438" s="17">
        <v>55</v>
      </c>
      <c r="I7438" s="2">
        <v>113</v>
      </c>
      <c r="J7438" s="19">
        <v>6215</v>
      </c>
      <c r="K7438" s="19">
        <v>3045.35</v>
      </c>
      <c r="L7438" s="2">
        <v>0.49</v>
      </c>
      <c r="M7438" s="2" t="s">
        <v>78</v>
      </c>
      <c r="N7438" s="20">
        <f t="shared" si="116"/>
        <v>9260.35</v>
      </c>
      <c r="O7438" s="21"/>
      <c r="P7438" s="20"/>
    </row>
    <row r="7439" spans="1:16" x14ac:dyDescent="0.35">
      <c r="A7439" s="2" t="s">
        <v>21</v>
      </c>
      <c r="B7439" s="2">
        <v>1185732</v>
      </c>
      <c r="C7439" s="15">
        <v>44352</v>
      </c>
      <c r="D7439" s="2" t="s">
        <v>14</v>
      </c>
      <c r="E7439" s="2" t="s">
        <v>120</v>
      </c>
      <c r="F7439" s="2" t="s">
        <v>121</v>
      </c>
      <c r="G7439" s="3" t="s">
        <v>155</v>
      </c>
      <c r="H7439" s="17">
        <v>50</v>
      </c>
      <c r="I7439" s="2">
        <v>175</v>
      </c>
      <c r="J7439" s="19">
        <v>8750</v>
      </c>
      <c r="K7439" s="19">
        <v>4812.5</v>
      </c>
      <c r="L7439" s="2">
        <v>0.55000000000000004</v>
      </c>
      <c r="M7439" s="2" t="s">
        <v>78</v>
      </c>
      <c r="N7439" s="20">
        <f t="shared" si="116"/>
        <v>13562.5</v>
      </c>
      <c r="O7439" s="21"/>
      <c r="P7439" s="20"/>
    </row>
    <row r="7440" spans="1:16" x14ac:dyDescent="0.35">
      <c r="A7440" s="2" t="s">
        <v>21</v>
      </c>
      <c r="B7440" s="2">
        <v>1185732</v>
      </c>
      <c r="C7440" s="15">
        <v>44352</v>
      </c>
      <c r="D7440" s="2" t="s">
        <v>14</v>
      </c>
      <c r="E7440" s="2" t="s">
        <v>120</v>
      </c>
      <c r="F7440" s="2" t="s">
        <v>121</v>
      </c>
      <c r="G7440" s="3" t="s">
        <v>17</v>
      </c>
      <c r="H7440" s="17">
        <v>48</v>
      </c>
      <c r="I7440" s="2">
        <v>94</v>
      </c>
      <c r="J7440" s="19">
        <v>4512</v>
      </c>
      <c r="K7440" s="19">
        <v>2256</v>
      </c>
      <c r="L7440" s="2">
        <v>0.5</v>
      </c>
      <c r="M7440" s="2" t="s">
        <v>78</v>
      </c>
      <c r="N7440" s="20">
        <f t="shared" si="116"/>
        <v>6768</v>
      </c>
      <c r="O7440" s="21"/>
      <c r="P7440" s="20"/>
    </row>
    <row r="7441" spans="1:16" x14ac:dyDescent="0.35">
      <c r="A7441" s="2" t="s">
        <v>21</v>
      </c>
      <c r="B7441" s="2">
        <v>1185732</v>
      </c>
      <c r="C7441" s="15">
        <v>44352</v>
      </c>
      <c r="D7441" s="2" t="s">
        <v>14</v>
      </c>
      <c r="E7441" s="2" t="s">
        <v>120</v>
      </c>
      <c r="F7441" s="2" t="s">
        <v>121</v>
      </c>
      <c r="G7441" s="3" t="s">
        <v>156</v>
      </c>
      <c r="H7441" s="17">
        <v>42</v>
      </c>
      <c r="I7441" s="2">
        <v>87</v>
      </c>
      <c r="J7441" s="19">
        <v>3654</v>
      </c>
      <c r="K7441" s="19">
        <v>1644.2999999999997</v>
      </c>
      <c r="L7441" s="2">
        <v>0.44999999999999996</v>
      </c>
      <c r="M7441" s="2" t="s">
        <v>78</v>
      </c>
      <c r="N7441" s="20">
        <f t="shared" si="116"/>
        <v>5298.2999999999993</v>
      </c>
      <c r="O7441" s="21"/>
      <c r="P7441" s="20"/>
    </row>
    <row r="7442" spans="1:16" x14ac:dyDescent="0.35">
      <c r="A7442" s="2" t="s">
        <v>21</v>
      </c>
      <c r="B7442" s="2">
        <v>1185732</v>
      </c>
      <c r="C7442" s="15">
        <v>44352</v>
      </c>
      <c r="D7442" s="2" t="s">
        <v>14</v>
      </c>
      <c r="E7442" s="2" t="s">
        <v>120</v>
      </c>
      <c r="F7442" s="2" t="s">
        <v>121</v>
      </c>
      <c r="G7442" s="3" t="s">
        <v>157</v>
      </c>
      <c r="H7442" s="17">
        <v>42</v>
      </c>
      <c r="I7442" s="2">
        <v>80</v>
      </c>
      <c r="J7442" s="19">
        <v>3360</v>
      </c>
      <c r="K7442" s="19">
        <v>1411.2</v>
      </c>
      <c r="L7442" s="2">
        <v>0.42</v>
      </c>
      <c r="M7442" s="2" t="s">
        <v>78</v>
      </c>
      <c r="N7442" s="20">
        <f t="shared" si="116"/>
        <v>4771.2</v>
      </c>
      <c r="O7442" s="21"/>
      <c r="P7442" s="20"/>
    </row>
    <row r="7443" spans="1:16" x14ac:dyDescent="0.35">
      <c r="A7443" s="2" t="s">
        <v>21</v>
      </c>
      <c r="B7443" s="2">
        <v>1185732</v>
      </c>
      <c r="C7443" s="15">
        <v>44352</v>
      </c>
      <c r="D7443" s="2" t="s">
        <v>14</v>
      </c>
      <c r="E7443" s="2" t="s">
        <v>120</v>
      </c>
      <c r="F7443" s="2" t="s">
        <v>121</v>
      </c>
      <c r="G7443" s="3" t="s">
        <v>18</v>
      </c>
      <c r="H7443" s="17">
        <v>53</v>
      </c>
      <c r="I7443" s="2">
        <v>74</v>
      </c>
      <c r="J7443" s="19">
        <v>3922</v>
      </c>
      <c r="K7443" s="19">
        <v>1725.68</v>
      </c>
      <c r="L7443" s="2">
        <v>0.44</v>
      </c>
      <c r="M7443" s="2" t="s">
        <v>78</v>
      </c>
      <c r="N7443" s="20">
        <f t="shared" si="116"/>
        <v>5647.68</v>
      </c>
      <c r="O7443" s="21"/>
      <c r="P7443" s="20"/>
    </row>
    <row r="7444" spans="1:16" x14ac:dyDescent="0.35">
      <c r="A7444" s="2" t="s">
        <v>21</v>
      </c>
      <c r="B7444" s="2">
        <v>1185732</v>
      </c>
      <c r="C7444" s="15">
        <v>44352</v>
      </c>
      <c r="D7444" s="2" t="s">
        <v>14</v>
      </c>
      <c r="E7444" s="2" t="s">
        <v>120</v>
      </c>
      <c r="F7444" s="2" t="s">
        <v>121</v>
      </c>
      <c r="G7444" s="3" t="s">
        <v>158</v>
      </c>
      <c r="H7444" s="17">
        <v>56</v>
      </c>
      <c r="I7444" s="2">
        <v>123</v>
      </c>
      <c r="J7444" s="19">
        <v>6888</v>
      </c>
      <c r="K7444" s="19">
        <v>3375.12</v>
      </c>
      <c r="L7444" s="2">
        <v>0.49</v>
      </c>
      <c r="M7444" s="2" t="s">
        <v>78</v>
      </c>
      <c r="N7444" s="20">
        <f t="shared" si="116"/>
        <v>10263.119999999999</v>
      </c>
      <c r="O7444" s="21"/>
      <c r="P7444" s="20"/>
    </row>
    <row r="7445" spans="1:16" x14ac:dyDescent="0.35">
      <c r="A7445" s="2" t="s">
        <v>21</v>
      </c>
      <c r="B7445" s="2">
        <v>1185732</v>
      </c>
      <c r="C7445" s="15">
        <v>44380</v>
      </c>
      <c r="D7445" s="2" t="s">
        <v>14</v>
      </c>
      <c r="E7445" s="2" t="s">
        <v>120</v>
      </c>
      <c r="F7445" s="2" t="s">
        <v>121</v>
      </c>
      <c r="G7445" s="3" t="s">
        <v>155</v>
      </c>
      <c r="H7445" s="17">
        <v>54</v>
      </c>
      <c r="I7445" s="2">
        <v>189</v>
      </c>
      <c r="J7445" s="19">
        <v>10206</v>
      </c>
      <c r="K7445" s="19">
        <v>5511.2400000000007</v>
      </c>
      <c r="L7445" s="2">
        <v>0.54</v>
      </c>
      <c r="M7445" s="2" t="s">
        <v>78</v>
      </c>
      <c r="N7445" s="20">
        <f t="shared" si="116"/>
        <v>15717.240000000002</v>
      </c>
      <c r="O7445" s="21"/>
      <c r="P7445" s="20"/>
    </row>
    <row r="7446" spans="1:16" x14ac:dyDescent="0.35">
      <c r="A7446" s="2" t="s">
        <v>21</v>
      </c>
      <c r="B7446" s="2">
        <v>1185732</v>
      </c>
      <c r="C7446" s="15">
        <v>44380</v>
      </c>
      <c r="D7446" s="2" t="s">
        <v>14</v>
      </c>
      <c r="E7446" s="2" t="s">
        <v>120</v>
      </c>
      <c r="F7446" s="2" t="s">
        <v>121</v>
      </c>
      <c r="G7446" s="3" t="s">
        <v>17</v>
      </c>
      <c r="H7446" s="17">
        <v>48</v>
      </c>
      <c r="I7446" s="2">
        <v>112</v>
      </c>
      <c r="J7446" s="19">
        <v>5376</v>
      </c>
      <c r="K7446" s="19">
        <v>2849.28</v>
      </c>
      <c r="L7446" s="2">
        <v>0.53</v>
      </c>
      <c r="M7446" s="2" t="s">
        <v>78</v>
      </c>
      <c r="N7446" s="20">
        <f t="shared" si="116"/>
        <v>8225.2800000000007</v>
      </c>
      <c r="O7446" s="21"/>
      <c r="P7446" s="20"/>
    </row>
    <row r="7447" spans="1:16" x14ac:dyDescent="0.35">
      <c r="A7447" s="2" t="s">
        <v>21</v>
      </c>
      <c r="B7447" s="2">
        <v>1185732</v>
      </c>
      <c r="C7447" s="15">
        <v>44380</v>
      </c>
      <c r="D7447" s="2" t="s">
        <v>14</v>
      </c>
      <c r="E7447" s="2" t="s">
        <v>120</v>
      </c>
      <c r="F7447" s="2" t="s">
        <v>121</v>
      </c>
      <c r="G7447" s="3" t="s">
        <v>156</v>
      </c>
      <c r="H7447" s="17">
        <v>44</v>
      </c>
      <c r="I7447" s="2">
        <v>81</v>
      </c>
      <c r="J7447" s="19">
        <v>3564</v>
      </c>
      <c r="K7447" s="19">
        <v>1568.16</v>
      </c>
      <c r="L7447" s="2">
        <v>0.44</v>
      </c>
      <c r="M7447" s="2" t="s">
        <v>78</v>
      </c>
      <c r="N7447" s="20">
        <f t="shared" si="116"/>
        <v>5132.16</v>
      </c>
      <c r="O7447" s="21"/>
      <c r="P7447" s="20"/>
    </row>
    <row r="7448" spans="1:16" x14ac:dyDescent="0.35">
      <c r="A7448" s="2" t="s">
        <v>21</v>
      </c>
      <c r="B7448" s="2">
        <v>1185732</v>
      </c>
      <c r="C7448" s="15">
        <v>44380</v>
      </c>
      <c r="D7448" s="2" t="s">
        <v>14</v>
      </c>
      <c r="E7448" s="2" t="s">
        <v>120</v>
      </c>
      <c r="F7448" s="2" t="s">
        <v>121</v>
      </c>
      <c r="G7448" s="3" t="s">
        <v>157</v>
      </c>
      <c r="H7448" s="17">
        <v>42</v>
      </c>
      <c r="I7448" s="2">
        <v>80</v>
      </c>
      <c r="J7448" s="19">
        <v>3360</v>
      </c>
      <c r="K7448" s="19">
        <v>1478.4</v>
      </c>
      <c r="L7448" s="2">
        <v>0.44</v>
      </c>
      <c r="M7448" s="2" t="s">
        <v>78</v>
      </c>
      <c r="N7448" s="20">
        <f t="shared" si="116"/>
        <v>4838.3999999999996</v>
      </c>
      <c r="O7448" s="21"/>
      <c r="P7448" s="20"/>
    </row>
    <row r="7449" spans="1:16" x14ac:dyDescent="0.35">
      <c r="A7449" s="2" t="s">
        <v>21</v>
      </c>
      <c r="B7449" s="2">
        <v>1185732</v>
      </c>
      <c r="C7449" s="15">
        <v>44380</v>
      </c>
      <c r="D7449" s="2" t="s">
        <v>14</v>
      </c>
      <c r="E7449" s="2" t="s">
        <v>120</v>
      </c>
      <c r="F7449" s="2" t="s">
        <v>121</v>
      </c>
      <c r="G7449" s="3" t="s">
        <v>18</v>
      </c>
      <c r="H7449" s="17">
        <v>53</v>
      </c>
      <c r="I7449" s="2">
        <v>81</v>
      </c>
      <c r="J7449" s="19">
        <v>4293</v>
      </c>
      <c r="K7449" s="19">
        <v>1888.92</v>
      </c>
      <c r="L7449" s="2">
        <v>0.44</v>
      </c>
      <c r="M7449" s="2" t="s">
        <v>78</v>
      </c>
      <c r="N7449" s="20">
        <f t="shared" si="116"/>
        <v>6181.92</v>
      </c>
      <c r="O7449" s="21"/>
      <c r="P7449" s="20"/>
    </row>
    <row r="7450" spans="1:16" x14ac:dyDescent="0.35">
      <c r="A7450" s="2" t="s">
        <v>21</v>
      </c>
      <c r="B7450" s="2">
        <v>1185732</v>
      </c>
      <c r="C7450" s="15">
        <v>44380</v>
      </c>
      <c r="D7450" s="2" t="s">
        <v>14</v>
      </c>
      <c r="E7450" s="2" t="s">
        <v>120</v>
      </c>
      <c r="F7450" s="2" t="s">
        <v>121</v>
      </c>
      <c r="G7450" s="3" t="s">
        <v>158</v>
      </c>
      <c r="H7450" s="17">
        <v>56</v>
      </c>
      <c r="I7450" s="2">
        <v>143</v>
      </c>
      <c r="J7450" s="19">
        <v>8008</v>
      </c>
      <c r="K7450" s="19">
        <v>3843.8399999999997</v>
      </c>
      <c r="L7450" s="2">
        <v>0.48</v>
      </c>
      <c r="M7450" s="2" t="s">
        <v>78</v>
      </c>
      <c r="N7450" s="20">
        <f t="shared" si="116"/>
        <v>11851.84</v>
      </c>
      <c r="O7450" s="21"/>
      <c r="P7450" s="20"/>
    </row>
    <row r="7451" spans="1:16" x14ac:dyDescent="0.35">
      <c r="A7451" s="2" t="s">
        <v>21</v>
      </c>
      <c r="B7451" s="2">
        <v>1185732</v>
      </c>
      <c r="C7451" s="15">
        <v>44412</v>
      </c>
      <c r="D7451" s="2" t="s">
        <v>14</v>
      </c>
      <c r="E7451" s="2" t="s">
        <v>120</v>
      </c>
      <c r="F7451" s="2" t="s">
        <v>121</v>
      </c>
      <c r="G7451" s="3" t="s">
        <v>155</v>
      </c>
      <c r="H7451" s="17">
        <v>51</v>
      </c>
      <c r="I7451" s="2">
        <v>163</v>
      </c>
      <c r="J7451" s="19">
        <v>8313</v>
      </c>
      <c r="K7451" s="19">
        <v>4572.1500000000005</v>
      </c>
      <c r="L7451" s="2">
        <v>0.55000000000000004</v>
      </c>
      <c r="M7451" s="2" t="s">
        <v>78</v>
      </c>
      <c r="N7451" s="20">
        <f t="shared" si="116"/>
        <v>12885.150000000001</v>
      </c>
      <c r="O7451" s="21"/>
      <c r="P7451" s="20"/>
    </row>
    <row r="7452" spans="1:16" x14ac:dyDescent="0.35">
      <c r="A7452" s="2" t="s">
        <v>21</v>
      </c>
      <c r="B7452" s="2">
        <v>1185732</v>
      </c>
      <c r="C7452" s="15">
        <v>44412</v>
      </c>
      <c r="D7452" s="2" t="s">
        <v>14</v>
      </c>
      <c r="E7452" s="2" t="s">
        <v>120</v>
      </c>
      <c r="F7452" s="2" t="s">
        <v>121</v>
      </c>
      <c r="G7452" s="3" t="s">
        <v>17</v>
      </c>
      <c r="H7452" s="17">
        <v>48</v>
      </c>
      <c r="I7452" s="2">
        <v>108</v>
      </c>
      <c r="J7452" s="19">
        <v>5184</v>
      </c>
      <c r="K7452" s="19">
        <v>2851.2000000000003</v>
      </c>
      <c r="L7452" s="2">
        <v>0.55000000000000004</v>
      </c>
      <c r="M7452" s="2" t="s">
        <v>78</v>
      </c>
      <c r="N7452" s="20">
        <f t="shared" si="116"/>
        <v>8035.2000000000007</v>
      </c>
      <c r="O7452" s="21"/>
      <c r="P7452" s="20"/>
    </row>
    <row r="7453" spans="1:16" x14ac:dyDescent="0.35">
      <c r="A7453" s="2" t="s">
        <v>21</v>
      </c>
      <c r="B7453" s="2">
        <v>1185732</v>
      </c>
      <c r="C7453" s="15">
        <v>44412</v>
      </c>
      <c r="D7453" s="2" t="s">
        <v>14</v>
      </c>
      <c r="E7453" s="2" t="s">
        <v>120</v>
      </c>
      <c r="F7453" s="2" t="s">
        <v>121</v>
      </c>
      <c r="G7453" s="3" t="s">
        <v>156</v>
      </c>
      <c r="H7453" s="17">
        <v>41</v>
      </c>
      <c r="I7453" s="2">
        <v>85</v>
      </c>
      <c r="J7453" s="19">
        <v>3485</v>
      </c>
      <c r="K7453" s="19">
        <v>1463.7</v>
      </c>
      <c r="L7453" s="2">
        <v>0.42</v>
      </c>
      <c r="M7453" s="2" t="s">
        <v>78</v>
      </c>
      <c r="N7453" s="20">
        <f t="shared" si="116"/>
        <v>4948.7</v>
      </c>
      <c r="O7453" s="21"/>
      <c r="P7453" s="20"/>
    </row>
    <row r="7454" spans="1:16" x14ac:dyDescent="0.35">
      <c r="A7454" s="2" t="s">
        <v>21</v>
      </c>
      <c r="B7454" s="2">
        <v>1185732</v>
      </c>
      <c r="C7454" s="15">
        <v>44412</v>
      </c>
      <c r="D7454" s="2" t="s">
        <v>14</v>
      </c>
      <c r="E7454" s="2" t="s">
        <v>120</v>
      </c>
      <c r="F7454" s="2" t="s">
        <v>121</v>
      </c>
      <c r="G7454" s="3" t="s">
        <v>157</v>
      </c>
      <c r="H7454" s="17">
        <v>41</v>
      </c>
      <c r="I7454" s="2">
        <v>68</v>
      </c>
      <c r="J7454" s="19">
        <v>2788</v>
      </c>
      <c r="K7454" s="19">
        <v>1143.08</v>
      </c>
      <c r="L7454" s="2">
        <v>0.41</v>
      </c>
      <c r="M7454" s="2" t="s">
        <v>78</v>
      </c>
      <c r="N7454" s="20">
        <f t="shared" si="116"/>
        <v>3931.08</v>
      </c>
      <c r="O7454" s="21"/>
      <c r="P7454" s="20"/>
    </row>
    <row r="7455" spans="1:16" x14ac:dyDescent="0.35">
      <c r="A7455" s="2" t="s">
        <v>21</v>
      </c>
      <c r="B7455" s="2">
        <v>1185732</v>
      </c>
      <c r="C7455" s="15">
        <v>44412</v>
      </c>
      <c r="D7455" s="2" t="s">
        <v>14</v>
      </c>
      <c r="E7455" s="2" t="s">
        <v>120</v>
      </c>
      <c r="F7455" s="2" t="s">
        <v>121</v>
      </c>
      <c r="G7455" s="3" t="s">
        <v>18</v>
      </c>
      <c r="H7455" s="17">
        <v>51</v>
      </c>
      <c r="I7455" s="2">
        <v>52</v>
      </c>
      <c r="J7455" s="19">
        <v>2652</v>
      </c>
      <c r="K7455" s="19">
        <v>1166.8800000000001</v>
      </c>
      <c r="L7455" s="2">
        <v>0.44</v>
      </c>
      <c r="M7455" s="2" t="s">
        <v>78</v>
      </c>
      <c r="N7455" s="20">
        <f t="shared" si="116"/>
        <v>3818.88</v>
      </c>
      <c r="O7455" s="21"/>
      <c r="P7455" s="20"/>
    </row>
    <row r="7456" spans="1:16" x14ac:dyDescent="0.35">
      <c r="A7456" s="2" t="s">
        <v>21</v>
      </c>
      <c r="B7456" s="2">
        <v>1185732</v>
      </c>
      <c r="C7456" s="15">
        <v>44412</v>
      </c>
      <c r="D7456" s="2" t="s">
        <v>14</v>
      </c>
      <c r="E7456" s="2" t="s">
        <v>120</v>
      </c>
      <c r="F7456" s="2" t="s">
        <v>121</v>
      </c>
      <c r="G7456" s="3" t="s">
        <v>158</v>
      </c>
      <c r="H7456" s="17">
        <v>55</v>
      </c>
      <c r="I7456" s="2">
        <v>105</v>
      </c>
      <c r="J7456" s="19">
        <v>5775</v>
      </c>
      <c r="K7456" s="19">
        <v>2887.5</v>
      </c>
      <c r="L7456" s="2">
        <v>0.5</v>
      </c>
      <c r="M7456" s="2" t="s">
        <v>78</v>
      </c>
      <c r="N7456" s="20">
        <f t="shared" si="116"/>
        <v>8662.5</v>
      </c>
      <c r="O7456" s="21"/>
      <c r="P7456" s="20"/>
    </row>
    <row r="7457" spans="1:16" x14ac:dyDescent="0.35">
      <c r="A7457" s="2" t="s">
        <v>21</v>
      </c>
      <c r="B7457" s="2">
        <v>1185732</v>
      </c>
      <c r="C7457" s="15">
        <v>44442</v>
      </c>
      <c r="D7457" s="2" t="s">
        <v>14</v>
      </c>
      <c r="E7457" s="2" t="s">
        <v>120</v>
      </c>
      <c r="F7457" s="2" t="s">
        <v>121</v>
      </c>
      <c r="G7457" s="3" t="s">
        <v>155</v>
      </c>
      <c r="H7457" s="17">
        <v>52</v>
      </c>
      <c r="I7457" s="2">
        <v>125</v>
      </c>
      <c r="J7457" s="19">
        <v>6500</v>
      </c>
      <c r="K7457" s="19">
        <v>3510.0000000000005</v>
      </c>
      <c r="L7457" s="2">
        <v>0.54</v>
      </c>
      <c r="M7457" s="2" t="s">
        <v>78</v>
      </c>
      <c r="N7457" s="20">
        <f t="shared" si="116"/>
        <v>10010</v>
      </c>
      <c r="O7457" s="21"/>
      <c r="P7457" s="20"/>
    </row>
    <row r="7458" spans="1:16" x14ac:dyDescent="0.35">
      <c r="A7458" s="2" t="s">
        <v>21</v>
      </c>
      <c r="B7458" s="2">
        <v>1185732</v>
      </c>
      <c r="C7458" s="15">
        <v>44442</v>
      </c>
      <c r="D7458" s="2" t="s">
        <v>14</v>
      </c>
      <c r="E7458" s="2" t="s">
        <v>120</v>
      </c>
      <c r="F7458" s="2" t="s">
        <v>121</v>
      </c>
      <c r="G7458" s="3" t="s">
        <v>17</v>
      </c>
      <c r="H7458" s="17">
        <v>47</v>
      </c>
      <c r="I7458" s="2">
        <v>75</v>
      </c>
      <c r="J7458" s="19">
        <v>3525</v>
      </c>
      <c r="K7458" s="19">
        <v>1833</v>
      </c>
      <c r="L7458" s="2">
        <v>0.52</v>
      </c>
      <c r="M7458" s="2" t="s">
        <v>78</v>
      </c>
      <c r="N7458" s="20">
        <f t="shared" si="116"/>
        <v>5358</v>
      </c>
      <c r="O7458" s="21"/>
      <c r="P7458" s="20"/>
    </row>
    <row r="7459" spans="1:16" x14ac:dyDescent="0.35">
      <c r="A7459" s="2" t="s">
        <v>21</v>
      </c>
      <c r="B7459" s="2">
        <v>1185732</v>
      </c>
      <c r="C7459" s="15">
        <v>44442</v>
      </c>
      <c r="D7459" s="2" t="s">
        <v>14</v>
      </c>
      <c r="E7459" s="2" t="s">
        <v>120</v>
      </c>
      <c r="F7459" s="2" t="s">
        <v>121</v>
      </c>
      <c r="G7459" s="3" t="s">
        <v>156</v>
      </c>
      <c r="H7459" s="17">
        <v>41</v>
      </c>
      <c r="I7459" s="2">
        <v>60</v>
      </c>
      <c r="J7459" s="19">
        <v>2460</v>
      </c>
      <c r="K7459" s="19">
        <v>1082.4000000000001</v>
      </c>
      <c r="L7459" s="2">
        <v>0.44</v>
      </c>
      <c r="M7459" s="2" t="s">
        <v>78</v>
      </c>
      <c r="N7459" s="20">
        <f t="shared" si="116"/>
        <v>3542.4</v>
      </c>
      <c r="O7459" s="21"/>
      <c r="P7459" s="20"/>
    </row>
    <row r="7460" spans="1:16" x14ac:dyDescent="0.35">
      <c r="A7460" s="2" t="s">
        <v>21</v>
      </c>
      <c r="B7460" s="2">
        <v>1185732</v>
      </c>
      <c r="C7460" s="15">
        <v>44442</v>
      </c>
      <c r="D7460" s="2" t="s">
        <v>14</v>
      </c>
      <c r="E7460" s="2" t="s">
        <v>120</v>
      </c>
      <c r="F7460" s="2" t="s">
        <v>121</v>
      </c>
      <c r="G7460" s="3" t="s">
        <v>157</v>
      </c>
      <c r="H7460" s="17">
        <v>41</v>
      </c>
      <c r="I7460" s="2">
        <v>46</v>
      </c>
      <c r="J7460" s="19">
        <v>1886</v>
      </c>
      <c r="K7460" s="19">
        <v>848.69999999999993</v>
      </c>
      <c r="L7460" s="2">
        <v>0.44999999999999996</v>
      </c>
      <c r="M7460" s="2" t="s">
        <v>78</v>
      </c>
      <c r="N7460" s="20">
        <f t="shared" si="116"/>
        <v>2734.7</v>
      </c>
      <c r="O7460" s="21"/>
      <c r="P7460" s="20"/>
    </row>
    <row r="7461" spans="1:16" x14ac:dyDescent="0.35">
      <c r="A7461" s="2" t="s">
        <v>21</v>
      </c>
      <c r="B7461" s="2">
        <v>1185732</v>
      </c>
      <c r="C7461" s="15">
        <v>44442</v>
      </c>
      <c r="D7461" s="2" t="s">
        <v>14</v>
      </c>
      <c r="E7461" s="2" t="s">
        <v>120</v>
      </c>
      <c r="F7461" s="2" t="s">
        <v>121</v>
      </c>
      <c r="G7461" s="3" t="s">
        <v>18</v>
      </c>
      <c r="H7461" s="17">
        <v>50</v>
      </c>
      <c r="I7461" s="2">
        <v>51</v>
      </c>
      <c r="J7461" s="19">
        <v>2550</v>
      </c>
      <c r="K7461" s="19">
        <v>1071</v>
      </c>
      <c r="L7461" s="2">
        <v>0.42</v>
      </c>
      <c r="M7461" s="2" t="s">
        <v>78</v>
      </c>
      <c r="N7461" s="20">
        <f t="shared" si="116"/>
        <v>3621</v>
      </c>
      <c r="O7461" s="21"/>
      <c r="P7461" s="20"/>
    </row>
    <row r="7462" spans="1:16" x14ac:dyDescent="0.35">
      <c r="A7462" s="2" t="s">
        <v>21</v>
      </c>
      <c r="B7462" s="2">
        <v>1185732</v>
      </c>
      <c r="C7462" s="15">
        <v>44442</v>
      </c>
      <c r="D7462" s="2" t="s">
        <v>14</v>
      </c>
      <c r="E7462" s="2" t="s">
        <v>120</v>
      </c>
      <c r="F7462" s="2" t="s">
        <v>121</v>
      </c>
      <c r="G7462" s="3" t="s">
        <v>158</v>
      </c>
      <c r="H7462" s="17">
        <v>54</v>
      </c>
      <c r="I7462" s="2">
        <v>83</v>
      </c>
      <c r="J7462" s="19">
        <v>4482</v>
      </c>
      <c r="K7462" s="19">
        <v>2196.1799999999998</v>
      </c>
      <c r="L7462" s="2">
        <v>0.49</v>
      </c>
      <c r="M7462" s="2" t="s">
        <v>78</v>
      </c>
      <c r="N7462" s="20">
        <f t="shared" si="116"/>
        <v>6678.18</v>
      </c>
      <c r="O7462" s="21"/>
      <c r="P7462" s="20"/>
    </row>
    <row r="7463" spans="1:16" x14ac:dyDescent="0.35">
      <c r="A7463" s="2" t="s">
        <v>21</v>
      </c>
      <c r="B7463" s="2">
        <v>1185732</v>
      </c>
      <c r="C7463" s="15">
        <v>44474</v>
      </c>
      <c r="D7463" s="2" t="s">
        <v>14</v>
      </c>
      <c r="E7463" s="2" t="s">
        <v>120</v>
      </c>
      <c r="F7463" s="2" t="s">
        <v>121</v>
      </c>
      <c r="G7463" s="3" t="s">
        <v>155</v>
      </c>
      <c r="H7463" s="17">
        <v>59</v>
      </c>
      <c r="I7463" s="2">
        <v>113</v>
      </c>
      <c r="J7463" s="19">
        <v>6667</v>
      </c>
      <c r="K7463" s="19">
        <v>3666.8500000000004</v>
      </c>
      <c r="L7463" s="2">
        <v>0.55000000000000004</v>
      </c>
      <c r="M7463" s="2" t="s">
        <v>78</v>
      </c>
      <c r="N7463" s="20">
        <f t="shared" si="116"/>
        <v>10333.85</v>
      </c>
      <c r="O7463" s="21"/>
      <c r="P7463" s="20"/>
    </row>
    <row r="7464" spans="1:16" x14ac:dyDescent="0.35">
      <c r="A7464" s="2" t="s">
        <v>21</v>
      </c>
      <c r="B7464" s="2">
        <v>1185732</v>
      </c>
      <c r="C7464" s="15">
        <v>44474</v>
      </c>
      <c r="D7464" s="2" t="s">
        <v>14</v>
      </c>
      <c r="E7464" s="2" t="s">
        <v>120</v>
      </c>
      <c r="F7464" s="2" t="s">
        <v>121</v>
      </c>
      <c r="G7464" s="3" t="s">
        <v>17</v>
      </c>
      <c r="H7464" s="17">
        <v>52</v>
      </c>
      <c r="I7464" s="2">
        <v>72</v>
      </c>
      <c r="J7464" s="19">
        <v>3744</v>
      </c>
      <c r="K7464" s="19">
        <v>1872</v>
      </c>
      <c r="L7464" s="2">
        <v>0.5</v>
      </c>
      <c r="M7464" s="2" t="s">
        <v>78</v>
      </c>
      <c r="N7464" s="20">
        <f t="shared" si="116"/>
        <v>5616</v>
      </c>
      <c r="O7464" s="21"/>
      <c r="P7464" s="20"/>
    </row>
    <row r="7465" spans="1:16" x14ac:dyDescent="0.35">
      <c r="A7465" s="2" t="s">
        <v>21</v>
      </c>
      <c r="B7465" s="2">
        <v>1185732</v>
      </c>
      <c r="C7465" s="15">
        <v>44474</v>
      </c>
      <c r="D7465" s="2" t="s">
        <v>14</v>
      </c>
      <c r="E7465" s="2" t="s">
        <v>120</v>
      </c>
      <c r="F7465" s="2" t="s">
        <v>121</v>
      </c>
      <c r="G7465" s="3" t="s">
        <v>156</v>
      </c>
      <c r="H7465" s="17">
        <v>53</v>
      </c>
      <c r="I7465" s="2">
        <v>49</v>
      </c>
      <c r="J7465" s="19">
        <v>2597</v>
      </c>
      <c r="K7465" s="19">
        <v>1116.71</v>
      </c>
      <c r="L7465" s="2">
        <v>0.43</v>
      </c>
      <c r="M7465" s="2" t="s">
        <v>78</v>
      </c>
      <c r="N7465" s="20">
        <f t="shared" si="116"/>
        <v>3713.71</v>
      </c>
      <c r="O7465" s="21"/>
      <c r="P7465" s="20"/>
    </row>
    <row r="7466" spans="1:16" x14ac:dyDescent="0.35">
      <c r="A7466" s="2" t="s">
        <v>21</v>
      </c>
      <c r="B7466" s="2">
        <v>1185732</v>
      </c>
      <c r="C7466" s="15">
        <v>44474</v>
      </c>
      <c r="D7466" s="2" t="s">
        <v>14</v>
      </c>
      <c r="E7466" s="2" t="s">
        <v>120</v>
      </c>
      <c r="F7466" s="2" t="s">
        <v>121</v>
      </c>
      <c r="G7466" s="3" t="s">
        <v>157</v>
      </c>
      <c r="H7466" s="17">
        <v>50</v>
      </c>
      <c r="I7466" s="2">
        <v>38</v>
      </c>
      <c r="J7466" s="19">
        <v>1900</v>
      </c>
      <c r="K7466" s="19">
        <v>760</v>
      </c>
      <c r="L7466" s="2">
        <v>0.4</v>
      </c>
      <c r="M7466" s="2" t="s">
        <v>78</v>
      </c>
      <c r="N7466" s="20">
        <f t="shared" si="116"/>
        <v>2660</v>
      </c>
      <c r="O7466" s="21"/>
      <c r="P7466" s="20"/>
    </row>
    <row r="7467" spans="1:16" x14ac:dyDescent="0.35">
      <c r="A7467" s="2" t="s">
        <v>21</v>
      </c>
      <c r="B7467" s="2">
        <v>1185732</v>
      </c>
      <c r="C7467" s="15">
        <v>44474</v>
      </c>
      <c r="D7467" s="2" t="s">
        <v>14</v>
      </c>
      <c r="E7467" s="2" t="s">
        <v>120</v>
      </c>
      <c r="F7467" s="2" t="s">
        <v>121</v>
      </c>
      <c r="G7467" s="3" t="s">
        <v>18</v>
      </c>
      <c r="H7467" s="17">
        <v>64</v>
      </c>
      <c r="I7467" s="2">
        <v>42</v>
      </c>
      <c r="J7467" s="19">
        <v>2688</v>
      </c>
      <c r="K7467" s="19">
        <v>1128.96</v>
      </c>
      <c r="L7467" s="2">
        <v>0.42</v>
      </c>
      <c r="M7467" s="2" t="s">
        <v>78</v>
      </c>
      <c r="N7467" s="20">
        <f t="shared" si="116"/>
        <v>3816.96</v>
      </c>
      <c r="O7467" s="21"/>
      <c r="P7467" s="20"/>
    </row>
    <row r="7468" spans="1:16" x14ac:dyDescent="0.35">
      <c r="A7468" s="2" t="s">
        <v>13</v>
      </c>
      <c r="B7468" s="2">
        <v>1185732</v>
      </c>
      <c r="C7468" s="15">
        <v>44474</v>
      </c>
      <c r="D7468" s="2" t="s">
        <v>14</v>
      </c>
      <c r="E7468" s="2" t="s">
        <v>120</v>
      </c>
      <c r="F7468" s="2" t="s">
        <v>121</v>
      </c>
      <c r="G7468" s="3" t="s">
        <v>158</v>
      </c>
      <c r="H7468" s="17">
        <v>63</v>
      </c>
      <c r="I7468" s="2">
        <v>74</v>
      </c>
      <c r="J7468" s="19">
        <v>4662</v>
      </c>
      <c r="K7468" s="19">
        <v>2331</v>
      </c>
      <c r="L7468" s="2">
        <v>0.5</v>
      </c>
      <c r="M7468" s="2" t="s">
        <v>78</v>
      </c>
      <c r="N7468" s="20">
        <f t="shared" si="116"/>
        <v>6993</v>
      </c>
      <c r="O7468" s="21"/>
      <c r="P7468" s="20"/>
    </row>
    <row r="7469" spans="1:16" x14ac:dyDescent="0.35">
      <c r="A7469" s="2" t="s">
        <v>13</v>
      </c>
      <c r="B7469" s="2">
        <v>1185732</v>
      </c>
      <c r="C7469" s="15">
        <v>44504</v>
      </c>
      <c r="D7469" s="2" t="s">
        <v>14</v>
      </c>
      <c r="E7469" s="2" t="s">
        <v>120</v>
      </c>
      <c r="F7469" s="2" t="s">
        <v>121</v>
      </c>
      <c r="G7469" s="3" t="s">
        <v>155</v>
      </c>
      <c r="H7469" s="17">
        <v>60</v>
      </c>
      <c r="I7469" s="2">
        <v>111</v>
      </c>
      <c r="J7469" s="19">
        <v>6660</v>
      </c>
      <c r="K7469" s="19">
        <v>3330</v>
      </c>
      <c r="L7469" s="2">
        <v>0.5</v>
      </c>
      <c r="M7469" s="2" t="s">
        <v>78</v>
      </c>
      <c r="N7469" s="20">
        <f t="shared" si="116"/>
        <v>9990</v>
      </c>
      <c r="O7469" s="21"/>
      <c r="P7469" s="20"/>
    </row>
    <row r="7470" spans="1:16" x14ac:dyDescent="0.35">
      <c r="A7470" s="2" t="s">
        <v>13</v>
      </c>
      <c r="B7470" s="2">
        <v>1185732</v>
      </c>
      <c r="C7470" s="15">
        <v>44504</v>
      </c>
      <c r="D7470" s="2" t="s">
        <v>14</v>
      </c>
      <c r="E7470" s="2" t="s">
        <v>120</v>
      </c>
      <c r="F7470" s="2" t="s">
        <v>121</v>
      </c>
      <c r="G7470" s="3" t="s">
        <v>17</v>
      </c>
      <c r="H7470" s="17">
        <v>51</v>
      </c>
      <c r="I7470" s="2">
        <v>84</v>
      </c>
      <c r="J7470" s="19">
        <v>4284</v>
      </c>
      <c r="K7470" s="19">
        <v>2227.6800000000003</v>
      </c>
      <c r="L7470" s="2">
        <v>0.52</v>
      </c>
      <c r="M7470" s="2" t="s">
        <v>78</v>
      </c>
      <c r="N7470" s="20">
        <f t="shared" si="116"/>
        <v>6511.68</v>
      </c>
      <c r="O7470" s="21"/>
      <c r="P7470" s="20"/>
    </row>
    <row r="7471" spans="1:16" x14ac:dyDescent="0.35">
      <c r="A7471" s="2" t="s">
        <v>13</v>
      </c>
      <c r="B7471" s="2">
        <v>1185732</v>
      </c>
      <c r="C7471" s="15">
        <v>44504</v>
      </c>
      <c r="D7471" s="2" t="s">
        <v>14</v>
      </c>
      <c r="E7471" s="2" t="s">
        <v>120</v>
      </c>
      <c r="F7471" s="2" t="s">
        <v>121</v>
      </c>
      <c r="G7471" s="3" t="s">
        <v>156</v>
      </c>
      <c r="H7471" s="17">
        <v>51</v>
      </c>
      <c r="I7471" s="2">
        <v>80</v>
      </c>
      <c r="J7471" s="19">
        <v>4080</v>
      </c>
      <c r="K7471" s="19">
        <v>1835.9999999999998</v>
      </c>
      <c r="L7471" s="2">
        <v>0.44999999999999996</v>
      </c>
      <c r="M7471" s="2" t="s">
        <v>78</v>
      </c>
      <c r="N7471" s="20">
        <f t="shared" si="116"/>
        <v>5916</v>
      </c>
      <c r="O7471" s="21"/>
      <c r="P7471" s="20"/>
    </row>
    <row r="7472" spans="1:16" x14ac:dyDescent="0.35">
      <c r="A7472" s="2" t="s">
        <v>13</v>
      </c>
      <c r="B7472" s="2">
        <v>1185732</v>
      </c>
      <c r="C7472" s="15">
        <v>44504</v>
      </c>
      <c r="D7472" s="2" t="s">
        <v>14</v>
      </c>
      <c r="E7472" s="2" t="s">
        <v>120</v>
      </c>
      <c r="F7472" s="2" t="s">
        <v>121</v>
      </c>
      <c r="G7472" s="3" t="s">
        <v>157</v>
      </c>
      <c r="H7472" s="17">
        <v>50</v>
      </c>
      <c r="I7472" s="2">
        <v>80</v>
      </c>
      <c r="J7472" s="19">
        <v>4000</v>
      </c>
      <c r="K7472" s="19">
        <v>1680</v>
      </c>
      <c r="L7472" s="2">
        <v>0.42</v>
      </c>
      <c r="M7472" s="2" t="s">
        <v>78</v>
      </c>
      <c r="N7472" s="20">
        <f t="shared" si="116"/>
        <v>5680</v>
      </c>
      <c r="O7472" s="21"/>
      <c r="P7472" s="20"/>
    </row>
    <row r="7473" spans="1:16" x14ac:dyDescent="0.35">
      <c r="A7473" s="2" t="s">
        <v>13</v>
      </c>
      <c r="B7473" s="2">
        <v>1185732</v>
      </c>
      <c r="C7473" s="15">
        <v>44504</v>
      </c>
      <c r="D7473" s="2" t="s">
        <v>14</v>
      </c>
      <c r="E7473" s="2" t="s">
        <v>120</v>
      </c>
      <c r="F7473" s="2" t="s">
        <v>121</v>
      </c>
      <c r="G7473" s="3" t="s">
        <v>18</v>
      </c>
      <c r="H7473" s="17">
        <v>60</v>
      </c>
      <c r="I7473" s="2">
        <v>68</v>
      </c>
      <c r="J7473" s="19">
        <v>4080</v>
      </c>
      <c r="K7473" s="19">
        <v>1795.2</v>
      </c>
      <c r="L7473" s="2">
        <v>0.44</v>
      </c>
      <c r="M7473" s="2" t="s">
        <v>78</v>
      </c>
      <c r="N7473" s="20">
        <f t="shared" si="116"/>
        <v>5875.2</v>
      </c>
      <c r="O7473" s="21"/>
      <c r="P7473" s="20"/>
    </row>
    <row r="7474" spans="1:16" x14ac:dyDescent="0.35">
      <c r="A7474" s="2" t="s">
        <v>13</v>
      </c>
      <c r="B7474" s="2">
        <v>1185732</v>
      </c>
      <c r="C7474" s="15">
        <v>44504</v>
      </c>
      <c r="D7474" s="2" t="s">
        <v>14</v>
      </c>
      <c r="E7474" s="2" t="s">
        <v>120</v>
      </c>
      <c r="F7474" s="2" t="s">
        <v>121</v>
      </c>
      <c r="G7474" s="3" t="s">
        <v>158</v>
      </c>
      <c r="H7474" s="17">
        <v>67</v>
      </c>
      <c r="I7474" s="2">
        <v>95</v>
      </c>
      <c r="J7474" s="19">
        <v>6365</v>
      </c>
      <c r="K7474" s="19">
        <v>2991.5499999999997</v>
      </c>
      <c r="L7474" s="2">
        <v>0.47</v>
      </c>
      <c r="M7474" s="2" t="s">
        <v>78</v>
      </c>
      <c r="N7474" s="20">
        <f t="shared" si="116"/>
        <v>9356.5499999999993</v>
      </c>
      <c r="O7474" s="21"/>
      <c r="P7474" s="20"/>
    </row>
    <row r="7475" spans="1:16" x14ac:dyDescent="0.35">
      <c r="A7475" s="2" t="s">
        <v>13</v>
      </c>
      <c r="B7475" s="2">
        <v>1185732</v>
      </c>
      <c r="C7475" s="15">
        <v>44533</v>
      </c>
      <c r="D7475" s="2" t="s">
        <v>14</v>
      </c>
      <c r="E7475" s="2" t="s">
        <v>120</v>
      </c>
      <c r="F7475" s="2" t="s">
        <v>121</v>
      </c>
      <c r="G7475" s="3" t="s">
        <v>155</v>
      </c>
      <c r="H7475" s="17">
        <v>59</v>
      </c>
      <c r="I7475" s="2">
        <v>150</v>
      </c>
      <c r="J7475" s="19">
        <v>8850</v>
      </c>
      <c r="K7475" s="19">
        <v>4513.5</v>
      </c>
      <c r="L7475" s="2">
        <v>0.51</v>
      </c>
      <c r="M7475" s="2" t="s">
        <v>78</v>
      </c>
      <c r="N7475" s="20">
        <f t="shared" si="116"/>
        <v>13363.5</v>
      </c>
      <c r="O7475" s="21"/>
      <c r="P7475" s="20"/>
    </row>
    <row r="7476" spans="1:16" x14ac:dyDescent="0.35">
      <c r="A7476" s="2" t="s">
        <v>13</v>
      </c>
      <c r="B7476" s="2">
        <v>1185732</v>
      </c>
      <c r="C7476" s="15">
        <v>44533</v>
      </c>
      <c r="D7476" s="2" t="s">
        <v>14</v>
      </c>
      <c r="E7476" s="2" t="s">
        <v>120</v>
      </c>
      <c r="F7476" s="2" t="s">
        <v>121</v>
      </c>
      <c r="G7476" s="3" t="s">
        <v>17</v>
      </c>
      <c r="H7476" s="17">
        <v>51</v>
      </c>
      <c r="I7476" s="2">
        <v>101</v>
      </c>
      <c r="J7476" s="19">
        <v>5151</v>
      </c>
      <c r="K7476" s="19">
        <v>2627.01</v>
      </c>
      <c r="L7476" s="2">
        <v>0.51</v>
      </c>
      <c r="M7476" s="2" t="s">
        <v>78</v>
      </c>
      <c r="N7476" s="20">
        <f t="shared" si="116"/>
        <v>7778.01</v>
      </c>
      <c r="O7476" s="21"/>
      <c r="P7476" s="20"/>
    </row>
    <row r="7477" spans="1:16" x14ac:dyDescent="0.35">
      <c r="A7477" s="2" t="s">
        <v>13</v>
      </c>
      <c r="B7477" s="2">
        <v>1185732</v>
      </c>
      <c r="C7477" s="15">
        <v>44533</v>
      </c>
      <c r="D7477" s="2" t="s">
        <v>14</v>
      </c>
      <c r="E7477" s="2" t="s">
        <v>120</v>
      </c>
      <c r="F7477" s="2" t="s">
        <v>121</v>
      </c>
      <c r="G7477" s="3" t="s">
        <v>156</v>
      </c>
      <c r="H7477" s="17">
        <v>50</v>
      </c>
      <c r="I7477" s="2">
        <v>88</v>
      </c>
      <c r="J7477" s="19">
        <v>4400</v>
      </c>
      <c r="K7477" s="19">
        <v>1979.9999999999998</v>
      </c>
      <c r="L7477" s="2">
        <v>0.44999999999999996</v>
      </c>
      <c r="M7477" s="2" t="s">
        <v>78</v>
      </c>
      <c r="N7477" s="20">
        <f t="shared" si="116"/>
        <v>6380</v>
      </c>
      <c r="O7477" s="21"/>
      <c r="P7477" s="20"/>
    </row>
    <row r="7478" spans="1:16" x14ac:dyDescent="0.35">
      <c r="A7478" s="2" t="s">
        <v>13</v>
      </c>
      <c r="B7478" s="2">
        <v>1185732</v>
      </c>
      <c r="C7478" s="15">
        <v>44533</v>
      </c>
      <c r="D7478" s="2" t="s">
        <v>14</v>
      </c>
      <c r="E7478" s="2" t="s">
        <v>120</v>
      </c>
      <c r="F7478" s="2" t="s">
        <v>121</v>
      </c>
      <c r="G7478" s="3" t="s">
        <v>157</v>
      </c>
      <c r="H7478" s="17">
        <v>53</v>
      </c>
      <c r="I7478" s="2">
        <v>87</v>
      </c>
      <c r="J7478" s="19">
        <v>4611</v>
      </c>
      <c r="K7478" s="19">
        <v>1936.62</v>
      </c>
      <c r="L7478" s="2">
        <v>0.42</v>
      </c>
      <c r="M7478" s="2" t="s">
        <v>78</v>
      </c>
      <c r="N7478" s="20">
        <f t="shared" si="116"/>
        <v>6547.62</v>
      </c>
      <c r="O7478" s="21"/>
      <c r="P7478" s="20"/>
    </row>
    <row r="7479" spans="1:16" x14ac:dyDescent="0.35">
      <c r="A7479" s="2" t="s">
        <v>13</v>
      </c>
      <c r="B7479" s="2">
        <v>1185732</v>
      </c>
      <c r="C7479" s="15">
        <v>44533</v>
      </c>
      <c r="D7479" s="2" t="s">
        <v>14</v>
      </c>
      <c r="E7479" s="2" t="s">
        <v>120</v>
      </c>
      <c r="F7479" s="2" t="s">
        <v>121</v>
      </c>
      <c r="G7479" s="3" t="s">
        <v>18</v>
      </c>
      <c r="H7479" s="17">
        <v>60</v>
      </c>
      <c r="I7479" s="2">
        <v>78</v>
      </c>
      <c r="J7479" s="19">
        <v>4680</v>
      </c>
      <c r="K7479" s="19">
        <v>2106</v>
      </c>
      <c r="L7479" s="2">
        <v>0.44999999999999996</v>
      </c>
      <c r="M7479" s="2" t="s">
        <v>78</v>
      </c>
      <c r="N7479" s="20">
        <f t="shared" si="116"/>
        <v>6786</v>
      </c>
      <c r="O7479" s="21"/>
      <c r="P7479" s="20"/>
    </row>
    <row r="7480" spans="1:16" x14ac:dyDescent="0.35">
      <c r="A7480" s="2" t="s">
        <v>13</v>
      </c>
      <c r="B7480" s="2">
        <v>1185732</v>
      </c>
      <c r="C7480" s="15">
        <v>44533</v>
      </c>
      <c r="D7480" s="2" t="s">
        <v>14</v>
      </c>
      <c r="E7480" s="2" t="s">
        <v>120</v>
      </c>
      <c r="F7480" s="2" t="s">
        <v>121</v>
      </c>
      <c r="G7480" s="3" t="s">
        <v>158</v>
      </c>
      <c r="H7480" s="17">
        <v>67</v>
      </c>
      <c r="I7480" s="2">
        <v>112</v>
      </c>
      <c r="J7480" s="19">
        <v>7504</v>
      </c>
      <c r="K7480" s="19">
        <v>3451.8399999999997</v>
      </c>
      <c r="L7480" s="2">
        <v>0.45999999999999996</v>
      </c>
      <c r="M7480" s="2" t="s">
        <v>78</v>
      </c>
      <c r="N7480" s="20">
        <f t="shared" si="116"/>
        <v>10955.84</v>
      </c>
      <c r="O7480" s="21"/>
      <c r="P7480" s="20"/>
    </row>
    <row r="7481" spans="1:16" x14ac:dyDescent="0.35">
      <c r="A7481" s="2" t="s">
        <v>13</v>
      </c>
      <c r="B7481" s="2">
        <v>1185732</v>
      </c>
      <c r="C7481" s="15">
        <v>44206</v>
      </c>
      <c r="D7481" s="2" t="s">
        <v>14</v>
      </c>
      <c r="E7481" s="2" t="s">
        <v>120</v>
      </c>
      <c r="F7481" s="2" t="s">
        <v>121</v>
      </c>
      <c r="G7481" s="3" t="s">
        <v>155</v>
      </c>
      <c r="H7481" s="17">
        <v>34</v>
      </c>
      <c r="I7481" s="2">
        <v>115</v>
      </c>
      <c r="J7481" s="19">
        <v>3910</v>
      </c>
      <c r="K7481" s="19">
        <v>1798.6</v>
      </c>
      <c r="L7481" s="2">
        <v>0.45999999999999996</v>
      </c>
      <c r="M7481" s="2" t="s">
        <v>78</v>
      </c>
      <c r="N7481" s="20">
        <f t="shared" si="116"/>
        <v>5708.6</v>
      </c>
      <c r="O7481" s="21"/>
      <c r="P7481" s="20"/>
    </row>
    <row r="7482" spans="1:16" x14ac:dyDescent="0.35">
      <c r="A7482" s="2" t="s">
        <v>13</v>
      </c>
      <c r="B7482" s="2">
        <v>1185732</v>
      </c>
      <c r="C7482" s="15">
        <v>44206</v>
      </c>
      <c r="D7482" s="2" t="s">
        <v>14</v>
      </c>
      <c r="E7482" s="2" t="s">
        <v>120</v>
      </c>
      <c r="F7482" s="2" t="s">
        <v>121</v>
      </c>
      <c r="G7482" s="3" t="s">
        <v>17</v>
      </c>
      <c r="H7482" s="17">
        <v>34</v>
      </c>
      <c r="I7482" s="2">
        <v>63</v>
      </c>
      <c r="J7482" s="19">
        <v>2142</v>
      </c>
      <c r="K7482" s="19">
        <v>963.89999999999986</v>
      </c>
      <c r="L7482" s="2">
        <v>0.44999999999999996</v>
      </c>
      <c r="M7482" s="2" t="s">
        <v>78</v>
      </c>
      <c r="N7482" s="20">
        <f t="shared" si="116"/>
        <v>3105.8999999999996</v>
      </c>
      <c r="O7482" s="21"/>
      <c r="P7482" s="20"/>
    </row>
    <row r="7483" spans="1:16" x14ac:dyDescent="0.35">
      <c r="A7483" s="2" t="s">
        <v>13</v>
      </c>
      <c r="B7483" s="2">
        <v>1185732</v>
      </c>
      <c r="C7483" s="15">
        <v>44206</v>
      </c>
      <c r="D7483" s="2" t="s">
        <v>14</v>
      </c>
      <c r="E7483" s="2" t="s">
        <v>120</v>
      </c>
      <c r="F7483" s="2" t="s">
        <v>121</v>
      </c>
      <c r="G7483" s="3" t="s">
        <v>156</v>
      </c>
      <c r="H7483" s="17">
        <v>24</v>
      </c>
      <c r="I7483" s="2">
        <v>63</v>
      </c>
      <c r="J7483" s="19">
        <v>1512</v>
      </c>
      <c r="K7483" s="19">
        <v>831.6</v>
      </c>
      <c r="L7483" s="2">
        <v>0.55000000000000004</v>
      </c>
      <c r="M7483" s="2" t="s">
        <v>78</v>
      </c>
      <c r="N7483" s="20">
        <f t="shared" si="116"/>
        <v>2343.6</v>
      </c>
      <c r="O7483" s="21"/>
      <c r="P7483" s="20"/>
    </row>
    <row r="7484" spans="1:16" x14ac:dyDescent="0.35">
      <c r="A7484" s="2" t="s">
        <v>13</v>
      </c>
      <c r="B7484" s="2">
        <v>1185732</v>
      </c>
      <c r="C7484" s="15">
        <v>44206</v>
      </c>
      <c r="D7484" s="2" t="s">
        <v>14</v>
      </c>
      <c r="E7484" s="2" t="s">
        <v>120</v>
      </c>
      <c r="F7484" s="2" t="s">
        <v>121</v>
      </c>
      <c r="G7484" s="3" t="s">
        <v>157</v>
      </c>
      <c r="H7484" s="17">
        <v>29</v>
      </c>
      <c r="I7484" s="2">
        <v>20</v>
      </c>
      <c r="J7484" s="19">
        <v>580</v>
      </c>
      <c r="K7484" s="19">
        <v>307.40000000000003</v>
      </c>
      <c r="L7484" s="2">
        <v>0.53</v>
      </c>
      <c r="M7484" s="2" t="s">
        <v>78</v>
      </c>
      <c r="N7484" s="20">
        <f t="shared" si="116"/>
        <v>887.40000000000009</v>
      </c>
      <c r="O7484" s="21"/>
      <c r="P7484" s="20"/>
    </row>
    <row r="7485" spans="1:16" x14ac:dyDescent="0.35">
      <c r="A7485" s="2" t="s">
        <v>13</v>
      </c>
      <c r="B7485" s="2">
        <v>1185732</v>
      </c>
      <c r="C7485" s="15">
        <v>44206</v>
      </c>
      <c r="D7485" s="2" t="s">
        <v>14</v>
      </c>
      <c r="E7485" s="2" t="s">
        <v>120</v>
      </c>
      <c r="F7485" s="2" t="s">
        <v>121</v>
      </c>
      <c r="G7485" s="3" t="s">
        <v>18</v>
      </c>
      <c r="H7485" s="17">
        <v>44</v>
      </c>
      <c r="I7485" s="2">
        <v>33</v>
      </c>
      <c r="J7485" s="19">
        <v>1452</v>
      </c>
      <c r="K7485" s="19">
        <v>580.80000000000007</v>
      </c>
      <c r="L7485" s="2">
        <v>0.4</v>
      </c>
      <c r="M7485" s="2" t="s">
        <v>78</v>
      </c>
      <c r="N7485" s="20">
        <f t="shared" si="116"/>
        <v>2032.8000000000002</v>
      </c>
      <c r="O7485" s="21"/>
      <c r="P7485" s="20"/>
    </row>
    <row r="7486" spans="1:16" x14ac:dyDescent="0.35">
      <c r="A7486" s="2" t="s">
        <v>13</v>
      </c>
      <c r="B7486" s="2">
        <v>1185732</v>
      </c>
      <c r="C7486" s="15">
        <v>44206</v>
      </c>
      <c r="D7486" s="2" t="s">
        <v>14</v>
      </c>
      <c r="E7486" s="2" t="s">
        <v>120</v>
      </c>
      <c r="F7486" s="2" t="s">
        <v>121</v>
      </c>
      <c r="G7486" s="3" t="s">
        <v>158</v>
      </c>
      <c r="H7486" s="17">
        <v>33</v>
      </c>
      <c r="I7486" s="2">
        <v>63</v>
      </c>
      <c r="J7486" s="19">
        <v>2079</v>
      </c>
      <c r="K7486" s="19">
        <v>1122.6600000000001</v>
      </c>
      <c r="L7486" s="2">
        <v>0.54</v>
      </c>
      <c r="M7486" s="2" t="s">
        <v>78</v>
      </c>
      <c r="N7486" s="20">
        <f t="shared" si="116"/>
        <v>3201.66</v>
      </c>
      <c r="O7486" s="21"/>
      <c r="P7486" s="20"/>
    </row>
    <row r="7487" spans="1:16" x14ac:dyDescent="0.35">
      <c r="A7487" s="2" t="s">
        <v>13</v>
      </c>
      <c r="B7487" s="2">
        <v>1185732</v>
      </c>
      <c r="C7487" s="15">
        <v>44235</v>
      </c>
      <c r="D7487" s="2" t="s">
        <v>14</v>
      </c>
      <c r="E7487" s="2" t="s">
        <v>120</v>
      </c>
      <c r="F7487" s="2" t="s">
        <v>121</v>
      </c>
      <c r="G7487" s="3" t="s">
        <v>155</v>
      </c>
      <c r="H7487" s="17">
        <v>34</v>
      </c>
      <c r="I7487" s="2">
        <v>119</v>
      </c>
      <c r="J7487" s="19">
        <v>4046</v>
      </c>
      <c r="K7487" s="19">
        <v>1982.54</v>
      </c>
      <c r="L7487" s="2">
        <v>0.49</v>
      </c>
      <c r="M7487" s="2" t="s">
        <v>78</v>
      </c>
      <c r="N7487" s="20">
        <f t="shared" si="116"/>
        <v>6028.54</v>
      </c>
      <c r="O7487" s="21"/>
      <c r="P7487" s="20"/>
    </row>
    <row r="7488" spans="1:16" x14ac:dyDescent="0.35">
      <c r="A7488" s="2" t="s">
        <v>13</v>
      </c>
      <c r="B7488" s="2">
        <v>1185732</v>
      </c>
      <c r="C7488" s="15">
        <v>44235</v>
      </c>
      <c r="D7488" s="2" t="s">
        <v>14</v>
      </c>
      <c r="E7488" s="2" t="s">
        <v>120</v>
      </c>
      <c r="F7488" s="2" t="s">
        <v>121</v>
      </c>
      <c r="G7488" s="3" t="s">
        <v>17</v>
      </c>
      <c r="H7488" s="17">
        <v>34</v>
      </c>
      <c r="I7488" s="2">
        <v>36</v>
      </c>
      <c r="J7488" s="19">
        <v>1224</v>
      </c>
      <c r="K7488" s="19">
        <v>575.28</v>
      </c>
      <c r="L7488" s="2">
        <v>0.47</v>
      </c>
      <c r="M7488" s="2" t="s">
        <v>78</v>
      </c>
      <c r="N7488" s="20">
        <f t="shared" si="116"/>
        <v>1799.28</v>
      </c>
      <c r="O7488" s="21"/>
      <c r="P7488" s="20"/>
    </row>
    <row r="7489" spans="1:16" x14ac:dyDescent="0.35">
      <c r="A7489" s="2" t="s">
        <v>13</v>
      </c>
      <c r="B7489" s="2">
        <v>1185732</v>
      </c>
      <c r="C7489" s="15">
        <v>44235</v>
      </c>
      <c r="D7489" s="2" t="s">
        <v>14</v>
      </c>
      <c r="E7489" s="2" t="s">
        <v>120</v>
      </c>
      <c r="F7489" s="2" t="s">
        <v>121</v>
      </c>
      <c r="G7489" s="3" t="s">
        <v>156</v>
      </c>
      <c r="H7489" s="17">
        <v>24</v>
      </c>
      <c r="I7489" s="2">
        <v>49</v>
      </c>
      <c r="J7489" s="19">
        <v>1176</v>
      </c>
      <c r="K7489" s="19">
        <v>588</v>
      </c>
      <c r="L7489" s="2">
        <v>0.5</v>
      </c>
      <c r="M7489" s="2" t="s">
        <v>78</v>
      </c>
      <c r="N7489" s="20">
        <f t="shared" si="116"/>
        <v>1764</v>
      </c>
      <c r="O7489" s="21"/>
      <c r="P7489" s="20"/>
    </row>
    <row r="7490" spans="1:16" x14ac:dyDescent="0.35">
      <c r="A7490" s="2" t="s">
        <v>13</v>
      </c>
      <c r="B7490" s="2">
        <v>1185732</v>
      </c>
      <c r="C7490" s="15">
        <v>44235</v>
      </c>
      <c r="D7490" s="2" t="s">
        <v>14</v>
      </c>
      <c r="E7490" s="2" t="s">
        <v>122</v>
      </c>
      <c r="F7490" s="2" t="s">
        <v>123</v>
      </c>
      <c r="G7490" s="3" t="s">
        <v>157</v>
      </c>
      <c r="H7490" s="17">
        <v>29</v>
      </c>
      <c r="I7490" s="2">
        <v>13</v>
      </c>
      <c r="J7490" s="19">
        <v>377</v>
      </c>
      <c r="K7490" s="19">
        <v>203.58</v>
      </c>
      <c r="L7490" s="2">
        <v>0.54</v>
      </c>
      <c r="M7490" s="2" t="s">
        <v>78</v>
      </c>
      <c r="N7490" s="20">
        <f t="shared" si="116"/>
        <v>580.58000000000004</v>
      </c>
      <c r="O7490" s="21"/>
      <c r="P7490" s="20"/>
    </row>
    <row r="7491" spans="1:16" x14ac:dyDescent="0.35">
      <c r="A7491" s="2" t="s">
        <v>13</v>
      </c>
      <c r="B7491" s="2">
        <v>1185732</v>
      </c>
      <c r="C7491" s="15">
        <v>44235</v>
      </c>
      <c r="D7491" s="2" t="s">
        <v>14</v>
      </c>
      <c r="E7491" s="2" t="s">
        <v>122</v>
      </c>
      <c r="F7491" s="2" t="s">
        <v>123</v>
      </c>
      <c r="G7491" s="3" t="s">
        <v>18</v>
      </c>
      <c r="H7491" s="17">
        <v>41</v>
      </c>
      <c r="I7491" s="2">
        <v>35</v>
      </c>
      <c r="J7491" s="19">
        <v>1435</v>
      </c>
      <c r="K7491" s="19">
        <v>588.34999999999991</v>
      </c>
      <c r="L7491" s="2">
        <v>0.41</v>
      </c>
      <c r="M7491" s="2" t="s">
        <v>78</v>
      </c>
      <c r="N7491" s="20">
        <f t="shared" ref="N7491:N7554" si="117">SUM(J7491,K7491)</f>
        <v>2023.35</v>
      </c>
      <c r="O7491" s="21"/>
      <c r="P7491" s="20"/>
    </row>
    <row r="7492" spans="1:16" x14ac:dyDescent="0.35">
      <c r="A7492" s="2" t="s">
        <v>13</v>
      </c>
      <c r="B7492" s="2">
        <v>1185732</v>
      </c>
      <c r="C7492" s="15">
        <v>44235</v>
      </c>
      <c r="D7492" s="2" t="s">
        <v>14</v>
      </c>
      <c r="E7492" s="2" t="s">
        <v>122</v>
      </c>
      <c r="F7492" s="2" t="s">
        <v>123</v>
      </c>
      <c r="G7492" s="3" t="s">
        <v>158</v>
      </c>
      <c r="H7492" s="17">
        <v>33</v>
      </c>
      <c r="I7492" s="2">
        <v>65</v>
      </c>
      <c r="J7492" s="19">
        <v>2145</v>
      </c>
      <c r="K7492" s="19">
        <v>1136.8500000000001</v>
      </c>
      <c r="L7492" s="2">
        <v>0.53</v>
      </c>
      <c r="M7492" s="2" t="s">
        <v>78</v>
      </c>
      <c r="N7492" s="20">
        <f t="shared" si="117"/>
        <v>3281.8500000000004</v>
      </c>
      <c r="O7492" s="21"/>
      <c r="P7492" s="20"/>
    </row>
    <row r="7493" spans="1:16" x14ac:dyDescent="0.35">
      <c r="A7493" s="2" t="s">
        <v>13</v>
      </c>
      <c r="B7493" s="2">
        <v>1185732</v>
      </c>
      <c r="C7493" s="15">
        <v>44261</v>
      </c>
      <c r="D7493" s="2" t="s">
        <v>14</v>
      </c>
      <c r="E7493" s="2" t="s">
        <v>122</v>
      </c>
      <c r="F7493" s="2" t="s">
        <v>123</v>
      </c>
      <c r="G7493" s="3" t="s">
        <v>155</v>
      </c>
      <c r="H7493" s="17">
        <v>34</v>
      </c>
      <c r="I7493" s="2">
        <v>111</v>
      </c>
      <c r="J7493" s="19">
        <v>3774</v>
      </c>
      <c r="K7493" s="19">
        <v>1887</v>
      </c>
      <c r="L7493" s="2">
        <v>0.5</v>
      </c>
      <c r="M7493" s="2" t="s">
        <v>78</v>
      </c>
      <c r="N7493" s="20">
        <f t="shared" si="117"/>
        <v>5661</v>
      </c>
      <c r="O7493" s="21"/>
      <c r="P7493" s="20"/>
    </row>
    <row r="7494" spans="1:16" x14ac:dyDescent="0.35">
      <c r="A7494" s="2" t="s">
        <v>13</v>
      </c>
      <c r="B7494" s="2">
        <v>1185732</v>
      </c>
      <c r="C7494" s="15">
        <v>44261</v>
      </c>
      <c r="D7494" s="2" t="s">
        <v>14</v>
      </c>
      <c r="E7494" s="2" t="s">
        <v>122</v>
      </c>
      <c r="F7494" s="2" t="s">
        <v>123</v>
      </c>
      <c r="G7494" s="3" t="s">
        <v>17</v>
      </c>
      <c r="H7494" s="17">
        <v>34</v>
      </c>
      <c r="I7494" s="2">
        <v>44</v>
      </c>
      <c r="J7494" s="19">
        <v>1496</v>
      </c>
      <c r="K7494" s="19">
        <v>673.19999999999993</v>
      </c>
      <c r="L7494" s="2">
        <v>0.44999999999999996</v>
      </c>
      <c r="M7494" s="2" t="s">
        <v>78</v>
      </c>
      <c r="N7494" s="20">
        <f t="shared" si="117"/>
        <v>2169.1999999999998</v>
      </c>
      <c r="O7494" s="21"/>
      <c r="P7494" s="20"/>
    </row>
    <row r="7495" spans="1:16" x14ac:dyDescent="0.35">
      <c r="A7495" s="2" t="s">
        <v>13</v>
      </c>
      <c r="B7495" s="2">
        <v>1185732</v>
      </c>
      <c r="C7495" s="15">
        <v>44261</v>
      </c>
      <c r="D7495" s="2" t="s">
        <v>14</v>
      </c>
      <c r="E7495" s="2" t="s">
        <v>122</v>
      </c>
      <c r="F7495" s="2" t="s">
        <v>123</v>
      </c>
      <c r="G7495" s="3" t="s">
        <v>156</v>
      </c>
      <c r="H7495" s="17">
        <v>23</v>
      </c>
      <c r="I7495" s="2">
        <v>51</v>
      </c>
      <c r="J7495" s="19">
        <v>1173</v>
      </c>
      <c r="K7495" s="19">
        <v>609.96</v>
      </c>
      <c r="L7495" s="2">
        <v>0.52</v>
      </c>
      <c r="M7495" s="2" t="s">
        <v>78</v>
      </c>
      <c r="N7495" s="20">
        <f t="shared" si="117"/>
        <v>1782.96</v>
      </c>
      <c r="O7495" s="21"/>
      <c r="P7495" s="20"/>
    </row>
    <row r="7496" spans="1:16" x14ac:dyDescent="0.35">
      <c r="A7496" s="2" t="s">
        <v>13</v>
      </c>
      <c r="B7496" s="2">
        <v>1185732</v>
      </c>
      <c r="C7496" s="15">
        <v>44261</v>
      </c>
      <c r="D7496" s="2" t="s">
        <v>14</v>
      </c>
      <c r="E7496" s="2" t="s">
        <v>122</v>
      </c>
      <c r="F7496" s="2" t="s">
        <v>123</v>
      </c>
      <c r="G7496" s="3" t="s">
        <v>157</v>
      </c>
      <c r="H7496" s="17">
        <v>29</v>
      </c>
      <c r="I7496" s="2">
        <v>8</v>
      </c>
      <c r="J7496" s="19">
        <v>232</v>
      </c>
      <c r="K7496" s="19">
        <v>116</v>
      </c>
      <c r="L7496" s="2">
        <v>0.5</v>
      </c>
      <c r="M7496" s="2" t="s">
        <v>78</v>
      </c>
      <c r="N7496" s="20">
        <f t="shared" si="117"/>
        <v>348</v>
      </c>
      <c r="O7496" s="21"/>
      <c r="P7496" s="20"/>
    </row>
    <row r="7497" spans="1:16" x14ac:dyDescent="0.35">
      <c r="A7497" s="2" t="s">
        <v>13</v>
      </c>
      <c r="B7497" s="2">
        <v>1185732</v>
      </c>
      <c r="C7497" s="15">
        <v>44261</v>
      </c>
      <c r="D7497" s="2" t="s">
        <v>14</v>
      </c>
      <c r="E7497" s="2" t="s">
        <v>122</v>
      </c>
      <c r="F7497" s="2" t="s">
        <v>123</v>
      </c>
      <c r="G7497" s="3" t="s">
        <v>18</v>
      </c>
      <c r="H7497" s="17">
        <v>44</v>
      </c>
      <c r="I7497" s="2">
        <v>20</v>
      </c>
      <c r="J7497" s="19">
        <v>880</v>
      </c>
      <c r="K7497" s="19">
        <v>395.99999999999994</v>
      </c>
      <c r="L7497" s="2">
        <v>0.44999999999999996</v>
      </c>
      <c r="M7497" s="2" t="s">
        <v>78</v>
      </c>
      <c r="N7497" s="20">
        <f t="shared" si="117"/>
        <v>1276</v>
      </c>
      <c r="O7497" s="21"/>
      <c r="P7497" s="20"/>
    </row>
    <row r="7498" spans="1:16" x14ac:dyDescent="0.35">
      <c r="A7498" s="2" t="s">
        <v>13</v>
      </c>
      <c r="B7498" s="2">
        <v>1185732</v>
      </c>
      <c r="C7498" s="15">
        <v>44261</v>
      </c>
      <c r="D7498" s="2" t="s">
        <v>14</v>
      </c>
      <c r="E7498" s="2" t="s">
        <v>122</v>
      </c>
      <c r="F7498" s="2" t="s">
        <v>123</v>
      </c>
      <c r="G7498" s="3" t="s">
        <v>158</v>
      </c>
      <c r="H7498" s="17">
        <v>32</v>
      </c>
      <c r="I7498" s="2">
        <v>51</v>
      </c>
      <c r="J7498" s="19">
        <v>1632</v>
      </c>
      <c r="K7498" s="19">
        <v>881.28000000000009</v>
      </c>
      <c r="L7498" s="2">
        <v>0.54</v>
      </c>
      <c r="M7498" s="2" t="s">
        <v>78</v>
      </c>
      <c r="N7498" s="20">
        <f t="shared" si="117"/>
        <v>2513.2800000000002</v>
      </c>
      <c r="O7498" s="21"/>
      <c r="P7498" s="20"/>
    </row>
    <row r="7499" spans="1:16" x14ac:dyDescent="0.35">
      <c r="A7499" s="2" t="s">
        <v>13</v>
      </c>
      <c r="B7499" s="2">
        <v>1185732</v>
      </c>
      <c r="C7499" s="15">
        <v>44293</v>
      </c>
      <c r="D7499" s="2" t="s">
        <v>14</v>
      </c>
      <c r="E7499" s="2" t="s">
        <v>122</v>
      </c>
      <c r="F7499" s="2" t="s">
        <v>123</v>
      </c>
      <c r="G7499" s="3" t="s">
        <v>155</v>
      </c>
      <c r="H7499" s="17">
        <v>32</v>
      </c>
      <c r="I7499" s="2">
        <v>111</v>
      </c>
      <c r="J7499" s="19">
        <v>3552</v>
      </c>
      <c r="K7499" s="19">
        <v>1740.48</v>
      </c>
      <c r="L7499" s="2">
        <v>0.49</v>
      </c>
      <c r="M7499" s="2" t="s">
        <v>78</v>
      </c>
      <c r="N7499" s="20">
        <f t="shared" si="117"/>
        <v>5292.48</v>
      </c>
      <c r="O7499" s="21"/>
      <c r="P7499" s="20"/>
    </row>
    <row r="7500" spans="1:16" x14ac:dyDescent="0.35">
      <c r="A7500" s="2" t="s">
        <v>13</v>
      </c>
      <c r="B7500" s="2">
        <v>1185732</v>
      </c>
      <c r="C7500" s="15">
        <v>44293</v>
      </c>
      <c r="D7500" s="2" t="s">
        <v>14</v>
      </c>
      <c r="E7500" s="2" t="s">
        <v>122</v>
      </c>
      <c r="F7500" s="2" t="s">
        <v>123</v>
      </c>
      <c r="G7500" s="3" t="s">
        <v>17</v>
      </c>
      <c r="H7500" s="17">
        <v>32</v>
      </c>
      <c r="I7500" s="2">
        <v>33</v>
      </c>
      <c r="J7500" s="19">
        <v>1056</v>
      </c>
      <c r="K7500" s="19">
        <v>528</v>
      </c>
      <c r="L7500" s="2">
        <v>0.5</v>
      </c>
      <c r="M7500" s="2" t="s">
        <v>78</v>
      </c>
      <c r="N7500" s="20">
        <f t="shared" si="117"/>
        <v>1584</v>
      </c>
      <c r="O7500" s="21"/>
      <c r="P7500" s="20"/>
    </row>
    <row r="7501" spans="1:16" x14ac:dyDescent="0.35">
      <c r="A7501" s="2" t="s">
        <v>13</v>
      </c>
      <c r="B7501" s="2">
        <v>1185732</v>
      </c>
      <c r="C7501" s="15">
        <v>44293</v>
      </c>
      <c r="D7501" s="2" t="s">
        <v>14</v>
      </c>
      <c r="E7501" s="2" t="s">
        <v>122</v>
      </c>
      <c r="F7501" s="2" t="s">
        <v>123</v>
      </c>
      <c r="G7501" s="3" t="s">
        <v>156</v>
      </c>
      <c r="H7501" s="17">
        <v>24</v>
      </c>
      <c r="I7501" s="2">
        <v>36</v>
      </c>
      <c r="J7501" s="19">
        <v>864</v>
      </c>
      <c r="K7501" s="19">
        <v>449.28000000000003</v>
      </c>
      <c r="L7501" s="2">
        <v>0.52</v>
      </c>
      <c r="M7501" s="2" t="s">
        <v>78</v>
      </c>
      <c r="N7501" s="20">
        <f t="shared" si="117"/>
        <v>1313.28</v>
      </c>
      <c r="O7501" s="21"/>
      <c r="P7501" s="20"/>
    </row>
    <row r="7502" spans="1:16" x14ac:dyDescent="0.35">
      <c r="A7502" s="2" t="s">
        <v>13</v>
      </c>
      <c r="B7502" s="2">
        <v>1185732</v>
      </c>
      <c r="C7502" s="15">
        <v>44293</v>
      </c>
      <c r="D7502" s="2" t="s">
        <v>14</v>
      </c>
      <c r="E7502" s="2" t="s">
        <v>122</v>
      </c>
      <c r="F7502" s="2" t="s">
        <v>123</v>
      </c>
      <c r="G7502" s="3" t="s">
        <v>157</v>
      </c>
      <c r="H7502" s="17">
        <v>29</v>
      </c>
      <c r="I7502" s="2">
        <v>13</v>
      </c>
      <c r="J7502" s="19">
        <v>377</v>
      </c>
      <c r="K7502" s="19">
        <v>199.81</v>
      </c>
      <c r="L7502" s="2">
        <v>0.53</v>
      </c>
      <c r="M7502" s="2" t="s">
        <v>78</v>
      </c>
      <c r="N7502" s="20">
        <f t="shared" si="117"/>
        <v>576.80999999999995</v>
      </c>
      <c r="O7502" s="21"/>
      <c r="P7502" s="20"/>
    </row>
    <row r="7503" spans="1:16" x14ac:dyDescent="0.35">
      <c r="A7503" s="2" t="s">
        <v>13</v>
      </c>
      <c r="B7503" s="2">
        <v>1185732</v>
      </c>
      <c r="C7503" s="15">
        <v>44293</v>
      </c>
      <c r="D7503" s="2" t="s">
        <v>14</v>
      </c>
      <c r="E7503" s="2" t="s">
        <v>122</v>
      </c>
      <c r="F7503" s="2" t="s">
        <v>123</v>
      </c>
      <c r="G7503" s="3" t="s">
        <v>18</v>
      </c>
      <c r="H7503" s="17">
        <v>44</v>
      </c>
      <c r="I7503" s="2">
        <v>15</v>
      </c>
      <c r="J7503" s="19">
        <v>660</v>
      </c>
      <c r="K7503" s="19">
        <v>264</v>
      </c>
      <c r="L7503" s="2">
        <v>0.4</v>
      </c>
      <c r="M7503" s="2" t="s">
        <v>78</v>
      </c>
      <c r="N7503" s="20">
        <f t="shared" si="117"/>
        <v>924</v>
      </c>
      <c r="O7503" s="21"/>
      <c r="P7503" s="20"/>
    </row>
    <row r="7504" spans="1:16" x14ac:dyDescent="0.35">
      <c r="A7504" s="2" t="s">
        <v>13</v>
      </c>
      <c r="B7504" s="2">
        <v>1185732</v>
      </c>
      <c r="C7504" s="15">
        <v>44293</v>
      </c>
      <c r="D7504" s="2" t="s">
        <v>14</v>
      </c>
      <c r="E7504" s="2" t="s">
        <v>122</v>
      </c>
      <c r="F7504" s="2" t="s">
        <v>123</v>
      </c>
      <c r="G7504" s="3" t="s">
        <v>158</v>
      </c>
      <c r="H7504" s="17">
        <v>33</v>
      </c>
      <c r="I7504" s="2">
        <v>50</v>
      </c>
      <c r="J7504" s="19">
        <v>1650</v>
      </c>
      <c r="K7504" s="19">
        <v>858</v>
      </c>
      <c r="L7504" s="2">
        <v>0.52</v>
      </c>
      <c r="M7504" s="2" t="s">
        <v>78</v>
      </c>
      <c r="N7504" s="20">
        <f t="shared" si="117"/>
        <v>2508</v>
      </c>
      <c r="O7504" s="21"/>
      <c r="P7504" s="20"/>
    </row>
    <row r="7505" spans="1:16" x14ac:dyDescent="0.35">
      <c r="A7505" s="2" t="s">
        <v>13</v>
      </c>
      <c r="B7505" s="2">
        <v>1185732</v>
      </c>
      <c r="C7505" s="15">
        <v>44322</v>
      </c>
      <c r="D7505" s="2" t="s">
        <v>14</v>
      </c>
      <c r="E7505" s="2" t="s">
        <v>122</v>
      </c>
      <c r="F7505" s="2" t="s">
        <v>123</v>
      </c>
      <c r="G7505" s="3" t="s">
        <v>155</v>
      </c>
      <c r="H7505" s="17">
        <v>49</v>
      </c>
      <c r="I7505" s="2">
        <v>122</v>
      </c>
      <c r="J7505" s="19">
        <v>5978</v>
      </c>
      <c r="K7505" s="19">
        <v>2989</v>
      </c>
      <c r="L7505" s="2">
        <v>0.5</v>
      </c>
      <c r="M7505" s="2" t="s">
        <v>78</v>
      </c>
      <c r="N7505" s="20">
        <f t="shared" si="117"/>
        <v>8967</v>
      </c>
      <c r="O7505" s="21"/>
      <c r="P7505" s="20"/>
    </row>
    <row r="7506" spans="1:16" x14ac:dyDescent="0.35">
      <c r="A7506" s="2" t="s">
        <v>13</v>
      </c>
      <c r="B7506" s="2">
        <v>1185732</v>
      </c>
      <c r="C7506" s="15">
        <v>44322</v>
      </c>
      <c r="D7506" s="2" t="s">
        <v>14</v>
      </c>
      <c r="E7506" s="2" t="s">
        <v>122</v>
      </c>
      <c r="F7506" s="2" t="s">
        <v>123</v>
      </c>
      <c r="G7506" s="3" t="s">
        <v>17</v>
      </c>
      <c r="H7506" s="17">
        <v>43</v>
      </c>
      <c r="I7506" s="2">
        <v>49</v>
      </c>
      <c r="J7506" s="19">
        <v>2107</v>
      </c>
      <c r="K7506" s="19">
        <v>948.14999999999986</v>
      </c>
      <c r="L7506" s="2">
        <v>0.44999999999999996</v>
      </c>
      <c r="M7506" s="2" t="s">
        <v>78</v>
      </c>
      <c r="N7506" s="20">
        <f t="shared" si="117"/>
        <v>3055.1499999999996</v>
      </c>
      <c r="O7506" s="21"/>
      <c r="P7506" s="20"/>
    </row>
    <row r="7507" spans="1:16" x14ac:dyDescent="0.35">
      <c r="A7507" s="2" t="s">
        <v>13</v>
      </c>
      <c r="B7507" s="2">
        <v>1185732</v>
      </c>
      <c r="C7507" s="15">
        <v>44322</v>
      </c>
      <c r="D7507" s="2" t="s">
        <v>14</v>
      </c>
      <c r="E7507" s="2" t="s">
        <v>122</v>
      </c>
      <c r="F7507" s="2" t="s">
        <v>123</v>
      </c>
      <c r="G7507" s="3" t="s">
        <v>156</v>
      </c>
      <c r="H7507" s="17">
        <v>39</v>
      </c>
      <c r="I7507" s="2">
        <v>60</v>
      </c>
      <c r="J7507" s="19">
        <v>2340</v>
      </c>
      <c r="K7507" s="19">
        <v>1263.6000000000001</v>
      </c>
      <c r="L7507" s="2">
        <v>0.54</v>
      </c>
      <c r="M7507" s="2" t="s">
        <v>78</v>
      </c>
      <c r="N7507" s="20">
        <f t="shared" si="117"/>
        <v>3603.6000000000004</v>
      </c>
      <c r="O7507" s="21"/>
      <c r="P7507" s="20"/>
    </row>
    <row r="7508" spans="1:16" x14ac:dyDescent="0.35">
      <c r="A7508" s="2" t="s">
        <v>13</v>
      </c>
      <c r="B7508" s="2">
        <v>1185732</v>
      </c>
      <c r="C7508" s="15">
        <v>44322</v>
      </c>
      <c r="D7508" s="2" t="s">
        <v>14</v>
      </c>
      <c r="E7508" s="2" t="s">
        <v>122</v>
      </c>
      <c r="F7508" s="2" t="s">
        <v>123</v>
      </c>
      <c r="G7508" s="3" t="s">
        <v>157</v>
      </c>
      <c r="H7508" s="17">
        <v>39</v>
      </c>
      <c r="I7508" s="2">
        <v>44</v>
      </c>
      <c r="J7508" s="19">
        <v>1716</v>
      </c>
      <c r="K7508" s="19">
        <v>892.32</v>
      </c>
      <c r="L7508" s="2">
        <v>0.52</v>
      </c>
      <c r="M7508" s="2" t="s">
        <v>78</v>
      </c>
      <c r="N7508" s="20">
        <f t="shared" si="117"/>
        <v>2608.3200000000002</v>
      </c>
      <c r="O7508" s="21"/>
      <c r="P7508" s="20"/>
    </row>
    <row r="7509" spans="1:16" x14ac:dyDescent="0.35">
      <c r="A7509" s="2" t="s">
        <v>13</v>
      </c>
      <c r="B7509" s="2">
        <v>1185732</v>
      </c>
      <c r="C7509" s="15">
        <v>44322</v>
      </c>
      <c r="D7509" s="2" t="s">
        <v>14</v>
      </c>
      <c r="E7509" s="2" t="s">
        <v>122</v>
      </c>
      <c r="F7509" s="2" t="s">
        <v>123</v>
      </c>
      <c r="G7509" s="3" t="s">
        <v>18</v>
      </c>
      <c r="H7509" s="17">
        <v>49</v>
      </c>
      <c r="I7509" s="2">
        <v>46</v>
      </c>
      <c r="J7509" s="19">
        <v>2254</v>
      </c>
      <c r="K7509" s="19">
        <v>901.6</v>
      </c>
      <c r="L7509" s="2">
        <v>0.4</v>
      </c>
      <c r="M7509" s="2" t="s">
        <v>78</v>
      </c>
      <c r="N7509" s="20">
        <f t="shared" si="117"/>
        <v>3155.6</v>
      </c>
      <c r="O7509" s="21"/>
      <c r="P7509" s="20"/>
    </row>
    <row r="7510" spans="1:16" x14ac:dyDescent="0.35">
      <c r="A7510" s="2" t="s">
        <v>13</v>
      </c>
      <c r="B7510" s="2">
        <v>1185732</v>
      </c>
      <c r="C7510" s="15">
        <v>44322</v>
      </c>
      <c r="D7510" s="2" t="s">
        <v>14</v>
      </c>
      <c r="E7510" s="2" t="s">
        <v>122</v>
      </c>
      <c r="F7510" s="2" t="s">
        <v>123</v>
      </c>
      <c r="G7510" s="3" t="s">
        <v>158</v>
      </c>
      <c r="H7510" s="17">
        <v>52</v>
      </c>
      <c r="I7510" s="2">
        <v>81</v>
      </c>
      <c r="J7510" s="19">
        <v>4212</v>
      </c>
      <c r="K7510" s="19">
        <v>2232.36</v>
      </c>
      <c r="L7510" s="2">
        <v>0.53</v>
      </c>
      <c r="M7510" s="2" t="s">
        <v>78</v>
      </c>
      <c r="N7510" s="20">
        <f t="shared" si="117"/>
        <v>6444.3600000000006</v>
      </c>
      <c r="O7510" s="21"/>
      <c r="P7510" s="20"/>
    </row>
    <row r="7511" spans="1:16" x14ac:dyDescent="0.35">
      <c r="A7511" s="2" t="s">
        <v>13</v>
      </c>
      <c r="B7511" s="2">
        <v>1185732</v>
      </c>
      <c r="C7511" s="15">
        <v>44355</v>
      </c>
      <c r="D7511" s="2" t="s">
        <v>14</v>
      </c>
      <c r="E7511" s="2" t="s">
        <v>122</v>
      </c>
      <c r="F7511" s="2" t="s">
        <v>123</v>
      </c>
      <c r="G7511" s="3" t="s">
        <v>155</v>
      </c>
      <c r="H7511" s="17">
        <v>47</v>
      </c>
      <c r="I7511" s="2">
        <v>138</v>
      </c>
      <c r="J7511" s="19">
        <v>6486</v>
      </c>
      <c r="K7511" s="19">
        <v>2918.7</v>
      </c>
      <c r="L7511" s="2">
        <v>0.44999999999999996</v>
      </c>
      <c r="M7511" s="2" t="s">
        <v>78</v>
      </c>
      <c r="N7511" s="20">
        <f t="shared" si="117"/>
        <v>9404.7000000000007</v>
      </c>
      <c r="O7511" s="21"/>
      <c r="P7511" s="20"/>
    </row>
    <row r="7512" spans="1:16" x14ac:dyDescent="0.35">
      <c r="A7512" s="2" t="s">
        <v>13</v>
      </c>
      <c r="B7512" s="2">
        <v>1185732</v>
      </c>
      <c r="C7512" s="15">
        <v>44355</v>
      </c>
      <c r="D7512" s="2" t="s">
        <v>14</v>
      </c>
      <c r="E7512" s="2" t="s">
        <v>122</v>
      </c>
      <c r="F7512" s="2" t="s">
        <v>123</v>
      </c>
      <c r="G7512" s="3" t="s">
        <v>17</v>
      </c>
      <c r="H7512" s="17">
        <v>41</v>
      </c>
      <c r="I7512" s="2">
        <v>90</v>
      </c>
      <c r="J7512" s="19">
        <v>3690</v>
      </c>
      <c r="K7512" s="19">
        <v>1808.1</v>
      </c>
      <c r="L7512" s="2">
        <v>0.49</v>
      </c>
      <c r="M7512" s="2" t="s">
        <v>78</v>
      </c>
      <c r="N7512" s="20">
        <f t="shared" si="117"/>
        <v>5498.1</v>
      </c>
      <c r="O7512" s="21"/>
      <c r="P7512" s="20"/>
    </row>
    <row r="7513" spans="1:16" x14ac:dyDescent="0.35">
      <c r="A7513" s="2" t="s">
        <v>13</v>
      </c>
      <c r="B7513" s="2">
        <v>1185732</v>
      </c>
      <c r="C7513" s="15">
        <v>44355</v>
      </c>
      <c r="D7513" s="2" t="s">
        <v>14</v>
      </c>
      <c r="E7513" s="2" t="s">
        <v>122</v>
      </c>
      <c r="F7513" s="2" t="s">
        <v>123</v>
      </c>
      <c r="G7513" s="3" t="s">
        <v>156</v>
      </c>
      <c r="H7513" s="17">
        <v>39</v>
      </c>
      <c r="I7513" s="2">
        <v>65</v>
      </c>
      <c r="J7513" s="19">
        <v>2535</v>
      </c>
      <c r="K7513" s="19">
        <v>1394.25</v>
      </c>
      <c r="L7513" s="2">
        <v>0.55000000000000004</v>
      </c>
      <c r="M7513" s="2" t="s">
        <v>78</v>
      </c>
      <c r="N7513" s="20">
        <f t="shared" si="117"/>
        <v>3929.25</v>
      </c>
      <c r="O7513" s="21"/>
      <c r="P7513" s="20"/>
    </row>
    <row r="7514" spans="1:16" x14ac:dyDescent="0.35">
      <c r="A7514" s="2" t="s">
        <v>13</v>
      </c>
      <c r="B7514" s="2">
        <v>1185732</v>
      </c>
      <c r="C7514" s="15">
        <v>44355</v>
      </c>
      <c r="D7514" s="2" t="s">
        <v>14</v>
      </c>
      <c r="E7514" s="2" t="s">
        <v>122</v>
      </c>
      <c r="F7514" s="2" t="s">
        <v>123</v>
      </c>
      <c r="G7514" s="3" t="s">
        <v>157</v>
      </c>
      <c r="H7514" s="17">
        <v>39</v>
      </c>
      <c r="I7514" s="2">
        <v>60</v>
      </c>
      <c r="J7514" s="19">
        <v>2340</v>
      </c>
      <c r="K7514" s="19">
        <v>1263.6000000000001</v>
      </c>
      <c r="L7514" s="2">
        <v>0.54</v>
      </c>
      <c r="M7514" s="2" t="s">
        <v>78</v>
      </c>
      <c r="N7514" s="20">
        <f t="shared" si="117"/>
        <v>3603.6000000000004</v>
      </c>
      <c r="O7514" s="21"/>
      <c r="P7514" s="20"/>
    </row>
    <row r="7515" spans="1:16" x14ac:dyDescent="0.35">
      <c r="A7515" s="2" t="s">
        <v>13</v>
      </c>
      <c r="B7515" s="2">
        <v>1185732</v>
      </c>
      <c r="C7515" s="15">
        <v>44355</v>
      </c>
      <c r="D7515" s="2" t="s">
        <v>14</v>
      </c>
      <c r="E7515" s="2" t="s">
        <v>122</v>
      </c>
      <c r="F7515" s="2" t="s">
        <v>123</v>
      </c>
      <c r="G7515" s="3" t="s">
        <v>18</v>
      </c>
      <c r="H7515" s="17">
        <v>48</v>
      </c>
      <c r="I7515" s="2">
        <v>58</v>
      </c>
      <c r="J7515" s="19">
        <v>2784</v>
      </c>
      <c r="K7515" s="19">
        <v>1141.4399999999998</v>
      </c>
      <c r="L7515" s="2">
        <v>0.41</v>
      </c>
      <c r="M7515" s="2" t="s">
        <v>78</v>
      </c>
      <c r="N7515" s="20">
        <f t="shared" si="117"/>
        <v>3925.4399999999996</v>
      </c>
      <c r="O7515" s="21"/>
      <c r="P7515" s="20"/>
    </row>
    <row r="7516" spans="1:16" x14ac:dyDescent="0.35">
      <c r="A7516" s="2" t="s">
        <v>13</v>
      </c>
      <c r="B7516" s="2">
        <v>1185732</v>
      </c>
      <c r="C7516" s="15">
        <v>44355</v>
      </c>
      <c r="D7516" s="2" t="s">
        <v>14</v>
      </c>
      <c r="E7516" s="2" t="s">
        <v>122</v>
      </c>
      <c r="F7516" s="2" t="s">
        <v>123</v>
      </c>
      <c r="G7516" s="3" t="s">
        <v>158</v>
      </c>
      <c r="H7516" s="17">
        <v>51</v>
      </c>
      <c r="I7516" s="2">
        <v>88</v>
      </c>
      <c r="J7516" s="19">
        <v>4488</v>
      </c>
      <c r="K7516" s="19">
        <v>2288.88</v>
      </c>
      <c r="L7516" s="2">
        <v>0.51</v>
      </c>
      <c r="M7516" s="2" t="s">
        <v>78</v>
      </c>
      <c r="N7516" s="20">
        <f t="shared" si="117"/>
        <v>6776.88</v>
      </c>
      <c r="O7516" s="21"/>
      <c r="P7516" s="20"/>
    </row>
    <row r="7517" spans="1:16" x14ac:dyDescent="0.35">
      <c r="A7517" s="2" t="s">
        <v>13</v>
      </c>
      <c r="B7517" s="2">
        <v>1185732</v>
      </c>
      <c r="C7517" s="15">
        <v>44383</v>
      </c>
      <c r="D7517" s="2" t="s">
        <v>14</v>
      </c>
      <c r="E7517" s="2" t="s">
        <v>122</v>
      </c>
      <c r="F7517" s="2" t="s">
        <v>123</v>
      </c>
      <c r="G7517" s="3" t="s">
        <v>155</v>
      </c>
      <c r="H7517" s="17">
        <v>46</v>
      </c>
      <c r="I7517" s="2">
        <v>167</v>
      </c>
      <c r="J7517" s="19">
        <v>7682</v>
      </c>
      <c r="K7517" s="19">
        <v>3456.8999999999996</v>
      </c>
      <c r="L7517" s="2">
        <v>0.44999999999999996</v>
      </c>
      <c r="M7517" s="2" t="s">
        <v>78</v>
      </c>
      <c r="N7517" s="20">
        <f t="shared" si="117"/>
        <v>11138.9</v>
      </c>
      <c r="O7517" s="21"/>
      <c r="P7517" s="20"/>
    </row>
    <row r="7518" spans="1:16" x14ac:dyDescent="0.35">
      <c r="A7518" s="2" t="s">
        <v>13</v>
      </c>
      <c r="B7518" s="2">
        <v>1185732</v>
      </c>
      <c r="C7518" s="15">
        <v>44383</v>
      </c>
      <c r="D7518" s="2" t="s">
        <v>14</v>
      </c>
      <c r="E7518" s="2" t="s">
        <v>122</v>
      </c>
      <c r="F7518" s="2" t="s">
        <v>123</v>
      </c>
      <c r="G7518" s="3" t="s">
        <v>17</v>
      </c>
      <c r="H7518" s="17">
        <v>41</v>
      </c>
      <c r="I7518" s="2">
        <v>81</v>
      </c>
      <c r="J7518" s="19">
        <v>3321</v>
      </c>
      <c r="K7518" s="19">
        <v>1660.5</v>
      </c>
      <c r="L7518" s="2">
        <v>0.5</v>
      </c>
      <c r="M7518" s="2" t="s">
        <v>78</v>
      </c>
      <c r="N7518" s="20">
        <f t="shared" si="117"/>
        <v>4981.5</v>
      </c>
      <c r="O7518" s="21"/>
      <c r="P7518" s="20"/>
    </row>
    <row r="7519" spans="1:16" x14ac:dyDescent="0.35">
      <c r="A7519" s="2" t="s">
        <v>13</v>
      </c>
      <c r="B7519" s="2">
        <v>1185732</v>
      </c>
      <c r="C7519" s="15">
        <v>44383</v>
      </c>
      <c r="D7519" s="2" t="s">
        <v>14</v>
      </c>
      <c r="E7519" s="2" t="s">
        <v>122</v>
      </c>
      <c r="F7519" s="2" t="s">
        <v>123</v>
      </c>
      <c r="G7519" s="3" t="s">
        <v>156</v>
      </c>
      <c r="H7519" s="17">
        <v>37</v>
      </c>
      <c r="I7519" s="2">
        <v>65</v>
      </c>
      <c r="J7519" s="19">
        <v>2405</v>
      </c>
      <c r="K7519" s="19">
        <v>1250.6000000000001</v>
      </c>
      <c r="L7519" s="2">
        <v>0.52</v>
      </c>
      <c r="M7519" s="2" t="s">
        <v>78</v>
      </c>
      <c r="N7519" s="20">
        <f t="shared" si="117"/>
        <v>3655.6000000000004</v>
      </c>
      <c r="O7519" s="21"/>
      <c r="P7519" s="20"/>
    </row>
    <row r="7520" spans="1:16" x14ac:dyDescent="0.35">
      <c r="A7520" s="2" t="s">
        <v>13</v>
      </c>
      <c r="B7520" s="2">
        <v>1185732</v>
      </c>
      <c r="C7520" s="15">
        <v>44383</v>
      </c>
      <c r="D7520" s="2" t="s">
        <v>14</v>
      </c>
      <c r="E7520" s="2" t="s">
        <v>122</v>
      </c>
      <c r="F7520" s="2" t="s">
        <v>123</v>
      </c>
      <c r="G7520" s="3" t="s">
        <v>157</v>
      </c>
      <c r="H7520" s="17">
        <v>37</v>
      </c>
      <c r="I7520" s="2">
        <v>58</v>
      </c>
      <c r="J7520" s="19">
        <v>2146</v>
      </c>
      <c r="K7520" s="19">
        <v>1115.92</v>
      </c>
      <c r="L7520" s="2">
        <v>0.52</v>
      </c>
      <c r="M7520" s="2" t="s">
        <v>78</v>
      </c>
      <c r="N7520" s="20">
        <f t="shared" si="117"/>
        <v>3261.92</v>
      </c>
      <c r="O7520" s="21"/>
      <c r="P7520" s="20"/>
    </row>
    <row r="7521" spans="1:16" x14ac:dyDescent="0.35">
      <c r="A7521" s="2" t="s">
        <v>13</v>
      </c>
      <c r="B7521" s="2">
        <v>1185732</v>
      </c>
      <c r="C7521" s="15">
        <v>44383</v>
      </c>
      <c r="D7521" s="2" t="s">
        <v>14</v>
      </c>
      <c r="E7521" s="2" t="s">
        <v>122</v>
      </c>
      <c r="F7521" s="2" t="s">
        <v>123</v>
      </c>
      <c r="G7521" s="3" t="s">
        <v>18</v>
      </c>
      <c r="H7521" s="17">
        <v>47</v>
      </c>
      <c r="I7521" s="2">
        <v>63</v>
      </c>
      <c r="J7521" s="19">
        <v>2961</v>
      </c>
      <c r="K7521" s="19">
        <v>1184.4000000000001</v>
      </c>
      <c r="L7521" s="2">
        <v>0.4</v>
      </c>
      <c r="M7521" s="2" t="s">
        <v>78</v>
      </c>
      <c r="N7521" s="20">
        <f t="shared" si="117"/>
        <v>4145.3999999999996</v>
      </c>
      <c r="O7521" s="21"/>
      <c r="P7521" s="20"/>
    </row>
    <row r="7522" spans="1:16" x14ac:dyDescent="0.35">
      <c r="A7522" s="2" t="s">
        <v>13</v>
      </c>
      <c r="B7522" s="2">
        <v>1185732</v>
      </c>
      <c r="C7522" s="15">
        <v>44383</v>
      </c>
      <c r="D7522" s="2" t="s">
        <v>14</v>
      </c>
      <c r="E7522" s="2" t="s">
        <v>122</v>
      </c>
      <c r="F7522" s="2" t="s">
        <v>123</v>
      </c>
      <c r="G7522" s="3" t="s">
        <v>158</v>
      </c>
      <c r="H7522" s="17">
        <v>50</v>
      </c>
      <c r="I7522" s="2">
        <v>116</v>
      </c>
      <c r="J7522" s="19">
        <v>5800</v>
      </c>
      <c r="K7522" s="19">
        <v>2900</v>
      </c>
      <c r="L7522" s="2">
        <v>0.5</v>
      </c>
      <c r="M7522" s="2" t="s">
        <v>78</v>
      </c>
      <c r="N7522" s="20">
        <f t="shared" si="117"/>
        <v>8700</v>
      </c>
      <c r="O7522" s="21"/>
      <c r="P7522" s="20"/>
    </row>
    <row r="7523" spans="1:16" x14ac:dyDescent="0.35">
      <c r="A7523" s="2" t="s">
        <v>13</v>
      </c>
      <c r="B7523" s="2">
        <v>1185732</v>
      </c>
      <c r="C7523" s="15">
        <v>44415</v>
      </c>
      <c r="D7523" s="2" t="s">
        <v>14</v>
      </c>
      <c r="E7523" s="2" t="s">
        <v>122</v>
      </c>
      <c r="F7523" s="2" t="s">
        <v>123</v>
      </c>
      <c r="G7523" s="3" t="s">
        <v>155</v>
      </c>
      <c r="H7523" s="17">
        <v>46</v>
      </c>
      <c r="I7523" s="2">
        <v>143</v>
      </c>
      <c r="J7523" s="19">
        <v>6578</v>
      </c>
      <c r="K7523" s="19">
        <v>3157.44</v>
      </c>
      <c r="L7523" s="2">
        <v>0.48</v>
      </c>
      <c r="M7523" s="2" t="s">
        <v>78</v>
      </c>
      <c r="N7523" s="20">
        <f t="shared" si="117"/>
        <v>9735.44</v>
      </c>
      <c r="O7523" s="21"/>
      <c r="P7523" s="20"/>
    </row>
    <row r="7524" spans="1:16" x14ac:dyDescent="0.35">
      <c r="A7524" s="2" t="s">
        <v>13</v>
      </c>
      <c r="B7524" s="2">
        <v>1185732</v>
      </c>
      <c r="C7524" s="15">
        <v>44415</v>
      </c>
      <c r="D7524" s="2" t="s">
        <v>14</v>
      </c>
      <c r="E7524" s="2" t="s">
        <v>122</v>
      </c>
      <c r="F7524" s="2" t="s">
        <v>123</v>
      </c>
      <c r="G7524" s="3" t="s">
        <v>17</v>
      </c>
      <c r="H7524" s="17">
        <v>42</v>
      </c>
      <c r="I7524" s="2">
        <v>91</v>
      </c>
      <c r="J7524" s="19">
        <v>3822</v>
      </c>
      <c r="K7524" s="19">
        <v>1796.34</v>
      </c>
      <c r="L7524" s="2">
        <v>0.47</v>
      </c>
      <c r="M7524" s="2" t="s">
        <v>78</v>
      </c>
      <c r="N7524" s="20">
        <f t="shared" si="117"/>
        <v>5618.34</v>
      </c>
      <c r="O7524" s="21"/>
      <c r="P7524" s="20"/>
    </row>
    <row r="7525" spans="1:16" x14ac:dyDescent="0.35">
      <c r="A7525" s="2" t="s">
        <v>13</v>
      </c>
      <c r="B7525" s="2">
        <v>1185732</v>
      </c>
      <c r="C7525" s="15">
        <v>44415</v>
      </c>
      <c r="D7525" s="2" t="s">
        <v>14</v>
      </c>
      <c r="E7525" s="2" t="s">
        <v>122</v>
      </c>
      <c r="F7525" s="2" t="s">
        <v>123</v>
      </c>
      <c r="G7525" s="3" t="s">
        <v>156</v>
      </c>
      <c r="H7525" s="17">
        <v>38</v>
      </c>
      <c r="I7525" s="2">
        <v>75</v>
      </c>
      <c r="J7525" s="19">
        <v>2850</v>
      </c>
      <c r="K7525" s="19">
        <v>1567.5000000000002</v>
      </c>
      <c r="L7525" s="2">
        <v>0.55000000000000004</v>
      </c>
      <c r="M7525" s="2" t="s">
        <v>78</v>
      </c>
      <c r="N7525" s="20">
        <f t="shared" si="117"/>
        <v>4417.5</v>
      </c>
      <c r="O7525" s="21"/>
      <c r="P7525" s="20"/>
    </row>
    <row r="7526" spans="1:16" x14ac:dyDescent="0.35">
      <c r="A7526" s="2" t="s">
        <v>13</v>
      </c>
      <c r="B7526" s="2">
        <v>1185732</v>
      </c>
      <c r="C7526" s="15">
        <v>44415</v>
      </c>
      <c r="D7526" s="2" t="s">
        <v>14</v>
      </c>
      <c r="E7526" s="2" t="s">
        <v>122</v>
      </c>
      <c r="F7526" s="2" t="s">
        <v>123</v>
      </c>
      <c r="G7526" s="3" t="s">
        <v>157</v>
      </c>
      <c r="H7526" s="17">
        <v>37</v>
      </c>
      <c r="I7526" s="2">
        <v>39</v>
      </c>
      <c r="J7526" s="19">
        <v>1443</v>
      </c>
      <c r="K7526" s="19">
        <v>764.79000000000008</v>
      </c>
      <c r="L7526" s="2">
        <v>0.53</v>
      </c>
      <c r="M7526" s="2" t="s">
        <v>78</v>
      </c>
      <c r="N7526" s="20">
        <f t="shared" si="117"/>
        <v>2207.79</v>
      </c>
      <c r="O7526" s="21"/>
      <c r="P7526" s="20"/>
    </row>
    <row r="7527" spans="1:16" x14ac:dyDescent="0.35">
      <c r="A7527" s="2" t="s">
        <v>13</v>
      </c>
      <c r="B7527" s="2">
        <v>1185732</v>
      </c>
      <c r="C7527" s="15">
        <v>44415</v>
      </c>
      <c r="D7527" s="2" t="s">
        <v>14</v>
      </c>
      <c r="E7527" s="2" t="s">
        <v>122</v>
      </c>
      <c r="F7527" s="2" t="s">
        <v>123</v>
      </c>
      <c r="G7527" s="3" t="s">
        <v>18</v>
      </c>
      <c r="H7527" s="17">
        <v>45</v>
      </c>
      <c r="I7527" s="2">
        <v>31</v>
      </c>
      <c r="J7527" s="19">
        <v>1395</v>
      </c>
      <c r="K7527" s="19">
        <v>558</v>
      </c>
      <c r="L7527" s="2">
        <v>0.4</v>
      </c>
      <c r="M7527" s="2" t="s">
        <v>78</v>
      </c>
      <c r="N7527" s="20">
        <f t="shared" si="117"/>
        <v>1953</v>
      </c>
      <c r="O7527" s="21"/>
      <c r="P7527" s="20"/>
    </row>
    <row r="7528" spans="1:16" x14ac:dyDescent="0.35">
      <c r="A7528" s="2" t="s">
        <v>13</v>
      </c>
      <c r="B7528" s="2">
        <v>1185732</v>
      </c>
      <c r="C7528" s="15">
        <v>44415</v>
      </c>
      <c r="D7528" s="2" t="s">
        <v>14</v>
      </c>
      <c r="E7528" s="2" t="s">
        <v>122</v>
      </c>
      <c r="F7528" s="2" t="s">
        <v>123</v>
      </c>
      <c r="G7528" s="3" t="s">
        <v>158</v>
      </c>
      <c r="H7528" s="17">
        <v>52</v>
      </c>
      <c r="I7528" s="2">
        <v>87</v>
      </c>
      <c r="J7528" s="19">
        <v>4524</v>
      </c>
      <c r="K7528" s="19">
        <v>2442.96</v>
      </c>
      <c r="L7528" s="2">
        <v>0.54</v>
      </c>
      <c r="M7528" s="2" t="s">
        <v>78</v>
      </c>
      <c r="N7528" s="20">
        <f t="shared" si="117"/>
        <v>6966.96</v>
      </c>
      <c r="O7528" s="21"/>
      <c r="P7528" s="20"/>
    </row>
    <row r="7529" spans="1:16" x14ac:dyDescent="0.35">
      <c r="A7529" s="2" t="s">
        <v>13</v>
      </c>
      <c r="B7529" s="2">
        <v>1185732</v>
      </c>
      <c r="C7529" s="15">
        <v>44445</v>
      </c>
      <c r="D7529" s="2" t="s">
        <v>14</v>
      </c>
      <c r="E7529" s="2" t="s">
        <v>122</v>
      </c>
      <c r="F7529" s="2" t="s">
        <v>123</v>
      </c>
      <c r="G7529" s="3" t="s">
        <v>155</v>
      </c>
      <c r="H7529" s="17">
        <v>45</v>
      </c>
      <c r="I7529" s="2">
        <v>111</v>
      </c>
      <c r="J7529" s="19">
        <v>4995</v>
      </c>
      <c r="K7529" s="19">
        <v>2247.75</v>
      </c>
      <c r="L7529" s="2">
        <v>0.44999999999999996</v>
      </c>
      <c r="M7529" s="2" t="s">
        <v>78</v>
      </c>
      <c r="N7529" s="20">
        <f t="shared" si="117"/>
        <v>7242.75</v>
      </c>
      <c r="O7529" s="21"/>
      <c r="P7529" s="20"/>
    </row>
    <row r="7530" spans="1:16" x14ac:dyDescent="0.35">
      <c r="A7530" s="2" t="s">
        <v>13</v>
      </c>
      <c r="B7530" s="2">
        <v>1185732</v>
      </c>
      <c r="C7530" s="15">
        <v>44445</v>
      </c>
      <c r="D7530" s="2" t="s">
        <v>14</v>
      </c>
      <c r="E7530" s="2" t="s">
        <v>122</v>
      </c>
      <c r="F7530" s="2" t="s">
        <v>123</v>
      </c>
      <c r="G7530" s="3" t="s">
        <v>17</v>
      </c>
      <c r="H7530" s="17">
        <v>43</v>
      </c>
      <c r="I7530" s="2">
        <v>56</v>
      </c>
      <c r="J7530" s="19">
        <v>2408</v>
      </c>
      <c r="K7530" s="19">
        <v>1155.8399999999999</v>
      </c>
      <c r="L7530" s="2">
        <v>0.48</v>
      </c>
      <c r="M7530" s="2" t="s">
        <v>78</v>
      </c>
      <c r="N7530" s="20">
        <f t="shared" si="117"/>
        <v>3563.84</v>
      </c>
      <c r="O7530" s="21"/>
      <c r="P7530" s="20"/>
    </row>
    <row r="7531" spans="1:16" x14ac:dyDescent="0.35">
      <c r="A7531" s="2" t="s">
        <v>13</v>
      </c>
      <c r="B7531" s="2">
        <v>1185732</v>
      </c>
      <c r="C7531" s="15">
        <v>44445</v>
      </c>
      <c r="D7531" s="2" t="s">
        <v>14</v>
      </c>
      <c r="E7531" s="2" t="s">
        <v>122</v>
      </c>
      <c r="F7531" s="2" t="s">
        <v>123</v>
      </c>
      <c r="G7531" s="3" t="s">
        <v>156</v>
      </c>
      <c r="H7531" s="17">
        <v>36</v>
      </c>
      <c r="I7531" s="2">
        <v>38</v>
      </c>
      <c r="J7531" s="19">
        <v>1368</v>
      </c>
      <c r="K7531" s="19">
        <v>697.68000000000006</v>
      </c>
      <c r="L7531" s="2">
        <v>0.51</v>
      </c>
      <c r="M7531" s="2" t="s">
        <v>78</v>
      </c>
      <c r="N7531" s="20">
        <f t="shared" si="117"/>
        <v>2065.6800000000003</v>
      </c>
      <c r="O7531" s="21"/>
      <c r="P7531" s="20"/>
    </row>
    <row r="7532" spans="1:16" x14ac:dyDescent="0.35">
      <c r="A7532" s="2" t="s">
        <v>13</v>
      </c>
      <c r="B7532" s="2">
        <v>1185732</v>
      </c>
      <c r="C7532" s="15">
        <v>44445</v>
      </c>
      <c r="D7532" s="2" t="s">
        <v>14</v>
      </c>
      <c r="E7532" s="2" t="s">
        <v>122</v>
      </c>
      <c r="F7532" s="2" t="s">
        <v>123</v>
      </c>
      <c r="G7532" s="3" t="s">
        <v>157</v>
      </c>
      <c r="H7532" s="17">
        <v>39</v>
      </c>
      <c r="I7532" s="2">
        <v>27</v>
      </c>
      <c r="J7532" s="19">
        <v>1053</v>
      </c>
      <c r="K7532" s="19">
        <v>568.62</v>
      </c>
      <c r="L7532" s="2">
        <v>0.54</v>
      </c>
      <c r="M7532" s="2" t="s">
        <v>78</v>
      </c>
      <c r="N7532" s="20">
        <f t="shared" si="117"/>
        <v>1621.62</v>
      </c>
      <c r="O7532" s="21"/>
      <c r="P7532" s="20"/>
    </row>
    <row r="7533" spans="1:16" x14ac:dyDescent="0.35">
      <c r="A7533" s="2" t="s">
        <v>13</v>
      </c>
      <c r="B7533" s="2">
        <v>1185732</v>
      </c>
      <c r="C7533" s="15">
        <v>44445</v>
      </c>
      <c r="D7533" s="2" t="s">
        <v>14</v>
      </c>
      <c r="E7533" s="2" t="s">
        <v>122</v>
      </c>
      <c r="F7533" s="2" t="s">
        <v>123</v>
      </c>
      <c r="G7533" s="3" t="s">
        <v>18</v>
      </c>
      <c r="H7533" s="17">
        <v>47</v>
      </c>
      <c r="I7533" s="2">
        <v>27</v>
      </c>
      <c r="J7533" s="19">
        <v>1269</v>
      </c>
      <c r="K7533" s="19">
        <v>520.29</v>
      </c>
      <c r="L7533" s="2">
        <v>0.41</v>
      </c>
      <c r="M7533" s="2" t="s">
        <v>78</v>
      </c>
      <c r="N7533" s="20">
        <f t="shared" si="117"/>
        <v>1789.29</v>
      </c>
      <c r="O7533" s="21"/>
      <c r="P7533" s="20"/>
    </row>
    <row r="7534" spans="1:16" x14ac:dyDescent="0.35">
      <c r="A7534" s="2" t="s">
        <v>13</v>
      </c>
      <c r="B7534" s="2">
        <v>1185732</v>
      </c>
      <c r="C7534" s="15">
        <v>44445</v>
      </c>
      <c r="D7534" s="2" t="s">
        <v>14</v>
      </c>
      <c r="E7534" s="2" t="s">
        <v>122</v>
      </c>
      <c r="F7534" s="2" t="s">
        <v>123</v>
      </c>
      <c r="G7534" s="3" t="s">
        <v>158</v>
      </c>
      <c r="H7534" s="17">
        <v>52</v>
      </c>
      <c r="I7534" s="2">
        <v>58</v>
      </c>
      <c r="J7534" s="19">
        <v>3016</v>
      </c>
      <c r="K7534" s="19">
        <v>1538.16</v>
      </c>
      <c r="L7534" s="2">
        <v>0.51</v>
      </c>
      <c r="M7534" s="2" t="s">
        <v>78</v>
      </c>
      <c r="N7534" s="20">
        <f t="shared" si="117"/>
        <v>4554.16</v>
      </c>
      <c r="O7534" s="21"/>
      <c r="P7534" s="20"/>
    </row>
    <row r="7535" spans="1:16" x14ac:dyDescent="0.35">
      <c r="A7535" s="2" t="s">
        <v>13</v>
      </c>
      <c r="B7535" s="2">
        <v>1185732</v>
      </c>
      <c r="C7535" s="15">
        <v>44477</v>
      </c>
      <c r="D7535" s="2" t="s">
        <v>14</v>
      </c>
      <c r="E7535" s="2" t="s">
        <v>122</v>
      </c>
      <c r="F7535" s="2" t="s">
        <v>123</v>
      </c>
      <c r="G7535" s="3" t="s">
        <v>155</v>
      </c>
      <c r="H7535" s="17">
        <v>53</v>
      </c>
      <c r="I7535" s="2">
        <v>94</v>
      </c>
      <c r="J7535" s="19">
        <v>4982</v>
      </c>
      <c r="K7535" s="19">
        <v>2491</v>
      </c>
      <c r="L7535" s="2">
        <v>0.5</v>
      </c>
      <c r="M7535" s="2" t="s">
        <v>78</v>
      </c>
      <c r="N7535" s="20">
        <f t="shared" si="117"/>
        <v>7473</v>
      </c>
      <c r="O7535" s="21"/>
      <c r="P7535" s="20"/>
    </row>
    <row r="7536" spans="1:16" x14ac:dyDescent="0.35">
      <c r="A7536" s="2" t="s">
        <v>13</v>
      </c>
      <c r="B7536" s="2">
        <v>1185732</v>
      </c>
      <c r="C7536" s="15">
        <v>44477</v>
      </c>
      <c r="D7536" s="2" t="s">
        <v>14</v>
      </c>
      <c r="E7536" s="2" t="s">
        <v>122</v>
      </c>
      <c r="F7536" s="2" t="s">
        <v>123</v>
      </c>
      <c r="G7536" s="3" t="s">
        <v>17</v>
      </c>
      <c r="H7536" s="17">
        <v>46</v>
      </c>
      <c r="I7536" s="2">
        <v>56</v>
      </c>
      <c r="J7536" s="19">
        <v>2576</v>
      </c>
      <c r="K7536" s="19">
        <v>1262.24</v>
      </c>
      <c r="L7536" s="2">
        <v>0.49</v>
      </c>
      <c r="M7536" s="2" t="s">
        <v>78</v>
      </c>
      <c r="N7536" s="20">
        <f t="shared" si="117"/>
        <v>3838.24</v>
      </c>
      <c r="O7536" s="21"/>
      <c r="P7536" s="20"/>
    </row>
    <row r="7537" spans="1:16" x14ac:dyDescent="0.35">
      <c r="A7537" s="2" t="s">
        <v>13</v>
      </c>
      <c r="B7537" s="2">
        <v>1185732</v>
      </c>
      <c r="C7537" s="15">
        <v>44477</v>
      </c>
      <c r="D7537" s="2" t="s">
        <v>14</v>
      </c>
      <c r="E7537" s="2" t="s">
        <v>122</v>
      </c>
      <c r="F7537" s="2" t="s">
        <v>123</v>
      </c>
      <c r="G7537" s="3" t="s">
        <v>156</v>
      </c>
      <c r="H7537" s="17">
        <v>45</v>
      </c>
      <c r="I7537" s="2">
        <v>29</v>
      </c>
      <c r="J7537" s="19">
        <v>1305</v>
      </c>
      <c r="K7537" s="19">
        <v>678.6</v>
      </c>
      <c r="L7537" s="2">
        <v>0.52</v>
      </c>
      <c r="M7537" s="2" t="s">
        <v>78</v>
      </c>
      <c r="N7537" s="20">
        <f t="shared" si="117"/>
        <v>1983.6</v>
      </c>
      <c r="O7537" s="21"/>
      <c r="P7537" s="20"/>
    </row>
    <row r="7538" spans="1:16" x14ac:dyDescent="0.35">
      <c r="A7538" s="2" t="s">
        <v>13</v>
      </c>
      <c r="B7538" s="2">
        <v>1185732</v>
      </c>
      <c r="C7538" s="15">
        <v>44477</v>
      </c>
      <c r="D7538" s="2" t="s">
        <v>14</v>
      </c>
      <c r="E7538" s="2" t="s">
        <v>122</v>
      </c>
      <c r="F7538" s="2" t="s">
        <v>123</v>
      </c>
      <c r="G7538" s="3" t="s">
        <v>157</v>
      </c>
      <c r="H7538" s="17">
        <v>47</v>
      </c>
      <c r="I7538" s="2">
        <v>23</v>
      </c>
      <c r="J7538" s="19">
        <v>1081</v>
      </c>
      <c r="K7538" s="19">
        <v>540.5</v>
      </c>
      <c r="L7538" s="2">
        <v>0.5</v>
      </c>
      <c r="M7538" s="2" t="s">
        <v>78</v>
      </c>
      <c r="N7538" s="20">
        <f t="shared" si="117"/>
        <v>1621.5</v>
      </c>
      <c r="O7538" s="21"/>
      <c r="P7538" s="20"/>
    </row>
    <row r="7539" spans="1:16" x14ac:dyDescent="0.35">
      <c r="A7539" s="2" t="s">
        <v>13</v>
      </c>
      <c r="B7539" s="2">
        <v>1185732</v>
      </c>
      <c r="C7539" s="15">
        <v>44477</v>
      </c>
      <c r="D7539" s="2" t="s">
        <v>14</v>
      </c>
      <c r="E7539" s="2" t="s">
        <v>122</v>
      </c>
      <c r="F7539" s="2" t="s">
        <v>123</v>
      </c>
      <c r="G7539" s="3" t="s">
        <v>18</v>
      </c>
      <c r="H7539" s="17">
        <v>55</v>
      </c>
      <c r="I7539" s="2">
        <v>19</v>
      </c>
      <c r="J7539" s="19">
        <v>1045</v>
      </c>
      <c r="K7539" s="19">
        <v>418</v>
      </c>
      <c r="L7539" s="2">
        <v>0.4</v>
      </c>
      <c r="M7539" s="2" t="s">
        <v>78</v>
      </c>
      <c r="N7539" s="20">
        <f t="shared" si="117"/>
        <v>1463</v>
      </c>
      <c r="O7539" s="21"/>
      <c r="P7539" s="20"/>
    </row>
    <row r="7540" spans="1:16" x14ac:dyDescent="0.35">
      <c r="A7540" s="2" t="s">
        <v>21</v>
      </c>
      <c r="B7540" s="2">
        <v>1185732</v>
      </c>
      <c r="C7540" s="15">
        <v>44477</v>
      </c>
      <c r="D7540" s="2" t="s">
        <v>14</v>
      </c>
      <c r="E7540" s="2" t="s">
        <v>122</v>
      </c>
      <c r="F7540" s="2" t="s">
        <v>123</v>
      </c>
      <c r="G7540" s="3" t="s">
        <v>158</v>
      </c>
      <c r="H7540" s="17">
        <v>64</v>
      </c>
      <c r="I7540" s="2">
        <v>58</v>
      </c>
      <c r="J7540" s="19">
        <v>3712</v>
      </c>
      <c r="K7540" s="19">
        <v>1893.1200000000001</v>
      </c>
      <c r="L7540" s="2">
        <v>0.51</v>
      </c>
      <c r="M7540" s="2" t="s">
        <v>78</v>
      </c>
      <c r="N7540" s="20">
        <f t="shared" si="117"/>
        <v>5605.12</v>
      </c>
      <c r="O7540" s="21"/>
      <c r="P7540" s="20"/>
    </row>
    <row r="7541" spans="1:16" x14ac:dyDescent="0.35">
      <c r="A7541" s="2" t="s">
        <v>21</v>
      </c>
      <c r="B7541" s="2">
        <v>1185732</v>
      </c>
      <c r="C7541" s="15">
        <v>44507</v>
      </c>
      <c r="D7541" s="2" t="s">
        <v>14</v>
      </c>
      <c r="E7541" s="2" t="s">
        <v>122</v>
      </c>
      <c r="F7541" s="2" t="s">
        <v>123</v>
      </c>
      <c r="G7541" s="3" t="s">
        <v>155</v>
      </c>
      <c r="H7541" s="17">
        <v>55</v>
      </c>
      <c r="I7541" s="2">
        <v>95</v>
      </c>
      <c r="J7541" s="19">
        <v>5225</v>
      </c>
      <c r="K7541" s="19">
        <v>2560.25</v>
      </c>
      <c r="L7541" s="2">
        <v>0.49</v>
      </c>
      <c r="M7541" s="2" t="s">
        <v>78</v>
      </c>
      <c r="N7541" s="20">
        <f t="shared" si="117"/>
        <v>7785.25</v>
      </c>
      <c r="O7541" s="21"/>
      <c r="P7541" s="20"/>
    </row>
    <row r="7542" spans="1:16" x14ac:dyDescent="0.35">
      <c r="A7542" s="2" t="s">
        <v>21</v>
      </c>
      <c r="B7542" s="2">
        <v>1185732</v>
      </c>
      <c r="C7542" s="15">
        <v>44507</v>
      </c>
      <c r="D7542" s="2" t="s">
        <v>14</v>
      </c>
      <c r="E7542" s="2" t="s">
        <v>122</v>
      </c>
      <c r="F7542" s="2" t="s">
        <v>123</v>
      </c>
      <c r="G7542" s="3" t="s">
        <v>17</v>
      </c>
      <c r="H7542" s="17">
        <v>46</v>
      </c>
      <c r="I7542" s="2">
        <v>63</v>
      </c>
      <c r="J7542" s="19">
        <v>2898</v>
      </c>
      <c r="K7542" s="19">
        <v>1304.0999999999999</v>
      </c>
      <c r="L7542" s="2">
        <v>0.44999999999999996</v>
      </c>
      <c r="M7542" s="2" t="s">
        <v>78</v>
      </c>
      <c r="N7542" s="20">
        <f t="shared" si="117"/>
        <v>4202.1000000000004</v>
      </c>
      <c r="O7542" s="21"/>
      <c r="P7542" s="20"/>
    </row>
    <row r="7543" spans="1:16" x14ac:dyDescent="0.35">
      <c r="A7543" s="2" t="s">
        <v>21</v>
      </c>
      <c r="B7543" s="2">
        <v>1185732</v>
      </c>
      <c r="C7543" s="15">
        <v>44507</v>
      </c>
      <c r="D7543" s="2" t="s">
        <v>14</v>
      </c>
      <c r="E7543" s="2" t="s">
        <v>122</v>
      </c>
      <c r="F7543" s="2" t="s">
        <v>123</v>
      </c>
      <c r="G7543" s="3" t="s">
        <v>156</v>
      </c>
      <c r="H7543" s="17">
        <v>48</v>
      </c>
      <c r="I7543" s="2">
        <v>64</v>
      </c>
      <c r="J7543" s="19">
        <v>3072</v>
      </c>
      <c r="K7543" s="19">
        <v>1658.88</v>
      </c>
      <c r="L7543" s="2">
        <v>0.54</v>
      </c>
      <c r="M7543" s="2" t="s">
        <v>78</v>
      </c>
      <c r="N7543" s="20">
        <f t="shared" si="117"/>
        <v>4730.88</v>
      </c>
      <c r="O7543" s="21"/>
      <c r="P7543" s="20"/>
    </row>
    <row r="7544" spans="1:16" x14ac:dyDescent="0.35">
      <c r="A7544" s="2" t="s">
        <v>21</v>
      </c>
      <c r="B7544" s="2">
        <v>1185732</v>
      </c>
      <c r="C7544" s="15">
        <v>44507</v>
      </c>
      <c r="D7544" s="2" t="s">
        <v>14</v>
      </c>
      <c r="E7544" s="2" t="s">
        <v>122</v>
      </c>
      <c r="F7544" s="2" t="s">
        <v>123</v>
      </c>
      <c r="G7544" s="3" t="s">
        <v>157</v>
      </c>
      <c r="H7544" s="17">
        <v>48</v>
      </c>
      <c r="I7544" s="2">
        <v>58</v>
      </c>
      <c r="J7544" s="19">
        <v>2784</v>
      </c>
      <c r="K7544" s="19">
        <v>1531.2</v>
      </c>
      <c r="L7544" s="2">
        <v>0.55000000000000004</v>
      </c>
      <c r="M7544" s="2" t="s">
        <v>78</v>
      </c>
      <c r="N7544" s="20">
        <f t="shared" si="117"/>
        <v>4315.2</v>
      </c>
      <c r="O7544" s="21"/>
      <c r="P7544" s="20"/>
    </row>
    <row r="7545" spans="1:16" x14ac:dyDescent="0.35">
      <c r="A7545" s="2" t="s">
        <v>21</v>
      </c>
      <c r="B7545" s="2">
        <v>1185732</v>
      </c>
      <c r="C7545" s="15">
        <v>44507</v>
      </c>
      <c r="D7545" s="2" t="s">
        <v>14</v>
      </c>
      <c r="E7545" s="2" t="s">
        <v>122</v>
      </c>
      <c r="F7545" s="2" t="s">
        <v>123</v>
      </c>
      <c r="G7545" s="3" t="s">
        <v>18</v>
      </c>
      <c r="H7545" s="17">
        <v>58</v>
      </c>
      <c r="I7545" s="2">
        <v>44</v>
      </c>
      <c r="J7545" s="19">
        <v>2552</v>
      </c>
      <c r="K7545" s="19">
        <v>1122.8800000000001</v>
      </c>
      <c r="L7545" s="2">
        <v>0.44</v>
      </c>
      <c r="M7545" s="2" t="s">
        <v>78</v>
      </c>
      <c r="N7545" s="20">
        <f t="shared" si="117"/>
        <v>3674.88</v>
      </c>
      <c r="O7545" s="21"/>
      <c r="P7545" s="20"/>
    </row>
    <row r="7546" spans="1:16" x14ac:dyDescent="0.35">
      <c r="A7546" s="2" t="s">
        <v>21</v>
      </c>
      <c r="B7546" s="2">
        <v>1185732</v>
      </c>
      <c r="C7546" s="15">
        <v>44507</v>
      </c>
      <c r="D7546" s="2" t="s">
        <v>14</v>
      </c>
      <c r="E7546" s="2" t="s">
        <v>122</v>
      </c>
      <c r="F7546" s="2" t="s">
        <v>123</v>
      </c>
      <c r="G7546" s="3" t="s">
        <v>158</v>
      </c>
      <c r="H7546" s="17">
        <v>60</v>
      </c>
      <c r="I7546" s="2">
        <v>77</v>
      </c>
      <c r="J7546" s="19">
        <v>4620</v>
      </c>
      <c r="K7546" s="19">
        <v>2402.4</v>
      </c>
      <c r="L7546" s="2">
        <v>0.52</v>
      </c>
      <c r="M7546" s="2" t="s">
        <v>78</v>
      </c>
      <c r="N7546" s="20">
        <f t="shared" si="117"/>
        <v>7022.4</v>
      </c>
      <c r="O7546" s="21"/>
      <c r="P7546" s="20"/>
    </row>
    <row r="7547" spans="1:16" x14ac:dyDescent="0.35">
      <c r="A7547" s="2" t="s">
        <v>21</v>
      </c>
      <c r="B7547" s="2">
        <v>1185732</v>
      </c>
      <c r="C7547" s="15">
        <v>44536</v>
      </c>
      <c r="D7547" s="2" t="s">
        <v>14</v>
      </c>
      <c r="E7547" s="2" t="s">
        <v>122</v>
      </c>
      <c r="F7547" s="2" t="s">
        <v>123</v>
      </c>
      <c r="G7547" s="3" t="s">
        <v>155</v>
      </c>
      <c r="H7547" s="17">
        <v>54</v>
      </c>
      <c r="I7547" s="2">
        <v>135</v>
      </c>
      <c r="J7547" s="19">
        <v>7290</v>
      </c>
      <c r="K7547" s="19">
        <v>3645</v>
      </c>
      <c r="L7547" s="2">
        <v>0.5</v>
      </c>
      <c r="M7547" s="2" t="s">
        <v>78</v>
      </c>
      <c r="N7547" s="20">
        <f t="shared" si="117"/>
        <v>10935</v>
      </c>
      <c r="O7547" s="21"/>
      <c r="P7547" s="20"/>
    </row>
    <row r="7548" spans="1:16" x14ac:dyDescent="0.35">
      <c r="A7548" s="2" t="s">
        <v>21</v>
      </c>
      <c r="B7548" s="2">
        <v>1185732</v>
      </c>
      <c r="C7548" s="15">
        <v>44536</v>
      </c>
      <c r="D7548" s="2" t="s">
        <v>14</v>
      </c>
      <c r="E7548" s="2" t="s">
        <v>122</v>
      </c>
      <c r="F7548" s="2" t="s">
        <v>123</v>
      </c>
      <c r="G7548" s="3" t="s">
        <v>17</v>
      </c>
      <c r="H7548" s="17">
        <v>45</v>
      </c>
      <c r="I7548" s="2">
        <v>78</v>
      </c>
      <c r="J7548" s="19">
        <v>3510</v>
      </c>
      <c r="K7548" s="19">
        <v>1684.8</v>
      </c>
      <c r="L7548" s="2">
        <v>0.48</v>
      </c>
      <c r="M7548" s="2" t="s">
        <v>78</v>
      </c>
      <c r="N7548" s="20">
        <f t="shared" si="117"/>
        <v>5194.8</v>
      </c>
      <c r="O7548" s="21"/>
      <c r="P7548" s="20"/>
    </row>
    <row r="7549" spans="1:16" x14ac:dyDescent="0.35">
      <c r="A7549" s="2" t="s">
        <v>21</v>
      </c>
      <c r="B7549" s="2">
        <v>1185732</v>
      </c>
      <c r="C7549" s="15">
        <v>44536</v>
      </c>
      <c r="D7549" s="2" t="s">
        <v>14</v>
      </c>
      <c r="E7549" s="2" t="s">
        <v>122</v>
      </c>
      <c r="F7549" s="2" t="s">
        <v>123</v>
      </c>
      <c r="G7549" s="3" t="s">
        <v>156</v>
      </c>
      <c r="H7549" s="17">
        <v>47</v>
      </c>
      <c r="I7549" s="2">
        <v>74</v>
      </c>
      <c r="J7549" s="19">
        <v>3478</v>
      </c>
      <c r="K7549" s="19">
        <v>1773.78</v>
      </c>
      <c r="L7549" s="2">
        <v>0.51</v>
      </c>
      <c r="M7549" s="2" t="s">
        <v>78</v>
      </c>
      <c r="N7549" s="20">
        <f t="shared" si="117"/>
        <v>5251.78</v>
      </c>
      <c r="O7549" s="21"/>
      <c r="P7549" s="20"/>
    </row>
    <row r="7550" spans="1:16" x14ac:dyDescent="0.35">
      <c r="A7550" s="2" t="s">
        <v>21</v>
      </c>
      <c r="B7550" s="2">
        <v>1185732</v>
      </c>
      <c r="C7550" s="15">
        <v>44536</v>
      </c>
      <c r="D7550" s="2" t="s">
        <v>14</v>
      </c>
      <c r="E7550" s="2" t="s">
        <v>122</v>
      </c>
      <c r="F7550" s="2" t="s">
        <v>123</v>
      </c>
      <c r="G7550" s="3" t="s">
        <v>157</v>
      </c>
      <c r="H7550" s="17">
        <v>48</v>
      </c>
      <c r="I7550" s="2">
        <v>65</v>
      </c>
      <c r="J7550" s="19">
        <v>3120</v>
      </c>
      <c r="K7550" s="19">
        <v>1560</v>
      </c>
      <c r="L7550" s="2">
        <v>0.5</v>
      </c>
      <c r="M7550" s="2" t="s">
        <v>78</v>
      </c>
      <c r="N7550" s="20">
        <f t="shared" si="117"/>
        <v>4680</v>
      </c>
      <c r="O7550" s="21"/>
      <c r="P7550" s="20"/>
    </row>
    <row r="7551" spans="1:16" x14ac:dyDescent="0.35">
      <c r="A7551" s="2" t="s">
        <v>21</v>
      </c>
      <c r="B7551" s="2">
        <v>1185732</v>
      </c>
      <c r="C7551" s="15">
        <v>44536</v>
      </c>
      <c r="D7551" s="2" t="s">
        <v>14</v>
      </c>
      <c r="E7551" s="2" t="s">
        <v>122</v>
      </c>
      <c r="F7551" s="2" t="s">
        <v>123</v>
      </c>
      <c r="G7551" s="3" t="s">
        <v>18</v>
      </c>
      <c r="H7551" s="17">
        <v>56</v>
      </c>
      <c r="I7551" s="2">
        <v>68</v>
      </c>
      <c r="J7551" s="19">
        <v>3808</v>
      </c>
      <c r="K7551" s="19">
        <v>1637.44</v>
      </c>
      <c r="L7551" s="2">
        <v>0.43</v>
      </c>
      <c r="M7551" s="2" t="s">
        <v>78</v>
      </c>
      <c r="N7551" s="20">
        <f t="shared" si="117"/>
        <v>5445.4400000000005</v>
      </c>
      <c r="O7551" s="21"/>
      <c r="P7551" s="20"/>
    </row>
    <row r="7552" spans="1:16" x14ac:dyDescent="0.35">
      <c r="A7552" s="2" t="s">
        <v>21</v>
      </c>
      <c r="B7552" s="2">
        <v>1185732</v>
      </c>
      <c r="C7552" s="15">
        <v>44536</v>
      </c>
      <c r="D7552" s="2" t="s">
        <v>14</v>
      </c>
      <c r="E7552" s="2" t="s">
        <v>122</v>
      </c>
      <c r="F7552" s="2" t="s">
        <v>123</v>
      </c>
      <c r="G7552" s="3" t="s">
        <v>158</v>
      </c>
      <c r="H7552" s="17">
        <v>60</v>
      </c>
      <c r="I7552" s="2">
        <v>85</v>
      </c>
      <c r="J7552" s="19">
        <v>5100</v>
      </c>
      <c r="K7552" s="19">
        <v>2805</v>
      </c>
      <c r="L7552" s="2">
        <v>0.55000000000000004</v>
      </c>
      <c r="M7552" s="2" t="s">
        <v>78</v>
      </c>
      <c r="N7552" s="20">
        <f t="shared" si="117"/>
        <v>7905</v>
      </c>
      <c r="O7552" s="21"/>
      <c r="P7552" s="20"/>
    </row>
    <row r="7553" spans="1:16" x14ac:dyDescent="0.35">
      <c r="A7553" s="2" t="s">
        <v>21</v>
      </c>
      <c r="B7553" s="2">
        <v>1185732</v>
      </c>
      <c r="C7553" s="15">
        <v>44213</v>
      </c>
      <c r="D7553" s="2" t="s">
        <v>14</v>
      </c>
      <c r="E7553" s="2" t="s">
        <v>122</v>
      </c>
      <c r="F7553" s="2" t="s">
        <v>123</v>
      </c>
      <c r="G7553" s="3" t="s">
        <v>155</v>
      </c>
      <c r="H7553" s="17">
        <v>38</v>
      </c>
      <c r="I7553" s="2">
        <v>126</v>
      </c>
      <c r="J7553" s="19">
        <v>4788</v>
      </c>
      <c r="K7553" s="19">
        <v>2058.84</v>
      </c>
      <c r="L7553" s="2">
        <v>0.43</v>
      </c>
      <c r="M7553" s="2" t="s">
        <v>78</v>
      </c>
      <c r="N7553" s="20">
        <f t="shared" si="117"/>
        <v>6846.84</v>
      </c>
      <c r="O7553" s="21"/>
      <c r="P7553" s="20"/>
    </row>
    <row r="7554" spans="1:16" x14ac:dyDescent="0.35">
      <c r="A7554" s="2" t="s">
        <v>21</v>
      </c>
      <c r="B7554" s="2">
        <v>1185732</v>
      </c>
      <c r="C7554" s="15">
        <v>44213</v>
      </c>
      <c r="D7554" s="2" t="s">
        <v>14</v>
      </c>
      <c r="E7554" s="2" t="s">
        <v>122</v>
      </c>
      <c r="F7554" s="2" t="s">
        <v>123</v>
      </c>
      <c r="G7554" s="3" t="s">
        <v>17</v>
      </c>
      <c r="H7554" s="17">
        <v>38</v>
      </c>
      <c r="I7554" s="2">
        <v>68</v>
      </c>
      <c r="J7554" s="19">
        <v>2584</v>
      </c>
      <c r="K7554" s="19">
        <v>1136.96</v>
      </c>
      <c r="L7554" s="2">
        <v>0.44</v>
      </c>
      <c r="M7554" s="2" t="s">
        <v>78</v>
      </c>
      <c r="N7554" s="20">
        <f t="shared" si="117"/>
        <v>3720.96</v>
      </c>
      <c r="O7554" s="21"/>
      <c r="P7554" s="20"/>
    </row>
    <row r="7555" spans="1:16" x14ac:dyDescent="0.35">
      <c r="A7555" s="2" t="s">
        <v>21</v>
      </c>
      <c r="B7555" s="2">
        <v>1185732</v>
      </c>
      <c r="C7555" s="15">
        <v>44213</v>
      </c>
      <c r="D7555" s="2" t="s">
        <v>14</v>
      </c>
      <c r="E7555" s="2" t="s">
        <v>122</v>
      </c>
      <c r="F7555" s="2" t="s">
        <v>123</v>
      </c>
      <c r="G7555" s="3" t="s">
        <v>156</v>
      </c>
      <c r="H7555" s="17">
        <v>27</v>
      </c>
      <c r="I7555" s="2">
        <v>73</v>
      </c>
      <c r="J7555" s="19">
        <v>1971</v>
      </c>
      <c r="K7555" s="19">
        <v>709.56</v>
      </c>
      <c r="L7555" s="2">
        <v>0.36</v>
      </c>
      <c r="M7555" s="2" t="s">
        <v>78</v>
      </c>
      <c r="N7555" s="20">
        <f t="shared" ref="N7555:N7618" si="118">SUM(J7555,K7555)</f>
        <v>2680.56</v>
      </c>
      <c r="O7555" s="21"/>
      <c r="P7555" s="20"/>
    </row>
    <row r="7556" spans="1:16" x14ac:dyDescent="0.35">
      <c r="A7556" s="2" t="s">
        <v>21</v>
      </c>
      <c r="B7556" s="2">
        <v>1185732</v>
      </c>
      <c r="C7556" s="15">
        <v>44213</v>
      </c>
      <c r="D7556" s="2" t="s">
        <v>14</v>
      </c>
      <c r="E7556" s="2" t="s">
        <v>122</v>
      </c>
      <c r="F7556" s="2" t="s">
        <v>123</v>
      </c>
      <c r="G7556" s="3" t="s">
        <v>157</v>
      </c>
      <c r="H7556" s="17">
        <v>34</v>
      </c>
      <c r="I7556" s="2">
        <v>26</v>
      </c>
      <c r="J7556" s="19">
        <v>884</v>
      </c>
      <c r="K7556" s="19">
        <v>335.92</v>
      </c>
      <c r="L7556" s="2">
        <v>0.38</v>
      </c>
      <c r="M7556" s="2" t="s">
        <v>78</v>
      </c>
      <c r="N7556" s="20">
        <f t="shared" si="118"/>
        <v>1219.92</v>
      </c>
      <c r="O7556" s="21"/>
      <c r="P7556" s="20"/>
    </row>
    <row r="7557" spans="1:16" x14ac:dyDescent="0.35">
      <c r="A7557" s="2" t="s">
        <v>21</v>
      </c>
      <c r="B7557" s="2">
        <v>1185732</v>
      </c>
      <c r="C7557" s="15">
        <v>44213</v>
      </c>
      <c r="D7557" s="2" t="s">
        <v>14</v>
      </c>
      <c r="E7557" s="2" t="s">
        <v>122</v>
      </c>
      <c r="F7557" s="2" t="s">
        <v>123</v>
      </c>
      <c r="G7557" s="3" t="s">
        <v>18</v>
      </c>
      <c r="H7557" s="17">
        <v>48</v>
      </c>
      <c r="I7557" s="2">
        <v>41</v>
      </c>
      <c r="J7557" s="19">
        <v>1968</v>
      </c>
      <c r="K7557" s="19">
        <v>767.52</v>
      </c>
      <c r="L7557" s="2">
        <v>0.39</v>
      </c>
      <c r="M7557" s="2" t="s">
        <v>78</v>
      </c>
      <c r="N7557" s="20">
        <f t="shared" si="118"/>
        <v>2735.52</v>
      </c>
      <c r="O7557" s="21"/>
      <c r="P7557" s="20"/>
    </row>
    <row r="7558" spans="1:16" x14ac:dyDescent="0.35">
      <c r="A7558" s="2" t="s">
        <v>21</v>
      </c>
      <c r="B7558" s="2">
        <v>1185732</v>
      </c>
      <c r="C7558" s="15">
        <v>44213</v>
      </c>
      <c r="D7558" s="2" t="s">
        <v>14</v>
      </c>
      <c r="E7558" s="2" t="s">
        <v>122</v>
      </c>
      <c r="F7558" s="2" t="s">
        <v>123</v>
      </c>
      <c r="G7558" s="3" t="s">
        <v>158</v>
      </c>
      <c r="H7558" s="17">
        <v>38</v>
      </c>
      <c r="I7558" s="2">
        <v>70</v>
      </c>
      <c r="J7558" s="19">
        <v>2660</v>
      </c>
      <c r="K7558" s="19">
        <v>1090.5999999999999</v>
      </c>
      <c r="L7558" s="2">
        <v>0.41</v>
      </c>
      <c r="M7558" s="2" t="s">
        <v>78</v>
      </c>
      <c r="N7558" s="20">
        <f t="shared" si="118"/>
        <v>3750.6</v>
      </c>
      <c r="O7558" s="21"/>
      <c r="P7558" s="20"/>
    </row>
    <row r="7559" spans="1:16" x14ac:dyDescent="0.35">
      <c r="A7559" s="2" t="s">
        <v>21</v>
      </c>
      <c r="B7559" s="2">
        <v>1185732</v>
      </c>
      <c r="C7559" s="15">
        <v>44242</v>
      </c>
      <c r="D7559" s="2" t="s">
        <v>14</v>
      </c>
      <c r="E7559" s="2" t="s">
        <v>122</v>
      </c>
      <c r="F7559" s="2" t="s">
        <v>123</v>
      </c>
      <c r="G7559" s="3" t="s">
        <v>155</v>
      </c>
      <c r="H7559" s="17">
        <v>36</v>
      </c>
      <c r="I7559" s="2">
        <v>140</v>
      </c>
      <c r="J7559" s="19">
        <v>5040</v>
      </c>
      <c r="K7559" s="19">
        <v>2066.4</v>
      </c>
      <c r="L7559" s="2">
        <v>0.41</v>
      </c>
      <c r="M7559" s="2" t="s">
        <v>78</v>
      </c>
      <c r="N7559" s="20">
        <f t="shared" si="118"/>
        <v>7106.4</v>
      </c>
      <c r="O7559" s="21"/>
      <c r="P7559" s="20"/>
    </row>
    <row r="7560" spans="1:16" x14ac:dyDescent="0.35">
      <c r="A7560" s="2" t="s">
        <v>21</v>
      </c>
      <c r="B7560" s="2">
        <v>1185732</v>
      </c>
      <c r="C7560" s="15">
        <v>44242</v>
      </c>
      <c r="D7560" s="2" t="s">
        <v>14</v>
      </c>
      <c r="E7560" s="2" t="s">
        <v>122</v>
      </c>
      <c r="F7560" s="2" t="s">
        <v>123</v>
      </c>
      <c r="G7560" s="3" t="s">
        <v>17</v>
      </c>
      <c r="H7560" s="17">
        <v>38</v>
      </c>
      <c r="I7560" s="2">
        <v>41</v>
      </c>
      <c r="J7560" s="19">
        <v>1558</v>
      </c>
      <c r="K7560" s="19">
        <v>654.36</v>
      </c>
      <c r="L7560" s="2">
        <v>0.42</v>
      </c>
      <c r="M7560" s="2" t="s">
        <v>78</v>
      </c>
      <c r="N7560" s="20">
        <f t="shared" si="118"/>
        <v>2212.36</v>
      </c>
      <c r="O7560" s="21"/>
      <c r="P7560" s="20"/>
    </row>
    <row r="7561" spans="1:16" x14ac:dyDescent="0.35">
      <c r="A7561" s="2" t="s">
        <v>21</v>
      </c>
      <c r="B7561" s="2">
        <v>1185732</v>
      </c>
      <c r="C7561" s="15">
        <v>44242</v>
      </c>
      <c r="D7561" s="2" t="s">
        <v>14</v>
      </c>
      <c r="E7561" s="2" t="s">
        <v>122</v>
      </c>
      <c r="F7561" s="2" t="s">
        <v>123</v>
      </c>
      <c r="G7561" s="3" t="s">
        <v>156</v>
      </c>
      <c r="H7561" s="17">
        <v>29</v>
      </c>
      <c r="I7561" s="2">
        <v>60</v>
      </c>
      <c r="J7561" s="19">
        <v>1740</v>
      </c>
      <c r="K7561" s="19">
        <v>661.2</v>
      </c>
      <c r="L7561" s="2">
        <v>0.38</v>
      </c>
      <c r="M7561" s="2" t="s">
        <v>78</v>
      </c>
      <c r="N7561" s="20">
        <f t="shared" si="118"/>
        <v>2401.1999999999998</v>
      </c>
      <c r="O7561" s="21"/>
      <c r="P7561" s="20"/>
    </row>
    <row r="7562" spans="1:16" x14ac:dyDescent="0.35">
      <c r="A7562" s="2" t="s">
        <v>21</v>
      </c>
      <c r="B7562" s="2">
        <v>1185732</v>
      </c>
      <c r="C7562" s="15">
        <v>44242</v>
      </c>
      <c r="D7562" s="2" t="s">
        <v>14</v>
      </c>
      <c r="E7562" s="2" t="s">
        <v>124</v>
      </c>
      <c r="F7562" s="2" t="s">
        <v>125</v>
      </c>
      <c r="G7562" s="3" t="s">
        <v>157</v>
      </c>
      <c r="H7562" s="17">
        <v>32</v>
      </c>
      <c r="I7562" s="2">
        <v>68</v>
      </c>
      <c r="J7562" s="19">
        <v>2176</v>
      </c>
      <c r="K7562" s="19">
        <v>826.88</v>
      </c>
      <c r="L7562" s="2">
        <v>0.38</v>
      </c>
      <c r="M7562" s="2" t="s">
        <v>78</v>
      </c>
      <c r="N7562" s="20">
        <f t="shared" si="118"/>
        <v>3002.88</v>
      </c>
      <c r="O7562" s="21"/>
      <c r="P7562" s="20"/>
    </row>
    <row r="7563" spans="1:16" x14ac:dyDescent="0.35">
      <c r="A7563" s="2" t="s">
        <v>21</v>
      </c>
      <c r="B7563" s="2">
        <v>1185732</v>
      </c>
      <c r="C7563" s="15">
        <v>44242</v>
      </c>
      <c r="D7563" s="2" t="s">
        <v>14</v>
      </c>
      <c r="E7563" s="2" t="s">
        <v>124</v>
      </c>
      <c r="F7563" s="2" t="s">
        <v>125</v>
      </c>
      <c r="G7563" s="3" t="s">
        <v>18</v>
      </c>
      <c r="H7563" s="17">
        <v>48</v>
      </c>
      <c r="I7563" s="2">
        <v>41</v>
      </c>
      <c r="J7563" s="19">
        <v>1968</v>
      </c>
      <c r="K7563" s="19">
        <v>747.84</v>
      </c>
      <c r="L7563" s="2">
        <v>0.38</v>
      </c>
      <c r="M7563" s="2" t="s">
        <v>78</v>
      </c>
      <c r="N7563" s="20">
        <f t="shared" si="118"/>
        <v>2715.84</v>
      </c>
      <c r="O7563" s="21"/>
      <c r="P7563" s="20"/>
    </row>
    <row r="7564" spans="1:16" x14ac:dyDescent="0.35">
      <c r="A7564" s="2" t="s">
        <v>21</v>
      </c>
      <c r="B7564" s="2">
        <v>1185732</v>
      </c>
      <c r="C7564" s="15">
        <v>44242</v>
      </c>
      <c r="D7564" s="2" t="s">
        <v>14</v>
      </c>
      <c r="E7564" s="2" t="s">
        <v>124</v>
      </c>
      <c r="F7564" s="2" t="s">
        <v>125</v>
      </c>
      <c r="G7564" s="3" t="s">
        <v>158</v>
      </c>
      <c r="H7564" s="17">
        <v>38</v>
      </c>
      <c r="I7564" s="2">
        <v>75</v>
      </c>
      <c r="J7564" s="19">
        <v>2850</v>
      </c>
      <c r="K7564" s="19">
        <v>1254</v>
      </c>
      <c r="L7564" s="2">
        <v>0.44</v>
      </c>
      <c r="M7564" s="2" t="s">
        <v>78</v>
      </c>
      <c r="N7564" s="20">
        <f t="shared" si="118"/>
        <v>4104</v>
      </c>
      <c r="O7564" s="21"/>
      <c r="P7564" s="20"/>
    </row>
    <row r="7565" spans="1:16" x14ac:dyDescent="0.35">
      <c r="A7565" s="2" t="s">
        <v>21</v>
      </c>
      <c r="B7565" s="2">
        <v>1185732</v>
      </c>
      <c r="C7565" s="15">
        <v>44268</v>
      </c>
      <c r="D7565" s="2" t="s">
        <v>14</v>
      </c>
      <c r="E7565" s="2" t="s">
        <v>124</v>
      </c>
      <c r="F7565" s="2" t="s">
        <v>125</v>
      </c>
      <c r="G7565" s="3" t="s">
        <v>155</v>
      </c>
      <c r="H7565" s="17">
        <v>38</v>
      </c>
      <c r="I7565" s="2">
        <v>127</v>
      </c>
      <c r="J7565" s="19">
        <v>4826</v>
      </c>
      <c r="K7565" s="19">
        <v>2123.44</v>
      </c>
      <c r="L7565" s="2">
        <v>0.44</v>
      </c>
      <c r="M7565" s="2" t="s">
        <v>78</v>
      </c>
      <c r="N7565" s="20">
        <f t="shared" si="118"/>
        <v>6949.4400000000005</v>
      </c>
      <c r="O7565" s="21"/>
      <c r="P7565" s="20"/>
    </row>
    <row r="7566" spans="1:16" x14ac:dyDescent="0.35">
      <c r="A7566" s="2" t="s">
        <v>21</v>
      </c>
      <c r="B7566" s="2">
        <v>1185732</v>
      </c>
      <c r="C7566" s="15">
        <v>44268</v>
      </c>
      <c r="D7566" s="2" t="s">
        <v>14</v>
      </c>
      <c r="E7566" s="2" t="s">
        <v>124</v>
      </c>
      <c r="F7566" s="2" t="s">
        <v>125</v>
      </c>
      <c r="G7566" s="3" t="s">
        <v>17</v>
      </c>
      <c r="H7566" s="17">
        <v>38</v>
      </c>
      <c r="I7566" s="2">
        <v>47</v>
      </c>
      <c r="J7566" s="19">
        <v>1786</v>
      </c>
      <c r="K7566" s="19">
        <v>803.69999999999993</v>
      </c>
      <c r="L7566" s="2">
        <v>0.44999999999999996</v>
      </c>
      <c r="M7566" s="2" t="s">
        <v>78</v>
      </c>
      <c r="N7566" s="20">
        <f t="shared" si="118"/>
        <v>2589.6999999999998</v>
      </c>
      <c r="O7566" s="21"/>
      <c r="P7566" s="20"/>
    </row>
    <row r="7567" spans="1:16" x14ac:dyDescent="0.35">
      <c r="A7567" s="2" t="s">
        <v>21</v>
      </c>
      <c r="B7567" s="2">
        <v>1185732</v>
      </c>
      <c r="C7567" s="15">
        <v>44268</v>
      </c>
      <c r="D7567" s="2" t="s">
        <v>14</v>
      </c>
      <c r="E7567" s="2" t="s">
        <v>124</v>
      </c>
      <c r="F7567" s="2" t="s">
        <v>125</v>
      </c>
      <c r="G7567" s="3" t="s">
        <v>156</v>
      </c>
      <c r="H7567" s="17">
        <v>28</v>
      </c>
      <c r="I7567" s="2">
        <v>50</v>
      </c>
      <c r="J7567" s="19">
        <v>1400</v>
      </c>
      <c r="K7567" s="19">
        <v>546</v>
      </c>
      <c r="L7567" s="2">
        <v>0.39</v>
      </c>
      <c r="M7567" s="2" t="s">
        <v>78</v>
      </c>
      <c r="N7567" s="20">
        <f t="shared" si="118"/>
        <v>1946</v>
      </c>
      <c r="O7567" s="21"/>
      <c r="P7567" s="20"/>
    </row>
    <row r="7568" spans="1:16" x14ac:dyDescent="0.35">
      <c r="A7568" s="2" t="s">
        <v>21</v>
      </c>
      <c r="B7568" s="2">
        <v>1185732</v>
      </c>
      <c r="C7568" s="15">
        <v>44268</v>
      </c>
      <c r="D7568" s="2" t="s">
        <v>14</v>
      </c>
      <c r="E7568" s="2" t="s">
        <v>124</v>
      </c>
      <c r="F7568" s="2" t="s">
        <v>125</v>
      </c>
      <c r="G7568" s="3" t="s">
        <v>157</v>
      </c>
      <c r="H7568" s="17">
        <v>34</v>
      </c>
      <c r="I7568" s="2">
        <v>87</v>
      </c>
      <c r="J7568" s="19">
        <v>2958</v>
      </c>
      <c r="K7568" s="19">
        <v>1064.8799999999999</v>
      </c>
      <c r="L7568" s="2">
        <v>0.36</v>
      </c>
      <c r="M7568" s="2" t="s">
        <v>78</v>
      </c>
      <c r="N7568" s="20">
        <f t="shared" si="118"/>
        <v>4022.88</v>
      </c>
      <c r="O7568" s="21"/>
      <c r="P7568" s="20"/>
    </row>
    <row r="7569" spans="1:16" x14ac:dyDescent="0.35">
      <c r="A7569" s="2" t="s">
        <v>21</v>
      </c>
      <c r="B7569" s="2">
        <v>1185732</v>
      </c>
      <c r="C7569" s="15">
        <v>44268</v>
      </c>
      <c r="D7569" s="2" t="s">
        <v>14</v>
      </c>
      <c r="E7569" s="2" t="s">
        <v>124</v>
      </c>
      <c r="F7569" s="2" t="s">
        <v>125</v>
      </c>
      <c r="G7569" s="3" t="s">
        <v>18</v>
      </c>
      <c r="H7569" s="17">
        <v>46</v>
      </c>
      <c r="I7569" s="2">
        <v>29</v>
      </c>
      <c r="J7569" s="19">
        <v>1334</v>
      </c>
      <c r="K7569" s="19">
        <v>520.26</v>
      </c>
      <c r="L7569" s="2">
        <v>0.39</v>
      </c>
      <c r="M7569" s="2" t="s">
        <v>78</v>
      </c>
      <c r="N7569" s="20">
        <f t="shared" si="118"/>
        <v>1854.26</v>
      </c>
      <c r="O7569" s="21"/>
      <c r="P7569" s="20"/>
    </row>
    <row r="7570" spans="1:16" x14ac:dyDescent="0.35">
      <c r="A7570" s="2" t="s">
        <v>21</v>
      </c>
      <c r="B7570" s="2">
        <v>1185732</v>
      </c>
      <c r="C7570" s="15">
        <v>44268</v>
      </c>
      <c r="D7570" s="2" t="s">
        <v>14</v>
      </c>
      <c r="E7570" s="2" t="s">
        <v>124</v>
      </c>
      <c r="F7570" s="2" t="s">
        <v>125</v>
      </c>
      <c r="G7570" s="3" t="s">
        <v>158</v>
      </c>
      <c r="H7570" s="17">
        <v>39</v>
      </c>
      <c r="I7570" s="2">
        <v>54</v>
      </c>
      <c r="J7570" s="19">
        <v>2106</v>
      </c>
      <c r="K7570" s="19">
        <v>863.45999999999992</v>
      </c>
      <c r="L7570" s="2">
        <v>0.41</v>
      </c>
      <c r="M7570" s="2" t="s">
        <v>78</v>
      </c>
      <c r="N7570" s="20">
        <f t="shared" si="118"/>
        <v>2969.46</v>
      </c>
      <c r="O7570" s="21"/>
      <c r="P7570" s="20"/>
    </row>
    <row r="7571" spans="1:16" x14ac:dyDescent="0.35">
      <c r="A7571" s="2" t="s">
        <v>21</v>
      </c>
      <c r="B7571" s="2">
        <v>1185732</v>
      </c>
      <c r="C7571" s="15">
        <v>44300</v>
      </c>
      <c r="D7571" s="2" t="s">
        <v>14</v>
      </c>
      <c r="E7571" s="2" t="s">
        <v>124</v>
      </c>
      <c r="F7571" s="2" t="s">
        <v>125</v>
      </c>
      <c r="G7571" s="3" t="s">
        <v>155</v>
      </c>
      <c r="H7571" s="17">
        <v>38</v>
      </c>
      <c r="I7571" s="2">
        <v>117</v>
      </c>
      <c r="J7571" s="19">
        <v>4446</v>
      </c>
      <c r="K7571" s="19">
        <v>2000.6999999999998</v>
      </c>
      <c r="L7571" s="2">
        <v>0.44999999999999996</v>
      </c>
      <c r="M7571" s="2" t="s">
        <v>78</v>
      </c>
      <c r="N7571" s="20">
        <f t="shared" si="118"/>
        <v>6446.7</v>
      </c>
      <c r="O7571" s="21"/>
      <c r="P7571" s="20"/>
    </row>
    <row r="7572" spans="1:16" x14ac:dyDescent="0.35">
      <c r="A7572" s="2" t="s">
        <v>21</v>
      </c>
      <c r="B7572" s="2">
        <v>1185732</v>
      </c>
      <c r="C7572" s="15">
        <v>44300</v>
      </c>
      <c r="D7572" s="2" t="s">
        <v>14</v>
      </c>
      <c r="E7572" s="2" t="s">
        <v>124</v>
      </c>
      <c r="F7572" s="2" t="s">
        <v>125</v>
      </c>
      <c r="G7572" s="3" t="s">
        <v>17</v>
      </c>
      <c r="H7572" s="17">
        <v>37</v>
      </c>
      <c r="I7572" s="2">
        <v>45</v>
      </c>
      <c r="J7572" s="19">
        <v>1665</v>
      </c>
      <c r="K7572" s="19">
        <v>732.6</v>
      </c>
      <c r="L7572" s="2">
        <v>0.44</v>
      </c>
      <c r="M7572" s="2" t="s">
        <v>78</v>
      </c>
      <c r="N7572" s="20">
        <f t="shared" si="118"/>
        <v>2397.6</v>
      </c>
      <c r="O7572" s="21"/>
      <c r="P7572" s="20"/>
    </row>
    <row r="7573" spans="1:16" x14ac:dyDescent="0.35">
      <c r="A7573" s="2" t="s">
        <v>21</v>
      </c>
      <c r="B7573" s="2">
        <v>1185732</v>
      </c>
      <c r="C7573" s="15">
        <v>44300</v>
      </c>
      <c r="D7573" s="2" t="s">
        <v>14</v>
      </c>
      <c r="E7573" s="2" t="s">
        <v>124</v>
      </c>
      <c r="F7573" s="2" t="s">
        <v>125</v>
      </c>
      <c r="G7573" s="3" t="s">
        <v>156</v>
      </c>
      <c r="H7573" s="17">
        <v>29</v>
      </c>
      <c r="I7573" s="2">
        <v>41</v>
      </c>
      <c r="J7573" s="19">
        <v>1189</v>
      </c>
      <c r="K7573" s="19">
        <v>416.15</v>
      </c>
      <c r="L7573" s="2">
        <v>0.35</v>
      </c>
      <c r="M7573" s="2" t="s">
        <v>78</v>
      </c>
      <c r="N7573" s="20">
        <f t="shared" si="118"/>
        <v>1605.15</v>
      </c>
      <c r="O7573" s="21"/>
      <c r="P7573" s="20"/>
    </row>
    <row r="7574" spans="1:16" x14ac:dyDescent="0.35">
      <c r="A7574" s="2" t="s">
        <v>21</v>
      </c>
      <c r="B7574" s="2">
        <v>1185732</v>
      </c>
      <c r="C7574" s="15">
        <v>44300</v>
      </c>
      <c r="D7574" s="2" t="s">
        <v>14</v>
      </c>
      <c r="E7574" s="2" t="s">
        <v>124</v>
      </c>
      <c r="F7574" s="2" t="s">
        <v>125</v>
      </c>
      <c r="G7574" s="3" t="s">
        <v>157</v>
      </c>
      <c r="H7574" s="17">
        <v>32</v>
      </c>
      <c r="I7574" s="2">
        <v>35</v>
      </c>
      <c r="J7574" s="19">
        <v>1120</v>
      </c>
      <c r="K7574" s="19">
        <v>436.8</v>
      </c>
      <c r="L7574" s="2">
        <v>0.39</v>
      </c>
      <c r="M7574" s="2" t="s">
        <v>78</v>
      </c>
      <c r="N7574" s="20">
        <f t="shared" si="118"/>
        <v>1556.8</v>
      </c>
      <c r="O7574" s="21"/>
      <c r="P7574" s="20"/>
    </row>
    <row r="7575" spans="1:16" x14ac:dyDescent="0.35">
      <c r="A7575" s="2" t="s">
        <v>21</v>
      </c>
      <c r="B7575" s="2">
        <v>1185732</v>
      </c>
      <c r="C7575" s="15">
        <v>44300</v>
      </c>
      <c r="D7575" s="2" t="s">
        <v>14</v>
      </c>
      <c r="E7575" s="2" t="s">
        <v>124</v>
      </c>
      <c r="F7575" s="2" t="s">
        <v>125</v>
      </c>
      <c r="G7575" s="3" t="s">
        <v>18</v>
      </c>
      <c r="H7575" s="17">
        <v>49</v>
      </c>
      <c r="I7575" s="2">
        <v>33</v>
      </c>
      <c r="J7575" s="19">
        <v>1617</v>
      </c>
      <c r="K7575" s="19">
        <v>614.46</v>
      </c>
      <c r="L7575" s="2">
        <v>0.38</v>
      </c>
      <c r="M7575" s="2" t="s">
        <v>78</v>
      </c>
      <c r="N7575" s="20">
        <f t="shared" si="118"/>
        <v>2231.46</v>
      </c>
      <c r="O7575" s="21"/>
      <c r="P7575" s="20"/>
    </row>
    <row r="7576" spans="1:16" x14ac:dyDescent="0.35">
      <c r="A7576" s="2" t="s">
        <v>21</v>
      </c>
      <c r="B7576" s="2">
        <v>1185732</v>
      </c>
      <c r="C7576" s="15">
        <v>44300</v>
      </c>
      <c r="D7576" s="2" t="s">
        <v>14</v>
      </c>
      <c r="E7576" s="2" t="s">
        <v>124</v>
      </c>
      <c r="F7576" s="2" t="s">
        <v>125</v>
      </c>
      <c r="G7576" s="3" t="s">
        <v>158</v>
      </c>
      <c r="H7576" s="17">
        <v>39</v>
      </c>
      <c r="I7576" s="2">
        <v>83</v>
      </c>
      <c r="J7576" s="19">
        <v>3237</v>
      </c>
      <c r="K7576" s="19">
        <v>1424.28</v>
      </c>
      <c r="L7576" s="2">
        <v>0.44</v>
      </c>
      <c r="M7576" s="2" t="s">
        <v>78</v>
      </c>
      <c r="N7576" s="20">
        <f t="shared" si="118"/>
        <v>4661.28</v>
      </c>
      <c r="O7576" s="21"/>
      <c r="P7576" s="20"/>
    </row>
    <row r="7577" spans="1:16" x14ac:dyDescent="0.35">
      <c r="A7577" s="2" t="s">
        <v>21</v>
      </c>
      <c r="B7577" s="2">
        <v>1185732</v>
      </c>
      <c r="C7577" s="15">
        <v>44329</v>
      </c>
      <c r="D7577" s="2" t="s">
        <v>14</v>
      </c>
      <c r="E7577" s="2" t="s">
        <v>124</v>
      </c>
      <c r="F7577" s="2" t="s">
        <v>125</v>
      </c>
      <c r="G7577" s="3" t="s">
        <v>155</v>
      </c>
      <c r="H7577" s="17">
        <v>53</v>
      </c>
      <c r="I7577" s="2">
        <v>129</v>
      </c>
      <c r="J7577" s="19">
        <v>6837</v>
      </c>
      <c r="K7577" s="19">
        <v>2939.91</v>
      </c>
      <c r="L7577" s="2">
        <v>0.43</v>
      </c>
      <c r="M7577" s="2" t="s">
        <v>78</v>
      </c>
      <c r="N7577" s="20">
        <f t="shared" si="118"/>
        <v>9776.91</v>
      </c>
      <c r="O7577" s="21"/>
      <c r="P7577" s="20"/>
    </row>
    <row r="7578" spans="1:16" x14ac:dyDescent="0.35">
      <c r="A7578" s="2" t="s">
        <v>21</v>
      </c>
      <c r="B7578" s="2">
        <v>1185732</v>
      </c>
      <c r="C7578" s="15">
        <v>44329</v>
      </c>
      <c r="D7578" s="2" t="s">
        <v>14</v>
      </c>
      <c r="E7578" s="2" t="s">
        <v>124</v>
      </c>
      <c r="F7578" s="2" t="s">
        <v>125</v>
      </c>
      <c r="G7578" s="3" t="s">
        <v>17</v>
      </c>
      <c r="H7578" s="17">
        <v>47</v>
      </c>
      <c r="I7578" s="2">
        <v>54</v>
      </c>
      <c r="J7578" s="19">
        <v>2538</v>
      </c>
      <c r="K7578" s="19">
        <v>1091.3399999999999</v>
      </c>
      <c r="L7578" s="2">
        <v>0.43</v>
      </c>
      <c r="M7578" s="2" t="s">
        <v>78</v>
      </c>
      <c r="N7578" s="20">
        <f t="shared" si="118"/>
        <v>3629.34</v>
      </c>
      <c r="O7578" s="21"/>
      <c r="P7578" s="20"/>
    </row>
    <row r="7579" spans="1:16" x14ac:dyDescent="0.35">
      <c r="A7579" s="2" t="s">
        <v>21</v>
      </c>
      <c r="B7579" s="2">
        <v>1185732</v>
      </c>
      <c r="C7579" s="15">
        <v>44329</v>
      </c>
      <c r="D7579" s="2" t="s">
        <v>14</v>
      </c>
      <c r="E7579" s="2" t="s">
        <v>124</v>
      </c>
      <c r="F7579" s="2" t="s">
        <v>125</v>
      </c>
      <c r="G7579" s="3" t="s">
        <v>156</v>
      </c>
      <c r="H7579" s="17">
        <v>41</v>
      </c>
      <c r="I7579" s="2">
        <v>56</v>
      </c>
      <c r="J7579" s="19">
        <v>2296</v>
      </c>
      <c r="K7579" s="19">
        <v>918.40000000000009</v>
      </c>
      <c r="L7579" s="2">
        <v>0.4</v>
      </c>
      <c r="M7579" s="2" t="s">
        <v>78</v>
      </c>
      <c r="N7579" s="20">
        <f t="shared" si="118"/>
        <v>3214.4</v>
      </c>
      <c r="O7579" s="21"/>
      <c r="P7579" s="20"/>
    </row>
    <row r="7580" spans="1:16" x14ac:dyDescent="0.35">
      <c r="A7580" s="2" t="s">
        <v>21</v>
      </c>
      <c r="B7580" s="2">
        <v>1185732</v>
      </c>
      <c r="C7580" s="15">
        <v>44329</v>
      </c>
      <c r="D7580" s="2" t="s">
        <v>14</v>
      </c>
      <c r="E7580" s="2" t="s">
        <v>124</v>
      </c>
      <c r="F7580" s="2" t="s">
        <v>125</v>
      </c>
      <c r="G7580" s="3" t="s">
        <v>157</v>
      </c>
      <c r="H7580" s="17">
        <v>44</v>
      </c>
      <c r="I7580" s="2">
        <v>47</v>
      </c>
      <c r="J7580" s="19">
        <v>2068</v>
      </c>
      <c r="K7580" s="19">
        <v>806.52</v>
      </c>
      <c r="L7580" s="2">
        <v>0.39</v>
      </c>
      <c r="M7580" s="2" t="s">
        <v>78</v>
      </c>
      <c r="N7580" s="20">
        <f t="shared" si="118"/>
        <v>2874.52</v>
      </c>
      <c r="O7580" s="21"/>
      <c r="P7580" s="20"/>
    </row>
    <row r="7581" spans="1:16" x14ac:dyDescent="0.35">
      <c r="A7581" s="2" t="s">
        <v>21</v>
      </c>
      <c r="B7581" s="2">
        <v>1185732</v>
      </c>
      <c r="C7581" s="15">
        <v>44329</v>
      </c>
      <c r="D7581" s="2" t="s">
        <v>14</v>
      </c>
      <c r="E7581" s="2" t="s">
        <v>124</v>
      </c>
      <c r="F7581" s="2" t="s">
        <v>125</v>
      </c>
      <c r="G7581" s="3" t="s">
        <v>18</v>
      </c>
      <c r="H7581" s="17">
        <v>50</v>
      </c>
      <c r="I7581" s="2">
        <v>54</v>
      </c>
      <c r="J7581" s="19">
        <v>2700</v>
      </c>
      <c r="K7581" s="19">
        <v>1026</v>
      </c>
      <c r="L7581" s="2">
        <v>0.38</v>
      </c>
      <c r="M7581" s="2" t="s">
        <v>78</v>
      </c>
      <c r="N7581" s="20">
        <f t="shared" si="118"/>
        <v>3726</v>
      </c>
      <c r="O7581" s="21"/>
      <c r="P7581" s="20"/>
    </row>
    <row r="7582" spans="1:16" x14ac:dyDescent="0.35">
      <c r="A7582" s="2" t="s">
        <v>21</v>
      </c>
      <c r="B7582" s="2">
        <v>1185732</v>
      </c>
      <c r="C7582" s="15">
        <v>44329</v>
      </c>
      <c r="D7582" s="2" t="s">
        <v>14</v>
      </c>
      <c r="E7582" s="2" t="s">
        <v>124</v>
      </c>
      <c r="F7582" s="2" t="s">
        <v>125</v>
      </c>
      <c r="G7582" s="3" t="s">
        <v>158</v>
      </c>
      <c r="H7582" s="17">
        <v>55</v>
      </c>
      <c r="I7582" s="2">
        <v>88</v>
      </c>
      <c r="J7582" s="19">
        <v>4840</v>
      </c>
      <c r="K7582" s="19">
        <v>1984.3999999999999</v>
      </c>
      <c r="L7582" s="2">
        <v>0.41</v>
      </c>
      <c r="M7582" s="2" t="s">
        <v>78</v>
      </c>
      <c r="N7582" s="20">
        <f t="shared" si="118"/>
        <v>6824.4</v>
      </c>
      <c r="O7582" s="21"/>
      <c r="P7582" s="20"/>
    </row>
    <row r="7583" spans="1:16" x14ac:dyDescent="0.35">
      <c r="A7583" s="2" t="s">
        <v>21</v>
      </c>
      <c r="B7583" s="2">
        <v>1185732</v>
      </c>
      <c r="C7583" s="15">
        <v>44362</v>
      </c>
      <c r="D7583" s="2" t="s">
        <v>14</v>
      </c>
      <c r="E7583" s="2" t="s">
        <v>124</v>
      </c>
      <c r="F7583" s="2" t="s">
        <v>125</v>
      </c>
      <c r="G7583" s="3" t="s">
        <v>155</v>
      </c>
      <c r="H7583" s="17">
        <v>51</v>
      </c>
      <c r="I7583" s="2">
        <v>155</v>
      </c>
      <c r="J7583" s="19">
        <v>7905</v>
      </c>
      <c r="K7583" s="19">
        <v>3320.1</v>
      </c>
      <c r="L7583" s="2">
        <v>0.42</v>
      </c>
      <c r="M7583" s="2" t="s">
        <v>78</v>
      </c>
      <c r="N7583" s="20">
        <f t="shared" si="118"/>
        <v>11225.1</v>
      </c>
      <c r="O7583" s="21"/>
      <c r="P7583" s="20"/>
    </row>
    <row r="7584" spans="1:16" x14ac:dyDescent="0.35">
      <c r="A7584" s="2" t="s">
        <v>21</v>
      </c>
      <c r="B7584" s="2">
        <v>1185732</v>
      </c>
      <c r="C7584" s="15">
        <v>44362</v>
      </c>
      <c r="D7584" s="2" t="s">
        <v>14</v>
      </c>
      <c r="E7584" s="2" t="s">
        <v>124</v>
      </c>
      <c r="F7584" s="2" t="s">
        <v>125</v>
      </c>
      <c r="G7584" s="3" t="s">
        <v>17</v>
      </c>
      <c r="H7584" s="17">
        <v>47</v>
      </c>
      <c r="I7584" s="2">
        <v>94</v>
      </c>
      <c r="J7584" s="19">
        <v>4418</v>
      </c>
      <c r="K7584" s="19">
        <v>1855.56</v>
      </c>
      <c r="L7584" s="2">
        <v>0.42</v>
      </c>
      <c r="M7584" s="2" t="s">
        <v>78</v>
      </c>
      <c r="N7584" s="20">
        <f t="shared" si="118"/>
        <v>6273.5599999999995</v>
      </c>
      <c r="O7584" s="21"/>
      <c r="P7584" s="20"/>
    </row>
    <row r="7585" spans="1:16" x14ac:dyDescent="0.35">
      <c r="A7585" s="2" t="s">
        <v>21</v>
      </c>
      <c r="B7585" s="2">
        <v>1185732</v>
      </c>
      <c r="C7585" s="15">
        <v>44362</v>
      </c>
      <c r="D7585" s="2" t="s">
        <v>14</v>
      </c>
      <c r="E7585" s="2" t="s">
        <v>124</v>
      </c>
      <c r="F7585" s="2" t="s">
        <v>125</v>
      </c>
      <c r="G7585" s="3" t="s">
        <v>156</v>
      </c>
      <c r="H7585" s="17">
        <v>42</v>
      </c>
      <c r="I7585" s="2">
        <v>68</v>
      </c>
      <c r="J7585" s="19">
        <v>2856</v>
      </c>
      <c r="K7585" s="19">
        <v>1028.1599999999999</v>
      </c>
      <c r="L7585" s="2">
        <v>0.36</v>
      </c>
      <c r="M7585" s="2" t="s">
        <v>78</v>
      </c>
      <c r="N7585" s="20">
        <f t="shared" si="118"/>
        <v>3884.16</v>
      </c>
      <c r="O7585" s="21"/>
      <c r="P7585" s="20"/>
    </row>
    <row r="7586" spans="1:16" x14ac:dyDescent="0.35">
      <c r="A7586" s="2" t="s">
        <v>21</v>
      </c>
      <c r="B7586" s="2">
        <v>1185732</v>
      </c>
      <c r="C7586" s="15">
        <v>44362</v>
      </c>
      <c r="D7586" s="2" t="s">
        <v>14</v>
      </c>
      <c r="E7586" s="2" t="s">
        <v>124</v>
      </c>
      <c r="F7586" s="2" t="s">
        <v>125</v>
      </c>
      <c r="G7586" s="3" t="s">
        <v>157</v>
      </c>
      <c r="H7586" s="17">
        <v>41</v>
      </c>
      <c r="I7586" s="2">
        <v>65</v>
      </c>
      <c r="J7586" s="19">
        <v>2665</v>
      </c>
      <c r="K7586" s="19">
        <v>932.74999999999989</v>
      </c>
      <c r="L7586" s="2">
        <v>0.35</v>
      </c>
      <c r="M7586" s="2" t="s">
        <v>78</v>
      </c>
      <c r="N7586" s="20">
        <f t="shared" si="118"/>
        <v>3597.75</v>
      </c>
      <c r="O7586" s="21"/>
      <c r="P7586" s="20"/>
    </row>
    <row r="7587" spans="1:16" x14ac:dyDescent="0.35">
      <c r="A7587" s="2" t="s">
        <v>21</v>
      </c>
      <c r="B7587" s="2">
        <v>1185732</v>
      </c>
      <c r="C7587" s="15">
        <v>44362</v>
      </c>
      <c r="D7587" s="2" t="s">
        <v>14</v>
      </c>
      <c r="E7587" s="2" t="s">
        <v>124</v>
      </c>
      <c r="F7587" s="2" t="s">
        <v>125</v>
      </c>
      <c r="G7587" s="3" t="s">
        <v>18</v>
      </c>
      <c r="H7587" s="17">
        <v>51</v>
      </c>
      <c r="I7587" s="2">
        <v>59</v>
      </c>
      <c r="J7587" s="19">
        <v>3009</v>
      </c>
      <c r="K7587" s="19">
        <v>1143.42</v>
      </c>
      <c r="L7587" s="2">
        <v>0.38</v>
      </c>
      <c r="M7587" s="2" t="s">
        <v>78</v>
      </c>
      <c r="N7587" s="20">
        <f t="shared" si="118"/>
        <v>4152.42</v>
      </c>
      <c r="O7587" s="21"/>
      <c r="P7587" s="20"/>
    </row>
    <row r="7588" spans="1:16" x14ac:dyDescent="0.35">
      <c r="A7588" s="2" t="s">
        <v>21</v>
      </c>
      <c r="B7588" s="2">
        <v>1185732</v>
      </c>
      <c r="C7588" s="15">
        <v>44362</v>
      </c>
      <c r="D7588" s="2" t="s">
        <v>14</v>
      </c>
      <c r="E7588" s="2" t="s">
        <v>124</v>
      </c>
      <c r="F7588" s="2" t="s">
        <v>125</v>
      </c>
      <c r="G7588" s="3" t="s">
        <v>158</v>
      </c>
      <c r="H7588" s="17">
        <v>54</v>
      </c>
      <c r="I7588" s="2">
        <v>101</v>
      </c>
      <c r="J7588" s="19">
        <v>5454</v>
      </c>
      <c r="K7588" s="19">
        <v>2181.6</v>
      </c>
      <c r="L7588" s="2">
        <v>0.4</v>
      </c>
      <c r="M7588" s="2" t="s">
        <v>78</v>
      </c>
      <c r="N7588" s="20">
        <f t="shared" si="118"/>
        <v>7635.6</v>
      </c>
      <c r="O7588" s="21"/>
      <c r="P7588" s="20"/>
    </row>
    <row r="7589" spans="1:16" x14ac:dyDescent="0.35">
      <c r="A7589" s="2" t="s">
        <v>21</v>
      </c>
      <c r="B7589" s="2">
        <v>1185732</v>
      </c>
      <c r="C7589" s="15">
        <v>44390</v>
      </c>
      <c r="D7589" s="2" t="s">
        <v>14</v>
      </c>
      <c r="E7589" s="2" t="s">
        <v>124</v>
      </c>
      <c r="F7589" s="2" t="s">
        <v>125</v>
      </c>
      <c r="G7589" s="3" t="s">
        <v>155</v>
      </c>
      <c r="H7589" s="17">
        <v>52</v>
      </c>
      <c r="I7589" s="2">
        <v>150</v>
      </c>
      <c r="J7589" s="19">
        <v>7800</v>
      </c>
      <c r="K7589" s="19">
        <v>3276</v>
      </c>
      <c r="L7589" s="2">
        <v>0.42</v>
      </c>
      <c r="M7589" s="2" t="s">
        <v>78</v>
      </c>
      <c r="N7589" s="20">
        <f t="shared" si="118"/>
        <v>11076</v>
      </c>
      <c r="O7589" s="21"/>
      <c r="P7589" s="20"/>
    </row>
    <row r="7590" spans="1:16" x14ac:dyDescent="0.35">
      <c r="A7590" s="2" t="s">
        <v>21</v>
      </c>
      <c r="B7590" s="2">
        <v>1185732</v>
      </c>
      <c r="C7590" s="15">
        <v>44390</v>
      </c>
      <c r="D7590" s="2" t="s">
        <v>14</v>
      </c>
      <c r="E7590" s="2" t="s">
        <v>124</v>
      </c>
      <c r="F7590" s="2" t="s">
        <v>125</v>
      </c>
      <c r="G7590" s="3" t="s">
        <v>17</v>
      </c>
      <c r="H7590" s="17">
        <v>49</v>
      </c>
      <c r="I7590" s="2">
        <v>105</v>
      </c>
      <c r="J7590" s="19">
        <v>5145</v>
      </c>
      <c r="K7590" s="19">
        <v>2212.35</v>
      </c>
      <c r="L7590" s="2">
        <v>0.43</v>
      </c>
      <c r="M7590" s="2" t="s">
        <v>78</v>
      </c>
      <c r="N7590" s="20">
        <f t="shared" si="118"/>
        <v>7357.35</v>
      </c>
      <c r="O7590" s="21"/>
      <c r="P7590" s="20"/>
    </row>
    <row r="7591" spans="1:16" x14ac:dyDescent="0.35">
      <c r="A7591" s="2" t="s">
        <v>21</v>
      </c>
      <c r="B7591" s="2">
        <v>1185732</v>
      </c>
      <c r="C7591" s="15">
        <v>44390</v>
      </c>
      <c r="D7591" s="2" t="s">
        <v>14</v>
      </c>
      <c r="E7591" s="2" t="s">
        <v>124</v>
      </c>
      <c r="F7591" s="2" t="s">
        <v>125</v>
      </c>
      <c r="G7591" s="3" t="s">
        <v>156</v>
      </c>
      <c r="H7591" s="17">
        <v>41</v>
      </c>
      <c r="I7591" s="2">
        <v>77</v>
      </c>
      <c r="J7591" s="19">
        <v>3157</v>
      </c>
      <c r="K7591" s="19">
        <v>1168.0899999999999</v>
      </c>
      <c r="L7591" s="2">
        <v>0.37</v>
      </c>
      <c r="M7591" s="2" t="s">
        <v>78</v>
      </c>
      <c r="N7591" s="20">
        <f t="shared" si="118"/>
        <v>4325.09</v>
      </c>
      <c r="O7591" s="21"/>
      <c r="P7591" s="20"/>
    </row>
    <row r="7592" spans="1:16" x14ac:dyDescent="0.35">
      <c r="A7592" s="2" t="s">
        <v>21</v>
      </c>
      <c r="B7592" s="2">
        <v>1185732</v>
      </c>
      <c r="C7592" s="15">
        <v>44390</v>
      </c>
      <c r="D7592" s="2" t="s">
        <v>14</v>
      </c>
      <c r="E7592" s="2" t="s">
        <v>124</v>
      </c>
      <c r="F7592" s="2" t="s">
        <v>125</v>
      </c>
      <c r="G7592" s="3" t="s">
        <v>157</v>
      </c>
      <c r="H7592" s="17">
        <v>44</v>
      </c>
      <c r="I7592" s="2">
        <v>56</v>
      </c>
      <c r="J7592" s="19">
        <v>2464</v>
      </c>
      <c r="K7592" s="19">
        <v>887.04</v>
      </c>
      <c r="L7592" s="2">
        <v>0.36</v>
      </c>
      <c r="M7592" s="2" t="s">
        <v>78</v>
      </c>
      <c r="N7592" s="20">
        <f t="shared" si="118"/>
        <v>3351.04</v>
      </c>
      <c r="O7592" s="21"/>
      <c r="P7592" s="20"/>
    </row>
    <row r="7593" spans="1:16" x14ac:dyDescent="0.35">
      <c r="A7593" s="2" t="s">
        <v>21</v>
      </c>
      <c r="B7593" s="2">
        <v>1185732</v>
      </c>
      <c r="C7593" s="15">
        <v>44390</v>
      </c>
      <c r="D7593" s="2" t="s">
        <v>14</v>
      </c>
      <c r="E7593" s="2" t="s">
        <v>124</v>
      </c>
      <c r="F7593" s="2" t="s">
        <v>125</v>
      </c>
      <c r="G7593" s="3" t="s">
        <v>18</v>
      </c>
      <c r="H7593" s="17">
        <v>53</v>
      </c>
      <c r="I7593" s="2">
        <v>68</v>
      </c>
      <c r="J7593" s="19">
        <v>3604</v>
      </c>
      <c r="K7593" s="19">
        <v>1405.56</v>
      </c>
      <c r="L7593" s="2">
        <v>0.39</v>
      </c>
      <c r="M7593" s="2" t="s">
        <v>78</v>
      </c>
      <c r="N7593" s="20">
        <f t="shared" si="118"/>
        <v>5009.5599999999995</v>
      </c>
      <c r="O7593" s="21"/>
      <c r="P7593" s="20"/>
    </row>
    <row r="7594" spans="1:16" x14ac:dyDescent="0.35">
      <c r="A7594" s="2" t="s">
        <v>21</v>
      </c>
      <c r="B7594" s="2">
        <v>1185732</v>
      </c>
      <c r="C7594" s="15">
        <v>44390</v>
      </c>
      <c r="D7594" s="2" t="s">
        <v>14</v>
      </c>
      <c r="E7594" s="2" t="s">
        <v>124</v>
      </c>
      <c r="F7594" s="2" t="s">
        <v>125</v>
      </c>
      <c r="G7594" s="3" t="s">
        <v>158</v>
      </c>
      <c r="H7594" s="17">
        <v>55</v>
      </c>
      <c r="I7594" s="2">
        <v>128</v>
      </c>
      <c r="J7594" s="19">
        <v>7040</v>
      </c>
      <c r="K7594" s="19">
        <v>2956.7999999999997</v>
      </c>
      <c r="L7594" s="2">
        <v>0.42</v>
      </c>
      <c r="M7594" s="2" t="s">
        <v>78</v>
      </c>
      <c r="N7594" s="20">
        <f t="shared" si="118"/>
        <v>9996.7999999999993</v>
      </c>
      <c r="O7594" s="21"/>
      <c r="P7594" s="20"/>
    </row>
    <row r="7595" spans="1:16" x14ac:dyDescent="0.35">
      <c r="A7595" s="2" t="s">
        <v>21</v>
      </c>
      <c r="B7595" s="2">
        <v>1185732</v>
      </c>
      <c r="C7595" s="15">
        <v>44422</v>
      </c>
      <c r="D7595" s="2" t="s">
        <v>14</v>
      </c>
      <c r="E7595" s="2" t="s">
        <v>124</v>
      </c>
      <c r="F7595" s="2" t="s">
        <v>125</v>
      </c>
      <c r="G7595" s="3" t="s">
        <v>155</v>
      </c>
      <c r="H7595" s="17">
        <v>50</v>
      </c>
      <c r="I7595" s="2">
        <v>161</v>
      </c>
      <c r="J7595" s="19">
        <v>8050</v>
      </c>
      <c r="K7595" s="19">
        <v>3542</v>
      </c>
      <c r="L7595" s="2">
        <v>0.44</v>
      </c>
      <c r="M7595" s="2" t="s">
        <v>78</v>
      </c>
      <c r="N7595" s="20">
        <f t="shared" si="118"/>
        <v>11592</v>
      </c>
      <c r="O7595" s="21"/>
      <c r="P7595" s="20"/>
    </row>
    <row r="7596" spans="1:16" x14ac:dyDescent="0.35">
      <c r="A7596" s="2" t="s">
        <v>21</v>
      </c>
      <c r="B7596" s="2">
        <v>1185732</v>
      </c>
      <c r="C7596" s="15">
        <v>44422</v>
      </c>
      <c r="D7596" s="2" t="s">
        <v>14</v>
      </c>
      <c r="E7596" s="2" t="s">
        <v>124</v>
      </c>
      <c r="F7596" s="2" t="s">
        <v>125</v>
      </c>
      <c r="G7596" s="3" t="s">
        <v>17</v>
      </c>
      <c r="H7596" s="17">
        <v>47</v>
      </c>
      <c r="I7596" s="2">
        <v>88</v>
      </c>
      <c r="J7596" s="19">
        <v>4136</v>
      </c>
      <c r="K7596" s="19">
        <v>1695.76</v>
      </c>
      <c r="L7596" s="2">
        <v>0.41</v>
      </c>
      <c r="M7596" s="2" t="s">
        <v>78</v>
      </c>
      <c r="N7596" s="20">
        <f t="shared" si="118"/>
        <v>5831.76</v>
      </c>
      <c r="O7596" s="21"/>
      <c r="P7596" s="20"/>
    </row>
    <row r="7597" spans="1:16" x14ac:dyDescent="0.35">
      <c r="A7597" s="2" t="s">
        <v>21</v>
      </c>
      <c r="B7597" s="2">
        <v>1185732</v>
      </c>
      <c r="C7597" s="15">
        <v>44422</v>
      </c>
      <c r="D7597" s="2" t="s">
        <v>14</v>
      </c>
      <c r="E7597" s="2" t="s">
        <v>124</v>
      </c>
      <c r="F7597" s="2" t="s">
        <v>125</v>
      </c>
      <c r="G7597" s="3" t="s">
        <v>156</v>
      </c>
      <c r="H7597" s="17">
        <v>42</v>
      </c>
      <c r="I7597" s="2">
        <v>69</v>
      </c>
      <c r="J7597" s="19">
        <v>2898</v>
      </c>
      <c r="K7597" s="19">
        <v>1014.3</v>
      </c>
      <c r="L7597" s="2">
        <v>0.35</v>
      </c>
      <c r="M7597" s="2" t="s">
        <v>78</v>
      </c>
      <c r="N7597" s="20">
        <f t="shared" si="118"/>
        <v>3912.3</v>
      </c>
      <c r="O7597" s="21"/>
      <c r="P7597" s="20"/>
    </row>
    <row r="7598" spans="1:16" x14ac:dyDescent="0.35">
      <c r="A7598" s="2" t="s">
        <v>21</v>
      </c>
      <c r="B7598" s="2">
        <v>1185732</v>
      </c>
      <c r="C7598" s="15">
        <v>44422</v>
      </c>
      <c r="D7598" s="2" t="s">
        <v>14</v>
      </c>
      <c r="E7598" s="2" t="s">
        <v>124</v>
      </c>
      <c r="F7598" s="2" t="s">
        <v>125</v>
      </c>
      <c r="G7598" s="3" t="s">
        <v>157</v>
      </c>
      <c r="H7598" s="17">
        <v>42</v>
      </c>
      <c r="I7598" s="2">
        <v>51</v>
      </c>
      <c r="J7598" s="19">
        <v>2142</v>
      </c>
      <c r="K7598" s="19">
        <v>771.12</v>
      </c>
      <c r="L7598" s="2">
        <v>0.36</v>
      </c>
      <c r="M7598" s="2" t="s">
        <v>78</v>
      </c>
      <c r="N7598" s="20">
        <f t="shared" si="118"/>
        <v>2913.12</v>
      </c>
      <c r="O7598" s="21"/>
      <c r="P7598" s="20"/>
    </row>
    <row r="7599" spans="1:16" x14ac:dyDescent="0.35">
      <c r="A7599" s="2" t="s">
        <v>21</v>
      </c>
      <c r="B7599" s="2">
        <v>1185732</v>
      </c>
      <c r="C7599" s="15">
        <v>44422</v>
      </c>
      <c r="D7599" s="2" t="s">
        <v>14</v>
      </c>
      <c r="E7599" s="2" t="s">
        <v>124</v>
      </c>
      <c r="F7599" s="2" t="s">
        <v>125</v>
      </c>
      <c r="G7599" s="3" t="s">
        <v>18</v>
      </c>
      <c r="H7599" s="17">
        <v>50</v>
      </c>
      <c r="I7599" s="2">
        <v>44</v>
      </c>
      <c r="J7599" s="19">
        <v>2200</v>
      </c>
      <c r="K7599" s="19">
        <v>814</v>
      </c>
      <c r="L7599" s="2">
        <v>0.37</v>
      </c>
      <c r="M7599" s="2" t="s">
        <v>78</v>
      </c>
      <c r="N7599" s="20">
        <f t="shared" si="118"/>
        <v>3014</v>
      </c>
      <c r="O7599" s="21"/>
      <c r="P7599" s="20"/>
    </row>
    <row r="7600" spans="1:16" x14ac:dyDescent="0.35">
      <c r="A7600" s="2" t="s">
        <v>21</v>
      </c>
      <c r="B7600" s="2">
        <v>1185732</v>
      </c>
      <c r="C7600" s="15">
        <v>44422</v>
      </c>
      <c r="D7600" s="2" t="s">
        <v>14</v>
      </c>
      <c r="E7600" s="2" t="s">
        <v>124</v>
      </c>
      <c r="F7600" s="2" t="s">
        <v>125</v>
      </c>
      <c r="G7600" s="3" t="s">
        <v>158</v>
      </c>
      <c r="H7600" s="17">
        <v>58</v>
      </c>
      <c r="I7600" s="2">
        <v>91</v>
      </c>
      <c r="J7600" s="19">
        <v>5278</v>
      </c>
      <c r="K7600" s="19">
        <v>2375.1</v>
      </c>
      <c r="L7600" s="2">
        <v>0.44999999999999996</v>
      </c>
      <c r="M7600" s="2" t="s">
        <v>78</v>
      </c>
      <c r="N7600" s="20">
        <f t="shared" si="118"/>
        <v>7653.1</v>
      </c>
      <c r="O7600" s="21"/>
      <c r="P7600" s="20"/>
    </row>
    <row r="7601" spans="1:16" x14ac:dyDescent="0.35">
      <c r="A7601" s="2" t="s">
        <v>21</v>
      </c>
      <c r="B7601" s="2">
        <v>1185732</v>
      </c>
      <c r="C7601" s="15">
        <v>44452</v>
      </c>
      <c r="D7601" s="2" t="s">
        <v>14</v>
      </c>
      <c r="E7601" s="2" t="s">
        <v>124</v>
      </c>
      <c r="F7601" s="2" t="s">
        <v>125</v>
      </c>
      <c r="G7601" s="3" t="s">
        <v>155</v>
      </c>
      <c r="H7601" s="17">
        <v>53</v>
      </c>
      <c r="I7601" s="2">
        <v>135</v>
      </c>
      <c r="J7601" s="19">
        <v>7155</v>
      </c>
      <c r="K7601" s="19">
        <v>3005.1</v>
      </c>
      <c r="L7601" s="2">
        <v>0.42</v>
      </c>
      <c r="M7601" s="2" t="s">
        <v>78</v>
      </c>
      <c r="N7601" s="20">
        <f t="shared" si="118"/>
        <v>10160.1</v>
      </c>
      <c r="O7601" s="21"/>
      <c r="P7601" s="20"/>
    </row>
    <row r="7602" spans="1:16" x14ac:dyDescent="0.35">
      <c r="A7602" s="2" t="s">
        <v>21</v>
      </c>
      <c r="B7602" s="2">
        <v>1185732</v>
      </c>
      <c r="C7602" s="15">
        <v>44452</v>
      </c>
      <c r="D7602" s="2" t="s">
        <v>14</v>
      </c>
      <c r="E7602" s="2" t="s">
        <v>124</v>
      </c>
      <c r="F7602" s="2" t="s">
        <v>125</v>
      </c>
      <c r="G7602" s="3" t="s">
        <v>17</v>
      </c>
      <c r="H7602" s="17">
        <v>49</v>
      </c>
      <c r="I7602" s="2">
        <v>63</v>
      </c>
      <c r="J7602" s="19">
        <v>3087</v>
      </c>
      <c r="K7602" s="19">
        <v>1234.8000000000002</v>
      </c>
      <c r="L7602" s="2">
        <v>0.4</v>
      </c>
      <c r="M7602" s="2" t="s">
        <v>78</v>
      </c>
      <c r="N7602" s="20">
        <f t="shared" si="118"/>
        <v>4321.8</v>
      </c>
      <c r="O7602" s="21"/>
      <c r="P7602" s="20"/>
    </row>
    <row r="7603" spans="1:16" x14ac:dyDescent="0.35">
      <c r="A7603" s="2" t="s">
        <v>21</v>
      </c>
      <c r="B7603" s="2">
        <v>1185732</v>
      </c>
      <c r="C7603" s="15">
        <v>44452</v>
      </c>
      <c r="D7603" s="2" t="s">
        <v>14</v>
      </c>
      <c r="E7603" s="2" t="s">
        <v>124</v>
      </c>
      <c r="F7603" s="2" t="s">
        <v>125</v>
      </c>
      <c r="G7603" s="3" t="s">
        <v>156</v>
      </c>
      <c r="H7603" s="17">
        <v>41</v>
      </c>
      <c r="I7603" s="2">
        <v>39</v>
      </c>
      <c r="J7603" s="19">
        <v>1599</v>
      </c>
      <c r="K7603" s="19">
        <v>591.63</v>
      </c>
      <c r="L7603" s="2">
        <v>0.37</v>
      </c>
      <c r="M7603" s="2" t="s">
        <v>78</v>
      </c>
      <c r="N7603" s="20">
        <f t="shared" si="118"/>
        <v>2190.63</v>
      </c>
      <c r="O7603" s="21"/>
      <c r="P7603" s="20"/>
    </row>
    <row r="7604" spans="1:16" x14ac:dyDescent="0.35">
      <c r="A7604" s="2" t="s">
        <v>21</v>
      </c>
      <c r="B7604" s="2">
        <v>1185732</v>
      </c>
      <c r="C7604" s="15">
        <v>44452</v>
      </c>
      <c r="D7604" s="2" t="s">
        <v>14</v>
      </c>
      <c r="E7604" s="2" t="s">
        <v>124</v>
      </c>
      <c r="F7604" s="2" t="s">
        <v>125</v>
      </c>
      <c r="G7604" s="3" t="s">
        <v>157</v>
      </c>
      <c r="H7604" s="17">
        <v>42</v>
      </c>
      <c r="I7604" s="2">
        <v>36</v>
      </c>
      <c r="J7604" s="19">
        <v>1512</v>
      </c>
      <c r="K7604" s="19">
        <v>604.80000000000007</v>
      </c>
      <c r="L7604" s="2">
        <v>0.4</v>
      </c>
      <c r="M7604" s="2" t="s">
        <v>78</v>
      </c>
      <c r="N7604" s="20">
        <f t="shared" si="118"/>
        <v>2116.8000000000002</v>
      </c>
      <c r="O7604" s="21"/>
      <c r="P7604" s="20"/>
    </row>
    <row r="7605" spans="1:16" x14ac:dyDescent="0.35">
      <c r="A7605" s="2" t="s">
        <v>21</v>
      </c>
      <c r="B7605" s="2">
        <v>1185732</v>
      </c>
      <c r="C7605" s="15">
        <v>44452</v>
      </c>
      <c r="D7605" s="2" t="s">
        <v>14</v>
      </c>
      <c r="E7605" s="2" t="s">
        <v>124</v>
      </c>
      <c r="F7605" s="2" t="s">
        <v>125</v>
      </c>
      <c r="G7605" s="3" t="s">
        <v>18</v>
      </c>
      <c r="H7605" s="17">
        <v>52</v>
      </c>
      <c r="I7605" s="2">
        <v>34</v>
      </c>
      <c r="J7605" s="19">
        <v>1768</v>
      </c>
      <c r="K7605" s="19">
        <v>636.48</v>
      </c>
      <c r="L7605" s="2">
        <v>0.36</v>
      </c>
      <c r="M7605" s="2" t="s">
        <v>78</v>
      </c>
      <c r="N7605" s="20">
        <f t="shared" si="118"/>
        <v>2404.48</v>
      </c>
      <c r="O7605" s="21"/>
      <c r="P7605" s="20"/>
    </row>
    <row r="7606" spans="1:16" x14ac:dyDescent="0.35">
      <c r="A7606" s="2" t="s">
        <v>21</v>
      </c>
      <c r="B7606" s="2">
        <v>1185732</v>
      </c>
      <c r="C7606" s="15">
        <v>44452</v>
      </c>
      <c r="D7606" s="2" t="s">
        <v>14</v>
      </c>
      <c r="E7606" s="2" t="s">
        <v>124</v>
      </c>
      <c r="F7606" s="2" t="s">
        <v>125</v>
      </c>
      <c r="G7606" s="3" t="s">
        <v>158</v>
      </c>
      <c r="H7606" s="17">
        <v>57</v>
      </c>
      <c r="I7606" s="2">
        <v>63</v>
      </c>
      <c r="J7606" s="19">
        <v>3591</v>
      </c>
      <c r="K7606" s="19">
        <v>1615.9499999999998</v>
      </c>
      <c r="L7606" s="2">
        <v>0.44999999999999996</v>
      </c>
      <c r="M7606" s="2" t="s">
        <v>78</v>
      </c>
      <c r="N7606" s="20">
        <f t="shared" si="118"/>
        <v>5206.95</v>
      </c>
      <c r="O7606" s="21"/>
      <c r="P7606" s="20"/>
    </row>
    <row r="7607" spans="1:16" x14ac:dyDescent="0.35">
      <c r="A7607" s="2" t="s">
        <v>21</v>
      </c>
      <c r="B7607" s="2">
        <v>1185732</v>
      </c>
      <c r="C7607" s="15">
        <v>44484</v>
      </c>
      <c r="D7607" s="2" t="s">
        <v>14</v>
      </c>
      <c r="E7607" s="2" t="s">
        <v>124</v>
      </c>
      <c r="F7607" s="2" t="s">
        <v>125</v>
      </c>
      <c r="G7607" s="3" t="s">
        <v>155</v>
      </c>
      <c r="H7607" s="17">
        <v>57</v>
      </c>
      <c r="I7607" s="2">
        <v>120</v>
      </c>
      <c r="J7607" s="19">
        <v>6840</v>
      </c>
      <c r="K7607" s="19">
        <v>3077.9999999999995</v>
      </c>
      <c r="L7607" s="2">
        <v>0.44999999999999996</v>
      </c>
      <c r="M7607" s="2" t="s">
        <v>78</v>
      </c>
      <c r="N7607" s="20">
        <f t="shared" si="118"/>
        <v>9918</v>
      </c>
      <c r="O7607" s="21"/>
      <c r="P7607" s="20"/>
    </row>
    <row r="7608" spans="1:16" x14ac:dyDescent="0.35">
      <c r="A7608" s="2" t="s">
        <v>21</v>
      </c>
      <c r="B7608" s="2">
        <v>1185732</v>
      </c>
      <c r="C7608" s="15">
        <v>44484</v>
      </c>
      <c r="D7608" s="2" t="s">
        <v>14</v>
      </c>
      <c r="E7608" s="2" t="s">
        <v>124</v>
      </c>
      <c r="F7608" s="2" t="s">
        <v>125</v>
      </c>
      <c r="G7608" s="3" t="s">
        <v>17</v>
      </c>
      <c r="H7608" s="17">
        <v>53</v>
      </c>
      <c r="I7608" s="2">
        <v>56</v>
      </c>
      <c r="J7608" s="19">
        <v>2968</v>
      </c>
      <c r="K7608" s="19">
        <v>1335.6</v>
      </c>
      <c r="L7608" s="2">
        <v>0.44999999999999996</v>
      </c>
      <c r="M7608" s="2" t="s">
        <v>78</v>
      </c>
      <c r="N7608" s="20">
        <f t="shared" si="118"/>
        <v>4303.6000000000004</v>
      </c>
      <c r="O7608" s="21"/>
      <c r="P7608" s="20"/>
    </row>
    <row r="7609" spans="1:16" x14ac:dyDescent="0.35">
      <c r="A7609" s="2" t="s">
        <v>21</v>
      </c>
      <c r="B7609" s="2">
        <v>1185732</v>
      </c>
      <c r="C7609" s="15">
        <v>44484</v>
      </c>
      <c r="D7609" s="2" t="s">
        <v>14</v>
      </c>
      <c r="E7609" s="2" t="s">
        <v>124</v>
      </c>
      <c r="F7609" s="2" t="s">
        <v>125</v>
      </c>
      <c r="G7609" s="3" t="s">
        <v>156</v>
      </c>
      <c r="H7609" s="17">
        <v>53</v>
      </c>
      <c r="I7609" s="2">
        <v>34</v>
      </c>
      <c r="J7609" s="19">
        <v>1802</v>
      </c>
      <c r="K7609" s="19">
        <v>630.69999999999993</v>
      </c>
      <c r="L7609" s="2">
        <v>0.35</v>
      </c>
      <c r="M7609" s="2" t="s">
        <v>78</v>
      </c>
      <c r="N7609" s="20">
        <f t="shared" si="118"/>
        <v>2432.6999999999998</v>
      </c>
      <c r="O7609" s="21"/>
      <c r="P7609" s="20"/>
    </row>
    <row r="7610" spans="1:16" x14ac:dyDescent="0.35">
      <c r="A7610" s="2" t="s">
        <v>21</v>
      </c>
      <c r="B7610" s="2">
        <v>1185732</v>
      </c>
      <c r="C7610" s="15">
        <v>44484</v>
      </c>
      <c r="D7610" s="2" t="s">
        <v>14</v>
      </c>
      <c r="E7610" s="2" t="s">
        <v>124</v>
      </c>
      <c r="F7610" s="2" t="s">
        <v>125</v>
      </c>
      <c r="G7610" s="3" t="s">
        <v>157</v>
      </c>
      <c r="H7610" s="17">
        <v>54</v>
      </c>
      <c r="I7610" s="2">
        <v>27</v>
      </c>
      <c r="J7610" s="19">
        <v>1458</v>
      </c>
      <c r="K7610" s="19">
        <v>554.04</v>
      </c>
      <c r="L7610" s="2">
        <v>0.38</v>
      </c>
      <c r="M7610" s="2" t="s">
        <v>78</v>
      </c>
      <c r="N7610" s="20">
        <f t="shared" si="118"/>
        <v>2012.04</v>
      </c>
      <c r="O7610" s="21"/>
      <c r="P7610" s="20"/>
    </row>
    <row r="7611" spans="1:16" x14ac:dyDescent="0.35">
      <c r="A7611" s="2" t="s">
        <v>21</v>
      </c>
      <c r="B7611" s="2">
        <v>1185732</v>
      </c>
      <c r="C7611" s="15">
        <v>44484</v>
      </c>
      <c r="D7611" s="2" t="s">
        <v>14</v>
      </c>
      <c r="E7611" s="2" t="s">
        <v>124</v>
      </c>
      <c r="F7611" s="2" t="s">
        <v>125</v>
      </c>
      <c r="G7611" s="3" t="s">
        <v>18</v>
      </c>
      <c r="H7611" s="17">
        <v>62</v>
      </c>
      <c r="I7611" s="2">
        <v>27</v>
      </c>
      <c r="J7611" s="19">
        <v>1674</v>
      </c>
      <c r="K7611" s="19">
        <v>585.9</v>
      </c>
      <c r="L7611" s="2">
        <v>0.35</v>
      </c>
      <c r="M7611" s="2" t="s">
        <v>78</v>
      </c>
      <c r="N7611" s="20">
        <f t="shared" si="118"/>
        <v>2259.9</v>
      </c>
      <c r="O7611" s="21"/>
      <c r="P7611" s="20"/>
    </row>
    <row r="7612" spans="1:16" x14ac:dyDescent="0.35">
      <c r="A7612" s="2" t="s">
        <v>56</v>
      </c>
      <c r="B7612" s="2">
        <v>1185732</v>
      </c>
      <c r="C7612" s="15">
        <v>44484</v>
      </c>
      <c r="D7612" s="2" t="s">
        <v>14</v>
      </c>
      <c r="E7612" s="2" t="s">
        <v>124</v>
      </c>
      <c r="F7612" s="2" t="s">
        <v>125</v>
      </c>
      <c r="G7612" s="3" t="s">
        <v>158</v>
      </c>
      <c r="H7612" s="17">
        <v>66</v>
      </c>
      <c r="I7612" s="2">
        <v>65</v>
      </c>
      <c r="J7612" s="19">
        <v>4290</v>
      </c>
      <c r="K7612" s="19">
        <v>1887.6</v>
      </c>
      <c r="L7612" s="2">
        <v>0.44</v>
      </c>
      <c r="M7612" s="2" t="s">
        <v>78</v>
      </c>
      <c r="N7612" s="20">
        <f t="shared" si="118"/>
        <v>6177.6</v>
      </c>
      <c r="O7612" s="21"/>
      <c r="P7612" s="20"/>
    </row>
    <row r="7613" spans="1:16" x14ac:dyDescent="0.35">
      <c r="A7613" s="2" t="s">
        <v>56</v>
      </c>
      <c r="B7613" s="2">
        <v>1185732</v>
      </c>
      <c r="C7613" s="15">
        <v>44514</v>
      </c>
      <c r="D7613" s="2" t="s">
        <v>14</v>
      </c>
      <c r="E7613" s="2" t="s">
        <v>124</v>
      </c>
      <c r="F7613" s="2" t="s">
        <v>125</v>
      </c>
      <c r="G7613" s="3" t="s">
        <v>155</v>
      </c>
      <c r="H7613" s="17">
        <v>62</v>
      </c>
      <c r="I7613" s="2">
        <v>113</v>
      </c>
      <c r="J7613" s="19">
        <v>7006</v>
      </c>
      <c r="K7613" s="19">
        <v>3012.58</v>
      </c>
      <c r="L7613" s="2">
        <v>0.43</v>
      </c>
      <c r="M7613" s="2" t="s">
        <v>78</v>
      </c>
      <c r="N7613" s="20">
        <f t="shared" si="118"/>
        <v>10018.58</v>
      </c>
      <c r="O7613" s="21"/>
      <c r="P7613" s="20"/>
    </row>
    <row r="7614" spans="1:16" x14ac:dyDescent="0.35">
      <c r="A7614" s="2" t="s">
        <v>56</v>
      </c>
      <c r="B7614" s="2">
        <v>1185732</v>
      </c>
      <c r="C7614" s="15">
        <v>44514</v>
      </c>
      <c r="D7614" s="2" t="s">
        <v>14</v>
      </c>
      <c r="E7614" s="2" t="s">
        <v>124</v>
      </c>
      <c r="F7614" s="2" t="s">
        <v>125</v>
      </c>
      <c r="G7614" s="3" t="s">
        <v>17</v>
      </c>
      <c r="H7614" s="17">
        <v>52</v>
      </c>
      <c r="I7614" s="2">
        <v>90</v>
      </c>
      <c r="J7614" s="19">
        <v>4680</v>
      </c>
      <c r="K7614" s="19">
        <v>2059.1999999999998</v>
      </c>
      <c r="L7614" s="2">
        <v>0.44</v>
      </c>
      <c r="M7614" s="2" t="s">
        <v>78</v>
      </c>
      <c r="N7614" s="20">
        <f t="shared" si="118"/>
        <v>6739.2</v>
      </c>
      <c r="O7614" s="21"/>
      <c r="P7614" s="20"/>
    </row>
    <row r="7615" spans="1:16" x14ac:dyDescent="0.35">
      <c r="A7615" s="2" t="s">
        <v>56</v>
      </c>
      <c r="B7615" s="2">
        <v>1185732</v>
      </c>
      <c r="C7615" s="15">
        <v>44514</v>
      </c>
      <c r="D7615" s="2" t="s">
        <v>14</v>
      </c>
      <c r="E7615" s="2" t="s">
        <v>124</v>
      </c>
      <c r="F7615" s="2" t="s">
        <v>125</v>
      </c>
      <c r="G7615" s="3" t="s">
        <v>156</v>
      </c>
      <c r="H7615" s="17">
        <v>50</v>
      </c>
      <c r="I7615" s="2">
        <v>83</v>
      </c>
      <c r="J7615" s="19">
        <v>4150</v>
      </c>
      <c r="K7615" s="19">
        <v>1494</v>
      </c>
      <c r="L7615" s="2">
        <v>0.36</v>
      </c>
      <c r="M7615" s="2" t="s">
        <v>78</v>
      </c>
      <c r="N7615" s="20">
        <f t="shared" si="118"/>
        <v>5644</v>
      </c>
      <c r="O7615" s="21"/>
      <c r="P7615" s="20"/>
    </row>
    <row r="7616" spans="1:16" x14ac:dyDescent="0.35">
      <c r="A7616" s="2" t="s">
        <v>56</v>
      </c>
      <c r="B7616" s="2">
        <v>1185732</v>
      </c>
      <c r="C7616" s="15">
        <v>44514</v>
      </c>
      <c r="D7616" s="2" t="s">
        <v>14</v>
      </c>
      <c r="E7616" s="2" t="s">
        <v>124</v>
      </c>
      <c r="F7616" s="2" t="s">
        <v>125</v>
      </c>
      <c r="G7616" s="3" t="s">
        <v>157</v>
      </c>
      <c r="H7616" s="17">
        <v>51</v>
      </c>
      <c r="I7616" s="2">
        <v>80</v>
      </c>
      <c r="J7616" s="19">
        <v>4080</v>
      </c>
      <c r="K7616" s="19">
        <v>1591.2</v>
      </c>
      <c r="L7616" s="2">
        <v>0.39</v>
      </c>
      <c r="M7616" s="2" t="s">
        <v>78</v>
      </c>
      <c r="N7616" s="20">
        <f t="shared" si="118"/>
        <v>5671.2</v>
      </c>
      <c r="O7616" s="21"/>
      <c r="P7616" s="20"/>
    </row>
    <row r="7617" spans="1:16" x14ac:dyDescent="0.35">
      <c r="A7617" s="2" t="s">
        <v>56</v>
      </c>
      <c r="B7617" s="2">
        <v>1185732</v>
      </c>
      <c r="C7617" s="15">
        <v>44514</v>
      </c>
      <c r="D7617" s="2" t="s">
        <v>14</v>
      </c>
      <c r="E7617" s="2" t="s">
        <v>124</v>
      </c>
      <c r="F7617" s="2" t="s">
        <v>125</v>
      </c>
      <c r="G7617" s="3" t="s">
        <v>18</v>
      </c>
      <c r="H7617" s="17">
        <v>63</v>
      </c>
      <c r="I7617" s="2">
        <v>70</v>
      </c>
      <c r="J7617" s="19">
        <v>4410</v>
      </c>
      <c r="K7617" s="19">
        <v>1675.8</v>
      </c>
      <c r="L7617" s="2">
        <v>0.38</v>
      </c>
      <c r="M7617" s="2" t="s">
        <v>78</v>
      </c>
      <c r="N7617" s="20">
        <f t="shared" si="118"/>
        <v>6085.8</v>
      </c>
      <c r="O7617" s="21"/>
      <c r="P7617" s="20"/>
    </row>
    <row r="7618" spans="1:16" x14ac:dyDescent="0.35">
      <c r="A7618" s="2" t="s">
        <v>56</v>
      </c>
      <c r="B7618" s="2">
        <v>1185732</v>
      </c>
      <c r="C7618" s="15">
        <v>44514</v>
      </c>
      <c r="D7618" s="2" t="s">
        <v>14</v>
      </c>
      <c r="E7618" s="2" t="s">
        <v>124</v>
      </c>
      <c r="F7618" s="2" t="s">
        <v>125</v>
      </c>
      <c r="G7618" s="3" t="s">
        <v>158</v>
      </c>
      <c r="H7618" s="17">
        <v>64</v>
      </c>
      <c r="I7618" s="2">
        <v>98</v>
      </c>
      <c r="J7618" s="19">
        <v>6272</v>
      </c>
      <c r="K7618" s="19">
        <v>2822.3999999999996</v>
      </c>
      <c r="L7618" s="2">
        <v>0.44999999999999996</v>
      </c>
      <c r="M7618" s="2" t="s">
        <v>78</v>
      </c>
      <c r="N7618" s="20">
        <f t="shared" si="118"/>
        <v>9094.4</v>
      </c>
      <c r="O7618" s="21"/>
      <c r="P7618" s="20"/>
    </row>
    <row r="7619" spans="1:16" x14ac:dyDescent="0.35">
      <c r="A7619" s="2" t="s">
        <v>56</v>
      </c>
      <c r="B7619" s="2">
        <v>1185732</v>
      </c>
      <c r="C7619" s="15">
        <v>44543</v>
      </c>
      <c r="D7619" s="2" t="s">
        <v>14</v>
      </c>
      <c r="E7619" s="2" t="s">
        <v>124</v>
      </c>
      <c r="F7619" s="2" t="s">
        <v>125</v>
      </c>
      <c r="G7619" s="3" t="s">
        <v>155</v>
      </c>
      <c r="H7619" s="17">
        <v>64</v>
      </c>
      <c r="I7619" s="2">
        <v>150</v>
      </c>
      <c r="J7619" s="19">
        <v>9600</v>
      </c>
      <c r="K7619" s="19">
        <v>3935.9999999999995</v>
      </c>
      <c r="L7619" s="2">
        <v>0.41</v>
      </c>
      <c r="M7619" s="2" t="s">
        <v>78</v>
      </c>
      <c r="N7619" s="20">
        <f t="shared" ref="N7619:N7682" si="119">SUM(J7619,K7619)</f>
        <v>13536</v>
      </c>
      <c r="O7619" s="21"/>
      <c r="P7619" s="20"/>
    </row>
    <row r="7620" spans="1:16" x14ac:dyDescent="0.35">
      <c r="A7620" s="2" t="s">
        <v>56</v>
      </c>
      <c r="B7620" s="2">
        <v>1185732</v>
      </c>
      <c r="C7620" s="15">
        <v>44543</v>
      </c>
      <c r="D7620" s="2" t="s">
        <v>14</v>
      </c>
      <c r="E7620" s="2" t="s">
        <v>124</v>
      </c>
      <c r="F7620" s="2" t="s">
        <v>125</v>
      </c>
      <c r="G7620" s="3" t="s">
        <v>17</v>
      </c>
      <c r="H7620" s="17">
        <v>53</v>
      </c>
      <c r="I7620" s="2">
        <v>105</v>
      </c>
      <c r="J7620" s="19">
        <v>5565</v>
      </c>
      <c r="K7620" s="19">
        <v>2226</v>
      </c>
      <c r="L7620" s="2">
        <v>0.4</v>
      </c>
      <c r="M7620" s="2" t="s">
        <v>78</v>
      </c>
      <c r="N7620" s="20">
        <f t="shared" si="119"/>
        <v>7791</v>
      </c>
      <c r="O7620" s="21"/>
      <c r="P7620" s="20"/>
    </row>
    <row r="7621" spans="1:16" x14ac:dyDescent="0.35">
      <c r="A7621" s="2" t="s">
        <v>56</v>
      </c>
      <c r="B7621" s="2">
        <v>1185732</v>
      </c>
      <c r="C7621" s="15">
        <v>44543</v>
      </c>
      <c r="D7621" s="2" t="s">
        <v>14</v>
      </c>
      <c r="E7621" s="2" t="s">
        <v>124</v>
      </c>
      <c r="F7621" s="2" t="s">
        <v>125</v>
      </c>
      <c r="G7621" s="3" t="s">
        <v>156</v>
      </c>
      <c r="H7621" s="17">
        <v>51</v>
      </c>
      <c r="I7621" s="2">
        <v>98</v>
      </c>
      <c r="J7621" s="19">
        <v>4998</v>
      </c>
      <c r="K7621" s="19">
        <v>1949.22</v>
      </c>
      <c r="L7621" s="2">
        <v>0.39</v>
      </c>
      <c r="M7621" s="2" t="s">
        <v>78</v>
      </c>
      <c r="N7621" s="20">
        <f t="shared" si="119"/>
        <v>6947.22</v>
      </c>
      <c r="O7621" s="21"/>
      <c r="P7621" s="20"/>
    </row>
    <row r="7622" spans="1:16" x14ac:dyDescent="0.35">
      <c r="A7622" s="2" t="s">
        <v>56</v>
      </c>
      <c r="B7622" s="2">
        <v>1185732</v>
      </c>
      <c r="C7622" s="15">
        <v>44543</v>
      </c>
      <c r="D7622" s="2" t="s">
        <v>14</v>
      </c>
      <c r="E7622" s="2" t="s">
        <v>124</v>
      </c>
      <c r="F7622" s="2" t="s">
        <v>125</v>
      </c>
      <c r="G7622" s="3" t="s">
        <v>157</v>
      </c>
      <c r="H7622" s="17">
        <v>52</v>
      </c>
      <c r="I7622" s="2">
        <v>75</v>
      </c>
      <c r="J7622" s="19">
        <v>3900</v>
      </c>
      <c r="K7622" s="19">
        <v>1482</v>
      </c>
      <c r="L7622" s="2">
        <v>0.38</v>
      </c>
      <c r="M7622" s="2" t="s">
        <v>78</v>
      </c>
      <c r="N7622" s="20">
        <f t="shared" si="119"/>
        <v>5382</v>
      </c>
      <c r="O7622" s="21"/>
      <c r="P7622" s="20"/>
    </row>
    <row r="7623" spans="1:16" x14ac:dyDescent="0.35">
      <c r="A7623" s="2" t="s">
        <v>56</v>
      </c>
      <c r="B7623" s="2">
        <v>1185732</v>
      </c>
      <c r="C7623" s="15">
        <v>44543</v>
      </c>
      <c r="D7623" s="2" t="s">
        <v>14</v>
      </c>
      <c r="E7623" s="2" t="s">
        <v>124</v>
      </c>
      <c r="F7623" s="2" t="s">
        <v>125</v>
      </c>
      <c r="G7623" s="3" t="s">
        <v>18</v>
      </c>
      <c r="H7623" s="17">
        <v>62</v>
      </c>
      <c r="I7623" s="2">
        <v>84</v>
      </c>
      <c r="J7623" s="19">
        <v>5208</v>
      </c>
      <c r="K7623" s="19">
        <v>2031.1200000000001</v>
      </c>
      <c r="L7623" s="2">
        <v>0.39</v>
      </c>
      <c r="M7623" s="2" t="s">
        <v>78</v>
      </c>
      <c r="N7623" s="20">
        <f t="shared" si="119"/>
        <v>7239.12</v>
      </c>
      <c r="O7623" s="21"/>
      <c r="P7623" s="20"/>
    </row>
    <row r="7624" spans="1:16" x14ac:dyDescent="0.35">
      <c r="A7624" s="2" t="s">
        <v>56</v>
      </c>
      <c r="B7624" s="2">
        <v>1185732</v>
      </c>
      <c r="C7624" s="15">
        <v>44543</v>
      </c>
      <c r="D7624" s="2" t="s">
        <v>14</v>
      </c>
      <c r="E7624" s="2" t="s">
        <v>124</v>
      </c>
      <c r="F7624" s="2" t="s">
        <v>125</v>
      </c>
      <c r="G7624" s="3" t="s">
        <v>158</v>
      </c>
      <c r="H7624" s="17">
        <v>65</v>
      </c>
      <c r="I7624" s="2">
        <v>112</v>
      </c>
      <c r="J7624" s="19">
        <v>7280</v>
      </c>
      <c r="K7624" s="19">
        <v>3203.2</v>
      </c>
      <c r="L7624" s="2">
        <v>0.44</v>
      </c>
      <c r="M7624" s="2" t="s">
        <v>78</v>
      </c>
      <c r="N7624" s="20">
        <f t="shared" si="119"/>
        <v>10483.200000000001</v>
      </c>
      <c r="O7624" s="21"/>
      <c r="P7624" s="20"/>
    </row>
    <row r="7625" spans="1:16" x14ac:dyDescent="0.35">
      <c r="A7625" s="2" t="s">
        <v>56</v>
      </c>
      <c r="B7625" s="2">
        <v>1185732</v>
      </c>
      <c r="C7625" s="15">
        <v>44210</v>
      </c>
      <c r="D7625" s="2" t="s">
        <v>14</v>
      </c>
      <c r="E7625" s="2" t="s">
        <v>124</v>
      </c>
      <c r="F7625" s="2" t="s">
        <v>125</v>
      </c>
      <c r="G7625" s="3" t="s">
        <v>155</v>
      </c>
      <c r="H7625" s="17">
        <v>44</v>
      </c>
      <c r="I7625" s="2">
        <v>152</v>
      </c>
      <c r="J7625" s="19">
        <v>6688</v>
      </c>
      <c r="K7625" s="19">
        <v>3678.4</v>
      </c>
      <c r="L7625" s="2">
        <v>0.55000000000000004</v>
      </c>
      <c r="M7625" s="2" t="s">
        <v>78</v>
      </c>
      <c r="N7625" s="20">
        <f t="shared" si="119"/>
        <v>10366.4</v>
      </c>
      <c r="O7625" s="21"/>
      <c r="P7625" s="20"/>
    </row>
    <row r="7626" spans="1:16" x14ac:dyDescent="0.35">
      <c r="A7626" s="2" t="s">
        <v>56</v>
      </c>
      <c r="B7626" s="2">
        <v>1185732</v>
      </c>
      <c r="C7626" s="15">
        <v>44210</v>
      </c>
      <c r="D7626" s="2" t="s">
        <v>14</v>
      </c>
      <c r="E7626" s="2" t="s">
        <v>124</v>
      </c>
      <c r="F7626" s="2" t="s">
        <v>125</v>
      </c>
      <c r="G7626" s="3" t="s">
        <v>17</v>
      </c>
      <c r="H7626" s="17">
        <v>42</v>
      </c>
      <c r="I7626" s="2">
        <v>94</v>
      </c>
      <c r="J7626" s="19">
        <v>3948</v>
      </c>
      <c r="K7626" s="19">
        <v>2368.7999999999997</v>
      </c>
      <c r="L7626" s="2">
        <v>0.6</v>
      </c>
      <c r="M7626" s="2" t="s">
        <v>78</v>
      </c>
      <c r="N7626" s="20">
        <f t="shared" si="119"/>
        <v>6316.7999999999993</v>
      </c>
      <c r="O7626" s="21"/>
      <c r="P7626" s="20"/>
    </row>
    <row r="7627" spans="1:16" x14ac:dyDescent="0.35">
      <c r="A7627" s="2" t="s">
        <v>56</v>
      </c>
      <c r="B7627" s="2">
        <v>1185732</v>
      </c>
      <c r="C7627" s="15">
        <v>44210</v>
      </c>
      <c r="D7627" s="2" t="s">
        <v>14</v>
      </c>
      <c r="E7627" s="2" t="s">
        <v>124</v>
      </c>
      <c r="F7627" s="2" t="s">
        <v>125</v>
      </c>
      <c r="G7627" s="3" t="s">
        <v>156</v>
      </c>
      <c r="H7627" s="17">
        <v>32</v>
      </c>
      <c r="I7627" s="2">
        <v>91</v>
      </c>
      <c r="J7627" s="19">
        <v>2912</v>
      </c>
      <c r="K7627" s="19">
        <v>1310.3999999999999</v>
      </c>
      <c r="L7627" s="2">
        <v>0.44999999999999996</v>
      </c>
      <c r="M7627" s="2" t="s">
        <v>78</v>
      </c>
      <c r="N7627" s="20">
        <f t="shared" si="119"/>
        <v>4222.3999999999996</v>
      </c>
      <c r="O7627" s="21"/>
      <c r="P7627" s="20"/>
    </row>
    <row r="7628" spans="1:16" x14ac:dyDescent="0.35">
      <c r="A7628" s="2" t="s">
        <v>56</v>
      </c>
      <c r="B7628" s="2">
        <v>1185732</v>
      </c>
      <c r="C7628" s="15">
        <v>44210</v>
      </c>
      <c r="D7628" s="2" t="s">
        <v>14</v>
      </c>
      <c r="E7628" s="2" t="s">
        <v>124</v>
      </c>
      <c r="F7628" s="2" t="s">
        <v>125</v>
      </c>
      <c r="G7628" s="3" t="s">
        <v>157</v>
      </c>
      <c r="H7628" s="17">
        <v>39</v>
      </c>
      <c r="I7628" s="2">
        <v>44</v>
      </c>
      <c r="J7628" s="19">
        <v>1716</v>
      </c>
      <c r="K7628" s="19">
        <v>840.84</v>
      </c>
      <c r="L7628" s="2">
        <v>0.49</v>
      </c>
      <c r="M7628" s="2" t="s">
        <v>78</v>
      </c>
      <c r="N7628" s="20">
        <f t="shared" si="119"/>
        <v>2556.84</v>
      </c>
      <c r="O7628" s="21"/>
      <c r="P7628" s="20"/>
    </row>
    <row r="7629" spans="1:16" x14ac:dyDescent="0.35">
      <c r="A7629" s="2" t="s">
        <v>56</v>
      </c>
      <c r="B7629" s="2">
        <v>1185732</v>
      </c>
      <c r="C7629" s="15">
        <v>44210</v>
      </c>
      <c r="D7629" s="2" t="s">
        <v>14</v>
      </c>
      <c r="E7629" s="2" t="s">
        <v>124</v>
      </c>
      <c r="F7629" s="2" t="s">
        <v>125</v>
      </c>
      <c r="G7629" s="3" t="s">
        <v>18</v>
      </c>
      <c r="H7629" s="17">
        <v>52</v>
      </c>
      <c r="I7629" s="2">
        <v>68</v>
      </c>
      <c r="J7629" s="19">
        <v>3536</v>
      </c>
      <c r="K7629" s="19">
        <v>1661.9199999999998</v>
      </c>
      <c r="L7629" s="2">
        <v>0.47</v>
      </c>
      <c r="M7629" s="2" t="s">
        <v>78</v>
      </c>
      <c r="N7629" s="20">
        <f t="shared" si="119"/>
        <v>5197.92</v>
      </c>
      <c r="O7629" s="21"/>
      <c r="P7629" s="20"/>
    </row>
    <row r="7630" spans="1:16" x14ac:dyDescent="0.35">
      <c r="A7630" s="2" t="s">
        <v>56</v>
      </c>
      <c r="B7630" s="2">
        <v>1185732</v>
      </c>
      <c r="C7630" s="15">
        <v>44210</v>
      </c>
      <c r="D7630" s="2" t="s">
        <v>14</v>
      </c>
      <c r="E7630" s="2" t="s">
        <v>124</v>
      </c>
      <c r="F7630" s="2" t="s">
        <v>125</v>
      </c>
      <c r="G7630" s="3" t="s">
        <v>158</v>
      </c>
      <c r="H7630" s="17">
        <v>44</v>
      </c>
      <c r="I7630" s="2">
        <v>98</v>
      </c>
      <c r="J7630" s="19">
        <v>4312</v>
      </c>
      <c r="K7630" s="19">
        <v>2199.12</v>
      </c>
      <c r="L7630" s="2">
        <v>0.51</v>
      </c>
      <c r="M7630" s="2" t="s">
        <v>78</v>
      </c>
      <c r="N7630" s="20">
        <f t="shared" si="119"/>
        <v>6511.12</v>
      </c>
      <c r="O7630" s="21"/>
      <c r="P7630" s="20"/>
    </row>
    <row r="7631" spans="1:16" x14ac:dyDescent="0.35">
      <c r="A7631" s="2" t="s">
        <v>56</v>
      </c>
      <c r="B7631" s="2">
        <v>1185732</v>
      </c>
      <c r="C7631" s="15">
        <v>44239</v>
      </c>
      <c r="D7631" s="2" t="s">
        <v>14</v>
      </c>
      <c r="E7631" s="2" t="s">
        <v>124</v>
      </c>
      <c r="F7631" s="2" t="s">
        <v>125</v>
      </c>
      <c r="G7631" s="3" t="s">
        <v>155</v>
      </c>
      <c r="H7631" s="17">
        <v>41</v>
      </c>
      <c r="I7631" s="2">
        <v>167</v>
      </c>
      <c r="J7631" s="19">
        <v>6847</v>
      </c>
      <c r="K7631" s="19">
        <v>3834.32</v>
      </c>
      <c r="L7631" s="2">
        <v>0.56000000000000005</v>
      </c>
      <c r="M7631" s="2" t="s">
        <v>78</v>
      </c>
      <c r="N7631" s="20">
        <f t="shared" si="119"/>
        <v>10681.32</v>
      </c>
      <c r="O7631" s="21"/>
      <c r="P7631" s="20"/>
    </row>
    <row r="7632" spans="1:16" x14ac:dyDescent="0.35">
      <c r="A7632" s="2" t="s">
        <v>56</v>
      </c>
      <c r="B7632" s="2">
        <v>1185732</v>
      </c>
      <c r="C7632" s="15">
        <v>44239</v>
      </c>
      <c r="D7632" s="2" t="s">
        <v>14</v>
      </c>
      <c r="E7632" s="2" t="s">
        <v>124</v>
      </c>
      <c r="F7632" s="2" t="s">
        <v>125</v>
      </c>
      <c r="G7632" s="3" t="s">
        <v>17</v>
      </c>
      <c r="H7632" s="17">
        <v>44</v>
      </c>
      <c r="I7632" s="2">
        <v>61</v>
      </c>
      <c r="J7632" s="19">
        <v>2684</v>
      </c>
      <c r="K7632" s="19">
        <v>1610.3999999999999</v>
      </c>
      <c r="L7632" s="2">
        <v>0.6</v>
      </c>
      <c r="M7632" s="2" t="s">
        <v>78</v>
      </c>
      <c r="N7632" s="20">
        <f t="shared" si="119"/>
        <v>4294.3999999999996</v>
      </c>
      <c r="O7632" s="21"/>
      <c r="P7632" s="20"/>
    </row>
    <row r="7633" spans="1:16" x14ac:dyDescent="0.35">
      <c r="A7633" s="2" t="s">
        <v>56</v>
      </c>
      <c r="B7633" s="2">
        <v>1185732</v>
      </c>
      <c r="C7633" s="15">
        <v>44239</v>
      </c>
      <c r="D7633" s="2" t="s">
        <v>14</v>
      </c>
      <c r="E7633" s="2" t="s">
        <v>124</v>
      </c>
      <c r="F7633" s="2" t="s">
        <v>125</v>
      </c>
      <c r="G7633" s="3" t="s">
        <v>156</v>
      </c>
      <c r="H7633" s="17">
        <v>33</v>
      </c>
      <c r="I7633" s="2">
        <v>74</v>
      </c>
      <c r="J7633" s="19">
        <v>2442</v>
      </c>
      <c r="K7633" s="19">
        <v>1221</v>
      </c>
      <c r="L7633" s="2">
        <v>0.5</v>
      </c>
      <c r="M7633" s="2" t="s">
        <v>78</v>
      </c>
      <c r="N7633" s="20">
        <f t="shared" si="119"/>
        <v>3663</v>
      </c>
      <c r="O7633" s="21"/>
      <c r="P7633" s="20"/>
    </row>
    <row r="7634" spans="1:16" x14ac:dyDescent="0.35">
      <c r="A7634" s="2" t="s">
        <v>56</v>
      </c>
      <c r="B7634" s="2">
        <v>1185732</v>
      </c>
      <c r="C7634" s="15">
        <v>44239</v>
      </c>
      <c r="D7634" s="2" t="s">
        <v>14</v>
      </c>
      <c r="E7634" s="2" t="s">
        <v>126</v>
      </c>
      <c r="F7634" s="2" t="s">
        <v>127</v>
      </c>
      <c r="G7634" s="3" t="s">
        <v>157</v>
      </c>
      <c r="H7634" s="17">
        <v>36</v>
      </c>
      <c r="I7634" s="2">
        <v>45</v>
      </c>
      <c r="J7634" s="19">
        <v>1620</v>
      </c>
      <c r="K7634" s="19">
        <v>745.19999999999993</v>
      </c>
      <c r="L7634" s="2">
        <v>0.45999999999999996</v>
      </c>
      <c r="M7634" s="2" t="s">
        <v>78</v>
      </c>
      <c r="N7634" s="20">
        <f t="shared" si="119"/>
        <v>2365.1999999999998</v>
      </c>
      <c r="O7634" s="21"/>
      <c r="P7634" s="20"/>
    </row>
    <row r="7635" spans="1:16" x14ac:dyDescent="0.35">
      <c r="A7635" s="2" t="s">
        <v>56</v>
      </c>
      <c r="B7635" s="2">
        <v>1185732</v>
      </c>
      <c r="C7635" s="15">
        <v>44239</v>
      </c>
      <c r="D7635" s="2" t="s">
        <v>14</v>
      </c>
      <c r="E7635" s="2" t="s">
        <v>126</v>
      </c>
      <c r="F7635" s="2" t="s">
        <v>127</v>
      </c>
      <c r="G7635" s="3" t="s">
        <v>18</v>
      </c>
      <c r="H7635" s="17">
        <v>54</v>
      </c>
      <c r="I7635" s="2">
        <v>63</v>
      </c>
      <c r="J7635" s="19">
        <v>3402</v>
      </c>
      <c r="K7635" s="19">
        <v>1701</v>
      </c>
      <c r="L7635" s="2">
        <v>0.5</v>
      </c>
      <c r="M7635" s="2" t="s">
        <v>78</v>
      </c>
      <c r="N7635" s="20">
        <f t="shared" si="119"/>
        <v>5103</v>
      </c>
      <c r="O7635" s="21"/>
      <c r="P7635" s="20"/>
    </row>
    <row r="7636" spans="1:16" x14ac:dyDescent="0.35">
      <c r="A7636" s="2" t="s">
        <v>56</v>
      </c>
      <c r="B7636" s="2">
        <v>1185732</v>
      </c>
      <c r="C7636" s="15">
        <v>44239</v>
      </c>
      <c r="D7636" s="2" t="s">
        <v>14</v>
      </c>
      <c r="E7636" s="2" t="s">
        <v>126</v>
      </c>
      <c r="F7636" s="2" t="s">
        <v>127</v>
      </c>
      <c r="G7636" s="3" t="s">
        <v>158</v>
      </c>
      <c r="H7636" s="17">
        <v>43</v>
      </c>
      <c r="I7636" s="2">
        <v>85</v>
      </c>
      <c r="J7636" s="19">
        <v>3655</v>
      </c>
      <c r="K7636" s="19">
        <v>1973.7</v>
      </c>
      <c r="L7636" s="2">
        <v>0.54</v>
      </c>
      <c r="M7636" s="2" t="s">
        <v>78</v>
      </c>
      <c r="N7636" s="20">
        <f t="shared" si="119"/>
        <v>5628.7</v>
      </c>
      <c r="O7636" s="21"/>
      <c r="P7636" s="20"/>
    </row>
    <row r="7637" spans="1:16" x14ac:dyDescent="0.35">
      <c r="A7637" s="2" t="s">
        <v>56</v>
      </c>
      <c r="B7637" s="2">
        <v>1185732</v>
      </c>
      <c r="C7637" s="15">
        <v>44265</v>
      </c>
      <c r="D7637" s="2" t="s">
        <v>14</v>
      </c>
      <c r="E7637" s="2" t="s">
        <v>126</v>
      </c>
      <c r="F7637" s="2" t="s">
        <v>127</v>
      </c>
      <c r="G7637" s="3" t="s">
        <v>155</v>
      </c>
      <c r="H7637" s="17">
        <v>44</v>
      </c>
      <c r="I7637" s="2">
        <v>142</v>
      </c>
      <c r="J7637" s="19">
        <v>6248</v>
      </c>
      <c r="K7637" s="19">
        <v>3748.7999999999997</v>
      </c>
      <c r="L7637" s="2">
        <v>0.6</v>
      </c>
      <c r="M7637" s="2" t="s">
        <v>78</v>
      </c>
      <c r="N7637" s="20">
        <f t="shared" si="119"/>
        <v>9996.7999999999993</v>
      </c>
      <c r="O7637" s="21"/>
      <c r="P7637" s="20"/>
    </row>
    <row r="7638" spans="1:16" x14ac:dyDescent="0.35">
      <c r="A7638" s="2" t="s">
        <v>56</v>
      </c>
      <c r="B7638" s="2">
        <v>1185732</v>
      </c>
      <c r="C7638" s="15">
        <v>44265</v>
      </c>
      <c r="D7638" s="2" t="s">
        <v>14</v>
      </c>
      <c r="E7638" s="2" t="s">
        <v>126</v>
      </c>
      <c r="F7638" s="2" t="s">
        <v>127</v>
      </c>
      <c r="G7638" s="3" t="s">
        <v>17</v>
      </c>
      <c r="H7638" s="17">
        <v>42</v>
      </c>
      <c r="I7638" s="2">
        <v>70</v>
      </c>
      <c r="J7638" s="19">
        <v>2940</v>
      </c>
      <c r="K7638" s="19">
        <v>1675.8000000000002</v>
      </c>
      <c r="L7638" s="2">
        <v>0.57000000000000006</v>
      </c>
      <c r="M7638" s="2" t="s">
        <v>78</v>
      </c>
      <c r="N7638" s="20">
        <f t="shared" si="119"/>
        <v>4615.8</v>
      </c>
      <c r="O7638" s="21"/>
      <c r="P7638" s="20"/>
    </row>
    <row r="7639" spans="1:16" x14ac:dyDescent="0.35">
      <c r="A7639" s="2" t="s">
        <v>56</v>
      </c>
      <c r="B7639" s="2">
        <v>1185732</v>
      </c>
      <c r="C7639" s="15">
        <v>44265</v>
      </c>
      <c r="D7639" s="2" t="s">
        <v>14</v>
      </c>
      <c r="E7639" s="2" t="s">
        <v>126</v>
      </c>
      <c r="F7639" s="2" t="s">
        <v>127</v>
      </c>
      <c r="G7639" s="3" t="s">
        <v>156</v>
      </c>
      <c r="H7639" s="17">
        <v>34</v>
      </c>
      <c r="I7639" s="2">
        <v>77</v>
      </c>
      <c r="J7639" s="19">
        <v>2618</v>
      </c>
      <c r="K7639" s="19">
        <v>1282.82</v>
      </c>
      <c r="L7639" s="2">
        <v>0.49</v>
      </c>
      <c r="M7639" s="2" t="s">
        <v>78</v>
      </c>
      <c r="N7639" s="20">
        <f t="shared" si="119"/>
        <v>3900.8199999999997</v>
      </c>
      <c r="O7639" s="21"/>
      <c r="P7639" s="20"/>
    </row>
    <row r="7640" spans="1:16" x14ac:dyDescent="0.35">
      <c r="A7640" s="2" t="s">
        <v>56</v>
      </c>
      <c r="B7640" s="2">
        <v>1185732</v>
      </c>
      <c r="C7640" s="15">
        <v>44265</v>
      </c>
      <c r="D7640" s="2" t="s">
        <v>14</v>
      </c>
      <c r="E7640" s="2" t="s">
        <v>126</v>
      </c>
      <c r="F7640" s="2" t="s">
        <v>127</v>
      </c>
      <c r="G7640" s="3" t="s">
        <v>157</v>
      </c>
      <c r="H7640" s="17">
        <v>36</v>
      </c>
      <c r="I7640" s="2">
        <v>38</v>
      </c>
      <c r="J7640" s="19">
        <v>1368</v>
      </c>
      <c r="K7640" s="19">
        <v>670.31999999999994</v>
      </c>
      <c r="L7640" s="2">
        <v>0.49</v>
      </c>
      <c r="M7640" s="2" t="s">
        <v>78</v>
      </c>
      <c r="N7640" s="20">
        <f t="shared" si="119"/>
        <v>2038.32</v>
      </c>
      <c r="O7640" s="21"/>
      <c r="P7640" s="20"/>
    </row>
    <row r="7641" spans="1:16" x14ac:dyDescent="0.35">
      <c r="A7641" s="2" t="s">
        <v>56</v>
      </c>
      <c r="B7641" s="2">
        <v>1185732</v>
      </c>
      <c r="C7641" s="15">
        <v>44265</v>
      </c>
      <c r="D7641" s="2" t="s">
        <v>14</v>
      </c>
      <c r="E7641" s="2" t="s">
        <v>126</v>
      </c>
      <c r="F7641" s="2" t="s">
        <v>127</v>
      </c>
      <c r="G7641" s="3" t="s">
        <v>18</v>
      </c>
      <c r="H7641" s="17">
        <v>51</v>
      </c>
      <c r="I7641" s="2">
        <v>47</v>
      </c>
      <c r="J7641" s="19">
        <v>2397</v>
      </c>
      <c r="K7641" s="19">
        <v>1174.53</v>
      </c>
      <c r="L7641" s="2">
        <v>0.49</v>
      </c>
      <c r="M7641" s="2" t="s">
        <v>78</v>
      </c>
      <c r="N7641" s="20">
        <f t="shared" si="119"/>
        <v>3571.5299999999997</v>
      </c>
      <c r="O7641" s="21"/>
      <c r="P7641" s="20"/>
    </row>
    <row r="7642" spans="1:16" x14ac:dyDescent="0.35">
      <c r="A7642" s="2" t="s">
        <v>56</v>
      </c>
      <c r="B7642" s="2">
        <v>1185732</v>
      </c>
      <c r="C7642" s="15">
        <v>44265</v>
      </c>
      <c r="D7642" s="2" t="s">
        <v>14</v>
      </c>
      <c r="E7642" s="2" t="s">
        <v>126</v>
      </c>
      <c r="F7642" s="2" t="s">
        <v>127</v>
      </c>
      <c r="G7642" s="3" t="s">
        <v>158</v>
      </c>
      <c r="H7642" s="17">
        <v>41</v>
      </c>
      <c r="I7642" s="2">
        <v>80</v>
      </c>
      <c r="J7642" s="19">
        <v>3280</v>
      </c>
      <c r="K7642" s="19">
        <v>1803.9999999999998</v>
      </c>
      <c r="L7642" s="2">
        <v>0.54999999999999993</v>
      </c>
      <c r="M7642" s="2" t="s">
        <v>78</v>
      </c>
      <c r="N7642" s="20">
        <f t="shared" si="119"/>
        <v>5084</v>
      </c>
      <c r="O7642" s="21"/>
      <c r="P7642" s="20"/>
    </row>
    <row r="7643" spans="1:16" x14ac:dyDescent="0.35">
      <c r="A7643" s="2" t="s">
        <v>56</v>
      </c>
      <c r="B7643" s="2">
        <v>1185732</v>
      </c>
      <c r="C7643" s="15">
        <v>44297</v>
      </c>
      <c r="D7643" s="2" t="s">
        <v>14</v>
      </c>
      <c r="E7643" s="2" t="s">
        <v>126</v>
      </c>
      <c r="F7643" s="2" t="s">
        <v>127</v>
      </c>
      <c r="G7643" s="3" t="s">
        <v>155</v>
      </c>
      <c r="H7643" s="17">
        <v>41</v>
      </c>
      <c r="I7643" s="2">
        <v>137</v>
      </c>
      <c r="J7643" s="19">
        <v>5617</v>
      </c>
      <c r="K7643" s="19">
        <v>3145.5200000000004</v>
      </c>
      <c r="L7643" s="2">
        <v>0.56000000000000005</v>
      </c>
      <c r="M7643" s="2" t="s">
        <v>78</v>
      </c>
      <c r="N7643" s="20">
        <f t="shared" si="119"/>
        <v>8762.52</v>
      </c>
      <c r="O7643" s="21"/>
      <c r="P7643" s="20"/>
    </row>
    <row r="7644" spans="1:16" x14ac:dyDescent="0.35">
      <c r="A7644" s="2" t="s">
        <v>56</v>
      </c>
      <c r="B7644" s="2">
        <v>1185732</v>
      </c>
      <c r="C7644" s="15">
        <v>44297</v>
      </c>
      <c r="D7644" s="2" t="s">
        <v>14</v>
      </c>
      <c r="E7644" s="2" t="s">
        <v>126</v>
      </c>
      <c r="F7644" s="2" t="s">
        <v>127</v>
      </c>
      <c r="G7644" s="3" t="s">
        <v>17</v>
      </c>
      <c r="H7644" s="17">
        <v>43</v>
      </c>
      <c r="I7644" s="2">
        <v>56</v>
      </c>
      <c r="J7644" s="19">
        <v>2408</v>
      </c>
      <c r="K7644" s="19">
        <v>1396.64</v>
      </c>
      <c r="L7644" s="2">
        <v>0.58000000000000007</v>
      </c>
      <c r="M7644" s="2" t="s">
        <v>78</v>
      </c>
      <c r="N7644" s="20">
        <f t="shared" si="119"/>
        <v>3804.6400000000003</v>
      </c>
      <c r="O7644" s="21"/>
      <c r="P7644" s="20"/>
    </row>
    <row r="7645" spans="1:16" x14ac:dyDescent="0.35">
      <c r="A7645" s="2" t="s">
        <v>56</v>
      </c>
      <c r="B7645" s="2">
        <v>1185732</v>
      </c>
      <c r="C7645" s="15">
        <v>44297</v>
      </c>
      <c r="D7645" s="2" t="s">
        <v>14</v>
      </c>
      <c r="E7645" s="2" t="s">
        <v>126</v>
      </c>
      <c r="F7645" s="2" t="s">
        <v>127</v>
      </c>
      <c r="G7645" s="3" t="s">
        <v>156</v>
      </c>
      <c r="H7645" s="17">
        <v>32</v>
      </c>
      <c r="I7645" s="2">
        <v>65</v>
      </c>
      <c r="J7645" s="19">
        <v>2080</v>
      </c>
      <c r="K7645" s="19">
        <v>1040</v>
      </c>
      <c r="L7645" s="2">
        <v>0.5</v>
      </c>
      <c r="M7645" s="2" t="s">
        <v>78</v>
      </c>
      <c r="N7645" s="20">
        <f t="shared" si="119"/>
        <v>3120</v>
      </c>
      <c r="O7645" s="21"/>
      <c r="P7645" s="20"/>
    </row>
    <row r="7646" spans="1:16" x14ac:dyDescent="0.35">
      <c r="A7646" s="2" t="s">
        <v>56</v>
      </c>
      <c r="B7646" s="2">
        <v>1185732</v>
      </c>
      <c r="C7646" s="15">
        <v>44297</v>
      </c>
      <c r="D7646" s="2" t="s">
        <v>14</v>
      </c>
      <c r="E7646" s="2" t="s">
        <v>126</v>
      </c>
      <c r="F7646" s="2" t="s">
        <v>127</v>
      </c>
      <c r="G7646" s="3" t="s">
        <v>157</v>
      </c>
      <c r="H7646" s="17">
        <v>36</v>
      </c>
      <c r="I7646" s="2">
        <v>44</v>
      </c>
      <c r="J7646" s="19">
        <v>1584</v>
      </c>
      <c r="K7646" s="19">
        <v>792</v>
      </c>
      <c r="L7646" s="2">
        <v>0.5</v>
      </c>
      <c r="M7646" s="2" t="s">
        <v>78</v>
      </c>
      <c r="N7646" s="20">
        <f t="shared" si="119"/>
        <v>2376</v>
      </c>
      <c r="O7646" s="21"/>
      <c r="P7646" s="20"/>
    </row>
    <row r="7647" spans="1:16" x14ac:dyDescent="0.35">
      <c r="A7647" s="2" t="s">
        <v>56</v>
      </c>
      <c r="B7647" s="2">
        <v>1185732</v>
      </c>
      <c r="C7647" s="15">
        <v>44297</v>
      </c>
      <c r="D7647" s="2" t="s">
        <v>14</v>
      </c>
      <c r="E7647" s="2" t="s">
        <v>126</v>
      </c>
      <c r="F7647" s="2" t="s">
        <v>127</v>
      </c>
      <c r="G7647" s="3" t="s">
        <v>18</v>
      </c>
      <c r="H7647" s="17">
        <v>51</v>
      </c>
      <c r="I7647" s="2">
        <v>38</v>
      </c>
      <c r="J7647" s="19">
        <v>1938</v>
      </c>
      <c r="K7647" s="19">
        <v>891.4799999999999</v>
      </c>
      <c r="L7647" s="2">
        <v>0.45999999999999996</v>
      </c>
      <c r="M7647" s="2" t="s">
        <v>78</v>
      </c>
      <c r="N7647" s="20">
        <f t="shared" si="119"/>
        <v>2829.48</v>
      </c>
      <c r="O7647" s="21"/>
      <c r="P7647" s="20"/>
    </row>
    <row r="7648" spans="1:16" x14ac:dyDescent="0.35">
      <c r="A7648" s="2" t="s">
        <v>56</v>
      </c>
      <c r="B7648" s="2">
        <v>1185732</v>
      </c>
      <c r="C7648" s="15">
        <v>44297</v>
      </c>
      <c r="D7648" s="2" t="s">
        <v>14</v>
      </c>
      <c r="E7648" s="2" t="s">
        <v>126</v>
      </c>
      <c r="F7648" s="2" t="s">
        <v>127</v>
      </c>
      <c r="G7648" s="3" t="s">
        <v>158</v>
      </c>
      <c r="H7648" s="17">
        <v>44</v>
      </c>
      <c r="I7648" s="2">
        <v>90</v>
      </c>
      <c r="J7648" s="19">
        <v>3960</v>
      </c>
      <c r="K7648" s="19">
        <v>2019.6000000000001</v>
      </c>
      <c r="L7648" s="2">
        <v>0.51</v>
      </c>
      <c r="M7648" s="2" t="s">
        <v>78</v>
      </c>
      <c r="N7648" s="20">
        <f t="shared" si="119"/>
        <v>5979.6</v>
      </c>
      <c r="O7648" s="21"/>
      <c r="P7648" s="20"/>
    </row>
    <row r="7649" spans="1:16" x14ac:dyDescent="0.35">
      <c r="A7649" s="2" t="s">
        <v>56</v>
      </c>
      <c r="B7649" s="2">
        <v>1185732</v>
      </c>
      <c r="C7649" s="15">
        <v>44326</v>
      </c>
      <c r="D7649" s="2" t="s">
        <v>14</v>
      </c>
      <c r="E7649" s="2" t="s">
        <v>126</v>
      </c>
      <c r="F7649" s="2" t="s">
        <v>127</v>
      </c>
      <c r="G7649" s="3" t="s">
        <v>155</v>
      </c>
      <c r="H7649" s="17">
        <v>55</v>
      </c>
      <c r="I7649" s="2">
        <v>154</v>
      </c>
      <c r="J7649" s="19">
        <v>8470</v>
      </c>
      <c r="K7649" s="19">
        <v>4827.9000000000005</v>
      </c>
      <c r="L7649" s="2">
        <v>0.57000000000000006</v>
      </c>
      <c r="M7649" s="2" t="s">
        <v>78</v>
      </c>
      <c r="N7649" s="20">
        <f t="shared" si="119"/>
        <v>13297.900000000001</v>
      </c>
      <c r="O7649" s="21"/>
      <c r="P7649" s="20"/>
    </row>
    <row r="7650" spans="1:16" x14ac:dyDescent="0.35">
      <c r="A7650" s="2" t="s">
        <v>56</v>
      </c>
      <c r="B7650" s="2">
        <v>1185732</v>
      </c>
      <c r="C7650" s="15">
        <v>44326</v>
      </c>
      <c r="D7650" s="2" t="s">
        <v>14</v>
      </c>
      <c r="E7650" s="2" t="s">
        <v>126</v>
      </c>
      <c r="F7650" s="2" t="s">
        <v>127</v>
      </c>
      <c r="G7650" s="3" t="s">
        <v>17</v>
      </c>
      <c r="H7650" s="17">
        <v>54</v>
      </c>
      <c r="I7650" s="2">
        <v>80</v>
      </c>
      <c r="J7650" s="19">
        <v>4320</v>
      </c>
      <c r="K7650" s="19">
        <v>2419.2000000000003</v>
      </c>
      <c r="L7650" s="2">
        <v>0.56000000000000005</v>
      </c>
      <c r="M7650" s="2" t="s">
        <v>78</v>
      </c>
      <c r="N7650" s="20">
        <f t="shared" si="119"/>
        <v>6739.2000000000007</v>
      </c>
      <c r="O7650" s="21"/>
      <c r="P7650" s="20"/>
    </row>
    <row r="7651" spans="1:16" x14ac:dyDescent="0.35">
      <c r="A7651" s="2" t="s">
        <v>56</v>
      </c>
      <c r="B7651" s="2">
        <v>1185732</v>
      </c>
      <c r="C7651" s="15">
        <v>44326</v>
      </c>
      <c r="D7651" s="2" t="s">
        <v>14</v>
      </c>
      <c r="E7651" s="2" t="s">
        <v>126</v>
      </c>
      <c r="F7651" s="2" t="s">
        <v>127</v>
      </c>
      <c r="G7651" s="3" t="s">
        <v>156</v>
      </c>
      <c r="H7651" s="17">
        <v>49</v>
      </c>
      <c r="I7651" s="2">
        <v>75</v>
      </c>
      <c r="J7651" s="19">
        <v>3675</v>
      </c>
      <c r="K7651" s="19">
        <v>1690.4999999999998</v>
      </c>
      <c r="L7651" s="2">
        <v>0.45999999999999996</v>
      </c>
      <c r="M7651" s="2" t="s">
        <v>78</v>
      </c>
      <c r="N7651" s="20">
        <f t="shared" si="119"/>
        <v>5365.5</v>
      </c>
      <c r="O7651" s="21"/>
      <c r="P7651" s="20"/>
    </row>
    <row r="7652" spans="1:16" x14ac:dyDescent="0.35">
      <c r="A7652" s="2" t="s">
        <v>56</v>
      </c>
      <c r="B7652" s="2">
        <v>1185732</v>
      </c>
      <c r="C7652" s="15">
        <v>44326</v>
      </c>
      <c r="D7652" s="2" t="s">
        <v>14</v>
      </c>
      <c r="E7652" s="2" t="s">
        <v>126</v>
      </c>
      <c r="F7652" s="2" t="s">
        <v>127</v>
      </c>
      <c r="G7652" s="3" t="s">
        <v>157</v>
      </c>
      <c r="H7652" s="17">
        <v>46</v>
      </c>
      <c r="I7652" s="2">
        <v>65</v>
      </c>
      <c r="J7652" s="19">
        <v>2990</v>
      </c>
      <c r="K7652" s="19">
        <v>1405.3</v>
      </c>
      <c r="L7652" s="2">
        <v>0.47</v>
      </c>
      <c r="M7652" s="2" t="s">
        <v>78</v>
      </c>
      <c r="N7652" s="20">
        <f t="shared" si="119"/>
        <v>4395.3</v>
      </c>
      <c r="O7652" s="21"/>
      <c r="P7652" s="20"/>
    </row>
    <row r="7653" spans="1:16" x14ac:dyDescent="0.35">
      <c r="A7653" s="2" t="s">
        <v>56</v>
      </c>
      <c r="B7653" s="2">
        <v>1185732</v>
      </c>
      <c r="C7653" s="15">
        <v>44326</v>
      </c>
      <c r="D7653" s="2" t="s">
        <v>14</v>
      </c>
      <c r="E7653" s="2" t="s">
        <v>126</v>
      </c>
      <c r="F7653" s="2" t="s">
        <v>127</v>
      </c>
      <c r="G7653" s="3" t="s">
        <v>18</v>
      </c>
      <c r="H7653" s="17">
        <v>55</v>
      </c>
      <c r="I7653" s="2">
        <v>72</v>
      </c>
      <c r="J7653" s="19">
        <v>3960</v>
      </c>
      <c r="K7653" s="19">
        <v>1861.1999999999998</v>
      </c>
      <c r="L7653" s="2">
        <v>0.47</v>
      </c>
      <c r="M7653" s="2" t="s">
        <v>78</v>
      </c>
      <c r="N7653" s="20">
        <f t="shared" si="119"/>
        <v>5821.2</v>
      </c>
      <c r="O7653" s="21"/>
      <c r="P7653" s="20"/>
    </row>
    <row r="7654" spans="1:16" x14ac:dyDescent="0.35">
      <c r="A7654" s="2" t="s">
        <v>56</v>
      </c>
      <c r="B7654" s="2">
        <v>1185732</v>
      </c>
      <c r="C7654" s="15">
        <v>44326</v>
      </c>
      <c r="D7654" s="2" t="s">
        <v>14</v>
      </c>
      <c r="E7654" s="2" t="s">
        <v>126</v>
      </c>
      <c r="F7654" s="2" t="s">
        <v>127</v>
      </c>
      <c r="G7654" s="3" t="s">
        <v>158</v>
      </c>
      <c r="H7654" s="17">
        <v>60</v>
      </c>
      <c r="I7654" s="2">
        <v>120</v>
      </c>
      <c r="J7654" s="19">
        <v>7200</v>
      </c>
      <c r="K7654" s="19">
        <v>3744</v>
      </c>
      <c r="L7654" s="2">
        <v>0.52</v>
      </c>
      <c r="M7654" s="2" t="s">
        <v>78</v>
      </c>
      <c r="N7654" s="20">
        <f t="shared" si="119"/>
        <v>10944</v>
      </c>
      <c r="O7654" s="21"/>
      <c r="P7654" s="20"/>
    </row>
    <row r="7655" spans="1:16" x14ac:dyDescent="0.35">
      <c r="A7655" s="2" t="s">
        <v>56</v>
      </c>
      <c r="B7655" s="2">
        <v>1185732</v>
      </c>
      <c r="C7655" s="15">
        <v>44359</v>
      </c>
      <c r="D7655" s="2" t="s">
        <v>14</v>
      </c>
      <c r="E7655" s="2" t="s">
        <v>126</v>
      </c>
      <c r="F7655" s="2" t="s">
        <v>127</v>
      </c>
      <c r="G7655" s="3" t="s">
        <v>155</v>
      </c>
      <c r="H7655" s="17">
        <v>58</v>
      </c>
      <c r="I7655" s="2">
        <v>163</v>
      </c>
      <c r="J7655" s="19">
        <v>9454</v>
      </c>
      <c r="K7655" s="19">
        <v>5483.3200000000006</v>
      </c>
      <c r="L7655" s="2">
        <v>0.58000000000000007</v>
      </c>
      <c r="M7655" s="2" t="s">
        <v>78</v>
      </c>
      <c r="N7655" s="20">
        <f t="shared" si="119"/>
        <v>14937.32</v>
      </c>
      <c r="O7655" s="21"/>
      <c r="P7655" s="20"/>
    </row>
    <row r="7656" spans="1:16" x14ac:dyDescent="0.35">
      <c r="A7656" s="2" t="s">
        <v>56</v>
      </c>
      <c r="B7656" s="2">
        <v>1185732</v>
      </c>
      <c r="C7656" s="15">
        <v>44359</v>
      </c>
      <c r="D7656" s="2" t="s">
        <v>14</v>
      </c>
      <c r="E7656" s="2" t="s">
        <v>126</v>
      </c>
      <c r="F7656" s="2" t="s">
        <v>127</v>
      </c>
      <c r="G7656" s="3" t="s">
        <v>17</v>
      </c>
      <c r="H7656" s="17">
        <v>53</v>
      </c>
      <c r="I7656" s="2">
        <v>116</v>
      </c>
      <c r="J7656" s="19">
        <v>6148</v>
      </c>
      <c r="K7656" s="19">
        <v>3627.3200000000006</v>
      </c>
      <c r="L7656" s="2">
        <v>0.59000000000000008</v>
      </c>
      <c r="M7656" s="2" t="s">
        <v>78</v>
      </c>
      <c r="N7656" s="20">
        <f t="shared" si="119"/>
        <v>9775.32</v>
      </c>
      <c r="O7656" s="21"/>
      <c r="P7656" s="20"/>
    </row>
    <row r="7657" spans="1:16" x14ac:dyDescent="0.35">
      <c r="A7657" s="2" t="s">
        <v>56</v>
      </c>
      <c r="B7657" s="2">
        <v>1185732</v>
      </c>
      <c r="C7657" s="15">
        <v>44359</v>
      </c>
      <c r="D7657" s="2" t="s">
        <v>14</v>
      </c>
      <c r="E7657" s="2" t="s">
        <v>126</v>
      </c>
      <c r="F7657" s="2" t="s">
        <v>127</v>
      </c>
      <c r="G7657" s="3" t="s">
        <v>156</v>
      </c>
      <c r="H7657" s="17">
        <v>45</v>
      </c>
      <c r="I7657" s="2">
        <v>81</v>
      </c>
      <c r="J7657" s="19">
        <v>3645</v>
      </c>
      <c r="K7657" s="19">
        <v>1713.1499999999999</v>
      </c>
      <c r="L7657" s="2">
        <v>0.47</v>
      </c>
      <c r="M7657" s="2" t="s">
        <v>78</v>
      </c>
      <c r="N7657" s="20">
        <f t="shared" si="119"/>
        <v>5358.15</v>
      </c>
      <c r="O7657" s="21"/>
      <c r="P7657" s="20"/>
    </row>
    <row r="7658" spans="1:16" x14ac:dyDescent="0.35">
      <c r="A7658" s="2" t="s">
        <v>56</v>
      </c>
      <c r="B7658" s="2">
        <v>1185732</v>
      </c>
      <c r="C7658" s="15">
        <v>44359</v>
      </c>
      <c r="D7658" s="2" t="s">
        <v>14</v>
      </c>
      <c r="E7658" s="2" t="s">
        <v>126</v>
      </c>
      <c r="F7658" s="2" t="s">
        <v>127</v>
      </c>
      <c r="G7658" s="3" t="s">
        <v>157</v>
      </c>
      <c r="H7658" s="17">
        <v>47</v>
      </c>
      <c r="I7658" s="2">
        <v>90</v>
      </c>
      <c r="J7658" s="19">
        <v>4230</v>
      </c>
      <c r="K7658" s="19">
        <v>1903.4999999999998</v>
      </c>
      <c r="L7658" s="2">
        <v>0.44999999999999996</v>
      </c>
      <c r="M7658" s="2" t="s">
        <v>78</v>
      </c>
      <c r="N7658" s="20">
        <f t="shared" si="119"/>
        <v>6133.5</v>
      </c>
      <c r="O7658" s="21"/>
      <c r="P7658" s="20"/>
    </row>
    <row r="7659" spans="1:16" x14ac:dyDescent="0.35">
      <c r="A7659" s="2" t="s">
        <v>56</v>
      </c>
      <c r="B7659" s="2">
        <v>1185732</v>
      </c>
      <c r="C7659" s="15">
        <v>44359</v>
      </c>
      <c r="D7659" s="2" t="s">
        <v>14</v>
      </c>
      <c r="E7659" s="2" t="s">
        <v>126</v>
      </c>
      <c r="F7659" s="2" t="s">
        <v>127</v>
      </c>
      <c r="G7659" s="3" t="s">
        <v>18</v>
      </c>
      <c r="H7659" s="17">
        <v>58</v>
      </c>
      <c r="I7659" s="2">
        <v>81</v>
      </c>
      <c r="J7659" s="19">
        <v>4698</v>
      </c>
      <c r="K7659" s="19">
        <v>2349</v>
      </c>
      <c r="L7659" s="2">
        <v>0.5</v>
      </c>
      <c r="M7659" s="2" t="s">
        <v>78</v>
      </c>
      <c r="N7659" s="20">
        <f t="shared" si="119"/>
        <v>7047</v>
      </c>
      <c r="O7659" s="21"/>
      <c r="P7659" s="20"/>
    </row>
    <row r="7660" spans="1:16" x14ac:dyDescent="0.35">
      <c r="A7660" s="2" t="s">
        <v>56</v>
      </c>
      <c r="B7660" s="2">
        <v>1185732</v>
      </c>
      <c r="C7660" s="15">
        <v>44359</v>
      </c>
      <c r="D7660" s="2" t="s">
        <v>14</v>
      </c>
      <c r="E7660" s="2" t="s">
        <v>126</v>
      </c>
      <c r="F7660" s="2" t="s">
        <v>127</v>
      </c>
      <c r="G7660" s="3" t="s">
        <v>158</v>
      </c>
      <c r="H7660" s="17">
        <v>62</v>
      </c>
      <c r="I7660" s="2">
        <v>117</v>
      </c>
      <c r="J7660" s="19">
        <v>7254</v>
      </c>
      <c r="K7660" s="19">
        <v>3772.08</v>
      </c>
      <c r="L7660" s="2">
        <v>0.52</v>
      </c>
      <c r="M7660" s="2" t="s">
        <v>78</v>
      </c>
      <c r="N7660" s="20">
        <f t="shared" si="119"/>
        <v>11026.08</v>
      </c>
      <c r="O7660" s="21"/>
      <c r="P7660" s="20"/>
    </row>
    <row r="7661" spans="1:16" x14ac:dyDescent="0.35">
      <c r="A7661" s="2" t="s">
        <v>56</v>
      </c>
      <c r="B7661" s="2">
        <v>1185732</v>
      </c>
      <c r="C7661" s="15">
        <v>44387</v>
      </c>
      <c r="D7661" s="2" t="s">
        <v>14</v>
      </c>
      <c r="E7661" s="2" t="s">
        <v>126</v>
      </c>
      <c r="F7661" s="2" t="s">
        <v>127</v>
      </c>
      <c r="G7661" s="3" t="s">
        <v>155</v>
      </c>
      <c r="H7661" s="17">
        <v>54</v>
      </c>
      <c r="I7661" s="2">
        <v>182</v>
      </c>
      <c r="J7661" s="19">
        <v>9828</v>
      </c>
      <c r="K7661" s="19">
        <v>5601.9600000000009</v>
      </c>
      <c r="L7661" s="2">
        <v>0.57000000000000006</v>
      </c>
      <c r="M7661" s="2" t="s">
        <v>78</v>
      </c>
      <c r="N7661" s="20">
        <f t="shared" si="119"/>
        <v>15429.960000000001</v>
      </c>
      <c r="O7661" s="21"/>
      <c r="P7661" s="20"/>
    </row>
    <row r="7662" spans="1:16" x14ac:dyDescent="0.35">
      <c r="A7662" s="2" t="s">
        <v>56</v>
      </c>
      <c r="B7662" s="2">
        <v>1185732</v>
      </c>
      <c r="C7662" s="15">
        <v>44387</v>
      </c>
      <c r="D7662" s="2" t="s">
        <v>14</v>
      </c>
      <c r="E7662" s="2" t="s">
        <v>126</v>
      </c>
      <c r="F7662" s="2" t="s">
        <v>127</v>
      </c>
      <c r="G7662" s="3" t="s">
        <v>17</v>
      </c>
      <c r="H7662" s="17">
        <v>51</v>
      </c>
      <c r="I7662" s="2">
        <v>115</v>
      </c>
      <c r="J7662" s="19">
        <v>5865</v>
      </c>
      <c r="K7662" s="19">
        <v>3284.4</v>
      </c>
      <c r="L7662" s="2">
        <v>0.56000000000000005</v>
      </c>
      <c r="M7662" s="2" t="s">
        <v>78</v>
      </c>
      <c r="N7662" s="20">
        <f t="shared" si="119"/>
        <v>9149.4</v>
      </c>
      <c r="O7662" s="21"/>
      <c r="P7662" s="20"/>
    </row>
    <row r="7663" spans="1:16" x14ac:dyDescent="0.35">
      <c r="A7663" s="2" t="s">
        <v>56</v>
      </c>
      <c r="B7663" s="2">
        <v>1185732</v>
      </c>
      <c r="C7663" s="15">
        <v>44387</v>
      </c>
      <c r="D7663" s="2" t="s">
        <v>14</v>
      </c>
      <c r="E7663" s="2" t="s">
        <v>126</v>
      </c>
      <c r="F7663" s="2" t="s">
        <v>127</v>
      </c>
      <c r="G7663" s="3" t="s">
        <v>156</v>
      </c>
      <c r="H7663" s="17">
        <v>46</v>
      </c>
      <c r="I7663" s="2">
        <v>98</v>
      </c>
      <c r="J7663" s="19">
        <v>4508</v>
      </c>
      <c r="K7663" s="19">
        <v>2163.84</v>
      </c>
      <c r="L7663" s="2">
        <v>0.48</v>
      </c>
      <c r="M7663" s="2" t="s">
        <v>78</v>
      </c>
      <c r="N7663" s="20">
        <f t="shared" si="119"/>
        <v>6671.84</v>
      </c>
      <c r="O7663" s="21"/>
      <c r="P7663" s="20"/>
    </row>
    <row r="7664" spans="1:16" x14ac:dyDescent="0.35">
      <c r="A7664" s="2" t="s">
        <v>56</v>
      </c>
      <c r="B7664" s="2">
        <v>1185732</v>
      </c>
      <c r="C7664" s="15">
        <v>44387</v>
      </c>
      <c r="D7664" s="2" t="s">
        <v>14</v>
      </c>
      <c r="E7664" s="2" t="s">
        <v>126</v>
      </c>
      <c r="F7664" s="2" t="s">
        <v>127</v>
      </c>
      <c r="G7664" s="3" t="s">
        <v>157</v>
      </c>
      <c r="H7664" s="17">
        <v>46</v>
      </c>
      <c r="I7664" s="2">
        <v>90</v>
      </c>
      <c r="J7664" s="19">
        <v>4140</v>
      </c>
      <c r="K7664" s="19">
        <v>2028.6</v>
      </c>
      <c r="L7664" s="2">
        <v>0.49</v>
      </c>
      <c r="M7664" s="2" t="s">
        <v>78</v>
      </c>
      <c r="N7664" s="20">
        <f t="shared" si="119"/>
        <v>6168.6</v>
      </c>
      <c r="O7664" s="21"/>
      <c r="P7664" s="20"/>
    </row>
    <row r="7665" spans="1:16" x14ac:dyDescent="0.35">
      <c r="A7665" s="2" t="s">
        <v>56</v>
      </c>
      <c r="B7665" s="2">
        <v>1185732</v>
      </c>
      <c r="C7665" s="15">
        <v>44387</v>
      </c>
      <c r="D7665" s="2" t="s">
        <v>14</v>
      </c>
      <c r="E7665" s="2" t="s">
        <v>126</v>
      </c>
      <c r="F7665" s="2" t="s">
        <v>127</v>
      </c>
      <c r="G7665" s="3" t="s">
        <v>18</v>
      </c>
      <c r="H7665" s="17">
        <v>54</v>
      </c>
      <c r="I7665" s="2">
        <v>94</v>
      </c>
      <c r="J7665" s="19">
        <v>5076</v>
      </c>
      <c r="K7665" s="19">
        <v>2385.7199999999998</v>
      </c>
      <c r="L7665" s="2">
        <v>0.47</v>
      </c>
      <c r="M7665" s="2" t="s">
        <v>78</v>
      </c>
      <c r="N7665" s="20">
        <f t="shared" si="119"/>
        <v>7461.7199999999993</v>
      </c>
      <c r="O7665" s="21"/>
      <c r="P7665" s="20"/>
    </row>
    <row r="7666" spans="1:16" x14ac:dyDescent="0.35">
      <c r="A7666" s="2" t="s">
        <v>56</v>
      </c>
      <c r="B7666" s="2">
        <v>1185732</v>
      </c>
      <c r="C7666" s="15">
        <v>44387</v>
      </c>
      <c r="D7666" s="2" t="s">
        <v>14</v>
      </c>
      <c r="E7666" s="2" t="s">
        <v>126</v>
      </c>
      <c r="F7666" s="2" t="s">
        <v>127</v>
      </c>
      <c r="G7666" s="3" t="s">
        <v>158</v>
      </c>
      <c r="H7666" s="17">
        <v>61</v>
      </c>
      <c r="I7666" s="2">
        <v>125</v>
      </c>
      <c r="J7666" s="19">
        <v>7625</v>
      </c>
      <c r="K7666" s="19">
        <v>3965</v>
      </c>
      <c r="L7666" s="2">
        <v>0.52</v>
      </c>
      <c r="M7666" s="2" t="s">
        <v>78</v>
      </c>
      <c r="N7666" s="20">
        <f t="shared" si="119"/>
        <v>11590</v>
      </c>
      <c r="O7666" s="21"/>
      <c r="P7666" s="20"/>
    </row>
    <row r="7667" spans="1:16" x14ac:dyDescent="0.35">
      <c r="A7667" s="2" t="s">
        <v>56</v>
      </c>
      <c r="B7667" s="2">
        <v>1185732</v>
      </c>
      <c r="C7667" s="15">
        <v>44419</v>
      </c>
      <c r="D7667" s="2" t="s">
        <v>14</v>
      </c>
      <c r="E7667" s="2" t="s">
        <v>126</v>
      </c>
      <c r="F7667" s="2" t="s">
        <v>127</v>
      </c>
      <c r="G7667" s="3" t="s">
        <v>155</v>
      </c>
      <c r="H7667" s="17">
        <v>58</v>
      </c>
      <c r="I7667" s="2">
        <v>176</v>
      </c>
      <c r="J7667" s="19">
        <v>10208</v>
      </c>
      <c r="K7667" s="19">
        <v>6124.8</v>
      </c>
      <c r="L7667" s="2">
        <v>0.6</v>
      </c>
      <c r="M7667" s="2" t="s">
        <v>78</v>
      </c>
      <c r="N7667" s="20">
        <f t="shared" si="119"/>
        <v>16332.8</v>
      </c>
      <c r="O7667" s="21"/>
      <c r="P7667" s="20"/>
    </row>
    <row r="7668" spans="1:16" x14ac:dyDescent="0.35">
      <c r="A7668" s="2" t="s">
        <v>56</v>
      </c>
      <c r="B7668" s="2">
        <v>1185732</v>
      </c>
      <c r="C7668" s="15">
        <v>44419</v>
      </c>
      <c r="D7668" s="2" t="s">
        <v>14</v>
      </c>
      <c r="E7668" s="2" t="s">
        <v>126</v>
      </c>
      <c r="F7668" s="2" t="s">
        <v>127</v>
      </c>
      <c r="G7668" s="3" t="s">
        <v>17</v>
      </c>
      <c r="H7668" s="17">
        <v>53</v>
      </c>
      <c r="I7668" s="2">
        <v>106</v>
      </c>
      <c r="J7668" s="19">
        <v>5618</v>
      </c>
      <c r="K7668" s="19">
        <v>3314.6200000000003</v>
      </c>
      <c r="L7668" s="2">
        <v>0.59000000000000008</v>
      </c>
      <c r="M7668" s="2" t="s">
        <v>78</v>
      </c>
      <c r="N7668" s="20">
        <f t="shared" si="119"/>
        <v>8932.6200000000008</v>
      </c>
      <c r="O7668" s="21"/>
      <c r="P7668" s="20"/>
    </row>
    <row r="7669" spans="1:16" x14ac:dyDescent="0.35">
      <c r="A7669" s="2" t="s">
        <v>56</v>
      </c>
      <c r="B7669" s="2">
        <v>1185732</v>
      </c>
      <c r="C7669" s="15">
        <v>44419</v>
      </c>
      <c r="D7669" s="2" t="s">
        <v>14</v>
      </c>
      <c r="E7669" s="2" t="s">
        <v>126</v>
      </c>
      <c r="F7669" s="2" t="s">
        <v>127</v>
      </c>
      <c r="G7669" s="3" t="s">
        <v>156</v>
      </c>
      <c r="H7669" s="17">
        <v>48</v>
      </c>
      <c r="I7669" s="2">
        <v>105</v>
      </c>
      <c r="J7669" s="19">
        <v>5040</v>
      </c>
      <c r="K7669" s="19">
        <v>2318.3999999999996</v>
      </c>
      <c r="L7669" s="2">
        <v>0.45999999999999996</v>
      </c>
      <c r="M7669" s="2" t="s">
        <v>78</v>
      </c>
      <c r="N7669" s="20">
        <f t="shared" si="119"/>
        <v>7358.4</v>
      </c>
      <c r="O7669" s="21"/>
      <c r="P7669" s="20"/>
    </row>
    <row r="7670" spans="1:16" x14ac:dyDescent="0.35">
      <c r="A7670" s="2" t="s">
        <v>56</v>
      </c>
      <c r="B7670" s="2">
        <v>1185732</v>
      </c>
      <c r="C7670" s="15">
        <v>44419</v>
      </c>
      <c r="D7670" s="2" t="s">
        <v>14</v>
      </c>
      <c r="E7670" s="2" t="s">
        <v>126</v>
      </c>
      <c r="F7670" s="2" t="s">
        <v>127</v>
      </c>
      <c r="G7670" s="3" t="s">
        <v>157</v>
      </c>
      <c r="H7670" s="17">
        <v>49</v>
      </c>
      <c r="I7670" s="2">
        <v>68</v>
      </c>
      <c r="J7670" s="19">
        <v>3332</v>
      </c>
      <c r="K7670" s="19">
        <v>1566.04</v>
      </c>
      <c r="L7670" s="2">
        <v>0.47</v>
      </c>
      <c r="M7670" s="2" t="s">
        <v>78</v>
      </c>
      <c r="N7670" s="20">
        <f t="shared" si="119"/>
        <v>4898.04</v>
      </c>
      <c r="O7670" s="21"/>
      <c r="P7670" s="20"/>
    </row>
    <row r="7671" spans="1:16" x14ac:dyDescent="0.35">
      <c r="A7671" s="2" t="s">
        <v>56</v>
      </c>
      <c r="B7671" s="2">
        <v>1185732</v>
      </c>
      <c r="C7671" s="15">
        <v>44419</v>
      </c>
      <c r="D7671" s="2" t="s">
        <v>14</v>
      </c>
      <c r="E7671" s="2" t="s">
        <v>126</v>
      </c>
      <c r="F7671" s="2" t="s">
        <v>127</v>
      </c>
      <c r="G7671" s="3" t="s">
        <v>18</v>
      </c>
      <c r="H7671" s="17">
        <v>57</v>
      </c>
      <c r="I7671" s="2">
        <v>65</v>
      </c>
      <c r="J7671" s="19">
        <v>3705</v>
      </c>
      <c r="K7671" s="19">
        <v>1815.45</v>
      </c>
      <c r="L7671" s="2">
        <v>0.49</v>
      </c>
      <c r="M7671" s="2" t="s">
        <v>78</v>
      </c>
      <c r="N7671" s="20">
        <f t="shared" si="119"/>
        <v>5520.45</v>
      </c>
      <c r="O7671" s="21"/>
      <c r="P7671" s="20"/>
    </row>
    <row r="7672" spans="1:16" x14ac:dyDescent="0.35">
      <c r="A7672" s="2" t="s">
        <v>56</v>
      </c>
      <c r="B7672" s="2">
        <v>1185732</v>
      </c>
      <c r="C7672" s="15">
        <v>44419</v>
      </c>
      <c r="D7672" s="2" t="s">
        <v>14</v>
      </c>
      <c r="E7672" s="2" t="s">
        <v>126</v>
      </c>
      <c r="F7672" s="2" t="s">
        <v>127</v>
      </c>
      <c r="G7672" s="3" t="s">
        <v>158</v>
      </c>
      <c r="H7672" s="17">
        <v>61</v>
      </c>
      <c r="I7672" s="2">
        <v>104</v>
      </c>
      <c r="J7672" s="19">
        <v>6344</v>
      </c>
      <c r="K7672" s="19">
        <v>3235.44</v>
      </c>
      <c r="L7672" s="2">
        <v>0.51</v>
      </c>
      <c r="M7672" s="2" t="s">
        <v>78</v>
      </c>
      <c r="N7672" s="20">
        <f t="shared" si="119"/>
        <v>9579.44</v>
      </c>
      <c r="O7672" s="21"/>
      <c r="P7672" s="20"/>
    </row>
    <row r="7673" spans="1:16" x14ac:dyDescent="0.35">
      <c r="A7673" s="2" t="s">
        <v>56</v>
      </c>
      <c r="B7673" s="2">
        <v>1185732</v>
      </c>
      <c r="C7673" s="15">
        <v>44449</v>
      </c>
      <c r="D7673" s="2" t="s">
        <v>14</v>
      </c>
      <c r="E7673" s="2" t="s">
        <v>126</v>
      </c>
      <c r="F7673" s="2" t="s">
        <v>127</v>
      </c>
      <c r="G7673" s="3" t="s">
        <v>155</v>
      </c>
      <c r="H7673" s="17">
        <v>56</v>
      </c>
      <c r="I7673" s="2">
        <v>137</v>
      </c>
      <c r="J7673" s="19">
        <v>7672</v>
      </c>
      <c r="K7673" s="19">
        <v>4373.0400000000009</v>
      </c>
      <c r="L7673" s="2">
        <v>0.57000000000000006</v>
      </c>
      <c r="M7673" s="2" t="s">
        <v>78</v>
      </c>
      <c r="N7673" s="20">
        <f t="shared" si="119"/>
        <v>12045.04</v>
      </c>
      <c r="O7673" s="21"/>
      <c r="P7673" s="20"/>
    </row>
    <row r="7674" spans="1:16" x14ac:dyDescent="0.35">
      <c r="A7674" s="2" t="s">
        <v>56</v>
      </c>
      <c r="B7674" s="2">
        <v>1185732</v>
      </c>
      <c r="C7674" s="15">
        <v>44449</v>
      </c>
      <c r="D7674" s="2" t="s">
        <v>14</v>
      </c>
      <c r="E7674" s="2" t="s">
        <v>126</v>
      </c>
      <c r="F7674" s="2" t="s">
        <v>127</v>
      </c>
      <c r="G7674" s="3" t="s">
        <v>17</v>
      </c>
      <c r="H7674" s="17">
        <v>50</v>
      </c>
      <c r="I7674" s="2">
        <v>85</v>
      </c>
      <c r="J7674" s="19">
        <v>4250</v>
      </c>
      <c r="K7674" s="19">
        <v>2550</v>
      </c>
      <c r="L7674" s="2">
        <v>0.6</v>
      </c>
      <c r="M7674" s="2" t="s">
        <v>78</v>
      </c>
      <c r="N7674" s="20">
        <f t="shared" si="119"/>
        <v>6800</v>
      </c>
      <c r="O7674" s="21"/>
      <c r="P7674" s="20"/>
    </row>
    <row r="7675" spans="1:16" x14ac:dyDescent="0.35">
      <c r="A7675" s="2" t="s">
        <v>56</v>
      </c>
      <c r="B7675" s="2">
        <v>1185732</v>
      </c>
      <c r="C7675" s="15">
        <v>44449</v>
      </c>
      <c r="D7675" s="2" t="s">
        <v>14</v>
      </c>
      <c r="E7675" s="2" t="s">
        <v>126</v>
      </c>
      <c r="F7675" s="2" t="s">
        <v>127</v>
      </c>
      <c r="G7675" s="3" t="s">
        <v>156</v>
      </c>
      <c r="H7675" s="17">
        <v>46</v>
      </c>
      <c r="I7675" s="2">
        <v>56</v>
      </c>
      <c r="J7675" s="19">
        <v>2576</v>
      </c>
      <c r="K7675" s="19">
        <v>1288</v>
      </c>
      <c r="L7675" s="2">
        <v>0.5</v>
      </c>
      <c r="M7675" s="2" t="s">
        <v>78</v>
      </c>
      <c r="N7675" s="20">
        <f t="shared" si="119"/>
        <v>3864</v>
      </c>
      <c r="O7675" s="21"/>
      <c r="P7675" s="20"/>
    </row>
    <row r="7676" spans="1:16" x14ac:dyDescent="0.35">
      <c r="A7676" s="2" t="s">
        <v>56</v>
      </c>
      <c r="B7676" s="2">
        <v>1185732</v>
      </c>
      <c r="C7676" s="15">
        <v>44449</v>
      </c>
      <c r="D7676" s="2" t="s">
        <v>14</v>
      </c>
      <c r="E7676" s="2" t="s">
        <v>126</v>
      </c>
      <c r="F7676" s="2" t="s">
        <v>127</v>
      </c>
      <c r="G7676" s="3" t="s">
        <v>157</v>
      </c>
      <c r="H7676" s="17">
        <v>45</v>
      </c>
      <c r="I7676" s="2">
        <v>52</v>
      </c>
      <c r="J7676" s="19">
        <v>2340</v>
      </c>
      <c r="K7676" s="19">
        <v>1146.5999999999999</v>
      </c>
      <c r="L7676" s="2">
        <v>0.49</v>
      </c>
      <c r="M7676" s="2" t="s">
        <v>78</v>
      </c>
      <c r="N7676" s="20">
        <f t="shared" si="119"/>
        <v>3486.6</v>
      </c>
      <c r="O7676" s="21"/>
      <c r="P7676" s="20"/>
    </row>
    <row r="7677" spans="1:16" x14ac:dyDescent="0.35">
      <c r="A7677" s="2" t="s">
        <v>56</v>
      </c>
      <c r="B7677" s="2">
        <v>1185732</v>
      </c>
      <c r="C7677" s="15">
        <v>44449</v>
      </c>
      <c r="D7677" s="2" t="s">
        <v>14</v>
      </c>
      <c r="E7677" s="2" t="s">
        <v>126</v>
      </c>
      <c r="F7677" s="2" t="s">
        <v>127</v>
      </c>
      <c r="G7677" s="3" t="s">
        <v>18</v>
      </c>
      <c r="H7677" s="17">
        <v>58</v>
      </c>
      <c r="I7677" s="2">
        <v>50</v>
      </c>
      <c r="J7677" s="19">
        <v>2900</v>
      </c>
      <c r="K7677" s="19">
        <v>1363</v>
      </c>
      <c r="L7677" s="2">
        <v>0.47</v>
      </c>
      <c r="M7677" s="2" t="s">
        <v>78</v>
      </c>
      <c r="N7677" s="20">
        <f t="shared" si="119"/>
        <v>4263</v>
      </c>
      <c r="O7677" s="21"/>
      <c r="P7677" s="20"/>
    </row>
    <row r="7678" spans="1:16" x14ac:dyDescent="0.35">
      <c r="A7678" s="2" t="s">
        <v>56</v>
      </c>
      <c r="B7678" s="2">
        <v>1185732</v>
      </c>
      <c r="C7678" s="15">
        <v>44449</v>
      </c>
      <c r="D7678" s="2" t="s">
        <v>14</v>
      </c>
      <c r="E7678" s="2" t="s">
        <v>126</v>
      </c>
      <c r="F7678" s="2" t="s">
        <v>127</v>
      </c>
      <c r="G7678" s="3" t="s">
        <v>158</v>
      </c>
      <c r="H7678" s="17">
        <v>59</v>
      </c>
      <c r="I7678" s="2">
        <v>78</v>
      </c>
      <c r="J7678" s="19">
        <v>4602</v>
      </c>
      <c r="K7678" s="19">
        <v>2531.1</v>
      </c>
      <c r="L7678" s="2">
        <v>0.54999999999999993</v>
      </c>
      <c r="M7678" s="2" t="s">
        <v>78</v>
      </c>
      <c r="N7678" s="20">
        <f t="shared" si="119"/>
        <v>7133.1</v>
      </c>
      <c r="O7678" s="21"/>
      <c r="P7678" s="20"/>
    </row>
    <row r="7679" spans="1:16" x14ac:dyDescent="0.35">
      <c r="A7679" s="2" t="s">
        <v>56</v>
      </c>
      <c r="B7679" s="2">
        <v>1185732</v>
      </c>
      <c r="C7679" s="15">
        <v>44481</v>
      </c>
      <c r="D7679" s="2" t="s">
        <v>14</v>
      </c>
      <c r="E7679" s="2" t="s">
        <v>126</v>
      </c>
      <c r="F7679" s="2" t="s">
        <v>127</v>
      </c>
      <c r="G7679" s="3" t="s">
        <v>155</v>
      </c>
      <c r="H7679" s="17">
        <v>62</v>
      </c>
      <c r="I7679" s="2">
        <v>133</v>
      </c>
      <c r="J7679" s="19">
        <v>8246</v>
      </c>
      <c r="K7679" s="19">
        <v>4947.5999999999995</v>
      </c>
      <c r="L7679" s="2">
        <v>0.6</v>
      </c>
      <c r="M7679" s="2" t="s">
        <v>78</v>
      </c>
      <c r="N7679" s="20">
        <f t="shared" si="119"/>
        <v>13193.599999999999</v>
      </c>
      <c r="O7679" s="21"/>
      <c r="P7679" s="20"/>
    </row>
    <row r="7680" spans="1:16" x14ac:dyDescent="0.35">
      <c r="A7680" s="2" t="s">
        <v>56</v>
      </c>
      <c r="B7680" s="2">
        <v>1185732</v>
      </c>
      <c r="C7680" s="15">
        <v>44481</v>
      </c>
      <c r="D7680" s="2" t="s">
        <v>14</v>
      </c>
      <c r="E7680" s="2" t="s">
        <v>126</v>
      </c>
      <c r="F7680" s="2" t="s">
        <v>127</v>
      </c>
      <c r="G7680" s="3" t="s">
        <v>17</v>
      </c>
      <c r="H7680" s="17">
        <v>54</v>
      </c>
      <c r="I7680" s="2">
        <v>75</v>
      </c>
      <c r="J7680" s="19">
        <v>4050</v>
      </c>
      <c r="K7680" s="19">
        <v>2389.5000000000005</v>
      </c>
      <c r="L7680" s="2">
        <v>0.59000000000000008</v>
      </c>
      <c r="M7680" s="2" t="s">
        <v>78</v>
      </c>
      <c r="N7680" s="20">
        <f t="shared" si="119"/>
        <v>6439.5</v>
      </c>
      <c r="O7680" s="21"/>
      <c r="P7680" s="20"/>
    </row>
    <row r="7681" spans="1:16" x14ac:dyDescent="0.35">
      <c r="A7681" s="2" t="s">
        <v>56</v>
      </c>
      <c r="B7681" s="2">
        <v>1185732</v>
      </c>
      <c r="C7681" s="15">
        <v>44481</v>
      </c>
      <c r="D7681" s="2" t="s">
        <v>14</v>
      </c>
      <c r="E7681" s="2" t="s">
        <v>126</v>
      </c>
      <c r="F7681" s="2" t="s">
        <v>127</v>
      </c>
      <c r="G7681" s="3" t="s">
        <v>156</v>
      </c>
      <c r="H7681" s="17">
        <v>59</v>
      </c>
      <c r="I7681" s="2">
        <v>54</v>
      </c>
      <c r="J7681" s="19">
        <v>3186</v>
      </c>
      <c r="K7681" s="19">
        <v>1593</v>
      </c>
      <c r="L7681" s="2">
        <v>0.5</v>
      </c>
      <c r="M7681" s="2" t="s">
        <v>78</v>
      </c>
      <c r="N7681" s="20">
        <f t="shared" si="119"/>
        <v>4779</v>
      </c>
      <c r="O7681" s="21"/>
      <c r="P7681" s="20"/>
    </row>
    <row r="7682" spans="1:16" x14ac:dyDescent="0.35">
      <c r="A7682" s="2" t="s">
        <v>56</v>
      </c>
      <c r="B7682" s="2">
        <v>1185732</v>
      </c>
      <c r="C7682" s="15">
        <v>44481</v>
      </c>
      <c r="D7682" s="2" t="s">
        <v>14</v>
      </c>
      <c r="E7682" s="2" t="s">
        <v>126</v>
      </c>
      <c r="F7682" s="2" t="s">
        <v>127</v>
      </c>
      <c r="G7682" s="3" t="s">
        <v>157</v>
      </c>
      <c r="H7682" s="17">
        <v>55</v>
      </c>
      <c r="I7682" s="2">
        <v>46</v>
      </c>
      <c r="J7682" s="19">
        <v>2530</v>
      </c>
      <c r="K7682" s="19">
        <v>1214.3999999999999</v>
      </c>
      <c r="L7682" s="2">
        <v>0.48</v>
      </c>
      <c r="M7682" s="2" t="s">
        <v>78</v>
      </c>
      <c r="N7682" s="20">
        <f t="shared" si="119"/>
        <v>3744.3999999999996</v>
      </c>
      <c r="O7682" s="21"/>
      <c r="P7682" s="20"/>
    </row>
    <row r="7683" spans="1:16" x14ac:dyDescent="0.35">
      <c r="A7683" s="2" t="s">
        <v>56</v>
      </c>
      <c r="B7683" s="2">
        <v>1185732</v>
      </c>
      <c r="C7683" s="15">
        <v>44481</v>
      </c>
      <c r="D7683" s="2" t="s">
        <v>14</v>
      </c>
      <c r="E7683" s="2" t="s">
        <v>126</v>
      </c>
      <c r="F7683" s="2" t="s">
        <v>127</v>
      </c>
      <c r="G7683" s="3" t="s">
        <v>18</v>
      </c>
      <c r="H7683" s="17">
        <v>66</v>
      </c>
      <c r="I7683" s="2">
        <v>51</v>
      </c>
      <c r="J7683" s="19">
        <v>3366</v>
      </c>
      <c r="K7683" s="19">
        <v>1615.6799999999998</v>
      </c>
      <c r="L7683" s="2">
        <v>0.48</v>
      </c>
      <c r="M7683" s="2" t="s">
        <v>78</v>
      </c>
      <c r="N7683" s="20">
        <f t="shared" ref="N7683:N7746" si="120">SUM(J7683,K7683)</f>
        <v>4981.68</v>
      </c>
      <c r="O7683" s="21"/>
      <c r="P7683" s="20"/>
    </row>
    <row r="7684" spans="1:16" x14ac:dyDescent="0.35">
      <c r="A7684" s="2" t="s">
        <v>25</v>
      </c>
      <c r="B7684" s="2">
        <v>1185732</v>
      </c>
      <c r="C7684" s="15">
        <v>44481</v>
      </c>
      <c r="D7684" s="2" t="s">
        <v>14</v>
      </c>
      <c r="E7684" s="2" t="s">
        <v>126</v>
      </c>
      <c r="F7684" s="2" t="s">
        <v>127</v>
      </c>
      <c r="G7684" s="3" t="s">
        <v>158</v>
      </c>
      <c r="H7684" s="17">
        <v>71</v>
      </c>
      <c r="I7684" s="2">
        <v>81</v>
      </c>
      <c r="J7684" s="19">
        <v>5751</v>
      </c>
      <c r="K7684" s="19">
        <v>3048.03</v>
      </c>
      <c r="L7684" s="2">
        <v>0.53</v>
      </c>
      <c r="M7684" s="2" t="s">
        <v>78</v>
      </c>
      <c r="N7684" s="20">
        <f t="shared" si="120"/>
        <v>8799.0300000000007</v>
      </c>
      <c r="O7684" s="21"/>
      <c r="P7684" s="20"/>
    </row>
    <row r="7685" spans="1:16" x14ac:dyDescent="0.35">
      <c r="A7685" s="2" t="s">
        <v>25</v>
      </c>
      <c r="B7685" s="2">
        <v>1185732</v>
      </c>
      <c r="C7685" s="15">
        <v>44511</v>
      </c>
      <c r="D7685" s="2" t="s">
        <v>14</v>
      </c>
      <c r="E7685" s="2" t="s">
        <v>126</v>
      </c>
      <c r="F7685" s="2" t="s">
        <v>127</v>
      </c>
      <c r="G7685" s="3" t="s">
        <v>155</v>
      </c>
      <c r="H7685" s="17">
        <v>64</v>
      </c>
      <c r="I7685" s="2">
        <v>126</v>
      </c>
      <c r="J7685" s="19">
        <v>8064</v>
      </c>
      <c r="K7685" s="19">
        <v>4838.3999999999996</v>
      </c>
      <c r="L7685" s="2">
        <v>0.6</v>
      </c>
      <c r="M7685" s="2" t="s">
        <v>78</v>
      </c>
      <c r="N7685" s="20">
        <f t="shared" si="120"/>
        <v>12902.4</v>
      </c>
      <c r="O7685" s="21"/>
      <c r="P7685" s="20"/>
    </row>
    <row r="7686" spans="1:16" x14ac:dyDescent="0.35">
      <c r="A7686" s="2" t="s">
        <v>25</v>
      </c>
      <c r="B7686" s="2">
        <v>1185732</v>
      </c>
      <c r="C7686" s="15">
        <v>44511</v>
      </c>
      <c r="D7686" s="2" t="s">
        <v>14</v>
      </c>
      <c r="E7686" s="2" t="s">
        <v>126</v>
      </c>
      <c r="F7686" s="2" t="s">
        <v>127</v>
      </c>
      <c r="G7686" s="3" t="s">
        <v>17</v>
      </c>
      <c r="H7686" s="17">
        <v>55</v>
      </c>
      <c r="I7686" s="2">
        <v>81</v>
      </c>
      <c r="J7686" s="19">
        <v>4455</v>
      </c>
      <c r="K7686" s="19">
        <v>2583.9</v>
      </c>
      <c r="L7686" s="2">
        <v>0.58000000000000007</v>
      </c>
      <c r="M7686" s="2" t="s">
        <v>78</v>
      </c>
      <c r="N7686" s="20">
        <f t="shared" si="120"/>
        <v>7038.9</v>
      </c>
      <c r="O7686" s="21"/>
      <c r="P7686" s="20"/>
    </row>
    <row r="7687" spans="1:16" x14ac:dyDescent="0.35">
      <c r="A7687" s="2" t="s">
        <v>25</v>
      </c>
      <c r="B7687" s="2">
        <v>1185732</v>
      </c>
      <c r="C7687" s="15">
        <v>44511</v>
      </c>
      <c r="D7687" s="2" t="s">
        <v>14</v>
      </c>
      <c r="E7687" s="2" t="s">
        <v>126</v>
      </c>
      <c r="F7687" s="2" t="s">
        <v>127</v>
      </c>
      <c r="G7687" s="3" t="s">
        <v>156</v>
      </c>
      <c r="H7687" s="17">
        <v>57</v>
      </c>
      <c r="I7687" s="2">
        <v>96</v>
      </c>
      <c r="J7687" s="19">
        <v>5472</v>
      </c>
      <c r="K7687" s="19">
        <v>2626.56</v>
      </c>
      <c r="L7687" s="2">
        <v>0.48</v>
      </c>
      <c r="M7687" s="2" t="s">
        <v>78</v>
      </c>
      <c r="N7687" s="20">
        <f t="shared" si="120"/>
        <v>8098.5599999999995</v>
      </c>
      <c r="O7687" s="21"/>
      <c r="P7687" s="20"/>
    </row>
    <row r="7688" spans="1:16" x14ac:dyDescent="0.35">
      <c r="A7688" s="2" t="s">
        <v>56</v>
      </c>
      <c r="B7688" s="2">
        <v>1185732</v>
      </c>
      <c r="C7688" s="15">
        <v>44511</v>
      </c>
      <c r="D7688" s="2" t="s">
        <v>14</v>
      </c>
      <c r="E7688" s="2" t="s">
        <v>126</v>
      </c>
      <c r="F7688" s="2" t="s">
        <v>127</v>
      </c>
      <c r="G7688" s="3" t="s">
        <v>157</v>
      </c>
      <c r="H7688" s="17">
        <v>55</v>
      </c>
      <c r="I7688" s="2">
        <v>75</v>
      </c>
      <c r="J7688" s="19">
        <v>4125</v>
      </c>
      <c r="K7688" s="19">
        <v>2062.5</v>
      </c>
      <c r="L7688" s="2">
        <v>0.5</v>
      </c>
      <c r="M7688" s="2" t="s">
        <v>78</v>
      </c>
      <c r="N7688" s="20">
        <f t="shared" si="120"/>
        <v>6187.5</v>
      </c>
      <c r="O7688" s="21"/>
      <c r="P7688" s="20"/>
    </row>
    <row r="7689" spans="1:16" x14ac:dyDescent="0.35">
      <c r="A7689" s="2" t="s">
        <v>56</v>
      </c>
      <c r="B7689" s="2">
        <v>1185732</v>
      </c>
      <c r="C7689" s="15">
        <v>44511</v>
      </c>
      <c r="D7689" s="2" t="s">
        <v>14</v>
      </c>
      <c r="E7689" s="2" t="s">
        <v>126</v>
      </c>
      <c r="F7689" s="2" t="s">
        <v>127</v>
      </c>
      <c r="G7689" s="3" t="s">
        <v>18</v>
      </c>
      <c r="H7689" s="17">
        <v>67</v>
      </c>
      <c r="I7689" s="2">
        <v>80</v>
      </c>
      <c r="J7689" s="19">
        <v>5360</v>
      </c>
      <c r="K7689" s="19">
        <v>2680</v>
      </c>
      <c r="L7689" s="2">
        <v>0.5</v>
      </c>
      <c r="M7689" s="2" t="s">
        <v>78</v>
      </c>
      <c r="N7689" s="20">
        <f t="shared" si="120"/>
        <v>8040</v>
      </c>
      <c r="O7689" s="21"/>
      <c r="P7689" s="20"/>
    </row>
    <row r="7690" spans="1:16" x14ac:dyDescent="0.35">
      <c r="A7690" s="2" t="s">
        <v>56</v>
      </c>
      <c r="B7690" s="2">
        <v>1185732</v>
      </c>
      <c r="C7690" s="15">
        <v>44511</v>
      </c>
      <c r="D7690" s="2" t="s">
        <v>14</v>
      </c>
      <c r="E7690" s="2" t="s">
        <v>126</v>
      </c>
      <c r="F7690" s="2" t="s">
        <v>127</v>
      </c>
      <c r="G7690" s="3" t="s">
        <v>158</v>
      </c>
      <c r="H7690" s="17">
        <v>70</v>
      </c>
      <c r="I7690" s="2">
        <v>94</v>
      </c>
      <c r="J7690" s="19">
        <v>6580</v>
      </c>
      <c r="K7690" s="19">
        <v>3487.4</v>
      </c>
      <c r="L7690" s="2">
        <v>0.53</v>
      </c>
      <c r="M7690" s="2" t="s">
        <v>78</v>
      </c>
      <c r="N7690" s="20">
        <f t="shared" si="120"/>
        <v>10067.4</v>
      </c>
      <c r="O7690" s="21"/>
      <c r="P7690" s="20"/>
    </row>
    <row r="7691" spans="1:16" x14ac:dyDescent="0.35">
      <c r="A7691" s="2" t="s">
        <v>56</v>
      </c>
      <c r="B7691" s="2">
        <v>1185732</v>
      </c>
      <c r="C7691" s="15">
        <v>44540</v>
      </c>
      <c r="D7691" s="2" t="s">
        <v>14</v>
      </c>
      <c r="E7691" s="2" t="s">
        <v>126</v>
      </c>
      <c r="F7691" s="2" t="s">
        <v>127</v>
      </c>
      <c r="G7691" s="3" t="s">
        <v>155</v>
      </c>
      <c r="H7691" s="17">
        <v>64</v>
      </c>
      <c r="I7691" s="2">
        <v>168</v>
      </c>
      <c r="J7691" s="19">
        <v>10752</v>
      </c>
      <c r="K7691" s="19">
        <v>6451.2</v>
      </c>
      <c r="L7691" s="2">
        <v>0.6</v>
      </c>
      <c r="M7691" s="2" t="s">
        <v>78</v>
      </c>
      <c r="N7691" s="20">
        <f t="shared" si="120"/>
        <v>17203.2</v>
      </c>
      <c r="O7691" s="21"/>
      <c r="P7691" s="20"/>
    </row>
    <row r="7692" spans="1:16" x14ac:dyDescent="0.35">
      <c r="A7692" s="2" t="s">
        <v>56</v>
      </c>
      <c r="B7692" s="2">
        <v>1185732</v>
      </c>
      <c r="C7692" s="15">
        <v>44540</v>
      </c>
      <c r="D7692" s="2" t="s">
        <v>14</v>
      </c>
      <c r="E7692" s="2" t="s">
        <v>126</v>
      </c>
      <c r="F7692" s="2" t="s">
        <v>127</v>
      </c>
      <c r="G7692" s="3" t="s">
        <v>17</v>
      </c>
      <c r="H7692" s="17">
        <v>55</v>
      </c>
      <c r="I7692" s="2">
        <v>100</v>
      </c>
      <c r="J7692" s="19">
        <v>5500</v>
      </c>
      <c r="K7692" s="19">
        <v>3025.0000000000005</v>
      </c>
      <c r="L7692" s="2">
        <v>0.55000000000000004</v>
      </c>
      <c r="M7692" s="2" t="s">
        <v>78</v>
      </c>
      <c r="N7692" s="20">
        <f t="shared" si="120"/>
        <v>8525</v>
      </c>
      <c r="O7692" s="21"/>
      <c r="P7692" s="20"/>
    </row>
    <row r="7693" spans="1:16" x14ac:dyDescent="0.35">
      <c r="A7693" s="2" t="s">
        <v>56</v>
      </c>
      <c r="B7693" s="2">
        <v>1185732</v>
      </c>
      <c r="C7693" s="15">
        <v>44540</v>
      </c>
      <c r="D7693" s="2" t="s">
        <v>14</v>
      </c>
      <c r="E7693" s="2" t="s">
        <v>126</v>
      </c>
      <c r="F7693" s="2" t="s">
        <v>127</v>
      </c>
      <c r="G7693" s="3" t="s">
        <v>156</v>
      </c>
      <c r="H7693" s="17">
        <v>55</v>
      </c>
      <c r="I7693" s="2">
        <v>113</v>
      </c>
      <c r="J7693" s="19">
        <v>6215</v>
      </c>
      <c r="K7693" s="19">
        <v>2921.0499999999997</v>
      </c>
      <c r="L7693" s="2">
        <v>0.47</v>
      </c>
      <c r="M7693" s="2" t="s">
        <v>78</v>
      </c>
      <c r="N7693" s="20">
        <f t="shared" si="120"/>
        <v>9136.0499999999993</v>
      </c>
      <c r="O7693" s="21"/>
      <c r="P7693" s="20"/>
    </row>
    <row r="7694" spans="1:16" x14ac:dyDescent="0.35">
      <c r="A7694" s="2" t="s">
        <v>56</v>
      </c>
      <c r="B7694" s="2">
        <v>1185732</v>
      </c>
      <c r="C7694" s="15">
        <v>44540</v>
      </c>
      <c r="D7694" s="2" t="s">
        <v>14</v>
      </c>
      <c r="E7694" s="2" t="s">
        <v>126</v>
      </c>
      <c r="F7694" s="2" t="s">
        <v>127</v>
      </c>
      <c r="G7694" s="3" t="s">
        <v>157</v>
      </c>
      <c r="H7694" s="17">
        <v>56</v>
      </c>
      <c r="I7694" s="2">
        <v>81</v>
      </c>
      <c r="J7694" s="19">
        <v>4536</v>
      </c>
      <c r="K7694" s="19">
        <v>2041.1999999999998</v>
      </c>
      <c r="L7694" s="2">
        <v>0.44999999999999996</v>
      </c>
      <c r="M7694" s="2" t="s">
        <v>78</v>
      </c>
      <c r="N7694" s="20">
        <f t="shared" si="120"/>
        <v>6577.2</v>
      </c>
      <c r="O7694" s="21"/>
      <c r="P7694" s="20"/>
    </row>
    <row r="7695" spans="1:16" x14ac:dyDescent="0.35">
      <c r="A7695" s="2" t="s">
        <v>56</v>
      </c>
      <c r="B7695" s="2">
        <v>1185732</v>
      </c>
      <c r="C7695" s="15">
        <v>44540</v>
      </c>
      <c r="D7695" s="2" t="s">
        <v>14</v>
      </c>
      <c r="E7695" s="2" t="s">
        <v>126</v>
      </c>
      <c r="F7695" s="2" t="s">
        <v>127</v>
      </c>
      <c r="G7695" s="3" t="s">
        <v>18</v>
      </c>
      <c r="H7695" s="17">
        <v>67</v>
      </c>
      <c r="I7695" s="2">
        <v>81</v>
      </c>
      <c r="J7695" s="19">
        <v>5427</v>
      </c>
      <c r="K7695" s="19">
        <v>2604.96</v>
      </c>
      <c r="L7695" s="2">
        <v>0.48</v>
      </c>
      <c r="M7695" s="2" t="s">
        <v>78</v>
      </c>
      <c r="N7695" s="20">
        <f t="shared" si="120"/>
        <v>8031.96</v>
      </c>
      <c r="O7695" s="21"/>
      <c r="P7695" s="20"/>
    </row>
    <row r="7696" spans="1:16" x14ac:dyDescent="0.35">
      <c r="A7696" s="2" t="s">
        <v>56</v>
      </c>
      <c r="B7696" s="2">
        <v>1185732</v>
      </c>
      <c r="C7696" s="15">
        <v>44540</v>
      </c>
      <c r="D7696" s="2" t="s">
        <v>14</v>
      </c>
      <c r="E7696" s="2" t="s">
        <v>126</v>
      </c>
      <c r="F7696" s="2" t="s">
        <v>127</v>
      </c>
      <c r="G7696" s="3" t="s">
        <v>158</v>
      </c>
      <c r="H7696" s="17">
        <v>68</v>
      </c>
      <c r="I7696" s="2">
        <v>106</v>
      </c>
      <c r="J7696" s="19">
        <v>7208</v>
      </c>
      <c r="K7696" s="19">
        <v>3748.1600000000003</v>
      </c>
      <c r="L7696" s="2">
        <v>0.52</v>
      </c>
      <c r="M7696" s="2" t="s">
        <v>78</v>
      </c>
      <c r="N7696" s="20">
        <f t="shared" si="120"/>
        <v>10956.16</v>
      </c>
      <c r="O7696" s="21"/>
      <c r="P7696" s="20"/>
    </row>
    <row r="7697" spans="1:16" x14ac:dyDescent="0.35">
      <c r="A7697" s="2" t="s">
        <v>56</v>
      </c>
      <c r="B7697" s="2">
        <v>1185732</v>
      </c>
      <c r="C7697" s="15">
        <v>44217</v>
      </c>
      <c r="D7697" s="2" t="s">
        <v>14</v>
      </c>
      <c r="E7697" s="2" t="s">
        <v>126</v>
      </c>
      <c r="F7697" s="2" t="s">
        <v>127</v>
      </c>
      <c r="G7697" s="3" t="s">
        <v>155</v>
      </c>
      <c r="H7697" s="17">
        <v>49</v>
      </c>
      <c r="I7697" s="2">
        <v>131</v>
      </c>
      <c r="J7697" s="19">
        <v>6419</v>
      </c>
      <c r="K7697" s="19">
        <v>3530.4500000000003</v>
      </c>
      <c r="L7697" s="2">
        <v>0.55000000000000004</v>
      </c>
      <c r="M7697" s="2" t="s">
        <v>78</v>
      </c>
      <c r="N7697" s="20">
        <f t="shared" si="120"/>
        <v>9949.4500000000007</v>
      </c>
      <c r="O7697" s="21"/>
      <c r="P7697" s="20"/>
    </row>
    <row r="7698" spans="1:16" x14ac:dyDescent="0.35">
      <c r="A7698" s="2" t="s">
        <v>56</v>
      </c>
      <c r="B7698" s="2">
        <v>1185732</v>
      </c>
      <c r="C7698" s="15">
        <v>44217</v>
      </c>
      <c r="D7698" s="2" t="s">
        <v>14</v>
      </c>
      <c r="E7698" s="2" t="s">
        <v>126</v>
      </c>
      <c r="F7698" s="2" t="s">
        <v>127</v>
      </c>
      <c r="G7698" s="3" t="s">
        <v>17</v>
      </c>
      <c r="H7698" s="17">
        <v>45</v>
      </c>
      <c r="I7698" s="2">
        <v>91</v>
      </c>
      <c r="J7698" s="19">
        <v>4095</v>
      </c>
      <c r="K7698" s="19">
        <v>2170.35</v>
      </c>
      <c r="L7698" s="2">
        <v>0.53</v>
      </c>
      <c r="M7698" s="2" t="s">
        <v>78</v>
      </c>
      <c r="N7698" s="20">
        <f t="shared" si="120"/>
        <v>6265.35</v>
      </c>
      <c r="O7698" s="21"/>
      <c r="P7698" s="20"/>
    </row>
    <row r="7699" spans="1:16" x14ac:dyDescent="0.35">
      <c r="A7699" s="2" t="s">
        <v>56</v>
      </c>
      <c r="B7699" s="2">
        <v>1185732</v>
      </c>
      <c r="C7699" s="15">
        <v>44217</v>
      </c>
      <c r="D7699" s="2" t="s">
        <v>14</v>
      </c>
      <c r="E7699" s="2" t="s">
        <v>126</v>
      </c>
      <c r="F7699" s="2" t="s">
        <v>127</v>
      </c>
      <c r="G7699" s="3" t="s">
        <v>156</v>
      </c>
      <c r="H7699" s="17">
        <v>38</v>
      </c>
      <c r="I7699" s="2">
        <v>81</v>
      </c>
      <c r="J7699" s="19">
        <v>3078</v>
      </c>
      <c r="K7699" s="19">
        <v>1385.1</v>
      </c>
      <c r="L7699" s="2">
        <v>0.44999999999999996</v>
      </c>
      <c r="M7699" s="2" t="s">
        <v>78</v>
      </c>
      <c r="N7699" s="20">
        <f t="shared" si="120"/>
        <v>4463.1000000000004</v>
      </c>
      <c r="O7699" s="21"/>
      <c r="P7699" s="20"/>
    </row>
    <row r="7700" spans="1:16" x14ac:dyDescent="0.35">
      <c r="A7700" s="2" t="s">
        <v>56</v>
      </c>
      <c r="B7700" s="2">
        <v>1185732</v>
      </c>
      <c r="C7700" s="15">
        <v>44217</v>
      </c>
      <c r="D7700" s="2" t="s">
        <v>14</v>
      </c>
      <c r="E7700" s="2" t="s">
        <v>126</v>
      </c>
      <c r="F7700" s="2" t="s">
        <v>127</v>
      </c>
      <c r="G7700" s="3" t="s">
        <v>157</v>
      </c>
      <c r="H7700" s="17">
        <v>43</v>
      </c>
      <c r="I7700" s="2">
        <v>46</v>
      </c>
      <c r="J7700" s="19">
        <v>1978</v>
      </c>
      <c r="K7700" s="19">
        <v>791.2</v>
      </c>
      <c r="L7700" s="2">
        <v>0.4</v>
      </c>
      <c r="M7700" s="2" t="s">
        <v>78</v>
      </c>
      <c r="N7700" s="20">
        <f t="shared" si="120"/>
        <v>2769.2</v>
      </c>
      <c r="O7700" s="21"/>
      <c r="P7700" s="20"/>
    </row>
    <row r="7701" spans="1:16" x14ac:dyDescent="0.35">
      <c r="A7701" s="2" t="s">
        <v>56</v>
      </c>
      <c r="B7701" s="2">
        <v>1185732</v>
      </c>
      <c r="C7701" s="15">
        <v>44217</v>
      </c>
      <c r="D7701" s="2" t="s">
        <v>14</v>
      </c>
      <c r="E7701" s="2" t="s">
        <v>126</v>
      </c>
      <c r="F7701" s="2" t="s">
        <v>127</v>
      </c>
      <c r="G7701" s="3" t="s">
        <v>18</v>
      </c>
      <c r="H7701" s="17">
        <v>59</v>
      </c>
      <c r="I7701" s="2">
        <v>56</v>
      </c>
      <c r="J7701" s="19">
        <v>3304</v>
      </c>
      <c r="K7701" s="19">
        <v>1453.76</v>
      </c>
      <c r="L7701" s="2">
        <v>0.44</v>
      </c>
      <c r="M7701" s="2" t="s">
        <v>78</v>
      </c>
      <c r="N7701" s="20">
        <f t="shared" si="120"/>
        <v>4757.76</v>
      </c>
      <c r="O7701" s="21"/>
      <c r="P7701" s="20"/>
    </row>
    <row r="7702" spans="1:16" x14ac:dyDescent="0.35">
      <c r="A7702" s="2" t="s">
        <v>56</v>
      </c>
      <c r="B7702" s="2">
        <v>1185732</v>
      </c>
      <c r="C7702" s="15">
        <v>44217</v>
      </c>
      <c r="D7702" s="2" t="s">
        <v>14</v>
      </c>
      <c r="E7702" s="2" t="s">
        <v>126</v>
      </c>
      <c r="F7702" s="2" t="s">
        <v>127</v>
      </c>
      <c r="G7702" s="3" t="s">
        <v>158</v>
      </c>
      <c r="H7702" s="17">
        <v>49</v>
      </c>
      <c r="I7702" s="2">
        <v>88</v>
      </c>
      <c r="J7702" s="19">
        <v>4312</v>
      </c>
      <c r="K7702" s="19">
        <v>1940.3999999999999</v>
      </c>
      <c r="L7702" s="2">
        <v>0.44999999999999996</v>
      </c>
      <c r="M7702" s="2" t="s">
        <v>78</v>
      </c>
      <c r="N7702" s="20">
        <f t="shared" si="120"/>
        <v>6252.4</v>
      </c>
      <c r="O7702" s="21"/>
      <c r="P7702" s="20"/>
    </row>
    <row r="7703" spans="1:16" x14ac:dyDescent="0.35">
      <c r="A7703" s="2" t="s">
        <v>56</v>
      </c>
      <c r="B7703" s="2">
        <v>1185732</v>
      </c>
      <c r="C7703" s="15">
        <v>44246</v>
      </c>
      <c r="D7703" s="2" t="s">
        <v>14</v>
      </c>
      <c r="E7703" s="2" t="s">
        <v>126</v>
      </c>
      <c r="F7703" s="2" t="s">
        <v>127</v>
      </c>
      <c r="G7703" s="3" t="s">
        <v>155</v>
      </c>
      <c r="H7703" s="17">
        <v>49</v>
      </c>
      <c r="I7703" s="2">
        <v>180</v>
      </c>
      <c r="J7703" s="19">
        <v>8820</v>
      </c>
      <c r="K7703" s="19">
        <v>4674.6000000000004</v>
      </c>
      <c r="L7703" s="2">
        <v>0.53</v>
      </c>
      <c r="M7703" s="2" t="s">
        <v>78</v>
      </c>
      <c r="N7703" s="20">
        <f t="shared" si="120"/>
        <v>13494.6</v>
      </c>
      <c r="O7703" s="21"/>
      <c r="P7703" s="20"/>
    </row>
    <row r="7704" spans="1:16" x14ac:dyDescent="0.35">
      <c r="A7704" s="2" t="s">
        <v>56</v>
      </c>
      <c r="B7704" s="2">
        <v>1185732</v>
      </c>
      <c r="C7704" s="15">
        <v>44246</v>
      </c>
      <c r="D7704" s="2" t="s">
        <v>14</v>
      </c>
      <c r="E7704" s="2" t="s">
        <v>126</v>
      </c>
      <c r="F7704" s="2" t="s">
        <v>127</v>
      </c>
      <c r="G7704" s="3" t="s">
        <v>17</v>
      </c>
      <c r="H7704" s="17">
        <v>45</v>
      </c>
      <c r="I7704" s="2">
        <v>75</v>
      </c>
      <c r="J7704" s="19">
        <v>3375</v>
      </c>
      <c r="K7704" s="19">
        <v>1721.25</v>
      </c>
      <c r="L7704" s="2">
        <v>0.51</v>
      </c>
      <c r="M7704" s="2" t="s">
        <v>78</v>
      </c>
      <c r="N7704" s="20">
        <f t="shared" si="120"/>
        <v>5096.25</v>
      </c>
      <c r="O7704" s="21"/>
      <c r="P7704" s="20"/>
    </row>
    <row r="7705" spans="1:16" x14ac:dyDescent="0.35">
      <c r="A7705" s="2" t="s">
        <v>56</v>
      </c>
      <c r="B7705" s="2">
        <v>1185732</v>
      </c>
      <c r="C7705" s="15">
        <v>44246</v>
      </c>
      <c r="D7705" s="2" t="s">
        <v>14</v>
      </c>
      <c r="E7705" s="2" t="s">
        <v>126</v>
      </c>
      <c r="F7705" s="2" t="s">
        <v>127</v>
      </c>
      <c r="G7705" s="3" t="s">
        <v>156</v>
      </c>
      <c r="H7705" s="17">
        <v>39</v>
      </c>
      <c r="I7705" s="2">
        <v>90</v>
      </c>
      <c r="J7705" s="19">
        <v>3510</v>
      </c>
      <c r="K7705" s="19">
        <v>1544.4</v>
      </c>
      <c r="L7705" s="2">
        <v>0.44</v>
      </c>
      <c r="M7705" s="2" t="s">
        <v>78</v>
      </c>
      <c r="N7705" s="20">
        <f t="shared" si="120"/>
        <v>5054.3999999999996</v>
      </c>
      <c r="O7705" s="21"/>
      <c r="P7705" s="20"/>
    </row>
    <row r="7706" spans="1:16" x14ac:dyDescent="0.35">
      <c r="A7706" s="2" t="s">
        <v>56</v>
      </c>
      <c r="B7706" s="2">
        <v>1185732</v>
      </c>
      <c r="C7706" s="15">
        <v>44246</v>
      </c>
      <c r="D7706" s="2" t="s">
        <v>14</v>
      </c>
      <c r="E7706" s="2" t="s">
        <v>128</v>
      </c>
      <c r="F7706" s="2" t="s">
        <v>129</v>
      </c>
      <c r="G7706" s="3" t="s">
        <v>157</v>
      </c>
      <c r="H7706" s="17">
        <v>42</v>
      </c>
      <c r="I7706" s="2">
        <v>58</v>
      </c>
      <c r="J7706" s="19">
        <v>2436</v>
      </c>
      <c r="K7706" s="19">
        <v>1047.48</v>
      </c>
      <c r="L7706" s="2">
        <v>0.43</v>
      </c>
      <c r="M7706" s="2" t="s">
        <v>78</v>
      </c>
      <c r="N7706" s="20">
        <f t="shared" si="120"/>
        <v>3483.48</v>
      </c>
      <c r="O7706" s="21"/>
      <c r="P7706" s="20"/>
    </row>
    <row r="7707" spans="1:16" x14ac:dyDescent="0.35">
      <c r="A7707" s="2" t="s">
        <v>56</v>
      </c>
      <c r="B7707" s="2">
        <v>1185732</v>
      </c>
      <c r="C7707" s="15">
        <v>44246</v>
      </c>
      <c r="D7707" s="2" t="s">
        <v>14</v>
      </c>
      <c r="E7707" s="2" t="s">
        <v>128</v>
      </c>
      <c r="F7707" s="2" t="s">
        <v>129</v>
      </c>
      <c r="G7707" s="3" t="s">
        <v>18</v>
      </c>
      <c r="H7707" s="17">
        <v>56</v>
      </c>
      <c r="I7707" s="2">
        <v>83</v>
      </c>
      <c r="J7707" s="19">
        <v>4648</v>
      </c>
      <c r="K7707" s="19">
        <v>1998.6399999999999</v>
      </c>
      <c r="L7707" s="2">
        <v>0.43</v>
      </c>
      <c r="M7707" s="2" t="s">
        <v>78</v>
      </c>
      <c r="N7707" s="20">
        <f t="shared" si="120"/>
        <v>6646.6399999999994</v>
      </c>
      <c r="O7707" s="21"/>
      <c r="P7707" s="20"/>
    </row>
    <row r="7708" spans="1:16" x14ac:dyDescent="0.35">
      <c r="A7708" s="2" t="s">
        <v>56</v>
      </c>
      <c r="B7708" s="2">
        <v>1185732</v>
      </c>
      <c r="C7708" s="15">
        <v>44246</v>
      </c>
      <c r="D7708" s="2" t="s">
        <v>14</v>
      </c>
      <c r="E7708" s="2" t="s">
        <v>128</v>
      </c>
      <c r="F7708" s="2" t="s">
        <v>129</v>
      </c>
      <c r="G7708" s="3" t="s">
        <v>158</v>
      </c>
      <c r="H7708" s="17">
        <v>46</v>
      </c>
      <c r="I7708" s="2">
        <v>98</v>
      </c>
      <c r="J7708" s="19">
        <v>4508</v>
      </c>
      <c r="K7708" s="19">
        <v>2163.84</v>
      </c>
      <c r="L7708" s="2">
        <v>0.48</v>
      </c>
      <c r="M7708" s="2" t="s">
        <v>78</v>
      </c>
      <c r="N7708" s="20">
        <f t="shared" si="120"/>
        <v>6671.84</v>
      </c>
      <c r="O7708" s="21"/>
      <c r="P7708" s="20"/>
    </row>
    <row r="7709" spans="1:16" x14ac:dyDescent="0.35">
      <c r="A7709" s="2" t="s">
        <v>56</v>
      </c>
      <c r="B7709" s="2">
        <v>1185732</v>
      </c>
      <c r="C7709" s="15">
        <v>44272</v>
      </c>
      <c r="D7709" s="2" t="s">
        <v>14</v>
      </c>
      <c r="E7709" s="2" t="s">
        <v>128</v>
      </c>
      <c r="F7709" s="2" t="s">
        <v>129</v>
      </c>
      <c r="G7709" s="3" t="s">
        <v>155</v>
      </c>
      <c r="H7709" s="17">
        <v>49</v>
      </c>
      <c r="I7709" s="2">
        <v>165</v>
      </c>
      <c r="J7709" s="19">
        <v>8085</v>
      </c>
      <c r="K7709" s="19">
        <v>4042.5</v>
      </c>
      <c r="L7709" s="2">
        <v>0.5</v>
      </c>
      <c r="M7709" s="2" t="s">
        <v>78</v>
      </c>
      <c r="N7709" s="20">
        <f t="shared" si="120"/>
        <v>12127.5</v>
      </c>
      <c r="O7709" s="21"/>
      <c r="P7709" s="20"/>
    </row>
    <row r="7710" spans="1:16" x14ac:dyDescent="0.35">
      <c r="A7710" s="2" t="s">
        <v>56</v>
      </c>
      <c r="B7710" s="2">
        <v>1185732</v>
      </c>
      <c r="C7710" s="15">
        <v>44272</v>
      </c>
      <c r="D7710" s="2" t="s">
        <v>14</v>
      </c>
      <c r="E7710" s="2" t="s">
        <v>128</v>
      </c>
      <c r="F7710" s="2" t="s">
        <v>129</v>
      </c>
      <c r="G7710" s="3" t="s">
        <v>17</v>
      </c>
      <c r="H7710" s="17">
        <v>49</v>
      </c>
      <c r="I7710" s="2">
        <v>69</v>
      </c>
      <c r="J7710" s="19">
        <v>3381</v>
      </c>
      <c r="K7710" s="19">
        <v>1724.31</v>
      </c>
      <c r="L7710" s="2">
        <v>0.51</v>
      </c>
      <c r="M7710" s="2" t="s">
        <v>78</v>
      </c>
      <c r="N7710" s="20">
        <f t="shared" si="120"/>
        <v>5105.3099999999995</v>
      </c>
      <c r="O7710" s="21"/>
      <c r="P7710" s="20"/>
    </row>
    <row r="7711" spans="1:16" x14ac:dyDescent="0.35">
      <c r="A7711" s="2" t="s">
        <v>56</v>
      </c>
      <c r="B7711" s="2">
        <v>1185732</v>
      </c>
      <c r="C7711" s="15">
        <v>44272</v>
      </c>
      <c r="D7711" s="2" t="s">
        <v>14</v>
      </c>
      <c r="E7711" s="2" t="s">
        <v>128</v>
      </c>
      <c r="F7711" s="2" t="s">
        <v>129</v>
      </c>
      <c r="G7711" s="3" t="s">
        <v>156</v>
      </c>
      <c r="H7711" s="17">
        <v>38</v>
      </c>
      <c r="I7711" s="2">
        <v>75</v>
      </c>
      <c r="J7711" s="19">
        <v>2850</v>
      </c>
      <c r="K7711" s="19">
        <v>1168.5</v>
      </c>
      <c r="L7711" s="2">
        <v>0.41</v>
      </c>
      <c r="M7711" s="2" t="s">
        <v>78</v>
      </c>
      <c r="N7711" s="20">
        <f t="shared" si="120"/>
        <v>4018.5</v>
      </c>
      <c r="O7711" s="21"/>
      <c r="P7711" s="20"/>
    </row>
    <row r="7712" spans="1:16" x14ac:dyDescent="0.35">
      <c r="A7712" s="2" t="s">
        <v>56</v>
      </c>
      <c r="B7712" s="2">
        <v>1185732</v>
      </c>
      <c r="C7712" s="15">
        <v>44272</v>
      </c>
      <c r="D7712" s="2" t="s">
        <v>14</v>
      </c>
      <c r="E7712" s="2" t="s">
        <v>128</v>
      </c>
      <c r="F7712" s="2" t="s">
        <v>129</v>
      </c>
      <c r="G7712" s="3" t="s">
        <v>157</v>
      </c>
      <c r="H7712" s="17">
        <v>44</v>
      </c>
      <c r="I7712" s="2">
        <v>38</v>
      </c>
      <c r="J7712" s="19">
        <v>1672</v>
      </c>
      <c r="K7712" s="19">
        <v>702.24</v>
      </c>
      <c r="L7712" s="2">
        <v>0.42</v>
      </c>
      <c r="M7712" s="2" t="s">
        <v>78</v>
      </c>
      <c r="N7712" s="20">
        <f t="shared" si="120"/>
        <v>2374.2399999999998</v>
      </c>
      <c r="O7712" s="21"/>
      <c r="P7712" s="20"/>
    </row>
    <row r="7713" spans="1:16" x14ac:dyDescent="0.35">
      <c r="A7713" s="2" t="s">
        <v>56</v>
      </c>
      <c r="B7713" s="2">
        <v>1185732</v>
      </c>
      <c r="C7713" s="15">
        <v>44272</v>
      </c>
      <c r="D7713" s="2" t="s">
        <v>14</v>
      </c>
      <c r="E7713" s="2" t="s">
        <v>128</v>
      </c>
      <c r="F7713" s="2" t="s">
        <v>129</v>
      </c>
      <c r="G7713" s="3" t="s">
        <v>18</v>
      </c>
      <c r="H7713" s="17">
        <v>58</v>
      </c>
      <c r="I7713" s="2">
        <v>60</v>
      </c>
      <c r="J7713" s="19">
        <v>3480</v>
      </c>
      <c r="K7713" s="19">
        <v>1565.9999999999998</v>
      </c>
      <c r="L7713" s="2">
        <v>0.44999999999999996</v>
      </c>
      <c r="M7713" s="2" t="s">
        <v>78</v>
      </c>
      <c r="N7713" s="20">
        <f t="shared" si="120"/>
        <v>5046</v>
      </c>
      <c r="O7713" s="21"/>
      <c r="P7713" s="20"/>
    </row>
    <row r="7714" spans="1:16" x14ac:dyDescent="0.35">
      <c r="A7714" s="2" t="s">
        <v>56</v>
      </c>
      <c r="B7714" s="2">
        <v>1185732</v>
      </c>
      <c r="C7714" s="15">
        <v>44272</v>
      </c>
      <c r="D7714" s="2" t="s">
        <v>14</v>
      </c>
      <c r="E7714" s="2" t="s">
        <v>128</v>
      </c>
      <c r="F7714" s="2" t="s">
        <v>129</v>
      </c>
      <c r="G7714" s="3" t="s">
        <v>158</v>
      </c>
      <c r="H7714" s="17">
        <v>45</v>
      </c>
      <c r="I7714" s="2">
        <v>75</v>
      </c>
      <c r="J7714" s="19">
        <v>3375</v>
      </c>
      <c r="K7714" s="19">
        <v>1586.25</v>
      </c>
      <c r="L7714" s="2">
        <v>0.47</v>
      </c>
      <c r="M7714" s="2" t="s">
        <v>78</v>
      </c>
      <c r="N7714" s="20">
        <f t="shared" si="120"/>
        <v>4961.25</v>
      </c>
      <c r="O7714" s="21"/>
      <c r="P7714" s="20"/>
    </row>
    <row r="7715" spans="1:16" x14ac:dyDescent="0.35">
      <c r="A7715" s="2" t="s">
        <v>56</v>
      </c>
      <c r="B7715" s="2">
        <v>1185732</v>
      </c>
      <c r="C7715" s="15">
        <v>44304</v>
      </c>
      <c r="D7715" s="2" t="s">
        <v>14</v>
      </c>
      <c r="E7715" s="2" t="s">
        <v>128</v>
      </c>
      <c r="F7715" s="2" t="s">
        <v>129</v>
      </c>
      <c r="G7715" s="3" t="s">
        <v>155</v>
      </c>
      <c r="H7715" s="17">
        <v>48</v>
      </c>
      <c r="I7715" s="2">
        <v>154</v>
      </c>
      <c r="J7715" s="19">
        <v>7392</v>
      </c>
      <c r="K7715" s="19">
        <v>3917.76</v>
      </c>
      <c r="L7715" s="2">
        <v>0.53</v>
      </c>
      <c r="M7715" s="2" t="s">
        <v>78</v>
      </c>
      <c r="N7715" s="20">
        <f t="shared" si="120"/>
        <v>11309.76</v>
      </c>
      <c r="O7715" s="21"/>
      <c r="P7715" s="20"/>
    </row>
    <row r="7716" spans="1:16" x14ac:dyDescent="0.35">
      <c r="A7716" s="2" t="s">
        <v>56</v>
      </c>
      <c r="B7716" s="2">
        <v>1185732</v>
      </c>
      <c r="C7716" s="15">
        <v>44304</v>
      </c>
      <c r="D7716" s="2" t="s">
        <v>14</v>
      </c>
      <c r="E7716" s="2" t="s">
        <v>128</v>
      </c>
      <c r="F7716" s="2" t="s">
        <v>129</v>
      </c>
      <c r="G7716" s="3" t="s">
        <v>17</v>
      </c>
      <c r="H7716" s="17">
        <v>49</v>
      </c>
      <c r="I7716" s="2">
        <v>68</v>
      </c>
      <c r="J7716" s="19">
        <v>3332</v>
      </c>
      <c r="K7716" s="19">
        <v>1832.6000000000001</v>
      </c>
      <c r="L7716" s="2">
        <v>0.55000000000000004</v>
      </c>
      <c r="M7716" s="2" t="s">
        <v>78</v>
      </c>
      <c r="N7716" s="20">
        <f t="shared" si="120"/>
        <v>5164.6000000000004</v>
      </c>
      <c r="O7716" s="21"/>
      <c r="P7716" s="20"/>
    </row>
    <row r="7717" spans="1:16" x14ac:dyDescent="0.35">
      <c r="A7717" s="2" t="s">
        <v>56</v>
      </c>
      <c r="B7717" s="2">
        <v>1185732</v>
      </c>
      <c r="C7717" s="15">
        <v>44304</v>
      </c>
      <c r="D7717" s="2" t="s">
        <v>14</v>
      </c>
      <c r="E7717" s="2" t="s">
        <v>128</v>
      </c>
      <c r="F7717" s="2" t="s">
        <v>129</v>
      </c>
      <c r="G7717" s="3" t="s">
        <v>156</v>
      </c>
      <c r="H7717" s="17">
        <v>38</v>
      </c>
      <c r="I7717" s="2">
        <v>73</v>
      </c>
      <c r="J7717" s="19">
        <v>2774</v>
      </c>
      <c r="K7717" s="19">
        <v>1220.56</v>
      </c>
      <c r="L7717" s="2">
        <v>0.44</v>
      </c>
      <c r="M7717" s="2" t="s">
        <v>78</v>
      </c>
      <c r="N7717" s="20">
        <f t="shared" si="120"/>
        <v>3994.56</v>
      </c>
      <c r="O7717" s="21"/>
      <c r="P7717" s="20"/>
    </row>
    <row r="7718" spans="1:16" x14ac:dyDescent="0.35">
      <c r="A7718" s="2" t="s">
        <v>56</v>
      </c>
      <c r="B7718" s="2">
        <v>1185732</v>
      </c>
      <c r="C7718" s="15">
        <v>44304</v>
      </c>
      <c r="D7718" s="2" t="s">
        <v>14</v>
      </c>
      <c r="E7718" s="2" t="s">
        <v>128</v>
      </c>
      <c r="F7718" s="2" t="s">
        <v>129</v>
      </c>
      <c r="G7718" s="3" t="s">
        <v>157</v>
      </c>
      <c r="H7718" s="17">
        <v>44</v>
      </c>
      <c r="I7718" s="2">
        <v>49</v>
      </c>
      <c r="J7718" s="19">
        <v>2156</v>
      </c>
      <c r="K7718" s="19">
        <v>883.95999999999992</v>
      </c>
      <c r="L7718" s="2">
        <v>0.41</v>
      </c>
      <c r="M7718" s="2" t="s">
        <v>78</v>
      </c>
      <c r="N7718" s="20">
        <f t="shared" si="120"/>
        <v>3039.96</v>
      </c>
      <c r="O7718" s="21"/>
      <c r="P7718" s="20"/>
    </row>
    <row r="7719" spans="1:16" x14ac:dyDescent="0.35">
      <c r="A7719" s="2" t="s">
        <v>56</v>
      </c>
      <c r="B7719" s="2">
        <v>1185732</v>
      </c>
      <c r="C7719" s="15">
        <v>44304</v>
      </c>
      <c r="D7719" s="2" t="s">
        <v>14</v>
      </c>
      <c r="E7719" s="2" t="s">
        <v>128</v>
      </c>
      <c r="F7719" s="2" t="s">
        <v>129</v>
      </c>
      <c r="G7719" s="3" t="s">
        <v>18</v>
      </c>
      <c r="H7719" s="17">
        <v>57</v>
      </c>
      <c r="I7719" s="2">
        <v>53</v>
      </c>
      <c r="J7719" s="19">
        <v>3021</v>
      </c>
      <c r="K7719" s="19">
        <v>1359.4499999999998</v>
      </c>
      <c r="L7719" s="2">
        <v>0.44999999999999996</v>
      </c>
      <c r="M7719" s="2" t="s">
        <v>78</v>
      </c>
      <c r="N7719" s="20">
        <f t="shared" si="120"/>
        <v>4380.45</v>
      </c>
      <c r="O7719" s="21"/>
      <c r="P7719" s="20"/>
    </row>
    <row r="7720" spans="1:16" x14ac:dyDescent="0.35">
      <c r="A7720" s="2" t="s">
        <v>56</v>
      </c>
      <c r="B7720" s="2">
        <v>1185732</v>
      </c>
      <c r="C7720" s="15">
        <v>44304</v>
      </c>
      <c r="D7720" s="2" t="s">
        <v>14</v>
      </c>
      <c r="E7720" s="2" t="s">
        <v>128</v>
      </c>
      <c r="F7720" s="2" t="s">
        <v>129</v>
      </c>
      <c r="G7720" s="3" t="s">
        <v>158</v>
      </c>
      <c r="H7720" s="17">
        <v>46</v>
      </c>
      <c r="I7720" s="2">
        <v>98</v>
      </c>
      <c r="J7720" s="19">
        <v>4508</v>
      </c>
      <c r="K7720" s="19">
        <v>2073.6799999999998</v>
      </c>
      <c r="L7720" s="2">
        <v>0.45999999999999996</v>
      </c>
      <c r="M7720" s="2" t="s">
        <v>78</v>
      </c>
      <c r="N7720" s="20">
        <f t="shared" si="120"/>
        <v>6581.68</v>
      </c>
      <c r="O7720" s="21"/>
      <c r="P7720" s="20"/>
    </row>
    <row r="7721" spans="1:16" x14ac:dyDescent="0.35">
      <c r="A7721" s="2" t="s">
        <v>56</v>
      </c>
      <c r="B7721" s="2">
        <v>1185732</v>
      </c>
      <c r="C7721" s="15">
        <v>44333</v>
      </c>
      <c r="D7721" s="2" t="s">
        <v>14</v>
      </c>
      <c r="E7721" s="2" t="s">
        <v>128</v>
      </c>
      <c r="F7721" s="2" t="s">
        <v>129</v>
      </c>
      <c r="G7721" s="3" t="s">
        <v>155</v>
      </c>
      <c r="H7721" s="17">
        <v>64</v>
      </c>
      <c r="I7721" s="2">
        <v>173</v>
      </c>
      <c r="J7721" s="19">
        <v>11072</v>
      </c>
      <c r="K7721" s="19">
        <v>5868.16</v>
      </c>
      <c r="L7721" s="2">
        <v>0.53</v>
      </c>
      <c r="M7721" s="2" t="s">
        <v>78</v>
      </c>
      <c r="N7721" s="20">
        <f t="shared" si="120"/>
        <v>16940.16</v>
      </c>
      <c r="O7721" s="21"/>
      <c r="P7721" s="20"/>
    </row>
    <row r="7722" spans="1:16" x14ac:dyDescent="0.35">
      <c r="A7722" s="2" t="s">
        <v>56</v>
      </c>
      <c r="B7722" s="2">
        <v>1185732</v>
      </c>
      <c r="C7722" s="15">
        <v>44333</v>
      </c>
      <c r="D7722" s="2" t="s">
        <v>14</v>
      </c>
      <c r="E7722" s="2" t="s">
        <v>128</v>
      </c>
      <c r="F7722" s="2" t="s">
        <v>129</v>
      </c>
      <c r="G7722" s="3" t="s">
        <v>17</v>
      </c>
      <c r="H7722" s="17">
        <v>54</v>
      </c>
      <c r="I7722" s="2">
        <v>87</v>
      </c>
      <c r="J7722" s="19">
        <v>4698</v>
      </c>
      <c r="K7722" s="19">
        <v>2536.92</v>
      </c>
      <c r="L7722" s="2">
        <v>0.54</v>
      </c>
      <c r="M7722" s="2" t="s">
        <v>78</v>
      </c>
      <c r="N7722" s="20">
        <f t="shared" si="120"/>
        <v>7234.92</v>
      </c>
      <c r="O7722" s="21"/>
      <c r="P7722" s="20"/>
    </row>
    <row r="7723" spans="1:16" x14ac:dyDescent="0.35">
      <c r="A7723" s="2" t="s">
        <v>56</v>
      </c>
      <c r="B7723" s="2">
        <v>1185732</v>
      </c>
      <c r="C7723" s="15">
        <v>44333</v>
      </c>
      <c r="D7723" s="2" t="s">
        <v>14</v>
      </c>
      <c r="E7723" s="2" t="s">
        <v>128</v>
      </c>
      <c r="F7723" s="2" t="s">
        <v>129</v>
      </c>
      <c r="G7723" s="3" t="s">
        <v>156</v>
      </c>
      <c r="H7723" s="17">
        <v>51</v>
      </c>
      <c r="I7723" s="2">
        <v>98</v>
      </c>
      <c r="J7723" s="19">
        <v>4998</v>
      </c>
      <c r="K7723" s="19">
        <v>2099.16</v>
      </c>
      <c r="L7723" s="2">
        <v>0.42</v>
      </c>
      <c r="M7723" s="2" t="s">
        <v>78</v>
      </c>
      <c r="N7723" s="20">
        <f t="shared" si="120"/>
        <v>7097.16</v>
      </c>
      <c r="O7723" s="21"/>
      <c r="P7723" s="20"/>
    </row>
    <row r="7724" spans="1:16" x14ac:dyDescent="0.35">
      <c r="A7724" s="2" t="s">
        <v>56</v>
      </c>
      <c r="B7724" s="2">
        <v>1185732</v>
      </c>
      <c r="C7724" s="15">
        <v>44333</v>
      </c>
      <c r="D7724" s="2" t="s">
        <v>14</v>
      </c>
      <c r="E7724" s="2" t="s">
        <v>128</v>
      </c>
      <c r="F7724" s="2" t="s">
        <v>129</v>
      </c>
      <c r="G7724" s="3" t="s">
        <v>157</v>
      </c>
      <c r="H7724" s="17">
        <v>52</v>
      </c>
      <c r="I7724" s="2">
        <v>80</v>
      </c>
      <c r="J7724" s="19">
        <v>4160</v>
      </c>
      <c r="K7724" s="19">
        <v>1664</v>
      </c>
      <c r="L7724" s="2">
        <v>0.4</v>
      </c>
      <c r="M7724" s="2" t="s">
        <v>78</v>
      </c>
      <c r="N7724" s="20">
        <f t="shared" si="120"/>
        <v>5824</v>
      </c>
      <c r="O7724" s="21"/>
      <c r="P7724" s="20"/>
    </row>
    <row r="7725" spans="1:16" x14ac:dyDescent="0.35">
      <c r="A7725" s="2" t="s">
        <v>56</v>
      </c>
      <c r="B7725" s="2">
        <v>1185732</v>
      </c>
      <c r="C7725" s="15">
        <v>44333</v>
      </c>
      <c r="D7725" s="2" t="s">
        <v>14</v>
      </c>
      <c r="E7725" s="2" t="s">
        <v>128</v>
      </c>
      <c r="F7725" s="2" t="s">
        <v>129</v>
      </c>
      <c r="G7725" s="3" t="s">
        <v>18</v>
      </c>
      <c r="H7725" s="17">
        <v>63</v>
      </c>
      <c r="I7725" s="2">
        <v>78</v>
      </c>
      <c r="J7725" s="19">
        <v>4914</v>
      </c>
      <c r="K7725" s="19">
        <v>2211.2999999999997</v>
      </c>
      <c r="L7725" s="2">
        <v>0.44999999999999996</v>
      </c>
      <c r="M7725" s="2" t="s">
        <v>78</v>
      </c>
      <c r="N7725" s="20">
        <f t="shared" si="120"/>
        <v>7125.2999999999993</v>
      </c>
      <c r="O7725" s="21"/>
      <c r="P7725" s="20"/>
    </row>
    <row r="7726" spans="1:16" x14ac:dyDescent="0.35">
      <c r="A7726" s="2" t="s">
        <v>56</v>
      </c>
      <c r="B7726" s="2">
        <v>1185732</v>
      </c>
      <c r="C7726" s="15">
        <v>44333</v>
      </c>
      <c r="D7726" s="2" t="s">
        <v>14</v>
      </c>
      <c r="E7726" s="2" t="s">
        <v>128</v>
      </c>
      <c r="F7726" s="2" t="s">
        <v>129</v>
      </c>
      <c r="G7726" s="3" t="s">
        <v>158</v>
      </c>
      <c r="H7726" s="17">
        <v>65</v>
      </c>
      <c r="I7726" s="2">
        <v>115</v>
      </c>
      <c r="J7726" s="19">
        <v>7475</v>
      </c>
      <c r="K7726" s="19">
        <v>3438.4999999999995</v>
      </c>
      <c r="L7726" s="2">
        <v>0.45999999999999996</v>
      </c>
      <c r="M7726" s="2" t="s">
        <v>78</v>
      </c>
      <c r="N7726" s="20">
        <f t="shared" si="120"/>
        <v>10913.5</v>
      </c>
      <c r="O7726" s="21"/>
      <c r="P7726" s="20"/>
    </row>
    <row r="7727" spans="1:16" x14ac:dyDescent="0.35">
      <c r="A7727" s="2" t="s">
        <v>56</v>
      </c>
      <c r="B7727" s="2">
        <v>1185732</v>
      </c>
      <c r="C7727" s="15">
        <v>44366</v>
      </c>
      <c r="D7727" s="2" t="s">
        <v>14</v>
      </c>
      <c r="E7727" s="2" t="s">
        <v>128</v>
      </c>
      <c r="F7727" s="2" t="s">
        <v>129</v>
      </c>
      <c r="G7727" s="3" t="s">
        <v>155</v>
      </c>
      <c r="H7727" s="17">
        <v>59</v>
      </c>
      <c r="I7727" s="2">
        <v>169</v>
      </c>
      <c r="J7727" s="19">
        <v>9971</v>
      </c>
      <c r="K7727" s="19">
        <v>5284.63</v>
      </c>
      <c r="L7727" s="2">
        <v>0.53</v>
      </c>
      <c r="M7727" s="2" t="s">
        <v>78</v>
      </c>
      <c r="N7727" s="20">
        <f t="shared" si="120"/>
        <v>15255.630000000001</v>
      </c>
      <c r="O7727" s="21"/>
      <c r="P7727" s="20"/>
    </row>
    <row r="7728" spans="1:16" x14ac:dyDescent="0.35">
      <c r="A7728" s="2" t="s">
        <v>56</v>
      </c>
      <c r="B7728" s="2">
        <v>1185732</v>
      </c>
      <c r="C7728" s="15">
        <v>44366</v>
      </c>
      <c r="D7728" s="2" t="s">
        <v>14</v>
      </c>
      <c r="E7728" s="2" t="s">
        <v>128</v>
      </c>
      <c r="F7728" s="2" t="s">
        <v>129</v>
      </c>
      <c r="G7728" s="3" t="s">
        <v>17</v>
      </c>
      <c r="H7728" s="17">
        <v>56</v>
      </c>
      <c r="I7728" s="2">
        <v>123</v>
      </c>
      <c r="J7728" s="19">
        <v>6888</v>
      </c>
      <c r="K7728" s="19">
        <v>3512.88</v>
      </c>
      <c r="L7728" s="2">
        <v>0.51</v>
      </c>
      <c r="M7728" s="2" t="s">
        <v>78</v>
      </c>
      <c r="N7728" s="20">
        <f t="shared" si="120"/>
        <v>10400.880000000001</v>
      </c>
      <c r="O7728" s="21"/>
      <c r="P7728" s="20"/>
    </row>
    <row r="7729" spans="1:16" x14ac:dyDescent="0.35">
      <c r="A7729" s="2" t="s">
        <v>56</v>
      </c>
      <c r="B7729" s="2">
        <v>1185732</v>
      </c>
      <c r="C7729" s="15">
        <v>44366</v>
      </c>
      <c r="D7729" s="2" t="s">
        <v>14</v>
      </c>
      <c r="E7729" s="2" t="s">
        <v>128</v>
      </c>
      <c r="F7729" s="2" t="s">
        <v>129</v>
      </c>
      <c r="G7729" s="3" t="s">
        <v>156</v>
      </c>
      <c r="H7729" s="17">
        <v>53</v>
      </c>
      <c r="I7729" s="2">
        <v>88</v>
      </c>
      <c r="J7729" s="19">
        <v>4664</v>
      </c>
      <c r="K7729" s="19">
        <v>2052.16</v>
      </c>
      <c r="L7729" s="2">
        <v>0.44</v>
      </c>
      <c r="M7729" s="2" t="s">
        <v>78</v>
      </c>
      <c r="N7729" s="20">
        <f t="shared" si="120"/>
        <v>6716.16</v>
      </c>
      <c r="O7729" s="21"/>
      <c r="P7729" s="20"/>
    </row>
    <row r="7730" spans="1:16" x14ac:dyDescent="0.35">
      <c r="A7730" s="2" t="s">
        <v>56</v>
      </c>
      <c r="B7730" s="2">
        <v>1185732</v>
      </c>
      <c r="C7730" s="15">
        <v>44366</v>
      </c>
      <c r="D7730" s="2" t="s">
        <v>14</v>
      </c>
      <c r="E7730" s="2" t="s">
        <v>128</v>
      </c>
      <c r="F7730" s="2" t="s">
        <v>129</v>
      </c>
      <c r="G7730" s="3" t="s">
        <v>157</v>
      </c>
      <c r="H7730" s="17">
        <v>52</v>
      </c>
      <c r="I7730" s="2">
        <v>91</v>
      </c>
      <c r="J7730" s="19">
        <v>4732</v>
      </c>
      <c r="K7730" s="19">
        <v>1987.4399999999998</v>
      </c>
      <c r="L7730" s="2">
        <v>0.42</v>
      </c>
      <c r="M7730" s="2" t="s">
        <v>78</v>
      </c>
      <c r="N7730" s="20">
        <f t="shared" si="120"/>
        <v>6719.44</v>
      </c>
      <c r="O7730" s="21"/>
      <c r="P7730" s="20"/>
    </row>
    <row r="7731" spans="1:16" x14ac:dyDescent="0.35">
      <c r="A7731" s="2" t="s">
        <v>56</v>
      </c>
      <c r="B7731" s="2">
        <v>1185732</v>
      </c>
      <c r="C7731" s="15">
        <v>44366</v>
      </c>
      <c r="D7731" s="2" t="s">
        <v>14</v>
      </c>
      <c r="E7731" s="2" t="s">
        <v>128</v>
      </c>
      <c r="F7731" s="2" t="s">
        <v>129</v>
      </c>
      <c r="G7731" s="3" t="s">
        <v>18</v>
      </c>
      <c r="H7731" s="17">
        <v>60</v>
      </c>
      <c r="I7731" s="2">
        <v>94</v>
      </c>
      <c r="J7731" s="19">
        <v>5640</v>
      </c>
      <c r="K7731" s="19">
        <v>2425.1999999999998</v>
      </c>
      <c r="L7731" s="2">
        <v>0.43</v>
      </c>
      <c r="M7731" s="2" t="s">
        <v>78</v>
      </c>
      <c r="N7731" s="20">
        <f t="shared" si="120"/>
        <v>8065.2</v>
      </c>
      <c r="O7731" s="21"/>
      <c r="P7731" s="20"/>
    </row>
    <row r="7732" spans="1:16" x14ac:dyDescent="0.35">
      <c r="A7732" s="2" t="s">
        <v>56</v>
      </c>
      <c r="B7732" s="2">
        <v>1185732</v>
      </c>
      <c r="C7732" s="15">
        <v>44366</v>
      </c>
      <c r="D7732" s="2" t="s">
        <v>14</v>
      </c>
      <c r="E7732" s="2" t="s">
        <v>128</v>
      </c>
      <c r="F7732" s="2" t="s">
        <v>129</v>
      </c>
      <c r="G7732" s="3" t="s">
        <v>158</v>
      </c>
      <c r="H7732" s="17">
        <v>66</v>
      </c>
      <c r="I7732" s="2">
        <v>138</v>
      </c>
      <c r="J7732" s="19">
        <v>9108</v>
      </c>
      <c r="K7732" s="19">
        <v>4280.7599999999993</v>
      </c>
      <c r="L7732" s="2">
        <v>0.47</v>
      </c>
      <c r="M7732" s="2" t="s">
        <v>78</v>
      </c>
      <c r="N7732" s="20">
        <f t="shared" si="120"/>
        <v>13388.759999999998</v>
      </c>
      <c r="O7732" s="21"/>
      <c r="P7732" s="20"/>
    </row>
    <row r="7733" spans="1:16" x14ac:dyDescent="0.35">
      <c r="A7733" s="2" t="s">
        <v>56</v>
      </c>
      <c r="B7733" s="2">
        <v>1185732</v>
      </c>
      <c r="C7733" s="15">
        <v>44394</v>
      </c>
      <c r="D7733" s="2" t="s">
        <v>14</v>
      </c>
      <c r="E7733" s="2" t="s">
        <v>128</v>
      </c>
      <c r="F7733" s="2" t="s">
        <v>129</v>
      </c>
      <c r="G7733" s="3" t="s">
        <v>155</v>
      </c>
      <c r="H7733" s="17">
        <v>64</v>
      </c>
      <c r="I7733" s="2">
        <v>196</v>
      </c>
      <c r="J7733" s="19">
        <v>12544</v>
      </c>
      <c r="K7733" s="19">
        <v>6648.3200000000006</v>
      </c>
      <c r="L7733" s="2">
        <v>0.53</v>
      </c>
      <c r="M7733" s="2" t="s">
        <v>78</v>
      </c>
      <c r="N7733" s="20">
        <f t="shared" si="120"/>
        <v>19192.32</v>
      </c>
      <c r="O7733" s="21"/>
      <c r="P7733" s="20"/>
    </row>
    <row r="7734" spans="1:16" x14ac:dyDescent="0.35">
      <c r="A7734" s="2" t="s">
        <v>56</v>
      </c>
      <c r="B7734" s="2">
        <v>1185732</v>
      </c>
      <c r="C7734" s="15">
        <v>44394</v>
      </c>
      <c r="D7734" s="2" t="s">
        <v>14</v>
      </c>
      <c r="E7734" s="2" t="s">
        <v>128</v>
      </c>
      <c r="F7734" s="2" t="s">
        <v>129</v>
      </c>
      <c r="G7734" s="3" t="s">
        <v>17</v>
      </c>
      <c r="H7734" s="17">
        <v>55</v>
      </c>
      <c r="I7734" s="2">
        <v>131</v>
      </c>
      <c r="J7734" s="19">
        <v>7205</v>
      </c>
      <c r="K7734" s="19">
        <v>3602.5</v>
      </c>
      <c r="L7734" s="2">
        <v>0.5</v>
      </c>
      <c r="M7734" s="2" t="s">
        <v>78</v>
      </c>
      <c r="N7734" s="20">
        <f t="shared" si="120"/>
        <v>10807.5</v>
      </c>
      <c r="O7734" s="21"/>
      <c r="P7734" s="20"/>
    </row>
    <row r="7735" spans="1:16" x14ac:dyDescent="0.35">
      <c r="A7735" s="2" t="s">
        <v>56</v>
      </c>
      <c r="B7735" s="2">
        <v>1185732</v>
      </c>
      <c r="C7735" s="15">
        <v>44394</v>
      </c>
      <c r="D7735" s="2" t="s">
        <v>14</v>
      </c>
      <c r="E7735" s="2" t="s">
        <v>128</v>
      </c>
      <c r="F7735" s="2" t="s">
        <v>129</v>
      </c>
      <c r="G7735" s="3" t="s">
        <v>156</v>
      </c>
      <c r="H7735" s="17">
        <v>54</v>
      </c>
      <c r="I7735" s="2">
        <v>109</v>
      </c>
      <c r="J7735" s="19">
        <v>5886</v>
      </c>
      <c r="K7735" s="19">
        <v>2413.2599999999998</v>
      </c>
      <c r="L7735" s="2">
        <v>0.41</v>
      </c>
      <c r="M7735" s="2" t="s">
        <v>78</v>
      </c>
      <c r="N7735" s="20">
        <f t="shared" si="120"/>
        <v>8299.26</v>
      </c>
      <c r="O7735" s="21"/>
      <c r="P7735" s="20"/>
    </row>
    <row r="7736" spans="1:16" x14ac:dyDescent="0.35">
      <c r="A7736" s="2" t="s">
        <v>56</v>
      </c>
      <c r="B7736" s="2">
        <v>1185732</v>
      </c>
      <c r="C7736" s="15">
        <v>44394</v>
      </c>
      <c r="D7736" s="2" t="s">
        <v>14</v>
      </c>
      <c r="E7736" s="2" t="s">
        <v>128</v>
      </c>
      <c r="F7736" s="2" t="s">
        <v>129</v>
      </c>
      <c r="G7736" s="3" t="s">
        <v>157</v>
      </c>
      <c r="H7736" s="17">
        <v>53</v>
      </c>
      <c r="I7736" s="2">
        <v>85</v>
      </c>
      <c r="J7736" s="19">
        <v>4505</v>
      </c>
      <c r="K7736" s="19">
        <v>1982.2</v>
      </c>
      <c r="L7736" s="2">
        <v>0.44</v>
      </c>
      <c r="M7736" s="2" t="s">
        <v>78</v>
      </c>
      <c r="N7736" s="20">
        <f t="shared" si="120"/>
        <v>6487.2</v>
      </c>
      <c r="O7736" s="21"/>
      <c r="P7736" s="20"/>
    </row>
    <row r="7737" spans="1:16" x14ac:dyDescent="0.35">
      <c r="A7737" s="2" t="s">
        <v>56</v>
      </c>
      <c r="B7737" s="2">
        <v>1185732</v>
      </c>
      <c r="C7737" s="15">
        <v>44394</v>
      </c>
      <c r="D7737" s="2" t="s">
        <v>14</v>
      </c>
      <c r="E7737" s="2" t="s">
        <v>128</v>
      </c>
      <c r="F7737" s="2" t="s">
        <v>129</v>
      </c>
      <c r="G7737" s="3" t="s">
        <v>18</v>
      </c>
      <c r="H7737" s="17">
        <v>60</v>
      </c>
      <c r="I7737" s="2">
        <v>102</v>
      </c>
      <c r="J7737" s="19">
        <v>6120</v>
      </c>
      <c r="K7737" s="19">
        <v>2509.1999999999998</v>
      </c>
      <c r="L7737" s="2">
        <v>0.41</v>
      </c>
      <c r="M7737" s="2" t="s">
        <v>78</v>
      </c>
      <c r="N7737" s="20">
        <f t="shared" si="120"/>
        <v>8629.2000000000007</v>
      </c>
      <c r="O7737" s="21"/>
      <c r="P7737" s="20"/>
    </row>
    <row r="7738" spans="1:16" x14ac:dyDescent="0.35">
      <c r="A7738" s="2" t="s">
        <v>56</v>
      </c>
      <c r="B7738" s="2">
        <v>1185732</v>
      </c>
      <c r="C7738" s="15">
        <v>44394</v>
      </c>
      <c r="D7738" s="2" t="s">
        <v>14</v>
      </c>
      <c r="E7738" s="2" t="s">
        <v>128</v>
      </c>
      <c r="F7738" s="2" t="s">
        <v>129</v>
      </c>
      <c r="G7738" s="3" t="s">
        <v>158</v>
      </c>
      <c r="H7738" s="17">
        <v>64</v>
      </c>
      <c r="I7738" s="2">
        <v>137</v>
      </c>
      <c r="J7738" s="19">
        <v>8768</v>
      </c>
      <c r="K7738" s="19">
        <v>4296.32</v>
      </c>
      <c r="L7738" s="2">
        <v>0.49</v>
      </c>
      <c r="M7738" s="2" t="s">
        <v>78</v>
      </c>
      <c r="N7738" s="20">
        <f t="shared" si="120"/>
        <v>13064.32</v>
      </c>
      <c r="O7738" s="21"/>
      <c r="P7738" s="20"/>
    </row>
    <row r="7739" spans="1:16" x14ac:dyDescent="0.35">
      <c r="A7739" s="2" t="s">
        <v>56</v>
      </c>
      <c r="B7739" s="2">
        <v>1185732</v>
      </c>
      <c r="C7739" s="15">
        <v>44426</v>
      </c>
      <c r="D7739" s="2" t="s">
        <v>14</v>
      </c>
      <c r="E7739" s="2" t="s">
        <v>128</v>
      </c>
      <c r="F7739" s="2" t="s">
        <v>129</v>
      </c>
      <c r="G7739" s="3" t="s">
        <v>155</v>
      </c>
      <c r="H7739" s="17">
        <v>60</v>
      </c>
      <c r="I7739" s="2">
        <v>196</v>
      </c>
      <c r="J7739" s="19">
        <v>11760</v>
      </c>
      <c r="K7739" s="19">
        <v>5997.6</v>
      </c>
      <c r="L7739" s="2">
        <v>0.51</v>
      </c>
      <c r="M7739" s="2" t="s">
        <v>78</v>
      </c>
      <c r="N7739" s="20">
        <f t="shared" si="120"/>
        <v>17757.599999999999</v>
      </c>
      <c r="O7739" s="21"/>
      <c r="P7739" s="20"/>
    </row>
    <row r="7740" spans="1:16" x14ac:dyDescent="0.35">
      <c r="A7740" s="2" t="s">
        <v>56</v>
      </c>
      <c r="B7740" s="2">
        <v>1185732</v>
      </c>
      <c r="C7740" s="15">
        <v>44426</v>
      </c>
      <c r="D7740" s="2" t="s">
        <v>14</v>
      </c>
      <c r="E7740" s="2" t="s">
        <v>128</v>
      </c>
      <c r="F7740" s="2" t="s">
        <v>129</v>
      </c>
      <c r="G7740" s="3" t="s">
        <v>17</v>
      </c>
      <c r="H7740" s="17">
        <v>58</v>
      </c>
      <c r="I7740" s="2">
        <v>135</v>
      </c>
      <c r="J7740" s="19">
        <v>7830</v>
      </c>
      <c r="K7740" s="19">
        <v>4228.2000000000007</v>
      </c>
      <c r="L7740" s="2">
        <v>0.54</v>
      </c>
      <c r="M7740" s="2" t="s">
        <v>78</v>
      </c>
      <c r="N7740" s="20">
        <f t="shared" si="120"/>
        <v>12058.2</v>
      </c>
      <c r="O7740" s="21"/>
      <c r="P7740" s="20"/>
    </row>
    <row r="7741" spans="1:16" x14ac:dyDescent="0.35">
      <c r="A7741" s="2" t="s">
        <v>56</v>
      </c>
      <c r="B7741" s="2">
        <v>1185732</v>
      </c>
      <c r="C7741" s="15">
        <v>44426</v>
      </c>
      <c r="D7741" s="2" t="s">
        <v>14</v>
      </c>
      <c r="E7741" s="2" t="s">
        <v>128</v>
      </c>
      <c r="F7741" s="2" t="s">
        <v>129</v>
      </c>
      <c r="G7741" s="3" t="s">
        <v>156</v>
      </c>
      <c r="H7741" s="17">
        <v>52</v>
      </c>
      <c r="I7741" s="2">
        <v>105</v>
      </c>
      <c r="J7741" s="19">
        <v>5460</v>
      </c>
      <c r="K7741" s="19">
        <v>2456.9999999999995</v>
      </c>
      <c r="L7741" s="2">
        <v>0.44999999999999996</v>
      </c>
      <c r="M7741" s="2" t="s">
        <v>78</v>
      </c>
      <c r="N7741" s="20">
        <f t="shared" si="120"/>
        <v>7917</v>
      </c>
      <c r="O7741" s="21"/>
      <c r="P7741" s="20"/>
    </row>
    <row r="7742" spans="1:16" x14ac:dyDescent="0.35">
      <c r="A7742" s="2" t="s">
        <v>56</v>
      </c>
      <c r="B7742" s="2">
        <v>1185732</v>
      </c>
      <c r="C7742" s="15">
        <v>44426</v>
      </c>
      <c r="D7742" s="2" t="s">
        <v>14</v>
      </c>
      <c r="E7742" s="2" t="s">
        <v>128</v>
      </c>
      <c r="F7742" s="2" t="s">
        <v>129</v>
      </c>
      <c r="G7742" s="3" t="s">
        <v>157</v>
      </c>
      <c r="H7742" s="17">
        <v>51</v>
      </c>
      <c r="I7742" s="2">
        <v>72</v>
      </c>
      <c r="J7742" s="19">
        <v>3672</v>
      </c>
      <c r="K7742" s="19">
        <v>1542.24</v>
      </c>
      <c r="L7742" s="2">
        <v>0.42</v>
      </c>
      <c r="M7742" s="2" t="s">
        <v>78</v>
      </c>
      <c r="N7742" s="20">
        <f t="shared" si="120"/>
        <v>5214.24</v>
      </c>
      <c r="O7742" s="21"/>
      <c r="P7742" s="20"/>
    </row>
    <row r="7743" spans="1:16" x14ac:dyDescent="0.35">
      <c r="A7743" s="2" t="s">
        <v>56</v>
      </c>
      <c r="B7743" s="2">
        <v>1185732</v>
      </c>
      <c r="C7743" s="15">
        <v>44426</v>
      </c>
      <c r="D7743" s="2" t="s">
        <v>14</v>
      </c>
      <c r="E7743" s="2" t="s">
        <v>128</v>
      </c>
      <c r="F7743" s="2" t="s">
        <v>129</v>
      </c>
      <c r="G7743" s="3" t="s">
        <v>18</v>
      </c>
      <c r="H7743" s="17">
        <v>59</v>
      </c>
      <c r="I7743" s="2">
        <v>73</v>
      </c>
      <c r="J7743" s="19">
        <v>4307</v>
      </c>
      <c r="K7743" s="19">
        <v>1938.1499999999999</v>
      </c>
      <c r="L7743" s="2">
        <v>0.44999999999999996</v>
      </c>
      <c r="M7743" s="2" t="s">
        <v>78</v>
      </c>
      <c r="N7743" s="20">
        <f t="shared" si="120"/>
        <v>6245.15</v>
      </c>
      <c r="O7743" s="21"/>
      <c r="P7743" s="20"/>
    </row>
    <row r="7744" spans="1:16" x14ac:dyDescent="0.35">
      <c r="A7744" s="2" t="s">
        <v>56</v>
      </c>
      <c r="B7744" s="2">
        <v>1185732</v>
      </c>
      <c r="C7744" s="15">
        <v>44426</v>
      </c>
      <c r="D7744" s="2" t="s">
        <v>14</v>
      </c>
      <c r="E7744" s="2" t="s">
        <v>128</v>
      </c>
      <c r="F7744" s="2" t="s">
        <v>129</v>
      </c>
      <c r="G7744" s="3" t="s">
        <v>158</v>
      </c>
      <c r="H7744" s="17">
        <v>64</v>
      </c>
      <c r="I7744" s="2">
        <v>106</v>
      </c>
      <c r="J7744" s="19">
        <v>6784</v>
      </c>
      <c r="K7744" s="19">
        <v>3188.48</v>
      </c>
      <c r="L7744" s="2">
        <v>0.47</v>
      </c>
      <c r="M7744" s="2" t="s">
        <v>78</v>
      </c>
      <c r="N7744" s="20">
        <f t="shared" si="120"/>
        <v>9972.48</v>
      </c>
      <c r="O7744" s="21"/>
      <c r="P7744" s="20"/>
    </row>
    <row r="7745" spans="1:16" x14ac:dyDescent="0.35">
      <c r="A7745" s="2" t="s">
        <v>56</v>
      </c>
      <c r="B7745" s="2">
        <v>1185732</v>
      </c>
      <c r="C7745" s="15">
        <v>44456</v>
      </c>
      <c r="D7745" s="2" t="s">
        <v>14</v>
      </c>
      <c r="E7745" s="2" t="s">
        <v>128</v>
      </c>
      <c r="F7745" s="2" t="s">
        <v>129</v>
      </c>
      <c r="G7745" s="3" t="s">
        <v>155</v>
      </c>
      <c r="H7745" s="17">
        <v>59</v>
      </c>
      <c r="I7745" s="2">
        <v>154</v>
      </c>
      <c r="J7745" s="19">
        <v>9086</v>
      </c>
      <c r="K7745" s="19">
        <v>4724.72</v>
      </c>
      <c r="L7745" s="2">
        <v>0.52</v>
      </c>
      <c r="M7745" s="2" t="s">
        <v>78</v>
      </c>
      <c r="N7745" s="20">
        <f t="shared" si="120"/>
        <v>13810.720000000001</v>
      </c>
      <c r="O7745" s="21"/>
      <c r="P7745" s="20"/>
    </row>
    <row r="7746" spans="1:16" x14ac:dyDescent="0.35">
      <c r="A7746" s="2" t="s">
        <v>56</v>
      </c>
      <c r="B7746" s="2">
        <v>1185732</v>
      </c>
      <c r="C7746" s="15">
        <v>44456</v>
      </c>
      <c r="D7746" s="2" t="s">
        <v>14</v>
      </c>
      <c r="E7746" s="2" t="s">
        <v>128</v>
      </c>
      <c r="F7746" s="2" t="s">
        <v>129</v>
      </c>
      <c r="G7746" s="3" t="s">
        <v>17</v>
      </c>
      <c r="H7746" s="17">
        <v>54</v>
      </c>
      <c r="I7746" s="2">
        <v>95</v>
      </c>
      <c r="J7746" s="19">
        <v>5130</v>
      </c>
      <c r="K7746" s="19">
        <v>2667.6</v>
      </c>
      <c r="L7746" s="2">
        <v>0.52</v>
      </c>
      <c r="M7746" s="2" t="s">
        <v>78</v>
      </c>
      <c r="N7746" s="20">
        <f t="shared" si="120"/>
        <v>7797.6</v>
      </c>
      <c r="O7746" s="21"/>
      <c r="P7746" s="20"/>
    </row>
    <row r="7747" spans="1:16" x14ac:dyDescent="0.35">
      <c r="A7747" s="2" t="s">
        <v>56</v>
      </c>
      <c r="B7747" s="2">
        <v>1185732</v>
      </c>
      <c r="C7747" s="15">
        <v>44456</v>
      </c>
      <c r="D7747" s="2" t="s">
        <v>14</v>
      </c>
      <c r="E7747" s="2" t="s">
        <v>128</v>
      </c>
      <c r="F7747" s="2" t="s">
        <v>129</v>
      </c>
      <c r="G7747" s="3" t="s">
        <v>156</v>
      </c>
      <c r="H7747" s="17">
        <v>52</v>
      </c>
      <c r="I7747" s="2">
        <v>75</v>
      </c>
      <c r="J7747" s="19">
        <v>3900</v>
      </c>
      <c r="K7747" s="19">
        <v>1677</v>
      </c>
      <c r="L7747" s="2">
        <v>0.43</v>
      </c>
      <c r="M7747" s="2" t="s">
        <v>78</v>
      </c>
      <c r="N7747" s="20">
        <f t="shared" ref="N7747:N7810" si="121">SUM(J7747,K7747)</f>
        <v>5577</v>
      </c>
      <c r="O7747" s="21"/>
      <c r="P7747" s="20"/>
    </row>
    <row r="7748" spans="1:16" x14ac:dyDescent="0.35">
      <c r="A7748" s="2" t="s">
        <v>56</v>
      </c>
      <c r="B7748" s="2">
        <v>1185732</v>
      </c>
      <c r="C7748" s="15">
        <v>44456</v>
      </c>
      <c r="D7748" s="2" t="s">
        <v>14</v>
      </c>
      <c r="E7748" s="2" t="s">
        <v>128</v>
      </c>
      <c r="F7748" s="2" t="s">
        <v>129</v>
      </c>
      <c r="G7748" s="3" t="s">
        <v>157</v>
      </c>
      <c r="H7748" s="17">
        <v>53</v>
      </c>
      <c r="I7748" s="2">
        <v>56</v>
      </c>
      <c r="J7748" s="19">
        <v>2968</v>
      </c>
      <c r="K7748" s="19">
        <v>1246.56</v>
      </c>
      <c r="L7748" s="2">
        <v>0.42</v>
      </c>
      <c r="M7748" s="2" t="s">
        <v>78</v>
      </c>
      <c r="N7748" s="20">
        <f t="shared" si="121"/>
        <v>4214.5599999999995</v>
      </c>
      <c r="O7748" s="21"/>
      <c r="P7748" s="20"/>
    </row>
    <row r="7749" spans="1:16" x14ac:dyDescent="0.35">
      <c r="A7749" s="2" t="s">
        <v>56</v>
      </c>
      <c r="B7749" s="2">
        <v>1185732</v>
      </c>
      <c r="C7749" s="15">
        <v>44456</v>
      </c>
      <c r="D7749" s="2" t="s">
        <v>14</v>
      </c>
      <c r="E7749" s="2" t="s">
        <v>128</v>
      </c>
      <c r="F7749" s="2" t="s">
        <v>129</v>
      </c>
      <c r="G7749" s="3" t="s">
        <v>18</v>
      </c>
      <c r="H7749" s="17">
        <v>64</v>
      </c>
      <c r="I7749" s="2">
        <v>63</v>
      </c>
      <c r="J7749" s="19">
        <v>4032</v>
      </c>
      <c r="K7749" s="19">
        <v>1733.76</v>
      </c>
      <c r="L7749" s="2">
        <v>0.43</v>
      </c>
      <c r="M7749" s="2" t="s">
        <v>78</v>
      </c>
      <c r="N7749" s="20">
        <f t="shared" si="121"/>
        <v>5765.76</v>
      </c>
      <c r="O7749" s="21"/>
      <c r="P7749" s="20"/>
    </row>
    <row r="7750" spans="1:16" x14ac:dyDescent="0.35">
      <c r="A7750" s="2" t="s">
        <v>56</v>
      </c>
      <c r="B7750" s="2">
        <v>1185732</v>
      </c>
      <c r="C7750" s="15">
        <v>44456</v>
      </c>
      <c r="D7750" s="2" t="s">
        <v>14</v>
      </c>
      <c r="E7750" s="2" t="s">
        <v>128</v>
      </c>
      <c r="F7750" s="2" t="s">
        <v>129</v>
      </c>
      <c r="G7750" s="3" t="s">
        <v>158</v>
      </c>
      <c r="H7750" s="17">
        <v>68</v>
      </c>
      <c r="I7750" s="2">
        <v>98</v>
      </c>
      <c r="J7750" s="19">
        <v>6664</v>
      </c>
      <c r="K7750" s="19">
        <v>3065.4399999999996</v>
      </c>
      <c r="L7750" s="2">
        <v>0.45999999999999996</v>
      </c>
      <c r="M7750" s="2" t="s">
        <v>78</v>
      </c>
      <c r="N7750" s="20">
        <f t="shared" si="121"/>
        <v>9729.4399999999987</v>
      </c>
      <c r="O7750" s="21"/>
      <c r="P7750" s="20"/>
    </row>
    <row r="7751" spans="1:16" x14ac:dyDescent="0.35">
      <c r="A7751" s="2" t="s">
        <v>13</v>
      </c>
      <c r="B7751" s="2">
        <v>1185732</v>
      </c>
      <c r="C7751" s="15">
        <v>44488</v>
      </c>
      <c r="D7751" s="2" t="s">
        <v>14</v>
      </c>
      <c r="E7751" s="2" t="s">
        <v>128</v>
      </c>
      <c r="F7751" s="2" t="s">
        <v>129</v>
      </c>
      <c r="G7751" s="3" t="s">
        <v>155</v>
      </c>
      <c r="H7751" s="17">
        <v>64</v>
      </c>
      <c r="I7751" s="2">
        <v>119</v>
      </c>
      <c r="J7751" s="19">
        <v>7616</v>
      </c>
      <c r="K7751" s="19">
        <v>4036.48</v>
      </c>
      <c r="L7751" s="2">
        <v>0.53</v>
      </c>
      <c r="M7751" s="2" t="s">
        <v>78</v>
      </c>
      <c r="N7751" s="20">
        <f t="shared" si="121"/>
        <v>11652.48</v>
      </c>
      <c r="O7751" s="21"/>
      <c r="P7751" s="20"/>
    </row>
    <row r="7752" spans="1:16" x14ac:dyDescent="0.35">
      <c r="A7752" s="2" t="s">
        <v>13</v>
      </c>
      <c r="B7752" s="2">
        <v>1185732</v>
      </c>
      <c r="C7752" s="15">
        <v>44488</v>
      </c>
      <c r="D7752" s="2" t="s">
        <v>14</v>
      </c>
      <c r="E7752" s="2" t="s">
        <v>128</v>
      </c>
      <c r="F7752" s="2" t="s">
        <v>129</v>
      </c>
      <c r="G7752" s="3" t="s">
        <v>17</v>
      </c>
      <c r="H7752" s="17">
        <v>62</v>
      </c>
      <c r="I7752" s="2">
        <v>84</v>
      </c>
      <c r="J7752" s="19">
        <v>5208</v>
      </c>
      <c r="K7752" s="19">
        <v>2760.2400000000002</v>
      </c>
      <c r="L7752" s="2">
        <v>0.53</v>
      </c>
      <c r="M7752" s="2" t="s">
        <v>78</v>
      </c>
      <c r="N7752" s="20">
        <f t="shared" si="121"/>
        <v>7968.24</v>
      </c>
      <c r="O7752" s="21"/>
      <c r="P7752" s="20"/>
    </row>
    <row r="7753" spans="1:16" x14ac:dyDescent="0.35">
      <c r="A7753" s="2" t="s">
        <v>13</v>
      </c>
      <c r="B7753" s="2">
        <v>1185732</v>
      </c>
      <c r="C7753" s="15">
        <v>44488</v>
      </c>
      <c r="D7753" s="2" t="s">
        <v>14</v>
      </c>
      <c r="E7753" s="2" t="s">
        <v>128</v>
      </c>
      <c r="F7753" s="2" t="s">
        <v>129</v>
      </c>
      <c r="G7753" s="3" t="s">
        <v>156</v>
      </c>
      <c r="H7753" s="17">
        <v>59</v>
      </c>
      <c r="I7753" s="2">
        <v>54</v>
      </c>
      <c r="J7753" s="19">
        <v>3186</v>
      </c>
      <c r="K7753" s="19">
        <v>1401.84</v>
      </c>
      <c r="L7753" s="2">
        <v>0.44</v>
      </c>
      <c r="M7753" s="2" t="s">
        <v>78</v>
      </c>
      <c r="N7753" s="20">
        <f t="shared" si="121"/>
        <v>4587.84</v>
      </c>
      <c r="O7753" s="21"/>
      <c r="P7753" s="20"/>
    </row>
    <row r="7754" spans="1:16" x14ac:dyDescent="0.35">
      <c r="A7754" s="2" t="s">
        <v>13</v>
      </c>
      <c r="B7754" s="2">
        <v>1185732</v>
      </c>
      <c r="C7754" s="15">
        <v>44488</v>
      </c>
      <c r="D7754" s="2" t="s">
        <v>14</v>
      </c>
      <c r="E7754" s="2" t="s">
        <v>128</v>
      </c>
      <c r="F7754" s="2" t="s">
        <v>129</v>
      </c>
      <c r="G7754" s="3" t="s">
        <v>157</v>
      </c>
      <c r="H7754" s="17">
        <v>62</v>
      </c>
      <c r="I7754" s="2">
        <v>47</v>
      </c>
      <c r="J7754" s="19">
        <v>2914</v>
      </c>
      <c r="K7754" s="19">
        <v>1253.02</v>
      </c>
      <c r="L7754" s="2">
        <v>0.43</v>
      </c>
      <c r="M7754" s="2" t="s">
        <v>78</v>
      </c>
      <c r="N7754" s="20">
        <f t="shared" si="121"/>
        <v>4167.0200000000004</v>
      </c>
      <c r="O7754" s="21"/>
      <c r="P7754" s="20"/>
    </row>
    <row r="7755" spans="1:16" x14ac:dyDescent="0.35">
      <c r="A7755" s="2" t="s">
        <v>13</v>
      </c>
      <c r="B7755" s="2">
        <v>1185732</v>
      </c>
      <c r="C7755" s="15">
        <v>44488</v>
      </c>
      <c r="D7755" s="2" t="s">
        <v>14</v>
      </c>
      <c r="E7755" s="2" t="s">
        <v>128</v>
      </c>
      <c r="F7755" s="2" t="s">
        <v>129</v>
      </c>
      <c r="G7755" s="3" t="s">
        <v>18</v>
      </c>
      <c r="H7755" s="17">
        <v>71</v>
      </c>
      <c r="I7755" s="2">
        <v>46</v>
      </c>
      <c r="J7755" s="19">
        <v>3266</v>
      </c>
      <c r="K7755" s="19">
        <v>1404.3799999999999</v>
      </c>
      <c r="L7755" s="2">
        <v>0.43</v>
      </c>
      <c r="M7755" s="2" t="s">
        <v>78</v>
      </c>
      <c r="N7755" s="20">
        <f t="shared" si="121"/>
        <v>4670.38</v>
      </c>
      <c r="O7755" s="21"/>
      <c r="P7755" s="20"/>
    </row>
    <row r="7756" spans="1:16" x14ac:dyDescent="0.35">
      <c r="A7756" s="2" t="s">
        <v>13</v>
      </c>
      <c r="B7756" s="2">
        <v>1185732</v>
      </c>
      <c r="C7756" s="15">
        <v>44488</v>
      </c>
      <c r="D7756" s="2" t="s">
        <v>14</v>
      </c>
      <c r="E7756" s="2" t="s">
        <v>128</v>
      </c>
      <c r="F7756" s="2" t="s">
        <v>129</v>
      </c>
      <c r="G7756" s="3" t="s">
        <v>158</v>
      </c>
      <c r="H7756" s="17">
        <v>72</v>
      </c>
      <c r="I7756" s="2">
        <v>81</v>
      </c>
      <c r="J7756" s="19">
        <v>5832</v>
      </c>
      <c r="K7756" s="19">
        <v>2799.3599999999997</v>
      </c>
      <c r="L7756" s="2">
        <v>0.48</v>
      </c>
      <c r="M7756" s="2" t="s">
        <v>78</v>
      </c>
      <c r="N7756" s="20">
        <f t="shared" si="121"/>
        <v>8631.36</v>
      </c>
      <c r="O7756" s="21"/>
      <c r="P7756" s="20"/>
    </row>
    <row r="7757" spans="1:16" x14ac:dyDescent="0.35">
      <c r="A7757" s="2" t="s">
        <v>13</v>
      </c>
      <c r="B7757" s="2">
        <v>1185732</v>
      </c>
      <c r="C7757" s="15">
        <v>44518</v>
      </c>
      <c r="D7757" s="2" t="s">
        <v>14</v>
      </c>
      <c r="E7757" s="2" t="s">
        <v>128</v>
      </c>
      <c r="F7757" s="2" t="s">
        <v>129</v>
      </c>
      <c r="G7757" s="3" t="s">
        <v>155</v>
      </c>
      <c r="H7757" s="17">
        <v>68</v>
      </c>
      <c r="I7757" s="2">
        <v>117</v>
      </c>
      <c r="J7757" s="19">
        <v>7956</v>
      </c>
      <c r="K7757" s="19">
        <v>4216.68</v>
      </c>
      <c r="L7757" s="2">
        <v>0.53</v>
      </c>
      <c r="M7757" s="2" t="s">
        <v>78</v>
      </c>
      <c r="N7757" s="20">
        <f t="shared" si="121"/>
        <v>12172.68</v>
      </c>
      <c r="O7757" s="21"/>
      <c r="P7757" s="20"/>
    </row>
    <row r="7758" spans="1:16" x14ac:dyDescent="0.35">
      <c r="A7758" s="2" t="s">
        <v>13</v>
      </c>
      <c r="B7758" s="2">
        <v>1185732</v>
      </c>
      <c r="C7758" s="15">
        <v>44518</v>
      </c>
      <c r="D7758" s="2" t="s">
        <v>14</v>
      </c>
      <c r="E7758" s="2" t="s">
        <v>128</v>
      </c>
      <c r="F7758" s="2" t="s">
        <v>129</v>
      </c>
      <c r="G7758" s="3" t="s">
        <v>17</v>
      </c>
      <c r="H7758" s="17">
        <v>62</v>
      </c>
      <c r="I7758" s="2">
        <v>98</v>
      </c>
      <c r="J7758" s="19">
        <v>6076</v>
      </c>
      <c r="K7758" s="19">
        <v>3159.52</v>
      </c>
      <c r="L7758" s="2">
        <v>0.52</v>
      </c>
      <c r="M7758" s="2" t="s">
        <v>78</v>
      </c>
      <c r="N7758" s="20">
        <f t="shared" si="121"/>
        <v>9235.52</v>
      </c>
      <c r="O7758" s="21"/>
      <c r="P7758" s="20"/>
    </row>
    <row r="7759" spans="1:16" x14ac:dyDescent="0.35">
      <c r="A7759" s="2" t="s">
        <v>13</v>
      </c>
      <c r="B7759" s="2">
        <v>1185732</v>
      </c>
      <c r="C7759" s="15">
        <v>44518</v>
      </c>
      <c r="D7759" s="2" t="s">
        <v>14</v>
      </c>
      <c r="E7759" s="2" t="s">
        <v>128</v>
      </c>
      <c r="F7759" s="2" t="s">
        <v>129</v>
      </c>
      <c r="G7759" s="3" t="s">
        <v>156</v>
      </c>
      <c r="H7759" s="17">
        <v>63</v>
      </c>
      <c r="I7759" s="2">
        <v>104</v>
      </c>
      <c r="J7759" s="19">
        <v>6552</v>
      </c>
      <c r="K7759" s="19">
        <v>2948.3999999999996</v>
      </c>
      <c r="L7759" s="2">
        <v>0.44999999999999996</v>
      </c>
      <c r="M7759" s="2" t="s">
        <v>78</v>
      </c>
      <c r="N7759" s="20">
        <f t="shared" si="121"/>
        <v>9500.4</v>
      </c>
      <c r="O7759" s="21"/>
      <c r="P7759" s="20"/>
    </row>
    <row r="7760" spans="1:16" x14ac:dyDescent="0.35">
      <c r="A7760" s="2" t="s">
        <v>13</v>
      </c>
      <c r="B7760" s="2">
        <v>1185732</v>
      </c>
      <c r="C7760" s="15">
        <v>44518</v>
      </c>
      <c r="D7760" s="2" t="s">
        <v>14</v>
      </c>
      <c r="E7760" s="2" t="s">
        <v>128</v>
      </c>
      <c r="F7760" s="2" t="s">
        <v>129</v>
      </c>
      <c r="G7760" s="3" t="s">
        <v>157</v>
      </c>
      <c r="H7760" s="17">
        <v>64</v>
      </c>
      <c r="I7760" s="2">
        <v>85</v>
      </c>
      <c r="J7760" s="19">
        <v>5440</v>
      </c>
      <c r="K7760" s="19">
        <v>2176</v>
      </c>
      <c r="L7760" s="2">
        <v>0.4</v>
      </c>
      <c r="M7760" s="2" t="s">
        <v>78</v>
      </c>
      <c r="N7760" s="20">
        <f t="shared" si="121"/>
        <v>7616</v>
      </c>
      <c r="O7760" s="21"/>
      <c r="P7760" s="20"/>
    </row>
    <row r="7761" spans="1:16" x14ac:dyDescent="0.35">
      <c r="A7761" s="2" t="s">
        <v>13</v>
      </c>
      <c r="B7761" s="2">
        <v>1185732</v>
      </c>
      <c r="C7761" s="15">
        <v>44518</v>
      </c>
      <c r="D7761" s="2" t="s">
        <v>14</v>
      </c>
      <c r="E7761" s="2" t="s">
        <v>128</v>
      </c>
      <c r="F7761" s="2" t="s">
        <v>129</v>
      </c>
      <c r="G7761" s="3" t="s">
        <v>18</v>
      </c>
      <c r="H7761" s="17">
        <v>71</v>
      </c>
      <c r="I7761" s="2">
        <v>81</v>
      </c>
      <c r="J7761" s="19">
        <v>5751</v>
      </c>
      <c r="K7761" s="19">
        <v>2415.42</v>
      </c>
      <c r="L7761" s="2">
        <v>0.42</v>
      </c>
      <c r="M7761" s="2" t="s">
        <v>78</v>
      </c>
      <c r="N7761" s="20">
        <f t="shared" si="121"/>
        <v>8166.42</v>
      </c>
      <c r="O7761" s="21"/>
      <c r="P7761" s="20"/>
    </row>
    <row r="7762" spans="1:16" x14ac:dyDescent="0.35">
      <c r="A7762" s="2" t="s">
        <v>13</v>
      </c>
      <c r="B7762" s="2">
        <v>1185732</v>
      </c>
      <c r="C7762" s="15">
        <v>44518</v>
      </c>
      <c r="D7762" s="2" t="s">
        <v>14</v>
      </c>
      <c r="E7762" s="2" t="s">
        <v>128</v>
      </c>
      <c r="F7762" s="2" t="s">
        <v>129</v>
      </c>
      <c r="G7762" s="3" t="s">
        <v>158</v>
      </c>
      <c r="H7762" s="17">
        <v>78</v>
      </c>
      <c r="I7762" s="2">
        <v>116</v>
      </c>
      <c r="J7762" s="19">
        <v>9048</v>
      </c>
      <c r="K7762" s="19">
        <v>4252.5599999999995</v>
      </c>
      <c r="L7762" s="2">
        <v>0.47</v>
      </c>
      <c r="M7762" s="2" t="s">
        <v>78</v>
      </c>
      <c r="N7762" s="20">
        <f t="shared" si="121"/>
        <v>13300.56</v>
      </c>
      <c r="O7762" s="21"/>
      <c r="P7762" s="20"/>
    </row>
    <row r="7763" spans="1:16" x14ac:dyDescent="0.35">
      <c r="A7763" s="2" t="s">
        <v>13</v>
      </c>
      <c r="B7763" s="2">
        <v>1185732</v>
      </c>
      <c r="C7763" s="15">
        <v>44547</v>
      </c>
      <c r="D7763" s="2" t="s">
        <v>14</v>
      </c>
      <c r="E7763" s="2" t="s">
        <v>128</v>
      </c>
      <c r="F7763" s="2" t="s">
        <v>129</v>
      </c>
      <c r="G7763" s="3" t="s">
        <v>155</v>
      </c>
      <c r="H7763" s="17">
        <v>71</v>
      </c>
      <c r="I7763" s="2">
        <v>169</v>
      </c>
      <c r="J7763" s="19">
        <v>11999</v>
      </c>
      <c r="K7763" s="19">
        <v>6599.4500000000007</v>
      </c>
      <c r="L7763" s="2">
        <v>0.55000000000000004</v>
      </c>
      <c r="M7763" s="2" t="s">
        <v>78</v>
      </c>
      <c r="N7763" s="20">
        <f t="shared" si="121"/>
        <v>18598.45</v>
      </c>
      <c r="O7763" s="21"/>
      <c r="P7763" s="20"/>
    </row>
    <row r="7764" spans="1:16" x14ac:dyDescent="0.35">
      <c r="A7764" s="2" t="s">
        <v>13</v>
      </c>
      <c r="B7764" s="2">
        <v>1185732</v>
      </c>
      <c r="C7764" s="15">
        <v>44547</v>
      </c>
      <c r="D7764" s="2" t="s">
        <v>14</v>
      </c>
      <c r="E7764" s="2" t="s">
        <v>128</v>
      </c>
      <c r="F7764" s="2" t="s">
        <v>129</v>
      </c>
      <c r="G7764" s="3" t="s">
        <v>17</v>
      </c>
      <c r="H7764" s="17">
        <v>59</v>
      </c>
      <c r="I7764" s="2">
        <v>115</v>
      </c>
      <c r="J7764" s="19">
        <v>6785</v>
      </c>
      <c r="K7764" s="19">
        <v>3731.7500000000005</v>
      </c>
      <c r="L7764" s="2">
        <v>0.55000000000000004</v>
      </c>
      <c r="M7764" s="2" t="s">
        <v>78</v>
      </c>
      <c r="N7764" s="20">
        <f t="shared" si="121"/>
        <v>10516.75</v>
      </c>
      <c r="O7764" s="21"/>
      <c r="P7764" s="20"/>
    </row>
    <row r="7765" spans="1:16" x14ac:dyDescent="0.35">
      <c r="A7765" s="2" t="s">
        <v>13</v>
      </c>
      <c r="B7765" s="2">
        <v>1185732</v>
      </c>
      <c r="C7765" s="15">
        <v>44547</v>
      </c>
      <c r="D7765" s="2" t="s">
        <v>14</v>
      </c>
      <c r="E7765" s="2" t="s">
        <v>128</v>
      </c>
      <c r="F7765" s="2" t="s">
        <v>129</v>
      </c>
      <c r="G7765" s="3" t="s">
        <v>156</v>
      </c>
      <c r="H7765" s="17">
        <v>62</v>
      </c>
      <c r="I7765" s="2">
        <v>108</v>
      </c>
      <c r="J7765" s="19">
        <v>6696</v>
      </c>
      <c r="K7765" s="19">
        <v>2812.3199999999997</v>
      </c>
      <c r="L7765" s="2">
        <v>0.42</v>
      </c>
      <c r="M7765" s="2" t="s">
        <v>78</v>
      </c>
      <c r="N7765" s="20">
        <f t="shared" si="121"/>
        <v>9508.32</v>
      </c>
      <c r="O7765" s="21"/>
      <c r="P7765" s="20"/>
    </row>
    <row r="7766" spans="1:16" x14ac:dyDescent="0.35">
      <c r="A7766" s="2" t="s">
        <v>13</v>
      </c>
      <c r="B7766" s="2">
        <v>1185732</v>
      </c>
      <c r="C7766" s="15">
        <v>44547</v>
      </c>
      <c r="D7766" s="2" t="s">
        <v>14</v>
      </c>
      <c r="E7766" s="2" t="s">
        <v>128</v>
      </c>
      <c r="F7766" s="2" t="s">
        <v>129</v>
      </c>
      <c r="G7766" s="3" t="s">
        <v>157</v>
      </c>
      <c r="H7766" s="17">
        <v>62</v>
      </c>
      <c r="I7766" s="2">
        <v>88</v>
      </c>
      <c r="J7766" s="19">
        <v>5456</v>
      </c>
      <c r="K7766" s="19">
        <v>2400.64</v>
      </c>
      <c r="L7766" s="2">
        <v>0.44</v>
      </c>
      <c r="M7766" s="2" t="s">
        <v>78</v>
      </c>
      <c r="N7766" s="20">
        <f t="shared" si="121"/>
        <v>7856.6399999999994</v>
      </c>
      <c r="O7766" s="21"/>
      <c r="P7766" s="20"/>
    </row>
    <row r="7767" spans="1:16" x14ac:dyDescent="0.35">
      <c r="A7767" s="2" t="s">
        <v>13</v>
      </c>
      <c r="B7767" s="2">
        <v>1185732</v>
      </c>
      <c r="C7767" s="15">
        <v>44547</v>
      </c>
      <c r="D7767" s="2" t="s">
        <v>14</v>
      </c>
      <c r="E7767" s="2" t="s">
        <v>128</v>
      </c>
      <c r="F7767" s="2" t="s">
        <v>129</v>
      </c>
      <c r="G7767" s="3" t="s">
        <v>18</v>
      </c>
      <c r="H7767" s="17">
        <v>74</v>
      </c>
      <c r="I7767" s="2">
        <v>105</v>
      </c>
      <c r="J7767" s="19">
        <v>7770</v>
      </c>
      <c r="K7767" s="19">
        <v>3341.1</v>
      </c>
      <c r="L7767" s="2">
        <v>0.43</v>
      </c>
      <c r="M7767" s="2" t="s">
        <v>78</v>
      </c>
      <c r="N7767" s="20">
        <f t="shared" si="121"/>
        <v>11111.1</v>
      </c>
      <c r="O7767" s="21"/>
      <c r="P7767" s="20"/>
    </row>
    <row r="7768" spans="1:16" x14ac:dyDescent="0.35">
      <c r="A7768" s="2" t="s">
        <v>13</v>
      </c>
      <c r="B7768" s="2">
        <v>1185732</v>
      </c>
      <c r="C7768" s="15">
        <v>44547</v>
      </c>
      <c r="D7768" s="2" t="s">
        <v>14</v>
      </c>
      <c r="E7768" s="2" t="s">
        <v>128</v>
      </c>
      <c r="F7768" s="2" t="s">
        <v>129</v>
      </c>
      <c r="G7768" s="3" t="s">
        <v>158</v>
      </c>
      <c r="H7768" s="17">
        <v>74</v>
      </c>
      <c r="I7768" s="2">
        <v>117</v>
      </c>
      <c r="J7768" s="19">
        <v>8658</v>
      </c>
      <c r="K7768" s="19">
        <v>4242.42</v>
      </c>
      <c r="L7768" s="2">
        <v>0.49</v>
      </c>
      <c r="M7768" s="2" t="s">
        <v>78</v>
      </c>
      <c r="N7768" s="20">
        <f t="shared" si="121"/>
        <v>12900.42</v>
      </c>
      <c r="O7768" s="21"/>
      <c r="P7768" s="20"/>
    </row>
    <row r="7769" spans="1:16" x14ac:dyDescent="0.35">
      <c r="A7769" s="2" t="s">
        <v>13</v>
      </c>
      <c r="B7769" s="2">
        <v>1185732</v>
      </c>
      <c r="C7769" s="15">
        <v>44220</v>
      </c>
      <c r="D7769" s="2" t="s">
        <v>14</v>
      </c>
      <c r="E7769" s="2" t="s">
        <v>128</v>
      </c>
      <c r="F7769" s="2" t="s">
        <v>129</v>
      </c>
      <c r="G7769" s="3" t="s">
        <v>155</v>
      </c>
      <c r="H7769" s="17">
        <v>52</v>
      </c>
      <c r="I7769" s="2">
        <v>145</v>
      </c>
      <c r="J7769" s="19">
        <v>7540</v>
      </c>
      <c r="K7769" s="19">
        <v>3468.4</v>
      </c>
      <c r="L7769" s="2">
        <v>0.46</v>
      </c>
      <c r="M7769" s="2" t="s">
        <v>78</v>
      </c>
      <c r="N7769" s="20">
        <f t="shared" si="121"/>
        <v>11008.4</v>
      </c>
      <c r="O7769" s="21"/>
      <c r="P7769" s="20"/>
    </row>
    <row r="7770" spans="1:16" x14ac:dyDescent="0.35">
      <c r="A7770" s="2" t="s">
        <v>13</v>
      </c>
      <c r="B7770" s="2">
        <v>1185732</v>
      </c>
      <c r="C7770" s="15">
        <v>44220</v>
      </c>
      <c r="D7770" s="2" t="s">
        <v>14</v>
      </c>
      <c r="E7770" s="2" t="s">
        <v>128</v>
      </c>
      <c r="F7770" s="2" t="s">
        <v>129</v>
      </c>
      <c r="G7770" s="3" t="s">
        <v>17</v>
      </c>
      <c r="H7770" s="17">
        <v>50</v>
      </c>
      <c r="I7770" s="2">
        <v>84</v>
      </c>
      <c r="J7770" s="19">
        <v>4200</v>
      </c>
      <c r="K7770" s="19">
        <v>1974.0000000000002</v>
      </c>
      <c r="L7770" s="2">
        <v>0.47000000000000003</v>
      </c>
      <c r="M7770" s="2" t="s">
        <v>78</v>
      </c>
      <c r="N7770" s="20">
        <f t="shared" si="121"/>
        <v>6174</v>
      </c>
      <c r="O7770" s="21"/>
      <c r="P7770" s="20"/>
    </row>
    <row r="7771" spans="1:16" x14ac:dyDescent="0.35">
      <c r="A7771" s="2" t="s">
        <v>13</v>
      </c>
      <c r="B7771" s="2">
        <v>1185732</v>
      </c>
      <c r="C7771" s="15">
        <v>44220</v>
      </c>
      <c r="D7771" s="2" t="s">
        <v>14</v>
      </c>
      <c r="E7771" s="2" t="s">
        <v>128</v>
      </c>
      <c r="F7771" s="2" t="s">
        <v>129</v>
      </c>
      <c r="G7771" s="3" t="s">
        <v>156</v>
      </c>
      <c r="H7771" s="17">
        <v>44</v>
      </c>
      <c r="I7771" s="2">
        <v>90</v>
      </c>
      <c r="J7771" s="19">
        <v>3960</v>
      </c>
      <c r="K7771" s="19">
        <v>1386</v>
      </c>
      <c r="L7771" s="2">
        <v>0.35</v>
      </c>
      <c r="M7771" s="2" t="s">
        <v>78</v>
      </c>
      <c r="N7771" s="20">
        <f t="shared" si="121"/>
        <v>5346</v>
      </c>
      <c r="O7771" s="21"/>
      <c r="P7771" s="20"/>
    </row>
    <row r="7772" spans="1:16" x14ac:dyDescent="0.35">
      <c r="A7772" s="2" t="s">
        <v>13</v>
      </c>
      <c r="B7772" s="2">
        <v>1185732</v>
      </c>
      <c r="C7772" s="15">
        <v>44220</v>
      </c>
      <c r="D7772" s="2" t="s">
        <v>14</v>
      </c>
      <c r="E7772" s="2" t="s">
        <v>128</v>
      </c>
      <c r="F7772" s="2" t="s">
        <v>129</v>
      </c>
      <c r="G7772" s="3" t="s">
        <v>157</v>
      </c>
      <c r="H7772" s="17">
        <v>49</v>
      </c>
      <c r="I7772" s="2">
        <v>39</v>
      </c>
      <c r="J7772" s="19">
        <v>1911</v>
      </c>
      <c r="K7772" s="19">
        <v>707.06999999999994</v>
      </c>
      <c r="L7772" s="2">
        <v>0.37</v>
      </c>
      <c r="M7772" s="2" t="s">
        <v>78</v>
      </c>
      <c r="N7772" s="20">
        <f t="shared" si="121"/>
        <v>2618.0699999999997</v>
      </c>
      <c r="O7772" s="21"/>
      <c r="P7772" s="20"/>
    </row>
    <row r="7773" spans="1:16" x14ac:dyDescent="0.35">
      <c r="A7773" s="2" t="s">
        <v>13</v>
      </c>
      <c r="B7773" s="2">
        <v>1185732</v>
      </c>
      <c r="C7773" s="15">
        <v>44220</v>
      </c>
      <c r="D7773" s="2" t="s">
        <v>14</v>
      </c>
      <c r="E7773" s="2" t="s">
        <v>128</v>
      </c>
      <c r="F7773" s="2" t="s">
        <v>129</v>
      </c>
      <c r="G7773" s="3" t="s">
        <v>18</v>
      </c>
      <c r="H7773" s="17">
        <v>60</v>
      </c>
      <c r="I7773" s="2">
        <v>54</v>
      </c>
      <c r="J7773" s="19">
        <v>3240</v>
      </c>
      <c r="K7773" s="19">
        <v>1198.8</v>
      </c>
      <c r="L7773" s="2">
        <v>0.37</v>
      </c>
      <c r="M7773" s="2" t="s">
        <v>78</v>
      </c>
      <c r="N7773" s="20">
        <f t="shared" si="121"/>
        <v>4438.8</v>
      </c>
      <c r="O7773" s="21"/>
      <c r="P7773" s="20"/>
    </row>
    <row r="7774" spans="1:16" x14ac:dyDescent="0.35">
      <c r="A7774" s="2" t="s">
        <v>13</v>
      </c>
      <c r="B7774" s="2">
        <v>1185732</v>
      </c>
      <c r="C7774" s="15">
        <v>44220</v>
      </c>
      <c r="D7774" s="2" t="s">
        <v>14</v>
      </c>
      <c r="E7774" s="2" t="s">
        <v>128</v>
      </c>
      <c r="F7774" s="2" t="s">
        <v>129</v>
      </c>
      <c r="G7774" s="3" t="s">
        <v>158</v>
      </c>
      <c r="H7774" s="17">
        <v>54</v>
      </c>
      <c r="I7774" s="2">
        <v>78</v>
      </c>
      <c r="J7774" s="19">
        <v>4212</v>
      </c>
      <c r="K7774" s="19">
        <v>1895.3999999999999</v>
      </c>
      <c r="L7774" s="2">
        <v>0.44999999999999996</v>
      </c>
      <c r="M7774" s="2" t="s">
        <v>78</v>
      </c>
      <c r="N7774" s="20">
        <f t="shared" si="121"/>
        <v>6107.4</v>
      </c>
      <c r="O7774" s="21"/>
      <c r="P7774" s="20"/>
    </row>
    <row r="7775" spans="1:16" x14ac:dyDescent="0.35">
      <c r="A7775" s="2" t="s">
        <v>13</v>
      </c>
      <c r="B7775" s="2">
        <v>1185732</v>
      </c>
      <c r="C7775" s="15">
        <v>44249</v>
      </c>
      <c r="D7775" s="2" t="s">
        <v>14</v>
      </c>
      <c r="E7775" s="2" t="s">
        <v>128</v>
      </c>
      <c r="F7775" s="2" t="s">
        <v>129</v>
      </c>
      <c r="G7775" s="3" t="s">
        <v>155</v>
      </c>
      <c r="H7775" s="17">
        <v>52</v>
      </c>
      <c r="I7775" s="2">
        <v>173</v>
      </c>
      <c r="J7775" s="19">
        <v>8996</v>
      </c>
      <c r="K7775" s="19">
        <v>4048.2000000000007</v>
      </c>
      <c r="L7775" s="2">
        <v>0.45000000000000007</v>
      </c>
      <c r="M7775" s="2" t="s">
        <v>78</v>
      </c>
      <c r="N7775" s="20">
        <f t="shared" si="121"/>
        <v>13044.2</v>
      </c>
      <c r="O7775" s="21"/>
      <c r="P7775" s="20"/>
    </row>
    <row r="7776" spans="1:16" x14ac:dyDescent="0.35">
      <c r="A7776" s="2" t="s">
        <v>13</v>
      </c>
      <c r="B7776" s="2">
        <v>1185732</v>
      </c>
      <c r="C7776" s="15">
        <v>44249</v>
      </c>
      <c r="D7776" s="2" t="s">
        <v>14</v>
      </c>
      <c r="E7776" s="2" t="s">
        <v>128</v>
      </c>
      <c r="F7776" s="2" t="s">
        <v>129</v>
      </c>
      <c r="G7776" s="3" t="s">
        <v>17</v>
      </c>
      <c r="H7776" s="17">
        <v>53</v>
      </c>
      <c r="I7776" s="2">
        <v>59</v>
      </c>
      <c r="J7776" s="19">
        <v>3127</v>
      </c>
      <c r="K7776" s="19">
        <v>1438.42</v>
      </c>
      <c r="L7776" s="2">
        <v>0.46</v>
      </c>
      <c r="M7776" s="2" t="s">
        <v>78</v>
      </c>
      <c r="N7776" s="20">
        <f t="shared" si="121"/>
        <v>4565.42</v>
      </c>
      <c r="O7776" s="21"/>
      <c r="P7776" s="20"/>
    </row>
    <row r="7777" spans="1:16" x14ac:dyDescent="0.35">
      <c r="A7777" s="2" t="s">
        <v>13</v>
      </c>
      <c r="B7777" s="2">
        <v>1185732</v>
      </c>
      <c r="C7777" s="15">
        <v>44249</v>
      </c>
      <c r="D7777" s="2" t="s">
        <v>14</v>
      </c>
      <c r="E7777" s="2" t="s">
        <v>128</v>
      </c>
      <c r="F7777" s="2" t="s">
        <v>129</v>
      </c>
      <c r="G7777" s="3" t="s">
        <v>156</v>
      </c>
      <c r="H7777" s="17">
        <v>43</v>
      </c>
      <c r="I7777" s="2">
        <v>83</v>
      </c>
      <c r="J7777" s="19">
        <v>3569</v>
      </c>
      <c r="K7777" s="19">
        <v>1427.6000000000001</v>
      </c>
      <c r="L7777" s="2">
        <v>0.4</v>
      </c>
      <c r="M7777" s="2" t="s">
        <v>78</v>
      </c>
      <c r="N7777" s="20">
        <f t="shared" si="121"/>
        <v>4996.6000000000004</v>
      </c>
      <c r="O7777" s="21"/>
      <c r="P7777" s="20"/>
    </row>
    <row r="7778" spans="1:16" x14ac:dyDescent="0.35">
      <c r="A7778" s="2" t="s">
        <v>13</v>
      </c>
      <c r="B7778" s="2">
        <v>1185732</v>
      </c>
      <c r="C7778" s="15">
        <v>43831</v>
      </c>
      <c r="D7778" s="2" t="s">
        <v>14</v>
      </c>
      <c r="E7778" s="2" t="s">
        <v>15</v>
      </c>
      <c r="F7778" s="2" t="s">
        <v>15</v>
      </c>
      <c r="G7778" s="3" t="s">
        <v>155</v>
      </c>
      <c r="H7778" s="17">
        <v>34</v>
      </c>
      <c r="I7778" s="2">
        <v>384</v>
      </c>
      <c r="J7778" s="19">
        <v>13056</v>
      </c>
      <c r="K7778" s="19">
        <v>6789.12</v>
      </c>
      <c r="L7778" s="2">
        <v>0.52</v>
      </c>
      <c r="M7778" s="2" t="s">
        <v>19</v>
      </c>
      <c r="N7778" s="20">
        <f t="shared" si="121"/>
        <v>19845.12</v>
      </c>
      <c r="O7778" s="21"/>
      <c r="P7778" s="20"/>
    </row>
    <row r="7779" spans="1:16" x14ac:dyDescent="0.35">
      <c r="A7779" s="2" t="s">
        <v>13</v>
      </c>
      <c r="B7779" s="2">
        <v>1185732</v>
      </c>
      <c r="C7779" s="15">
        <v>43832</v>
      </c>
      <c r="D7779" s="2" t="s">
        <v>14</v>
      </c>
      <c r="E7779" s="2" t="s">
        <v>15</v>
      </c>
      <c r="F7779" s="2" t="s">
        <v>15</v>
      </c>
      <c r="G7779" s="3" t="s">
        <v>17</v>
      </c>
      <c r="H7779" s="17">
        <v>36</v>
      </c>
      <c r="I7779" s="2">
        <v>320</v>
      </c>
      <c r="J7779" s="19">
        <v>11520</v>
      </c>
      <c r="K7779" s="19">
        <v>4031.9999999999995</v>
      </c>
      <c r="L7779" s="2">
        <v>0.35</v>
      </c>
      <c r="M7779" s="2" t="s">
        <v>19</v>
      </c>
      <c r="N7779" s="20">
        <f t="shared" si="121"/>
        <v>15552</v>
      </c>
      <c r="O7779" s="21"/>
      <c r="P7779" s="20"/>
    </row>
    <row r="7780" spans="1:16" x14ac:dyDescent="0.35">
      <c r="A7780" s="2" t="s">
        <v>13</v>
      </c>
      <c r="B7780" s="2">
        <v>1185732</v>
      </c>
      <c r="C7780" s="15">
        <v>43833</v>
      </c>
      <c r="D7780" s="2" t="s">
        <v>14</v>
      </c>
      <c r="E7780" s="2" t="s">
        <v>15</v>
      </c>
      <c r="F7780" s="2" t="s">
        <v>15</v>
      </c>
      <c r="G7780" s="3" t="s">
        <v>156</v>
      </c>
      <c r="H7780" s="17">
        <v>32</v>
      </c>
      <c r="I7780" s="2">
        <v>350</v>
      </c>
      <c r="J7780" s="19">
        <v>11200</v>
      </c>
      <c r="K7780" s="19">
        <v>4144</v>
      </c>
      <c r="L7780" s="2">
        <v>0.37</v>
      </c>
      <c r="M7780" s="2" t="s">
        <v>19</v>
      </c>
      <c r="N7780" s="20">
        <f t="shared" si="121"/>
        <v>15344</v>
      </c>
      <c r="O7780" s="21"/>
      <c r="P7780" s="20"/>
    </row>
    <row r="7781" spans="1:16" x14ac:dyDescent="0.35">
      <c r="A7781" s="2" t="s">
        <v>13</v>
      </c>
      <c r="B7781" s="2">
        <v>1185732</v>
      </c>
      <c r="C7781" s="15">
        <v>43834</v>
      </c>
      <c r="D7781" s="2" t="s">
        <v>14</v>
      </c>
      <c r="E7781" s="2" t="s">
        <v>15</v>
      </c>
      <c r="F7781" s="2" t="s">
        <v>15</v>
      </c>
      <c r="G7781" s="3" t="s">
        <v>157</v>
      </c>
      <c r="H7781" s="17">
        <v>36</v>
      </c>
      <c r="I7781" s="2">
        <v>281</v>
      </c>
      <c r="J7781" s="19">
        <v>10116</v>
      </c>
      <c r="K7781" s="19">
        <v>3742.92</v>
      </c>
      <c r="L7781" s="2">
        <v>0.37</v>
      </c>
      <c r="M7781" s="2" t="s">
        <v>19</v>
      </c>
      <c r="N7781" s="20">
        <f t="shared" si="121"/>
        <v>13858.92</v>
      </c>
      <c r="O7781" s="21"/>
      <c r="P7781" s="20"/>
    </row>
    <row r="7782" spans="1:16" x14ac:dyDescent="0.35">
      <c r="A7782" s="2" t="s">
        <v>13</v>
      </c>
      <c r="B7782" s="2">
        <v>1185732</v>
      </c>
      <c r="C7782" s="15">
        <v>43835</v>
      </c>
      <c r="D7782" s="2" t="s">
        <v>14</v>
      </c>
      <c r="E7782" s="2" t="s">
        <v>15</v>
      </c>
      <c r="F7782" s="2" t="s">
        <v>15</v>
      </c>
      <c r="G7782" s="3" t="s">
        <v>18</v>
      </c>
      <c r="H7782" s="17">
        <v>43</v>
      </c>
      <c r="I7782" s="2">
        <v>306</v>
      </c>
      <c r="J7782" s="19">
        <v>13158</v>
      </c>
      <c r="K7782" s="19">
        <v>4868.46</v>
      </c>
      <c r="L7782" s="2">
        <v>0.37</v>
      </c>
      <c r="M7782" s="2" t="s">
        <v>19</v>
      </c>
      <c r="N7782" s="20">
        <f t="shared" si="121"/>
        <v>18026.46</v>
      </c>
      <c r="O7782" s="21"/>
      <c r="P7782" s="20"/>
    </row>
    <row r="7783" spans="1:16" x14ac:dyDescent="0.35">
      <c r="A7783" s="2" t="s">
        <v>13</v>
      </c>
      <c r="B7783" s="2">
        <v>1185732</v>
      </c>
      <c r="C7783" s="15">
        <v>43836</v>
      </c>
      <c r="D7783" s="2" t="s">
        <v>14</v>
      </c>
      <c r="E7783" s="2" t="s">
        <v>15</v>
      </c>
      <c r="F7783" s="2" t="s">
        <v>15</v>
      </c>
      <c r="G7783" s="3" t="s">
        <v>158</v>
      </c>
      <c r="H7783" s="17">
        <v>38</v>
      </c>
      <c r="I7783" s="2">
        <v>330</v>
      </c>
      <c r="J7783" s="19">
        <v>12540</v>
      </c>
      <c r="K7783" s="19">
        <v>4012.8</v>
      </c>
      <c r="L7783" s="2">
        <v>0.32</v>
      </c>
      <c r="M7783" s="2" t="s">
        <v>19</v>
      </c>
      <c r="N7783" s="20">
        <f t="shared" si="121"/>
        <v>16552.8</v>
      </c>
      <c r="O7783" s="21"/>
      <c r="P7783" s="20"/>
    </row>
    <row r="7784" spans="1:16" x14ac:dyDescent="0.35">
      <c r="A7784" s="2" t="s">
        <v>13</v>
      </c>
      <c r="B7784" s="2">
        <v>1185732</v>
      </c>
      <c r="C7784" s="15">
        <v>43837</v>
      </c>
      <c r="D7784" s="2" t="s">
        <v>14</v>
      </c>
      <c r="E7784" s="2" t="s">
        <v>15</v>
      </c>
      <c r="F7784" s="2" t="s">
        <v>15</v>
      </c>
      <c r="G7784" s="3" t="s">
        <v>155</v>
      </c>
      <c r="H7784" s="17">
        <v>33</v>
      </c>
      <c r="I7784" s="2">
        <v>388</v>
      </c>
      <c r="J7784" s="19">
        <v>12804</v>
      </c>
      <c r="K7784" s="19">
        <v>6658.08</v>
      </c>
      <c r="L7784" s="2">
        <v>0.52</v>
      </c>
      <c r="M7784" s="2" t="s">
        <v>19</v>
      </c>
      <c r="N7784" s="20">
        <f t="shared" si="121"/>
        <v>19462.080000000002</v>
      </c>
      <c r="O7784" s="21"/>
      <c r="P7784" s="20"/>
    </row>
    <row r="7785" spans="1:16" x14ac:dyDescent="0.35">
      <c r="A7785" s="2" t="s">
        <v>13</v>
      </c>
      <c r="B7785" s="2">
        <v>1185732</v>
      </c>
      <c r="C7785" s="15">
        <v>43838</v>
      </c>
      <c r="D7785" s="2" t="s">
        <v>14</v>
      </c>
      <c r="E7785" s="2" t="s">
        <v>15</v>
      </c>
      <c r="F7785" s="2" t="s">
        <v>15</v>
      </c>
      <c r="G7785" s="3" t="s">
        <v>17</v>
      </c>
      <c r="H7785" s="17">
        <v>39</v>
      </c>
      <c r="I7785" s="2">
        <v>315</v>
      </c>
      <c r="J7785" s="19">
        <v>12285</v>
      </c>
      <c r="K7785" s="19">
        <v>4054.0499999999997</v>
      </c>
      <c r="L7785" s="2">
        <v>0.32999999999999996</v>
      </c>
      <c r="M7785" s="2" t="s">
        <v>19</v>
      </c>
      <c r="N7785" s="20">
        <f t="shared" si="121"/>
        <v>16339.05</v>
      </c>
      <c r="O7785" s="21"/>
      <c r="P7785" s="20"/>
    </row>
    <row r="7786" spans="1:16" x14ac:dyDescent="0.35">
      <c r="A7786" s="2" t="s">
        <v>13</v>
      </c>
      <c r="B7786" s="2">
        <v>1185732</v>
      </c>
      <c r="C7786" s="15">
        <v>43851</v>
      </c>
      <c r="D7786" s="2" t="s">
        <v>14</v>
      </c>
      <c r="E7786" s="2" t="s">
        <v>15</v>
      </c>
      <c r="F7786" s="2" t="s">
        <v>15</v>
      </c>
      <c r="G7786" s="3" t="s">
        <v>156</v>
      </c>
      <c r="H7786" s="17">
        <v>32</v>
      </c>
      <c r="I7786" s="2">
        <v>323</v>
      </c>
      <c r="J7786" s="19">
        <v>10336</v>
      </c>
      <c r="K7786" s="19">
        <v>3927.68</v>
      </c>
      <c r="L7786" s="2">
        <v>0.38</v>
      </c>
      <c r="M7786" s="2" t="s">
        <v>19</v>
      </c>
      <c r="N7786" s="20">
        <f t="shared" si="121"/>
        <v>14263.68</v>
      </c>
      <c r="O7786" s="21"/>
      <c r="P7786" s="20"/>
    </row>
    <row r="7787" spans="1:16" x14ac:dyDescent="0.35">
      <c r="A7787" s="2" t="s">
        <v>13</v>
      </c>
      <c r="B7787" s="2">
        <v>1185732</v>
      </c>
      <c r="C7787" s="15">
        <v>43852</v>
      </c>
      <c r="D7787" s="2" t="s">
        <v>14</v>
      </c>
      <c r="E7787" s="2" t="s">
        <v>15</v>
      </c>
      <c r="F7787" s="2" t="s">
        <v>15</v>
      </c>
      <c r="G7787" s="3" t="s">
        <v>157</v>
      </c>
      <c r="H7787" s="17">
        <v>32</v>
      </c>
      <c r="I7787" s="2">
        <v>248</v>
      </c>
      <c r="J7787" s="19">
        <v>7936</v>
      </c>
      <c r="K7787" s="19">
        <v>3015.68</v>
      </c>
      <c r="L7787" s="2">
        <v>0.38</v>
      </c>
      <c r="M7787" s="2" t="s">
        <v>19</v>
      </c>
      <c r="N7787" s="20">
        <f t="shared" si="121"/>
        <v>10951.68</v>
      </c>
      <c r="O7787" s="21"/>
      <c r="P7787" s="20"/>
    </row>
    <row r="7788" spans="1:16" x14ac:dyDescent="0.35">
      <c r="A7788" s="2" t="s">
        <v>13</v>
      </c>
      <c r="B7788" s="2">
        <v>1185732</v>
      </c>
      <c r="C7788" s="15">
        <v>43853</v>
      </c>
      <c r="D7788" s="2" t="s">
        <v>14</v>
      </c>
      <c r="E7788" s="2" t="s">
        <v>15</v>
      </c>
      <c r="F7788" s="2" t="s">
        <v>15</v>
      </c>
      <c r="G7788" s="3" t="s">
        <v>18</v>
      </c>
      <c r="H7788" s="17">
        <v>43</v>
      </c>
      <c r="I7788" s="2">
        <v>306</v>
      </c>
      <c r="J7788" s="19">
        <v>13158</v>
      </c>
      <c r="K7788" s="19">
        <v>4605.2999999999993</v>
      </c>
      <c r="L7788" s="2">
        <v>0.35</v>
      </c>
      <c r="M7788" s="2" t="s">
        <v>19</v>
      </c>
      <c r="N7788" s="20">
        <f t="shared" si="121"/>
        <v>17763.3</v>
      </c>
      <c r="O7788" s="21"/>
      <c r="P7788" s="20"/>
    </row>
    <row r="7789" spans="1:16" x14ac:dyDescent="0.35">
      <c r="A7789" s="2" t="s">
        <v>13</v>
      </c>
      <c r="B7789" s="2">
        <v>1185732</v>
      </c>
      <c r="C7789" s="15">
        <v>43854</v>
      </c>
      <c r="D7789" s="2" t="s">
        <v>14</v>
      </c>
      <c r="E7789" s="2" t="s">
        <v>15</v>
      </c>
      <c r="F7789" s="2" t="s">
        <v>15</v>
      </c>
      <c r="G7789" s="3" t="s">
        <v>158</v>
      </c>
      <c r="H7789" s="17">
        <v>36</v>
      </c>
      <c r="I7789" s="2">
        <v>350</v>
      </c>
      <c r="J7789" s="19">
        <v>12600</v>
      </c>
      <c r="K7789" s="19">
        <v>3653.9999999999995</v>
      </c>
      <c r="L7789" s="2">
        <v>0.28999999999999998</v>
      </c>
      <c r="M7789" s="2" t="s">
        <v>19</v>
      </c>
      <c r="N7789" s="20">
        <f t="shared" si="121"/>
        <v>16254</v>
      </c>
      <c r="O7789" s="21"/>
      <c r="P7789" s="20"/>
    </row>
    <row r="7790" spans="1:16" x14ac:dyDescent="0.35">
      <c r="A7790" s="2" t="s">
        <v>13</v>
      </c>
      <c r="B7790" s="2">
        <v>1185732</v>
      </c>
      <c r="C7790" s="15">
        <v>43855</v>
      </c>
      <c r="D7790" s="2" t="s">
        <v>14</v>
      </c>
      <c r="E7790" s="2" t="s">
        <v>15</v>
      </c>
      <c r="F7790" s="2" t="s">
        <v>15</v>
      </c>
      <c r="G7790" s="3" t="s">
        <v>155</v>
      </c>
      <c r="H7790" s="17">
        <v>40</v>
      </c>
      <c r="I7790" s="2">
        <v>390</v>
      </c>
      <c r="J7790" s="19">
        <v>15600</v>
      </c>
      <c r="K7790" s="19">
        <v>8112</v>
      </c>
      <c r="L7790" s="2">
        <v>0.52</v>
      </c>
      <c r="M7790" s="2" t="s">
        <v>19</v>
      </c>
      <c r="N7790" s="20">
        <f t="shared" si="121"/>
        <v>23712</v>
      </c>
      <c r="O7790" s="21"/>
      <c r="P7790" s="20"/>
    </row>
    <row r="7791" spans="1:16" x14ac:dyDescent="0.35">
      <c r="A7791" s="2" t="s">
        <v>13</v>
      </c>
      <c r="B7791" s="2">
        <v>1185732</v>
      </c>
      <c r="C7791" s="15">
        <v>43856</v>
      </c>
      <c r="D7791" s="2" t="s">
        <v>14</v>
      </c>
      <c r="E7791" s="2" t="s">
        <v>15</v>
      </c>
      <c r="F7791" s="2" t="s">
        <v>15</v>
      </c>
      <c r="G7791" s="3" t="s">
        <v>17</v>
      </c>
      <c r="H7791" s="17">
        <v>35</v>
      </c>
      <c r="I7791" s="2">
        <v>315</v>
      </c>
      <c r="J7791" s="19">
        <v>11025</v>
      </c>
      <c r="K7791" s="19">
        <v>3969</v>
      </c>
      <c r="L7791" s="2">
        <v>0.36</v>
      </c>
      <c r="M7791" s="2" t="s">
        <v>19</v>
      </c>
      <c r="N7791" s="20">
        <f t="shared" si="121"/>
        <v>14994</v>
      </c>
      <c r="O7791" s="21"/>
      <c r="P7791" s="20"/>
    </row>
    <row r="7792" spans="1:16" x14ac:dyDescent="0.35">
      <c r="A7792" s="2" t="s">
        <v>13</v>
      </c>
      <c r="B7792" s="2">
        <v>1185732</v>
      </c>
      <c r="C7792" s="15">
        <v>43857</v>
      </c>
      <c r="D7792" s="2" t="s">
        <v>14</v>
      </c>
      <c r="E7792" s="2" t="s">
        <v>15</v>
      </c>
      <c r="F7792" s="2" t="s">
        <v>15</v>
      </c>
      <c r="G7792" s="3" t="s">
        <v>156</v>
      </c>
      <c r="H7792" s="17">
        <v>27</v>
      </c>
      <c r="I7792" s="2">
        <v>314</v>
      </c>
      <c r="J7792" s="19">
        <v>8478</v>
      </c>
      <c r="K7792" s="19">
        <v>3475.98</v>
      </c>
      <c r="L7792" s="2">
        <v>0.41</v>
      </c>
      <c r="M7792" s="2" t="s">
        <v>19</v>
      </c>
      <c r="N7792" s="20">
        <f t="shared" si="121"/>
        <v>11953.98</v>
      </c>
      <c r="O7792" s="21"/>
      <c r="P7792" s="20"/>
    </row>
    <row r="7793" spans="1:16" x14ac:dyDescent="0.35">
      <c r="A7793" s="2" t="s">
        <v>13</v>
      </c>
      <c r="B7793" s="2">
        <v>1185732</v>
      </c>
      <c r="C7793" s="15">
        <v>43858</v>
      </c>
      <c r="D7793" s="2" t="s">
        <v>14</v>
      </c>
      <c r="E7793" s="2" t="s">
        <v>15</v>
      </c>
      <c r="F7793" s="2" t="s">
        <v>15</v>
      </c>
      <c r="G7793" s="3" t="s">
        <v>157</v>
      </c>
      <c r="H7793" s="17">
        <v>31</v>
      </c>
      <c r="I7793" s="2">
        <v>240</v>
      </c>
      <c r="J7793" s="19">
        <v>7440</v>
      </c>
      <c r="K7793" s="19">
        <v>2975.9999999999995</v>
      </c>
      <c r="L7793" s="2">
        <v>0.39999999999999997</v>
      </c>
      <c r="M7793" s="2" t="s">
        <v>19</v>
      </c>
      <c r="N7793" s="20">
        <f t="shared" si="121"/>
        <v>10416</v>
      </c>
      <c r="O7793" s="21"/>
      <c r="P7793" s="20"/>
    </row>
    <row r="7794" spans="1:16" x14ac:dyDescent="0.35">
      <c r="A7794" s="2" t="s">
        <v>13</v>
      </c>
      <c r="B7794" s="2">
        <v>1185732</v>
      </c>
      <c r="C7794" s="15">
        <v>43859</v>
      </c>
      <c r="D7794" s="2" t="s">
        <v>14</v>
      </c>
      <c r="E7794" s="2" t="s">
        <v>15</v>
      </c>
      <c r="F7794" s="2" t="s">
        <v>15</v>
      </c>
      <c r="G7794" s="3" t="s">
        <v>18</v>
      </c>
      <c r="H7794" s="17">
        <v>43</v>
      </c>
      <c r="I7794" s="2">
        <v>289</v>
      </c>
      <c r="J7794" s="19">
        <v>12427</v>
      </c>
      <c r="K7794" s="19">
        <v>3976.64</v>
      </c>
      <c r="L7794" s="2">
        <v>0.32</v>
      </c>
      <c r="M7794" s="2" t="s">
        <v>19</v>
      </c>
      <c r="N7794" s="20">
        <f t="shared" si="121"/>
        <v>16403.64</v>
      </c>
      <c r="O7794" s="21"/>
      <c r="P7794" s="20"/>
    </row>
    <row r="7795" spans="1:16" x14ac:dyDescent="0.35">
      <c r="A7795" s="2" t="s">
        <v>13</v>
      </c>
      <c r="B7795" s="2">
        <v>1185732</v>
      </c>
      <c r="C7795" s="15">
        <v>43860</v>
      </c>
      <c r="D7795" s="2" t="s">
        <v>14</v>
      </c>
      <c r="E7795" s="2" t="s">
        <v>15</v>
      </c>
      <c r="F7795" s="2" t="s">
        <v>15</v>
      </c>
      <c r="G7795" s="3" t="s">
        <v>158</v>
      </c>
      <c r="H7795" s="17">
        <v>36</v>
      </c>
      <c r="I7795" s="2">
        <v>323</v>
      </c>
      <c r="J7795" s="19">
        <v>11628</v>
      </c>
      <c r="K7795" s="19">
        <v>3139.5600000000004</v>
      </c>
      <c r="L7795" s="2">
        <v>0.27</v>
      </c>
      <c r="M7795" s="2" t="s">
        <v>19</v>
      </c>
      <c r="N7795" s="20">
        <f t="shared" si="121"/>
        <v>14767.560000000001</v>
      </c>
      <c r="O7795" s="21"/>
      <c r="P7795" s="20"/>
    </row>
    <row r="7796" spans="1:16" x14ac:dyDescent="0.35">
      <c r="A7796" s="2" t="s">
        <v>13</v>
      </c>
      <c r="B7796" s="2">
        <v>1185732</v>
      </c>
      <c r="C7796" s="15">
        <v>43861</v>
      </c>
      <c r="D7796" s="2" t="s">
        <v>14</v>
      </c>
      <c r="E7796" s="2" t="s">
        <v>15</v>
      </c>
      <c r="F7796" s="2" t="s">
        <v>15</v>
      </c>
      <c r="G7796" s="3" t="s">
        <v>155</v>
      </c>
      <c r="H7796" s="17">
        <v>33</v>
      </c>
      <c r="I7796" s="2">
        <v>372</v>
      </c>
      <c r="J7796" s="19">
        <v>12276</v>
      </c>
      <c r="K7796" s="19">
        <v>6629.0400000000009</v>
      </c>
      <c r="L7796" s="2">
        <v>0.54</v>
      </c>
      <c r="M7796" s="2" t="s">
        <v>19</v>
      </c>
      <c r="N7796" s="20">
        <f t="shared" si="121"/>
        <v>18905.04</v>
      </c>
      <c r="O7796" s="21"/>
      <c r="P7796" s="20"/>
    </row>
    <row r="7797" spans="1:16" x14ac:dyDescent="0.35">
      <c r="A7797" s="2" t="s">
        <v>13</v>
      </c>
      <c r="B7797" s="2">
        <v>1185732</v>
      </c>
      <c r="C7797" s="15">
        <v>43862</v>
      </c>
      <c r="D7797" s="2" t="s">
        <v>14</v>
      </c>
      <c r="E7797" s="2" t="s">
        <v>15</v>
      </c>
      <c r="F7797" s="2" t="s">
        <v>15</v>
      </c>
      <c r="G7797" s="3" t="s">
        <v>17</v>
      </c>
      <c r="H7797" s="17">
        <v>35</v>
      </c>
      <c r="I7797" s="2">
        <v>315</v>
      </c>
      <c r="J7797" s="19">
        <v>11025</v>
      </c>
      <c r="K7797" s="19">
        <v>3638.2499999999995</v>
      </c>
      <c r="L7797" s="2">
        <v>0.32999999999999996</v>
      </c>
      <c r="M7797" s="2" t="s">
        <v>19</v>
      </c>
      <c r="N7797" s="20">
        <f t="shared" si="121"/>
        <v>14663.25</v>
      </c>
      <c r="O7797" s="21"/>
      <c r="P7797" s="20"/>
    </row>
    <row r="7798" spans="1:16" x14ac:dyDescent="0.35">
      <c r="A7798" s="2" t="s">
        <v>13</v>
      </c>
      <c r="B7798" s="2">
        <v>1185732</v>
      </c>
      <c r="C7798" s="15">
        <v>43863</v>
      </c>
      <c r="D7798" s="2" t="s">
        <v>14</v>
      </c>
      <c r="E7798" s="2" t="s">
        <v>15</v>
      </c>
      <c r="F7798" s="2" t="s">
        <v>15</v>
      </c>
      <c r="G7798" s="3" t="s">
        <v>156</v>
      </c>
      <c r="H7798" s="17">
        <v>28</v>
      </c>
      <c r="I7798" s="2">
        <v>315</v>
      </c>
      <c r="J7798" s="19">
        <v>8820</v>
      </c>
      <c r="K7798" s="19">
        <v>3351.6</v>
      </c>
      <c r="L7798" s="2">
        <v>0.38</v>
      </c>
      <c r="M7798" s="2" t="s">
        <v>19</v>
      </c>
      <c r="N7798" s="20">
        <f t="shared" si="121"/>
        <v>12171.6</v>
      </c>
      <c r="O7798" s="21"/>
      <c r="P7798" s="20"/>
    </row>
    <row r="7799" spans="1:16" x14ac:dyDescent="0.35">
      <c r="A7799" s="2" t="s">
        <v>13</v>
      </c>
      <c r="B7799" s="2">
        <v>1185732</v>
      </c>
      <c r="C7799" s="15">
        <v>43864</v>
      </c>
      <c r="D7799" s="2" t="s">
        <v>14</v>
      </c>
      <c r="E7799" s="2" t="s">
        <v>15</v>
      </c>
      <c r="F7799" s="2" t="s">
        <v>15</v>
      </c>
      <c r="G7799" s="3" t="s">
        <v>157</v>
      </c>
      <c r="H7799" s="17">
        <v>31</v>
      </c>
      <c r="I7799" s="2">
        <v>289</v>
      </c>
      <c r="J7799" s="19">
        <v>8959</v>
      </c>
      <c r="K7799" s="19">
        <v>3314.83</v>
      </c>
      <c r="L7799" s="2">
        <v>0.37</v>
      </c>
      <c r="M7799" s="2" t="s">
        <v>19</v>
      </c>
      <c r="N7799" s="20">
        <f t="shared" si="121"/>
        <v>12273.83</v>
      </c>
      <c r="O7799" s="21"/>
      <c r="P7799" s="20"/>
    </row>
    <row r="7800" spans="1:16" x14ac:dyDescent="0.35">
      <c r="A7800" s="2" t="s">
        <v>13</v>
      </c>
      <c r="B7800" s="2">
        <v>1185732</v>
      </c>
      <c r="C7800" s="15">
        <v>43865</v>
      </c>
      <c r="D7800" s="2" t="s">
        <v>14</v>
      </c>
      <c r="E7800" s="2" t="s">
        <v>15</v>
      </c>
      <c r="F7800" s="2" t="s">
        <v>15</v>
      </c>
      <c r="G7800" s="3" t="s">
        <v>18</v>
      </c>
      <c r="H7800" s="17">
        <v>44</v>
      </c>
      <c r="I7800" s="2">
        <v>281</v>
      </c>
      <c r="J7800" s="19">
        <v>12364</v>
      </c>
      <c r="K7800" s="19">
        <v>4451.04</v>
      </c>
      <c r="L7800" s="2">
        <v>0.36</v>
      </c>
      <c r="M7800" s="2" t="s">
        <v>19</v>
      </c>
      <c r="N7800" s="20">
        <f t="shared" si="121"/>
        <v>16815.04</v>
      </c>
      <c r="O7800" s="21"/>
      <c r="P7800" s="20"/>
    </row>
    <row r="7801" spans="1:16" x14ac:dyDescent="0.35">
      <c r="A7801" s="2" t="s">
        <v>13</v>
      </c>
      <c r="B7801" s="2">
        <v>1185732</v>
      </c>
      <c r="C7801" s="15">
        <v>43866</v>
      </c>
      <c r="D7801" s="2" t="s">
        <v>14</v>
      </c>
      <c r="E7801" s="2" t="s">
        <v>15</v>
      </c>
      <c r="F7801" s="2" t="s">
        <v>15</v>
      </c>
      <c r="G7801" s="3" t="s">
        <v>158</v>
      </c>
      <c r="H7801" s="17">
        <v>39</v>
      </c>
      <c r="I7801" s="2">
        <v>333</v>
      </c>
      <c r="J7801" s="19">
        <v>12987</v>
      </c>
      <c r="K7801" s="19">
        <v>3506.4900000000002</v>
      </c>
      <c r="L7801" s="2">
        <v>0.27</v>
      </c>
      <c r="M7801" s="2" t="s">
        <v>19</v>
      </c>
      <c r="N7801" s="20">
        <f t="shared" si="121"/>
        <v>16493.490000000002</v>
      </c>
      <c r="O7801" s="21"/>
      <c r="P7801" s="20"/>
    </row>
    <row r="7802" spans="1:16" x14ac:dyDescent="0.35">
      <c r="A7802" s="2" t="s">
        <v>13</v>
      </c>
      <c r="B7802" s="2">
        <v>1185732</v>
      </c>
      <c r="C7802" s="15">
        <v>43867</v>
      </c>
      <c r="D7802" s="2" t="s">
        <v>14</v>
      </c>
      <c r="E7802" s="2" t="s">
        <v>15</v>
      </c>
      <c r="F7802" s="2" t="s">
        <v>15</v>
      </c>
      <c r="G7802" s="3" t="s">
        <v>155</v>
      </c>
      <c r="H7802" s="17">
        <v>44</v>
      </c>
      <c r="I7802" s="2">
        <v>366</v>
      </c>
      <c r="J7802" s="19">
        <v>16104</v>
      </c>
      <c r="K7802" s="19">
        <v>8374.08</v>
      </c>
      <c r="L7802" s="2">
        <v>0.52</v>
      </c>
      <c r="M7802" s="2" t="s">
        <v>19</v>
      </c>
      <c r="N7802" s="20">
        <f t="shared" si="121"/>
        <v>24478.080000000002</v>
      </c>
      <c r="O7802" s="21"/>
      <c r="P7802" s="20"/>
    </row>
    <row r="7803" spans="1:16" x14ac:dyDescent="0.35">
      <c r="A7803" s="2" t="s">
        <v>13</v>
      </c>
      <c r="B7803" s="2">
        <v>1185732</v>
      </c>
      <c r="C7803" s="15">
        <v>43868</v>
      </c>
      <c r="D7803" s="2" t="s">
        <v>14</v>
      </c>
      <c r="E7803" s="2" t="s">
        <v>15</v>
      </c>
      <c r="F7803" s="2" t="s">
        <v>15</v>
      </c>
      <c r="G7803" s="3" t="s">
        <v>17</v>
      </c>
      <c r="H7803" s="17">
        <v>37</v>
      </c>
      <c r="I7803" s="2">
        <v>296</v>
      </c>
      <c r="J7803" s="19">
        <v>10952</v>
      </c>
      <c r="K7803" s="19">
        <v>3833.2</v>
      </c>
      <c r="L7803" s="2">
        <v>0.35</v>
      </c>
      <c r="M7803" s="2" t="s">
        <v>19</v>
      </c>
      <c r="N7803" s="20">
        <f t="shared" si="121"/>
        <v>14785.2</v>
      </c>
      <c r="O7803" s="21"/>
      <c r="P7803" s="20"/>
    </row>
    <row r="7804" spans="1:16" x14ac:dyDescent="0.35">
      <c r="A7804" s="2" t="s">
        <v>13</v>
      </c>
      <c r="B7804" s="2">
        <v>1185732</v>
      </c>
      <c r="C7804" s="15">
        <v>43869</v>
      </c>
      <c r="D7804" s="2" t="s">
        <v>14</v>
      </c>
      <c r="E7804" s="2" t="s">
        <v>15</v>
      </c>
      <c r="F7804" s="2" t="s">
        <v>15</v>
      </c>
      <c r="G7804" s="3" t="s">
        <v>156</v>
      </c>
      <c r="H7804" s="17">
        <v>36</v>
      </c>
      <c r="I7804" s="2">
        <v>288</v>
      </c>
      <c r="J7804" s="19">
        <v>10368</v>
      </c>
      <c r="K7804" s="19">
        <v>4354.5599999999995</v>
      </c>
      <c r="L7804" s="2">
        <v>0.42</v>
      </c>
      <c r="M7804" s="2" t="s">
        <v>19</v>
      </c>
      <c r="N7804" s="20">
        <f t="shared" si="121"/>
        <v>14722.56</v>
      </c>
      <c r="O7804" s="21"/>
      <c r="P7804" s="20"/>
    </row>
    <row r="7805" spans="1:16" x14ac:dyDescent="0.35">
      <c r="A7805" s="2" t="s">
        <v>13</v>
      </c>
      <c r="B7805" s="2">
        <v>1185732</v>
      </c>
      <c r="C7805" s="15">
        <v>43870</v>
      </c>
      <c r="D7805" s="2" t="s">
        <v>14</v>
      </c>
      <c r="E7805" s="2" t="s">
        <v>15</v>
      </c>
      <c r="F7805" s="2" t="s">
        <v>15</v>
      </c>
      <c r="G7805" s="3" t="s">
        <v>157</v>
      </c>
      <c r="H7805" s="17">
        <v>33</v>
      </c>
      <c r="I7805" s="2">
        <v>289</v>
      </c>
      <c r="J7805" s="19">
        <v>9537</v>
      </c>
      <c r="K7805" s="19">
        <v>3814.7999999999997</v>
      </c>
      <c r="L7805" s="2">
        <v>0.39999999999999997</v>
      </c>
      <c r="M7805" s="2" t="s">
        <v>19</v>
      </c>
      <c r="N7805" s="20">
        <f t="shared" si="121"/>
        <v>13351.8</v>
      </c>
      <c r="O7805" s="21"/>
      <c r="P7805" s="20"/>
    </row>
    <row r="7806" spans="1:16" x14ac:dyDescent="0.35">
      <c r="A7806" s="2" t="s">
        <v>13</v>
      </c>
      <c r="B7806" s="2">
        <v>1185732</v>
      </c>
      <c r="C7806" s="15">
        <v>43871</v>
      </c>
      <c r="D7806" s="2" t="s">
        <v>14</v>
      </c>
      <c r="E7806" s="2" t="s">
        <v>15</v>
      </c>
      <c r="F7806" s="2" t="s">
        <v>15</v>
      </c>
      <c r="G7806" s="3" t="s">
        <v>18</v>
      </c>
      <c r="H7806" s="17">
        <v>47</v>
      </c>
      <c r="I7806" s="2">
        <v>280</v>
      </c>
      <c r="J7806" s="19">
        <v>13160</v>
      </c>
      <c r="K7806" s="19">
        <v>4606</v>
      </c>
      <c r="L7806" s="2">
        <v>0.35</v>
      </c>
      <c r="M7806" s="2" t="s">
        <v>19</v>
      </c>
      <c r="N7806" s="20">
        <f t="shared" si="121"/>
        <v>17766</v>
      </c>
      <c r="O7806" s="21"/>
      <c r="P7806" s="20"/>
    </row>
    <row r="7807" spans="1:16" x14ac:dyDescent="0.35">
      <c r="A7807" s="2" t="s">
        <v>13</v>
      </c>
      <c r="B7807" s="2">
        <v>1185732</v>
      </c>
      <c r="C7807" s="15">
        <v>43893</v>
      </c>
      <c r="D7807" s="2" t="s">
        <v>14</v>
      </c>
      <c r="E7807" s="2" t="s">
        <v>15</v>
      </c>
      <c r="F7807" s="2" t="s">
        <v>15</v>
      </c>
      <c r="G7807" s="3" t="s">
        <v>158</v>
      </c>
      <c r="H7807" s="17">
        <v>44</v>
      </c>
      <c r="I7807" s="2">
        <v>320</v>
      </c>
      <c r="J7807" s="19">
        <v>14080</v>
      </c>
      <c r="K7807" s="19">
        <v>4083.2</v>
      </c>
      <c r="L7807" s="2">
        <v>0.28999999999999998</v>
      </c>
      <c r="M7807" s="2" t="s">
        <v>19</v>
      </c>
      <c r="N7807" s="20">
        <f t="shared" si="121"/>
        <v>18163.2</v>
      </c>
      <c r="O7807" s="21"/>
      <c r="P7807" s="20"/>
    </row>
    <row r="7808" spans="1:16" x14ac:dyDescent="0.35">
      <c r="A7808" s="2" t="s">
        <v>13</v>
      </c>
      <c r="B7808" s="2">
        <v>1185732</v>
      </c>
      <c r="C7808" s="15">
        <v>43894</v>
      </c>
      <c r="D7808" s="2" t="s">
        <v>14</v>
      </c>
      <c r="E7808" s="2" t="s">
        <v>15</v>
      </c>
      <c r="F7808" s="2" t="s">
        <v>15</v>
      </c>
      <c r="G7808" s="3" t="s">
        <v>155</v>
      </c>
      <c r="H7808" s="17">
        <v>47</v>
      </c>
      <c r="I7808" s="2">
        <v>400</v>
      </c>
      <c r="J7808" s="19">
        <v>18800</v>
      </c>
      <c r="K7808" s="19">
        <v>9776</v>
      </c>
      <c r="L7808" s="2">
        <v>0.52</v>
      </c>
      <c r="M7808" s="2" t="s">
        <v>19</v>
      </c>
      <c r="N7808" s="20">
        <f t="shared" si="121"/>
        <v>28576</v>
      </c>
      <c r="O7808" s="21"/>
      <c r="P7808" s="20"/>
    </row>
    <row r="7809" spans="1:16" x14ac:dyDescent="0.35">
      <c r="A7809" s="2" t="s">
        <v>13</v>
      </c>
      <c r="B7809" s="2">
        <v>1185732</v>
      </c>
      <c r="C7809" s="15">
        <v>43895</v>
      </c>
      <c r="D7809" s="2" t="s">
        <v>14</v>
      </c>
      <c r="E7809" s="2" t="s">
        <v>15</v>
      </c>
      <c r="F7809" s="2" t="s">
        <v>15</v>
      </c>
      <c r="G7809" s="3" t="s">
        <v>17</v>
      </c>
      <c r="H7809" s="17">
        <v>41</v>
      </c>
      <c r="I7809" s="2">
        <v>340</v>
      </c>
      <c r="J7809" s="19">
        <v>13940</v>
      </c>
      <c r="K7809" s="19">
        <v>4739.5999999999995</v>
      </c>
      <c r="L7809" s="2">
        <v>0.33999999999999997</v>
      </c>
      <c r="M7809" s="2" t="s">
        <v>19</v>
      </c>
      <c r="N7809" s="20">
        <f t="shared" si="121"/>
        <v>18679.599999999999</v>
      </c>
      <c r="O7809" s="21"/>
      <c r="P7809" s="20"/>
    </row>
    <row r="7810" spans="1:16" x14ac:dyDescent="0.35">
      <c r="A7810" s="2" t="s">
        <v>13</v>
      </c>
      <c r="B7810" s="2">
        <v>1185732</v>
      </c>
      <c r="C7810" s="15">
        <v>43896</v>
      </c>
      <c r="D7810" s="2" t="s">
        <v>14</v>
      </c>
      <c r="E7810" s="2" t="s">
        <v>15</v>
      </c>
      <c r="F7810" s="2" t="s">
        <v>15</v>
      </c>
      <c r="G7810" s="3" t="s">
        <v>156</v>
      </c>
      <c r="H7810" s="17">
        <v>37</v>
      </c>
      <c r="I7810" s="2">
        <v>296</v>
      </c>
      <c r="J7810" s="19">
        <v>10952</v>
      </c>
      <c r="K7810" s="19">
        <v>4490.32</v>
      </c>
      <c r="L7810" s="2">
        <v>0.41</v>
      </c>
      <c r="M7810" s="2" t="s">
        <v>19</v>
      </c>
      <c r="N7810" s="20">
        <f t="shared" si="121"/>
        <v>15442.32</v>
      </c>
      <c r="O7810" s="21"/>
      <c r="P7810" s="20"/>
    </row>
    <row r="7811" spans="1:16" x14ac:dyDescent="0.35">
      <c r="A7811" s="2" t="s">
        <v>13</v>
      </c>
      <c r="B7811" s="2">
        <v>1185732</v>
      </c>
      <c r="C7811" s="15">
        <v>43897</v>
      </c>
      <c r="D7811" s="2" t="s">
        <v>14</v>
      </c>
      <c r="E7811" s="2" t="s">
        <v>15</v>
      </c>
      <c r="F7811" s="2" t="s">
        <v>15</v>
      </c>
      <c r="G7811" s="3" t="s">
        <v>157</v>
      </c>
      <c r="H7811" s="17">
        <v>38</v>
      </c>
      <c r="I7811" s="2">
        <v>297</v>
      </c>
      <c r="J7811" s="19">
        <v>11286</v>
      </c>
      <c r="K7811" s="19">
        <v>4288.68</v>
      </c>
      <c r="L7811" s="2">
        <v>0.38</v>
      </c>
      <c r="M7811" s="2" t="s">
        <v>19</v>
      </c>
      <c r="N7811" s="20">
        <f t="shared" ref="N7811:N7874" si="122">SUM(J7811,K7811)</f>
        <v>15574.68</v>
      </c>
      <c r="O7811" s="21"/>
      <c r="P7811" s="20"/>
    </row>
    <row r="7812" spans="1:16" x14ac:dyDescent="0.35">
      <c r="A7812" s="2" t="s">
        <v>13</v>
      </c>
      <c r="B7812" s="2">
        <v>1185732</v>
      </c>
      <c r="C7812" s="15">
        <v>43898</v>
      </c>
      <c r="D7812" s="2" t="s">
        <v>14</v>
      </c>
      <c r="E7812" s="2" t="s">
        <v>15</v>
      </c>
      <c r="F7812" s="2" t="s">
        <v>15</v>
      </c>
      <c r="G7812" s="3" t="s">
        <v>18</v>
      </c>
      <c r="H7812" s="17">
        <v>45</v>
      </c>
      <c r="I7812" s="2">
        <v>288</v>
      </c>
      <c r="J7812" s="19">
        <v>12960</v>
      </c>
      <c r="K7812" s="19">
        <v>4406.3999999999996</v>
      </c>
      <c r="L7812" s="2">
        <v>0.33999999999999997</v>
      </c>
      <c r="M7812" s="2" t="s">
        <v>19</v>
      </c>
      <c r="N7812" s="20">
        <f t="shared" si="122"/>
        <v>17366.400000000001</v>
      </c>
      <c r="O7812" s="21"/>
      <c r="P7812" s="20"/>
    </row>
    <row r="7813" spans="1:16" x14ac:dyDescent="0.35">
      <c r="A7813" s="2" t="s">
        <v>13</v>
      </c>
      <c r="B7813" s="2">
        <v>1185732</v>
      </c>
      <c r="C7813" s="15">
        <v>43899</v>
      </c>
      <c r="D7813" s="2" t="s">
        <v>14</v>
      </c>
      <c r="E7813" s="2" t="s">
        <v>15</v>
      </c>
      <c r="F7813" s="2" t="s">
        <v>15</v>
      </c>
      <c r="G7813" s="3" t="s">
        <v>158</v>
      </c>
      <c r="H7813" s="17">
        <v>46</v>
      </c>
      <c r="I7813" s="2">
        <v>347</v>
      </c>
      <c r="J7813" s="19">
        <v>15962</v>
      </c>
      <c r="K7813" s="19">
        <v>5107.84</v>
      </c>
      <c r="L7813" s="2">
        <v>0.32</v>
      </c>
      <c r="M7813" s="2" t="s">
        <v>19</v>
      </c>
      <c r="N7813" s="20">
        <f t="shared" si="122"/>
        <v>21069.84</v>
      </c>
      <c r="O7813" s="21"/>
      <c r="P7813" s="20"/>
    </row>
    <row r="7814" spans="1:16" x14ac:dyDescent="0.35">
      <c r="A7814" s="2" t="s">
        <v>13</v>
      </c>
      <c r="B7814" s="2">
        <v>1185732</v>
      </c>
      <c r="C7814" s="15">
        <v>43900</v>
      </c>
      <c r="D7814" s="2" t="s">
        <v>14</v>
      </c>
      <c r="E7814" s="2" t="s">
        <v>15</v>
      </c>
      <c r="F7814" s="2" t="s">
        <v>15</v>
      </c>
      <c r="G7814" s="3" t="s">
        <v>155</v>
      </c>
      <c r="H7814" s="17">
        <v>44</v>
      </c>
      <c r="I7814" s="2">
        <v>434</v>
      </c>
      <c r="J7814" s="19">
        <v>19096</v>
      </c>
      <c r="K7814" s="19">
        <v>9929.92</v>
      </c>
      <c r="L7814" s="2">
        <v>0.52</v>
      </c>
      <c r="M7814" s="2" t="s">
        <v>19</v>
      </c>
      <c r="N7814" s="20">
        <f t="shared" si="122"/>
        <v>29025.919999999998</v>
      </c>
      <c r="O7814" s="21"/>
      <c r="P7814" s="20"/>
    </row>
    <row r="7815" spans="1:16" x14ac:dyDescent="0.35">
      <c r="A7815" s="2" t="s">
        <v>13</v>
      </c>
      <c r="B7815" s="2">
        <v>1185732</v>
      </c>
      <c r="C7815" s="15">
        <v>43901</v>
      </c>
      <c r="D7815" s="2" t="s">
        <v>14</v>
      </c>
      <c r="E7815" s="2" t="s">
        <v>15</v>
      </c>
      <c r="F7815" s="2" t="s">
        <v>15</v>
      </c>
      <c r="G7815" s="3" t="s">
        <v>17</v>
      </c>
      <c r="H7815" s="17">
        <v>41</v>
      </c>
      <c r="I7815" s="2">
        <v>318</v>
      </c>
      <c r="J7815" s="19">
        <v>13038</v>
      </c>
      <c r="K7815" s="19">
        <v>4824.0599999999995</v>
      </c>
      <c r="L7815" s="2">
        <v>0.37</v>
      </c>
      <c r="M7815" s="2" t="s">
        <v>19</v>
      </c>
      <c r="N7815" s="20">
        <f t="shared" si="122"/>
        <v>17862.059999999998</v>
      </c>
      <c r="O7815" s="21"/>
      <c r="P7815" s="20"/>
    </row>
    <row r="7816" spans="1:16" x14ac:dyDescent="0.35">
      <c r="A7816" s="2" t="s">
        <v>13</v>
      </c>
      <c r="B7816" s="2">
        <v>1185732</v>
      </c>
      <c r="C7816" s="15">
        <v>43902</v>
      </c>
      <c r="D7816" s="2" t="s">
        <v>14</v>
      </c>
      <c r="E7816" s="2" t="s">
        <v>15</v>
      </c>
      <c r="F7816" s="2" t="s">
        <v>15</v>
      </c>
      <c r="G7816" s="3" t="s">
        <v>156</v>
      </c>
      <c r="H7816" s="17">
        <v>35</v>
      </c>
      <c r="I7816" s="2">
        <v>295</v>
      </c>
      <c r="J7816" s="19">
        <v>10325</v>
      </c>
      <c r="K7816" s="19">
        <v>4336.5</v>
      </c>
      <c r="L7816" s="2">
        <v>0.42</v>
      </c>
      <c r="M7816" s="2" t="s">
        <v>19</v>
      </c>
      <c r="N7816" s="20">
        <f t="shared" si="122"/>
        <v>14661.5</v>
      </c>
      <c r="O7816" s="21"/>
      <c r="P7816" s="20"/>
    </row>
    <row r="7817" spans="1:16" x14ac:dyDescent="0.35">
      <c r="A7817" s="2" t="s">
        <v>13</v>
      </c>
      <c r="B7817" s="2">
        <v>1185732</v>
      </c>
      <c r="C7817" s="15">
        <v>43903</v>
      </c>
      <c r="D7817" s="2" t="s">
        <v>14</v>
      </c>
      <c r="E7817" s="2" t="s">
        <v>15</v>
      </c>
      <c r="F7817" s="2" t="s">
        <v>15</v>
      </c>
      <c r="G7817" s="3" t="s">
        <v>157</v>
      </c>
      <c r="H7817" s="17">
        <v>35</v>
      </c>
      <c r="I7817" s="2">
        <v>270</v>
      </c>
      <c r="J7817" s="19">
        <v>9450</v>
      </c>
      <c r="K7817" s="19">
        <v>3496.5</v>
      </c>
      <c r="L7817" s="2">
        <v>0.37</v>
      </c>
      <c r="M7817" s="2" t="s">
        <v>19</v>
      </c>
      <c r="N7817" s="20">
        <f t="shared" si="122"/>
        <v>12946.5</v>
      </c>
      <c r="O7817" s="21"/>
      <c r="P7817" s="20"/>
    </row>
    <row r="7818" spans="1:16" x14ac:dyDescent="0.35">
      <c r="A7818" s="2" t="s">
        <v>13</v>
      </c>
      <c r="B7818" s="2">
        <v>1185732</v>
      </c>
      <c r="C7818" s="15">
        <v>43904</v>
      </c>
      <c r="D7818" s="2" t="s">
        <v>14</v>
      </c>
      <c r="E7818" s="2" t="s">
        <v>15</v>
      </c>
      <c r="F7818" s="2" t="s">
        <v>15</v>
      </c>
      <c r="G7818" s="3" t="s">
        <v>18</v>
      </c>
      <c r="H7818" s="17">
        <v>46</v>
      </c>
      <c r="I7818" s="2">
        <v>278</v>
      </c>
      <c r="J7818" s="19">
        <v>12788</v>
      </c>
      <c r="K7818" s="19">
        <v>4347.9199999999992</v>
      </c>
      <c r="L7818" s="2">
        <v>0.33999999999999997</v>
      </c>
      <c r="M7818" s="2" t="s">
        <v>19</v>
      </c>
      <c r="N7818" s="20">
        <f t="shared" si="122"/>
        <v>17135.919999999998</v>
      </c>
      <c r="O7818" s="21"/>
      <c r="P7818" s="20"/>
    </row>
    <row r="7819" spans="1:16" x14ac:dyDescent="0.35">
      <c r="A7819" s="2" t="s">
        <v>13</v>
      </c>
      <c r="B7819" s="2">
        <v>1185732</v>
      </c>
      <c r="C7819" s="15">
        <v>43905</v>
      </c>
      <c r="D7819" s="2" t="s">
        <v>14</v>
      </c>
      <c r="E7819" s="2" t="s">
        <v>15</v>
      </c>
      <c r="F7819" s="2" t="s">
        <v>15</v>
      </c>
      <c r="G7819" s="3" t="s">
        <v>158</v>
      </c>
      <c r="H7819" s="17">
        <v>47</v>
      </c>
      <c r="I7819" s="2">
        <v>352</v>
      </c>
      <c r="J7819" s="19">
        <v>16544</v>
      </c>
      <c r="K7819" s="19">
        <v>4466.88</v>
      </c>
      <c r="L7819" s="2">
        <v>0.27</v>
      </c>
      <c r="M7819" s="2" t="s">
        <v>19</v>
      </c>
      <c r="N7819" s="20">
        <f t="shared" si="122"/>
        <v>21010.880000000001</v>
      </c>
      <c r="O7819" s="21"/>
      <c r="P7819" s="20"/>
    </row>
    <row r="7820" spans="1:16" x14ac:dyDescent="0.35">
      <c r="A7820" s="2" t="s">
        <v>13</v>
      </c>
      <c r="B7820" s="2">
        <v>1185732</v>
      </c>
      <c r="C7820" s="15">
        <v>43906</v>
      </c>
      <c r="D7820" s="2" t="s">
        <v>14</v>
      </c>
      <c r="E7820" s="2" t="s">
        <v>15</v>
      </c>
      <c r="F7820" s="2" t="s">
        <v>15</v>
      </c>
      <c r="G7820" s="3" t="s">
        <v>155</v>
      </c>
      <c r="H7820" s="17">
        <v>41</v>
      </c>
      <c r="I7820" s="2">
        <v>375</v>
      </c>
      <c r="J7820" s="19">
        <v>15375</v>
      </c>
      <c r="K7820" s="19">
        <v>7995</v>
      </c>
      <c r="L7820" s="2">
        <v>0.52</v>
      </c>
      <c r="M7820" s="2" t="s">
        <v>19</v>
      </c>
      <c r="N7820" s="20">
        <f t="shared" si="122"/>
        <v>23370</v>
      </c>
      <c r="O7820" s="21"/>
      <c r="P7820" s="20"/>
    </row>
    <row r="7821" spans="1:16" x14ac:dyDescent="0.35">
      <c r="A7821" s="2" t="s">
        <v>13</v>
      </c>
      <c r="B7821" s="2">
        <v>1185732</v>
      </c>
      <c r="C7821" s="15">
        <v>43907</v>
      </c>
      <c r="D7821" s="2" t="s">
        <v>14</v>
      </c>
      <c r="E7821" s="2" t="s">
        <v>15</v>
      </c>
      <c r="F7821" s="2" t="s">
        <v>15</v>
      </c>
      <c r="G7821" s="3" t="s">
        <v>17</v>
      </c>
      <c r="H7821" s="17">
        <v>37</v>
      </c>
      <c r="I7821" s="2">
        <v>359</v>
      </c>
      <c r="J7821" s="19">
        <v>13283</v>
      </c>
      <c r="K7821" s="19">
        <v>4516.2199999999993</v>
      </c>
      <c r="L7821" s="2">
        <v>0.33999999999999997</v>
      </c>
      <c r="M7821" s="2" t="s">
        <v>19</v>
      </c>
      <c r="N7821" s="20">
        <f t="shared" si="122"/>
        <v>17799.22</v>
      </c>
      <c r="O7821" s="21"/>
      <c r="P7821" s="20"/>
    </row>
    <row r="7822" spans="1:16" x14ac:dyDescent="0.35">
      <c r="A7822" s="2" t="s">
        <v>13</v>
      </c>
      <c r="B7822" s="2">
        <v>1185732</v>
      </c>
      <c r="C7822" s="15">
        <v>43908</v>
      </c>
      <c r="D7822" s="2" t="s">
        <v>14</v>
      </c>
      <c r="E7822" s="2" t="s">
        <v>15</v>
      </c>
      <c r="F7822" s="2" t="s">
        <v>15</v>
      </c>
      <c r="G7822" s="3" t="s">
        <v>156</v>
      </c>
      <c r="H7822" s="17">
        <v>37</v>
      </c>
      <c r="I7822" s="2">
        <v>314</v>
      </c>
      <c r="J7822" s="19">
        <v>11618</v>
      </c>
      <c r="K7822" s="19">
        <v>4298.66</v>
      </c>
      <c r="L7822" s="2">
        <v>0.37</v>
      </c>
      <c r="M7822" s="2" t="s">
        <v>19</v>
      </c>
      <c r="N7822" s="20">
        <f t="shared" si="122"/>
        <v>15916.66</v>
      </c>
      <c r="O7822" s="21"/>
      <c r="P7822" s="20"/>
    </row>
    <row r="7823" spans="1:16" x14ac:dyDescent="0.35">
      <c r="A7823" s="2" t="s">
        <v>13</v>
      </c>
      <c r="B7823" s="2">
        <v>1185732</v>
      </c>
      <c r="C7823" s="15">
        <v>43921</v>
      </c>
      <c r="D7823" s="2" t="s">
        <v>14</v>
      </c>
      <c r="E7823" s="2" t="s">
        <v>15</v>
      </c>
      <c r="F7823" s="2" t="s">
        <v>15</v>
      </c>
      <c r="G7823" s="3" t="s">
        <v>157</v>
      </c>
      <c r="H7823" s="17">
        <v>40</v>
      </c>
      <c r="I7823" s="2">
        <v>324</v>
      </c>
      <c r="J7823" s="19">
        <v>12960</v>
      </c>
      <c r="K7823" s="19">
        <v>5184</v>
      </c>
      <c r="L7823" s="2">
        <v>0.39999999999999997</v>
      </c>
      <c r="M7823" s="2" t="s">
        <v>19</v>
      </c>
      <c r="N7823" s="20">
        <f t="shared" si="122"/>
        <v>18144</v>
      </c>
      <c r="O7823" s="21"/>
      <c r="P7823" s="20"/>
    </row>
    <row r="7824" spans="1:16" x14ac:dyDescent="0.35">
      <c r="A7824" s="2" t="s">
        <v>20</v>
      </c>
      <c r="B7824" s="2">
        <v>1185732</v>
      </c>
      <c r="C7824" s="15">
        <v>43938</v>
      </c>
      <c r="D7824" s="2" t="s">
        <v>14</v>
      </c>
      <c r="E7824" s="2" t="s">
        <v>15</v>
      </c>
      <c r="F7824" s="2" t="s">
        <v>15</v>
      </c>
      <c r="G7824" s="3" t="s">
        <v>18</v>
      </c>
      <c r="H7824" s="17">
        <v>43</v>
      </c>
      <c r="I7824" s="2">
        <v>279</v>
      </c>
      <c r="J7824" s="19">
        <v>11997</v>
      </c>
      <c r="K7824" s="19">
        <v>3959.0099999999993</v>
      </c>
      <c r="L7824" s="2">
        <v>0.32999999999999996</v>
      </c>
      <c r="M7824" s="2" t="s">
        <v>19</v>
      </c>
      <c r="N7824" s="20">
        <f t="shared" si="122"/>
        <v>15956.009999999998</v>
      </c>
      <c r="O7824" s="21"/>
      <c r="P7824" s="20"/>
    </row>
    <row r="7825" spans="1:16" x14ac:dyDescent="0.35">
      <c r="A7825" s="2" t="s">
        <v>20</v>
      </c>
      <c r="B7825" s="2">
        <v>1185732</v>
      </c>
      <c r="C7825" s="15">
        <v>43939</v>
      </c>
      <c r="D7825" s="2" t="s">
        <v>14</v>
      </c>
      <c r="E7825" s="2" t="s">
        <v>15</v>
      </c>
      <c r="F7825" s="2" t="s">
        <v>15</v>
      </c>
      <c r="G7825" s="3" t="s">
        <v>158</v>
      </c>
      <c r="H7825" s="17">
        <v>48</v>
      </c>
      <c r="I7825" s="2">
        <v>355</v>
      </c>
      <c r="J7825" s="19">
        <v>17040</v>
      </c>
      <c r="K7825" s="19">
        <v>5112</v>
      </c>
      <c r="L7825" s="2">
        <v>0.3</v>
      </c>
      <c r="M7825" s="2" t="s">
        <v>19</v>
      </c>
      <c r="N7825" s="20">
        <f t="shared" si="122"/>
        <v>22152</v>
      </c>
      <c r="O7825" s="21"/>
      <c r="P7825" s="20"/>
    </row>
    <row r="7826" spans="1:16" x14ac:dyDescent="0.35">
      <c r="A7826" s="2" t="s">
        <v>20</v>
      </c>
      <c r="B7826" s="2">
        <v>1185732</v>
      </c>
      <c r="C7826" s="15">
        <v>43940</v>
      </c>
      <c r="D7826" s="2" t="s">
        <v>14</v>
      </c>
      <c r="E7826" s="2" t="s">
        <v>15</v>
      </c>
      <c r="F7826" s="2" t="s">
        <v>15</v>
      </c>
      <c r="G7826" s="3" t="s">
        <v>155</v>
      </c>
      <c r="H7826" s="17">
        <v>39</v>
      </c>
      <c r="I7826" s="2">
        <v>408</v>
      </c>
      <c r="J7826" s="19">
        <v>15912</v>
      </c>
      <c r="K7826" s="19">
        <v>8751.6</v>
      </c>
      <c r="L7826" s="2">
        <v>0.55000000000000004</v>
      </c>
      <c r="M7826" s="2" t="s">
        <v>19</v>
      </c>
      <c r="N7826" s="20">
        <f t="shared" si="122"/>
        <v>24663.599999999999</v>
      </c>
      <c r="O7826" s="21"/>
      <c r="P7826" s="20"/>
    </row>
    <row r="7827" spans="1:16" x14ac:dyDescent="0.35">
      <c r="A7827" s="2" t="s">
        <v>20</v>
      </c>
      <c r="B7827" s="2">
        <v>1185732</v>
      </c>
      <c r="C7827" s="15">
        <v>43941</v>
      </c>
      <c r="D7827" s="2" t="s">
        <v>14</v>
      </c>
      <c r="E7827" s="2" t="s">
        <v>15</v>
      </c>
      <c r="F7827" s="2" t="s">
        <v>15</v>
      </c>
      <c r="G7827" s="3" t="s">
        <v>17</v>
      </c>
      <c r="H7827" s="17">
        <v>43</v>
      </c>
      <c r="I7827" s="2">
        <v>350</v>
      </c>
      <c r="J7827" s="19">
        <v>15050</v>
      </c>
      <c r="K7827" s="19">
        <v>4966.4999999999991</v>
      </c>
      <c r="L7827" s="2">
        <v>0.32999999999999996</v>
      </c>
      <c r="M7827" s="2" t="s">
        <v>19</v>
      </c>
      <c r="N7827" s="20">
        <f t="shared" si="122"/>
        <v>20016.5</v>
      </c>
      <c r="O7827" s="21"/>
      <c r="P7827" s="20"/>
    </row>
    <row r="7828" spans="1:16" x14ac:dyDescent="0.35">
      <c r="A7828" s="2" t="s">
        <v>20</v>
      </c>
      <c r="B7828" s="2">
        <v>1185732</v>
      </c>
      <c r="C7828" s="15">
        <v>43942</v>
      </c>
      <c r="D7828" s="2" t="s">
        <v>14</v>
      </c>
      <c r="E7828" s="2" t="s">
        <v>15</v>
      </c>
      <c r="F7828" s="2" t="s">
        <v>15</v>
      </c>
      <c r="G7828" s="3" t="s">
        <v>156</v>
      </c>
      <c r="H7828" s="17">
        <v>36</v>
      </c>
      <c r="I7828" s="2">
        <v>315</v>
      </c>
      <c r="J7828" s="19">
        <v>11340</v>
      </c>
      <c r="K7828" s="19">
        <v>4422.5999999999995</v>
      </c>
      <c r="L7828" s="2">
        <v>0.38999999999999996</v>
      </c>
      <c r="M7828" s="2" t="s">
        <v>19</v>
      </c>
      <c r="N7828" s="20">
        <f t="shared" si="122"/>
        <v>15762.599999999999</v>
      </c>
      <c r="O7828" s="21"/>
      <c r="P7828" s="20"/>
    </row>
    <row r="7829" spans="1:16" x14ac:dyDescent="0.35">
      <c r="A7829" s="2" t="s">
        <v>20</v>
      </c>
      <c r="B7829" s="2">
        <v>1185732</v>
      </c>
      <c r="C7829" s="15">
        <v>43943</v>
      </c>
      <c r="D7829" s="2" t="s">
        <v>14</v>
      </c>
      <c r="E7829" s="2" t="s">
        <v>15</v>
      </c>
      <c r="F7829" s="2" t="s">
        <v>15</v>
      </c>
      <c r="G7829" s="3" t="s">
        <v>157</v>
      </c>
      <c r="H7829" s="17">
        <v>34</v>
      </c>
      <c r="I7829" s="2">
        <v>306</v>
      </c>
      <c r="J7829" s="19">
        <v>10404</v>
      </c>
      <c r="K7829" s="19">
        <v>4057.5599999999995</v>
      </c>
      <c r="L7829" s="2">
        <v>0.38999999999999996</v>
      </c>
      <c r="M7829" s="2" t="s">
        <v>19</v>
      </c>
      <c r="N7829" s="20">
        <f t="shared" si="122"/>
        <v>14461.56</v>
      </c>
      <c r="O7829" s="21"/>
      <c r="P7829" s="20"/>
    </row>
    <row r="7830" spans="1:16" x14ac:dyDescent="0.35">
      <c r="A7830" s="2" t="s">
        <v>20</v>
      </c>
      <c r="B7830" s="2">
        <v>1185732</v>
      </c>
      <c r="C7830" s="15">
        <v>43944</v>
      </c>
      <c r="D7830" s="2" t="s">
        <v>14</v>
      </c>
      <c r="E7830" s="2" t="s">
        <v>15</v>
      </c>
      <c r="F7830" s="2" t="s">
        <v>15</v>
      </c>
      <c r="G7830" s="3" t="s">
        <v>18</v>
      </c>
      <c r="H7830" s="17">
        <v>44</v>
      </c>
      <c r="I7830" s="2">
        <v>315</v>
      </c>
      <c r="J7830" s="19">
        <v>13860</v>
      </c>
      <c r="K7830" s="19">
        <v>5128.2</v>
      </c>
      <c r="L7830" s="2">
        <v>0.37</v>
      </c>
      <c r="M7830" s="2" t="s">
        <v>19</v>
      </c>
      <c r="N7830" s="20">
        <f t="shared" si="122"/>
        <v>18988.2</v>
      </c>
      <c r="O7830" s="21"/>
      <c r="P7830" s="20"/>
    </row>
    <row r="7831" spans="1:16" x14ac:dyDescent="0.35">
      <c r="A7831" s="2" t="s">
        <v>20</v>
      </c>
      <c r="B7831" s="2">
        <v>1185732</v>
      </c>
      <c r="C7831" s="15">
        <v>43945</v>
      </c>
      <c r="D7831" s="2" t="s">
        <v>14</v>
      </c>
      <c r="E7831" s="2" t="s">
        <v>15</v>
      </c>
      <c r="F7831" s="2" t="s">
        <v>15</v>
      </c>
      <c r="G7831" s="3" t="s">
        <v>158</v>
      </c>
      <c r="H7831" s="17">
        <v>45</v>
      </c>
      <c r="I7831" s="2">
        <v>350</v>
      </c>
      <c r="J7831" s="19">
        <v>15750</v>
      </c>
      <c r="K7831" s="19">
        <v>4725</v>
      </c>
      <c r="L7831" s="2">
        <v>0.3</v>
      </c>
      <c r="M7831" s="2" t="s">
        <v>19</v>
      </c>
      <c r="N7831" s="20">
        <f t="shared" si="122"/>
        <v>20475</v>
      </c>
      <c r="O7831" s="21"/>
      <c r="P7831" s="20"/>
    </row>
    <row r="7832" spans="1:16" x14ac:dyDescent="0.35">
      <c r="A7832" s="2" t="s">
        <v>20</v>
      </c>
      <c r="B7832" s="2">
        <v>1185732</v>
      </c>
      <c r="C7832" s="15">
        <v>43946</v>
      </c>
      <c r="D7832" s="2" t="s">
        <v>14</v>
      </c>
      <c r="E7832" s="2" t="s">
        <v>15</v>
      </c>
      <c r="F7832" s="2" t="s">
        <v>15</v>
      </c>
      <c r="G7832" s="3" t="s">
        <v>18</v>
      </c>
      <c r="H7832" s="17">
        <v>51</v>
      </c>
      <c r="I7832" s="2">
        <v>289</v>
      </c>
      <c r="J7832" s="19">
        <v>14739</v>
      </c>
      <c r="K7832" s="19">
        <v>4716.4800000000005</v>
      </c>
      <c r="L7832" s="2">
        <v>0.32</v>
      </c>
      <c r="M7832" s="2" t="s">
        <v>19</v>
      </c>
      <c r="N7832" s="20">
        <f t="shared" si="122"/>
        <v>19455.48</v>
      </c>
      <c r="O7832" s="21"/>
      <c r="P7832" s="20"/>
    </row>
    <row r="7833" spans="1:16" x14ac:dyDescent="0.35">
      <c r="A7833" s="2" t="s">
        <v>20</v>
      </c>
      <c r="B7833" s="2">
        <v>1185732</v>
      </c>
      <c r="C7833" s="15">
        <v>43947</v>
      </c>
      <c r="D7833" s="2" t="s">
        <v>14</v>
      </c>
      <c r="E7833" s="2" t="s">
        <v>15</v>
      </c>
      <c r="F7833" s="2" t="s">
        <v>15</v>
      </c>
      <c r="G7833" s="3" t="s">
        <v>158</v>
      </c>
      <c r="H7833" s="17">
        <v>50</v>
      </c>
      <c r="I7833" s="2">
        <v>330</v>
      </c>
      <c r="J7833" s="19">
        <v>16500</v>
      </c>
      <c r="K7833" s="19">
        <v>4620</v>
      </c>
      <c r="L7833" s="2">
        <v>0.28000000000000003</v>
      </c>
      <c r="M7833" s="2" t="s">
        <v>19</v>
      </c>
      <c r="N7833" s="20">
        <f t="shared" si="122"/>
        <v>21120</v>
      </c>
      <c r="O7833" s="21"/>
      <c r="P7833" s="20"/>
    </row>
    <row r="7834" spans="1:16" x14ac:dyDescent="0.35">
      <c r="A7834" s="2" t="s">
        <v>20</v>
      </c>
      <c r="B7834" s="2">
        <v>1185732</v>
      </c>
      <c r="C7834" s="15">
        <v>43948</v>
      </c>
      <c r="D7834" s="2" t="s">
        <v>14</v>
      </c>
      <c r="E7834" s="2" t="s">
        <v>15</v>
      </c>
      <c r="F7834" s="2" t="s">
        <v>15</v>
      </c>
      <c r="G7834" s="3" t="s">
        <v>155</v>
      </c>
      <c r="H7834" s="17">
        <v>46</v>
      </c>
      <c r="I7834" s="2">
        <v>403</v>
      </c>
      <c r="J7834" s="19">
        <v>18538</v>
      </c>
      <c r="K7834" s="19">
        <v>10381.280000000001</v>
      </c>
      <c r="L7834" s="2">
        <v>0.56000000000000005</v>
      </c>
      <c r="M7834" s="2" t="s">
        <v>19</v>
      </c>
      <c r="N7834" s="20">
        <f t="shared" si="122"/>
        <v>28919.279999999999</v>
      </c>
      <c r="O7834" s="21"/>
      <c r="P7834" s="20"/>
    </row>
    <row r="7835" spans="1:16" x14ac:dyDescent="0.35">
      <c r="A7835" s="2" t="s">
        <v>20</v>
      </c>
      <c r="B7835" s="2">
        <v>1185732</v>
      </c>
      <c r="C7835" s="15">
        <v>43949</v>
      </c>
      <c r="D7835" s="2" t="s">
        <v>14</v>
      </c>
      <c r="E7835" s="2" t="s">
        <v>15</v>
      </c>
      <c r="F7835" s="2" t="s">
        <v>15</v>
      </c>
      <c r="G7835" s="3" t="s">
        <v>17</v>
      </c>
      <c r="H7835" s="17">
        <v>40</v>
      </c>
      <c r="I7835" s="2">
        <v>312</v>
      </c>
      <c r="J7835" s="19">
        <v>12480</v>
      </c>
      <c r="K7835" s="19">
        <v>4492.8</v>
      </c>
      <c r="L7835" s="2">
        <v>0.36</v>
      </c>
      <c r="M7835" s="2" t="s">
        <v>19</v>
      </c>
      <c r="N7835" s="20">
        <f t="shared" si="122"/>
        <v>16972.8</v>
      </c>
      <c r="O7835" s="21"/>
      <c r="P7835" s="20"/>
    </row>
    <row r="7836" spans="1:16" x14ac:dyDescent="0.35">
      <c r="A7836" s="2" t="s">
        <v>20</v>
      </c>
      <c r="B7836" s="2">
        <v>1185732</v>
      </c>
      <c r="C7836" s="15">
        <v>43950</v>
      </c>
      <c r="D7836" s="2" t="s">
        <v>14</v>
      </c>
      <c r="E7836" s="2" t="s">
        <v>15</v>
      </c>
      <c r="F7836" s="2" t="s">
        <v>15</v>
      </c>
      <c r="G7836" s="3" t="s">
        <v>156</v>
      </c>
      <c r="H7836" s="17">
        <v>43</v>
      </c>
      <c r="I7836" s="2">
        <v>294</v>
      </c>
      <c r="J7836" s="19">
        <v>12642</v>
      </c>
      <c r="K7836" s="19">
        <v>5309.6399999999994</v>
      </c>
      <c r="L7836" s="2">
        <v>0.42</v>
      </c>
      <c r="M7836" s="2" t="s">
        <v>19</v>
      </c>
      <c r="N7836" s="20">
        <f t="shared" si="122"/>
        <v>17951.64</v>
      </c>
      <c r="O7836" s="21"/>
      <c r="P7836" s="20"/>
    </row>
    <row r="7837" spans="1:16" x14ac:dyDescent="0.35">
      <c r="A7837" s="2" t="s">
        <v>20</v>
      </c>
      <c r="B7837" s="2">
        <v>1185732</v>
      </c>
      <c r="C7837" s="15">
        <v>43951</v>
      </c>
      <c r="D7837" s="2" t="s">
        <v>14</v>
      </c>
      <c r="E7837" s="2" t="s">
        <v>15</v>
      </c>
      <c r="F7837" s="2" t="s">
        <v>15</v>
      </c>
      <c r="G7837" s="3" t="s">
        <v>157</v>
      </c>
      <c r="H7837" s="17">
        <v>41</v>
      </c>
      <c r="I7837" s="2">
        <v>270</v>
      </c>
      <c r="J7837" s="19">
        <v>11070</v>
      </c>
      <c r="K7837" s="19">
        <v>4095.9</v>
      </c>
      <c r="L7837" s="2">
        <v>0.37</v>
      </c>
      <c r="M7837" s="2" t="s">
        <v>19</v>
      </c>
      <c r="N7837" s="20">
        <f t="shared" si="122"/>
        <v>15165.9</v>
      </c>
      <c r="O7837" s="21"/>
      <c r="P7837" s="20"/>
    </row>
    <row r="7838" spans="1:16" x14ac:dyDescent="0.35">
      <c r="A7838" s="2" t="s">
        <v>20</v>
      </c>
      <c r="B7838" s="2">
        <v>1185732</v>
      </c>
      <c r="C7838" s="15">
        <v>43952</v>
      </c>
      <c r="D7838" s="2" t="s">
        <v>14</v>
      </c>
      <c r="E7838" s="2" t="s">
        <v>15</v>
      </c>
      <c r="F7838" s="2" t="s">
        <v>15</v>
      </c>
      <c r="G7838" s="3" t="s">
        <v>18</v>
      </c>
      <c r="H7838" s="17">
        <v>47</v>
      </c>
      <c r="I7838" s="2">
        <v>280</v>
      </c>
      <c r="J7838" s="19">
        <v>13160</v>
      </c>
      <c r="K7838" s="19">
        <v>4737.5999999999995</v>
      </c>
      <c r="L7838" s="2">
        <v>0.36</v>
      </c>
      <c r="M7838" s="2" t="s">
        <v>19</v>
      </c>
      <c r="N7838" s="20">
        <f t="shared" si="122"/>
        <v>17897.599999999999</v>
      </c>
      <c r="O7838" s="21"/>
      <c r="P7838" s="20"/>
    </row>
    <row r="7839" spans="1:16" x14ac:dyDescent="0.35">
      <c r="A7839" s="2" t="s">
        <v>20</v>
      </c>
      <c r="B7839" s="2">
        <v>1185732</v>
      </c>
      <c r="C7839" s="15">
        <v>43953</v>
      </c>
      <c r="D7839" s="2" t="s">
        <v>14</v>
      </c>
      <c r="E7839" s="2" t="s">
        <v>15</v>
      </c>
      <c r="F7839" s="2" t="s">
        <v>15</v>
      </c>
      <c r="G7839" s="3" t="s">
        <v>158</v>
      </c>
      <c r="H7839" s="17">
        <v>53</v>
      </c>
      <c r="I7839" s="2">
        <v>322</v>
      </c>
      <c r="J7839" s="19">
        <v>17066</v>
      </c>
      <c r="K7839" s="19">
        <v>4778.4800000000005</v>
      </c>
      <c r="L7839" s="2">
        <v>0.28000000000000003</v>
      </c>
      <c r="M7839" s="2" t="s">
        <v>19</v>
      </c>
      <c r="N7839" s="20">
        <f t="shared" si="122"/>
        <v>21844.48</v>
      </c>
      <c r="O7839" s="21"/>
      <c r="P7839" s="20"/>
    </row>
    <row r="7840" spans="1:16" x14ac:dyDescent="0.35">
      <c r="A7840" s="2" t="s">
        <v>20</v>
      </c>
      <c r="B7840" s="2">
        <v>1185732</v>
      </c>
      <c r="C7840" s="15">
        <v>43954</v>
      </c>
      <c r="D7840" s="2" t="s">
        <v>14</v>
      </c>
      <c r="E7840" s="2" t="s">
        <v>15</v>
      </c>
      <c r="F7840" s="2" t="s">
        <v>15</v>
      </c>
      <c r="G7840" s="3" t="s">
        <v>155</v>
      </c>
      <c r="H7840" s="17">
        <v>48</v>
      </c>
      <c r="I7840" s="2">
        <v>420</v>
      </c>
      <c r="J7840" s="19">
        <v>20160</v>
      </c>
      <c r="K7840" s="19">
        <v>11289.6</v>
      </c>
      <c r="L7840" s="2">
        <v>0.56000000000000005</v>
      </c>
      <c r="M7840" s="2" t="s">
        <v>19</v>
      </c>
      <c r="N7840" s="20">
        <f t="shared" si="122"/>
        <v>31449.599999999999</v>
      </c>
      <c r="O7840" s="21"/>
      <c r="P7840" s="20"/>
    </row>
    <row r="7841" spans="1:16" x14ac:dyDescent="0.35">
      <c r="A7841" s="2" t="s">
        <v>20</v>
      </c>
      <c r="B7841" s="2">
        <v>1185732</v>
      </c>
      <c r="C7841" s="15">
        <v>43955</v>
      </c>
      <c r="D7841" s="2" t="s">
        <v>14</v>
      </c>
      <c r="E7841" s="2" t="s">
        <v>15</v>
      </c>
      <c r="F7841" s="2" t="s">
        <v>15</v>
      </c>
      <c r="G7841" s="3" t="s">
        <v>17</v>
      </c>
      <c r="H7841" s="17">
        <v>43</v>
      </c>
      <c r="I7841" s="2">
        <v>310</v>
      </c>
      <c r="J7841" s="19">
        <v>13330</v>
      </c>
      <c r="K7841" s="19">
        <v>4665.5</v>
      </c>
      <c r="L7841" s="2">
        <v>0.35</v>
      </c>
      <c r="M7841" s="2" t="s">
        <v>19</v>
      </c>
      <c r="N7841" s="20">
        <f t="shared" si="122"/>
        <v>17995.5</v>
      </c>
      <c r="O7841" s="21"/>
      <c r="P7841" s="20"/>
    </row>
    <row r="7842" spans="1:16" x14ac:dyDescent="0.35">
      <c r="A7842" s="2" t="s">
        <v>20</v>
      </c>
      <c r="B7842" s="2">
        <v>1185732</v>
      </c>
      <c r="C7842" s="15">
        <v>43956</v>
      </c>
      <c r="D7842" s="2" t="s">
        <v>14</v>
      </c>
      <c r="E7842" s="2" t="s">
        <v>15</v>
      </c>
      <c r="F7842" s="2" t="s">
        <v>15</v>
      </c>
      <c r="G7842" s="3" t="s">
        <v>156</v>
      </c>
      <c r="H7842" s="17">
        <v>42</v>
      </c>
      <c r="I7842" s="2">
        <v>333</v>
      </c>
      <c r="J7842" s="19">
        <v>13986</v>
      </c>
      <c r="K7842" s="19">
        <v>5594.4</v>
      </c>
      <c r="L7842" s="2">
        <v>0.39999999999999997</v>
      </c>
      <c r="M7842" s="2" t="s">
        <v>19</v>
      </c>
      <c r="N7842" s="20">
        <f t="shared" si="122"/>
        <v>19580.400000000001</v>
      </c>
      <c r="O7842" s="21"/>
      <c r="P7842" s="20"/>
    </row>
    <row r="7843" spans="1:16" x14ac:dyDescent="0.35">
      <c r="A7843" s="2" t="s">
        <v>20</v>
      </c>
      <c r="B7843" s="2">
        <v>1185732</v>
      </c>
      <c r="C7843" s="15">
        <v>43957</v>
      </c>
      <c r="D7843" s="2" t="s">
        <v>14</v>
      </c>
      <c r="E7843" s="2" t="s">
        <v>15</v>
      </c>
      <c r="F7843" s="2" t="s">
        <v>15</v>
      </c>
      <c r="G7843" s="3" t="s">
        <v>157</v>
      </c>
      <c r="H7843" s="17">
        <v>41</v>
      </c>
      <c r="I7843" s="2">
        <v>306</v>
      </c>
      <c r="J7843" s="19">
        <v>12546</v>
      </c>
      <c r="K7843" s="19">
        <v>5018.3999999999996</v>
      </c>
      <c r="L7843" s="2">
        <v>0.39999999999999997</v>
      </c>
      <c r="M7843" s="2" t="s">
        <v>19</v>
      </c>
      <c r="N7843" s="20">
        <f t="shared" si="122"/>
        <v>17564.400000000001</v>
      </c>
      <c r="O7843" s="21"/>
      <c r="P7843" s="20"/>
    </row>
    <row r="7844" spans="1:16" x14ac:dyDescent="0.35">
      <c r="A7844" s="2" t="s">
        <v>20</v>
      </c>
      <c r="B7844" s="2">
        <v>1185732</v>
      </c>
      <c r="C7844" s="15">
        <v>43958</v>
      </c>
      <c r="D7844" s="2" t="s">
        <v>14</v>
      </c>
      <c r="E7844" s="2" t="s">
        <v>15</v>
      </c>
      <c r="F7844" s="2" t="s">
        <v>15</v>
      </c>
      <c r="G7844" s="3" t="s">
        <v>18</v>
      </c>
      <c r="H7844" s="17">
        <v>48</v>
      </c>
      <c r="I7844" s="2">
        <v>279</v>
      </c>
      <c r="J7844" s="19">
        <v>13392</v>
      </c>
      <c r="K7844" s="19">
        <v>4955.04</v>
      </c>
      <c r="L7844" s="2">
        <v>0.37</v>
      </c>
      <c r="M7844" s="2" t="s">
        <v>19</v>
      </c>
      <c r="N7844" s="20">
        <f t="shared" si="122"/>
        <v>18347.04</v>
      </c>
      <c r="O7844" s="21"/>
      <c r="P7844" s="20"/>
    </row>
    <row r="7845" spans="1:16" x14ac:dyDescent="0.35">
      <c r="A7845" s="2" t="s">
        <v>20</v>
      </c>
      <c r="B7845" s="2">
        <v>1185732</v>
      </c>
      <c r="C7845" s="15">
        <v>44030</v>
      </c>
      <c r="D7845" s="2" t="s">
        <v>14</v>
      </c>
      <c r="E7845" s="2" t="s">
        <v>15</v>
      </c>
      <c r="F7845" s="2" t="s">
        <v>15</v>
      </c>
      <c r="G7845" s="3" t="s">
        <v>158</v>
      </c>
      <c r="H7845" s="17">
        <v>48</v>
      </c>
      <c r="I7845" s="2">
        <v>340</v>
      </c>
      <c r="J7845" s="19">
        <v>16320</v>
      </c>
      <c r="K7845" s="19">
        <v>4896</v>
      </c>
      <c r="L7845" s="2">
        <v>0.3</v>
      </c>
      <c r="M7845" s="2" t="s">
        <v>19</v>
      </c>
      <c r="N7845" s="20">
        <f t="shared" si="122"/>
        <v>21216</v>
      </c>
      <c r="O7845" s="21"/>
      <c r="P7845" s="20"/>
    </row>
    <row r="7846" spans="1:16" x14ac:dyDescent="0.35">
      <c r="A7846" s="2" t="s">
        <v>21</v>
      </c>
      <c r="B7846" s="2">
        <v>1197831</v>
      </c>
      <c r="C7846" s="15">
        <v>44031</v>
      </c>
      <c r="D7846" s="2" t="s">
        <v>14</v>
      </c>
      <c r="E7846" s="2" t="s">
        <v>15</v>
      </c>
      <c r="F7846" s="2" t="s">
        <v>15</v>
      </c>
      <c r="G7846" s="3" t="s">
        <v>155</v>
      </c>
      <c r="H7846" s="17">
        <v>20</v>
      </c>
      <c r="I7846" s="2">
        <v>270</v>
      </c>
      <c r="J7846" s="19">
        <v>5400</v>
      </c>
      <c r="K7846" s="19">
        <v>2105.9999999999995</v>
      </c>
      <c r="L7846" s="2">
        <v>0.38999999999999996</v>
      </c>
      <c r="M7846" s="2" t="s">
        <v>19</v>
      </c>
      <c r="N7846" s="20">
        <f t="shared" si="122"/>
        <v>7506</v>
      </c>
      <c r="O7846" s="21"/>
      <c r="P7846" s="20"/>
    </row>
    <row r="7847" spans="1:16" x14ac:dyDescent="0.35">
      <c r="A7847" s="2" t="s">
        <v>21</v>
      </c>
      <c r="B7847" s="2">
        <v>1197831</v>
      </c>
      <c r="C7847" s="15">
        <v>44032</v>
      </c>
      <c r="D7847" s="2" t="s">
        <v>14</v>
      </c>
      <c r="E7847" s="2" t="s">
        <v>15</v>
      </c>
      <c r="F7847" s="2" t="s">
        <v>15</v>
      </c>
      <c r="G7847" s="3" t="s">
        <v>17</v>
      </c>
      <c r="H7847" s="17">
        <v>26</v>
      </c>
      <c r="I7847" s="2">
        <v>270</v>
      </c>
      <c r="J7847" s="19">
        <v>7020</v>
      </c>
      <c r="K7847" s="19">
        <v>2597.4</v>
      </c>
      <c r="L7847" s="2">
        <v>0.37</v>
      </c>
      <c r="M7847" s="2" t="s">
        <v>19</v>
      </c>
      <c r="N7847" s="20">
        <f t="shared" si="122"/>
        <v>9617.4</v>
      </c>
      <c r="O7847" s="21"/>
      <c r="P7847" s="20"/>
    </row>
    <row r="7848" spans="1:16" x14ac:dyDescent="0.35">
      <c r="A7848" s="2" t="s">
        <v>21</v>
      </c>
      <c r="B7848" s="2">
        <v>1197831</v>
      </c>
      <c r="C7848" s="15">
        <v>44033</v>
      </c>
      <c r="D7848" s="2" t="s">
        <v>14</v>
      </c>
      <c r="E7848" s="2" t="s">
        <v>15</v>
      </c>
      <c r="F7848" s="2" t="s">
        <v>15</v>
      </c>
      <c r="G7848" s="3" t="s">
        <v>156</v>
      </c>
      <c r="H7848" s="17">
        <v>27</v>
      </c>
      <c r="I7848" s="2">
        <v>238</v>
      </c>
      <c r="J7848" s="19">
        <v>6426</v>
      </c>
      <c r="K7848" s="19">
        <v>2506.14</v>
      </c>
      <c r="L7848" s="2">
        <v>0.38999999999999996</v>
      </c>
      <c r="M7848" s="2" t="s">
        <v>19</v>
      </c>
      <c r="N7848" s="20">
        <f t="shared" si="122"/>
        <v>8932.14</v>
      </c>
      <c r="O7848" s="21"/>
      <c r="P7848" s="20"/>
    </row>
    <row r="7849" spans="1:16" x14ac:dyDescent="0.35">
      <c r="A7849" s="2" t="s">
        <v>21</v>
      </c>
      <c r="B7849" s="2">
        <v>1197831</v>
      </c>
      <c r="C7849" s="15">
        <v>44034</v>
      </c>
      <c r="D7849" s="2" t="s">
        <v>14</v>
      </c>
      <c r="E7849" s="2" t="s">
        <v>15</v>
      </c>
      <c r="F7849" s="2" t="s">
        <v>15</v>
      </c>
      <c r="G7849" s="3" t="s">
        <v>157</v>
      </c>
      <c r="H7849" s="17">
        <v>27</v>
      </c>
      <c r="I7849" s="2">
        <v>210</v>
      </c>
      <c r="J7849" s="19">
        <v>5670</v>
      </c>
      <c r="K7849" s="19">
        <v>2948.4</v>
      </c>
      <c r="L7849" s="2">
        <v>0.52</v>
      </c>
      <c r="M7849" s="2" t="s">
        <v>19</v>
      </c>
      <c r="N7849" s="20">
        <f t="shared" si="122"/>
        <v>8618.4</v>
      </c>
      <c r="O7849" s="21"/>
      <c r="P7849" s="20"/>
    </row>
    <row r="7850" spans="1:16" x14ac:dyDescent="0.35">
      <c r="A7850" s="2" t="s">
        <v>21</v>
      </c>
      <c r="B7850" s="2">
        <v>1197831</v>
      </c>
      <c r="C7850" s="15">
        <v>44035</v>
      </c>
      <c r="D7850" s="2" t="s">
        <v>22</v>
      </c>
      <c r="E7850" s="2" t="s">
        <v>23</v>
      </c>
      <c r="F7850" s="2" t="s">
        <v>24</v>
      </c>
      <c r="G7850" s="3" t="s">
        <v>18</v>
      </c>
      <c r="H7850" s="17">
        <v>26</v>
      </c>
      <c r="I7850" s="2">
        <v>176</v>
      </c>
      <c r="J7850" s="19">
        <v>4576</v>
      </c>
      <c r="K7850" s="19">
        <v>1555.84</v>
      </c>
      <c r="L7850" s="2">
        <v>0.33999999999999997</v>
      </c>
      <c r="M7850" s="2" t="s">
        <v>19</v>
      </c>
      <c r="N7850" s="20">
        <f t="shared" si="122"/>
        <v>6131.84</v>
      </c>
      <c r="O7850" s="21"/>
      <c r="P7850" s="20"/>
    </row>
    <row r="7851" spans="1:16" x14ac:dyDescent="0.35">
      <c r="A7851" s="2" t="s">
        <v>21</v>
      </c>
      <c r="B7851" s="2">
        <v>1197831</v>
      </c>
      <c r="C7851" s="15">
        <v>44036</v>
      </c>
      <c r="D7851" s="2" t="s">
        <v>22</v>
      </c>
      <c r="E7851" s="2" t="s">
        <v>23</v>
      </c>
      <c r="F7851" s="2" t="s">
        <v>24</v>
      </c>
      <c r="G7851" s="3" t="s">
        <v>158</v>
      </c>
      <c r="H7851" s="17">
        <v>25</v>
      </c>
      <c r="I7851" s="2">
        <v>224</v>
      </c>
      <c r="J7851" s="19">
        <v>5600</v>
      </c>
      <c r="K7851" s="19">
        <v>3136.0000000000005</v>
      </c>
      <c r="L7851" s="2">
        <v>0.56000000000000005</v>
      </c>
      <c r="M7851" s="2" t="s">
        <v>19</v>
      </c>
      <c r="N7851" s="20">
        <f t="shared" si="122"/>
        <v>8736</v>
      </c>
      <c r="O7851" s="21"/>
      <c r="P7851" s="20"/>
    </row>
    <row r="7852" spans="1:16" x14ac:dyDescent="0.35">
      <c r="A7852" s="2" t="s">
        <v>21</v>
      </c>
      <c r="B7852" s="2">
        <v>1197831</v>
      </c>
      <c r="C7852" s="15">
        <v>44037</v>
      </c>
      <c r="D7852" s="2" t="s">
        <v>22</v>
      </c>
      <c r="E7852" s="2" t="s">
        <v>23</v>
      </c>
      <c r="F7852" s="2" t="s">
        <v>24</v>
      </c>
      <c r="G7852" s="3" t="s">
        <v>155</v>
      </c>
      <c r="H7852" s="17">
        <v>20</v>
      </c>
      <c r="I7852" s="2">
        <v>255</v>
      </c>
      <c r="J7852" s="19">
        <v>5100</v>
      </c>
      <c r="K7852" s="19">
        <v>2091</v>
      </c>
      <c r="L7852" s="2">
        <v>0.41</v>
      </c>
      <c r="M7852" s="2" t="s">
        <v>19</v>
      </c>
      <c r="N7852" s="20">
        <f t="shared" si="122"/>
        <v>7191</v>
      </c>
      <c r="O7852" s="21"/>
      <c r="P7852" s="20"/>
    </row>
    <row r="7853" spans="1:16" x14ac:dyDescent="0.35">
      <c r="A7853" s="2" t="s">
        <v>21</v>
      </c>
      <c r="B7853" s="2">
        <v>1197831</v>
      </c>
      <c r="C7853" s="15">
        <v>44038</v>
      </c>
      <c r="D7853" s="2" t="s">
        <v>22</v>
      </c>
      <c r="E7853" s="2" t="s">
        <v>23</v>
      </c>
      <c r="F7853" s="2" t="s">
        <v>24</v>
      </c>
      <c r="G7853" s="3" t="s">
        <v>17</v>
      </c>
      <c r="H7853" s="17">
        <v>23</v>
      </c>
      <c r="I7853" s="2">
        <v>289</v>
      </c>
      <c r="J7853" s="19">
        <v>6647</v>
      </c>
      <c r="K7853" s="19">
        <v>2791.74</v>
      </c>
      <c r="L7853" s="2">
        <v>0.42</v>
      </c>
      <c r="M7853" s="2" t="s">
        <v>19</v>
      </c>
      <c r="N7853" s="20">
        <f t="shared" si="122"/>
        <v>9438.74</v>
      </c>
      <c r="O7853" s="21"/>
      <c r="P7853" s="20"/>
    </row>
    <row r="7854" spans="1:16" x14ac:dyDescent="0.35">
      <c r="A7854" s="2" t="s">
        <v>21</v>
      </c>
      <c r="B7854" s="2">
        <v>1197831</v>
      </c>
      <c r="C7854" s="15">
        <v>44039</v>
      </c>
      <c r="D7854" s="2" t="s">
        <v>22</v>
      </c>
      <c r="E7854" s="2" t="s">
        <v>23</v>
      </c>
      <c r="F7854" s="2" t="s">
        <v>24</v>
      </c>
      <c r="G7854" s="3" t="s">
        <v>156</v>
      </c>
      <c r="H7854" s="17">
        <v>27</v>
      </c>
      <c r="I7854" s="2">
        <v>236</v>
      </c>
      <c r="J7854" s="19">
        <v>6372</v>
      </c>
      <c r="K7854" s="19">
        <v>2612.52</v>
      </c>
      <c r="L7854" s="2">
        <v>0.41</v>
      </c>
      <c r="M7854" s="2" t="s">
        <v>19</v>
      </c>
      <c r="N7854" s="20">
        <f t="shared" si="122"/>
        <v>8984.52</v>
      </c>
      <c r="O7854" s="21"/>
      <c r="P7854" s="20"/>
    </row>
    <row r="7855" spans="1:16" x14ac:dyDescent="0.35">
      <c r="A7855" s="2" t="s">
        <v>21</v>
      </c>
      <c r="B7855" s="2">
        <v>1197831</v>
      </c>
      <c r="C7855" s="15">
        <v>44040</v>
      </c>
      <c r="D7855" s="2" t="s">
        <v>22</v>
      </c>
      <c r="E7855" s="2" t="s">
        <v>23</v>
      </c>
      <c r="F7855" s="2" t="s">
        <v>24</v>
      </c>
      <c r="G7855" s="3" t="s">
        <v>157</v>
      </c>
      <c r="H7855" s="17">
        <v>26</v>
      </c>
      <c r="I7855" s="2">
        <v>213</v>
      </c>
      <c r="J7855" s="19">
        <v>5538</v>
      </c>
      <c r="K7855" s="19">
        <v>2769</v>
      </c>
      <c r="L7855" s="2">
        <v>0.5</v>
      </c>
      <c r="M7855" s="2" t="s">
        <v>19</v>
      </c>
      <c r="N7855" s="20">
        <f t="shared" si="122"/>
        <v>8307</v>
      </c>
      <c r="O7855" s="21"/>
      <c r="P7855" s="20"/>
    </row>
    <row r="7856" spans="1:16" x14ac:dyDescent="0.35">
      <c r="A7856" s="2" t="s">
        <v>21</v>
      </c>
      <c r="B7856" s="2">
        <v>1197831</v>
      </c>
      <c r="C7856" s="15">
        <v>44041</v>
      </c>
      <c r="D7856" s="2" t="s">
        <v>22</v>
      </c>
      <c r="E7856" s="2" t="s">
        <v>23</v>
      </c>
      <c r="F7856" s="2" t="s">
        <v>24</v>
      </c>
      <c r="G7856" s="3" t="s">
        <v>18</v>
      </c>
      <c r="H7856" s="17">
        <v>28</v>
      </c>
      <c r="I7856" s="2">
        <v>160</v>
      </c>
      <c r="J7856" s="19">
        <v>4480</v>
      </c>
      <c r="K7856" s="19">
        <v>1478.3999999999999</v>
      </c>
      <c r="L7856" s="2">
        <v>0.32999999999999996</v>
      </c>
      <c r="M7856" s="2" t="s">
        <v>19</v>
      </c>
      <c r="N7856" s="20">
        <f t="shared" si="122"/>
        <v>5958.4</v>
      </c>
      <c r="O7856" s="21"/>
      <c r="P7856" s="20"/>
    </row>
    <row r="7857" spans="1:16" x14ac:dyDescent="0.35">
      <c r="A7857" s="2" t="s">
        <v>21</v>
      </c>
      <c r="B7857" s="2">
        <v>1197831</v>
      </c>
      <c r="C7857" s="15">
        <v>44042</v>
      </c>
      <c r="D7857" s="2" t="s">
        <v>22</v>
      </c>
      <c r="E7857" s="2" t="s">
        <v>23</v>
      </c>
      <c r="F7857" s="2" t="s">
        <v>24</v>
      </c>
      <c r="G7857" s="3" t="s">
        <v>158</v>
      </c>
      <c r="H7857" s="17">
        <v>26</v>
      </c>
      <c r="I7857" s="2">
        <v>231</v>
      </c>
      <c r="J7857" s="19">
        <v>6006</v>
      </c>
      <c r="K7857" s="19">
        <v>3303.3</v>
      </c>
      <c r="L7857" s="2">
        <v>0.55000000000000004</v>
      </c>
      <c r="M7857" s="2" t="s">
        <v>19</v>
      </c>
      <c r="N7857" s="20">
        <f t="shared" si="122"/>
        <v>9309.2999999999993</v>
      </c>
      <c r="O7857" s="21"/>
      <c r="P7857" s="20"/>
    </row>
    <row r="7858" spans="1:16" x14ac:dyDescent="0.35">
      <c r="A7858" s="2" t="s">
        <v>21</v>
      </c>
      <c r="B7858" s="2">
        <v>1197831</v>
      </c>
      <c r="C7858" s="15">
        <v>44043</v>
      </c>
      <c r="D7858" s="2" t="s">
        <v>22</v>
      </c>
      <c r="E7858" s="2" t="s">
        <v>23</v>
      </c>
      <c r="F7858" s="2" t="s">
        <v>24</v>
      </c>
      <c r="G7858" s="3" t="s">
        <v>155</v>
      </c>
      <c r="H7858" s="17">
        <v>20</v>
      </c>
      <c r="I7858" s="2">
        <v>306</v>
      </c>
      <c r="J7858" s="19">
        <v>6120</v>
      </c>
      <c r="K7858" s="19">
        <v>2570.4</v>
      </c>
      <c r="L7858" s="2">
        <v>0.42</v>
      </c>
      <c r="M7858" s="2" t="s">
        <v>19</v>
      </c>
      <c r="N7858" s="20">
        <f t="shared" si="122"/>
        <v>8690.4</v>
      </c>
      <c r="O7858" s="21"/>
      <c r="P7858" s="20"/>
    </row>
    <row r="7859" spans="1:16" x14ac:dyDescent="0.35">
      <c r="A7859" s="2" t="s">
        <v>21</v>
      </c>
      <c r="B7859" s="2">
        <v>1197831</v>
      </c>
      <c r="C7859" s="15">
        <v>44044</v>
      </c>
      <c r="D7859" s="2" t="s">
        <v>22</v>
      </c>
      <c r="E7859" s="2" t="s">
        <v>23</v>
      </c>
      <c r="F7859" s="2" t="s">
        <v>24</v>
      </c>
      <c r="G7859" s="3" t="s">
        <v>17</v>
      </c>
      <c r="H7859" s="17">
        <v>30</v>
      </c>
      <c r="I7859" s="2">
        <v>263</v>
      </c>
      <c r="J7859" s="19">
        <v>7890</v>
      </c>
      <c r="K7859" s="19">
        <v>3077.0999999999995</v>
      </c>
      <c r="L7859" s="2">
        <v>0.38999999999999996</v>
      </c>
      <c r="M7859" s="2" t="s">
        <v>19</v>
      </c>
      <c r="N7859" s="20">
        <f t="shared" si="122"/>
        <v>10967.099999999999</v>
      </c>
      <c r="O7859" s="21"/>
      <c r="P7859" s="20"/>
    </row>
    <row r="7860" spans="1:16" x14ac:dyDescent="0.35">
      <c r="A7860" s="2" t="s">
        <v>21</v>
      </c>
      <c r="B7860" s="2">
        <v>1197831</v>
      </c>
      <c r="C7860" s="15">
        <v>44045</v>
      </c>
      <c r="D7860" s="2" t="s">
        <v>22</v>
      </c>
      <c r="E7860" s="2" t="s">
        <v>23</v>
      </c>
      <c r="F7860" s="2" t="s">
        <v>24</v>
      </c>
      <c r="G7860" s="3" t="s">
        <v>156</v>
      </c>
      <c r="H7860" s="17">
        <v>23</v>
      </c>
      <c r="I7860" s="2">
        <v>224</v>
      </c>
      <c r="J7860" s="19">
        <v>5152</v>
      </c>
      <c r="K7860" s="19">
        <v>2163.84</v>
      </c>
      <c r="L7860" s="2">
        <v>0.42</v>
      </c>
      <c r="M7860" s="2" t="s">
        <v>19</v>
      </c>
      <c r="N7860" s="20">
        <f t="shared" si="122"/>
        <v>7315.84</v>
      </c>
      <c r="O7860" s="21"/>
      <c r="P7860" s="20"/>
    </row>
    <row r="7861" spans="1:16" x14ac:dyDescent="0.35">
      <c r="A7861" s="2" t="s">
        <v>21</v>
      </c>
      <c r="B7861" s="2">
        <v>1197831</v>
      </c>
      <c r="C7861" s="15">
        <v>44046</v>
      </c>
      <c r="D7861" s="2" t="s">
        <v>22</v>
      </c>
      <c r="E7861" s="2" t="s">
        <v>23</v>
      </c>
      <c r="F7861" s="2" t="s">
        <v>24</v>
      </c>
      <c r="G7861" s="3" t="s">
        <v>157</v>
      </c>
      <c r="H7861" s="17">
        <v>30</v>
      </c>
      <c r="I7861" s="2">
        <v>204</v>
      </c>
      <c r="J7861" s="19">
        <v>6120</v>
      </c>
      <c r="K7861" s="19">
        <v>2937.6</v>
      </c>
      <c r="L7861" s="2">
        <v>0.48</v>
      </c>
      <c r="M7861" s="2" t="s">
        <v>19</v>
      </c>
      <c r="N7861" s="20">
        <f t="shared" si="122"/>
        <v>9057.6</v>
      </c>
      <c r="O7861" s="21"/>
      <c r="P7861" s="20"/>
    </row>
    <row r="7862" spans="1:16" x14ac:dyDescent="0.35">
      <c r="A7862" s="2" t="s">
        <v>21</v>
      </c>
      <c r="B7862" s="2">
        <v>1197831</v>
      </c>
      <c r="C7862" s="15">
        <v>44047</v>
      </c>
      <c r="D7862" s="2" t="s">
        <v>22</v>
      </c>
      <c r="E7862" s="2" t="s">
        <v>23</v>
      </c>
      <c r="F7862" s="2" t="s">
        <v>24</v>
      </c>
      <c r="G7862" s="3" t="s">
        <v>18</v>
      </c>
      <c r="H7862" s="17">
        <v>35</v>
      </c>
      <c r="I7862" s="2">
        <v>155</v>
      </c>
      <c r="J7862" s="19">
        <v>5425</v>
      </c>
      <c r="K7862" s="19">
        <v>1736</v>
      </c>
      <c r="L7862" s="2">
        <v>0.32</v>
      </c>
      <c r="M7862" s="2" t="s">
        <v>19</v>
      </c>
      <c r="N7862" s="20">
        <f t="shared" si="122"/>
        <v>7161</v>
      </c>
      <c r="O7862" s="21"/>
      <c r="P7862" s="20"/>
    </row>
    <row r="7863" spans="1:16" x14ac:dyDescent="0.35">
      <c r="A7863" s="2" t="s">
        <v>21</v>
      </c>
      <c r="B7863" s="2">
        <v>1197831</v>
      </c>
      <c r="C7863" s="15">
        <v>44048</v>
      </c>
      <c r="D7863" s="2" t="s">
        <v>22</v>
      </c>
      <c r="E7863" s="2" t="s">
        <v>23</v>
      </c>
      <c r="F7863" s="2" t="s">
        <v>24</v>
      </c>
      <c r="G7863" s="3" t="s">
        <v>158</v>
      </c>
      <c r="H7863" s="17">
        <v>29</v>
      </c>
      <c r="I7863" s="2">
        <v>228</v>
      </c>
      <c r="J7863" s="19">
        <v>6612</v>
      </c>
      <c r="K7863" s="19">
        <v>3636.6000000000004</v>
      </c>
      <c r="L7863" s="2">
        <v>0.55000000000000004</v>
      </c>
      <c r="M7863" s="2" t="s">
        <v>19</v>
      </c>
      <c r="N7863" s="20">
        <f t="shared" si="122"/>
        <v>10248.6</v>
      </c>
      <c r="O7863" s="21"/>
      <c r="P7863" s="20"/>
    </row>
    <row r="7864" spans="1:16" x14ac:dyDescent="0.35">
      <c r="A7864" s="2" t="s">
        <v>21</v>
      </c>
      <c r="B7864" s="2">
        <v>1197831</v>
      </c>
      <c r="C7864" s="15">
        <v>44049</v>
      </c>
      <c r="D7864" s="2" t="s">
        <v>22</v>
      </c>
      <c r="E7864" s="2" t="s">
        <v>23</v>
      </c>
      <c r="F7864" s="2" t="s">
        <v>24</v>
      </c>
      <c r="G7864" s="3" t="s">
        <v>155</v>
      </c>
      <c r="H7864" s="17">
        <v>23</v>
      </c>
      <c r="I7864" s="2">
        <v>306</v>
      </c>
      <c r="J7864" s="19">
        <v>7038</v>
      </c>
      <c r="K7864" s="19">
        <v>2604.06</v>
      </c>
      <c r="L7864" s="2">
        <v>0.37</v>
      </c>
      <c r="M7864" s="2" t="s">
        <v>19</v>
      </c>
      <c r="N7864" s="20">
        <f t="shared" si="122"/>
        <v>9642.06</v>
      </c>
      <c r="O7864" s="21"/>
      <c r="P7864" s="20"/>
    </row>
    <row r="7865" spans="1:16" x14ac:dyDescent="0.35">
      <c r="A7865" s="2" t="s">
        <v>21</v>
      </c>
      <c r="B7865" s="2">
        <v>1197831</v>
      </c>
      <c r="C7865" s="15">
        <v>44050</v>
      </c>
      <c r="D7865" s="2" t="s">
        <v>22</v>
      </c>
      <c r="E7865" s="2" t="s">
        <v>23</v>
      </c>
      <c r="F7865" s="2" t="s">
        <v>24</v>
      </c>
      <c r="G7865" s="3" t="s">
        <v>17</v>
      </c>
      <c r="H7865" s="17">
        <v>29</v>
      </c>
      <c r="I7865" s="2">
        <v>306</v>
      </c>
      <c r="J7865" s="19">
        <v>8874</v>
      </c>
      <c r="K7865" s="19">
        <v>3638.3399999999997</v>
      </c>
      <c r="L7865" s="2">
        <v>0.41</v>
      </c>
      <c r="M7865" s="2" t="s">
        <v>19</v>
      </c>
      <c r="N7865" s="20">
        <f t="shared" si="122"/>
        <v>12512.34</v>
      </c>
      <c r="O7865" s="21"/>
      <c r="P7865" s="20"/>
    </row>
    <row r="7866" spans="1:16" x14ac:dyDescent="0.35">
      <c r="A7866" s="2" t="s">
        <v>21</v>
      </c>
      <c r="B7866" s="2">
        <v>1197831</v>
      </c>
      <c r="C7866" s="15">
        <v>44051</v>
      </c>
      <c r="D7866" s="2" t="s">
        <v>22</v>
      </c>
      <c r="E7866" s="2" t="s">
        <v>23</v>
      </c>
      <c r="F7866" s="2" t="s">
        <v>24</v>
      </c>
      <c r="G7866" s="3" t="s">
        <v>156</v>
      </c>
      <c r="H7866" s="17">
        <v>24</v>
      </c>
      <c r="I7866" s="2">
        <v>232</v>
      </c>
      <c r="J7866" s="19">
        <v>5568</v>
      </c>
      <c r="K7866" s="19">
        <v>2060.16</v>
      </c>
      <c r="L7866" s="2">
        <v>0.37</v>
      </c>
      <c r="M7866" s="2" t="s">
        <v>19</v>
      </c>
      <c r="N7866" s="20">
        <f t="shared" si="122"/>
        <v>7628.16</v>
      </c>
      <c r="O7866" s="21"/>
      <c r="P7866" s="20"/>
    </row>
    <row r="7867" spans="1:16" x14ac:dyDescent="0.35">
      <c r="A7867" s="2" t="s">
        <v>21</v>
      </c>
      <c r="B7867" s="2">
        <v>1197831</v>
      </c>
      <c r="C7867" s="15">
        <v>44052</v>
      </c>
      <c r="D7867" s="2" t="s">
        <v>22</v>
      </c>
      <c r="E7867" s="2" t="s">
        <v>23</v>
      </c>
      <c r="F7867" s="2" t="s">
        <v>24</v>
      </c>
      <c r="G7867" s="3" t="s">
        <v>157</v>
      </c>
      <c r="H7867" s="17">
        <v>28</v>
      </c>
      <c r="I7867" s="2">
        <v>213</v>
      </c>
      <c r="J7867" s="19">
        <v>5964</v>
      </c>
      <c r="K7867" s="19">
        <v>2862.72</v>
      </c>
      <c r="L7867" s="2">
        <v>0.48</v>
      </c>
      <c r="M7867" s="2" t="s">
        <v>19</v>
      </c>
      <c r="N7867" s="20">
        <f t="shared" si="122"/>
        <v>8826.7199999999993</v>
      </c>
      <c r="O7867" s="21"/>
      <c r="P7867" s="20"/>
    </row>
    <row r="7868" spans="1:16" x14ac:dyDescent="0.35">
      <c r="A7868" s="2" t="s">
        <v>20</v>
      </c>
      <c r="B7868" s="2">
        <v>1197831</v>
      </c>
      <c r="C7868" s="15">
        <v>44053</v>
      </c>
      <c r="D7868" s="2" t="s">
        <v>22</v>
      </c>
      <c r="E7868" s="2" t="s">
        <v>23</v>
      </c>
      <c r="F7868" s="2" t="s">
        <v>24</v>
      </c>
      <c r="G7868" s="3" t="s">
        <v>18</v>
      </c>
      <c r="H7868" s="17">
        <v>34</v>
      </c>
      <c r="I7868" s="2">
        <v>179</v>
      </c>
      <c r="J7868" s="19">
        <v>6086</v>
      </c>
      <c r="K7868" s="19">
        <v>2069.2399999999998</v>
      </c>
      <c r="L7868" s="2">
        <v>0.33999999999999997</v>
      </c>
      <c r="M7868" s="2" t="s">
        <v>19</v>
      </c>
      <c r="N7868" s="20">
        <f t="shared" si="122"/>
        <v>8155.24</v>
      </c>
      <c r="O7868" s="21"/>
      <c r="P7868" s="20"/>
    </row>
    <row r="7869" spans="1:16" x14ac:dyDescent="0.35">
      <c r="A7869" s="2" t="s">
        <v>20</v>
      </c>
      <c r="B7869" s="2">
        <v>1197831</v>
      </c>
      <c r="C7869" s="15">
        <v>44054</v>
      </c>
      <c r="D7869" s="2" t="s">
        <v>22</v>
      </c>
      <c r="E7869" s="2" t="s">
        <v>23</v>
      </c>
      <c r="F7869" s="2" t="s">
        <v>24</v>
      </c>
      <c r="G7869" s="3" t="s">
        <v>158</v>
      </c>
      <c r="H7869" s="17">
        <v>27</v>
      </c>
      <c r="I7869" s="2">
        <v>272</v>
      </c>
      <c r="J7869" s="19">
        <v>7344</v>
      </c>
      <c r="K7869" s="19">
        <v>4039.2000000000003</v>
      </c>
      <c r="L7869" s="2">
        <v>0.55000000000000004</v>
      </c>
      <c r="M7869" s="2" t="s">
        <v>19</v>
      </c>
      <c r="N7869" s="20">
        <f t="shared" si="122"/>
        <v>11383.2</v>
      </c>
      <c r="O7869" s="21"/>
      <c r="P7869" s="20"/>
    </row>
    <row r="7870" spans="1:16" x14ac:dyDescent="0.35">
      <c r="A7870" s="2" t="s">
        <v>20</v>
      </c>
      <c r="B7870" s="2">
        <v>1197831</v>
      </c>
      <c r="C7870" s="15">
        <v>44055</v>
      </c>
      <c r="D7870" s="2" t="s">
        <v>22</v>
      </c>
      <c r="E7870" s="2" t="s">
        <v>23</v>
      </c>
      <c r="F7870" s="2" t="s">
        <v>24</v>
      </c>
      <c r="G7870" s="3" t="s">
        <v>155</v>
      </c>
      <c r="H7870" s="17">
        <v>24</v>
      </c>
      <c r="I7870" s="2">
        <v>315</v>
      </c>
      <c r="J7870" s="19">
        <v>7560</v>
      </c>
      <c r="K7870" s="19">
        <v>2948.3999999999996</v>
      </c>
      <c r="L7870" s="2">
        <v>0.38999999999999996</v>
      </c>
      <c r="M7870" s="2" t="s">
        <v>19</v>
      </c>
      <c r="N7870" s="20">
        <f t="shared" si="122"/>
        <v>10508.4</v>
      </c>
      <c r="O7870" s="21"/>
      <c r="P7870" s="20"/>
    </row>
    <row r="7871" spans="1:16" x14ac:dyDescent="0.35">
      <c r="A7871" s="2" t="s">
        <v>20</v>
      </c>
      <c r="B7871" s="2">
        <v>1197831</v>
      </c>
      <c r="C7871" s="15">
        <v>44056</v>
      </c>
      <c r="D7871" s="2" t="s">
        <v>22</v>
      </c>
      <c r="E7871" s="2" t="s">
        <v>23</v>
      </c>
      <c r="F7871" s="2" t="s">
        <v>24</v>
      </c>
      <c r="G7871" s="3" t="s">
        <v>17</v>
      </c>
      <c r="H7871" s="17">
        <v>30</v>
      </c>
      <c r="I7871" s="2">
        <v>287</v>
      </c>
      <c r="J7871" s="19">
        <v>8610</v>
      </c>
      <c r="K7871" s="19">
        <v>3616.2</v>
      </c>
      <c r="L7871" s="2">
        <v>0.42</v>
      </c>
      <c r="M7871" s="2" t="s">
        <v>19</v>
      </c>
      <c r="N7871" s="20">
        <f t="shared" si="122"/>
        <v>12226.2</v>
      </c>
      <c r="O7871" s="21"/>
      <c r="P7871" s="20"/>
    </row>
    <row r="7872" spans="1:16" x14ac:dyDescent="0.35">
      <c r="A7872" s="2" t="s">
        <v>20</v>
      </c>
      <c r="B7872" s="2">
        <v>1197831</v>
      </c>
      <c r="C7872" s="15">
        <v>44057</v>
      </c>
      <c r="D7872" s="2" t="s">
        <v>22</v>
      </c>
      <c r="E7872" s="2" t="s">
        <v>23</v>
      </c>
      <c r="F7872" s="2" t="s">
        <v>24</v>
      </c>
      <c r="G7872" s="3" t="s">
        <v>156</v>
      </c>
      <c r="H7872" s="17">
        <v>23</v>
      </c>
      <c r="I7872" s="2">
        <v>240</v>
      </c>
      <c r="J7872" s="19">
        <v>5520</v>
      </c>
      <c r="K7872" s="19">
        <v>2042.3999999999999</v>
      </c>
      <c r="L7872" s="2">
        <v>0.37</v>
      </c>
      <c r="M7872" s="2" t="s">
        <v>19</v>
      </c>
      <c r="N7872" s="20">
        <f t="shared" si="122"/>
        <v>7562.4</v>
      </c>
      <c r="O7872" s="21"/>
      <c r="P7872" s="20"/>
    </row>
    <row r="7873" spans="1:16" x14ac:dyDescent="0.35">
      <c r="A7873" s="2" t="s">
        <v>20</v>
      </c>
      <c r="B7873" s="2">
        <v>1197831</v>
      </c>
      <c r="C7873" s="15">
        <v>44058</v>
      </c>
      <c r="D7873" s="2" t="s">
        <v>22</v>
      </c>
      <c r="E7873" s="2" t="s">
        <v>23</v>
      </c>
      <c r="F7873" s="2" t="s">
        <v>24</v>
      </c>
      <c r="G7873" s="3" t="s">
        <v>157</v>
      </c>
      <c r="H7873" s="17">
        <v>31</v>
      </c>
      <c r="I7873" s="2">
        <v>245</v>
      </c>
      <c r="J7873" s="19">
        <v>7595</v>
      </c>
      <c r="K7873" s="19">
        <v>3873.4500000000003</v>
      </c>
      <c r="L7873" s="2">
        <v>0.51</v>
      </c>
      <c r="M7873" s="2" t="s">
        <v>19</v>
      </c>
      <c r="N7873" s="20">
        <f t="shared" si="122"/>
        <v>11468.45</v>
      </c>
      <c r="O7873" s="21"/>
      <c r="P7873" s="20"/>
    </row>
    <row r="7874" spans="1:16" x14ac:dyDescent="0.35">
      <c r="A7874" s="2" t="s">
        <v>20</v>
      </c>
      <c r="B7874" s="2">
        <v>1197831</v>
      </c>
      <c r="C7874" s="15">
        <v>44059</v>
      </c>
      <c r="D7874" s="2" t="s">
        <v>22</v>
      </c>
      <c r="E7874" s="2" t="s">
        <v>23</v>
      </c>
      <c r="F7874" s="2" t="s">
        <v>24</v>
      </c>
      <c r="G7874" s="3" t="s">
        <v>18</v>
      </c>
      <c r="H7874" s="17">
        <v>35</v>
      </c>
      <c r="I7874" s="2">
        <v>180</v>
      </c>
      <c r="J7874" s="19">
        <v>6300</v>
      </c>
      <c r="K7874" s="19">
        <v>2205</v>
      </c>
      <c r="L7874" s="2">
        <v>0.35</v>
      </c>
      <c r="M7874" s="2" t="s">
        <v>19</v>
      </c>
      <c r="N7874" s="20">
        <f t="shared" si="122"/>
        <v>8505</v>
      </c>
      <c r="O7874" s="21"/>
      <c r="P7874" s="20"/>
    </row>
    <row r="7875" spans="1:16" x14ac:dyDescent="0.35">
      <c r="A7875" s="2" t="s">
        <v>20</v>
      </c>
      <c r="B7875" s="2">
        <v>1197831</v>
      </c>
      <c r="C7875" s="15">
        <v>44060</v>
      </c>
      <c r="D7875" s="2" t="s">
        <v>22</v>
      </c>
      <c r="E7875" s="2" t="s">
        <v>23</v>
      </c>
      <c r="F7875" s="2" t="s">
        <v>24</v>
      </c>
      <c r="G7875" s="3" t="s">
        <v>158</v>
      </c>
      <c r="H7875" s="17">
        <v>32</v>
      </c>
      <c r="I7875" s="2">
        <v>295</v>
      </c>
      <c r="J7875" s="19">
        <v>9440</v>
      </c>
      <c r="K7875" s="19">
        <v>5380.8</v>
      </c>
      <c r="L7875" s="2">
        <v>0.57000000000000006</v>
      </c>
      <c r="M7875" s="2" t="s">
        <v>19</v>
      </c>
      <c r="N7875" s="20">
        <f t="shared" ref="N7875:N7938" si="123">SUM(J7875,K7875)</f>
        <v>14820.8</v>
      </c>
      <c r="O7875" s="21"/>
      <c r="P7875" s="20"/>
    </row>
    <row r="7876" spans="1:16" x14ac:dyDescent="0.35">
      <c r="A7876" s="2" t="s">
        <v>20</v>
      </c>
      <c r="B7876" s="2">
        <v>1197831</v>
      </c>
      <c r="C7876" s="15">
        <v>44061</v>
      </c>
      <c r="D7876" s="2" t="s">
        <v>22</v>
      </c>
      <c r="E7876" s="2" t="s">
        <v>23</v>
      </c>
      <c r="F7876" s="2" t="s">
        <v>24</v>
      </c>
      <c r="G7876" s="3" t="s">
        <v>155</v>
      </c>
      <c r="H7876" s="17">
        <v>28</v>
      </c>
      <c r="I7876" s="2">
        <v>295</v>
      </c>
      <c r="J7876" s="19">
        <v>8260</v>
      </c>
      <c r="K7876" s="19">
        <v>3386.6</v>
      </c>
      <c r="L7876" s="2">
        <v>0.41</v>
      </c>
      <c r="M7876" s="2" t="s">
        <v>19</v>
      </c>
      <c r="N7876" s="20">
        <f t="shared" si="123"/>
        <v>11646.6</v>
      </c>
      <c r="O7876" s="21"/>
      <c r="P7876" s="20"/>
    </row>
    <row r="7877" spans="1:16" x14ac:dyDescent="0.35">
      <c r="A7877" s="2" t="s">
        <v>20</v>
      </c>
      <c r="B7877" s="2">
        <v>1197831</v>
      </c>
      <c r="C7877" s="15">
        <v>44062</v>
      </c>
      <c r="D7877" s="2" t="s">
        <v>22</v>
      </c>
      <c r="E7877" s="2" t="s">
        <v>23</v>
      </c>
      <c r="F7877" s="2" t="s">
        <v>24</v>
      </c>
      <c r="G7877" s="3" t="s">
        <v>17</v>
      </c>
      <c r="H7877" s="17">
        <v>33</v>
      </c>
      <c r="I7877" s="2">
        <v>323</v>
      </c>
      <c r="J7877" s="19">
        <v>10659</v>
      </c>
      <c r="K7877" s="19">
        <v>4476.78</v>
      </c>
      <c r="L7877" s="2">
        <v>0.42</v>
      </c>
      <c r="M7877" s="2" t="s">
        <v>19</v>
      </c>
      <c r="N7877" s="20">
        <f t="shared" si="123"/>
        <v>15135.779999999999</v>
      </c>
      <c r="O7877" s="21"/>
      <c r="P7877" s="20"/>
    </row>
    <row r="7878" spans="1:16" x14ac:dyDescent="0.35">
      <c r="A7878" s="2" t="s">
        <v>20</v>
      </c>
      <c r="B7878" s="2">
        <v>1197831</v>
      </c>
      <c r="C7878" s="15">
        <v>44063</v>
      </c>
      <c r="D7878" s="2" t="s">
        <v>22</v>
      </c>
      <c r="E7878" s="2" t="s">
        <v>23</v>
      </c>
      <c r="F7878" s="2" t="s">
        <v>24</v>
      </c>
      <c r="G7878" s="3" t="s">
        <v>156</v>
      </c>
      <c r="H7878" s="17">
        <v>27</v>
      </c>
      <c r="I7878" s="2">
        <v>264</v>
      </c>
      <c r="J7878" s="19">
        <v>7128</v>
      </c>
      <c r="K7878" s="19">
        <v>2851.2</v>
      </c>
      <c r="L7878" s="2">
        <v>0.39999999999999997</v>
      </c>
      <c r="M7878" s="2" t="s">
        <v>19</v>
      </c>
      <c r="N7878" s="20">
        <f t="shared" si="123"/>
        <v>9979.2000000000007</v>
      </c>
      <c r="O7878" s="21"/>
      <c r="P7878" s="20"/>
    </row>
    <row r="7879" spans="1:16" x14ac:dyDescent="0.35">
      <c r="A7879" s="2" t="s">
        <v>20</v>
      </c>
      <c r="B7879" s="2">
        <v>1197831</v>
      </c>
      <c r="C7879" s="15">
        <v>44064</v>
      </c>
      <c r="D7879" s="2" t="s">
        <v>22</v>
      </c>
      <c r="E7879" s="2" t="s">
        <v>23</v>
      </c>
      <c r="F7879" s="2" t="s">
        <v>24</v>
      </c>
      <c r="G7879" s="3" t="s">
        <v>157</v>
      </c>
      <c r="H7879" s="17">
        <v>26</v>
      </c>
      <c r="I7879" s="2">
        <v>263</v>
      </c>
      <c r="J7879" s="19">
        <v>6838</v>
      </c>
      <c r="K7879" s="19">
        <v>3282.24</v>
      </c>
      <c r="L7879" s="2">
        <v>0.48</v>
      </c>
      <c r="M7879" s="2" t="s">
        <v>19</v>
      </c>
      <c r="N7879" s="20">
        <f t="shared" si="123"/>
        <v>10120.24</v>
      </c>
      <c r="O7879" s="21"/>
      <c r="P7879" s="20"/>
    </row>
    <row r="7880" spans="1:16" x14ac:dyDescent="0.35">
      <c r="A7880" s="2" t="s">
        <v>20</v>
      </c>
      <c r="B7880" s="2">
        <v>1197831</v>
      </c>
      <c r="C7880" s="15">
        <v>44065</v>
      </c>
      <c r="D7880" s="2" t="s">
        <v>22</v>
      </c>
      <c r="E7880" s="2" t="s">
        <v>23</v>
      </c>
      <c r="F7880" s="2" t="s">
        <v>24</v>
      </c>
      <c r="G7880" s="3" t="s">
        <v>18</v>
      </c>
      <c r="H7880" s="17">
        <v>29</v>
      </c>
      <c r="I7880" s="2">
        <v>221</v>
      </c>
      <c r="J7880" s="19">
        <v>6409</v>
      </c>
      <c r="K7880" s="19">
        <v>2050.88</v>
      </c>
      <c r="L7880" s="2">
        <v>0.32</v>
      </c>
      <c r="M7880" s="2" t="s">
        <v>19</v>
      </c>
      <c r="N7880" s="20">
        <f t="shared" si="123"/>
        <v>8459.880000000001</v>
      </c>
      <c r="O7880" s="21"/>
      <c r="P7880" s="20"/>
    </row>
    <row r="7881" spans="1:16" x14ac:dyDescent="0.35">
      <c r="A7881" s="2" t="s">
        <v>20</v>
      </c>
      <c r="B7881" s="2">
        <v>1197831</v>
      </c>
      <c r="C7881" s="15">
        <v>44066</v>
      </c>
      <c r="D7881" s="2" t="s">
        <v>22</v>
      </c>
      <c r="E7881" s="2" t="s">
        <v>23</v>
      </c>
      <c r="F7881" s="2" t="s">
        <v>24</v>
      </c>
      <c r="G7881" s="3" t="s">
        <v>158</v>
      </c>
      <c r="H7881" s="17">
        <v>38</v>
      </c>
      <c r="I7881" s="2">
        <v>350</v>
      </c>
      <c r="J7881" s="19">
        <v>13300</v>
      </c>
      <c r="K7881" s="19">
        <v>7581.0000000000009</v>
      </c>
      <c r="L7881" s="2">
        <v>0.57000000000000006</v>
      </c>
      <c r="M7881" s="2" t="s">
        <v>19</v>
      </c>
      <c r="N7881" s="20">
        <f t="shared" si="123"/>
        <v>20881</v>
      </c>
      <c r="O7881" s="21"/>
      <c r="P7881" s="20"/>
    </row>
    <row r="7882" spans="1:16" x14ac:dyDescent="0.35">
      <c r="A7882" s="2" t="s">
        <v>20</v>
      </c>
      <c r="B7882" s="2">
        <v>1197831</v>
      </c>
      <c r="C7882" s="15">
        <v>44067</v>
      </c>
      <c r="D7882" s="2" t="s">
        <v>22</v>
      </c>
      <c r="E7882" s="2" t="s">
        <v>23</v>
      </c>
      <c r="F7882" s="2" t="s">
        <v>24</v>
      </c>
      <c r="G7882" s="3" t="s">
        <v>155</v>
      </c>
      <c r="H7882" s="17">
        <v>29</v>
      </c>
      <c r="I7882" s="2">
        <v>295</v>
      </c>
      <c r="J7882" s="19">
        <v>8555</v>
      </c>
      <c r="K7882" s="19">
        <v>3421.9999999999995</v>
      </c>
      <c r="L7882" s="2">
        <v>0.39999999999999997</v>
      </c>
      <c r="M7882" s="2" t="s">
        <v>19</v>
      </c>
      <c r="N7882" s="20">
        <f t="shared" si="123"/>
        <v>11977</v>
      </c>
      <c r="O7882" s="21"/>
      <c r="P7882" s="20"/>
    </row>
    <row r="7883" spans="1:16" x14ac:dyDescent="0.35">
      <c r="A7883" s="2" t="s">
        <v>20</v>
      </c>
      <c r="B7883" s="2">
        <v>1197831</v>
      </c>
      <c r="C7883" s="15">
        <v>44068</v>
      </c>
      <c r="D7883" s="2" t="s">
        <v>22</v>
      </c>
      <c r="E7883" s="2" t="s">
        <v>23</v>
      </c>
      <c r="F7883" s="2" t="s">
        <v>24</v>
      </c>
      <c r="G7883" s="3" t="s">
        <v>17</v>
      </c>
      <c r="H7883" s="17">
        <v>32</v>
      </c>
      <c r="I7883" s="2">
        <v>285</v>
      </c>
      <c r="J7883" s="19">
        <v>9120</v>
      </c>
      <c r="K7883" s="19">
        <v>3830.3999999999996</v>
      </c>
      <c r="L7883" s="2">
        <v>0.42</v>
      </c>
      <c r="M7883" s="2" t="s">
        <v>19</v>
      </c>
      <c r="N7883" s="20">
        <f t="shared" si="123"/>
        <v>12950.4</v>
      </c>
      <c r="O7883" s="21"/>
      <c r="P7883" s="20"/>
    </row>
    <row r="7884" spans="1:16" x14ac:dyDescent="0.35">
      <c r="A7884" s="2" t="s">
        <v>20</v>
      </c>
      <c r="B7884" s="2">
        <v>1197831</v>
      </c>
      <c r="C7884" s="15">
        <v>44069</v>
      </c>
      <c r="D7884" s="2" t="s">
        <v>22</v>
      </c>
      <c r="E7884" s="2" t="s">
        <v>23</v>
      </c>
      <c r="F7884" s="2" t="s">
        <v>24</v>
      </c>
      <c r="G7884" s="3" t="s">
        <v>156</v>
      </c>
      <c r="H7884" s="17">
        <v>29</v>
      </c>
      <c r="I7884" s="2">
        <v>374</v>
      </c>
      <c r="J7884" s="19">
        <v>10846</v>
      </c>
      <c r="K7884" s="19">
        <v>4446.8599999999997</v>
      </c>
      <c r="L7884" s="2">
        <v>0.41</v>
      </c>
      <c r="M7884" s="2" t="s">
        <v>19</v>
      </c>
      <c r="N7884" s="20">
        <f t="shared" si="123"/>
        <v>15292.86</v>
      </c>
      <c r="O7884" s="21"/>
      <c r="P7884" s="20"/>
    </row>
    <row r="7885" spans="1:16" x14ac:dyDescent="0.35">
      <c r="A7885" s="2" t="s">
        <v>20</v>
      </c>
      <c r="B7885" s="2">
        <v>1197831</v>
      </c>
      <c r="C7885" s="15">
        <v>44070</v>
      </c>
      <c r="D7885" s="2" t="s">
        <v>22</v>
      </c>
      <c r="E7885" s="2" t="s">
        <v>23</v>
      </c>
      <c r="F7885" s="2" t="s">
        <v>24</v>
      </c>
      <c r="G7885" s="3" t="s">
        <v>157</v>
      </c>
      <c r="H7885" s="17">
        <v>28</v>
      </c>
      <c r="I7885" s="2">
        <v>224</v>
      </c>
      <c r="J7885" s="19">
        <v>6272</v>
      </c>
      <c r="K7885" s="19">
        <v>3261.44</v>
      </c>
      <c r="L7885" s="2">
        <v>0.52</v>
      </c>
      <c r="M7885" s="2" t="s">
        <v>19</v>
      </c>
      <c r="N7885" s="20">
        <f t="shared" si="123"/>
        <v>9533.44</v>
      </c>
      <c r="O7885" s="21"/>
      <c r="P7885" s="20"/>
    </row>
    <row r="7886" spans="1:16" x14ac:dyDescent="0.35">
      <c r="A7886" s="2" t="s">
        <v>20</v>
      </c>
      <c r="B7886" s="2">
        <v>1197831</v>
      </c>
      <c r="C7886" s="15">
        <v>44071</v>
      </c>
      <c r="D7886" s="2" t="s">
        <v>22</v>
      </c>
      <c r="E7886" s="2" t="s">
        <v>23</v>
      </c>
      <c r="F7886" s="2" t="s">
        <v>24</v>
      </c>
      <c r="G7886" s="3" t="s">
        <v>18</v>
      </c>
      <c r="H7886" s="17">
        <v>33</v>
      </c>
      <c r="I7886" s="2">
        <v>217</v>
      </c>
      <c r="J7886" s="19">
        <v>7161</v>
      </c>
      <c r="K7886" s="19">
        <v>2577.96</v>
      </c>
      <c r="L7886" s="2">
        <v>0.36</v>
      </c>
      <c r="M7886" s="2" t="s">
        <v>19</v>
      </c>
      <c r="N7886" s="20">
        <f t="shared" si="123"/>
        <v>9738.9599999999991</v>
      </c>
      <c r="O7886" s="21"/>
      <c r="P7886" s="20"/>
    </row>
    <row r="7887" spans="1:16" x14ac:dyDescent="0.35">
      <c r="A7887" s="2" t="s">
        <v>20</v>
      </c>
      <c r="B7887" s="2">
        <v>1197831</v>
      </c>
      <c r="C7887" s="15">
        <v>44072</v>
      </c>
      <c r="D7887" s="2" t="s">
        <v>22</v>
      </c>
      <c r="E7887" s="2" t="s">
        <v>23</v>
      </c>
      <c r="F7887" s="2" t="s">
        <v>24</v>
      </c>
      <c r="G7887" s="3" t="s">
        <v>158</v>
      </c>
      <c r="H7887" s="17">
        <v>36</v>
      </c>
      <c r="I7887" s="2">
        <v>302</v>
      </c>
      <c r="J7887" s="19">
        <v>10872</v>
      </c>
      <c r="K7887" s="19">
        <v>5653.4400000000005</v>
      </c>
      <c r="L7887" s="2">
        <v>0.52</v>
      </c>
      <c r="M7887" s="2" t="s">
        <v>19</v>
      </c>
      <c r="N7887" s="20">
        <f t="shared" si="123"/>
        <v>16525.440000000002</v>
      </c>
      <c r="O7887" s="21"/>
      <c r="P7887" s="20"/>
    </row>
    <row r="7888" spans="1:16" x14ac:dyDescent="0.35">
      <c r="A7888" s="2" t="s">
        <v>20</v>
      </c>
      <c r="B7888" s="2">
        <v>1197831</v>
      </c>
      <c r="C7888" s="15">
        <v>44073</v>
      </c>
      <c r="D7888" s="2" t="s">
        <v>22</v>
      </c>
      <c r="E7888" s="2" t="s">
        <v>23</v>
      </c>
      <c r="F7888" s="2" t="s">
        <v>24</v>
      </c>
      <c r="G7888" s="3" t="s">
        <v>155</v>
      </c>
      <c r="H7888" s="17">
        <v>27</v>
      </c>
      <c r="I7888" s="2">
        <v>305</v>
      </c>
      <c r="J7888" s="19">
        <v>8235</v>
      </c>
      <c r="K7888" s="19">
        <v>3046.95</v>
      </c>
      <c r="L7888" s="2">
        <v>0.37</v>
      </c>
      <c r="M7888" s="2" t="s">
        <v>19</v>
      </c>
      <c r="N7888" s="20">
        <f t="shared" si="123"/>
        <v>11281.95</v>
      </c>
      <c r="O7888" s="21"/>
      <c r="P7888" s="20"/>
    </row>
    <row r="7889" spans="1:16" x14ac:dyDescent="0.35">
      <c r="A7889" s="2" t="s">
        <v>20</v>
      </c>
      <c r="B7889" s="2">
        <v>1197831</v>
      </c>
      <c r="C7889" s="15">
        <v>44074</v>
      </c>
      <c r="D7889" s="2" t="s">
        <v>22</v>
      </c>
      <c r="E7889" s="2" t="s">
        <v>23</v>
      </c>
      <c r="F7889" s="2" t="s">
        <v>24</v>
      </c>
      <c r="G7889" s="3" t="s">
        <v>17</v>
      </c>
      <c r="H7889" s="17">
        <v>33</v>
      </c>
      <c r="I7889" s="2">
        <v>305</v>
      </c>
      <c r="J7889" s="19">
        <v>10065</v>
      </c>
      <c r="K7889" s="19">
        <v>3824.7</v>
      </c>
      <c r="L7889" s="2">
        <v>0.38</v>
      </c>
      <c r="M7889" s="2" t="s">
        <v>19</v>
      </c>
      <c r="N7889" s="20">
        <f t="shared" si="123"/>
        <v>13889.7</v>
      </c>
      <c r="O7889" s="21"/>
      <c r="P7889" s="20"/>
    </row>
    <row r="7890" spans="1:16" x14ac:dyDescent="0.35">
      <c r="A7890" s="2" t="s">
        <v>20</v>
      </c>
      <c r="B7890" s="2">
        <v>1197831</v>
      </c>
      <c r="C7890" s="15">
        <v>44075</v>
      </c>
      <c r="D7890" s="2" t="s">
        <v>22</v>
      </c>
      <c r="E7890" s="2" t="s">
        <v>23</v>
      </c>
      <c r="F7890" s="2" t="s">
        <v>24</v>
      </c>
      <c r="G7890" s="3" t="s">
        <v>156</v>
      </c>
      <c r="H7890" s="17">
        <v>29</v>
      </c>
      <c r="I7890" s="2">
        <v>374</v>
      </c>
      <c r="J7890" s="19">
        <v>10846</v>
      </c>
      <c r="K7890" s="19">
        <v>4446.8599999999997</v>
      </c>
      <c r="L7890" s="2">
        <v>0.41</v>
      </c>
      <c r="M7890" s="2" t="s">
        <v>19</v>
      </c>
      <c r="N7890" s="20">
        <f t="shared" si="123"/>
        <v>15292.86</v>
      </c>
      <c r="O7890" s="21"/>
      <c r="P7890" s="20"/>
    </row>
    <row r="7891" spans="1:16" x14ac:dyDescent="0.35">
      <c r="A7891" s="2" t="s">
        <v>20</v>
      </c>
      <c r="B7891" s="2">
        <v>1197831</v>
      </c>
      <c r="C7891" s="15">
        <v>44076</v>
      </c>
      <c r="D7891" s="2" t="s">
        <v>22</v>
      </c>
      <c r="E7891" s="2" t="s">
        <v>23</v>
      </c>
      <c r="F7891" s="2" t="s">
        <v>24</v>
      </c>
      <c r="G7891" s="3" t="s">
        <v>157</v>
      </c>
      <c r="H7891" s="17">
        <v>30</v>
      </c>
      <c r="I7891" s="2">
        <v>215</v>
      </c>
      <c r="J7891" s="19">
        <v>6450</v>
      </c>
      <c r="K7891" s="19">
        <v>3096</v>
      </c>
      <c r="L7891" s="2">
        <v>0.48</v>
      </c>
      <c r="M7891" s="2" t="s">
        <v>19</v>
      </c>
      <c r="N7891" s="20">
        <f t="shared" si="123"/>
        <v>9546</v>
      </c>
      <c r="O7891" s="21"/>
      <c r="P7891" s="20"/>
    </row>
    <row r="7892" spans="1:16" x14ac:dyDescent="0.35">
      <c r="A7892" s="2" t="s">
        <v>20</v>
      </c>
      <c r="B7892" s="2">
        <v>1197831</v>
      </c>
      <c r="C7892" s="15">
        <v>44077</v>
      </c>
      <c r="D7892" s="2" t="s">
        <v>22</v>
      </c>
      <c r="E7892" s="2" t="s">
        <v>23</v>
      </c>
      <c r="F7892" s="2" t="s">
        <v>24</v>
      </c>
      <c r="G7892" s="3" t="s">
        <v>18</v>
      </c>
      <c r="H7892" s="17">
        <v>35</v>
      </c>
      <c r="I7892" s="2">
        <v>228</v>
      </c>
      <c r="J7892" s="19">
        <v>7980</v>
      </c>
      <c r="K7892" s="19">
        <v>2713.2</v>
      </c>
      <c r="L7892" s="2">
        <v>0.33999999999999997</v>
      </c>
      <c r="M7892" s="2" t="s">
        <v>19</v>
      </c>
      <c r="N7892" s="20">
        <f t="shared" si="123"/>
        <v>10693.2</v>
      </c>
      <c r="O7892" s="21"/>
      <c r="P7892" s="20"/>
    </row>
    <row r="7893" spans="1:16" x14ac:dyDescent="0.35">
      <c r="A7893" s="2" t="s">
        <v>20</v>
      </c>
      <c r="B7893" s="2">
        <v>1197831</v>
      </c>
      <c r="C7893" s="15">
        <v>44078</v>
      </c>
      <c r="D7893" s="2" t="s">
        <v>22</v>
      </c>
      <c r="E7893" s="2" t="s">
        <v>23</v>
      </c>
      <c r="F7893" s="2" t="s">
        <v>24</v>
      </c>
      <c r="G7893" s="3" t="s">
        <v>158</v>
      </c>
      <c r="H7893" s="17">
        <v>39</v>
      </c>
      <c r="I7893" s="2">
        <v>270</v>
      </c>
      <c r="J7893" s="19">
        <v>10530</v>
      </c>
      <c r="K7893" s="19">
        <v>5686.2000000000007</v>
      </c>
      <c r="L7893" s="2">
        <v>0.54</v>
      </c>
      <c r="M7893" s="2" t="s">
        <v>19</v>
      </c>
      <c r="N7893" s="20">
        <f t="shared" si="123"/>
        <v>16216.2</v>
      </c>
      <c r="O7893" s="21"/>
      <c r="P7893" s="20"/>
    </row>
    <row r="7894" spans="1:16" x14ac:dyDescent="0.35">
      <c r="A7894" s="2" t="s">
        <v>20</v>
      </c>
      <c r="B7894" s="2">
        <v>1197831</v>
      </c>
      <c r="C7894" s="15">
        <v>44079</v>
      </c>
      <c r="D7894" s="2" t="s">
        <v>22</v>
      </c>
      <c r="E7894" s="2" t="s">
        <v>23</v>
      </c>
      <c r="F7894" s="2" t="s">
        <v>24</v>
      </c>
      <c r="G7894" s="3" t="s">
        <v>155</v>
      </c>
      <c r="H7894" s="17">
        <v>33</v>
      </c>
      <c r="I7894" s="2">
        <v>264</v>
      </c>
      <c r="J7894" s="19">
        <v>8712</v>
      </c>
      <c r="K7894" s="19">
        <v>3659.04</v>
      </c>
      <c r="L7894" s="2">
        <v>0.42</v>
      </c>
      <c r="M7894" s="2" t="s">
        <v>19</v>
      </c>
      <c r="N7894" s="20">
        <f t="shared" si="123"/>
        <v>12371.04</v>
      </c>
      <c r="O7894" s="21"/>
      <c r="P7894" s="20"/>
    </row>
    <row r="7895" spans="1:16" x14ac:dyDescent="0.35">
      <c r="A7895" s="2" t="s">
        <v>20</v>
      </c>
      <c r="B7895" s="2">
        <v>1197831</v>
      </c>
      <c r="C7895" s="15">
        <v>44080</v>
      </c>
      <c r="D7895" s="2" t="s">
        <v>22</v>
      </c>
      <c r="E7895" s="2" t="s">
        <v>23</v>
      </c>
      <c r="F7895" s="2" t="s">
        <v>24</v>
      </c>
      <c r="G7895" s="3" t="s">
        <v>17</v>
      </c>
      <c r="H7895" s="17">
        <v>32</v>
      </c>
      <c r="I7895" s="2">
        <v>255</v>
      </c>
      <c r="J7895" s="19">
        <v>8160</v>
      </c>
      <c r="K7895" s="19">
        <v>3019.2</v>
      </c>
      <c r="L7895" s="2">
        <v>0.37</v>
      </c>
      <c r="M7895" s="2" t="s">
        <v>19</v>
      </c>
      <c r="N7895" s="20">
        <f t="shared" si="123"/>
        <v>11179.2</v>
      </c>
      <c r="O7895" s="21"/>
      <c r="P7895" s="20"/>
    </row>
    <row r="7896" spans="1:16" x14ac:dyDescent="0.35">
      <c r="A7896" s="2" t="s">
        <v>20</v>
      </c>
      <c r="B7896" s="2">
        <v>1197831</v>
      </c>
      <c r="C7896" s="15">
        <v>44081</v>
      </c>
      <c r="D7896" s="2" t="s">
        <v>22</v>
      </c>
      <c r="E7896" s="2" t="s">
        <v>23</v>
      </c>
      <c r="F7896" s="2" t="s">
        <v>24</v>
      </c>
      <c r="G7896" s="3" t="s">
        <v>156</v>
      </c>
      <c r="H7896" s="17">
        <v>36</v>
      </c>
      <c r="I7896" s="2">
        <v>315</v>
      </c>
      <c r="J7896" s="19">
        <v>11340</v>
      </c>
      <c r="K7896" s="19">
        <v>4309.2</v>
      </c>
      <c r="L7896" s="2">
        <v>0.38</v>
      </c>
      <c r="M7896" s="2" t="s">
        <v>19</v>
      </c>
      <c r="N7896" s="20">
        <f t="shared" si="123"/>
        <v>15649.2</v>
      </c>
      <c r="O7896" s="21"/>
      <c r="P7896" s="20"/>
    </row>
    <row r="7897" spans="1:16" x14ac:dyDescent="0.35">
      <c r="A7897" s="2" t="s">
        <v>20</v>
      </c>
      <c r="B7897" s="2">
        <v>1197831</v>
      </c>
      <c r="C7897" s="15">
        <v>44082</v>
      </c>
      <c r="D7897" s="2" t="s">
        <v>22</v>
      </c>
      <c r="E7897" s="2" t="s">
        <v>23</v>
      </c>
      <c r="F7897" s="2" t="s">
        <v>24</v>
      </c>
      <c r="G7897" s="3" t="s">
        <v>157</v>
      </c>
      <c r="H7897" s="17">
        <v>37</v>
      </c>
      <c r="I7897" s="2">
        <v>200</v>
      </c>
      <c r="J7897" s="19">
        <v>7400</v>
      </c>
      <c r="K7897" s="19">
        <v>3700</v>
      </c>
      <c r="L7897" s="2">
        <v>0.5</v>
      </c>
      <c r="M7897" s="2" t="s">
        <v>19</v>
      </c>
      <c r="N7897" s="20">
        <f t="shared" si="123"/>
        <v>11100</v>
      </c>
      <c r="O7897" s="21"/>
      <c r="P7897" s="20"/>
    </row>
    <row r="7898" spans="1:16" x14ac:dyDescent="0.35">
      <c r="A7898" s="2" t="s">
        <v>20</v>
      </c>
      <c r="B7898" s="2">
        <v>1197831</v>
      </c>
      <c r="C7898" s="15">
        <v>44083</v>
      </c>
      <c r="D7898" s="2" t="s">
        <v>22</v>
      </c>
      <c r="E7898" s="2" t="s">
        <v>23</v>
      </c>
      <c r="F7898" s="2" t="s">
        <v>24</v>
      </c>
      <c r="G7898" s="3" t="s">
        <v>18</v>
      </c>
      <c r="H7898" s="17">
        <v>36</v>
      </c>
      <c r="I7898" s="2">
        <v>206</v>
      </c>
      <c r="J7898" s="19">
        <v>7416</v>
      </c>
      <c r="K7898" s="19">
        <v>2669.7599999999998</v>
      </c>
      <c r="L7898" s="2">
        <v>0.36</v>
      </c>
      <c r="M7898" s="2" t="s">
        <v>19</v>
      </c>
      <c r="N7898" s="20">
        <f t="shared" si="123"/>
        <v>10085.76</v>
      </c>
      <c r="O7898" s="21"/>
      <c r="P7898" s="20"/>
    </row>
    <row r="7899" spans="1:16" x14ac:dyDescent="0.35">
      <c r="A7899" s="2" t="s">
        <v>20</v>
      </c>
      <c r="B7899" s="2">
        <v>1197831</v>
      </c>
      <c r="C7899" s="15">
        <v>44084</v>
      </c>
      <c r="D7899" s="2" t="s">
        <v>22</v>
      </c>
      <c r="E7899" s="2" t="s">
        <v>23</v>
      </c>
      <c r="F7899" s="2" t="s">
        <v>24</v>
      </c>
      <c r="G7899" s="3" t="s">
        <v>158</v>
      </c>
      <c r="H7899" s="17">
        <v>42</v>
      </c>
      <c r="I7899" s="2">
        <v>298</v>
      </c>
      <c r="J7899" s="19">
        <v>12516</v>
      </c>
      <c r="K7899" s="19">
        <v>7134.1200000000008</v>
      </c>
      <c r="L7899" s="2">
        <v>0.57000000000000006</v>
      </c>
      <c r="M7899" s="2" t="s">
        <v>19</v>
      </c>
      <c r="N7899" s="20">
        <f t="shared" si="123"/>
        <v>19650.120000000003</v>
      </c>
      <c r="O7899" s="21"/>
      <c r="P7899" s="20"/>
    </row>
    <row r="7900" spans="1:16" x14ac:dyDescent="0.35">
      <c r="A7900" s="2" t="s">
        <v>20</v>
      </c>
      <c r="B7900" s="2">
        <v>1197831</v>
      </c>
      <c r="C7900" s="15">
        <v>44085</v>
      </c>
      <c r="D7900" s="2" t="s">
        <v>22</v>
      </c>
      <c r="E7900" s="2" t="s">
        <v>23</v>
      </c>
      <c r="F7900" s="2" t="s">
        <v>24</v>
      </c>
      <c r="G7900" s="3" t="s">
        <v>155</v>
      </c>
      <c r="H7900" s="17">
        <v>31</v>
      </c>
      <c r="I7900" s="2">
        <v>272</v>
      </c>
      <c r="J7900" s="19">
        <v>8432</v>
      </c>
      <c r="K7900" s="19">
        <v>3288.4799999999996</v>
      </c>
      <c r="L7900" s="2">
        <v>0.38999999999999996</v>
      </c>
      <c r="M7900" s="2" t="s">
        <v>19</v>
      </c>
      <c r="N7900" s="20">
        <f t="shared" si="123"/>
        <v>11720.48</v>
      </c>
      <c r="O7900" s="21"/>
      <c r="P7900" s="20"/>
    </row>
    <row r="7901" spans="1:16" x14ac:dyDescent="0.35">
      <c r="A7901" s="2" t="s">
        <v>20</v>
      </c>
      <c r="B7901" s="2">
        <v>1197831</v>
      </c>
      <c r="C7901" s="15">
        <v>44086</v>
      </c>
      <c r="D7901" s="2" t="s">
        <v>22</v>
      </c>
      <c r="E7901" s="2" t="s">
        <v>23</v>
      </c>
      <c r="F7901" s="2" t="s">
        <v>24</v>
      </c>
      <c r="G7901" s="3" t="s">
        <v>17</v>
      </c>
      <c r="H7901" s="17">
        <v>29</v>
      </c>
      <c r="I7901" s="2">
        <v>248</v>
      </c>
      <c r="J7901" s="19">
        <v>7192</v>
      </c>
      <c r="K7901" s="19">
        <v>2804.8799999999997</v>
      </c>
      <c r="L7901" s="2">
        <v>0.38999999999999996</v>
      </c>
      <c r="M7901" s="2" t="s">
        <v>19</v>
      </c>
      <c r="N7901" s="20">
        <f t="shared" si="123"/>
        <v>9996.8799999999992</v>
      </c>
      <c r="O7901" s="21"/>
      <c r="P7901" s="20"/>
    </row>
    <row r="7902" spans="1:16" x14ac:dyDescent="0.35">
      <c r="A7902" s="2" t="s">
        <v>20</v>
      </c>
      <c r="B7902" s="2">
        <v>1197831</v>
      </c>
      <c r="C7902" s="15">
        <v>44087</v>
      </c>
      <c r="D7902" s="2" t="s">
        <v>22</v>
      </c>
      <c r="E7902" s="2" t="s">
        <v>23</v>
      </c>
      <c r="F7902" s="2" t="s">
        <v>24</v>
      </c>
      <c r="G7902" s="3" t="s">
        <v>156</v>
      </c>
      <c r="H7902" s="17">
        <v>39</v>
      </c>
      <c r="I7902" s="2">
        <v>255</v>
      </c>
      <c r="J7902" s="19">
        <v>9945</v>
      </c>
      <c r="K7902" s="19">
        <v>3679.65</v>
      </c>
      <c r="L7902" s="2">
        <v>0.37</v>
      </c>
      <c r="M7902" s="2" t="s">
        <v>19</v>
      </c>
      <c r="N7902" s="20">
        <f t="shared" si="123"/>
        <v>13624.65</v>
      </c>
      <c r="O7902" s="21"/>
      <c r="P7902" s="20"/>
    </row>
    <row r="7903" spans="1:16" x14ac:dyDescent="0.35">
      <c r="A7903" s="2" t="s">
        <v>20</v>
      </c>
      <c r="B7903" s="2">
        <v>1197831</v>
      </c>
      <c r="C7903" s="15">
        <v>44088</v>
      </c>
      <c r="D7903" s="2" t="s">
        <v>22</v>
      </c>
      <c r="E7903" s="2" t="s">
        <v>23</v>
      </c>
      <c r="F7903" s="2" t="s">
        <v>24</v>
      </c>
      <c r="G7903" s="3" t="s">
        <v>157</v>
      </c>
      <c r="H7903" s="17">
        <v>36</v>
      </c>
      <c r="I7903" s="2">
        <v>204</v>
      </c>
      <c r="J7903" s="19">
        <v>7344</v>
      </c>
      <c r="K7903" s="19">
        <v>3451.6800000000003</v>
      </c>
      <c r="L7903" s="2">
        <v>0.47000000000000003</v>
      </c>
      <c r="M7903" s="2" t="s">
        <v>19</v>
      </c>
      <c r="N7903" s="20">
        <f t="shared" si="123"/>
        <v>10795.68</v>
      </c>
      <c r="O7903" s="21"/>
      <c r="P7903" s="20"/>
    </row>
    <row r="7904" spans="1:16" x14ac:dyDescent="0.35">
      <c r="A7904" s="2" t="s">
        <v>20</v>
      </c>
      <c r="B7904" s="2">
        <v>1197831</v>
      </c>
      <c r="C7904" s="15">
        <v>44089</v>
      </c>
      <c r="D7904" s="2" t="s">
        <v>22</v>
      </c>
      <c r="E7904" s="2" t="s">
        <v>23</v>
      </c>
      <c r="F7904" s="2" t="s">
        <v>24</v>
      </c>
      <c r="G7904" s="3" t="s">
        <v>18</v>
      </c>
      <c r="H7904" s="17">
        <v>35</v>
      </c>
      <c r="I7904" s="2">
        <v>184</v>
      </c>
      <c r="J7904" s="19">
        <v>6440</v>
      </c>
      <c r="K7904" s="19">
        <v>2382.8000000000002</v>
      </c>
      <c r="L7904" s="2">
        <v>0.37</v>
      </c>
      <c r="M7904" s="2" t="s">
        <v>19</v>
      </c>
      <c r="N7904" s="20">
        <f t="shared" si="123"/>
        <v>8822.7999999999993</v>
      </c>
      <c r="O7904" s="21"/>
      <c r="P7904" s="20"/>
    </row>
    <row r="7905" spans="1:16" x14ac:dyDescent="0.35">
      <c r="A7905" s="2" t="s">
        <v>20</v>
      </c>
      <c r="B7905" s="2">
        <v>1197831</v>
      </c>
      <c r="C7905" s="15">
        <v>44090</v>
      </c>
      <c r="D7905" s="2" t="s">
        <v>22</v>
      </c>
      <c r="E7905" s="2" t="s">
        <v>23</v>
      </c>
      <c r="F7905" s="2" t="s">
        <v>24</v>
      </c>
      <c r="G7905" s="3" t="s">
        <v>158</v>
      </c>
      <c r="H7905" s="17">
        <v>43</v>
      </c>
      <c r="I7905" s="2">
        <v>233</v>
      </c>
      <c r="J7905" s="19">
        <v>10019</v>
      </c>
      <c r="K7905" s="19">
        <v>5410.26</v>
      </c>
      <c r="L7905" s="2">
        <v>0.54</v>
      </c>
      <c r="M7905" s="2" t="s">
        <v>19</v>
      </c>
      <c r="N7905" s="20">
        <f t="shared" si="123"/>
        <v>15429.26</v>
      </c>
      <c r="O7905" s="21"/>
      <c r="P7905" s="20"/>
    </row>
    <row r="7906" spans="1:16" x14ac:dyDescent="0.35">
      <c r="A7906" s="2" t="s">
        <v>20</v>
      </c>
      <c r="B7906" s="2">
        <v>1197831</v>
      </c>
      <c r="C7906" s="15">
        <v>44124</v>
      </c>
      <c r="D7906" s="2" t="s">
        <v>22</v>
      </c>
      <c r="E7906" s="2" t="s">
        <v>23</v>
      </c>
      <c r="F7906" s="2" t="s">
        <v>24</v>
      </c>
      <c r="G7906" s="3" t="s">
        <v>155</v>
      </c>
      <c r="H7906" s="17">
        <v>34</v>
      </c>
      <c r="I7906" s="2">
        <v>270</v>
      </c>
      <c r="J7906" s="19">
        <v>9180</v>
      </c>
      <c r="K7906" s="19">
        <v>3488.4</v>
      </c>
      <c r="L7906" s="2">
        <v>0.38</v>
      </c>
      <c r="M7906" s="2" t="s">
        <v>19</v>
      </c>
      <c r="N7906" s="20">
        <f t="shared" si="123"/>
        <v>12668.4</v>
      </c>
      <c r="O7906" s="21"/>
      <c r="P7906" s="20"/>
    </row>
    <row r="7907" spans="1:16" x14ac:dyDescent="0.35">
      <c r="A7907" s="2" t="s">
        <v>20</v>
      </c>
      <c r="B7907" s="2">
        <v>1197831</v>
      </c>
      <c r="C7907" s="15">
        <v>44125</v>
      </c>
      <c r="D7907" s="2" t="s">
        <v>22</v>
      </c>
      <c r="E7907" s="2" t="s">
        <v>23</v>
      </c>
      <c r="F7907" s="2" t="s">
        <v>24</v>
      </c>
      <c r="G7907" s="3" t="s">
        <v>17</v>
      </c>
      <c r="H7907" s="17">
        <v>31</v>
      </c>
      <c r="I7907" s="2">
        <v>306</v>
      </c>
      <c r="J7907" s="19">
        <v>9486</v>
      </c>
      <c r="K7907" s="19">
        <v>3794.3999999999996</v>
      </c>
      <c r="L7907" s="2">
        <v>0.39999999999999997</v>
      </c>
      <c r="M7907" s="2" t="s">
        <v>19</v>
      </c>
      <c r="N7907" s="20">
        <f t="shared" si="123"/>
        <v>13280.4</v>
      </c>
      <c r="O7907" s="21"/>
      <c r="P7907" s="20"/>
    </row>
    <row r="7908" spans="1:16" x14ac:dyDescent="0.35">
      <c r="A7908" s="2" t="s">
        <v>20</v>
      </c>
      <c r="B7908" s="2">
        <v>1197831</v>
      </c>
      <c r="C7908" s="15">
        <v>44126</v>
      </c>
      <c r="D7908" s="2" t="s">
        <v>22</v>
      </c>
      <c r="E7908" s="2" t="s">
        <v>23</v>
      </c>
      <c r="F7908" s="2" t="s">
        <v>24</v>
      </c>
      <c r="G7908" s="3" t="s">
        <v>156</v>
      </c>
      <c r="H7908" s="17">
        <v>34</v>
      </c>
      <c r="I7908" s="2">
        <v>281</v>
      </c>
      <c r="J7908" s="19">
        <v>9554</v>
      </c>
      <c r="K7908" s="19">
        <v>3726.0599999999995</v>
      </c>
      <c r="L7908" s="2">
        <v>0.38999999999999996</v>
      </c>
      <c r="M7908" s="2" t="s">
        <v>19</v>
      </c>
      <c r="N7908" s="20">
        <f t="shared" si="123"/>
        <v>13280.06</v>
      </c>
      <c r="O7908" s="21"/>
      <c r="P7908" s="20"/>
    </row>
    <row r="7909" spans="1:16" x14ac:dyDescent="0.35">
      <c r="A7909" s="2" t="s">
        <v>20</v>
      </c>
      <c r="B7909" s="2">
        <v>1197831</v>
      </c>
      <c r="C7909" s="15">
        <v>44127</v>
      </c>
      <c r="D7909" s="2" t="s">
        <v>22</v>
      </c>
      <c r="E7909" s="2" t="s">
        <v>23</v>
      </c>
      <c r="F7909" s="2" t="s">
        <v>24</v>
      </c>
      <c r="G7909" s="3" t="s">
        <v>157</v>
      </c>
      <c r="H7909" s="17">
        <v>36</v>
      </c>
      <c r="I7909" s="2">
        <v>230</v>
      </c>
      <c r="J7909" s="19">
        <v>8280</v>
      </c>
      <c r="K7909" s="19">
        <v>4140</v>
      </c>
      <c r="L7909" s="2">
        <v>0.5</v>
      </c>
      <c r="M7909" s="2" t="s">
        <v>19</v>
      </c>
      <c r="N7909" s="20">
        <f t="shared" si="123"/>
        <v>12420</v>
      </c>
      <c r="O7909" s="21"/>
      <c r="P7909" s="20"/>
    </row>
    <row r="7910" spans="1:16" x14ac:dyDescent="0.35">
      <c r="A7910" s="2" t="s">
        <v>20</v>
      </c>
      <c r="B7910" s="2">
        <v>1197831</v>
      </c>
      <c r="C7910" s="15">
        <v>44128</v>
      </c>
      <c r="D7910" s="2" t="s">
        <v>22</v>
      </c>
      <c r="E7910" s="2" t="s">
        <v>23</v>
      </c>
      <c r="F7910" s="2" t="s">
        <v>24</v>
      </c>
      <c r="G7910" s="3" t="s">
        <v>18</v>
      </c>
      <c r="H7910" s="17">
        <v>30</v>
      </c>
      <c r="I7910" s="2">
        <v>195</v>
      </c>
      <c r="J7910" s="19">
        <v>5850</v>
      </c>
      <c r="K7910" s="19">
        <v>1872</v>
      </c>
      <c r="L7910" s="2">
        <v>0.32</v>
      </c>
      <c r="M7910" s="2" t="s">
        <v>19</v>
      </c>
      <c r="N7910" s="20">
        <f t="shared" si="123"/>
        <v>7722</v>
      </c>
      <c r="O7910" s="21"/>
      <c r="P7910" s="20"/>
    </row>
    <row r="7911" spans="1:16" x14ac:dyDescent="0.35">
      <c r="A7911" s="2" t="s">
        <v>20</v>
      </c>
      <c r="B7911" s="2">
        <v>1197831</v>
      </c>
      <c r="C7911" s="15">
        <v>44129</v>
      </c>
      <c r="D7911" s="2" t="s">
        <v>22</v>
      </c>
      <c r="E7911" s="2" t="s">
        <v>23</v>
      </c>
      <c r="F7911" s="2" t="s">
        <v>24</v>
      </c>
      <c r="G7911" s="3" t="s">
        <v>158</v>
      </c>
      <c r="H7911" s="17">
        <v>44</v>
      </c>
      <c r="I7911" s="2">
        <v>289</v>
      </c>
      <c r="J7911" s="19">
        <v>12716</v>
      </c>
      <c r="K7911" s="19">
        <v>7248.1200000000008</v>
      </c>
      <c r="L7911" s="2">
        <v>0.57000000000000006</v>
      </c>
      <c r="M7911" s="2" t="s">
        <v>19</v>
      </c>
      <c r="N7911" s="20">
        <f t="shared" si="123"/>
        <v>19964.120000000003</v>
      </c>
      <c r="O7911" s="21"/>
      <c r="P7911" s="20"/>
    </row>
    <row r="7912" spans="1:16" x14ac:dyDescent="0.35">
      <c r="A7912" s="2" t="s">
        <v>20</v>
      </c>
      <c r="B7912" s="2">
        <v>1197831</v>
      </c>
      <c r="C7912" s="15">
        <v>44130</v>
      </c>
      <c r="D7912" s="2" t="s">
        <v>22</v>
      </c>
      <c r="E7912" s="2" t="s">
        <v>23</v>
      </c>
      <c r="F7912" s="2" t="s">
        <v>24</v>
      </c>
      <c r="G7912" s="3" t="s">
        <v>155</v>
      </c>
      <c r="H7912" s="17">
        <v>32</v>
      </c>
      <c r="I7912" s="2">
        <v>333</v>
      </c>
      <c r="J7912" s="19">
        <v>10656</v>
      </c>
      <c r="K7912" s="19">
        <v>4262.3999999999996</v>
      </c>
      <c r="L7912" s="2">
        <v>0.39999999999999997</v>
      </c>
      <c r="M7912" s="2" t="s">
        <v>19</v>
      </c>
      <c r="N7912" s="20">
        <f t="shared" si="123"/>
        <v>14918.4</v>
      </c>
      <c r="O7912" s="21"/>
      <c r="P7912" s="20"/>
    </row>
    <row r="7913" spans="1:16" x14ac:dyDescent="0.35">
      <c r="A7913" s="2" t="s">
        <v>20</v>
      </c>
      <c r="B7913" s="2">
        <v>1197831</v>
      </c>
      <c r="C7913" s="15">
        <v>44131</v>
      </c>
      <c r="D7913" s="2" t="s">
        <v>22</v>
      </c>
      <c r="E7913" s="2" t="s">
        <v>23</v>
      </c>
      <c r="F7913" s="2" t="s">
        <v>24</v>
      </c>
      <c r="G7913" s="3" t="s">
        <v>17</v>
      </c>
      <c r="H7913" s="17">
        <v>34</v>
      </c>
      <c r="I7913" s="2">
        <v>333</v>
      </c>
      <c r="J7913" s="19">
        <v>11322</v>
      </c>
      <c r="K7913" s="19">
        <v>4755.24</v>
      </c>
      <c r="L7913" s="2">
        <v>0.42</v>
      </c>
      <c r="M7913" s="2" t="s">
        <v>19</v>
      </c>
      <c r="N7913" s="20">
        <f t="shared" si="123"/>
        <v>16077.24</v>
      </c>
      <c r="O7913" s="21"/>
      <c r="P7913" s="20"/>
    </row>
    <row r="7914" spans="1:16" x14ac:dyDescent="0.35">
      <c r="A7914" s="2" t="s">
        <v>20</v>
      </c>
      <c r="B7914" s="2">
        <v>1197831</v>
      </c>
      <c r="C7914" s="15">
        <v>44132</v>
      </c>
      <c r="D7914" s="2" t="s">
        <v>22</v>
      </c>
      <c r="E7914" s="2" t="s">
        <v>23</v>
      </c>
      <c r="F7914" s="2" t="s">
        <v>24</v>
      </c>
      <c r="G7914" s="3" t="s">
        <v>156</v>
      </c>
      <c r="H7914" s="17">
        <v>38</v>
      </c>
      <c r="I7914" s="2">
        <v>298</v>
      </c>
      <c r="J7914" s="19">
        <v>11324</v>
      </c>
      <c r="K7914" s="19">
        <v>4303.12</v>
      </c>
      <c r="L7914" s="2">
        <v>0.38</v>
      </c>
      <c r="M7914" s="2" t="s">
        <v>19</v>
      </c>
      <c r="N7914" s="20">
        <f t="shared" si="123"/>
        <v>15627.119999999999</v>
      </c>
      <c r="O7914" s="21"/>
      <c r="P7914" s="20"/>
    </row>
    <row r="7915" spans="1:16" x14ac:dyDescent="0.35">
      <c r="A7915" s="2" t="s">
        <v>20</v>
      </c>
      <c r="B7915" s="2">
        <v>1197831</v>
      </c>
      <c r="C7915" s="15">
        <v>44133</v>
      </c>
      <c r="D7915" s="2" t="s">
        <v>22</v>
      </c>
      <c r="E7915" s="2" t="s">
        <v>23</v>
      </c>
      <c r="F7915" s="2" t="s">
        <v>24</v>
      </c>
      <c r="G7915" s="3" t="s">
        <v>157</v>
      </c>
      <c r="H7915" s="17">
        <v>36</v>
      </c>
      <c r="I7915" s="2">
        <v>210</v>
      </c>
      <c r="J7915" s="19">
        <v>7560</v>
      </c>
      <c r="K7915" s="19">
        <v>3931.2000000000003</v>
      </c>
      <c r="L7915" s="2">
        <v>0.52</v>
      </c>
      <c r="M7915" s="2" t="s">
        <v>19</v>
      </c>
      <c r="N7915" s="20">
        <f t="shared" si="123"/>
        <v>11491.2</v>
      </c>
      <c r="O7915" s="21"/>
      <c r="P7915" s="20"/>
    </row>
    <row r="7916" spans="1:16" x14ac:dyDescent="0.35">
      <c r="A7916" s="2" t="s">
        <v>20</v>
      </c>
      <c r="B7916" s="2">
        <v>1197831</v>
      </c>
      <c r="C7916" s="15">
        <v>44134</v>
      </c>
      <c r="D7916" s="2" t="s">
        <v>22</v>
      </c>
      <c r="E7916" s="2" t="s">
        <v>23</v>
      </c>
      <c r="F7916" s="2" t="s">
        <v>24</v>
      </c>
      <c r="G7916" s="3" t="s">
        <v>18</v>
      </c>
      <c r="H7916" s="17">
        <v>30</v>
      </c>
      <c r="I7916" s="2">
        <v>208</v>
      </c>
      <c r="J7916" s="19">
        <v>6240</v>
      </c>
      <c r="K7916" s="19">
        <v>2246.4</v>
      </c>
      <c r="L7916" s="2">
        <v>0.36</v>
      </c>
      <c r="M7916" s="2" t="s">
        <v>19</v>
      </c>
      <c r="N7916" s="20">
        <f t="shared" si="123"/>
        <v>8486.4</v>
      </c>
      <c r="O7916" s="21"/>
      <c r="P7916" s="20"/>
    </row>
    <row r="7917" spans="1:16" x14ac:dyDescent="0.35">
      <c r="A7917" s="2" t="s">
        <v>20</v>
      </c>
      <c r="B7917" s="2">
        <v>1197831</v>
      </c>
      <c r="C7917" s="15">
        <v>44135</v>
      </c>
      <c r="D7917" s="2" t="s">
        <v>22</v>
      </c>
      <c r="E7917" s="2" t="s">
        <v>23</v>
      </c>
      <c r="F7917" s="2" t="s">
        <v>24</v>
      </c>
      <c r="G7917" s="3" t="s">
        <v>158</v>
      </c>
      <c r="H7917" s="17">
        <v>41</v>
      </c>
      <c r="I7917" s="2">
        <v>306</v>
      </c>
      <c r="J7917" s="19">
        <v>12546</v>
      </c>
      <c r="K7917" s="19">
        <v>6900.3</v>
      </c>
      <c r="L7917" s="2">
        <v>0.55000000000000004</v>
      </c>
      <c r="M7917" s="2" t="s">
        <v>19</v>
      </c>
      <c r="N7917" s="20">
        <f t="shared" si="123"/>
        <v>19446.3</v>
      </c>
      <c r="O7917" s="21"/>
      <c r="P7917" s="20"/>
    </row>
    <row r="7918" spans="1:16" x14ac:dyDescent="0.35">
      <c r="A7918" s="2" t="s">
        <v>25</v>
      </c>
      <c r="B7918" s="2">
        <v>1128299</v>
      </c>
      <c r="C7918" s="15">
        <v>44136</v>
      </c>
      <c r="D7918" s="2" t="s">
        <v>22</v>
      </c>
      <c r="E7918" s="2" t="s">
        <v>23</v>
      </c>
      <c r="F7918" s="2" t="s">
        <v>24</v>
      </c>
      <c r="G7918" s="3" t="s">
        <v>155</v>
      </c>
      <c r="H7918" s="17">
        <v>30</v>
      </c>
      <c r="I7918" s="2">
        <v>264</v>
      </c>
      <c r="J7918" s="19">
        <v>7920</v>
      </c>
      <c r="K7918" s="19">
        <v>3088.8</v>
      </c>
      <c r="L7918" s="2">
        <v>0.39</v>
      </c>
      <c r="M7918" s="2" t="s">
        <v>19</v>
      </c>
      <c r="N7918" s="20">
        <f t="shared" si="123"/>
        <v>11008.8</v>
      </c>
      <c r="O7918" s="21"/>
      <c r="P7918" s="20"/>
    </row>
    <row r="7919" spans="1:16" x14ac:dyDescent="0.35">
      <c r="A7919" s="2" t="s">
        <v>25</v>
      </c>
      <c r="B7919" s="2">
        <v>1128299</v>
      </c>
      <c r="C7919" s="15">
        <v>44137</v>
      </c>
      <c r="D7919" s="2" t="s">
        <v>22</v>
      </c>
      <c r="E7919" s="2" t="s">
        <v>23</v>
      </c>
      <c r="F7919" s="2" t="s">
        <v>24</v>
      </c>
      <c r="G7919" s="3" t="s">
        <v>17</v>
      </c>
      <c r="H7919" s="17">
        <v>33</v>
      </c>
      <c r="I7919" s="2">
        <v>248</v>
      </c>
      <c r="J7919" s="19">
        <v>8184</v>
      </c>
      <c r="K7919" s="19">
        <v>1882.3200000000002</v>
      </c>
      <c r="L7919" s="2">
        <v>0.23</v>
      </c>
      <c r="M7919" s="2" t="s">
        <v>19</v>
      </c>
      <c r="N7919" s="20">
        <f t="shared" si="123"/>
        <v>10066.32</v>
      </c>
      <c r="O7919" s="21"/>
      <c r="P7919" s="20"/>
    </row>
    <row r="7920" spans="1:16" x14ac:dyDescent="0.35">
      <c r="A7920" s="2" t="s">
        <v>25</v>
      </c>
      <c r="B7920" s="2">
        <v>1128299</v>
      </c>
      <c r="C7920" s="15">
        <v>44138</v>
      </c>
      <c r="D7920" s="2" t="s">
        <v>22</v>
      </c>
      <c r="E7920" s="2" t="s">
        <v>23</v>
      </c>
      <c r="F7920" s="2" t="s">
        <v>24</v>
      </c>
      <c r="G7920" s="3" t="s">
        <v>156</v>
      </c>
      <c r="H7920" s="17">
        <v>33</v>
      </c>
      <c r="I7920" s="2">
        <v>271</v>
      </c>
      <c r="J7920" s="19">
        <v>8943</v>
      </c>
      <c r="K7920" s="19">
        <v>3756.0600000000004</v>
      </c>
      <c r="L7920" s="2">
        <v>0.42000000000000004</v>
      </c>
      <c r="M7920" s="2" t="s">
        <v>19</v>
      </c>
      <c r="N7920" s="20">
        <f t="shared" si="123"/>
        <v>12699.060000000001</v>
      </c>
      <c r="O7920" s="21"/>
      <c r="P7920" s="20"/>
    </row>
    <row r="7921" spans="1:16" x14ac:dyDescent="0.35">
      <c r="A7921" s="2" t="s">
        <v>25</v>
      </c>
      <c r="B7921" s="2">
        <v>1128299</v>
      </c>
      <c r="C7921" s="15">
        <v>44139</v>
      </c>
      <c r="D7921" s="2" t="s">
        <v>22</v>
      </c>
      <c r="E7921" s="2" t="s">
        <v>23</v>
      </c>
      <c r="F7921" s="2" t="s">
        <v>24</v>
      </c>
      <c r="G7921" s="3" t="s">
        <v>157</v>
      </c>
      <c r="H7921" s="17">
        <v>35</v>
      </c>
      <c r="I7921" s="2">
        <v>219</v>
      </c>
      <c r="J7921" s="19">
        <v>7665</v>
      </c>
      <c r="K7921" s="19">
        <v>2759.4</v>
      </c>
      <c r="L7921" s="2">
        <v>0.36</v>
      </c>
      <c r="M7921" s="2" t="s">
        <v>19</v>
      </c>
      <c r="N7921" s="20">
        <f t="shared" si="123"/>
        <v>10424.4</v>
      </c>
      <c r="O7921" s="21"/>
      <c r="P7921" s="20"/>
    </row>
    <row r="7922" spans="1:16" x14ac:dyDescent="0.35">
      <c r="A7922" s="2" t="s">
        <v>25</v>
      </c>
      <c r="B7922" s="2">
        <v>1128299</v>
      </c>
      <c r="C7922" s="15">
        <v>44140</v>
      </c>
      <c r="D7922" s="2" t="s">
        <v>26</v>
      </c>
      <c r="E7922" s="2" t="s">
        <v>27</v>
      </c>
      <c r="F7922" s="2" t="s">
        <v>28</v>
      </c>
      <c r="G7922" s="3" t="s">
        <v>18</v>
      </c>
      <c r="H7922" s="17">
        <v>38</v>
      </c>
      <c r="I7922" s="2">
        <v>173</v>
      </c>
      <c r="J7922" s="19">
        <v>6574</v>
      </c>
      <c r="K7922" s="19">
        <v>3549.96</v>
      </c>
      <c r="L7922" s="2">
        <v>0.54</v>
      </c>
      <c r="M7922" s="2" t="s">
        <v>19</v>
      </c>
      <c r="N7922" s="20">
        <f t="shared" si="123"/>
        <v>10123.959999999999</v>
      </c>
      <c r="O7922" s="21"/>
      <c r="P7922" s="20"/>
    </row>
    <row r="7923" spans="1:16" x14ac:dyDescent="0.35">
      <c r="A7923" s="2" t="s">
        <v>25</v>
      </c>
      <c r="B7923" s="2">
        <v>1128299</v>
      </c>
      <c r="C7923" s="15">
        <v>44141</v>
      </c>
      <c r="D7923" s="2" t="s">
        <v>26</v>
      </c>
      <c r="E7923" s="2" t="s">
        <v>27</v>
      </c>
      <c r="F7923" s="2" t="s">
        <v>28</v>
      </c>
      <c r="G7923" s="3" t="s">
        <v>158</v>
      </c>
      <c r="H7923" s="17">
        <v>36</v>
      </c>
      <c r="I7923" s="2">
        <v>233</v>
      </c>
      <c r="J7923" s="19">
        <v>8388</v>
      </c>
      <c r="K7923" s="19">
        <v>1761.4800000000002</v>
      </c>
      <c r="L7923" s="2">
        <v>0.21000000000000002</v>
      </c>
      <c r="M7923" s="2" t="s">
        <v>19</v>
      </c>
      <c r="N7923" s="20">
        <f t="shared" si="123"/>
        <v>10149.48</v>
      </c>
      <c r="O7923" s="21"/>
      <c r="P7923" s="20"/>
    </row>
    <row r="7924" spans="1:16" x14ac:dyDescent="0.35">
      <c r="A7924" s="2" t="s">
        <v>25</v>
      </c>
      <c r="B7924" s="2">
        <v>1128299</v>
      </c>
      <c r="C7924" s="15">
        <v>44142</v>
      </c>
      <c r="D7924" s="2" t="s">
        <v>26</v>
      </c>
      <c r="E7924" s="2" t="s">
        <v>27</v>
      </c>
      <c r="F7924" s="2" t="s">
        <v>28</v>
      </c>
      <c r="G7924" s="3" t="s">
        <v>155</v>
      </c>
      <c r="H7924" s="17">
        <v>28</v>
      </c>
      <c r="I7924" s="2">
        <v>289</v>
      </c>
      <c r="J7924" s="19">
        <v>8092</v>
      </c>
      <c r="K7924" s="19">
        <v>3398.6400000000003</v>
      </c>
      <c r="L7924" s="2">
        <v>0.42000000000000004</v>
      </c>
      <c r="M7924" s="2" t="s">
        <v>19</v>
      </c>
      <c r="N7924" s="20">
        <f t="shared" si="123"/>
        <v>11490.64</v>
      </c>
      <c r="O7924" s="21"/>
      <c r="P7924" s="20"/>
    </row>
    <row r="7925" spans="1:16" x14ac:dyDescent="0.35">
      <c r="A7925" s="2" t="s">
        <v>25</v>
      </c>
      <c r="B7925" s="2">
        <v>1128299</v>
      </c>
      <c r="C7925" s="15">
        <v>44143</v>
      </c>
      <c r="D7925" s="2" t="s">
        <v>26</v>
      </c>
      <c r="E7925" s="2" t="s">
        <v>27</v>
      </c>
      <c r="F7925" s="2" t="s">
        <v>28</v>
      </c>
      <c r="G7925" s="3" t="s">
        <v>17</v>
      </c>
      <c r="H7925" s="17">
        <v>36</v>
      </c>
      <c r="I7925" s="2">
        <v>239</v>
      </c>
      <c r="J7925" s="19">
        <v>8604</v>
      </c>
      <c r="K7925" s="19">
        <v>2151</v>
      </c>
      <c r="L7925" s="2">
        <v>0.25</v>
      </c>
      <c r="M7925" s="2" t="s">
        <v>19</v>
      </c>
      <c r="N7925" s="20">
        <f t="shared" si="123"/>
        <v>10755</v>
      </c>
      <c r="O7925" s="21"/>
      <c r="P7925" s="20"/>
    </row>
    <row r="7926" spans="1:16" x14ac:dyDescent="0.35">
      <c r="A7926" s="2" t="s">
        <v>25</v>
      </c>
      <c r="B7926" s="2">
        <v>1128299</v>
      </c>
      <c r="C7926" s="15">
        <v>44144</v>
      </c>
      <c r="D7926" s="2" t="s">
        <v>26</v>
      </c>
      <c r="E7926" s="2" t="s">
        <v>27</v>
      </c>
      <c r="F7926" s="2" t="s">
        <v>28</v>
      </c>
      <c r="G7926" s="3" t="s">
        <v>156</v>
      </c>
      <c r="H7926" s="17">
        <v>40</v>
      </c>
      <c r="I7926" s="2">
        <v>247</v>
      </c>
      <c r="J7926" s="19">
        <v>9880</v>
      </c>
      <c r="K7926" s="19">
        <v>4050.8</v>
      </c>
      <c r="L7926" s="2">
        <v>0.41000000000000003</v>
      </c>
      <c r="M7926" s="2" t="s">
        <v>19</v>
      </c>
      <c r="N7926" s="20">
        <f t="shared" si="123"/>
        <v>13930.8</v>
      </c>
      <c r="O7926" s="21"/>
      <c r="P7926" s="20"/>
    </row>
    <row r="7927" spans="1:16" x14ac:dyDescent="0.35">
      <c r="A7927" s="2" t="s">
        <v>25</v>
      </c>
      <c r="B7927" s="2">
        <v>1128299</v>
      </c>
      <c r="C7927" s="15">
        <v>44145</v>
      </c>
      <c r="D7927" s="2" t="s">
        <v>26</v>
      </c>
      <c r="E7927" s="2" t="s">
        <v>27</v>
      </c>
      <c r="F7927" s="2" t="s">
        <v>28</v>
      </c>
      <c r="G7927" s="3" t="s">
        <v>157</v>
      </c>
      <c r="H7927" s="17">
        <v>39</v>
      </c>
      <c r="I7927" s="2">
        <v>190</v>
      </c>
      <c r="J7927" s="19">
        <v>7410</v>
      </c>
      <c r="K7927" s="19">
        <v>2519.3999999999996</v>
      </c>
      <c r="L7927" s="2">
        <v>0.33999999999999997</v>
      </c>
      <c r="M7927" s="2" t="s">
        <v>19</v>
      </c>
      <c r="N7927" s="20">
        <f t="shared" si="123"/>
        <v>9929.4</v>
      </c>
      <c r="O7927" s="21"/>
      <c r="P7927" s="20"/>
    </row>
    <row r="7928" spans="1:16" x14ac:dyDescent="0.35">
      <c r="A7928" s="2" t="s">
        <v>25</v>
      </c>
      <c r="B7928" s="2">
        <v>1128299</v>
      </c>
      <c r="C7928" s="15">
        <v>44146</v>
      </c>
      <c r="D7928" s="2" t="s">
        <v>26</v>
      </c>
      <c r="E7928" s="2" t="s">
        <v>27</v>
      </c>
      <c r="F7928" s="2" t="s">
        <v>28</v>
      </c>
      <c r="G7928" s="3" t="s">
        <v>18</v>
      </c>
      <c r="H7928" s="17">
        <v>42</v>
      </c>
      <c r="I7928" s="2">
        <v>165</v>
      </c>
      <c r="J7928" s="19">
        <v>6930</v>
      </c>
      <c r="K7928" s="19">
        <v>3950.1000000000004</v>
      </c>
      <c r="L7928" s="2">
        <v>0.57000000000000006</v>
      </c>
      <c r="M7928" s="2" t="s">
        <v>19</v>
      </c>
      <c r="N7928" s="20">
        <f t="shared" si="123"/>
        <v>10880.1</v>
      </c>
      <c r="O7928" s="21"/>
      <c r="P7928" s="20"/>
    </row>
    <row r="7929" spans="1:16" x14ac:dyDescent="0.35">
      <c r="A7929" s="2" t="s">
        <v>25</v>
      </c>
      <c r="B7929" s="2">
        <v>1128299</v>
      </c>
      <c r="C7929" s="15">
        <v>44147</v>
      </c>
      <c r="D7929" s="2" t="s">
        <v>26</v>
      </c>
      <c r="E7929" s="2" t="s">
        <v>27</v>
      </c>
      <c r="F7929" s="2" t="s">
        <v>28</v>
      </c>
      <c r="G7929" s="3" t="s">
        <v>158</v>
      </c>
      <c r="H7929" s="17">
        <v>33</v>
      </c>
      <c r="I7929" s="2">
        <v>210</v>
      </c>
      <c r="J7929" s="19">
        <v>6930</v>
      </c>
      <c r="K7929" s="19">
        <v>1524.6000000000001</v>
      </c>
      <c r="L7929" s="2">
        <v>0.22000000000000003</v>
      </c>
      <c r="M7929" s="2" t="s">
        <v>19</v>
      </c>
      <c r="N7929" s="20">
        <f t="shared" si="123"/>
        <v>8454.6</v>
      </c>
      <c r="O7929" s="21"/>
      <c r="P7929" s="20"/>
    </row>
    <row r="7930" spans="1:16" x14ac:dyDescent="0.35">
      <c r="A7930" s="2" t="s">
        <v>25</v>
      </c>
      <c r="B7930" s="2">
        <v>1128299</v>
      </c>
      <c r="C7930" s="15">
        <v>44148</v>
      </c>
      <c r="D7930" s="2" t="s">
        <v>26</v>
      </c>
      <c r="E7930" s="2" t="s">
        <v>27</v>
      </c>
      <c r="F7930" s="2" t="s">
        <v>28</v>
      </c>
      <c r="G7930" s="3" t="s">
        <v>155</v>
      </c>
      <c r="H7930" s="17">
        <v>36</v>
      </c>
      <c r="I7930" s="2">
        <v>272</v>
      </c>
      <c r="J7930" s="19">
        <v>9792</v>
      </c>
      <c r="K7930" s="19">
        <v>3818.88</v>
      </c>
      <c r="L7930" s="2">
        <v>0.39</v>
      </c>
      <c r="M7930" s="2" t="s">
        <v>19</v>
      </c>
      <c r="N7930" s="20">
        <f t="shared" si="123"/>
        <v>13610.880000000001</v>
      </c>
      <c r="O7930" s="21"/>
      <c r="P7930" s="20"/>
    </row>
    <row r="7931" spans="1:16" x14ac:dyDescent="0.35">
      <c r="A7931" s="2" t="s">
        <v>25</v>
      </c>
      <c r="B7931" s="2">
        <v>1128299</v>
      </c>
      <c r="C7931" s="15">
        <v>44149</v>
      </c>
      <c r="D7931" s="2" t="s">
        <v>26</v>
      </c>
      <c r="E7931" s="2" t="s">
        <v>27</v>
      </c>
      <c r="F7931" s="2" t="s">
        <v>28</v>
      </c>
      <c r="G7931" s="3" t="s">
        <v>17</v>
      </c>
      <c r="H7931" s="17">
        <v>39</v>
      </c>
      <c r="I7931" s="2">
        <v>231</v>
      </c>
      <c r="J7931" s="19">
        <v>9009</v>
      </c>
      <c r="K7931" s="19">
        <v>2072.0700000000002</v>
      </c>
      <c r="L7931" s="2">
        <v>0.23</v>
      </c>
      <c r="M7931" s="2" t="s">
        <v>19</v>
      </c>
      <c r="N7931" s="20">
        <f t="shared" si="123"/>
        <v>11081.07</v>
      </c>
      <c r="O7931" s="21"/>
      <c r="P7931" s="20"/>
    </row>
    <row r="7932" spans="1:16" x14ac:dyDescent="0.35">
      <c r="A7932" s="2" t="s">
        <v>25</v>
      </c>
      <c r="B7932" s="2">
        <v>1128299</v>
      </c>
      <c r="C7932" s="15">
        <v>44150</v>
      </c>
      <c r="D7932" s="2" t="s">
        <v>26</v>
      </c>
      <c r="E7932" s="2" t="s">
        <v>27</v>
      </c>
      <c r="F7932" s="2" t="s">
        <v>28</v>
      </c>
      <c r="G7932" s="3" t="s">
        <v>156</v>
      </c>
      <c r="H7932" s="17">
        <v>47</v>
      </c>
      <c r="I7932" s="2">
        <v>210</v>
      </c>
      <c r="J7932" s="19">
        <v>9870</v>
      </c>
      <c r="K7932" s="19">
        <v>4145.4000000000005</v>
      </c>
      <c r="L7932" s="2">
        <v>0.42000000000000004</v>
      </c>
      <c r="M7932" s="2" t="s">
        <v>19</v>
      </c>
      <c r="N7932" s="20">
        <f t="shared" si="123"/>
        <v>14015.400000000001</v>
      </c>
      <c r="O7932" s="21"/>
      <c r="P7932" s="20"/>
    </row>
    <row r="7933" spans="1:16" x14ac:dyDescent="0.35">
      <c r="A7933" s="2" t="s">
        <v>25</v>
      </c>
      <c r="B7933" s="2">
        <v>1128299</v>
      </c>
      <c r="C7933" s="15">
        <v>44187</v>
      </c>
      <c r="D7933" s="2" t="s">
        <v>26</v>
      </c>
      <c r="E7933" s="2" t="s">
        <v>27</v>
      </c>
      <c r="F7933" s="2" t="s">
        <v>28</v>
      </c>
      <c r="G7933" s="3" t="s">
        <v>157</v>
      </c>
      <c r="H7933" s="17">
        <v>48</v>
      </c>
      <c r="I7933" s="2">
        <v>204</v>
      </c>
      <c r="J7933" s="19">
        <v>9792</v>
      </c>
      <c r="K7933" s="19">
        <v>3133.44</v>
      </c>
      <c r="L7933" s="2">
        <v>0.32</v>
      </c>
      <c r="M7933" s="2" t="s">
        <v>19</v>
      </c>
      <c r="N7933" s="20">
        <f t="shared" si="123"/>
        <v>12925.44</v>
      </c>
      <c r="O7933" s="21"/>
      <c r="P7933" s="20"/>
    </row>
    <row r="7934" spans="1:16" x14ac:dyDescent="0.35">
      <c r="A7934" s="2" t="s">
        <v>25</v>
      </c>
      <c r="B7934" s="2">
        <v>1128299</v>
      </c>
      <c r="C7934" s="15">
        <v>44188</v>
      </c>
      <c r="D7934" s="2" t="s">
        <v>26</v>
      </c>
      <c r="E7934" s="2" t="s">
        <v>27</v>
      </c>
      <c r="F7934" s="2" t="s">
        <v>28</v>
      </c>
      <c r="G7934" s="3" t="s">
        <v>18</v>
      </c>
      <c r="H7934" s="17">
        <v>51</v>
      </c>
      <c r="I7934" s="2">
        <v>170</v>
      </c>
      <c r="J7934" s="19">
        <v>8670</v>
      </c>
      <c r="K7934" s="19">
        <v>4681.8</v>
      </c>
      <c r="L7934" s="2">
        <v>0.54</v>
      </c>
      <c r="M7934" s="2" t="s">
        <v>19</v>
      </c>
      <c r="N7934" s="20">
        <f t="shared" si="123"/>
        <v>13351.8</v>
      </c>
      <c r="O7934" s="21"/>
      <c r="P7934" s="20"/>
    </row>
    <row r="7935" spans="1:16" x14ac:dyDescent="0.35">
      <c r="A7935" s="2" t="s">
        <v>25</v>
      </c>
      <c r="B7935" s="2">
        <v>1128299</v>
      </c>
      <c r="C7935" s="15">
        <v>44189</v>
      </c>
      <c r="D7935" s="2" t="s">
        <v>26</v>
      </c>
      <c r="E7935" s="2" t="s">
        <v>27</v>
      </c>
      <c r="F7935" s="2" t="s">
        <v>28</v>
      </c>
      <c r="G7935" s="3" t="s">
        <v>158</v>
      </c>
      <c r="H7935" s="17">
        <v>41</v>
      </c>
      <c r="I7935" s="2">
        <v>245</v>
      </c>
      <c r="J7935" s="19">
        <v>10045</v>
      </c>
      <c r="K7935" s="19">
        <v>2009</v>
      </c>
      <c r="L7935" s="2">
        <v>0.2</v>
      </c>
      <c r="M7935" s="2" t="s">
        <v>19</v>
      </c>
      <c r="N7935" s="20">
        <f t="shared" si="123"/>
        <v>12054</v>
      </c>
      <c r="O7935" s="21"/>
      <c r="P7935" s="20"/>
    </row>
    <row r="7936" spans="1:16" x14ac:dyDescent="0.35">
      <c r="A7936" s="2" t="s">
        <v>25</v>
      </c>
      <c r="B7936" s="2">
        <v>1128299</v>
      </c>
      <c r="C7936" s="15">
        <v>44190</v>
      </c>
      <c r="D7936" s="2" t="s">
        <v>26</v>
      </c>
      <c r="E7936" s="2" t="s">
        <v>27</v>
      </c>
      <c r="F7936" s="2" t="s">
        <v>28</v>
      </c>
      <c r="G7936" s="3" t="s">
        <v>155</v>
      </c>
      <c r="H7936" s="17">
        <v>40</v>
      </c>
      <c r="I7936" s="2">
        <v>271</v>
      </c>
      <c r="J7936" s="19">
        <v>10840</v>
      </c>
      <c r="K7936" s="19">
        <v>4119.2</v>
      </c>
      <c r="L7936" s="2">
        <v>0.38</v>
      </c>
      <c r="M7936" s="2" t="s">
        <v>19</v>
      </c>
      <c r="N7936" s="20">
        <f t="shared" si="123"/>
        <v>14959.2</v>
      </c>
      <c r="O7936" s="21"/>
      <c r="P7936" s="20"/>
    </row>
    <row r="7937" spans="1:16" x14ac:dyDescent="0.35">
      <c r="A7937" s="2" t="s">
        <v>25</v>
      </c>
      <c r="B7937" s="2">
        <v>1128299</v>
      </c>
      <c r="C7937" s="15">
        <v>44191</v>
      </c>
      <c r="D7937" s="2" t="s">
        <v>26</v>
      </c>
      <c r="E7937" s="2" t="s">
        <v>27</v>
      </c>
      <c r="F7937" s="2" t="s">
        <v>28</v>
      </c>
      <c r="G7937" s="3" t="s">
        <v>17</v>
      </c>
      <c r="H7937" s="17">
        <v>51</v>
      </c>
      <c r="I7937" s="2">
        <v>216</v>
      </c>
      <c r="J7937" s="19">
        <v>11016</v>
      </c>
      <c r="K7937" s="19">
        <v>2754</v>
      </c>
      <c r="L7937" s="2">
        <v>0.25</v>
      </c>
      <c r="M7937" s="2" t="s">
        <v>19</v>
      </c>
      <c r="N7937" s="20">
        <f t="shared" si="123"/>
        <v>13770</v>
      </c>
      <c r="O7937" s="21"/>
      <c r="P7937" s="20"/>
    </row>
    <row r="7938" spans="1:16" x14ac:dyDescent="0.35">
      <c r="A7938" s="2" t="s">
        <v>25</v>
      </c>
      <c r="B7938" s="2">
        <v>1128299</v>
      </c>
      <c r="C7938" s="15">
        <v>44192</v>
      </c>
      <c r="D7938" s="2" t="s">
        <v>26</v>
      </c>
      <c r="E7938" s="2" t="s">
        <v>27</v>
      </c>
      <c r="F7938" s="2" t="s">
        <v>28</v>
      </c>
      <c r="G7938" s="3" t="s">
        <v>156</v>
      </c>
      <c r="H7938" s="17">
        <v>46</v>
      </c>
      <c r="I7938" s="2">
        <v>254</v>
      </c>
      <c r="J7938" s="19">
        <v>11684</v>
      </c>
      <c r="K7938" s="19">
        <v>4556.76</v>
      </c>
      <c r="L7938" s="2">
        <v>0.39</v>
      </c>
      <c r="M7938" s="2" t="s">
        <v>19</v>
      </c>
      <c r="N7938" s="20">
        <f t="shared" si="123"/>
        <v>16240.76</v>
      </c>
      <c r="O7938" s="21"/>
      <c r="P7938" s="20"/>
    </row>
    <row r="7939" spans="1:16" x14ac:dyDescent="0.35">
      <c r="A7939" s="2" t="s">
        <v>25</v>
      </c>
      <c r="B7939" s="2">
        <v>1128299</v>
      </c>
      <c r="C7939" s="15">
        <v>44193</v>
      </c>
      <c r="D7939" s="2" t="s">
        <v>26</v>
      </c>
      <c r="E7939" s="2" t="s">
        <v>27</v>
      </c>
      <c r="F7939" s="2" t="s">
        <v>28</v>
      </c>
      <c r="G7939" s="3" t="s">
        <v>157</v>
      </c>
      <c r="H7939" s="17">
        <v>48</v>
      </c>
      <c r="I7939" s="2">
        <v>188</v>
      </c>
      <c r="J7939" s="19">
        <v>9024</v>
      </c>
      <c r="K7939" s="19">
        <v>3068.16</v>
      </c>
      <c r="L7939" s="2">
        <v>0.33999999999999997</v>
      </c>
      <c r="M7939" s="2" t="s">
        <v>19</v>
      </c>
      <c r="N7939" s="20">
        <f t="shared" ref="N7939:N8002" si="124">SUM(J7939,K7939)</f>
        <v>12092.16</v>
      </c>
      <c r="O7939" s="21"/>
      <c r="P7939" s="20"/>
    </row>
    <row r="7940" spans="1:16" x14ac:dyDescent="0.35">
      <c r="A7940" s="2" t="s">
        <v>25</v>
      </c>
      <c r="B7940" s="2">
        <v>1128299</v>
      </c>
      <c r="C7940" s="15">
        <v>44194</v>
      </c>
      <c r="D7940" s="2" t="s">
        <v>26</v>
      </c>
      <c r="E7940" s="2" t="s">
        <v>27</v>
      </c>
      <c r="F7940" s="2" t="s">
        <v>28</v>
      </c>
      <c r="G7940" s="3" t="s">
        <v>18</v>
      </c>
      <c r="H7940" s="17">
        <v>47</v>
      </c>
      <c r="I7940" s="2">
        <v>158</v>
      </c>
      <c r="J7940" s="19">
        <v>7426</v>
      </c>
      <c r="K7940" s="19">
        <v>4158.5600000000004</v>
      </c>
      <c r="L7940" s="2">
        <v>0.56000000000000005</v>
      </c>
      <c r="M7940" s="2" t="s">
        <v>19</v>
      </c>
      <c r="N7940" s="20">
        <f t="shared" si="124"/>
        <v>11584.560000000001</v>
      </c>
      <c r="O7940" s="21"/>
      <c r="P7940" s="20"/>
    </row>
    <row r="7941" spans="1:16" x14ac:dyDescent="0.35">
      <c r="A7941" s="2" t="s">
        <v>25</v>
      </c>
      <c r="B7941" s="2">
        <v>1128299</v>
      </c>
      <c r="C7941" s="15">
        <v>44195</v>
      </c>
      <c r="D7941" s="2" t="s">
        <v>26</v>
      </c>
      <c r="E7941" s="2" t="s">
        <v>27</v>
      </c>
      <c r="F7941" s="2" t="s">
        <v>28</v>
      </c>
      <c r="G7941" s="3" t="s">
        <v>158</v>
      </c>
      <c r="H7941" s="17">
        <v>62</v>
      </c>
      <c r="I7941" s="2">
        <v>245</v>
      </c>
      <c r="J7941" s="19">
        <v>15190</v>
      </c>
      <c r="K7941" s="19">
        <v>2886.1000000000004</v>
      </c>
      <c r="L7941" s="2">
        <v>0.19000000000000003</v>
      </c>
      <c r="M7941" s="2" t="s">
        <v>19</v>
      </c>
      <c r="N7941" s="20">
        <f t="shared" si="124"/>
        <v>18076.099999999999</v>
      </c>
      <c r="O7941" s="21"/>
      <c r="P7941" s="20"/>
    </row>
    <row r="7942" spans="1:16" x14ac:dyDescent="0.35">
      <c r="A7942" s="2" t="s">
        <v>25</v>
      </c>
      <c r="B7942" s="2">
        <v>1128299</v>
      </c>
      <c r="C7942" s="15">
        <v>44196</v>
      </c>
      <c r="D7942" s="2" t="s">
        <v>26</v>
      </c>
      <c r="E7942" s="2" t="s">
        <v>27</v>
      </c>
      <c r="F7942" s="2" t="s">
        <v>28</v>
      </c>
      <c r="G7942" s="3" t="s">
        <v>155</v>
      </c>
      <c r="H7942" s="17">
        <v>44</v>
      </c>
      <c r="I7942" s="2">
        <v>270</v>
      </c>
      <c r="J7942" s="19">
        <v>11880</v>
      </c>
      <c r="K7942" s="19">
        <v>5227.2</v>
      </c>
      <c r="L7942" s="2">
        <v>0.44</v>
      </c>
      <c r="M7942" s="2" t="s">
        <v>19</v>
      </c>
      <c r="N7942" s="20">
        <f t="shared" si="124"/>
        <v>17107.2</v>
      </c>
      <c r="O7942" s="21"/>
      <c r="P7942" s="20"/>
    </row>
    <row r="7943" spans="1:16" x14ac:dyDescent="0.35">
      <c r="A7943" s="2" t="s">
        <v>25</v>
      </c>
      <c r="B7943" s="2">
        <v>1128299</v>
      </c>
      <c r="C7943" s="15">
        <v>44197</v>
      </c>
      <c r="D7943" s="2" t="s">
        <v>26</v>
      </c>
      <c r="E7943" s="2" t="s">
        <v>27</v>
      </c>
      <c r="F7943" s="2" t="s">
        <v>28</v>
      </c>
      <c r="G7943" s="3" t="s">
        <v>17</v>
      </c>
      <c r="H7943" s="17">
        <v>51</v>
      </c>
      <c r="I7943" s="2">
        <v>233</v>
      </c>
      <c r="J7943" s="19">
        <v>11883</v>
      </c>
      <c r="K7943" s="19">
        <v>3208.4100000000003</v>
      </c>
      <c r="L7943" s="2">
        <v>0.27</v>
      </c>
      <c r="M7943" s="2" t="s">
        <v>19</v>
      </c>
      <c r="N7943" s="20">
        <f t="shared" si="124"/>
        <v>15091.41</v>
      </c>
      <c r="O7943" s="21"/>
      <c r="P7943" s="20"/>
    </row>
    <row r="7944" spans="1:16" x14ac:dyDescent="0.35">
      <c r="A7944" s="2" t="s">
        <v>25</v>
      </c>
      <c r="B7944" s="2">
        <v>1128299</v>
      </c>
      <c r="C7944" s="15">
        <v>44198</v>
      </c>
      <c r="D7944" s="2" t="s">
        <v>26</v>
      </c>
      <c r="E7944" s="2" t="s">
        <v>27</v>
      </c>
      <c r="F7944" s="2" t="s">
        <v>28</v>
      </c>
      <c r="G7944" s="3" t="s">
        <v>156</v>
      </c>
      <c r="H7944" s="17">
        <v>46</v>
      </c>
      <c r="I7944" s="2">
        <v>225</v>
      </c>
      <c r="J7944" s="19">
        <v>10350</v>
      </c>
      <c r="K7944" s="19">
        <v>4554</v>
      </c>
      <c r="L7944" s="2">
        <v>0.44</v>
      </c>
      <c r="M7944" s="2" t="s">
        <v>19</v>
      </c>
      <c r="N7944" s="20">
        <f t="shared" si="124"/>
        <v>14904</v>
      </c>
      <c r="O7944" s="21"/>
      <c r="P7944" s="20"/>
    </row>
    <row r="7945" spans="1:16" x14ac:dyDescent="0.35">
      <c r="A7945" s="2" t="s">
        <v>25</v>
      </c>
      <c r="B7945" s="2">
        <v>1128299</v>
      </c>
      <c r="C7945" s="15">
        <v>44199</v>
      </c>
      <c r="D7945" s="2" t="s">
        <v>26</v>
      </c>
      <c r="E7945" s="2" t="s">
        <v>27</v>
      </c>
      <c r="F7945" s="2" t="s">
        <v>28</v>
      </c>
      <c r="G7945" s="3" t="s">
        <v>157</v>
      </c>
      <c r="H7945" s="17">
        <v>42</v>
      </c>
      <c r="I7945" s="2">
        <v>228</v>
      </c>
      <c r="J7945" s="19">
        <v>9576</v>
      </c>
      <c r="K7945" s="19">
        <v>4021.92</v>
      </c>
      <c r="L7945" s="2">
        <v>0.42</v>
      </c>
      <c r="M7945" s="2" t="s">
        <v>19</v>
      </c>
      <c r="N7945" s="20">
        <f t="shared" si="124"/>
        <v>13597.92</v>
      </c>
      <c r="O7945" s="21"/>
      <c r="P7945" s="20"/>
    </row>
    <row r="7946" spans="1:16" x14ac:dyDescent="0.35">
      <c r="A7946" s="2" t="s">
        <v>25</v>
      </c>
      <c r="B7946" s="2">
        <v>1128299</v>
      </c>
      <c r="C7946" s="15">
        <v>44200</v>
      </c>
      <c r="D7946" s="2" t="s">
        <v>26</v>
      </c>
      <c r="E7946" s="2" t="s">
        <v>27</v>
      </c>
      <c r="F7946" s="2" t="s">
        <v>28</v>
      </c>
      <c r="G7946" s="3" t="s">
        <v>18</v>
      </c>
      <c r="H7946" s="17">
        <v>49</v>
      </c>
      <c r="I7946" s="2">
        <v>182</v>
      </c>
      <c r="J7946" s="19">
        <v>8918</v>
      </c>
      <c r="K7946" s="19">
        <v>5083.26</v>
      </c>
      <c r="L7946" s="2">
        <v>0.57000000000000006</v>
      </c>
      <c r="M7946" s="2" t="s">
        <v>19</v>
      </c>
      <c r="N7946" s="20">
        <f t="shared" si="124"/>
        <v>14001.26</v>
      </c>
      <c r="O7946" s="21"/>
      <c r="P7946" s="20"/>
    </row>
    <row r="7947" spans="1:16" x14ac:dyDescent="0.35">
      <c r="A7947" s="2" t="s">
        <v>25</v>
      </c>
      <c r="B7947" s="2">
        <v>1128299</v>
      </c>
      <c r="C7947" s="15">
        <v>44201</v>
      </c>
      <c r="D7947" s="2" t="s">
        <v>26</v>
      </c>
      <c r="E7947" s="2" t="s">
        <v>27</v>
      </c>
      <c r="F7947" s="2" t="s">
        <v>28</v>
      </c>
      <c r="G7947" s="3" t="s">
        <v>158</v>
      </c>
      <c r="H7947" s="17">
        <v>58</v>
      </c>
      <c r="I7947" s="2">
        <v>225</v>
      </c>
      <c r="J7947" s="19">
        <v>13050</v>
      </c>
      <c r="K7947" s="19">
        <v>3001.5</v>
      </c>
      <c r="L7947" s="2">
        <v>0.23</v>
      </c>
      <c r="M7947" s="2" t="s">
        <v>19</v>
      </c>
      <c r="N7947" s="20">
        <f t="shared" si="124"/>
        <v>16051.5</v>
      </c>
      <c r="O7947" s="21"/>
      <c r="P7947" s="20"/>
    </row>
    <row r="7948" spans="1:16" x14ac:dyDescent="0.35">
      <c r="A7948" s="2" t="s">
        <v>25</v>
      </c>
      <c r="B7948" s="2">
        <v>1128299</v>
      </c>
      <c r="C7948" s="15">
        <v>44202</v>
      </c>
      <c r="D7948" s="2" t="s">
        <v>26</v>
      </c>
      <c r="E7948" s="2" t="s">
        <v>27</v>
      </c>
      <c r="F7948" s="2" t="s">
        <v>28</v>
      </c>
      <c r="G7948" s="3" t="s">
        <v>155</v>
      </c>
      <c r="H7948" s="17">
        <v>41</v>
      </c>
      <c r="I7948" s="2">
        <v>341</v>
      </c>
      <c r="J7948" s="19">
        <v>13981</v>
      </c>
      <c r="K7948" s="19">
        <v>6011.8300000000008</v>
      </c>
      <c r="L7948" s="2">
        <v>0.43000000000000005</v>
      </c>
      <c r="M7948" s="2" t="s">
        <v>19</v>
      </c>
      <c r="N7948" s="20">
        <f t="shared" si="124"/>
        <v>19992.830000000002</v>
      </c>
      <c r="O7948" s="21"/>
      <c r="P7948" s="20"/>
    </row>
    <row r="7949" spans="1:16" x14ac:dyDescent="0.35">
      <c r="A7949" s="2" t="s">
        <v>25</v>
      </c>
      <c r="B7949" s="2">
        <v>1128299</v>
      </c>
      <c r="C7949" s="15">
        <v>44203</v>
      </c>
      <c r="D7949" s="2" t="s">
        <v>26</v>
      </c>
      <c r="E7949" s="2" t="s">
        <v>27</v>
      </c>
      <c r="F7949" s="2" t="s">
        <v>28</v>
      </c>
      <c r="G7949" s="3" t="s">
        <v>17</v>
      </c>
      <c r="H7949" s="17">
        <v>50</v>
      </c>
      <c r="I7949" s="2">
        <v>256</v>
      </c>
      <c r="J7949" s="19">
        <v>12800</v>
      </c>
      <c r="K7949" s="19">
        <v>3840</v>
      </c>
      <c r="L7949" s="2">
        <v>0.3</v>
      </c>
      <c r="M7949" s="2" t="s">
        <v>19</v>
      </c>
      <c r="N7949" s="20">
        <f t="shared" si="124"/>
        <v>16640</v>
      </c>
      <c r="O7949" s="21"/>
      <c r="P7949" s="20"/>
    </row>
    <row r="7950" spans="1:16" x14ac:dyDescent="0.35">
      <c r="A7950" s="2" t="s">
        <v>25</v>
      </c>
      <c r="B7950" s="2">
        <v>1128299</v>
      </c>
      <c r="C7950" s="15">
        <v>44204</v>
      </c>
      <c r="D7950" s="2" t="s">
        <v>26</v>
      </c>
      <c r="E7950" s="2" t="s">
        <v>27</v>
      </c>
      <c r="F7950" s="2" t="s">
        <v>28</v>
      </c>
      <c r="G7950" s="3" t="s">
        <v>156</v>
      </c>
      <c r="H7950" s="17">
        <v>42</v>
      </c>
      <c r="I7950" s="2">
        <v>281</v>
      </c>
      <c r="J7950" s="19">
        <v>11802</v>
      </c>
      <c r="K7950" s="19">
        <v>5310.9000000000005</v>
      </c>
      <c r="L7950" s="2">
        <v>0.45</v>
      </c>
      <c r="M7950" s="2" t="s">
        <v>19</v>
      </c>
      <c r="N7950" s="20">
        <f t="shared" si="124"/>
        <v>17112.900000000001</v>
      </c>
      <c r="O7950" s="21"/>
      <c r="P7950" s="20"/>
    </row>
    <row r="7951" spans="1:16" x14ac:dyDescent="0.35">
      <c r="A7951" s="2" t="s">
        <v>25</v>
      </c>
      <c r="B7951" s="2">
        <v>1128299</v>
      </c>
      <c r="C7951" s="15">
        <v>44205</v>
      </c>
      <c r="D7951" s="2" t="s">
        <v>26</v>
      </c>
      <c r="E7951" s="2" t="s">
        <v>27</v>
      </c>
      <c r="F7951" s="2" t="s">
        <v>28</v>
      </c>
      <c r="G7951" s="3" t="s">
        <v>157</v>
      </c>
      <c r="H7951" s="17">
        <v>41</v>
      </c>
      <c r="I7951" s="2">
        <v>224</v>
      </c>
      <c r="J7951" s="19">
        <v>9184</v>
      </c>
      <c r="K7951" s="19">
        <v>3765.4399999999996</v>
      </c>
      <c r="L7951" s="2">
        <v>0.41</v>
      </c>
      <c r="M7951" s="2" t="s">
        <v>19</v>
      </c>
      <c r="N7951" s="20">
        <f t="shared" si="124"/>
        <v>12949.439999999999</v>
      </c>
      <c r="O7951" s="21"/>
      <c r="P7951" s="20"/>
    </row>
    <row r="7952" spans="1:16" x14ac:dyDescent="0.35">
      <c r="A7952" s="2" t="s">
        <v>25</v>
      </c>
      <c r="B7952" s="2">
        <v>1128299</v>
      </c>
      <c r="C7952" s="15">
        <v>44206</v>
      </c>
      <c r="D7952" s="2" t="s">
        <v>26</v>
      </c>
      <c r="E7952" s="2" t="s">
        <v>27</v>
      </c>
      <c r="F7952" s="2" t="s">
        <v>28</v>
      </c>
      <c r="G7952" s="3" t="s">
        <v>18</v>
      </c>
      <c r="H7952" s="17">
        <v>44</v>
      </c>
      <c r="I7952" s="2">
        <v>196</v>
      </c>
      <c r="J7952" s="19">
        <v>8624</v>
      </c>
      <c r="K7952" s="19">
        <v>5260.6400000000012</v>
      </c>
      <c r="L7952" s="2">
        <v>0.6100000000000001</v>
      </c>
      <c r="M7952" s="2" t="s">
        <v>19</v>
      </c>
      <c r="N7952" s="20">
        <f t="shared" si="124"/>
        <v>13884.640000000001</v>
      </c>
      <c r="O7952" s="21"/>
      <c r="P7952" s="20"/>
    </row>
    <row r="7953" spans="1:16" x14ac:dyDescent="0.35">
      <c r="A7953" s="2" t="s">
        <v>25</v>
      </c>
      <c r="B7953" s="2">
        <v>1128299</v>
      </c>
      <c r="C7953" s="15">
        <v>44207</v>
      </c>
      <c r="D7953" s="2" t="s">
        <v>26</v>
      </c>
      <c r="E7953" s="2" t="s">
        <v>27</v>
      </c>
      <c r="F7953" s="2" t="s">
        <v>28</v>
      </c>
      <c r="G7953" s="3" t="s">
        <v>158</v>
      </c>
      <c r="H7953" s="17">
        <v>60</v>
      </c>
      <c r="I7953" s="2">
        <v>306</v>
      </c>
      <c r="J7953" s="19">
        <v>18360</v>
      </c>
      <c r="K7953" s="19">
        <v>4773.6000000000004</v>
      </c>
      <c r="L7953" s="2">
        <v>0.26</v>
      </c>
      <c r="M7953" s="2" t="s">
        <v>19</v>
      </c>
      <c r="N7953" s="20">
        <f t="shared" si="124"/>
        <v>23133.599999999999</v>
      </c>
      <c r="O7953" s="21"/>
      <c r="P7953" s="20"/>
    </row>
    <row r="7954" spans="1:16" x14ac:dyDescent="0.35">
      <c r="A7954" s="2" t="s">
        <v>25</v>
      </c>
      <c r="B7954" s="2">
        <v>1128299</v>
      </c>
      <c r="C7954" s="15">
        <v>44208</v>
      </c>
      <c r="D7954" s="2" t="s">
        <v>26</v>
      </c>
      <c r="E7954" s="2" t="s">
        <v>27</v>
      </c>
      <c r="F7954" s="2" t="s">
        <v>28</v>
      </c>
      <c r="G7954" s="3" t="s">
        <v>155</v>
      </c>
      <c r="H7954" s="17">
        <v>41</v>
      </c>
      <c r="I7954" s="2">
        <v>338</v>
      </c>
      <c r="J7954" s="19">
        <v>13858</v>
      </c>
      <c r="K7954" s="19">
        <v>5266.04</v>
      </c>
      <c r="L7954" s="2">
        <v>0.38</v>
      </c>
      <c r="M7954" s="2" t="s">
        <v>19</v>
      </c>
      <c r="N7954" s="20">
        <f t="shared" si="124"/>
        <v>19124.04</v>
      </c>
      <c r="O7954" s="21"/>
      <c r="P7954" s="20"/>
    </row>
    <row r="7955" spans="1:16" x14ac:dyDescent="0.35">
      <c r="A7955" s="2" t="s">
        <v>25</v>
      </c>
      <c r="B7955" s="2">
        <v>1128299</v>
      </c>
      <c r="C7955" s="15">
        <v>44209</v>
      </c>
      <c r="D7955" s="2" t="s">
        <v>26</v>
      </c>
      <c r="E7955" s="2" t="s">
        <v>27</v>
      </c>
      <c r="F7955" s="2" t="s">
        <v>28</v>
      </c>
      <c r="G7955" s="3" t="s">
        <v>17</v>
      </c>
      <c r="H7955" s="17">
        <v>49</v>
      </c>
      <c r="I7955" s="2">
        <v>263</v>
      </c>
      <c r="J7955" s="19">
        <v>12887</v>
      </c>
      <c r="K7955" s="19">
        <v>3092.88</v>
      </c>
      <c r="L7955" s="2">
        <v>0.24000000000000002</v>
      </c>
      <c r="M7955" s="2" t="s">
        <v>19</v>
      </c>
      <c r="N7955" s="20">
        <f t="shared" si="124"/>
        <v>15979.880000000001</v>
      </c>
      <c r="O7955" s="21"/>
      <c r="P7955" s="20"/>
    </row>
    <row r="7956" spans="1:16" x14ac:dyDescent="0.35">
      <c r="A7956" s="2" t="s">
        <v>25</v>
      </c>
      <c r="B7956" s="2">
        <v>1128299</v>
      </c>
      <c r="C7956" s="15">
        <v>44210</v>
      </c>
      <c r="D7956" s="2" t="s">
        <v>26</v>
      </c>
      <c r="E7956" s="2" t="s">
        <v>27</v>
      </c>
      <c r="F7956" s="2" t="s">
        <v>28</v>
      </c>
      <c r="G7956" s="3" t="s">
        <v>156</v>
      </c>
      <c r="H7956" s="17">
        <v>46</v>
      </c>
      <c r="I7956" s="2">
        <v>264</v>
      </c>
      <c r="J7956" s="19">
        <v>12144</v>
      </c>
      <c r="K7956" s="19">
        <v>4857.6000000000004</v>
      </c>
      <c r="L7956" s="2">
        <v>0.4</v>
      </c>
      <c r="M7956" s="2" t="s">
        <v>19</v>
      </c>
      <c r="N7956" s="20">
        <f t="shared" si="124"/>
        <v>17001.599999999999</v>
      </c>
      <c r="O7956" s="21"/>
      <c r="P7956" s="20"/>
    </row>
    <row r="7957" spans="1:16" x14ac:dyDescent="0.35">
      <c r="A7957" s="2" t="s">
        <v>25</v>
      </c>
      <c r="B7957" s="2">
        <v>1128299</v>
      </c>
      <c r="C7957" s="15">
        <v>44211</v>
      </c>
      <c r="D7957" s="2" t="s">
        <v>26</v>
      </c>
      <c r="E7957" s="2" t="s">
        <v>27</v>
      </c>
      <c r="F7957" s="2" t="s">
        <v>28</v>
      </c>
      <c r="G7957" s="3" t="s">
        <v>157</v>
      </c>
      <c r="H7957" s="17">
        <v>46</v>
      </c>
      <c r="I7957" s="2">
        <v>247</v>
      </c>
      <c r="J7957" s="19">
        <v>11362</v>
      </c>
      <c r="K7957" s="19">
        <v>4090.3199999999997</v>
      </c>
      <c r="L7957" s="2">
        <v>0.36</v>
      </c>
      <c r="M7957" s="2" t="s">
        <v>19</v>
      </c>
      <c r="N7957" s="20">
        <f t="shared" si="124"/>
        <v>15452.32</v>
      </c>
      <c r="O7957" s="21"/>
      <c r="P7957" s="20"/>
    </row>
    <row r="7958" spans="1:16" x14ac:dyDescent="0.35">
      <c r="A7958" s="2" t="s">
        <v>25</v>
      </c>
      <c r="B7958" s="2">
        <v>1128299</v>
      </c>
      <c r="C7958" s="15">
        <v>44212</v>
      </c>
      <c r="D7958" s="2" t="s">
        <v>26</v>
      </c>
      <c r="E7958" s="2" t="s">
        <v>27</v>
      </c>
      <c r="F7958" s="2" t="s">
        <v>28</v>
      </c>
      <c r="G7958" s="3" t="s">
        <v>18</v>
      </c>
      <c r="H7958" s="17">
        <v>44</v>
      </c>
      <c r="I7958" s="2">
        <v>240</v>
      </c>
      <c r="J7958" s="19">
        <v>10560</v>
      </c>
      <c r="K7958" s="19">
        <v>5913.6</v>
      </c>
      <c r="L7958" s="2">
        <v>0.56000000000000005</v>
      </c>
      <c r="M7958" s="2" t="s">
        <v>19</v>
      </c>
      <c r="N7958" s="20">
        <f t="shared" si="124"/>
        <v>16473.599999999999</v>
      </c>
      <c r="O7958" s="21"/>
      <c r="P7958" s="20"/>
    </row>
    <row r="7959" spans="1:16" x14ac:dyDescent="0.35">
      <c r="A7959" s="2" t="s">
        <v>25</v>
      </c>
      <c r="B7959" s="2">
        <v>1128299</v>
      </c>
      <c r="C7959" s="15">
        <v>44213</v>
      </c>
      <c r="D7959" s="2" t="s">
        <v>26</v>
      </c>
      <c r="E7959" s="2" t="s">
        <v>27</v>
      </c>
      <c r="F7959" s="2" t="s">
        <v>28</v>
      </c>
      <c r="G7959" s="3" t="s">
        <v>158</v>
      </c>
      <c r="H7959" s="17">
        <v>56</v>
      </c>
      <c r="I7959" s="2">
        <v>264</v>
      </c>
      <c r="J7959" s="19">
        <v>14784</v>
      </c>
      <c r="K7959" s="19">
        <v>2808.9600000000005</v>
      </c>
      <c r="L7959" s="2">
        <v>0.19000000000000003</v>
      </c>
      <c r="M7959" s="2" t="s">
        <v>19</v>
      </c>
      <c r="N7959" s="20">
        <f t="shared" si="124"/>
        <v>17592.96</v>
      </c>
      <c r="O7959" s="21"/>
      <c r="P7959" s="20"/>
    </row>
    <row r="7960" spans="1:16" x14ac:dyDescent="0.35">
      <c r="A7960" s="2" t="s">
        <v>25</v>
      </c>
      <c r="B7960" s="2">
        <v>1128299</v>
      </c>
      <c r="C7960" s="15">
        <v>44214</v>
      </c>
      <c r="D7960" s="2" t="s">
        <v>26</v>
      </c>
      <c r="E7960" s="2" t="s">
        <v>27</v>
      </c>
      <c r="F7960" s="2" t="s">
        <v>28</v>
      </c>
      <c r="G7960" s="3" t="s">
        <v>155</v>
      </c>
      <c r="H7960" s="17">
        <v>45</v>
      </c>
      <c r="I7960" s="2">
        <v>302</v>
      </c>
      <c r="J7960" s="19">
        <v>13590</v>
      </c>
      <c r="K7960" s="19">
        <v>5436</v>
      </c>
      <c r="L7960" s="2">
        <v>0.4</v>
      </c>
      <c r="M7960" s="2" t="s">
        <v>19</v>
      </c>
      <c r="N7960" s="20">
        <f t="shared" si="124"/>
        <v>19026</v>
      </c>
      <c r="O7960" s="21"/>
      <c r="P7960" s="20"/>
    </row>
    <row r="7961" spans="1:16" x14ac:dyDescent="0.35">
      <c r="A7961" s="2" t="s">
        <v>25</v>
      </c>
      <c r="B7961" s="2">
        <v>1128299</v>
      </c>
      <c r="C7961" s="15">
        <v>44215</v>
      </c>
      <c r="D7961" s="2" t="s">
        <v>26</v>
      </c>
      <c r="E7961" s="2" t="s">
        <v>27</v>
      </c>
      <c r="F7961" s="2" t="s">
        <v>28</v>
      </c>
      <c r="G7961" s="3" t="s">
        <v>17</v>
      </c>
      <c r="H7961" s="17">
        <v>47</v>
      </c>
      <c r="I7961" s="2">
        <v>278</v>
      </c>
      <c r="J7961" s="19">
        <v>13066</v>
      </c>
      <c r="K7961" s="19">
        <v>2874.52</v>
      </c>
      <c r="L7961" s="2">
        <v>0.22</v>
      </c>
      <c r="M7961" s="2" t="s">
        <v>19</v>
      </c>
      <c r="N7961" s="20">
        <f t="shared" si="124"/>
        <v>15940.52</v>
      </c>
      <c r="O7961" s="21"/>
      <c r="P7961" s="20"/>
    </row>
    <row r="7962" spans="1:16" x14ac:dyDescent="0.35">
      <c r="A7962" s="2" t="s">
        <v>25</v>
      </c>
      <c r="B7962" s="2">
        <v>1128299</v>
      </c>
      <c r="C7962" s="15">
        <v>44216</v>
      </c>
      <c r="D7962" s="2" t="s">
        <v>26</v>
      </c>
      <c r="E7962" s="2" t="s">
        <v>27</v>
      </c>
      <c r="F7962" s="2" t="s">
        <v>28</v>
      </c>
      <c r="G7962" s="3" t="s">
        <v>156</v>
      </c>
      <c r="H7962" s="17">
        <v>51</v>
      </c>
      <c r="I7962" s="2">
        <v>248</v>
      </c>
      <c r="J7962" s="19">
        <v>12648</v>
      </c>
      <c r="K7962" s="19">
        <v>4932.72</v>
      </c>
      <c r="L7962" s="2">
        <v>0.39</v>
      </c>
      <c r="M7962" s="2" t="s">
        <v>19</v>
      </c>
      <c r="N7962" s="20">
        <f t="shared" si="124"/>
        <v>17580.72</v>
      </c>
      <c r="O7962" s="21"/>
      <c r="P7962" s="20"/>
    </row>
    <row r="7963" spans="1:16" x14ac:dyDescent="0.35">
      <c r="A7963" s="2" t="s">
        <v>25</v>
      </c>
      <c r="B7963" s="2">
        <v>1128299</v>
      </c>
      <c r="C7963" s="15">
        <v>44217</v>
      </c>
      <c r="D7963" s="2" t="s">
        <v>26</v>
      </c>
      <c r="E7963" s="2" t="s">
        <v>27</v>
      </c>
      <c r="F7963" s="2" t="s">
        <v>28</v>
      </c>
      <c r="G7963" s="3" t="s">
        <v>157</v>
      </c>
      <c r="H7963" s="17">
        <v>52</v>
      </c>
      <c r="I7963" s="2">
        <v>255</v>
      </c>
      <c r="J7963" s="19">
        <v>13260</v>
      </c>
      <c r="K7963" s="19">
        <v>4508.3999999999996</v>
      </c>
      <c r="L7963" s="2">
        <v>0.33999999999999997</v>
      </c>
      <c r="M7963" s="2" t="s">
        <v>19</v>
      </c>
      <c r="N7963" s="20">
        <f t="shared" si="124"/>
        <v>17768.400000000001</v>
      </c>
      <c r="O7963" s="21"/>
      <c r="P7963" s="20"/>
    </row>
    <row r="7964" spans="1:16" x14ac:dyDescent="0.35">
      <c r="A7964" s="2" t="s">
        <v>25</v>
      </c>
      <c r="B7964" s="2">
        <v>1128299</v>
      </c>
      <c r="C7964" s="15">
        <v>44218</v>
      </c>
      <c r="D7964" s="2" t="s">
        <v>26</v>
      </c>
      <c r="E7964" s="2" t="s">
        <v>27</v>
      </c>
      <c r="F7964" s="2" t="s">
        <v>28</v>
      </c>
      <c r="G7964" s="3" t="s">
        <v>18</v>
      </c>
      <c r="H7964" s="17">
        <v>59</v>
      </c>
      <c r="I7964" s="2">
        <v>263</v>
      </c>
      <c r="J7964" s="19">
        <v>15517</v>
      </c>
      <c r="K7964" s="19">
        <v>8844.69</v>
      </c>
      <c r="L7964" s="2">
        <v>0.57000000000000006</v>
      </c>
      <c r="M7964" s="2" t="s">
        <v>19</v>
      </c>
      <c r="N7964" s="20">
        <f t="shared" si="124"/>
        <v>24361.690000000002</v>
      </c>
      <c r="O7964" s="21"/>
      <c r="P7964" s="20"/>
    </row>
    <row r="7965" spans="1:16" x14ac:dyDescent="0.35">
      <c r="A7965" s="2" t="s">
        <v>25</v>
      </c>
      <c r="B7965" s="2">
        <v>1128299</v>
      </c>
      <c r="C7965" s="15">
        <v>44219</v>
      </c>
      <c r="D7965" s="2" t="s">
        <v>26</v>
      </c>
      <c r="E7965" s="2" t="s">
        <v>27</v>
      </c>
      <c r="F7965" s="2" t="s">
        <v>28</v>
      </c>
      <c r="G7965" s="3" t="s">
        <v>158</v>
      </c>
      <c r="H7965" s="17">
        <v>60</v>
      </c>
      <c r="I7965" s="2">
        <v>254</v>
      </c>
      <c r="J7965" s="19">
        <v>15240</v>
      </c>
      <c r="K7965" s="19">
        <v>3352.8000000000006</v>
      </c>
      <c r="L7965" s="2">
        <v>0.22000000000000003</v>
      </c>
      <c r="M7965" s="2" t="s">
        <v>19</v>
      </c>
      <c r="N7965" s="20">
        <f t="shared" si="124"/>
        <v>18592.8</v>
      </c>
      <c r="O7965" s="21"/>
      <c r="P7965" s="20"/>
    </row>
    <row r="7966" spans="1:16" x14ac:dyDescent="0.35">
      <c r="A7966" s="2" t="s">
        <v>25</v>
      </c>
      <c r="B7966" s="2">
        <v>1128299</v>
      </c>
      <c r="C7966" s="15">
        <v>44220</v>
      </c>
      <c r="D7966" s="2" t="s">
        <v>26</v>
      </c>
      <c r="E7966" s="2" t="s">
        <v>27</v>
      </c>
      <c r="F7966" s="2" t="s">
        <v>28</v>
      </c>
      <c r="G7966" s="3" t="s">
        <v>155</v>
      </c>
      <c r="H7966" s="17">
        <v>40</v>
      </c>
      <c r="I7966" s="2">
        <v>287</v>
      </c>
      <c r="J7966" s="19">
        <v>11480</v>
      </c>
      <c r="K7966" s="19">
        <v>4018.0000000000005</v>
      </c>
      <c r="L7966" s="2">
        <v>0.35000000000000003</v>
      </c>
      <c r="M7966" s="2" t="s">
        <v>19</v>
      </c>
      <c r="N7966" s="20">
        <f t="shared" si="124"/>
        <v>15498</v>
      </c>
      <c r="O7966" s="21"/>
      <c r="P7966" s="20"/>
    </row>
    <row r="7967" spans="1:16" x14ac:dyDescent="0.35">
      <c r="A7967" s="2" t="s">
        <v>25</v>
      </c>
      <c r="B7967" s="2">
        <v>1128299</v>
      </c>
      <c r="C7967" s="15">
        <v>44221</v>
      </c>
      <c r="D7967" s="2" t="s">
        <v>26</v>
      </c>
      <c r="E7967" s="2" t="s">
        <v>27</v>
      </c>
      <c r="F7967" s="2" t="s">
        <v>28</v>
      </c>
      <c r="G7967" s="3" t="s">
        <v>17</v>
      </c>
      <c r="H7967" s="17">
        <v>42</v>
      </c>
      <c r="I7967" s="2">
        <v>287</v>
      </c>
      <c r="J7967" s="19">
        <v>12054</v>
      </c>
      <c r="K7967" s="19">
        <v>2049.1799999999998</v>
      </c>
      <c r="L7967" s="2">
        <v>0.16999999999999998</v>
      </c>
      <c r="M7967" s="2" t="s">
        <v>19</v>
      </c>
      <c r="N7967" s="20">
        <f t="shared" si="124"/>
        <v>14103.18</v>
      </c>
      <c r="O7967" s="21"/>
      <c r="P7967" s="20"/>
    </row>
    <row r="7968" spans="1:16" x14ac:dyDescent="0.35">
      <c r="A7968" s="2" t="s">
        <v>25</v>
      </c>
      <c r="B7968" s="2">
        <v>1128299</v>
      </c>
      <c r="C7968" s="15">
        <v>44222</v>
      </c>
      <c r="D7968" s="2" t="s">
        <v>26</v>
      </c>
      <c r="E7968" s="2" t="s">
        <v>27</v>
      </c>
      <c r="F7968" s="2" t="s">
        <v>28</v>
      </c>
      <c r="G7968" s="3" t="s">
        <v>156</v>
      </c>
      <c r="H7968" s="17">
        <v>39</v>
      </c>
      <c r="I7968" s="2">
        <v>248</v>
      </c>
      <c r="J7968" s="19">
        <v>9672</v>
      </c>
      <c r="K7968" s="19">
        <v>3288.48</v>
      </c>
      <c r="L7968" s="2">
        <v>0.34</v>
      </c>
      <c r="M7968" s="2" t="s">
        <v>19</v>
      </c>
      <c r="N7968" s="20">
        <f t="shared" si="124"/>
        <v>12960.48</v>
      </c>
      <c r="O7968" s="21"/>
      <c r="P7968" s="20"/>
    </row>
    <row r="7969" spans="1:16" x14ac:dyDescent="0.35">
      <c r="A7969" s="2" t="s">
        <v>25</v>
      </c>
      <c r="B7969" s="2">
        <v>1128299</v>
      </c>
      <c r="C7969" s="15">
        <v>44223</v>
      </c>
      <c r="D7969" s="2" t="s">
        <v>26</v>
      </c>
      <c r="E7969" s="2" t="s">
        <v>27</v>
      </c>
      <c r="F7969" s="2" t="s">
        <v>28</v>
      </c>
      <c r="G7969" s="3" t="s">
        <v>157</v>
      </c>
      <c r="H7969" s="17">
        <v>39</v>
      </c>
      <c r="I7969" s="2">
        <v>247</v>
      </c>
      <c r="J7969" s="19">
        <v>9633</v>
      </c>
      <c r="K7969" s="19">
        <v>2600.91</v>
      </c>
      <c r="L7969" s="2">
        <v>0.26999999999999996</v>
      </c>
      <c r="M7969" s="2" t="s">
        <v>19</v>
      </c>
      <c r="N7969" s="20">
        <f t="shared" si="124"/>
        <v>12233.91</v>
      </c>
      <c r="O7969" s="21"/>
      <c r="P7969" s="20"/>
    </row>
    <row r="7970" spans="1:16" x14ac:dyDescent="0.35">
      <c r="A7970" s="2" t="s">
        <v>25</v>
      </c>
      <c r="B7970" s="2">
        <v>1128299</v>
      </c>
      <c r="C7970" s="15">
        <v>44224</v>
      </c>
      <c r="D7970" s="2" t="s">
        <v>26</v>
      </c>
      <c r="E7970" s="2" t="s">
        <v>27</v>
      </c>
      <c r="F7970" s="2" t="s">
        <v>28</v>
      </c>
      <c r="G7970" s="3" t="s">
        <v>18</v>
      </c>
      <c r="H7970" s="17">
        <v>43</v>
      </c>
      <c r="I7970" s="2">
        <v>225</v>
      </c>
      <c r="J7970" s="19">
        <v>9675</v>
      </c>
      <c r="K7970" s="19">
        <v>4644.0000000000009</v>
      </c>
      <c r="L7970" s="2">
        <v>0.48000000000000009</v>
      </c>
      <c r="M7970" s="2" t="s">
        <v>19</v>
      </c>
      <c r="N7970" s="20">
        <f t="shared" si="124"/>
        <v>14319</v>
      </c>
      <c r="O7970" s="21"/>
      <c r="P7970" s="20"/>
    </row>
    <row r="7971" spans="1:16" x14ac:dyDescent="0.35">
      <c r="A7971" s="2" t="s">
        <v>25</v>
      </c>
      <c r="B7971" s="2">
        <v>1128299</v>
      </c>
      <c r="C7971" s="15">
        <v>44225</v>
      </c>
      <c r="D7971" s="2" t="s">
        <v>26</v>
      </c>
      <c r="E7971" s="2" t="s">
        <v>27</v>
      </c>
      <c r="F7971" s="2" t="s">
        <v>28</v>
      </c>
      <c r="G7971" s="3" t="s">
        <v>158</v>
      </c>
      <c r="H7971" s="17">
        <v>51</v>
      </c>
      <c r="I7971" s="2">
        <v>264</v>
      </c>
      <c r="J7971" s="19">
        <v>13464</v>
      </c>
      <c r="K7971" s="19">
        <v>2019.6000000000004</v>
      </c>
      <c r="L7971" s="2">
        <v>0.15000000000000002</v>
      </c>
      <c r="M7971" s="2" t="s">
        <v>19</v>
      </c>
      <c r="N7971" s="20">
        <f t="shared" si="124"/>
        <v>15483.6</v>
      </c>
      <c r="O7971" s="21"/>
      <c r="P7971" s="20"/>
    </row>
    <row r="7972" spans="1:16" x14ac:dyDescent="0.35">
      <c r="A7972" s="2" t="s">
        <v>25</v>
      </c>
      <c r="B7972" s="2">
        <v>1128299</v>
      </c>
      <c r="C7972" s="15">
        <v>44226</v>
      </c>
      <c r="D7972" s="2" t="s">
        <v>26</v>
      </c>
      <c r="E7972" s="2" t="s">
        <v>27</v>
      </c>
      <c r="F7972" s="2" t="s">
        <v>28</v>
      </c>
      <c r="G7972" s="3" t="s">
        <v>155</v>
      </c>
      <c r="H7972" s="17">
        <v>36</v>
      </c>
      <c r="I7972" s="2">
        <v>289</v>
      </c>
      <c r="J7972" s="19">
        <v>10404</v>
      </c>
      <c r="K7972" s="19">
        <v>3433.3200000000006</v>
      </c>
      <c r="L7972" s="2">
        <v>0.33000000000000007</v>
      </c>
      <c r="M7972" s="2" t="s">
        <v>19</v>
      </c>
      <c r="N7972" s="20">
        <f t="shared" si="124"/>
        <v>13837.32</v>
      </c>
      <c r="O7972" s="21"/>
      <c r="P7972" s="20"/>
    </row>
    <row r="7973" spans="1:16" x14ac:dyDescent="0.35">
      <c r="A7973" s="2" t="s">
        <v>25</v>
      </c>
      <c r="B7973" s="2">
        <v>1128299</v>
      </c>
      <c r="C7973" s="15">
        <v>44227</v>
      </c>
      <c r="D7973" s="2" t="s">
        <v>26</v>
      </c>
      <c r="E7973" s="2" t="s">
        <v>27</v>
      </c>
      <c r="F7973" s="2" t="s">
        <v>28</v>
      </c>
      <c r="G7973" s="3" t="s">
        <v>17</v>
      </c>
      <c r="H7973" s="17">
        <v>39</v>
      </c>
      <c r="I7973" s="2">
        <v>280</v>
      </c>
      <c r="J7973" s="19">
        <v>10920</v>
      </c>
      <c r="K7973" s="19">
        <v>1965.6</v>
      </c>
      <c r="L7973" s="2">
        <v>0.18</v>
      </c>
      <c r="M7973" s="2" t="s">
        <v>19</v>
      </c>
      <c r="N7973" s="20">
        <f t="shared" si="124"/>
        <v>12885.6</v>
      </c>
      <c r="O7973" s="21"/>
      <c r="P7973" s="20"/>
    </row>
    <row r="7974" spans="1:16" x14ac:dyDescent="0.35">
      <c r="A7974" s="2" t="s">
        <v>25</v>
      </c>
      <c r="B7974" s="2">
        <v>1128299</v>
      </c>
      <c r="C7974" s="15">
        <v>44228</v>
      </c>
      <c r="D7974" s="2" t="s">
        <v>26</v>
      </c>
      <c r="E7974" s="2" t="s">
        <v>27</v>
      </c>
      <c r="F7974" s="2" t="s">
        <v>28</v>
      </c>
      <c r="G7974" s="3" t="s">
        <v>156</v>
      </c>
      <c r="H7974" s="17">
        <v>42</v>
      </c>
      <c r="I7974" s="2">
        <v>210</v>
      </c>
      <c r="J7974" s="19">
        <v>8820</v>
      </c>
      <c r="K7974" s="19">
        <v>2910.6000000000008</v>
      </c>
      <c r="L7974" s="2">
        <v>0.33000000000000007</v>
      </c>
      <c r="M7974" s="2" t="s">
        <v>19</v>
      </c>
      <c r="N7974" s="20">
        <f t="shared" si="124"/>
        <v>11730.6</v>
      </c>
      <c r="O7974" s="21"/>
      <c r="P7974" s="20"/>
    </row>
    <row r="7975" spans="1:16" x14ac:dyDescent="0.35">
      <c r="A7975" s="2" t="s">
        <v>25</v>
      </c>
      <c r="B7975" s="2">
        <v>1128299</v>
      </c>
      <c r="C7975" s="15">
        <v>44229</v>
      </c>
      <c r="D7975" s="2" t="s">
        <v>26</v>
      </c>
      <c r="E7975" s="2" t="s">
        <v>27</v>
      </c>
      <c r="F7975" s="2" t="s">
        <v>28</v>
      </c>
      <c r="G7975" s="3" t="s">
        <v>157</v>
      </c>
      <c r="H7975" s="17">
        <v>42</v>
      </c>
      <c r="I7975" s="2">
        <v>223</v>
      </c>
      <c r="J7975" s="19">
        <v>9366</v>
      </c>
      <c r="K7975" s="19">
        <v>2903.4599999999996</v>
      </c>
      <c r="L7975" s="2">
        <v>0.30999999999999994</v>
      </c>
      <c r="M7975" s="2" t="s">
        <v>19</v>
      </c>
      <c r="N7975" s="20">
        <f t="shared" si="124"/>
        <v>12269.46</v>
      </c>
      <c r="O7975" s="21"/>
      <c r="P7975" s="20"/>
    </row>
    <row r="7976" spans="1:16" x14ac:dyDescent="0.35">
      <c r="A7976" s="2" t="s">
        <v>25</v>
      </c>
      <c r="B7976" s="2">
        <v>1128299</v>
      </c>
      <c r="C7976" s="15">
        <v>44230</v>
      </c>
      <c r="D7976" s="2" t="s">
        <v>26</v>
      </c>
      <c r="E7976" s="2" t="s">
        <v>27</v>
      </c>
      <c r="F7976" s="2" t="s">
        <v>28</v>
      </c>
      <c r="G7976" s="3" t="s">
        <v>18</v>
      </c>
      <c r="H7976" s="17">
        <v>50</v>
      </c>
      <c r="I7976" s="2">
        <v>221</v>
      </c>
      <c r="J7976" s="19">
        <v>11050</v>
      </c>
      <c r="K7976" s="19">
        <v>5193.5000000000009</v>
      </c>
      <c r="L7976" s="2">
        <v>0.47000000000000008</v>
      </c>
      <c r="M7976" s="2" t="s">
        <v>19</v>
      </c>
      <c r="N7976" s="20">
        <f t="shared" si="124"/>
        <v>16243.5</v>
      </c>
      <c r="O7976" s="21"/>
      <c r="P7976" s="20"/>
    </row>
    <row r="7977" spans="1:16" x14ac:dyDescent="0.35">
      <c r="A7977" s="2" t="s">
        <v>25</v>
      </c>
      <c r="B7977" s="2">
        <v>1128299</v>
      </c>
      <c r="C7977" s="15">
        <v>44231</v>
      </c>
      <c r="D7977" s="2" t="s">
        <v>26</v>
      </c>
      <c r="E7977" s="2" t="s">
        <v>27</v>
      </c>
      <c r="F7977" s="2" t="s">
        <v>28</v>
      </c>
      <c r="G7977" s="3" t="s">
        <v>158</v>
      </c>
      <c r="H7977" s="17">
        <v>46</v>
      </c>
      <c r="I7977" s="2">
        <v>224</v>
      </c>
      <c r="J7977" s="19">
        <v>10304</v>
      </c>
      <c r="K7977" s="19">
        <v>1236.48</v>
      </c>
      <c r="L7977" s="2">
        <v>0.12000000000000001</v>
      </c>
      <c r="M7977" s="2" t="s">
        <v>19</v>
      </c>
      <c r="N7977" s="20">
        <f t="shared" si="124"/>
        <v>11540.48</v>
      </c>
      <c r="O7977" s="21"/>
      <c r="P7977" s="20"/>
    </row>
    <row r="7978" spans="1:16" x14ac:dyDescent="0.35">
      <c r="A7978" s="2" t="s">
        <v>25</v>
      </c>
      <c r="B7978" s="2">
        <v>1128299</v>
      </c>
      <c r="C7978" s="15">
        <v>44232</v>
      </c>
      <c r="D7978" s="2" t="s">
        <v>26</v>
      </c>
      <c r="E7978" s="2" t="s">
        <v>27</v>
      </c>
      <c r="F7978" s="2" t="s">
        <v>28</v>
      </c>
      <c r="G7978" s="3" t="s">
        <v>155</v>
      </c>
      <c r="H7978" s="17">
        <v>39</v>
      </c>
      <c r="I7978" s="2">
        <v>263</v>
      </c>
      <c r="J7978" s="19">
        <v>10257</v>
      </c>
      <c r="K7978" s="19">
        <v>3589.9500000000003</v>
      </c>
      <c r="L7978" s="2">
        <v>0.35000000000000003</v>
      </c>
      <c r="M7978" s="2" t="s">
        <v>19</v>
      </c>
      <c r="N7978" s="20">
        <f t="shared" si="124"/>
        <v>13846.95</v>
      </c>
      <c r="O7978" s="21"/>
      <c r="P7978" s="20"/>
    </row>
    <row r="7979" spans="1:16" x14ac:dyDescent="0.35">
      <c r="A7979" s="2" t="s">
        <v>25</v>
      </c>
      <c r="B7979" s="2">
        <v>1128299</v>
      </c>
      <c r="C7979" s="15">
        <v>44233</v>
      </c>
      <c r="D7979" s="2" t="s">
        <v>26</v>
      </c>
      <c r="E7979" s="2" t="s">
        <v>27</v>
      </c>
      <c r="F7979" s="2" t="s">
        <v>28</v>
      </c>
      <c r="G7979" s="3" t="s">
        <v>17</v>
      </c>
      <c r="H7979" s="17">
        <v>46</v>
      </c>
      <c r="I7979" s="2">
        <v>306</v>
      </c>
      <c r="J7979" s="19">
        <v>14076</v>
      </c>
      <c r="K7979" s="19">
        <v>2815.2000000000003</v>
      </c>
      <c r="L7979" s="2">
        <v>0.2</v>
      </c>
      <c r="M7979" s="2" t="s">
        <v>19</v>
      </c>
      <c r="N7979" s="20">
        <f t="shared" si="124"/>
        <v>16891.2</v>
      </c>
      <c r="O7979" s="21"/>
      <c r="P7979" s="20"/>
    </row>
    <row r="7980" spans="1:16" x14ac:dyDescent="0.35">
      <c r="A7980" s="2" t="s">
        <v>25</v>
      </c>
      <c r="B7980" s="2">
        <v>1128299</v>
      </c>
      <c r="C7980" s="15">
        <v>44234</v>
      </c>
      <c r="D7980" s="2" t="s">
        <v>26</v>
      </c>
      <c r="E7980" s="2" t="s">
        <v>27</v>
      </c>
      <c r="F7980" s="2" t="s">
        <v>28</v>
      </c>
      <c r="G7980" s="3" t="s">
        <v>156</v>
      </c>
      <c r="H7980" s="17">
        <v>40</v>
      </c>
      <c r="I7980" s="2">
        <v>247</v>
      </c>
      <c r="J7980" s="19">
        <v>9880</v>
      </c>
      <c r="K7980" s="19">
        <v>3359.2000000000003</v>
      </c>
      <c r="L7980" s="2">
        <v>0.34</v>
      </c>
      <c r="M7980" s="2" t="s">
        <v>19</v>
      </c>
      <c r="N7980" s="20">
        <f t="shared" si="124"/>
        <v>13239.2</v>
      </c>
      <c r="O7980" s="21"/>
      <c r="P7980" s="20"/>
    </row>
    <row r="7981" spans="1:16" x14ac:dyDescent="0.35">
      <c r="A7981" s="2" t="s">
        <v>25</v>
      </c>
      <c r="B7981" s="2">
        <v>1128299</v>
      </c>
      <c r="C7981" s="15">
        <v>44235</v>
      </c>
      <c r="D7981" s="2" t="s">
        <v>26</v>
      </c>
      <c r="E7981" s="2" t="s">
        <v>27</v>
      </c>
      <c r="F7981" s="2" t="s">
        <v>28</v>
      </c>
      <c r="G7981" s="3" t="s">
        <v>157</v>
      </c>
      <c r="H7981" s="17">
        <v>37</v>
      </c>
      <c r="I7981" s="2">
        <v>210</v>
      </c>
      <c r="J7981" s="19">
        <v>7770</v>
      </c>
      <c r="K7981" s="19">
        <v>2253.2999999999997</v>
      </c>
      <c r="L7981" s="2">
        <v>0.28999999999999998</v>
      </c>
      <c r="M7981" s="2" t="s">
        <v>19</v>
      </c>
      <c r="N7981" s="20">
        <f t="shared" si="124"/>
        <v>10023.299999999999</v>
      </c>
      <c r="O7981" s="21"/>
      <c r="P7981" s="20"/>
    </row>
    <row r="7982" spans="1:16" x14ac:dyDescent="0.35">
      <c r="A7982" s="2" t="s">
        <v>25</v>
      </c>
      <c r="B7982" s="2">
        <v>1128299</v>
      </c>
      <c r="C7982" s="15">
        <v>44236</v>
      </c>
      <c r="D7982" s="2" t="s">
        <v>26</v>
      </c>
      <c r="E7982" s="2" t="s">
        <v>27</v>
      </c>
      <c r="F7982" s="2" t="s">
        <v>28</v>
      </c>
      <c r="G7982" s="3" t="s">
        <v>18</v>
      </c>
      <c r="H7982" s="17">
        <v>51</v>
      </c>
      <c r="I7982" s="2">
        <v>228</v>
      </c>
      <c r="J7982" s="19">
        <v>11628</v>
      </c>
      <c r="K7982" s="19">
        <v>5465.1600000000008</v>
      </c>
      <c r="L7982" s="2">
        <v>0.47000000000000008</v>
      </c>
      <c r="M7982" s="2" t="s">
        <v>19</v>
      </c>
      <c r="N7982" s="20">
        <f t="shared" si="124"/>
        <v>17093.16</v>
      </c>
      <c r="O7982" s="21"/>
      <c r="P7982" s="20"/>
    </row>
    <row r="7983" spans="1:16" x14ac:dyDescent="0.35">
      <c r="A7983" s="2" t="s">
        <v>25</v>
      </c>
      <c r="B7983" s="2">
        <v>1128299</v>
      </c>
      <c r="C7983" s="15">
        <v>44237</v>
      </c>
      <c r="D7983" s="2" t="s">
        <v>26</v>
      </c>
      <c r="E7983" s="2" t="s">
        <v>27</v>
      </c>
      <c r="F7983" s="2" t="s">
        <v>28</v>
      </c>
      <c r="G7983" s="3" t="s">
        <v>158</v>
      </c>
      <c r="H7983" s="17">
        <v>56</v>
      </c>
      <c r="I7983" s="2">
        <v>256</v>
      </c>
      <c r="J7983" s="19">
        <v>14336</v>
      </c>
      <c r="K7983" s="19">
        <v>2150.4000000000005</v>
      </c>
      <c r="L7983" s="2">
        <v>0.15000000000000002</v>
      </c>
      <c r="M7983" s="2" t="s">
        <v>19</v>
      </c>
      <c r="N7983" s="20">
        <f t="shared" si="124"/>
        <v>16486.400000000001</v>
      </c>
      <c r="O7983" s="21"/>
      <c r="P7983" s="20"/>
    </row>
    <row r="7984" spans="1:16" x14ac:dyDescent="0.35">
      <c r="A7984" s="2" t="s">
        <v>25</v>
      </c>
      <c r="B7984" s="2">
        <v>1128299</v>
      </c>
      <c r="C7984" s="15">
        <v>44238</v>
      </c>
      <c r="D7984" s="2" t="s">
        <v>26</v>
      </c>
      <c r="E7984" s="2" t="s">
        <v>27</v>
      </c>
      <c r="F7984" s="2" t="s">
        <v>28</v>
      </c>
      <c r="G7984" s="3" t="s">
        <v>155</v>
      </c>
      <c r="H7984" s="17">
        <v>40</v>
      </c>
      <c r="I7984" s="2">
        <v>322</v>
      </c>
      <c r="J7984" s="19">
        <v>12880</v>
      </c>
      <c r="K7984" s="19">
        <v>4250.4000000000005</v>
      </c>
      <c r="L7984" s="2">
        <v>0.33000000000000007</v>
      </c>
      <c r="M7984" s="2" t="s">
        <v>19</v>
      </c>
      <c r="N7984" s="20">
        <f t="shared" si="124"/>
        <v>17130.400000000001</v>
      </c>
      <c r="O7984" s="21"/>
      <c r="P7984" s="20"/>
    </row>
    <row r="7985" spans="1:16" x14ac:dyDescent="0.35">
      <c r="A7985" s="2" t="s">
        <v>25</v>
      </c>
      <c r="B7985" s="2">
        <v>1128299</v>
      </c>
      <c r="C7985" s="15">
        <v>44239</v>
      </c>
      <c r="D7985" s="2" t="s">
        <v>26</v>
      </c>
      <c r="E7985" s="2" t="s">
        <v>27</v>
      </c>
      <c r="F7985" s="2" t="s">
        <v>28</v>
      </c>
      <c r="G7985" s="3" t="s">
        <v>17</v>
      </c>
      <c r="H7985" s="17">
        <v>46</v>
      </c>
      <c r="I7985" s="2">
        <v>332</v>
      </c>
      <c r="J7985" s="19">
        <v>15272</v>
      </c>
      <c r="K7985" s="19">
        <v>3207.12</v>
      </c>
      <c r="L7985" s="2">
        <v>0.21</v>
      </c>
      <c r="M7985" s="2" t="s">
        <v>19</v>
      </c>
      <c r="N7985" s="20">
        <f t="shared" si="124"/>
        <v>18479.12</v>
      </c>
      <c r="O7985" s="21"/>
      <c r="P7985" s="20"/>
    </row>
    <row r="7986" spans="1:16" x14ac:dyDescent="0.35">
      <c r="A7986" s="2" t="s">
        <v>25</v>
      </c>
      <c r="B7986" s="2">
        <v>1128299</v>
      </c>
      <c r="C7986" s="15">
        <v>44240</v>
      </c>
      <c r="D7986" s="2" t="s">
        <v>26</v>
      </c>
      <c r="E7986" s="2" t="s">
        <v>27</v>
      </c>
      <c r="F7986" s="2" t="s">
        <v>28</v>
      </c>
      <c r="G7986" s="3" t="s">
        <v>156</v>
      </c>
      <c r="H7986" s="17">
        <v>44</v>
      </c>
      <c r="I7986" s="2">
        <v>256</v>
      </c>
      <c r="J7986" s="19">
        <v>11264</v>
      </c>
      <c r="K7986" s="19">
        <v>3717.1200000000008</v>
      </c>
      <c r="L7986" s="2">
        <v>0.33000000000000007</v>
      </c>
      <c r="M7986" s="2" t="s">
        <v>19</v>
      </c>
      <c r="N7986" s="20">
        <f t="shared" si="124"/>
        <v>14981.12</v>
      </c>
      <c r="O7986" s="21"/>
      <c r="P7986" s="20"/>
    </row>
    <row r="7987" spans="1:16" x14ac:dyDescent="0.35">
      <c r="A7987" s="2" t="s">
        <v>25</v>
      </c>
      <c r="B7987" s="2">
        <v>1128299</v>
      </c>
      <c r="C7987" s="15">
        <v>44241</v>
      </c>
      <c r="D7987" s="2" t="s">
        <v>26</v>
      </c>
      <c r="E7987" s="2" t="s">
        <v>27</v>
      </c>
      <c r="F7987" s="2" t="s">
        <v>28</v>
      </c>
      <c r="G7987" s="3" t="s">
        <v>157</v>
      </c>
      <c r="H7987" s="17">
        <v>40</v>
      </c>
      <c r="I7987" s="2">
        <v>271</v>
      </c>
      <c r="J7987" s="19">
        <v>10840</v>
      </c>
      <c r="K7987" s="19">
        <v>3252</v>
      </c>
      <c r="L7987" s="2">
        <v>0.3</v>
      </c>
      <c r="M7987" s="2" t="s">
        <v>19</v>
      </c>
      <c r="N7987" s="20">
        <f t="shared" si="124"/>
        <v>14092</v>
      </c>
      <c r="O7987" s="21"/>
      <c r="P7987" s="20"/>
    </row>
    <row r="7988" spans="1:16" x14ac:dyDescent="0.35">
      <c r="A7988" s="2" t="s">
        <v>25</v>
      </c>
      <c r="B7988" s="2">
        <v>1128299</v>
      </c>
      <c r="C7988" s="15">
        <v>44242</v>
      </c>
      <c r="D7988" s="2" t="s">
        <v>26</v>
      </c>
      <c r="E7988" s="2" t="s">
        <v>27</v>
      </c>
      <c r="F7988" s="2" t="s">
        <v>28</v>
      </c>
      <c r="G7988" s="3" t="s">
        <v>18</v>
      </c>
      <c r="H7988" s="17">
        <v>43</v>
      </c>
      <c r="I7988" s="2">
        <v>245</v>
      </c>
      <c r="J7988" s="19">
        <v>10535</v>
      </c>
      <c r="K7988" s="19">
        <v>5478.2</v>
      </c>
      <c r="L7988" s="2">
        <v>0.52</v>
      </c>
      <c r="M7988" s="2" t="s">
        <v>19</v>
      </c>
      <c r="N7988" s="20">
        <f t="shared" si="124"/>
        <v>16013.2</v>
      </c>
      <c r="O7988" s="21"/>
      <c r="P7988" s="20"/>
    </row>
    <row r="7989" spans="1:16" x14ac:dyDescent="0.35">
      <c r="A7989" s="2" t="s">
        <v>25</v>
      </c>
      <c r="B7989" s="2">
        <v>1128299</v>
      </c>
      <c r="C7989" s="15">
        <v>44243</v>
      </c>
      <c r="D7989" s="2" t="s">
        <v>26</v>
      </c>
      <c r="E7989" s="2" t="s">
        <v>27</v>
      </c>
      <c r="F7989" s="2" t="s">
        <v>28</v>
      </c>
      <c r="G7989" s="3" t="s">
        <v>158</v>
      </c>
      <c r="H7989" s="17">
        <v>50</v>
      </c>
      <c r="I7989" s="2">
        <v>256</v>
      </c>
      <c r="J7989" s="19">
        <v>12800</v>
      </c>
      <c r="K7989" s="19">
        <v>2176</v>
      </c>
      <c r="L7989" s="2">
        <v>0.17</v>
      </c>
      <c r="M7989" s="2" t="s">
        <v>19</v>
      </c>
      <c r="N7989" s="20">
        <f t="shared" si="124"/>
        <v>14976</v>
      </c>
      <c r="O7989" s="21"/>
      <c r="P7989" s="20"/>
    </row>
    <row r="7990" spans="1:16" x14ac:dyDescent="0.35">
      <c r="A7990" s="2" t="s">
        <v>29</v>
      </c>
      <c r="B7990" s="2">
        <v>1189833</v>
      </c>
      <c r="C7990" s="15">
        <v>44244</v>
      </c>
      <c r="D7990" s="2" t="s">
        <v>26</v>
      </c>
      <c r="E7990" s="2" t="s">
        <v>27</v>
      </c>
      <c r="F7990" s="2" t="s">
        <v>28</v>
      </c>
      <c r="G7990" s="3" t="s">
        <v>155</v>
      </c>
      <c r="H7990" s="17">
        <v>26</v>
      </c>
      <c r="I7990" s="2">
        <v>224</v>
      </c>
      <c r="J7990" s="19">
        <v>5824</v>
      </c>
      <c r="K7990" s="19">
        <v>2504.3200000000002</v>
      </c>
      <c r="L7990" s="2">
        <v>0.43000000000000005</v>
      </c>
      <c r="M7990" s="2" t="s">
        <v>19</v>
      </c>
      <c r="N7990" s="20">
        <f t="shared" si="124"/>
        <v>8328.32</v>
      </c>
      <c r="O7990" s="21"/>
      <c r="P7990" s="20"/>
    </row>
    <row r="7991" spans="1:16" x14ac:dyDescent="0.35">
      <c r="A7991" s="2" t="s">
        <v>29</v>
      </c>
      <c r="B7991" s="2">
        <v>1189833</v>
      </c>
      <c r="C7991" s="15">
        <v>44245</v>
      </c>
      <c r="D7991" s="2" t="s">
        <v>26</v>
      </c>
      <c r="E7991" s="2" t="s">
        <v>27</v>
      </c>
      <c r="F7991" s="2" t="s">
        <v>28</v>
      </c>
      <c r="G7991" s="3" t="s">
        <v>17</v>
      </c>
      <c r="H7991" s="17">
        <v>35</v>
      </c>
      <c r="I7991" s="2">
        <v>224</v>
      </c>
      <c r="J7991" s="19">
        <v>7840</v>
      </c>
      <c r="K7991" s="19">
        <v>2352</v>
      </c>
      <c r="L7991" s="2">
        <v>0.3</v>
      </c>
      <c r="M7991" s="2" t="s">
        <v>19</v>
      </c>
      <c r="N7991" s="20">
        <f t="shared" si="124"/>
        <v>10192</v>
      </c>
      <c r="O7991" s="21"/>
      <c r="P7991" s="20"/>
    </row>
    <row r="7992" spans="1:16" x14ac:dyDescent="0.35">
      <c r="A7992" s="2" t="s">
        <v>29</v>
      </c>
      <c r="B7992" s="2">
        <v>1189833</v>
      </c>
      <c r="C7992" s="15">
        <v>44264</v>
      </c>
      <c r="D7992" s="2" t="s">
        <v>26</v>
      </c>
      <c r="E7992" s="2" t="s">
        <v>27</v>
      </c>
      <c r="F7992" s="2" t="s">
        <v>28</v>
      </c>
      <c r="G7992" s="3" t="s">
        <v>156</v>
      </c>
      <c r="H7992" s="17">
        <v>36</v>
      </c>
      <c r="I7992" s="2">
        <v>217</v>
      </c>
      <c r="J7992" s="19">
        <v>7812</v>
      </c>
      <c r="K7992" s="19">
        <v>3281.0400000000004</v>
      </c>
      <c r="L7992" s="2">
        <v>0.42000000000000004</v>
      </c>
      <c r="M7992" s="2" t="s">
        <v>19</v>
      </c>
      <c r="N7992" s="20">
        <f t="shared" si="124"/>
        <v>11093.04</v>
      </c>
      <c r="O7992" s="21"/>
      <c r="P7992" s="20"/>
    </row>
    <row r="7993" spans="1:16" x14ac:dyDescent="0.35">
      <c r="A7993" s="2" t="s">
        <v>29</v>
      </c>
      <c r="B7993" s="2">
        <v>1189833</v>
      </c>
      <c r="C7993" s="15">
        <v>44265</v>
      </c>
      <c r="D7993" s="2" t="s">
        <v>26</v>
      </c>
      <c r="E7993" s="2" t="s">
        <v>27</v>
      </c>
      <c r="F7993" s="2" t="s">
        <v>28</v>
      </c>
      <c r="G7993" s="3" t="s">
        <v>157</v>
      </c>
      <c r="H7993" s="17">
        <v>33</v>
      </c>
      <c r="I7993" s="2">
        <v>182</v>
      </c>
      <c r="J7993" s="19">
        <v>6006</v>
      </c>
      <c r="K7993" s="19">
        <v>2282.2800000000002</v>
      </c>
      <c r="L7993" s="2">
        <v>0.38</v>
      </c>
      <c r="M7993" s="2" t="s">
        <v>19</v>
      </c>
      <c r="N7993" s="20">
        <f t="shared" si="124"/>
        <v>8288.2800000000007</v>
      </c>
      <c r="O7993" s="21"/>
      <c r="P7993" s="20"/>
    </row>
    <row r="7994" spans="1:16" x14ac:dyDescent="0.35">
      <c r="A7994" s="2" t="s">
        <v>29</v>
      </c>
      <c r="B7994" s="2">
        <v>1189833</v>
      </c>
      <c r="C7994" s="15">
        <v>44266</v>
      </c>
      <c r="D7994" s="2" t="s">
        <v>26</v>
      </c>
      <c r="E7994" s="2" t="s">
        <v>27</v>
      </c>
      <c r="F7994" s="2" t="s">
        <v>30</v>
      </c>
      <c r="G7994" s="3" t="s">
        <v>18</v>
      </c>
      <c r="H7994" s="17">
        <v>36</v>
      </c>
      <c r="I7994" s="2">
        <v>155</v>
      </c>
      <c r="J7994" s="19">
        <v>5580</v>
      </c>
      <c r="K7994" s="19">
        <v>3292.2000000000003</v>
      </c>
      <c r="L7994" s="2">
        <v>0.59000000000000008</v>
      </c>
      <c r="M7994" s="2" t="s">
        <v>19</v>
      </c>
      <c r="N7994" s="20">
        <f t="shared" si="124"/>
        <v>8872.2000000000007</v>
      </c>
      <c r="O7994" s="21"/>
      <c r="P7994" s="20"/>
    </row>
    <row r="7995" spans="1:16" x14ac:dyDescent="0.35">
      <c r="A7995" s="2" t="s">
        <v>29</v>
      </c>
      <c r="B7995" s="2">
        <v>1189833</v>
      </c>
      <c r="C7995" s="15">
        <v>44267</v>
      </c>
      <c r="D7995" s="2" t="s">
        <v>26</v>
      </c>
      <c r="E7995" s="2" t="s">
        <v>27</v>
      </c>
      <c r="F7995" s="2" t="s">
        <v>30</v>
      </c>
      <c r="G7995" s="3" t="s">
        <v>158</v>
      </c>
      <c r="H7995" s="17">
        <v>29</v>
      </c>
      <c r="I7995" s="2">
        <v>210</v>
      </c>
      <c r="J7995" s="19">
        <v>6090</v>
      </c>
      <c r="K7995" s="19">
        <v>1400.7</v>
      </c>
      <c r="L7995" s="2">
        <v>0.23</v>
      </c>
      <c r="M7995" s="2" t="s">
        <v>19</v>
      </c>
      <c r="N7995" s="20">
        <f t="shared" si="124"/>
        <v>7490.7</v>
      </c>
      <c r="O7995" s="21"/>
      <c r="P7995" s="20"/>
    </row>
    <row r="7996" spans="1:16" x14ac:dyDescent="0.35">
      <c r="A7996" s="2" t="s">
        <v>29</v>
      </c>
      <c r="B7996" s="2">
        <v>1189833</v>
      </c>
      <c r="C7996" s="15">
        <v>44268</v>
      </c>
      <c r="D7996" s="2" t="s">
        <v>26</v>
      </c>
      <c r="E7996" s="2" t="s">
        <v>27</v>
      </c>
      <c r="F7996" s="2" t="s">
        <v>30</v>
      </c>
      <c r="G7996" s="3" t="s">
        <v>155</v>
      </c>
      <c r="H7996" s="17">
        <v>28</v>
      </c>
      <c r="I7996" s="2">
        <v>240</v>
      </c>
      <c r="J7996" s="19">
        <v>6720</v>
      </c>
      <c r="K7996" s="19">
        <v>3091.2000000000003</v>
      </c>
      <c r="L7996" s="2">
        <v>0.46</v>
      </c>
      <c r="M7996" s="2" t="s">
        <v>19</v>
      </c>
      <c r="N7996" s="20">
        <f t="shared" si="124"/>
        <v>9811.2000000000007</v>
      </c>
      <c r="O7996" s="21"/>
      <c r="P7996" s="20"/>
    </row>
    <row r="7997" spans="1:16" x14ac:dyDescent="0.35">
      <c r="A7997" s="2" t="s">
        <v>29</v>
      </c>
      <c r="B7997" s="2">
        <v>1189833</v>
      </c>
      <c r="C7997" s="15">
        <v>44269</v>
      </c>
      <c r="D7997" s="2" t="s">
        <v>26</v>
      </c>
      <c r="E7997" s="2" t="s">
        <v>27</v>
      </c>
      <c r="F7997" s="2" t="s">
        <v>30</v>
      </c>
      <c r="G7997" s="3" t="s">
        <v>17</v>
      </c>
      <c r="H7997" s="17">
        <v>30</v>
      </c>
      <c r="I7997" s="2">
        <v>215</v>
      </c>
      <c r="J7997" s="19">
        <v>6450</v>
      </c>
      <c r="K7997" s="19">
        <v>1999.5</v>
      </c>
      <c r="L7997" s="2">
        <v>0.31</v>
      </c>
      <c r="M7997" s="2" t="s">
        <v>19</v>
      </c>
      <c r="N7997" s="20">
        <f t="shared" si="124"/>
        <v>8449.5</v>
      </c>
      <c r="O7997" s="21"/>
      <c r="P7997" s="20"/>
    </row>
    <row r="7998" spans="1:16" x14ac:dyDescent="0.35">
      <c r="A7998" s="2" t="s">
        <v>29</v>
      </c>
      <c r="B7998" s="2">
        <v>1189833</v>
      </c>
      <c r="C7998" s="15">
        <v>44270</v>
      </c>
      <c r="D7998" s="2" t="s">
        <v>26</v>
      </c>
      <c r="E7998" s="2" t="s">
        <v>27</v>
      </c>
      <c r="F7998" s="2" t="s">
        <v>30</v>
      </c>
      <c r="G7998" s="3" t="s">
        <v>156</v>
      </c>
      <c r="H7998" s="17">
        <v>33</v>
      </c>
      <c r="I7998" s="2">
        <v>223</v>
      </c>
      <c r="J7998" s="19">
        <v>7359</v>
      </c>
      <c r="K7998" s="19">
        <v>3090.78</v>
      </c>
      <c r="L7998" s="2">
        <v>0.42000000000000004</v>
      </c>
      <c r="M7998" s="2" t="s">
        <v>19</v>
      </c>
      <c r="N7998" s="20">
        <f t="shared" si="124"/>
        <v>10449.780000000001</v>
      </c>
      <c r="O7998" s="21"/>
      <c r="P7998" s="20"/>
    </row>
    <row r="7999" spans="1:16" x14ac:dyDescent="0.35">
      <c r="A7999" s="2" t="s">
        <v>29</v>
      </c>
      <c r="B7999" s="2">
        <v>1189833</v>
      </c>
      <c r="C7999" s="15">
        <v>44271</v>
      </c>
      <c r="D7999" s="2" t="s">
        <v>26</v>
      </c>
      <c r="E7999" s="2" t="s">
        <v>27</v>
      </c>
      <c r="F7999" s="2" t="s">
        <v>30</v>
      </c>
      <c r="G7999" s="3" t="s">
        <v>157</v>
      </c>
      <c r="H7999" s="17">
        <v>34</v>
      </c>
      <c r="I7999" s="2">
        <v>179</v>
      </c>
      <c r="J7999" s="19">
        <v>6086</v>
      </c>
      <c r="K7999" s="19">
        <v>2495.2599999999998</v>
      </c>
      <c r="L7999" s="2">
        <v>0.41</v>
      </c>
      <c r="M7999" s="2" t="s">
        <v>19</v>
      </c>
      <c r="N7999" s="20">
        <f t="shared" si="124"/>
        <v>8581.26</v>
      </c>
      <c r="O7999" s="21"/>
      <c r="P7999" s="20"/>
    </row>
    <row r="8000" spans="1:16" x14ac:dyDescent="0.35">
      <c r="A8000" s="2" t="s">
        <v>29</v>
      </c>
      <c r="B8000" s="2">
        <v>1189833</v>
      </c>
      <c r="C8000" s="15">
        <v>44272</v>
      </c>
      <c r="D8000" s="2" t="s">
        <v>26</v>
      </c>
      <c r="E8000" s="2" t="s">
        <v>27</v>
      </c>
      <c r="F8000" s="2" t="s">
        <v>30</v>
      </c>
      <c r="G8000" s="3" t="s">
        <v>18</v>
      </c>
      <c r="H8000" s="17">
        <v>40</v>
      </c>
      <c r="I8000" s="2">
        <v>140</v>
      </c>
      <c r="J8000" s="19">
        <v>5600</v>
      </c>
      <c r="K8000" s="19">
        <v>3192.0000000000005</v>
      </c>
      <c r="L8000" s="2">
        <v>0.57000000000000006</v>
      </c>
      <c r="M8000" s="2" t="s">
        <v>19</v>
      </c>
      <c r="N8000" s="20">
        <f t="shared" si="124"/>
        <v>8792</v>
      </c>
      <c r="O8000" s="21"/>
      <c r="P8000" s="20"/>
    </row>
    <row r="8001" spans="1:16" x14ac:dyDescent="0.35">
      <c r="A8001" s="2" t="s">
        <v>29</v>
      </c>
      <c r="B8001" s="2">
        <v>1189833</v>
      </c>
      <c r="C8001" s="15">
        <v>44273</v>
      </c>
      <c r="D8001" s="2" t="s">
        <v>26</v>
      </c>
      <c r="E8001" s="2" t="s">
        <v>27</v>
      </c>
      <c r="F8001" s="2" t="s">
        <v>30</v>
      </c>
      <c r="G8001" s="3" t="s">
        <v>158</v>
      </c>
      <c r="H8001" s="17">
        <v>32</v>
      </c>
      <c r="I8001" s="2">
        <v>208</v>
      </c>
      <c r="J8001" s="19">
        <v>6656</v>
      </c>
      <c r="K8001" s="19">
        <v>1730.56</v>
      </c>
      <c r="L8001" s="2">
        <v>0.26</v>
      </c>
      <c r="M8001" s="2" t="s">
        <v>19</v>
      </c>
      <c r="N8001" s="20">
        <f t="shared" si="124"/>
        <v>8386.56</v>
      </c>
      <c r="O8001" s="21"/>
      <c r="P8001" s="20"/>
    </row>
    <row r="8002" spans="1:16" x14ac:dyDescent="0.35">
      <c r="A8002" s="2" t="s">
        <v>29</v>
      </c>
      <c r="B8002" s="2">
        <v>1189833</v>
      </c>
      <c r="C8002" s="15">
        <v>44274</v>
      </c>
      <c r="D8002" s="2" t="s">
        <v>26</v>
      </c>
      <c r="E8002" s="2" t="s">
        <v>27</v>
      </c>
      <c r="F8002" s="2" t="s">
        <v>30</v>
      </c>
      <c r="G8002" s="3" t="s">
        <v>155</v>
      </c>
      <c r="H8002" s="17">
        <v>24</v>
      </c>
      <c r="I8002" s="2">
        <v>264</v>
      </c>
      <c r="J8002" s="19">
        <v>6336</v>
      </c>
      <c r="K8002" s="19">
        <v>2787.84</v>
      </c>
      <c r="L8002" s="2">
        <v>0.44</v>
      </c>
      <c r="M8002" s="2" t="s">
        <v>19</v>
      </c>
      <c r="N8002" s="20">
        <f t="shared" si="124"/>
        <v>9123.84</v>
      </c>
      <c r="O8002" s="21"/>
      <c r="P8002" s="20"/>
    </row>
    <row r="8003" spans="1:16" x14ac:dyDescent="0.35">
      <c r="A8003" s="2" t="s">
        <v>29</v>
      </c>
      <c r="B8003" s="2">
        <v>1189833</v>
      </c>
      <c r="C8003" s="15">
        <v>44275</v>
      </c>
      <c r="D8003" s="2" t="s">
        <v>26</v>
      </c>
      <c r="E8003" s="2" t="s">
        <v>27</v>
      </c>
      <c r="F8003" s="2" t="s">
        <v>30</v>
      </c>
      <c r="G8003" s="3" t="s">
        <v>17</v>
      </c>
      <c r="H8003" s="17">
        <v>36</v>
      </c>
      <c r="I8003" s="2">
        <v>228</v>
      </c>
      <c r="J8003" s="19">
        <v>8208</v>
      </c>
      <c r="K8003" s="19">
        <v>2298.2400000000002</v>
      </c>
      <c r="L8003" s="2">
        <v>0.28000000000000003</v>
      </c>
      <c r="M8003" s="2" t="s">
        <v>19</v>
      </c>
      <c r="N8003" s="20">
        <f t="shared" ref="N8003:N8066" si="125">SUM(J8003,K8003)</f>
        <v>10506.24</v>
      </c>
      <c r="O8003" s="21"/>
      <c r="P8003" s="20"/>
    </row>
    <row r="8004" spans="1:16" x14ac:dyDescent="0.35">
      <c r="A8004" s="2" t="s">
        <v>29</v>
      </c>
      <c r="B8004" s="2">
        <v>1189833</v>
      </c>
      <c r="C8004" s="15">
        <v>44276</v>
      </c>
      <c r="D8004" s="2" t="s">
        <v>26</v>
      </c>
      <c r="E8004" s="2" t="s">
        <v>27</v>
      </c>
      <c r="F8004" s="2" t="s">
        <v>30</v>
      </c>
      <c r="G8004" s="3" t="s">
        <v>156</v>
      </c>
      <c r="H8004" s="17">
        <v>33</v>
      </c>
      <c r="I8004" s="2">
        <v>221</v>
      </c>
      <c r="J8004" s="19">
        <v>7293</v>
      </c>
      <c r="K8004" s="19">
        <v>3354.78</v>
      </c>
      <c r="L8004" s="2">
        <v>0.46</v>
      </c>
      <c r="M8004" s="2" t="s">
        <v>19</v>
      </c>
      <c r="N8004" s="20">
        <f t="shared" si="125"/>
        <v>10647.78</v>
      </c>
      <c r="O8004" s="21"/>
      <c r="P8004" s="20"/>
    </row>
    <row r="8005" spans="1:16" x14ac:dyDescent="0.35">
      <c r="A8005" s="2" t="s">
        <v>29</v>
      </c>
      <c r="B8005" s="2">
        <v>1189833</v>
      </c>
      <c r="C8005" s="15">
        <v>44277</v>
      </c>
      <c r="D8005" s="2" t="s">
        <v>26</v>
      </c>
      <c r="E8005" s="2" t="s">
        <v>27</v>
      </c>
      <c r="F8005" s="2" t="s">
        <v>30</v>
      </c>
      <c r="G8005" s="3" t="s">
        <v>157</v>
      </c>
      <c r="H8005" s="17">
        <v>36</v>
      </c>
      <c r="I8005" s="2">
        <v>176</v>
      </c>
      <c r="J8005" s="19">
        <v>6336</v>
      </c>
      <c r="K8005" s="19">
        <v>2471.0399999999995</v>
      </c>
      <c r="L8005" s="2">
        <v>0.38999999999999996</v>
      </c>
      <c r="M8005" s="2" t="s">
        <v>19</v>
      </c>
      <c r="N8005" s="20">
        <f t="shared" si="125"/>
        <v>8807.0399999999991</v>
      </c>
      <c r="O8005" s="21"/>
      <c r="P8005" s="20"/>
    </row>
    <row r="8006" spans="1:16" x14ac:dyDescent="0.35">
      <c r="A8006" s="2" t="s">
        <v>29</v>
      </c>
      <c r="B8006" s="2">
        <v>1189833</v>
      </c>
      <c r="C8006" s="15">
        <v>44278</v>
      </c>
      <c r="D8006" s="2" t="s">
        <v>26</v>
      </c>
      <c r="E8006" s="2" t="s">
        <v>27</v>
      </c>
      <c r="F8006" s="2" t="s">
        <v>30</v>
      </c>
      <c r="G8006" s="3" t="s">
        <v>18</v>
      </c>
      <c r="H8006" s="17">
        <v>36</v>
      </c>
      <c r="I8006" s="2">
        <v>128</v>
      </c>
      <c r="J8006" s="19">
        <v>4608</v>
      </c>
      <c r="K8006" s="19">
        <v>2718.7200000000003</v>
      </c>
      <c r="L8006" s="2">
        <v>0.59000000000000008</v>
      </c>
      <c r="M8006" s="2" t="s">
        <v>19</v>
      </c>
      <c r="N8006" s="20">
        <f t="shared" si="125"/>
        <v>7326.72</v>
      </c>
      <c r="O8006" s="21"/>
      <c r="P8006" s="20"/>
    </row>
    <row r="8007" spans="1:16" x14ac:dyDescent="0.35">
      <c r="A8007" s="2" t="s">
        <v>29</v>
      </c>
      <c r="B8007" s="2">
        <v>1189833</v>
      </c>
      <c r="C8007" s="15">
        <v>44292</v>
      </c>
      <c r="D8007" s="2" t="s">
        <v>26</v>
      </c>
      <c r="E8007" s="2" t="s">
        <v>27</v>
      </c>
      <c r="F8007" s="2" t="s">
        <v>30</v>
      </c>
      <c r="G8007" s="3" t="s">
        <v>158</v>
      </c>
      <c r="H8007" s="17">
        <v>33</v>
      </c>
      <c r="I8007" s="2">
        <v>194</v>
      </c>
      <c r="J8007" s="19">
        <v>6402</v>
      </c>
      <c r="K8007" s="19">
        <v>1472.46</v>
      </c>
      <c r="L8007" s="2">
        <v>0.23</v>
      </c>
      <c r="M8007" s="2" t="s">
        <v>19</v>
      </c>
      <c r="N8007" s="20">
        <f t="shared" si="125"/>
        <v>7874.46</v>
      </c>
      <c r="O8007" s="21"/>
      <c r="P8007" s="20"/>
    </row>
    <row r="8008" spans="1:16" x14ac:dyDescent="0.35">
      <c r="A8008" s="2" t="s">
        <v>29</v>
      </c>
      <c r="B8008" s="2">
        <v>1189833</v>
      </c>
      <c r="C8008" s="15">
        <v>44293</v>
      </c>
      <c r="D8008" s="2" t="s">
        <v>26</v>
      </c>
      <c r="E8008" s="2" t="s">
        <v>27</v>
      </c>
      <c r="F8008" s="2" t="s">
        <v>30</v>
      </c>
      <c r="G8008" s="3" t="s">
        <v>155</v>
      </c>
      <c r="H8008" s="17">
        <v>31</v>
      </c>
      <c r="I8008" s="2">
        <v>248</v>
      </c>
      <c r="J8008" s="19">
        <v>7688</v>
      </c>
      <c r="K8008" s="19">
        <v>3536.48</v>
      </c>
      <c r="L8008" s="2">
        <v>0.46</v>
      </c>
      <c r="M8008" s="2" t="s">
        <v>19</v>
      </c>
      <c r="N8008" s="20">
        <f t="shared" si="125"/>
        <v>11224.48</v>
      </c>
      <c r="O8008" s="21"/>
      <c r="P8008" s="20"/>
    </row>
    <row r="8009" spans="1:16" x14ac:dyDescent="0.35">
      <c r="A8009" s="2" t="s">
        <v>29</v>
      </c>
      <c r="B8009" s="2">
        <v>1189833</v>
      </c>
      <c r="C8009" s="15">
        <v>44294</v>
      </c>
      <c r="D8009" s="2" t="s">
        <v>26</v>
      </c>
      <c r="E8009" s="2" t="s">
        <v>27</v>
      </c>
      <c r="F8009" s="2" t="s">
        <v>30</v>
      </c>
      <c r="G8009" s="3" t="s">
        <v>17</v>
      </c>
      <c r="H8009" s="17">
        <v>34</v>
      </c>
      <c r="I8009" s="2">
        <v>210</v>
      </c>
      <c r="J8009" s="19">
        <v>7140</v>
      </c>
      <c r="K8009" s="19">
        <v>2070.6</v>
      </c>
      <c r="L8009" s="2">
        <v>0.28999999999999998</v>
      </c>
      <c r="M8009" s="2" t="s">
        <v>19</v>
      </c>
      <c r="N8009" s="20">
        <f t="shared" si="125"/>
        <v>9210.6</v>
      </c>
      <c r="O8009" s="21"/>
      <c r="P8009" s="20"/>
    </row>
    <row r="8010" spans="1:16" x14ac:dyDescent="0.35">
      <c r="A8010" s="2" t="s">
        <v>29</v>
      </c>
      <c r="B8010" s="2">
        <v>1189833</v>
      </c>
      <c r="C8010" s="15">
        <v>44295</v>
      </c>
      <c r="D8010" s="2" t="s">
        <v>26</v>
      </c>
      <c r="E8010" s="2" t="s">
        <v>27</v>
      </c>
      <c r="F8010" s="2" t="s">
        <v>30</v>
      </c>
      <c r="G8010" s="3" t="s">
        <v>156</v>
      </c>
      <c r="H8010" s="17">
        <v>38</v>
      </c>
      <c r="I8010" s="2">
        <v>206</v>
      </c>
      <c r="J8010" s="19">
        <v>7828</v>
      </c>
      <c r="K8010" s="19">
        <v>3679.1600000000003</v>
      </c>
      <c r="L8010" s="2">
        <v>0.47000000000000003</v>
      </c>
      <c r="M8010" s="2" t="s">
        <v>19</v>
      </c>
      <c r="N8010" s="20">
        <f t="shared" si="125"/>
        <v>11507.16</v>
      </c>
      <c r="O8010" s="21"/>
      <c r="P8010" s="20"/>
    </row>
    <row r="8011" spans="1:16" x14ac:dyDescent="0.35">
      <c r="A8011" s="2" t="s">
        <v>29</v>
      </c>
      <c r="B8011" s="2">
        <v>1189833</v>
      </c>
      <c r="C8011" s="15">
        <v>44296</v>
      </c>
      <c r="D8011" s="2" t="s">
        <v>26</v>
      </c>
      <c r="E8011" s="2" t="s">
        <v>27</v>
      </c>
      <c r="F8011" s="2" t="s">
        <v>30</v>
      </c>
      <c r="G8011" s="3" t="s">
        <v>157</v>
      </c>
      <c r="H8011" s="17">
        <v>31</v>
      </c>
      <c r="I8011" s="2">
        <v>173</v>
      </c>
      <c r="J8011" s="19">
        <v>5363</v>
      </c>
      <c r="K8011" s="19">
        <v>2037.94</v>
      </c>
      <c r="L8011" s="2">
        <v>0.38</v>
      </c>
      <c r="M8011" s="2" t="s">
        <v>19</v>
      </c>
      <c r="N8011" s="20">
        <f t="shared" si="125"/>
        <v>7400.9400000000005</v>
      </c>
      <c r="O8011" s="21"/>
      <c r="P8011" s="20"/>
    </row>
    <row r="8012" spans="1:16" x14ac:dyDescent="0.35">
      <c r="A8012" s="2" t="s">
        <v>29</v>
      </c>
      <c r="B8012" s="2">
        <v>1189833</v>
      </c>
      <c r="C8012" s="15">
        <v>44297</v>
      </c>
      <c r="D8012" s="2" t="s">
        <v>26</v>
      </c>
      <c r="E8012" s="2" t="s">
        <v>27</v>
      </c>
      <c r="F8012" s="2" t="s">
        <v>30</v>
      </c>
      <c r="G8012" s="3" t="s">
        <v>18</v>
      </c>
      <c r="H8012" s="17">
        <v>38</v>
      </c>
      <c r="I8012" s="2">
        <v>149</v>
      </c>
      <c r="J8012" s="19">
        <v>5662</v>
      </c>
      <c r="K8012" s="19">
        <v>3453.8200000000006</v>
      </c>
      <c r="L8012" s="2">
        <v>0.6100000000000001</v>
      </c>
      <c r="M8012" s="2" t="s">
        <v>19</v>
      </c>
      <c r="N8012" s="20">
        <f t="shared" si="125"/>
        <v>9115.82</v>
      </c>
      <c r="O8012" s="21"/>
      <c r="P8012" s="20"/>
    </row>
    <row r="8013" spans="1:16" x14ac:dyDescent="0.35">
      <c r="A8013" s="2" t="s">
        <v>29</v>
      </c>
      <c r="B8013" s="2">
        <v>1189833</v>
      </c>
      <c r="C8013" s="15">
        <v>44298</v>
      </c>
      <c r="D8013" s="2" t="s">
        <v>26</v>
      </c>
      <c r="E8013" s="2" t="s">
        <v>27</v>
      </c>
      <c r="F8013" s="2" t="s">
        <v>30</v>
      </c>
      <c r="G8013" s="3" t="s">
        <v>158</v>
      </c>
      <c r="H8013" s="17">
        <v>49</v>
      </c>
      <c r="I8013" s="2">
        <v>198</v>
      </c>
      <c r="J8013" s="19">
        <v>9702</v>
      </c>
      <c r="K8013" s="19">
        <v>2619.54</v>
      </c>
      <c r="L8013" s="2">
        <v>0.27</v>
      </c>
      <c r="M8013" s="2" t="s">
        <v>19</v>
      </c>
      <c r="N8013" s="20">
        <f t="shared" si="125"/>
        <v>12321.54</v>
      </c>
      <c r="O8013" s="21"/>
      <c r="P8013" s="20"/>
    </row>
    <row r="8014" spans="1:16" x14ac:dyDescent="0.35">
      <c r="A8014" s="2" t="s">
        <v>29</v>
      </c>
      <c r="B8014" s="2">
        <v>1189833</v>
      </c>
      <c r="C8014" s="15">
        <v>44299</v>
      </c>
      <c r="D8014" s="2" t="s">
        <v>26</v>
      </c>
      <c r="E8014" s="2" t="s">
        <v>27</v>
      </c>
      <c r="F8014" s="2" t="s">
        <v>30</v>
      </c>
      <c r="G8014" s="3" t="s">
        <v>155</v>
      </c>
      <c r="H8014" s="17">
        <v>32</v>
      </c>
      <c r="I8014" s="2">
        <v>240</v>
      </c>
      <c r="J8014" s="19">
        <v>7680</v>
      </c>
      <c r="K8014" s="19">
        <v>3609.6000000000004</v>
      </c>
      <c r="L8014" s="2">
        <v>0.47000000000000003</v>
      </c>
      <c r="M8014" s="2" t="s">
        <v>19</v>
      </c>
      <c r="N8014" s="20">
        <f t="shared" si="125"/>
        <v>11289.6</v>
      </c>
      <c r="O8014" s="21"/>
      <c r="P8014" s="20"/>
    </row>
    <row r="8015" spans="1:16" x14ac:dyDescent="0.35">
      <c r="A8015" s="2" t="s">
        <v>29</v>
      </c>
      <c r="B8015" s="2">
        <v>1189833</v>
      </c>
      <c r="C8015" s="15">
        <v>44300</v>
      </c>
      <c r="D8015" s="2" t="s">
        <v>26</v>
      </c>
      <c r="E8015" s="2" t="s">
        <v>27</v>
      </c>
      <c r="F8015" s="2" t="s">
        <v>30</v>
      </c>
      <c r="G8015" s="3" t="s">
        <v>17</v>
      </c>
      <c r="H8015" s="17">
        <v>34</v>
      </c>
      <c r="I8015" s="2">
        <v>221</v>
      </c>
      <c r="J8015" s="19">
        <v>7514</v>
      </c>
      <c r="K8015" s="19">
        <v>2254.1999999999998</v>
      </c>
      <c r="L8015" s="2">
        <v>0.3</v>
      </c>
      <c r="M8015" s="2" t="s">
        <v>19</v>
      </c>
      <c r="N8015" s="20">
        <f t="shared" si="125"/>
        <v>9768.2000000000007</v>
      </c>
      <c r="O8015" s="21"/>
      <c r="P8015" s="20"/>
    </row>
    <row r="8016" spans="1:16" x14ac:dyDescent="0.35">
      <c r="A8016" s="2" t="s">
        <v>29</v>
      </c>
      <c r="B8016" s="2">
        <v>1189833</v>
      </c>
      <c r="C8016" s="15">
        <v>44301</v>
      </c>
      <c r="D8016" s="2" t="s">
        <v>26</v>
      </c>
      <c r="E8016" s="2" t="s">
        <v>27</v>
      </c>
      <c r="F8016" s="2" t="s">
        <v>30</v>
      </c>
      <c r="G8016" s="3" t="s">
        <v>156</v>
      </c>
      <c r="H8016" s="17">
        <v>36</v>
      </c>
      <c r="I8016" s="2">
        <v>215</v>
      </c>
      <c r="J8016" s="19">
        <v>7740</v>
      </c>
      <c r="K8016" s="19">
        <v>3483</v>
      </c>
      <c r="L8016" s="2">
        <v>0.45</v>
      </c>
      <c r="M8016" s="2" t="s">
        <v>19</v>
      </c>
      <c r="N8016" s="20">
        <f t="shared" si="125"/>
        <v>11223</v>
      </c>
      <c r="O8016" s="21"/>
      <c r="P8016" s="20"/>
    </row>
    <row r="8017" spans="1:16" x14ac:dyDescent="0.35">
      <c r="A8017" s="2" t="s">
        <v>29</v>
      </c>
      <c r="B8017" s="2">
        <v>1189833</v>
      </c>
      <c r="C8017" s="15">
        <v>44302</v>
      </c>
      <c r="D8017" s="2" t="s">
        <v>26</v>
      </c>
      <c r="E8017" s="2" t="s">
        <v>27</v>
      </c>
      <c r="F8017" s="2" t="s">
        <v>30</v>
      </c>
      <c r="G8017" s="3" t="s">
        <v>157</v>
      </c>
      <c r="H8017" s="17">
        <v>33</v>
      </c>
      <c r="I8017" s="2">
        <v>193</v>
      </c>
      <c r="J8017" s="19">
        <v>6369</v>
      </c>
      <c r="K8017" s="19">
        <v>2420.2200000000003</v>
      </c>
      <c r="L8017" s="2">
        <v>0.38</v>
      </c>
      <c r="M8017" s="2" t="s">
        <v>19</v>
      </c>
      <c r="N8017" s="20">
        <f t="shared" si="125"/>
        <v>8789.2200000000012</v>
      </c>
      <c r="O8017" s="21"/>
      <c r="P8017" s="20"/>
    </row>
    <row r="8018" spans="1:16" x14ac:dyDescent="0.35">
      <c r="A8018" s="2" t="s">
        <v>29</v>
      </c>
      <c r="B8018" s="2">
        <v>1189833</v>
      </c>
      <c r="C8018" s="15">
        <v>44303</v>
      </c>
      <c r="D8018" s="2" t="s">
        <v>26</v>
      </c>
      <c r="E8018" s="2" t="s">
        <v>27</v>
      </c>
      <c r="F8018" s="2" t="s">
        <v>30</v>
      </c>
      <c r="G8018" s="3" t="s">
        <v>18</v>
      </c>
      <c r="H8018" s="17">
        <v>38</v>
      </c>
      <c r="I8018" s="2">
        <v>140</v>
      </c>
      <c r="J8018" s="19">
        <v>5320</v>
      </c>
      <c r="K8018" s="19">
        <v>3138.8000000000006</v>
      </c>
      <c r="L8018" s="2">
        <v>0.59000000000000008</v>
      </c>
      <c r="M8018" s="2" t="s">
        <v>19</v>
      </c>
      <c r="N8018" s="20">
        <f t="shared" si="125"/>
        <v>8458.8000000000011</v>
      </c>
      <c r="O8018" s="21"/>
      <c r="P8018" s="20"/>
    </row>
    <row r="8019" spans="1:16" x14ac:dyDescent="0.35">
      <c r="A8019" s="2" t="s">
        <v>29</v>
      </c>
      <c r="B8019" s="2">
        <v>1189833</v>
      </c>
      <c r="C8019" s="15">
        <v>44304</v>
      </c>
      <c r="D8019" s="2" t="s">
        <v>26</v>
      </c>
      <c r="E8019" s="2" t="s">
        <v>27</v>
      </c>
      <c r="F8019" s="2" t="s">
        <v>30</v>
      </c>
      <c r="G8019" s="3" t="s">
        <v>158</v>
      </c>
      <c r="H8019" s="17">
        <v>43</v>
      </c>
      <c r="I8019" s="2">
        <v>206</v>
      </c>
      <c r="J8019" s="19">
        <v>8858</v>
      </c>
      <c r="K8019" s="19">
        <v>1948.76</v>
      </c>
      <c r="L8019" s="2">
        <v>0.22</v>
      </c>
      <c r="M8019" s="2" t="s">
        <v>19</v>
      </c>
      <c r="N8019" s="20">
        <f t="shared" si="125"/>
        <v>10806.76</v>
      </c>
      <c r="O8019" s="21"/>
      <c r="P8019" s="20"/>
    </row>
    <row r="8020" spans="1:16" x14ac:dyDescent="0.35">
      <c r="A8020" s="2" t="s">
        <v>29</v>
      </c>
      <c r="B8020" s="2">
        <v>1189833</v>
      </c>
      <c r="C8020" s="15">
        <v>44305</v>
      </c>
      <c r="D8020" s="2" t="s">
        <v>26</v>
      </c>
      <c r="E8020" s="2" t="s">
        <v>27</v>
      </c>
      <c r="F8020" s="2" t="s">
        <v>30</v>
      </c>
      <c r="G8020" s="3" t="s">
        <v>155</v>
      </c>
      <c r="H8020" s="17">
        <v>36</v>
      </c>
      <c r="I8020" s="2">
        <v>297</v>
      </c>
      <c r="J8020" s="19">
        <v>10692</v>
      </c>
      <c r="K8020" s="19">
        <v>4704.4800000000005</v>
      </c>
      <c r="L8020" s="2">
        <v>0.44</v>
      </c>
      <c r="M8020" s="2" t="s">
        <v>19</v>
      </c>
      <c r="N8020" s="20">
        <f t="shared" si="125"/>
        <v>15396.48</v>
      </c>
      <c r="O8020" s="21"/>
      <c r="P8020" s="20"/>
    </row>
    <row r="8021" spans="1:16" x14ac:dyDescent="0.35">
      <c r="A8021" s="2" t="s">
        <v>29</v>
      </c>
      <c r="B8021" s="2">
        <v>1189833</v>
      </c>
      <c r="C8021" s="15">
        <v>44306</v>
      </c>
      <c r="D8021" s="2" t="s">
        <v>26</v>
      </c>
      <c r="E8021" s="2" t="s">
        <v>27</v>
      </c>
      <c r="F8021" s="2" t="s">
        <v>30</v>
      </c>
      <c r="G8021" s="3" t="s">
        <v>17</v>
      </c>
      <c r="H8021" s="17">
        <v>35</v>
      </c>
      <c r="I8021" s="2">
        <v>225</v>
      </c>
      <c r="J8021" s="19">
        <v>7875</v>
      </c>
      <c r="K8021" s="19">
        <v>2362.5</v>
      </c>
      <c r="L8021" s="2">
        <v>0.3</v>
      </c>
      <c r="M8021" s="2" t="s">
        <v>19</v>
      </c>
      <c r="N8021" s="20">
        <f t="shared" si="125"/>
        <v>10237.5</v>
      </c>
      <c r="O8021" s="21"/>
      <c r="P8021" s="20"/>
    </row>
    <row r="8022" spans="1:16" x14ac:dyDescent="0.35">
      <c r="A8022" s="2" t="s">
        <v>29</v>
      </c>
      <c r="B8022" s="2">
        <v>1189833</v>
      </c>
      <c r="C8022" s="15">
        <v>44307</v>
      </c>
      <c r="D8022" s="2" t="s">
        <v>26</v>
      </c>
      <c r="E8022" s="2" t="s">
        <v>27</v>
      </c>
      <c r="F8022" s="2" t="s">
        <v>30</v>
      </c>
      <c r="G8022" s="3" t="s">
        <v>156</v>
      </c>
      <c r="H8022" s="17">
        <v>35</v>
      </c>
      <c r="I8022" s="2">
        <v>233</v>
      </c>
      <c r="J8022" s="19">
        <v>8155</v>
      </c>
      <c r="K8022" s="19">
        <v>3425.1000000000004</v>
      </c>
      <c r="L8022" s="2">
        <v>0.42000000000000004</v>
      </c>
      <c r="M8022" s="2" t="s">
        <v>19</v>
      </c>
      <c r="N8022" s="20">
        <f t="shared" si="125"/>
        <v>11580.1</v>
      </c>
      <c r="O8022" s="21"/>
      <c r="P8022" s="20"/>
    </row>
    <row r="8023" spans="1:16" x14ac:dyDescent="0.35">
      <c r="A8023" s="2" t="s">
        <v>29</v>
      </c>
      <c r="B8023" s="2">
        <v>1189833</v>
      </c>
      <c r="C8023" s="15">
        <v>44308</v>
      </c>
      <c r="D8023" s="2" t="s">
        <v>26</v>
      </c>
      <c r="E8023" s="2" t="s">
        <v>27</v>
      </c>
      <c r="F8023" s="2" t="s">
        <v>30</v>
      </c>
      <c r="G8023" s="3" t="s">
        <v>157</v>
      </c>
      <c r="H8023" s="17">
        <v>32</v>
      </c>
      <c r="I8023" s="2">
        <v>194</v>
      </c>
      <c r="J8023" s="19">
        <v>6208</v>
      </c>
      <c r="K8023" s="19">
        <v>2296.96</v>
      </c>
      <c r="L8023" s="2">
        <v>0.37</v>
      </c>
      <c r="M8023" s="2" t="s">
        <v>19</v>
      </c>
      <c r="N8023" s="20">
        <f t="shared" si="125"/>
        <v>8504.9599999999991</v>
      </c>
      <c r="O8023" s="21"/>
      <c r="P8023" s="20"/>
    </row>
    <row r="8024" spans="1:16" x14ac:dyDescent="0.35">
      <c r="A8024" s="2" t="s">
        <v>29</v>
      </c>
      <c r="B8024" s="2">
        <v>1189833</v>
      </c>
      <c r="C8024" s="15">
        <v>44309</v>
      </c>
      <c r="D8024" s="2" t="s">
        <v>26</v>
      </c>
      <c r="E8024" s="2" t="s">
        <v>27</v>
      </c>
      <c r="F8024" s="2" t="s">
        <v>30</v>
      </c>
      <c r="G8024" s="3" t="s">
        <v>18</v>
      </c>
      <c r="H8024" s="17">
        <v>39</v>
      </c>
      <c r="I8024" s="2">
        <v>165</v>
      </c>
      <c r="J8024" s="19">
        <v>6435</v>
      </c>
      <c r="K8024" s="19">
        <v>3861.0000000000005</v>
      </c>
      <c r="L8024" s="2">
        <v>0.60000000000000009</v>
      </c>
      <c r="M8024" s="2" t="s">
        <v>19</v>
      </c>
      <c r="N8024" s="20">
        <f t="shared" si="125"/>
        <v>10296</v>
      </c>
      <c r="O8024" s="21"/>
      <c r="P8024" s="20"/>
    </row>
    <row r="8025" spans="1:16" x14ac:dyDescent="0.35">
      <c r="A8025" s="2" t="s">
        <v>29</v>
      </c>
      <c r="B8025" s="2">
        <v>1189833</v>
      </c>
      <c r="C8025" s="15">
        <v>44310</v>
      </c>
      <c r="D8025" s="2" t="s">
        <v>26</v>
      </c>
      <c r="E8025" s="2" t="s">
        <v>27</v>
      </c>
      <c r="F8025" s="2" t="s">
        <v>30</v>
      </c>
      <c r="G8025" s="3" t="s">
        <v>158</v>
      </c>
      <c r="H8025" s="17">
        <v>48</v>
      </c>
      <c r="I8025" s="2">
        <v>264</v>
      </c>
      <c r="J8025" s="19">
        <v>12672</v>
      </c>
      <c r="K8025" s="19">
        <v>2787.84</v>
      </c>
      <c r="L8025" s="2">
        <v>0.22</v>
      </c>
      <c r="M8025" s="2" t="s">
        <v>19</v>
      </c>
      <c r="N8025" s="20">
        <f t="shared" si="125"/>
        <v>15459.84</v>
      </c>
      <c r="O8025" s="21"/>
      <c r="P8025" s="20"/>
    </row>
    <row r="8026" spans="1:16" x14ac:dyDescent="0.35">
      <c r="A8026" s="2" t="s">
        <v>29</v>
      </c>
      <c r="B8026" s="2">
        <v>1189833</v>
      </c>
      <c r="C8026" s="15">
        <v>44311</v>
      </c>
      <c r="D8026" s="2" t="s">
        <v>26</v>
      </c>
      <c r="E8026" s="2" t="s">
        <v>27</v>
      </c>
      <c r="F8026" s="2" t="s">
        <v>30</v>
      </c>
      <c r="G8026" s="3" t="s">
        <v>155</v>
      </c>
      <c r="H8026" s="17">
        <v>30</v>
      </c>
      <c r="I8026" s="2">
        <v>285</v>
      </c>
      <c r="J8026" s="19">
        <v>8550</v>
      </c>
      <c r="K8026" s="19">
        <v>4018.5000000000005</v>
      </c>
      <c r="L8026" s="2">
        <v>0.47000000000000003</v>
      </c>
      <c r="M8026" s="2" t="s">
        <v>19</v>
      </c>
      <c r="N8026" s="20">
        <f t="shared" si="125"/>
        <v>12568.5</v>
      </c>
      <c r="O8026" s="21"/>
      <c r="P8026" s="20"/>
    </row>
    <row r="8027" spans="1:16" x14ac:dyDescent="0.35">
      <c r="A8027" s="2" t="s">
        <v>29</v>
      </c>
      <c r="B8027" s="2">
        <v>1189833</v>
      </c>
      <c r="C8027" s="15">
        <v>44312</v>
      </c>
      <c r="D8027" s="2" t="s">
        <v>26</v>
      </c>
      <c r="E8027" s="2" t="s">
        <v>27</v>
      </c>
      <c r="F8027" s="2" t="s">
        <v>30</v>
      </c>
      <c r="G8027" s="3" t="s">
        <v>17</v>
      </c>
      <c r="H8027" s="17">
        <v>37</v>
      </c>
      <c r="I8027" s="2">
        <v>272</v>
      </c>
      <c r="J8027" s="19">
        <v>10064</v>
      </c>
      <c r="K8027" s="19">
        <v>2918.56</v>
      </c>
      <c r="L8027" s="2">
        <v>0.28999999999999998</v>
      </c>
      <c r="M8027" s="2" t="s">
        <v>19</v>
      </c>
      <c r="N8027" s="20">
        <f t="shared" si="125"/>
        <v>12982.56</v>
      </c>
      <c r="O8027" s="21"/>
      <c r="P8027" s="20"/>
    </row>
    <row r="8028" spans="1:16" x14ac:dyDescent="0.35">
      <c r="A8028" s="2" t="s">
        <v>29</v>
      </c>
      <c r="B8028" s="2">
        <v>1189833</v>
      </c>
      <c r="C8028" s="15">
        <v>44313</v>
      </c>
      <c r="D8028" s="2" t="s">
        <v>26</v>
      </c>
      <c r="E8028" s="2" t="s">
        <v>27</v>
      </c>
      <c r="F8028" s="2" t="s">
        <v>30</v>
      </c>
      <c r="G8028" s="3" t="s">
        <v>156</v>
      </c>
      <c r="H8028" s="17">
        <v>33</v>
      </c>
      <c r="I8028" s="2">
        <v>240</v>
      </c>
      <c r="J8028" s="19">
        <v>7920</v>
      </c>
      <c r="K8028" s="19">
        <v>3643.2000000000003</v>
      </c>
      <c r="L8028" s="2">
        <v>0.46</v>
      </c>
      <c r="M8028" s="2" t="s">
        <v>19</v>
      </c>
      <c r="N8028" s="20">
        <f t="shared" si="125"/>
        <v>11563.2</v>
      </c>
      <c r="O8028" s="21"/>
      <c r="P8028" s="20"/>
    </row>
    <row r="8029" spans="1:16" x14ac:dyDescent="0.35">
      <c r="A8029" s="2" t="s">
        <v>29</v>
      </c>
      <c r="B8029" s="2">
        <v>1189833</v>
      </c>
      <c r="C8029" s="15">
        <v>44314</v>
      </c>
      <c r="D8029" s="2" t="s">
        <v>26</v>
      </c>
      <c r="E8029" s="2" t="s">
        <v>27</v>
      </c>
      <c r="F8029" s="2" t="s">
        <v>30</v>
      </c>
      <c r="G8029" s="3" t="s">
        <v>157</v>
      </c>
      <c r="H8029" s="17">
        <v>29</v>
      </c>
      <c r="I8029" s="2">
        <v>228</v>
      </c>
      <c r="J8029" s="19">
        <v>6612</v>
      </c>
      <c r="K8029" s="19">
        <v>2644.7999999999997</v>
      </c>
      <c r="L8029" s="2">
        <v>0.39999999999999997</v>
      </c>
      <c r="M8029" s="2" t="s">
        <v>19</v>
      </c>
      <c r="N8029" s="20">
        <f t="shared" si="125"/>
        <v>9256.7999999999993</v>
      </c>
      <c r="O8029" s="21"/>
      <c r="P8029" s="20"/>
    </row>
    <row r="8030" spans="1:16" x14ac:dyDescent="0.35">
      <c r="A8030" s="2" t="s">
        <v>29</v>
      </c>
      <c r="B8030" s="2">
        <v>1189833</v>
      </c>
      <c r="C8030" s="15">
        <v>44315</v>
      </c>
      <c r="D8030" s="2" t="s">
        <v>26</v>
      </c>
      <c r="E8030" s="2" t="s">
        <v>27</v>
      </c>
      <c r="F8030" s="2" t="s">
        <v>30</v>
      </c>
      <c r="G8030" s="3" t="s">
        <v>18</v>
      </c>
      <c r="H8030" s="17">
        <v>38</v>
      </c>
      <c r="I8030" s="2">
        <v>224</v>
      </c>
      <c r="J8030" s="19">
        <v>8512</v>
      </c>
      <c r="K8030" s="19">
        <v>5107.2000000000007</v>
      </c>
      <c r="L8030" s="2">
        <v>0.60000000000000009</v>
      </c>
      <c r="M8030" s="2" t="s">
        <v>19</v>
      </c>
      <c r="N8030" s="20">
        <f t="shared" si="125"/>
        <v>13619.2</v>
      </c>
      <c r="O8030" s="21"/>
      <c r="P8030" s="20"/>
    </row>
    <row r="8031" spans="1:16" x14ac:dyDescent="0.35">
      <c r="A8031" s="2" t="s">
        <v>29</v>
      </c>
      <c r="B8031" s="2">
        <v>1189833</v>
      </c>
      <c r="C8031" s="15">
        <v>44316</v>
      </c>
      <c r="D8031" s="2" t="s">
        <v>26</v>
      </c>
      <c r="E8031" s="2" t="s">
        <v>27</v>
      </c>
      <c r="F8031" s="2" t="s">
        <v>30</v>
      </c>
      <c r="G8031" s="3" t="s">
        <v>158</v>
      </c>
      <c r="H8031" s="17">
        <v>51</v>
      </c>
      <c r="I8031" s="2">
        <v>224</v>
      </c>
      <c r="J8031" s="19">
        <v>11424</v>
      </c>
      <c r="K8031" s="19">
        <v>2627.52</v>
      </c>
      <c r="L8031" s="2">
        <v>0.23</v>
      </c>
      <c r="M8031" s="2" t="s">
        <v>19</v>
      </c>
      <c r="N8031" s="20">
        <f t="shared" si="125"/>
        <v>14051.52</v>
      </c>
      <c r="O8031" s="21"/>
      <c r="P8031" s="20"/>
    </row>
    <row r="8032" spans="1:16" x14ac:dyDescent="0.35">
      <c r="A8032" s="2" t="s">
        <v>29</v>
      </c>
      <c r="B8032" s="2">
        <v>1189833</v>
      </c>
      <c r="C8032" s="15">
        <v>44317</v>
      </c>
      <c r="D8032" s="2" t="s">
        <v>26</v>
      </c>
      <c r="E8032" s="2" t="s">
        <v>27</v>
      </c>
      <c r="F8032" s="2" t="s">
        <v>30</v>
      </c>
      <c r="G8032" s="3" t="s">
        <v>155</v>
      </c>
      <c r="H8032" s="17">
        <v>36</v>
      </c>
      <c r="I8032" s="2">
        <v>306</v>
      </c>
      <c r="J8032" s="19">
        <v>11016</v>
      </c>
      <c r="K8032" s="19">
        <v>4957.2</v>
      </c>
      <c r="L8032" s="2">
        <v>0.45</v>
      </c>
      <c r="M8032" s="2" t="s">
        <v>19</v>
      </c>
      <c r="N8032" s="20">
        <f t="shared" si="125"/>
        <v>15973.2</v>
      </c>
      <c r="O8032" s="21"/>
      <c r="P8032" s="20"/>
    </row>
    <row r="8033" spans="1:16" x14ac:dyDescent="0.35">
      <c r="A8033" s="2" t="s">
        <v>29</v>
      </c>
      <c r="B8033" s="2">
        <v>1189833</v>
      </c>
      <c r="C8033" s="15">
        <v>44318</v>
      </c>
      <c r="D8033" s="2" t="s">
        <v>26</v>
      </c>
      <c r="E8033" s="2" t="s">
        <v>27</v>
      </c>
      <c r="F8033" s="2" t="s">
        <v>30</v>
      </c>
      <c r="G8033" s="3" t="s">
        <v>17</v>
      </c>
      <c r="H8033" s="17">
        <v>41</v>
      </c>
      <c r="I8033" s="2">
        <v>264</v>
      </c>
      <c r="J8033" s="19">
        <v>10824</v>
      </c>
      <c r="K8033" s="19">
        <v>3355.44</v>
      </c>
      <c r="L8033" s="2">
        <v>0.31</v>
      </c>
      <c r="M8033" s="2" t="s">
        <v>19</v>
      </c>
      <c r="N8033" s="20">
        <f t="shared" si="125"/>
        <v>14179.44</v>
      </c>
      <c r="O8033" s="21"/>
      <c r="P8033" s="20"/>
    </row>
    <row r="8034" spans="1:16" x14ac:dyDescent="0.35">
      <c r="A8034" s="2" t="s">
        <v>29</v>
      </c>
      <c r="B8034" s="2">
        <v>1189833</v>
      </c>
      <c r="C8034" s="15">
        <v>44319</v>
      </c>
      <c r="D8034" s="2" t="s">
        <v>26</v>
      </c>
      <c r="E8034" s="2" t="s">
        <v>27</v>
      </c>
      <c r="F8034" s="2" t="s">
        <v>30</v>
      </c>
      <c r="G8034" s="3" t="s">
        <v>156</v>
      </c>
      <c r="H8034" s="17">
        <v>34</v>
      </c>
      <c r="I8034" s="2">
        <v>232</v>
      </c>
      <c r="J8034" s="19">
        <v>7888</v>
      </c>
      <c r="K8034" s="19">
        <v>3470.72</v>
      </c>
      <c r="L8034" s="2">
        <v>0.44</v>
      </c>
      <c r="M8034" s="2" t="s">
        <v>19</v>
      </c>
      <c r="N8034" s="20">
        <f t="shared" si="125"/>
        <v>11358.72</v>
      </c>
      <c r="O8034" s="21"/>
      <c r="P8034" s="20"/>
    </row>
    <row r="8035" spans="1:16" x14ac:dyDescent="0.35">
      <c r="A8035" s="2" t="s">
        <v>29</v>
      </c>
      <c r="B8035" s="2">
        <v>1189833</v>
      </c>
      <c r="C8035" s="15">
        <v>44320</v>
      </c>
      <c r="D8035" s="2" t="s">
        <v>26</v>
      </c>
      <c r="E8035" s="2" t="s">
        <v>27</v>
      </c>
      <c r="F8035" s="2" t="s">
        <v>30</v>
      </c>
      <c r="G8035" s="3" t="s">
        <v>157</v>
      </c>
      <c r="H8035" s="17">
        <v>36</v>
      </c>
      <c r="I8035" s="2">
        <v>223</v>
      </c>
      <c r="J8035" s="19">
        <v>8028</v>
      </c>
      <c r="K8035" s="19">
        <v>3050.64</v>
      </c>
      <c r="L8035" s="2">
        <v>0.38</v>
      </c>
      <c r="M8035" s="2" t="s">
        <v>19</v>
      </c>
      <c r="N8035" s="20">
        <f t="shared" si="125"/>
        <v>11078.64</v>
      </c>
      <c r="O8035" s="21"/>
      <c r="P8035" s="20"/>
    </row>
    <row r="8036" spans="1:16" x14ac:dyDescent="0.35">
      <c r="A8036" s="2" t="s">
        <v>29</v>
      </c>
      <c r="B8036" s="2">
        <v>1189833</v>
      </c>
      <c r="C8036" s="15">
        <v>44321</v>
      </c>
      <c r="D8036" s="2" t="s">
        <v>26</v>
      </c>
      <c r="E8036" s="2" t="s">
        <v>27</v>
      </c>
      <c r="F8036" s="2" t="s">
        <v>30</v>
      </c>
      <c r="G8036" s="3" t="s">
        <v>18</v>
      </c>
      <c r="H8036" s="17">
        <v>43</v>
      </c>
      <c r="I8036" s="2">
        <v>230</v>
      </c>
      <c r="J8036" s="19">
        <v>9890</v>
      </c>
      <c r="K8036" s="19">
        <v>6131.8000000000011</v>
      </c>
      <c r="L8036" s="2">
        <v>0.62000000000000011</v>
      </c>
      <c r="M8036" s="2" t="s">
        <v>19</v>
      </c>
      <c r="N8036" s="20">
        <f t="shared" si="125"/>
        <v>16021.800000000001</v>
      </c>
      <c r="O8036" s="21"/>
      <c r="P8036" s="20"/>
    </row>
    <row r="8037" spans="1:16" x14ac:dyDescent="0.35">
      <c r="A8037" s="2" t="s">
        <v>29</v>
      </c>
      <c r="B8037" s="2">
        <v>1189833</v>
      </c>
      <c r="C8037" s="15">
        <v>44322</v>
      </c>
      <c r="D8037" s="2" t="s">
        <v>26</v>
      </c>
      <c r="E8037" s="2" t="s">
        <v>27</v>
      </c>
      <c r="F8037" s="2" t="s">
        <v>30</v>
      </c>
      <c r="G8037" s="3" t="s">
        <v>158</v>
      </c>
      <c r="H8037" s="17">
        <v>46</v>
      </c>
      <c r="I8037" s="2">
        <v>208</v>
      </c>
      <c r="J8037" s="19">
        <v>9568</v>
      </c>
      <c r="K8037" s="19">
        <v>2200.64</v>
      </c>
      <c r="L8037" s="2">
        <v>0.23</v>
      </c>
      <c r="M8037" s="2" t="s">
        <v>19</v>
      </c>
      <c r="N8037" s="20">
        <f t="shared" si="125"/>
        <v>11768.64</v>
      </c>
      <c r="O8037" s="21"/>
      <c r="P8037" s="20"/>
    </row>
    <row r="8038" spans="1:16" x14ac:dyDescent="0.35">
      <c r="A8038" s="2" t="s">
        <v>29</v>
      </c>
      <c r="B8038" s="2">
        <v>1189833</v>
      </c>
      <c r="C8038" s="15">
        <v>44323</v>
      </c>
      <c r="D8038" s="2" t="s">
        <v>26</v>
      </c>
      <c r="E8038" s="2" t="s">
        <v>27</v>
      </c>
      <c r="F8038" s="2" t="s">
        <v>30</v>
      </c>
      <c r="G8038" s="3" t="s">
        <v>155</v>
      </c>
      <c r="H8038" s="17">
        <v>38</v>
      </c>
      <c r="I8038" s="2">
        <v>289</v>
      </c>
      <c r="J8038" s="19">
        <v>10982</v>
      </c>
      <c r="K8038" s="19">
        <v>5051.72</v>
      </c>
      <c r="L8038" s="2">
        <v>0.46</v>
      </c>
      <c r="M8038" s="2" t="s">
        <v>19</v>
      </c>
      <c r="N8038" s="20">
        <f t="shared" si="125"/>
        <v>16033.720000000001</v>
      </c>
      <c r="O8038" s="21"/>
      <c r="P8038" s="20"/>
    </row>
    <row r="8039" spans="1:16" x14ac:dyDescent="0.35">
      <c r="A8039" s="2" t="s">
        <v>29</v>
      </c>
      <c r="B8039" s="2">
        <v>1189833</v>
      </c>
      <c r="C8039" s="15">
        <v>44324</v>
      </c>
      <c r="D8039" s="2" t="s">
        <v>26</v>
      </c>
      <c r="E8039" s="2" t="s">
        <v>27</v>
      </c>
      <c r="F8039" s="2" t="s">
        <v>30</v>
      </c>
      <c r="G8039" s="3" t="s">
        <v>17</v>
      </c>
      <c r="H8039" s="17">
        <v>39</v>
      </c>
      <c r="I8039" s="2">
        <v>264</v>
      </c>
      <c r="J8039" s="19">
        <v>10296</v>
      </c>
      <c r="K8039" s="19">
        <v>2779.92</v>
      </c>
      <c r="L8039" s="2">
        <v>0.27</v>
      </c>
      <c r="M8039" s="2" t="s">
        <v>19</v>
      </c>
      <c r="N8039" s="20">
        <f t="shared" si="125"/>
        <v>13075.92</v>
      </c>
      <c r="O8039" s="21"/>
      <c r="P8039" s="20"/>
    </row>
    <row r="8040" spans="1:16" x14ac:dyDescent="0.35">
      <c r="A8040" s="2" t="s">
        <v>29</v>
      </c>
      <c r="B8040" s="2">
        <v>1189833</v>
      </c>
      <c r="C8040" s="15">
        <v>44325</v>
      </c>
      <c r="D8040" s="2" t="s">
        <v>26</v>
      </c>
      <c r="E8040" s="2" t="s">
        <v>27</v>
      </c>
      <c r="F8040" s="2" t="s">
        <v>30</v>
      </c>
      <c r="G8040" s="3" t="s">
        <v>156</v>
      </c>
      <c r="H8040" s="17">
        <v>38</v>
      </c>
      <c r="I8040" s="2">
        <v>210</v>
      </c>
      <c r="J8040" s="19">
        <v>7980</v>
      </c>
      <c r="K8040" s="19">
        <v>3591</v>
      </c>
      <c r="L8040" s="2">
        <v>0.45</v>
      </c>
      <c r="M8040" s="2" t="s">
        <v>19</v>
      </c>
      <c r="N8040" s="20">
        <f t="shared" si="125"/>
        <v>11571</v>
      </c>
      <c r="O8040" s="21"/>
      <c r="P8040" s="20"/>
    </row>
    <row r="8041" spans="1:16" x14ac:dyDescent="0.35">
      <c r="A8041" s="2" t="s">
        <v>29</v>
      </c>
      <c r="B8041" s="2">
        <v>1189833</v>
      </c>
      <c r="C8041" s="15">
        <v>44326</v>
      </c>
      <c r="D8041" s="2" t="s">
        <v>26</v>
      </c>
      <c r="E8041" s="2" t="s">
        <v>27</v>
      </c>
      <c r="F8041" s="2" t="s">
        <v>30</v>
      </c>
      <c r="G8041" s="3" t="s">
        <v>157</v>
      </c>
      <c r="H8041" s="17">
        <v>39</v>
      </c>
      <c r="I8041" s="2">
        <v>195</v>
      </c>
      <c r="J8041" s="19">
        <v>7605</v>
      </c>
      <c r="K8041" s="19">
        <v>3041.9999999999995</v>
      </c>
      <c r="L8041" s="2">
        <v>0.39999999999999997</v>
      </c>
      <c r="M8041" s="2" t="s">
        <v>19</v>
      </c>
      <c r="N8041" s="20">
        <f t="shared" si="125"/>
        <v>10647</v>
      </c>
      <c r="O8041" s="21"/>
      <c r="P8041" s="20"/>
    </row>
    <row r="8042" spans="1:16" x14ac:dyDescent="0.35">
      <c r="A8042" s="2" t="s">
        <v>29</v>
      </c>
      <c r="B8042" s="2">
        <v>1189833</v>
      </c>
      <c r="C8042" s="15">
        <v>44327</v>
      </c>
      <c r="D8042" s="2" t="s">
        <v>26</v>
      </c>
      <c r="E8042" s="2" t="s">
        <v>27</v>
      </c>
      <c r="F8042" s="2" t="s">
        <v>30</v>
      </c>
      <c r="G8042" s="3" t="s">
        <v>18</v>
      </c>
      <c r="H8042" s="17">
        <v>44</v>
      </c>
      <c r="I8042" s="2">
        <v>195</v>
      </c>
      <c r="J8042" s="19">
        <v>8580</v>
      </c>
      <c r="K8042" s="19">
        <v>5319.6000000000013</v>
      </c>
      <c r="L8042" s="2">
        <v>0.62000000000000011</v>
      </c>
      <c r="M8042" s="2" t="s">
        <v>19</v>
      </c>
      <c r="N8042" s="20">
        <f t="shared" si="125"/>
        <v>13899.600000000002</v>
      </c>
      <c r="O8042" s="21"/>
      <c r="P8042" s="20"/>
    </row>
    <row r="8043" spans="1:16" x14ac:dyDescent="0.35">
      <c r="A8043" s="2" t="s">
        <v>29</v>
      </c>
      <c r="B8043" s="2">
        <v>1189833</v>
      </c>
      <c r="C8043" s="15">
        <v>44328</v>
      </c>
      <c r="D8043" s="2" t="s">
        <v>26</v>
      </c>
      <c r="E8043" s="2" t="s">
        <v>27</v>
      </c>
      <c r="F8043" s="2" t="s">
        <v>30</v>
      </c>
      <c r="G8043" s="3" t="s">
        <v>158</v>
      </c>
      <c r="H8043" s="17">
        <v>49</v>
      </c>
      <c r="I8043" s="2">
        <v>210</v>
      </c>
      <c r="J8043" s="19">
        <v>10290</v>
      </c>
      <c r="K8043" s="19">
        <v>2263.8000000000002</v>
      </c>
      <c r="L8043" s="2">
        <v>0.22</v>
      </c>
      <c r="M8043" s="2" t="s">
        <v>19</v>
      </c>
      <c r="N8043" s="20">
        <f t="shared" si="125"/>
        <v>12553.8</v>
      </c>
      <c r="O8043" s="21"/>
      <c r="P8043" s="20"/>
    </row>
    <row r="8044" spans="1:16" x14ac:dyDescent="0.35">
      <c r="A8044" s="2" t="s">
        <v>29</v>
      </c>
      <c r="B8044" s="2">
        <v>1189833</v>
      </c>
      <c r="C8044" s="15">
        <v>44329</v>
      </c>
      <c r="D8044" s="2" t="s">
        <v>26</v>
      </c>
      <c r="E8044" s="2" t="s">
        <v>27</v>
      </c>
      <c r="F8044" s="2" t="s">
        <v>30</v>
      </c>
      <c r="G8044" s="3" t="s">
        <v>155</v>
      </c>
      <c r="H8044" s="17">
        <v>36</v>
      </c>
      <c r="I8044" s="2">
        <v>256</v>
      </c>
      <c r="J8044" s="19">
        <v>9216</v>
      </c>
      <c r="K8044" s="19">
        <v>4331.5200000000004</v>
      </c>
      <c r="L8044" s="2">
        <v>0.47000000000000003</v>
      </c>
      <c r="M8044" s="2" t="s">
        <v>19</v>
      </c>
      <c r="N8044" s="20">
        <f t="shared" si="125"/>
        <v>13547.52</v>
      </c>
      <c r="O8044" s="21"/>
      <c r="P8044" s="20"/>
    </row>
    <row r="8045" spans="1:16" x14ac:dyDescent="0.35">
      <c r="A8045" s="2" t="s">
        <v>29</v>
      </c>
      <c r="B8045" s="2">
        <v>1189833</v>
      </c>
      <c r="C8045" s="15">
        <v>44330</v>
      </c>
      <c r="D8045" s="2" t="s">
        <v>26</v>
      </c>
      <c r="E8045" s="2" t="s">
        <v>27</v>
      </c>
      <c r="F8045" s="2" t="s">
        <v>30</v>
      </c>
      <c r="G8045" s="3" t="s">
        <v>17</v>
      </c>
      <c r="H8045" s="17">
        <v>43</v>
      </c>
      <c r="I8045" s="2">
        <v>264</v>
      </c>
      <c r="J8045" s="19">
        <v>11352</v>
      </c>
      <c r="K8045" s="19">
        <v>3405.6</v>
      </c>
      <c r="L8045" s="2">
        <v>0.3</v>
      </c>
      <c r="M8045" s="2" t="s">
        <v>19</v>
      </c>
      <c r="N8045" s="20">
        <f t="shared" si="125"/>
        <v>14757.6</v>
      </c>
      <c r="O8045" s="21"/>
      <c r="P8045" s="20"/>
    </row>
    <row r="8046" spans="1:16" x14ac:dyDescent="0.35">
      <c r="A8046" s="2" t="s">
        <v>29</v>
      </c>
      <c r="B8046" s="2">
        <v>1189833</v>
      </c>
      <c r="C8046" s="15">
        <v>44331</v>
      </c>
      <c r="D8046" s="2" t="s">
        <v>26</v>
      </c>
      <c r="E8046" s="2" t="s">
        <v>27</v>
      </c>
      <c r="F8046" s="2" t="s">
        <v>30</v>
      </c>
      <c r="G8046" s="3" t="s">
        <v>156</v>
      </c>
      <c r="H8046" s="17">
        <v>33</v>
      </c>
      <c r="I8046" s="2">
        <v>208</v>
      </c>
      <c r="J8046" s="19">
        <v>6864</v>
      </c>
      <c r="K8046" s="19">
        <v>2882.88</v>
      </c>
      <c r="L8046" s="2">
        <v>0.42000000000000004</v>
      </c>
      <c r="M8046" s="2" t="s">
        <v>19</v>
      </c>
      <c r="N8046" s="20">
        <f t="shared" si="125"/>
        <v>9746.880000000001</v>
      </c>
      <c r="O8046" s="21"/>
      <c r="P8046" s="20"/>
    </row>
    <row r="8047" spans="1:16" x14ac:dyDescent="0.35">
      <c r="A8047" s="2" t="s">
        <v>29</v>
      </c>
      <c r="B8047" s="2">
        <v>1189833</v>
      </c>
      <c r="C8047" s="15">
        <v>44332</v>
      </c>
      <c r="D8047" s="2" t="s">
        <v>26</v>
      </c>
      <c r="E8047" s="2" t="s">
        <v>27</v>
      </c>
      <c r="F8047" s="2" t="s">
        <v>30</v>
      </c>
      <c r="G8047" s="3" t="s">
        <v>157</v>
      </c>
      <c r="H8047" s="17">
        <v>33</v>
      </c>
      <c r="I8047" s="2">
        <v>213</v>
      </c>
      <c r="J8047" s="19">
        <v>7029</v>
      </c>
      <c r="K8047" s="19">
        <v>2952.18</v>
      </c>
      <c r="L8047" s="2">
        <v>0.42</v>
      </c>
      <c r="M8047" s="2" t="s">
        <v>19</v>
      </c>
      <c r="N8047" s="20">
        <f t="shared" si="125"/>
        <v>9981.18</v>
      </c>
      <c r="O8047" s="21"/>
      <c r="P8047" s="20"/>
    </row>
    <row r="8048" spans="1:16" x14ac:dyDescent="0.35">
      <c r="A8048" s="2" t="s">
        <v>29</v>
      </c>
      <c r="B8048" s="2">
        <v>1189833</v>
      </c>
      <c r="C8048" s="15">
        <v>44333</v>
      </c>
      <c r="D8048" s="2" t="s">
        <v>26</v>
      </c>
      <c r="E8048" s="2" t="s">
        <v>27</v>
      </c>
      <c r="F8048" s="2" t="s">
        <v>30</v>
      </c>
      <c r="G8048" s="3" t="s">
        <v>18</v>
      </c>
      <c r="H8048" s="17">
        <v>46</v>
      </c>
      <c r="I8048" s="2">
        <v>210</v>
      </c>
      <c r="J8048" s="19">
        <v>9660</v>
      </c>
      <c r="K8048" s="19">
        <v>5989.2000000000007</v>
      </c>
      <c r="L8048" s="2">
        <v>0.62000000000000011</v>
      </c>
      <c r="M8048" s="2" t="s">
        <v>19</v>
      </c>
      <c r="N8048" s="20">
        <f t="shared" si="125"/>
        <v>15649.2</v>
      </c>
      <c r="O8048" s="21"/>
      <c r="P8048" s="20"/>
    </row>
    <row r="8049" spans="1:16" x14ac:dyDescent="0.35">
      <c r="A8049" s="2" t="s">
        <v>29</v>
      </c>
      <c r="B8049" s="2">
        <v>1189833</v>
      </c>
      <c r="C8049" s="15">
        <v>44334</v>
      </c>
      <c r="D8049" s="2" t="s">
        <v>26</v>
      </c>
      <c r="E8049" s="2" t="s">
        <v>27</v>
      </c>
      <c r="F8049" s="2" t="s">
        <v>30</v>
      </c>
      <c r="G8049" s="3" t="s">
        <v>158</v>
      </c>
      <c r="H8049" s="17">
        <v>46</v>
      </c>
      <c r="I8049" s="2">
        <v>208</v>
      </c>
      <c r="J8049" s="19">
        <v>9568</v>
      </c>
      <c r="K8049" s="19">
        <v>2296.3200000000002</v>
      </c>
      <c r="L8049" s="2">
        <v>0.24000000000000002</v>
      </c>
      <c r="M8049" s="2" t="s">
        <v>19</v>
      </c>
      <c r="N8049" s="20">
        <f t="shared" si="125"/>
        <v>11864.32</v>
      </c>
      <c r="O8049" s="21"/>
      <c r="P8049" s="20"/>
    </row>
    <row r="8050" spans="1:16" x14ac:dyDescent="0.35">
      <c r="A8050" s="2" t="s">
        <v>29</v>
      </c>
      <c r="B8050" s="2">
        <v>1189833</v>
      </c>
      <c r="C8050" s="15">
        <v>44335</v>
      </c>
      <c r="D8050" s="2" t="s">
        <v>26</v>
      </c>
      <c r="E8050" s="2" t="s">
        <v>27</v>
      </c>
      <c r="F8050" s="2" t="s">
        <v>30</v>
      </c>
      <c r="G8050" s="3" t="s">
        <v>155</v>
      </c>
      <c r="H8050" s="17">
        <v>40</v>
      </c>
      <c r="I8050" s="2">
        <v>272</v>
      </c>
      <c r="J8050" s="19">
        <v>10880</v>
      </c>
      <c r="K8050" s="19">
        <v>5004.8</v>
      </c>
      <c r="L8050" s="2">
        <v>0.46</v>
      </c>
      <c r="M8050" s="2" t="s">
        <v>19</v>
      </c>
      <c r="N8050" s="20">
        <f t="shared" si="125"/>
        <v>15884.8</v>
      </c>
      <c r="O8050" s="21"/>
      <c r="P8050" s="20"/>
    </row>
    <row r="8051" spans="1:16" x14ac:dyDescent="0.35">
      <c r="A8051" s="2" t="s">
        <v>29</v>
      </c>
      <c r="B8051" s="2">
        <v>1189833</v>
      </c>
      <c r="C8051" s="15">
        <v>44336</v>
      </c>
      <c r="D8051" s="2" t="s">
        <v>26</v>
      </c>
      <c r="E8051" s="2" t="s">
        <v>27</v>
      </c>
      <c r="F8051" s="2" t="s">
        <v>30</v>
      </c>
      <c r="G8051" s="3" t="s">
        <v>17</v>
      </c>
      <c r="H8051" s="17">
        <v>42</v>
      </c>
      <c r="I8051" s="2">
        <v>264</v>
      </c>
      <c r="J8051" s="19">
        <v>11088</v>
      </c>
      <c r="K8051" s="19">
        <v>3326.4</v>
      </c>
      <c r="L8051" s="2">
        <v>0.3</v>
      </c>
      <c r="M8051" s="2" t="s">
        <v>19</v>
      </c>
      <c r="N8051" s="20">
        <f t="shared" si="125"/>
        <v>14414.4</v>
      </c>
      <c r="O8051" s="21"/>
      <c r="P8051" s="20"/>
    </row>
    <row r="8052" spans="1:16" x14ac:dyDescent="0.35">
      <c r="A8052" s="2" t="s">
        <v>29</v>
      </c>
      <c r="B8052" s="2">
        <v>1189833</v>
      </c>
      <c r="C8052" s="15">
        <v>44337</v>
      </c>
      <c r="D8052" s="2" t="s">
        <v>26</v>
      </c>
      <c r="E8052" s="2" t="s">
        <v>27</v>
      </c>
      <c r="F8052" s="2" t="s">
        <v>30</v>
      </c>
      <c r="G8052" s="3" t="s">
        <v>156</v>
      </c>
      <c r="H8052" s="17">
        <v>35</v>
      </c>
      <c r="I8052" s="2">
        <v>223</v>
      </c>
      <c r="J8052" s="19">
        <v>7805</v>
      </c>
      <c r="K8052" s="19">
        <v>3590.3</v>
      </c>
      <c r="L8052" s="2">
        <v>0.46</v>
      </c>
      <c r="M8052" s="2" t="s">
        <v>19</v>
      </c>
      <c r="N8052" s="20">
        <f t="shared" si="125"/>
        <v>11395.3</v>
      </c>
      <c r="O8052" s="21"/>
      <c r="P8052" s="20"/>
    </row>
    <row r="8053" spans="1:16" x14ac:dyDescent="0.35">
      <c r="A8053" s="2" t="s">
        <v>29</v>
      </c>
      <c r="B8053" s="2">
        <v>1189833</v>
      </c>
      <c r="C8053" s="15">
        <v>44338</v>
      </c>
      <c r="D8053" s="2" t="s">
        <v>26</v>
      </c>
      <c r="E8053" s="2" t="s">
        <v>27</v>
      </c>
      <c r="F8053" s="2" t="s">
        <v>30</v>
      </c>
      <c r="G8053" s="3" t="s">
        <v>157</v>
      </c>
      <c r="H8053" s="17">
        <v>33</v>
      </c>
      <c r="I8053" s="2">
        <v>221</v>
      </c>
      <c r="J8053" s="19">
        <v>7293</v>
      </c>
      <c r="K8053" s="19">
        <v>3063.06</v>
      </c>
      <c r="L8053" s="2">
        <v>0.42</v>
      </c>
      <c r="M8053" s="2" t="s">
        <v>19</v>
      </c>
      <c r="N8053" s="20">
        <f t="shared" si="125"/>
        <v>10356.06</v>
      </c>
      <c r="O8053" s="21"/>
      <c r="P8053" s="20"/>
    </row>
    <row r="8054" spans="1:16" x14ac:dyDescent="0.35">
      <c r="A8054" s="2" t="s">
        <v>29</v>
      </c>
      <c r="B8054" s="2">
        <v>1189833</v>
      </c>
      <c r="C8054" s="15">
        <v>44339</v>
      </c>
      <c r="D8054" s="2" t="s">
        <v>26</v>
      </c>
      <c r="E8054" s="2" t="s">
        <v>27</v>
      </c>
      <c r="F8054" s="2" t="s">
        <v>30</v>
      </c>
      <c r="G8054" s="3" t="s">
        <v>18</v>
      </c>
      <c r="H8054" s="17">
        <v>46</v>
      </c>
      <c r="I8054" s="2">
        <v>204</v>
      </c>
      <c r="J8054" s="19">
        <v>9384</v>
      </c>
      <c r="K8054" s="19">
        <v>5348.880000000001</v>
      </c>
      <c r="L8054" s="2">
        <v>0.57000000000000006</v>
      </c>
      <c r="M8054" s="2" t="s">
        <v>19</v>
      </c>
      <c r="N8054" s="20">
        <f t="shared" si="125"/>
        <v>14732.880000000001</v>
      </c>
      <c r="O8054" s="21"/>
      <c r="P8054" s="20"/>
    </row>
    <row r="8055" spans="1:16" x14ac:dyDescent="0.35">
      <c r="A8055" s="2" t="s">
        <v>29</v>
      </c>
      <c r="B8055" s="2">
        <v>1189833</v>
      </c>
      <c r="C8055" s="15">
        <v>44340</v>
      </c>
      <c r="D8055" s="2" t="s">
        <v>26</v>
      </c>
      <c r="E8055" s="2" t="s">
        <v>27</v>
      </c>
      <c r="F8055" s="2" t="s">
        <v>30</v>
      </c>
      <c r="G8055" s="3" t="s">
        <v>158</v>
      </c>
      <c r="H8055" s="17">
        <v>49</v>
      </c>
      <c r="I8055" s="2">
        <v>238</v>
      </c>
      <c r="J8055" s="19">
        <v>11662</v>
      </c>
      <c r="K8055" s="19">
        <v>2798.88</v>
      </c>
      <c r="L8055" s="2">
        <v>0.24000000000000002</v>
      </c>
      <c r="M8055" s="2" t="s">
        <v>19</v>
      </c>
      <c r="N8055" s="20">
        <f t="shared" si="125"/>
        <v>14460.880000000001</v>
      </c>
      <c r="O8055" s="21"/>
      <c r="P8055" s="20"/>
    </row>
    <row r="8056" spans="1:16" x14ac:dyDescent="0.35">
      <c r="A8056" s="2" t="s">
        <v>29</v>
      </c>
      <c r="B8056" s="2">
        <v>1189833</v>
      </c>
      <c r="C8056" s="15">
        <v>44341</v>
      </c>
      <c r="D8056" s="2" t="s">
        <v>26</v>
      </c>
      <c r="E8056" s="2" t="s">
        <v>27</v>
      </c>
      <c r="F8056" s="2" t="s">
        <v>30</v>
      </c>
      <c r="G8056" s="3" t="s">
        <v>155</v>
      </c>
      <c r="H8056" s="17">
        <v>39</v>
      </c>
      <c r="I8056" s="2">
        <v>315</v>
      </c>
      <c r="J8056" s="19">
        <v>12285</v>
      </c>
      <c r="K8056" s="19">
        <v>5651.1</v>
      </c>
      <c r="L8056" s="2">
        <v>0.46</v>
      </c>
      <c r="M8056" s="2" t="s">
        <v>19</v>
      </c>
      <c r="N8056" s="20">
        <f t="shared" si="125"/>
        <v>17936.099999999999</v>
      </c>
      <c r="O8056" s="21"/>
      <c r="P8056" s="20"/>
    </row>
    <row r="8057" spans="1:16" x14ac:dyDescent="0.35">
      <c r="A8057" s="2" t="s">
        <v>29</v>
      </c>
      <c r="B8057" s="2">
        <v>1189833</v>
      </c>
      <c r="C8057" s="15">
        <v>44342</v>
      </c>
      <c r="D8057" s="2" t="s">
        <v>26</v>
      </c>
      <c r="E8057" s="2" t="s">
        <v>27</v>
      </c>
      <c r="F8057" s="2" t="s">
        <v>30</v>
      </c>
      <c r="G8057" s="3" t="s">
        <v>17</v>
      </c>
      <c r="H8057" s="17">
        <v>42</v>
      </c>
      <c r="I8057" s="2">
        <v>288</v>
      </c>
      <c r="J8057" s="19">
        <v>12096</v>
      </c>
      <c r="K8057" s="19">
        <v>3386.88</v>
      </c>
      <c r="L8057" s="2">
        <v>0.28000000000000003</v>
      </c>
      <c r="M8057" s="2" t="s">
        <v>19</v>
      </c>
      <c r="N8057" s="20">
        <f t="shared" si="125"/>
        <v>15482.880000000001</v>
      </c>
      <c r="O8057" s="21"/>
      <c r="P8057" s="20"/>
    </row>
    <row r="8058" spans="1:16" x14ac:dyDescent="0.35">
      <c r="A8058" s="2" t="s">
        <v>29</v>
      </c>
      <c r="B8058" s="2">
        <v>1189833</v>
      </c>
      <c r="C8058" s="15">
        <v>44343</v>
      </c>
      <c r="D8058" s="2" t="s">
        <v>26</v>
      </c>
      <c r="E8058" s="2" t="s">
        <v>27</v>
      </c>
      <c r="F8058" s="2" t="s">
        <v>30</v>
      </c>
      <c r="G8058" s="3" t="s">
        <v>156</v>
      </c>
      <c r="H8058" s="17">
        <v>39</v>
      </c>
      <c r="I8058" s="2">
        <v>231</v>
      </c>
      <c r="J8058" s="19">
        <v>9009</v>
      </c>
      <c r="K8058" s="19">
        <v>4144.1400000000003</v>
      </c>
      <c r="L8058" s="2">
        <v>0.46</v>
      </c>
      <c r="M8058" s="2" t="s">
        <v>19</v>
      </c>
      <c r="N8058" s="20">
        <f t="shared" si="125"/>
        <v>13153.14</v>
      </c>
      <c r="O8058" s="21"/>
      <c r="P8058" s="20"/>
    </row>
    <row r="8059" spans="1:16" x14ac:dyDescent="0.35">
      <c r="A8059" s="2" t="s">
        <v>29</v>
      </c>
      <c r="B8059" s="2">
        <v>1189833</v>
      </c>
      <c r="C8059" s="15">
        <v>44344</v>
      </c>
      <c r="D8059" s="2" t="s">
        <v>26</v>
      </c>
      <c r="E8059" s="2" t="s">
        <v>27</v>
      </c>
      <c r="F8059" s="2" t="s">
        <v>30</v>
      </c>
      <c r="G8059" s="3" t="s">
        <v>157</v>
      </c>
      <c r="H8059" s="17">
        <v>35</v>
      </c>
      <c r="I8059" s="2">
        <v>224</v>
      </c>
      <c r="J8059" s="19">
        <v>7840</v>
      </c>
      <c r="K8059" s="19">
        <v>3135.9999999999995</v>
      </c>
      <c r="L8059" s="2">
        <v>0.39999999999999997</v>
      </c>
      <c r="M8059" s="2" t="s">
        <v>19</v>
      </c>
      <c r="N8059" s="20">
        <f t="shared" si="125"/>
        <v>10976</v>
      </c>
      <c r="O8059" s="21"/>
      <c r="P8059" s="20"/>
    </row>
    <row r="8060" spans="1:16" x14ac:dyDescent="0.35">
      <c r="A8060" s="2" t="s">
        <v>29</v>
      </c>
      <c r="B8060" s="2">
        <v>1189833</v>
      </c>
      <c r="C8060" s="15">
        <v>44345</v>
      </c>
      <c r="D8060" s="2" t="s">
        <v>26</v>
      </c>
      <c r="E8060" s="2" t="s">
        <v>27</v>
      </c>
      <c r="F8060" s="2" t="s">
        <v>30</v>
      </c>
      <c r="G8060" s="3" t="s">
        <v>18</v>
      </c>
      <c r="H8060" s="17">
        <v>43</v>
      </c>
      <c r="I8060" s="2">
        <v>219</v>
      </c>
      <c r="J8060" s="19">
        <v>9417</v>
      </c>
      <c r="K8060" s="19">
        <v>5838.5400000000009</v>
      </c>
      <c r="L8060" s="2">
        <v>0.62000000000000011</v>
      </c>
      <c r="M8060" s="2" t="s">
        <v>19</v>
      </c>
      <c r="N8060" s="20">
        <f t="shared" si="125"/>
        <v>15255.54</v>
      </c>
      <c r="O8060" s="21"/>
      <c r="P8060" s="20"/>
    </row>
    <row r="8061" spans="1:16" x14ac:dyDescent="0.35">
      <c r="A8061" s="2" t="s">
        <v>29</v>
      </c>
      <c r="B8061" s="2">
        <v>1189833</v>
      </c>
      <c r="C8061" s="15">
        <v>44346</v>
      </c>
      <c r="D8061" s="2" t="s">
        <v>26</v>
      </c>
      <c r="E8061" s="2" t="s">
        <v>27</v>
      </c>
      <c r="F8061" s="2" t="s">
        <v>30</v>
      </c>
      <c r="G8061" s="3" t="s">
        <v>158</v>
      </c>
      <c r="H8061" s="17">
        <v>44</v>
      </c>
      <c r="I8061" s="2">
        <v>232</v>
      </c>
      <c r="J8061" s="19">
        <v>10208</v>
      </c>
      <c r="K8061" s="19">
        <v>2552</v>
      </c>
      <c r="L8061" s="2">
        <v>0.25</v>
      </c>
      <c r="M8061" s="2" t="s">
        <v>19</v>
      </c>
      <c r="N8061" s="20">
        <f t="shared" si="125"/>
        <v>12760</v>
      </c>
      <c r="O8061" s="21"/>
      <c r="P8061" s="20"/>
    </row>
    <row r="8062" spans="1:16" x14ac:dyDescent="0.35">
      <c r="A8062" s="2" t="s">
        <v>13</v>
      </c>
      <c r="B8062" s="2">
        <v>1185732</v>
      </c>
      <c r="C8062" s="15">
        <v>44347</v>
      </c>
      <c r="D8062" s="2" t="s">
        <v>26</v>
      </c>
      <c r="E8062" s="2" t="s">
        <v>27</v>
      </c>
      <c r="F8062" s="2" t="s">
        <v>30</v>
      </c>
      <c r="G8062" s="3" t="s">
        <v>155</v>
      </c>
      <c r="H8062" s="17">
        <v>36</v>
      </c>
      <c r="I8062" s="2">
        <v>147</v>
      </c>
      <c r="J8062" s="19">
        <v>5292</v>
      </c>
      <c r="K8062" s="19">
        <v>2381.4</v>
      </c>
      <c r="L8062" s="2">
        <v>0.45</v>
      </c>
      <c r="M8062" s="2" t="s">
        <v>19</v>
      </c>
      <c r="N8062" s="20">
        <f t="shared" si="125"/>
        <v>7673.4</v>
      </c>
      <c r="O8062" s="21"/>
      <c r="P8062" s="20"/>
    </row>
    <row r="8063" spans="1:16" x14ac:dyDescent="0.35">
      <c r="A8063" s="2" t="s">
        <v>13</v>
      </c>
      <c r="B8063" s="2">
        <v>1185732</v>
      </c>
      <c r="C8063" s="15">
        <v>44348</v>
      </c>
      <c r="D8063" s="2" t="s">
        <v>26</v>
      </c>
      <c r="E8063" s="2" t="s">
        <v>27</v>
      </c>
      <c r="F8063" s="2" t="s">
        <v>30</v>
      </c>
      <c r="G8063" s="3" t="s">
        <v>17</v>
      </c>
      <c r="H8063" s="17">
        <v>31</v>
      </c>
      <c r="I8063" s="2">
        <v>91</v>
      </c>
      <c r="J8063" s="19">
        <v>2821</v>
      </c>
      <c r="K8063" s="19">
        <v>1156.6099999999999</v>
      </c>
      <c r="L8063" s="2">
        <v>0.41</v>
      </c>
      <c r="M8063" s="2" t="s">
        <v>19</v>
      </c>
      <c r="N8063" s="20">
        <f t="shared" si="125"/>
        <v>3977.6099999999997</v>
      </c>
      <c r="O8063" s="21"/>
      <c r="P8063" s="20"/>
    </row>
    <row r="8064" spans="1:16" x14ac:dyDescent="0.35">
      <c r="A8064" s="2" t="s">
        <v>13</v>
      </c>
      <c r="B8064" s="2">
        <v>1185732</v>
      </c>
      <c r="C8064" s="15">
        <v>44349</v>
      </c>
      <c r="D8064" s="2" t="s">
        <v>26</v>
      </c>
      <c r="E8064" s="2" t="s">
        <v>27</v>
      </c>
      <c r="F8064" s="2" t="s">
        <v>30</v>
      </c>
      <c r="G8064" s="3" t="s">
        <v>156</v>
      </c>
      <c r="H8064" s="17">
        <v>24</v>
      </c>
      <c r="I8064" s="2">
        <v>94</v>
      </c>
      <c r="J8064" s="19">
        <v>2256</v>
      </c>
      <c r="K8064" s="19">
        <v>879.83999999999992</v>
      </c>
      <c r="L8064" s="2">
        <v>0.38999999999999996</v>
      </c>
      <c r="M8064" s="2" t="s">
        <v>19</v>
      </c>
      <c r="N8064" s="20">
        <f t="shared" si="125"/>
        <v>3135.84</v>
      </c>
      <c r="O8064" s="21"/>
      <c r="P8064" s="20"/>
    </row>
    <row r="8065" spans="1:16" x14ac:dyDescent="0.35">
      <c r="A8065" s="2" t="s">
        <v>13</v>
      </c>
      <c r="B8065" s="2">
        <v>1185732</v>
      </c>
      <c r="C8065" s="15">
        <v>44350</v>
      </c>
      <c r="D8065" s="2" t="s">
        <v>26</v>
      </c>
      <c r="E8065" s="2" t="s">
        <v>27</v>
      </c>
      <c r="F8065" s="2" t="s">
        <v>30</v>
      </c>
      <c r="G8065" s="3" t="s">
        <v>157</v>
      </c>
      <c r="H8065" s="17">
        <v>27</v>
      </c>
      <c r="I8065" s="2">
        <v>41</v>
      </c>
      <c r="J8065" s="19">
        <v>1107</v>
      </c>
      <c r="K8065" s="19">
        <v>509.22</v>
      </c>
      <c r="L8065" s="2">
        <v>0.46</v>
      </c>
      <c r="M8065" s="2" t="s">
        <v>19</v>
      </c>
      <c r="N8065" s="20">
        <f t="shared" si="125"/>
        <v>1616.22</v>
      </c>
      <c r="O8065" s="21"/>
      <c r="P8065" s="20"/>
    </row>
    <row r="8066" spans="1:16" x14ac:dyDescent="0.35">
      <c r="A8066" s="2" t="s">
        <v>21</v>
      </c>
      <c r="B8066" s="2">
        <v>1197831</v>
      </c>
      <c r="C8066" s="15">
        <v>44423</v>
      </c>
      <c r="D8066" s="2" t="s">
        <v>22</v>
      </c>
      <c r="E8066" s="2" t="s">
        <v>23</v>
      </c>
      <c r="F8066" s="2" t="s">
        <v>34</v>
      </c>
      <c r="G8066" s="3" t="s">
        <v>18</v>
      </c>
      <c r="H8066" s="17">
        <v>26</v>
      </c>
      <c r="I8066" s="2">
        <v>113</v>
      </c>
      <c r="J8066" s="19">
        <v>2938</v>
      </c>
      <c r="K8066" s="19">
        <v>793.2600000000001</v>
      </c>
      <c r="L8066" s="2">
        <v>0.27</v>
      </c>
      <c r="M8066" s="2" t="s">
        <v>19</v>
      </c>
      <c r="N8066" s="20">
        <f t="shared" si="125"/>
        <v>3731.26</v>
      </c>
      <c r="O8066" s="21"/>
      <c r="P8066" s="20"/>
    </row>
    <row r="8067" spans="1:16" x14ac:dyDescent="0.35">
      <c r="A8067" s="2" t="s">
        <v>21</v>
      </c>
      <c r="B8067" s="2">
        <v>1197831</v>
      </c>
      <c r="C8067" s="15">
        <v>44424</v>
      </c>
      <c r="D8067" s="2" t="s">
        <v>22</v>
      </c>
      <c r="E8067" s="2" t="s">
        <v>23</v>
      </c>
      <c r="F8067" s="2" t="s">
        <v>34</v>
      </c>
      <c r="G8067" s="3" t="s">
        <v>158</v>
      </c>
      <c r="H8067" s="17">
        <v>24</v>
      </c>
      <c r="I8067" s="2">
        <v>163</v>
      </c>
      <c r="J8067" s="19">
        <v>3912</v>
      </c>
      <c r="K8067" s="19">
        <v>1877.76</v>
      </c>
      <c r="L8067" s="2">
        <v>0.48</v>
      </c>
      <c r="M8067" s="2" t="s">
        <v>19</v>
      </c>
      <c r="N8067" s="20">
        <f t="shared" ref="N8067:N8130" si="126">SUM(J8067,K8067)</f>
        <v>5789.76</v>
      </c>
      <c r="O8067" s="21"/>
      <c r="P8067" s="20"/>
    </row>
    <row r="8068" spans="1:16" x14ac:dyDescent="0.35">
      <c r="A8068" s="2" t="s">
        <v>21</v>
      </c>
      <c r="B8068" s="2">
        <v>1197831</v>
      </c>
      <c r="C8068" s="15">
        <v>44425</v>
      </c>
      <c r="D8068" s="2" t="s">
        <v>22</v>
      </c>
      <c r="E8068" s="2" t="s">
        <v>23</v>
      </c>
      <c r="F8068" s="2" t="s">
        <v>34</v>
      </c>
      <c r="G8068" s="3" t="s">
        <v>155</v>
      </c>
      <c r="H8068" s="17">
        <v>19</v>
      </c>
      <c r="I8068" s="2">
        <v>230</v>
      </c>
      <c r="J8068" s="19">
        <v>4370</v>
      </c>
      <c r="K8068" s="19">
        <v>1398.4</v>
      </c>
      <c r="L8068" s="2">
        <v>0.32</v>
      </c>
      <c r="M8068" s="2" t="s">
        <v>19</v>
      </c>
      <c r="N8068" s="20">
        <f t="shared" si="126"/>
        <v>5768.4</v>
      </c>
      <c r="O8068" s="21"/>
      <c r="P8068" s="20"/>
    </row>
    <row r="8069" spans="1:16" x14ac:dyDescent="0.35">
      <c r="A8069" s="2" t="s">
        <v>21</v>
      </c>
      <c r="B8069" s="2">
        <v>1197831</v>
      </c>
      <c r="C8069" s="15">
        <v>44426</v>
      </c>
      <c r="D8069" s="2" t="s">
        <v>22</v>
      </c>
      <c r="E8069" s="2" t="s">
        <v>23</v>
      </c>
      <c r="F8069" s="2" t="s">
        <v>34</v>
      </c>
      <c r="G8069" s="3" t="s">
        <v>17</v>
      </c>
      <c r="H8069" s="17">
        <v>23</v>
      </c>
      <c r="I8069" s="2">
        <v>215</v>
      </c>
      <c r="J8069" s="19">
        <v>4945</v>
      </c>
      <c r="K8069" s="19">
        <v>1780.2</v>
      </c>
      <c r="L8069" s="2">
        <v>0.36</v>
      </c>
      <c r="M8069" s="2" t="s">
        <v>19</v>
      </c>
      <c r="N8069" s="20">
        <f t="shared" si="126"/>
        <v>6725.2</v>
      </c>
      <c r="O8069" s="21"/>
      <c r="P8069" s="20"/>
    </row>
    <row r="8070" spans="1:16" x14ac:dyDescent="0.35">
      <c r="A8070" s="2" t="s">
        <v>21</v>
      </c>
      <c r="B8070" s="2">
        <v>1197831</v>
      </c>
      <c r="C8070" s="15">
        <v>44427</v>
      </c>
      <c r="D8070" s="2" t="s">
        <v>22</v>
      </c>
      <c r="E8070" s="2" t="s">
        <v>23</v>
      </c>
      <c r="F8070" s="2" t="s">
        <v>34</v>
      </c>
      <c r="G8070" s="3" t="s">
        <v>156</v>
      </c>
      <c r="H8070" s="17">
        <v>27</v>
      </c>
      <c r="I8070" s="2">
        <v>143</v>
      </c>
      <c r="J8070" s="19">
        <v>3861</v>
      </c>
      <c r="K8070" s="19">
        <v>1351.35</v>
      </c>
      <c r="L8070" s="2">
        <v>0.35</v>
      </c>
      <c r="M8070" s="2" t="s">
        <v>19</v>
      </c>
      <c r="N8070" s="20">
        <f t="shared" si="126"/>
        <v>5212.3500000000004</v>
      </c>
      <c r="O8070" s="21"/>
      <c r="P8070" s="20"/>
    </row>
    <row r="8071" spans="1:16" x14ac:dyDescent="0.35">
      <c r="A8071" s="2" t="s">
        <v>21</v>
      </c>
      <c r="B8071" s="2">
        <v>1197831</v>
      </c>
      <c r="C8071" s="15">
        <v>44428</v>
      </c>
      <c r="D8071" s="2" t="s">
        <v>22</v>
      </c>
      <c r="E8071" s="2" t="s">
        <v>23</v>
      </c>
      <c r="F8071" s="2" t="s">
        <v>34</v>
      </c>
      <c r="G8071" s="3" t="s">
        <v>157</v>
      </c>
      <c r="H8071" s="17">
        <v>28</v>
      </c>
      <c r="I8071" s="2">
        <v>136</v>
      </c>
      <c r="J8071" s="19">
        <v>3808</v>
      </c>
      <c r="K8071" s="19">
        <v>1713.6000000000001</v>
      </c>
      <c r="L8071" s="2">
        <v>0.45</v>
      </c>
      <c r="M8071" s="2" t="s">
        <v>19</v>
      </c>
      <c r="N8071" s="20">
        <f t="shared" si="126"/>
        <v>5521.6</v>
      </c>
      <c r="O8071" s="21"/>
      <c r="P8071" s="20"/>
    </row>
    <row r="8072" spans="1:16" x14ac:dyDescent="0.35">
      <c r="A8072" s="2" t="s">
        <v>21</v>
      </c>
      <c r="B8072" s="2">
        <v>1197831</v>
      </c>
      <c r="C8072" s="15">
        <v>44429</v>
      </c>
      <c r="D8072" s="2" t="s">
        <v>22</v>
      </c>
      <c r="E8072" s="2" t="s">
        <v>23</v>
      </c>
      <c r="F8072" s="2" t="s">
        <v>34</v>
      </c>
      <c r="G8072" s="3" t="s">
        <v>18</v>
      </c>
      <c r="H8072" s="17">
        <v>26</v>
      </c>
      <c r="I8072" s="2">
        <v>93</v>
      </c>
      <c r="J8072" s="19">
        <v>2418</v>
      </c>
      <c r="K8072" s="19">
        <v>773.76</v>
      </c>
      <c r="L8072" s="2">
        <v>0.32</v>
      </c>
      <c r="M8072" s="2" t="s">
        <v>19</v>
      </c>
      <c r="N8072" s="20">
        <f t="shared" si="126"/>
        <v>3191.76</v>
      </c>
      <c r="O8072" s="21"/>
      <c r="P8072" s="20"/>
    </row>
    <row r="8073" spans="1:16" x14ac:dyDescent="0.35">
      <c r="A8073" s="2" t="s">
        <v>21</v>
      </c>
      <c r="B8073" s="2">
        <v>1197831</v>
      </c>
      <c r="C8073" s="15">
        <v>44430</v>
      </c>
      <c r="D8073" s="2" t="s">
        <v>22</v>
      </c>
      <c r="E8073" s="2" t="s">
        <v>23</v>
      </c>
      <c r="F8073" s="2" t="s">
        <v>34</v>
      </c>
      <c r="G8073" s="3" t="s">
        <v>158</v>
      </c>
      <c r="H8073" s="17">
        <v>26</v>
      </c>
      <c r="I8073" s="2">
        <v>155</v>
      </c>
      <c r="J8073" s="19">
        <v>4030</v>
      </c>
      <c r="K8073" s="19">
        <v>2055.3000000000002</v>
      </c>
      <c r="L8073" s="2">
        <v>0.51</v>
      </c>
      <c r="M8073" s="2" t="s">
        <v>19</v>
      </c>
      <c r="N8073" s="20">
        <f t="shared" si="126"/>
        <v>6085.3</v>
      </c>
      <c r="O8073" s="21"/>
      <c r="P8073" s="20"/>
    </row>
    <row r="8074" spans="1:16" x14ac:dyDescent="0.35">
      <c r="A8074" s="2" t="s">
        <v>21</v>
      </c>
      <c r="B8074" s="2">
        <v>1197831</v>
      </c>
      <c r="C8074" s="15">
        <v>44431</v>
      </c>
      <c r="D8074" s="2" t="s">
        <v>22</v>
      </c>
      <c r="E8074" s="2" t="s">
        <v>23</v>
      </c>
      <c r="F8074" s="2" t="s">
        <v>34</v>
      </c>
      <c r="G8074" s="3" t="s">
        <v>155</v>
      </c>
      <c r="H8074" s="17">
        <v>21</v>
      </c>
      <c r="I8074" s="2">
        <v>203</v>
      </c>
      <c r="J8074" s="19">
        <v>4263</v>
      </c>
      <c r="K8074" s="19">
        <v>1662.5699999999997</v>
      </c>
      <c r="L8074" s="2">
        <v>0.38999999999999996</v>
      </c>
      <c r="M8074" s="2" t="s">
        <v>19</v>
      </c>
      <c r="N8074" s="20">
        <f t="shared" si="126"/>
        <v>5925.57</v>
      </c>
      <c r="O8074" s="21"/>
      <c r="P8074" s="20"/>
    </row>
    <row r="8075" spans="1:16" x14ac:dyDescent="0.35">
      <c r="A8075" s="2" t="s">
        <v>21</v>
      </c>
      <c r="B8075" s="2">
        <v>1197831</v>
      </c>
      <c r="C8075" s="15">
        <v>44432</v>
      </c>
      <c r="D8075" s="2" t="s">
        <v>22</v>
      </c>
      <c r="E8075" s="2" t="s">
        <v>23</v>
      </c>
      <c r="F8075" s="2" t="s">
        <v>34</v>
      </c>
      <c r="G8075" s="3" t="s">
        <v>17</v>
      </c>
      <c r="H8075" s="17">
        <v>31</v>
      </c>
      <c r="I8075" s="2">
        <v>236</v>
      </c>
      <c r="J8075" s="19">
        <v>7316</v>
      </c>
      <c r="K8075" s="19">
        <v>2926.3999999999996</v>
      </c>
      <c r="L8075" s="2">
        <v>0.39999999999999997</v>
      </c>
      <c r="M8075" s="2" t="s">
        <v>19</v>
      </c>
      <c r="N8075" s="20">
        <f t="shared" si="126"/>
        <v>10242.4</v>
      </c>
      <c r="O8075" s="21"/>
      <c r="P8075" s="20"/>
    </row>
    <row r="8076" spans="1:16" x14ac:dyDescent="0.35">
      <c r="A8076" s="2" t="s">
        <v>21</v>
      </c>
      <c r="B8076" s="2">
        <v>1197831</v>
      </c>
      <c r="C8076" s="15">
        <v>44433</v>
      </c>
      <c r="D8076" s="2" t="s">
        <v>22</v>
      </c>
      <c r="E8076" s="2" t="s">
        <v>23</v>
      </c>
      <c r="F8076" s="2" t="s">
        <v>34</v>
      </c>
      <c r="G8076" s="3" t="s">
        <v>156</v>
      </c>
      <c r="H8076" s="17">
        <v>20</v>
      </c>
      <c r="I8076" s="2">
        <v>155</v>
      </c>
      <c r="J8076" s="19">
        <v>3100</v>
      </c>
      <c r="K8076" s="19">
        <v>1178</v>
      </c>
      <c r="L8076" s="2">
        <v>0.38</v>
      </c>
      <c r="M8076" s="2" t="s">
        <v>19</v>
      </c>
      <c r="N8076" s="20">
        <f t="shared" si="126"/>
        <v>4278</v>
      </c>
      <c r="O8076" s="21"/>
      <c r="P8076" s="20"/>
    </row>
    <row r="8077" spans="1:16" x14ac:dyDescent="0.35">
      <c r="A8077" s="2" t="s">
        <v>21</v>
      </c>
      <c r="B8077" s="2">
        <v>1197831</v>
      </c>
      <c r="C8077" s="15">
        <v>44434</v>
      </c>
      <c r="D8077" s="2" t="s">
        <v>22</v>
      </c>
      <c r="E8077" s="2" t="s">
        <v>23</v>
      </c>
      <c r="F8077" s="2" t="s">
        <v>34</v>
      </c>
      <c r="G8077" s="3" t="s">
        <v>157</v>
      </c>
      <c r="H8077" s="17">
        <v>26</v>
      </c>
      <c r="I8077" s="2">
        <v>140</v>
      </c>
      <c r="J8077" s="19">
        <v>3640</v>
      </c>
      <c r="K8077" s="19">
        <v>1710.8000000000002</v>
      </c>
      <c r="L8077" s="2">
        <v>0.47000000000000003</v>
      </c>
      <c r="M8077" s="2" t="s">
        <v>19</v>
      </c>
      <c r="N8077" s="20">
        <f t="shared" si="126"/>
        <v>5350.8</v>
      </c>
      <c r="O8077" s="21"/>
      <c r="P8077" s="20"/>
    </row>
    <row r="8078" spans="1:16" x14ac:dyDescent="0.35">
      <c r="A8078" s="2" t="s">
        <v>21</v>
      </c>
      <c r="B8078" s="2">
        <v>1197831</v>
      </c>
      <c r="C8078" s="15">
        <v>44435</v>
      </c>
      <c r="D8078" s="2" t="s">
        <v>22</v>
      </c>
      <c r="E8078" s="2" t="s">
        <v>23</v>
      </c>
      <c r="F8078" s="2" t="s">
        <v>34</v>
      </c>
      <c r="G8078" s="3" t="s">
        <v>18</v>
      </c>
      <c r="H8078" s="17">
        <v>29</v>
      </c>
      <c r="I8078" s="2">
        <v>96</v>
      </c>
      <c r="J8078" s="19">
        <v>2784</v>
      </c>
      <c r="K8078" s="19">
        <v>1030.08</v>
      </c>
      <c r="L8078" s="2">
        <v>0.37</v>
      </c>
      <c r="M8078" s="2" t="s">
        <v>19</v>
      </c>
      <c r="N8078" s="20">
        <f t="shared" si="126"/>
        <v>3814.08</v>
      </c>
      <c r="O8078" s="21"/>
      <c r="P8078" s="20"/>
    </row>
    <row r="8079" spans="1:16" x14ac:dyDescent="0.35">
      <c r="A8079" s="2" t="s">
        <v>21</v>
      </c>
      <c r="B8079" s="2">
        <v>1197831</v>
      </c>
      <c r="C8079" s="15">
        <v>44436</v>
      </c>
      <c r="D8079" s="2" t="s">
        <v>22</v>
      </c>
      <c r="E8079" s="2" t="s">
        <v>23</v>
      </c>
      <c r="F8079" s="2" t="s">
        <v>34</v>
      </c>
      <c r="G8079" s="3" t="s">
        <v>158</v>
      </c>
      <c r="H8079" s="17">
        <v>27</v>
      </c>
      <c r="I8079" s="2">
        <v>153</v>
      </c>
      <c r="J8079" s="19">
        <v>4131</v>
      </c>
      <c r="K8079" s="19">
        <v>2230.7400000000002</v>
      </c>
      <c r="L8079" s="2">
        <v>0.54</v>
      </c>
      <c r="M8079" s="2" t="s">
        <v>19</v>
      </c>
      <c r="N8079" s="20">
        <f t="shared" si="126"/>
        <v>6361.74</v>
      </c>
      <c r="O8079" s="21"/>
      <c r="P8079" s="20"/>
    </row>
    <row r="8080" spans="1:16" x14ac:dyDescent="0.35">
      <c r="A8080" s="2" t="s">
        <v>21</v>
      </c>
      <c r="B8080" s="2">
        <v>1197831</v>
      </c>
      <c r="C8080" s="15">
        <v>44437</v>
      </c>
      <c r="D8080" s="2" t="s">
        <v>22</v>
      </c>
      <c r="E8080" s="2" t="s">
        <v>23</v>
      </c>
      <c r="F8080" s="2" t="s">
        <v>34</v>
      </c>
      <c r="G8080" s="3" t="s">
        <v>155</v>
      </c>
      <c r="H8080" s="17">
        <v>13</v>
      </c>
      <c r="I8080" s="2">
        <v>231</v>
      </c>
      <c r="J8080" s="19">
        <v>3003</v>
      </c>
      <c r="K8080" s="19">
        <v>1201.1999999999998</v>
      </c>
      <c r="L8080" s="2">
        <v>0.39999999999999997</v>
      </c>
      <c r="M8080" s="2" t="s">
        <v>19</v>
      </c>
      <c r="N8080" s="20">
        <f t="shared" si="126"/>
        <v>4204.2</v>
      </c>
      <c r="O8080" s="21"/>
      <c r="P8080" s="20"/>
    </row>
    <row r="8081" spans="1:16" x14ac:dyDescent="0.35">
      <c r="A8081" s="2" t="s">
        <v>21</v>
      </c>
      <c r="B8081" s="2">
        <v>1197831</v>
      </c>
      <c r="C8081" s="15">
        <v>44438</v>
      </c>
      <c r="D8081" s="2" t="s">
        <v>22</v>
      </c>
      <c r="E8081" s="2" t="s">
        <v>23</v>
      </c>
      <c r="F8081" s="2" t="s">
        <v>34</v>
      </c>
      <c r="G8081" s="3" t="s">
        <v>17</v>
      </c>
      <c r="H8081" s="17">
        <v>21</v>
      </c>
      <c r="I8081" s="2">
        <v>210</v>
      </c>
      <c r="J8081" s="19">
        <v>4410</v>
      </c>
      <c r="K8081" s="19">
        <v>1763.9999999999998</v>
      </c>
      <c r="L8081" s="2">
        <v>0.39999999999999997</v>
      </c>
      <c r="M8081" s="2" t="s">
        <v>19</v>
      </c>
      <c r="N8081" s="20">
        <f t="shared" si="126"/>
        <v>6174</v>
      </c>
      <c r="O8081" s="21"/>
      <c r="P8081" s="20"/>
    </row>
    <row r="8082" spans="1:16" x14ac:dyDescent="0.35">
      <c r="A8082" s="2" t="s">
        <v>21</v>
      </c>
      <c r="B8082" s="2">
        <v>1197831</v>
      </c>
      <c r="C8082" s="15">
        <v>44439</v>
      </c>
      <c r="D8082" s="2" t="s">
        <v>22</v>
      </c>
      <c r="E8082" s="2" t="s">
        <v>23</v>
      </c>
      <c r="F8082" s="2" t="s">
        <v>34</v>
      </c>
      <c r="G8082" s="3" t="s">
        <v>156</v>
      </c>
      <c r="H8082" s="17">
        <v>20</v>
      </c>
      <c r="I8082" s="2">
        <v>179</v>
      </c>
      <c r="J8082" s="19">
        <v>3580</v>
      </c>
      <c r="K8082" s="19">
        <v>1396.1999999999998</v>
      </c>
      <c r="L8082" s="2">
        <v>0.38999999999999996</v>
      </c>
      <c r="M8082" s="2" t="s">
        <v>19</v>
      </c>
      <c r="N8082" s="20">
        <f t="shared" si="126"/>
        <v>4976.2</v>
      </c>
      <c r="O8082" s="21"/>
      <c r="P8082" s="20"/>
    </row>
    <row r="8083" spans="1:16" x14ac:dyDescent="0.35">
      <c r="A8083" s="2" t="s">
        <v>21</v>
      </c>
      <c r="B8083" s="2">
        <v>1197831</v>
      </c>
      <c r="C8083" s="15">
        <v>44440</v>
      </c>
      <c r="D8083" s="2" t="s">
        <v>22</v>
      </c>
      <c r="E8083" s="2" t="s">
        <v>23</v>
      </c>
      <c r="F8083" s="2" t="s">
        <v>34</v>
      </c>
      <c r="G8083" s="3" t="s">
        <v>157</v>
      </c>
      <c r="H8083" s="17">
        <v>20</v>
      </c>
      <c r="I8083" s="2">
        <v>149</v>
      </c>
      <c r="J8083" s="19">
        <v>2980</v>
      </c>
      <c r="K8083" s="19">
        <v>1460.2</v>
      </c>
      <c r="L8083" s="2">
        <v>0.49</v>
      </c>
      <c r="M8083" s="2" t="s">
        <v>19</v>
      </c>
      <c r="N8083" s="20">
        <f t="shared" si="126"/>
        <v>4440.2</v>
      </c>
      <c r="O8083" s="21"/>
      <c r="P8083" s="20"/>
    </row>
    <row r="8084" spans="1:16" x14ac:dyDescent="0.35">
      <c r="A8084" s="2" t="s">
        <v>21</v>
      </c>
      <c r="B8084" s="2">
        <v>1197831</v>
      </c>
      <c r="C8084" s="15">
        <v>44441</v>
      </c>
      <c r="D8084" s="2" t="s">
        <v>22</v>
      </c>
      <c r="E8084" s="2" t="s">
        <v>23</v>
      </c>
      <c r="F8084" s="2" t="s">
        <v>34</v>
      </c>
      <c r="G8084" s="3" t="s">
        <v>18</v>
      </c>
      <c r="H8084" s="17">
        <v>26</v>
      </c>
      <c r="I8084" s="2">
        <v>107</v>
      </c>
      <c r="J8084" s="19">
        <v>2782</v>
      </c>
      <c r="K8084" s="19">
        <v>1001.52</v>
      </c>
      <c r="L8084" s="2">
        <v>0.36</v>
      </c>
      <c r="M8084" s="2" t="s">
        <v>19</v>
      </c>
      <c r="N8084" s="20">
        <f t="shared" si="126"/>
        <v>3783.52</v>
      </c>
      <c r="O8084" s="21"/>
      <c r="P8084" s="20"/>
    </row>
    <row r="8085" spans="1:16" x14ac:dyDescent="0.35">
      <c r="A8085" s="2" t="s">
        <v>21</v>
      </c>
      <c r="B8085" s="2">
        <v>1197831</v>
      </c>
      <c r="C8085" s="15">
        <v>44442</v>
      </c>
      <c r="D8085" s="2" t="s">
        <v>22</v>
      </c>
      <c r="E8085" s="2" t="s">
        <v>23</v>
      </c>
      <c r="F8085" s="2" t="s">
        <v>34</v>
      </c>
      <c r="G8085" s="3" t="s">
        <v>158</v>
      </c>
      <c r="H8085" s="17">
        <v>22</v>
      </c>
      <c r="I8085" s="2">
        <v>210</v>
      </c>
      <c r="J8085" s="19">
        <v>4620</v>
      </c>
      <c r="K8085" s="19">
        <v>2633.4</v>
      </c>
      <c r="L8085" s="2">
        <v>0.57000000000000006</v>
      </c>
      <c r="M8085" s="2" t="s">
        <v>19</v>
      </c>
      <c r="N8085" s="20">
        <f t="shared" si="126"/>
        <v>7253.4</v>
      </c>
      <c r="O8085" s="21"/>
      <c r="P8085" s="20"/>
    </row>
    <row r="8086" spans="1:16" x14ac:dyDescent="0.35">
      <c r="A8086" s="2" t="s">
        <v>21</v>
      </c>
      <c r="B8086" s="2">
        <v>1197831</v>
      </c>
      <c r="C8086" s="15">
        <v>44443</v>
      </c>
      <c r="D8086" s="2" t="s">
        <v>22</v>
      </c>
      <c r="E8086" s="2" t="s">
        <v>23</v>
      </c>
      <c r="F8086" s="2" t="s">
        <v>34</v>
      </c>
      <c r="G8086" s="3" t="s">
        <v>155</v>
      </c>
      <c r="H8086" s="17">
        <v>13</v>
      </c>
      <c r="I8086" s="2">
        <v>233</v>
      </c>
      <c r="J8086" s="19">
        <v>3029</v>
      </c>
      <c r="K8086" s="19">
        <v>1151.02</v>
      </c>
      <c r="L8086" s="2">
        <v>0.38</v>
      </c>
      <c r="M8086" s="2" t="s">
        <v>19</v>
      </c>
      <c r="N8086" s="20">
        <f t="shared" si="126"/>
        <v>4180.0200000000004</v>
      </c>
      <c r="O8086" s="21"/>
      <c r="P8086" s="20"/>
    </row>
    <row r="8087" spans="1:16" x14ac:dyDescent="0.35">
      <c r="A8087" s="2" t="s">
        <v>21</v>
      </c>
      <c r="B8087" s="2">
        <v>1197831</v>
      </c>
      <c r="C8087" s="15">
        <v>44444</v>
      </c>
      <c r="D8087" s="2" t="s">
        <v>22</v>
      </c>
      <c r="E8087" s="2" t="s">
        <v>23</v>
      </c>
      <c r="F8087" s="2" t="s">
        <v>34</v>
      </c>
      <c r="G8087" s="3" t="s">
        <v>17</v>
      </c>
      <c r="H8087" s="17">
        <v>22</v>
      </c>
      <c r="I8087" s="2">
        <v>248</v>
      </c>
      <c r="J8087" s="19">
        <v>5456</v>
      </c>
      <c r="K8087" s="19">
        <v>2291.52</v>
      </c>
      <c r="L8087" s="2">
        <v>0.42</v>
      </c>
      <c r="M8087" s="2" t="s">
        <v>19</v>
      </c>
      <c r="N8087" s="20">
        <f t="shared" si="126"/>
        <v>7747.52</v>
      </c>
      <c r="O8087" s="21"/>
      <c r="P8087" s="20"/>
    </row>
    <row r="8088" spans="1:16" x14ac:dyDescent="0.35">
      <c r="A8088" s="2" t="s">
        <v>21</v>
      </c>
      <c r="B8088" s="2">
        <v>1197831</v>
      </c>
      <c r="C8088" s="15">
        <v>44445</v>
      </c>
      <c r="D8088" s="2" t="s">
        <v>22</v>
      </c>
      <c r="E8088" s="2" t="s">
        <v>23</v>
      </c>
      <c r="F8088" s="2" t="s">
        <v>34</v>
      </c>
      <c r="G8088" s="3" t="s">
        <v>156</v>
      </c>
      <c r="H8088" s="17">
        <v>19</v>
      </c>
      <c r="I8088" s="2">
        <v>200</v>
      </c>
      <c r="J8088" s="19">
        <v>3800</v>
      </c>
      <c r="K8088" s="19">
        <v>1519.9999999999998</v>
      </c>
      <c r="L8088" s="2">
        <v>0.39999999999999997</v>
      </c>
      <c r="M8088" s="2" t="s">
        <v>19</v>
      </c>
      <c r="N8088" s="20">
        <f t="shared" si="126"/>
        <v>5320</v>
      </c>
      <c r="O8088" s="21"/>
      <c r="P8088" s="20"/>
    </row>
    <row r="8089" spans="1:16" x14ac:dyDescent="0.35">
      <c r="A8089" s="2" t="s">
        <v>21</v>
      </c>
      <c r="B8089" s="2">
        <v>1197831</v>
      </c>
      <c r="C8089" s="15">
        <v>44446</v>
      </c>
      <c r="D8089" s="2" t="s">
        <v>22</v>
      </c>
      <c r="E8089" s="2" t="s">
        <v>23</v>
      </c>
      <c r="F8089" s="2" t="s">
        <v>34</v>
      </c>
      <c r="G8089" s="3" t="s">
        <v>157</v>
      </c>
      <c r="H8089" s="17">
        <v>27</v>
      </c>
      <c r="I8089" s="2">
        <v>182</v>
      </c>
      <c r="J8089" s="19">
        <v>4914</v>
      </c>
      <c r="K8089" s="19">
        <v>2407.86</v>
      </c>
      <c r="L8089" s="2">
        <v>0.49</v>
      </c>
      <c r="M8089" s="2" t="s">
        <v>19</v>
      </c>
      <c r="N8089" s="20">
        <f t="shared" si="126"/>
        <v>7321.8600000000006</v>
      </c>
      <c r="O8089" s="21"/>
      <c r="P8089" s="20"/>
    </row>
    <row r="8090" spans="1:16" x14ac:dyDescent="0.35">
      <c r="A8090" s="2" t="s">
        <v>21</v>
      </c>
      <c r="B8090" s="2">
        <v>1197831</v>
      </c>
      <c r="C8090" s="15">
        <v>44447</v>
      </c>
      <c r="D8090" s="2" t="s">
        <v>22</v>
      </c>
      <c r="E8090" s="2" t="s">
        <v>23</v>
      </c>
      <c r="F8090" s="2" t="s">
        <v>34</v>
      </c>
      <c r="G8090" s="3" t="s">
        <v>18</v>
      </c>
      <c r="H8090" s="17">
        <v>38</v>
      </c>
      <c r="I8090" s="2">
        <v>153</v>
      </c>
      <c r="J8090" s="19">
        <v>5814</v>
      </c>
      <c r="K8090" s="19">
        <v>2093.04</v>
      </c>
      <c r="L8090" s="2">
        <v>0.36</v>
      </c>
      <c r="M8090" s="2" t="s">
        <v>19</v>
      </c>
      <c r="N8090" s="20">
        <f t="shared" si="126"/>
        <v>7907.04</v>
      </c>
      <c r="O8090" s="21"/>
      <c r="P8090" s="20"/>
    </row>
    <row r="8091" spans="1:16" x14ac:dyDescent="0.35">
      <c r="A8091" s="2" t="s">
        <v>21</v>
      </c>
      <c r="B8091" s="2">
        <v>1197831</v>
      </c>
      <c r="C8091" s="15">
        <v>44448</v>
      </c>
      <c r="D8091" s="2" t="s">
        <v>22</v>
      </c>
      <c r="E8091" s="2" t="s">
        <v>23</v>
      </c>
      <c r="F8091" s="2" t="s">
        <v>34</v>
      </c>
      <c r="G8091" s="3" t="s">
        <v>158</v>
      </c>
      <c r="H8091" s="17">
        <v>34</v>
      </c>
      <c r="I8091" s="2">
        <v>264</v>
      </c>
      <c r="J8091" s="19">
        <v>8976</v>
      </c>
      <c r="K8091" s="19">
        <v>4667.5200000000004</v>
      </c>
      <c r="L8091" s="2">
        <v>0.52</v>
      </c>
      <c r="M8091" s="2" t="s">
        <v>19</v>
      </c>
      <c r="N8091" s="20">
        <f t="shared" si="126"/>
        <v>13643.52</v>
      </c>
      <c r="O8091" s="21"/>
      <c r="P8091" s="20"/>
    </row>
    <row r="8092" spans="1:16" x14ac:dyDescent="0.35">
      <c r="A8092" s="2" t="s">
        <v>21</v>
      </c>
      <c r="B8092" s="2">
        <v>1197831</v>
      </c>
      <c r="C8092" s="15">
        <v>44449</v>
      </c>
      <c r="D8092" s="2" t="s">
        <v>22</v>
      </c>
      <c r="E8092" s="2" t="s">
        <v>23</v>
      </c>
      <c r="F8092" s="2" t="s">
        <v>34</v>
      </c>
      <c r="G8092" s="3" t="s">
        <v>155</v>
      </c>
      <c r="H8092" s="17">
        <v>30</v>
      </c>
      <c r="I8092" s="2">
        <v>256</v>
      </c>
      <c r="J8092" s="19">
        <v>7680</v>
      </c>
      <c r="K8092" s="19">
        <v>2841.6</v>
      </c>
      <c r="L8092" s="2">
        <v>0.37</v>
      </c>
      <c r="M8092" s="2" t="s">
        <v>19</v>
      </c>
      <c r="N8092" s="20">
        <f t="shared" si="126"/>
        <v>10521.6</v>
      </c>
      <c r="O8092" s="21"/>
      <c r="P8092" s="20"/>
    </row>
    <row r="8093" spans="1:16" x14ac:dyDescent="0.35">
      <c r="A8093" s="2" t="s">
        <v>21</v>
      </c>
      <c r="B8093" s="2">
        <v>1197831</v>
      </c>
      <c r="C8093" s="15">
        <v>44450</v>
      </c>
      <c r="D8093" s="2" t="s">
        <v>22</v>
      </c>
      <c r="E8093" s="2" t="s">
        <v>23</v>
      </c>
      <c r="F8093" s="2" t="s">
        <v>34</v>
      </c>
      <c r="G8093" s="3" t="s">
        <v>17</v>
      </c>
      <c r="H8093" s="17">
        <v>40</v>
      </c>
      <c r="I8093" s="2">
        <v>280</v>
      </c>
      <c r="J8093" s="19">
        <v>11200</v>
      </c>
      <c r="K8093" s="19">
        <v>4592</v>
      </c>
      <c r="L8093" s="2">
        <v>0.41</v>
      </c>
      <c r="M8093" s="2" t="s">
        <v>19</v>
      </c>
      <c r="N8093" s="20">
        <f t="shared" si="126"/>
        <v>15792</v>
      </c>
      <c r="O8093" s="21"/>
      <c r="P8093" s="20"/>
    </row>
    <row r="8094" spans="1:16" x14ac:dyDescent="0.35">
      <c r="A8094" s="2" t="s">
        <v>21</v>
      </c>
      <c r="B8094" s="2">
        <v>1197831</v>
      </c>
      <c r="C8094" s="15">
        <v>44451</v>
      </c>
      <c r="D8094" s="2" t="s">
        <v>22</v>
      </c>
      <c r="E8094" s="2" t="s">
        <v>23</v>
      </c>
      <c r="F8094" s="2" t="s">
        <v>34</v>
      </c>
      <c r="G8094" s="3" t="s">
        <v>156</v>
      </c>
      <c r="H8094" s="17">
        <v>30</v>
      </c>
      <c r="I8094" s="2">
        <v>215</v>
      </c>
      <c r="J8094" s="19">
        <v>6450</v>
      </c>
      <c r="K8094" s="19">
        <v>2515.4999999999995</v>
      </c>
      <c r="L8094" s="2">
        <v>0.38999999999999996</v>
      </c>
      <c r="M8094" s="2" t="s">
        <v>19</v>
      </c>
      <c r="N8094" s="20">
        <f t="shared" si="126"/>
        <v>8965.5</v>
      </c>
      <c r="O8094" s="21"/>
      <c r="P8094" s="20"/>
    </row>
    <row r="8095" spans="1:16" x14ac:dyDescent="0.35">
      <c r="A8095" s="2" t="s">
        <v>21</v>
      </c>
      <c r="B8095" s="2">
        <v>1197831</v>
      </c>
      <c r="C8095" s="15">
        <v>44452</v>
      </c>
      <c r="D8095" s="2" t="s">
        <v>22</v>
      </c>
      <c r="E8095" s="2" t="s">
        <v>23</v>
      </c>
      <c r="F8095" s="2" t="s">
        <v>34</v>
      </c>
      <c r="G8095" s="3" t="s">
        <v>157</v>
      </c>
      <c r="H8095" s="17">
        <v>29</v>
      </c>
      <c r="I8095" s="2">
        <v>192</v>
      </c>
      <c r="J8095" s="19">
        <v>5568</v>
      </c>
      <c r="K8095" s="19">
        <v>2728.32</v>
      </c>
      <c r="L8095" s="2">
        <v>0.49</v>
      </c>
      <c r="M8095" s="2" t="s">
        <v>19</v>
      </c>
      <c r="N8095" s="20">
        <f t="shared" si="126"/>
        <v>8296.32</v>
      </c>
      <c r="O8095" s="21"/>
      <c r="P8095" s="20"/>
    </row>
    <row r="8096" spans="1:16" x14ac:dyDescent="0.35">
      <c r="A8096" s="2" t="s">
        <v>21</v>
      </c>
      <c r="B8096" s="2">
        <v>1197831</v>
      </c>
      <c r="C8096" s="15">
        <v>44453</v>
      </c>
      <c r="D8096" s="2" t="s">
        <v>22</v>
      </c>
      <c r="E8096" s="2" t="s">
        <v>23</v>
      </c>
      <c r="F8096" s="2" t="s">
        <v>34</v>
      </c>
      <c r="G8096" s="3" t="s">
        <v>18</v>
      </c>
      <c r="H8096" s="17">
        <v>40</v>
      </c>
      <c r="I8096" s="2">
        <v>150</v>
      </c>
      <c r="J8096" s="19">
        <v>6000</v>
      </c>
      <c r="K8096" s="19">
        <v>2220</v>
      </c>
      <c r="L8096" s="2">
        <v>0.37</v>
      </c>
      <c r="M8096" s="2" t="s">
        <v>19</v>
      </c>
      <c r="N8096" s="20">
        <f t="shared" si="126"/>
        <v>8220</v>
      </c>
      <c r="O8096" s="21"/>
      <c r="P8096" s="20"/>
    </row>
    <row r="8097" spans="1:16" x14ac:dyDescent="0.35">
      <c r="A8097" s="2" t="s">
        <v>21</v>
      </c>
      <c r="B8097" s="2">
        <v>1197831</v>
      </c>
      <c r="C8097" s="15">
        <v>44454</v>
      </c>
      <c r="D8097" s="2" t="s">
        <v>22</v>
      </c>
      <c r="E8097" s="2" t="s">
        <v>23</v>
      </c>
      <c r="F8097" s="2" t="s">
        <v>34</v>
      </c>
      <c r="G8097" s="3" t="s">
        <v>158</v>
      </c>
      <c r="H8097" s="17">
        <v>42</v>
      </c>
      <c r="I8097" s="2">
        <v>280</v>
      </c>
      <c r="J8097" s="19">
        <v>11760</v>
      </c>
      <c r="K8097" s="19">
        <v>6468.0000000000009</v>
      </c>
      <c r="L8097" s="2">
        <v>0.55000000000000004</v>
      </c>
      <c r="M8097" s="2" t="s">
        <v>19</v>
      </c>
      <c r="N8097" s="20">
        <f t="shared" si="126"/>
        <v>18228</v>
      </c>
      <c r="O8097" s="21"/>
      <c r="P8097" s="20"/>
    </row>
    <row r="8098" spans="1:16" x14ac:dyDescent="0.35">
      <c r="A8098" s="2" t="s">
        <v>21</v>
      </c>
      <c r="B8098" s="2">
        <v>1197831</v>
      </c>
      <c r="C8098" s="15">
        <v>44455</v>
      </c>
      <c r="D8098" s="2" t="s">
        <v>22</v>
      </c>
      <c r="E8098" s="2" t="s">
        <v>23</v>
      </c>
      <c r="F8098" s="2" t="s">
        <v>34</v>
      </c>
      <c r="G8098" s="3" t="s">
        <v>155</v>
      </c>
      <c r="H8098" s="17">
        <v>34</v>
      </c>
      <c r="I8098" s="2">
        <v>256</v>
      </c>
      <c r="J8098" s="19">
        <v>8704</v>
      </c>
      <c r="K8098" s="19">
        <v>3655.68</v>
      </c>
      <c r="L8098" s="2">
        <v>0.42</v>
      </c>
      <c r="M8098" s="2" t="s">
        <v>19</v>
      </c>
      <c r="N8098" s="20">
        <f t="shared" si="126"/>
        <v>12359.68</v>
      </c>
      <c r="O8098" s="21"/>
      <c r="P8098" s="20"/>
    </row>
    <row r="8099" spans="1:16" x14ac:dyDescent="0.35">
      <c r="A8099" s="2" t="s">
        <v>21</v>
      </c>
      <c r="B8099" s="2">
        <v>1197831</v>
      </c>
      <c r="C8099" s="15">
        <v>44456</v>
      </c>
      <c r="D8099" s="2" t="s">
        <v>22</v>
      </c>
      <c r="E8099" s="2" t="s">
        <v>23</v>
      </c>
      <c r="F8099" s="2" t="s">
        <v>34</v>
      </c>
      <c r="G8099" s="3" t="s">
        <v>17</v>
      </c>
      <c r="H8099" s="17">
        <v>34</v>
      </c>
      <c r="I8099" s="2">
        <v>264</v>
      </c>
      <c r="J8099" s="19">
        <v>8976</v>
      </c>
      <c r="K8099" s="19">
        <v>3769.92</v>
      </c>
      <c r="L8099" s="2">
        <v>0.42</v>
      </c>
      <c r="M8099" s="2" t="s">
        <v>19</v>
      </c>
      <c r="N8099" s="20">
        <f t="shared" si="126"/>
        <v>12745.92</v>
      </c>
      <c r="O8099" s="21"/>
      <c r="P8099" s="20"/>
    </row>
    <row r="8100" spans="1:16" x14ac:dyDescent="0.35">
      <c r="A8100" s="2" t="s">
        <v>21</v>
      </c>
      <c r="B8100" s="2">
        <v>1197831</v>
      </c>
      <c r="C8100" s="15">
        <v>44457</v>
      </c>
      <c r="D8100" s="2" t="s">
        <v>22</v>
      </c>
      <c r="E8100" s="2" t="s">
        <v>23</v>
      </c>
      <c r="F8100" s="2" t="s">
        <v>34</v>
      </c>
      <c r="G8100" s="3" t="s">
        <v>156</v>
      </c>
      <c r="H8100" s="17">
        <v>33</v>
      </c>
      <c r="I8100" s="2">
        <v>322</v>
      </c>
      <c r="J8100" s="19">
        <v>10626</v>
      </c>
      <c r="K8100" s="19">
        <v>4462.92</v>
      </c>
      <c r="L8100" s="2">
        <v>0.42</v>
      </c>
      <c r="M8100" s="2" t="s">
        <v>19</v>
      </c>
      <c r="N8100" s="20">
        <f t="shared" si="126"/>
        <v>15088.92</v>
      </c>
      <c r="O8100" s="21"/>
      <c r="P8100" s="20"/>
    </row>
    <row r="8101" spans="1:16" x14ac:dyDescent="0.35">
      <c r="A8101" s="2" t="s">
        <v>21</v>
      </c>
      <c r="B8101" s="2">
        <v>1197831</v>
      </c>
      <c r="C8101" s="15">
        <v>44458</v>
      </c>
      <c r="D8101" s="2" t="s">
        <v>22</v>
      </c>
      <c r="E8101" s="2" t="s">
        <v>23</v>
      </c>
      <c r="F8101" s="2" t="s">
        <v>34</v>
      </c>
      <c r="G8101" s="3" t="s">
        <v>157</v>
      </c>
      <c r="H8101" s="17">
        <v>32</v>
      </c>
      <c r="I8101" s="2">
        <v>201</v>
      </c>
      <c r="J8101" s="19">
        <v>6432</v>
      </c>
      <c r="K8101" s="19">
        <v>3537.6000000000004</v>
      </c>
      <c r="L8101" s="2">
        <v>0.55000000000000004</v>
      </c>
      <c r="M8101" s="2" t="s">
        <v>19</v>
      </c>
      <c r="N8101" s="20">
        <f t="shared" si="126"/>
        <v>9969.6</v>
      </c>
      <c r="O8101" s="21"/>
      <c r="P8101" s="20"/>
    </row>
    <row r="8102" spans="1:16" x14ac:dyDescent="0.35">
      <c r="A8102" s="2" t="s">
        <v>21</v>
      </c>
      <c r="B8102" s="2">
        <v>1197831</v>
      </c>
      <c r="C8102" s="15">
        <v>44459</v>
      </c>
      <c r="D8102" s="2" t="s">
        <v>22</v>
      </c>
      <c r="E8102" s="2" t="s">
        <v>23</v>
      </c>
      <c r="F8102" s="2" t="s">
        <v>34</v>
      </c>
      <c r="G8102" s="3" t="s">
        <v>18</v>
      </c>
      <c r="H8102" s="17">
        <v>39</v>
      </c>
      <c r="I8102" s="2">
        <v>184</v>
      </c>
      <c r="J8102" s="19">
        <v>7176</v>
      </c>
      <c r="K8102" s="19">
        <v>2726.88</v>
      </c>
      <c r="L8102" s="2">
        <v>0.38</v>
      </c>
      <c r="M8102" s="2" t="s">
        <v>19</v>
      </c>
      <c r="N8102" s="20">
        <f t="shared" si="126"/>
        <v>9902.880000000001</v>
      </c>
      <c r="O8102" s="21"/>
      <c r="P8102" s="20"/>
    </row>
    <row r="8103" spans="1:16" x14ac:dyDescent="0.35">
      <c r="A8103" s="2" t="s">
        <v>21</v>
      </c>
      <c r="B8103" s="2">
        <v>1197831</v>
      </c>
      <c r="C8103" s="15">
        <v>44460</v>
      </c>
      <c r="D8103" s="2" t="s">
        <v>22</v>
      </c>
      <c r="E8103" s="2" t="s">
        <v>23</v>
      </c>
      <c r="F8103" s="2" t="s">
        <v>34</v>
      </c>
      <c r="G8103" s="3" t="s">
        <v>158</v>
      </c>
      <c r="H8103" s="17">
        <v>47</v>
      </c>
      <c r="I8103" s="2">
        <v>272</v>
      </c>
      <c r="J8103" s="19">
        <v>12784</v>
      </c>
      <c r="K8103" s="19">
        <v>7286.880000000001</v>
      </c>
      <c r="L8103" s="2">
        <v>0.57000000000000006</v>
      </c>
      <c r="M8103" s="2" t="s">
        <v>19</v>
      </c>
      <c r="N8103" s="20">
        <f t="shared" si="126"/>
        <v>20070.88</v>
      </c>
      <c r="O8103" s="21"/>
      <c r="P8103" s="20"/>
    </row>
    <row r="8104" spans="1:16" x14ac:dyDescent="0.35">
      <c r="A8104" s="2" t="s">
        <v>21</v>
      </c>
      <c r="B8104" s="2">
        <v>1197831</v>
      </c>
      <c r="C8104" s="15">
        <v>44461</v>
      </c>
      <c r="D8104" s="2" t="s">
        <v>22</v>
      </c>
      <c r="E8104" s="2" t="s">
        <v>23</v>
      </c>
      <c r="F8104" s="2" t="s">
        <v>34</v>
      </c>
      <c r="G8104" s="3" t="s">
        <v>155</v>
      </c>
      <c r="H8104" s="17">
        <v>34</v>
      </c>
      <c r="I8104" s="2">
        <v>248</v>
      </c>
      <c r="J8104" s="19">
        <v>8432</v>
      </c>
      <c r="K8104" s="19">
        <v>3625.7599999999993</v>
      </c>
      <c r="L8104" s="2">
        <v>0.42999999999999994</v>
      </c>
      <c r="M8104" s="2" t="s">
        <v>19</v>
      </c>
      <c r="N8104" s="20">
        <f t="shared" si="126"/>
        <v>12057.759999999998</v>
      </c>
      <c r="O8104" s="21"/>
      <c r="P8104" s="20"/>
    </row>
    <row r="8105" spans="1:16" x14ac:dyDescent="0.35">
      <c r="A8105" s="2" t="s">
        <v>21</v>
      </c>
      <c r="B8105" s="2">
        <v>1197831</v>
      </c>
      <c r="C8105" s="15">
        <v>44462</v>
      </c>
      <c r="D8105" s="2" t="s">
        <v>22</v>
      </c>
      <c r="E8105" s="2" t="s">
        <v>23</v>
      </c>
      <c r="F8105" s="2" t="s">
        <v>34</v>
      </c>
      <c r="G8105" s="3" t="s">
        <v>17</v>
      </c>
      <c r="H8105" s="17">
        <v>43</v>
      </c>
      <c r="I8105" s="2">
        <v>256</v>
      </c>
      <c r="J8105" s="19">
        <v>11008</v>
      </c>
      <c r="K8105" s="19">
        <v>5063.6799999999994</v>
      </c>
      <c r="L8105" s="2">
        <v>0.45999999999999996</v>
      </c>
      <c r="M8105" s="2" t="s">
        <v>19</v>
      </c>
      <c r="N8105" s="20">
        <f t="shared" si="126"/>
        <v>16071.68</v>
      </c>
      <c r="O8105" s="21"/>
      <c r="P8105" s="20"/>
    </row>
    <row r="8106" spans="1:16" x14ac:dyDescent="0.35">
      <c r="A8106" s="2" t="s">
        <v>21</v>
      </c>
      <c r="B8106" s="2">
        <v>1197831</v>
      </c>
      <c r="C8106" s="15">
        <v>44463</v>
      </c>
      <c r="D8106" s="2" t="s">
        <v>22</v>
      </c>
      <c r="E8106" s="2" t="s">
        <v>23</v>
      </c>
      <c r="F8106" s="2" t="s">
        <v>34</v>
      </c>
      <c r="G8106" s="3" t="s">
        <v>156</v>
      </c>
      <c r="H8106" s="17">
        <v>35</v>
      </c>
      <c r="I8106" s="2">
        <v>332</v>
      </c>
      <c r="J8106" s="19">
        <v>11620</v>
      </c>
      <c r="K8106" s="19">
        <v>5461.4</v>
      </c>
      <c r="L8106" s="2">
        <v>0.47</v>
      </c>
      <c r="M8106" s="2" t="s">
        <v>19</v>
      </c>
      <c r="N8106" s="20">
        <f t="shared" si="126"/>
        <v>17081.400000000001</v>
      </c>
      <c r="O8106" s="21"/>
      <c r="P8106" s="20"/>
    </row>
    <row r="8107" spans="1:16" x14ac:dyDescent="0.35">
      <c r="A8107" s="2" t="s">
        <v>21</v>
      </c>
      <c r="B8107" s="2">
        <v>1197831</v>
      </c>
      <c r="C8107" s="15">
        <v>44464</v>
      </c>
      <c r="D8107" s="2" t="s">
        <v>22</v>
      </c>
      <c r="E8107" s="2" t="s">
        <v>23</v>
      </c>
      <c r="F8107" s="2" t="s">
        <v>34</v>
      </c>
      <c r="G8107" s="3" t="s">
        <v>157</v>
      </c>
      <c r="H8107" s="17">
        <v>38</v>
      </c>
      <c r="I8107" s="2">
        <v>158</v>
      </c>
      <c r="J8107" s="19">
        <v>6004</v>
      </c>
      <c r="K8107" s="19">
        <v>3242.1600000000003</v>
      </c>
      <c r="L8107" s="2">
        <v>0.54</v>
      </c>
      <c r="M8107" s="2" t="s">
        <v>19</v>
      </c>
      <c r="N8107" s="20">
        <f t="shared" si="126"/>
        <v>9246.16</v>
      </c>
      <c r="O8107" s="21"/>
      <c r="P8107" s="20"/>
    </row>
    <row r="8108" spans="1:16" x14ac:dyDescent="0.35">
      <c r="A8108" s="2" t="s">
        <v>21</v>
      </c>
      <c r="B8108" s="2">
        <v>1197831</v>
      </c>
      <c r="C8108" s="15">
        <v>44465</v>
      </c>
      <c r="D8108" s="2" t="s">
        <v>22</v>
      </c>
      <c r="E8108" s="2" t="s">
        <v>23</v>
      </c>
      <c r="F8108" s="2" t="s">
        <v>34</v>
      </c>
      <c r="G8108" s="3" t="s">
        <v>18</v>
      </c>
      <c r="H8108" s="17">
        <v>43</v>
      </c>
      <c r="I8108" s="2">
        <v>158</v>
      </c>
      <c r="J8108" s="19">
        <v>6794</v>
      </c>
      <c r="K8108" s="19">
        <v>2785.54</v>
      </c>
      <c r="L8108" s="2">
        <v>0.41</v>
      </c>
      <c r="M8108" s="2" t="s">
        <v>19</v>
      </c>
      <c r="N8108" s="20">
        <f t="shared" si="126"/>
        <v>9579.5400000000009</v>
      </c>
      <c r="O8108" s="21"/>
      <c r="P8108" s="20"/>
    </row>
    <row r="8109" spans="1:16" x14ac:dyDescent="0.35">
      <c r="A8109" s="2" t="s">
        <v>21</v>
      </c>
      <c r="B8109" s="2">
        <v>1197831</v>
      </c>
      <c r="C8109" s="15">
        <v>44466</v>
      </c>
      <c r="D8109" s="2" t="s">
        <v>22</v>
      </c>
      <c r="E8109" s="2" t="s">
        <v>23</v>
      </c>
      <c r="F8109" s="2" t="s">
        <v>34</v>
      </c>
      <c r="G8109" s="3" t="s">
        <v>158</v>
      </c>
      <c r="H8109" s="17">
        <v>43</v>
      </c>
      <c r="I8109" s="2">
        <v>240</v>
      </c>
      <c r="J8109" s="19">
        <v>10320</v>
      </c>
      <c r="K8109" s="19">
        <v>6192.0000000000009</v>
      </c>
      <c r="L8109" s="2">
        <v>0.60000000000000009</v>
      </c>
      <c r="M8109" s="2" t="s">
        <v>19</v>
      </c>
      <c r="N8109" s="20">
        <f t="shared" si="126"/>
        <v>16512</v>
      </c>
      <c r="O8109" s="21"/>
      <c r="P8109" s="20"/>
    </row>
    <row r="8110" spans="1:16" x14ac:dyDescent="0.35">
      <c r="A8110" s="2" t="s">
        <v>21</v>
      </c>
      <c r="B8110" s="2">
        <v>1197831</v>
      </c>
      <c r="C8110" s="15">
        <v>44467</v>
      </c>
      <c r="D8110" s="2" t="s">
        <v>22</v>
      </c>
      <c r="E8110" s="2" t="s">
        <v>23</v>
      </c>
      <c r="F8110" s="2" t="s">
        <v>34</v>
      </c>
      <c r="G8110" s="3" t="s">
        <v>155</v>
      </c>
      <c r="H8110" s="17">
        <v>38</v>
      </c>
      <c r="I8110" s="2">
        <v>232</v>
      </c>
      <c r="J8110" s="19">
        <v>8816</v>
      </c>
      <c r="K8110" s="19">
        <v>4055.3599999999997</v>
      </c>
      <c r="L8110" s="2">
        <v>0.45999999999999996</v>
      </c>
      <c r="M8110" s="2" t="s">
        <v>19</v>
      </c>
      <c r="N8110" s="20">
        <f t="shared" si="126"/>
        <v>12871.36</v>
      </c>
      <c r="O8110" s="21"/>
      <c r="P8110" s="20"/>
    </row>
    <row r="8111" spans="1:16" x14ac:dyDescent="0.35">
      <c r="A8111" s="2" t="s">
        <v>21</v>
      </c>
      <c r="B8111" s="2">
        <v>1197831</v>
      </c>
      <c r="C8111" s="15">
        <v>44468</v>
      </c>
      <c r="D8111" s="2" t="s">
        <v>22</v>
      </c>
      <c r="E8111" s="2" t="s">
        <v>23</v>
      </c>
      <c r="F8111" s="2" t="s">
        <v>34</v>
      </c>
      <c r="G8111" s="3" t="s">
        <v>17</v>
      </c>
      <c r="H8111" s="17">
        <v>38</v>
      </c>
      <c r="I8111" s="2">
        <v>203</v>
      </c>
      <c r="J8111" s="19">
        <v>7714</v>
      </c>
      <c r="K8111" s="19">
        <v>3625.58</v>
      </c>
      <c r="L8111" s="2">
        <v>0.47</v>
      </c>
      <c r="M8111" s="2" t="s">
        <v>19</v>
      </c>
      <c r="N8111" s="20">
        <f t="shared" si="126"/>
        <v>11339.58</v>
      </c>
      <c r="O8111" s="21"/>
      <c r="P8111" s="20"/>
    </row>
    <row r="8112" spans="1:16" x14ac:dyDescent="0.35">
      <c r="A8112" s="2" t="s">
        <v>21</v>
      </c>
      <c r="B8112" s="2">
        <v>1197831</v>
      </c>
      <c r="C8112" s="15">
        <v>44469</v>
      </c>
      <c r="D8112" s="2" t="s">
        <v>22</v>
      </c>
      <c r="E8112" s="2" t="s">
        <v>23</v>
      </c>
      <c r="F8112" s="2" t="s">
        <v>34</v>
      </c>
      <c r="G8112" s="3" t="s">
        <v>156</v>
      </c>
      <c r="H8112" s="17">
        <v>47</v>
      </c>
      <c r="I8112" s="2">
        <v>254</v>
      </c>
      <c r="J8112" s="19">
        <v>11938</v>
      </c>
      <c r="K8112" s="19">
        <v>5372.0999999999995</v>
      </c>
      <c r="L8112" s="2">
        <v>0.44999999999999996</v>
      </c>
      <c r="M8112" s="2" t="s">
        <v>19</v>
      </c>
      <c r="N8112" s="20">
        <f t="shared" si="126"/>
        <v>17310.099999999999</v>
      </c>
      <c r="O8112" s="21"/>
      <c r="P8112" s="20"/>
    </row>
    <row r="8113" spans="1:16" x14ac:dyDescent="0.35">
      <c r="A8113" s="2" t="s">
        <v>21</v>
      </c>
      <c r="B8113" s="2">
        <v>1197831</v>
      </c>
      <c r="C8113" s="15">
        <v>44470</v>
      </c>
      <c r="D8113" s="2" t="s">
        <v>22</v>
      </c>
      <c r="E8113" s="2" t="s">
        <v>23</v>
      </c>
      <c r="F8113" s="2" t="s">
        <v>34</v>
      </c>
      <c r="G8113" s="3" t="s">
        <v>157</v>
      </c>
      <c r="H8113" s="17">
        <v>41</v>
      </c>
      <c r="I8113" s="2">
        <v>135</v>
      </c>
      <c r="J8113" s="19">
        <v>5535</v>
      </c>
      <c r="K8113" s="19">
        <v>3044.2500000000005</v>
      </c>
      <c r="L8113" s="2">
        <v>0.55000000000000004</v>
      </c>
      <c r="M8113" s="2" t="s">
        <v>19</v>
      </c>
      <c r="N8113" s="20">
        <f t="shared" si="126"/>
        <v>8579.25</v>
      </c>
      <c r="O8113" s="21"/>
      <c r="P8113" s="20"/>
    </row>
    <row r="8114" spans="1:16" x14ac:dyDescent="0.35">
      <c r="A8114" s="2" t="s">
        <v>21</v>
      </c>
      <c r="B8114" s="2">
        <v>1197831</v>
      </c>
      <c r="C8114" s="15">
        <v>44471</v>
      </c>
      <c r="D8114" s="2" t="s">
        <v>22</v>
      </c>
      <c r="E8114" s="2" t="s">
        <v>23</v>
      </c>
      <c r="F8114" s="2" t="s">
        <v>34</v>
      </c>
      <c r="G8114" s="3" t="s">
        <v>18</v>
      </c>
      <c r="H8114" s="17">
        <v>37</v>
      </c>
      <c r="I8114" s="2">
        <v>149</v>
      </c>
      <c r="J8114" s="19">
        <v>5513</v>
      </c>
      <c r="K8114" s="19">
        <v>2205.1999999999998</v>
      </c>
      <c r="L8114" s="2">
        <v>0.39999999999999997</v>
      </c>
      <c r="M8114" s="2" t="s">
        <v>19</v>
      </c>
      <c r="N8114" s="20">
        <f t="shared" si="126"/>
        <v>7718.2</v>
      </c>
      <c r="O8114" s="21"/>
      <c r="P8114" s="20"/>
    </row>
    <row r="8115" spans="1:16" x14ac:dyDescent="0.35">
      <c r="A8115" s="2" t="s">
        <v>21</v>
      </c>
      <c r="B8115" s="2">
        <v>1197831</v>
      </c>
      <c r="C8115" s="15">
        <v>44472</v>
      </c>
      <c r="D8115" s="2" t="s">
        <v>22</v>
      </c>
      <c r="E8115" s="2" t="s">
        <v>23</v>
      </c>
      <c r="F8115" s="2" t="s">
        <v>34</v>
      </c>
      <c r="G8115" s="3" t="s">
        <v>158</v>
      </c>
      <c r="H8115" s="17">
        <v>33</v>
      </c>
      <c r="I8115" s="2">
        <v>236</v>
      </c>
      <c r="J8115" s="19">
        <v>7788</v>
      </c>
      <c r="K8115" s="19">
        <v>4594.920000000001</v>
      </c>
      <c r="L8115" s="2">
        <v>0.59000000000000008</v>
      </c>
      <c r="M8115" s="2" t="s">
        <v>19</v>
      </c>
      <c r="N8115" s="20">
        <f t="shared" si="126"/>
        <v>12382.920000000002</v>
      </c>
      <c r="O8115" s="21"/>
      <c r="P8115" s="20"/>
    </row>
    <row r="8116" spans="1:16" x14ac:dyDescent="0.35">
      <c r="A8116" s="2" t="s">
        <v>21</v>
      </c>
      <c r="B8116" s="2">
        <v>1197831</v>
      </c>
      <c r="C8116" s="15">
        <v>44473</v>
      </c>
      <c r="D8116" s="2" t="s">
        <v>22</v>
      </c>
      <c r="E8116" s="2" t="s">
        <v>23</v>
      </c>
      <c r="F8116" s="2" t="s">
        <v>34</v>
      </c>
      <c r="G8116" s="3" t="s">
        <v>155</v>
      </c>
      <c r="H8116" s="17">
        <v>30</v>
      </c>
      <c r="I8116" s="2">
        <v>213</v>
      </c>
      <c r="J8116" s="19">
        <v>6390</v>
      </c>
      <c r="K8116" s="19">
        <v>2811.5999999999995</v>
      </c>
      <c r="L8116" s="2">
        <v>0.43999999999999995</v>
      </c>
      <c r="M8116" s="2" t="s">
        <v>19</v>
      </c>
      <c r="N8116" s="20">
        <f t="shared" si="126"/>
        <v>9201.5999999999985</v>
      </c>
      <c r="O8116" s="21"/>
      <c r="P8116" s="20"/>
    </row>
    <row r="8117" spans="1:16" x14ac:dyDescent="0.35">
      <c r="A8117" s="2" t="s">
        <v>21</v>
      </c>
      <c r="B8117" s="2">
        <v>1197831</v>
      </c>
      <c r="C8117" s="15">
        <v>44474</v>
      </c>
      <c r="D8117" s="2" t="s">
        <v>22</v>
      </c>
      <c r="E8117" s="2" t="s">
        <v>23</v>
      </c>
      <c r="F8117" s="2" t="s">
        <v>34</v>
      </c>
      <c r="G8117" s="3" t="s">
        <v>17</v>
      </c>
      <c r="H8117" s="17">
        <v>29</v>
      </c>
      <c r="I8117" s="2">
        <v>219</v>
      </c>
      <c r="J8117" s="19">
        <v>6351</v>
      </c>
      <c r="K8117" s="19">
        <v>2984.97</v>
      </c>
      <c r="L8117" s="2">
        <v>0.47</v>
      </c>
      <c r="M8117" s="2" t="s">
        <v>19</v>
      </c>
      <c r="N8117" s="20">
        <f t="shared" si="126"/>
        <v>9335.9699999999993</v>
      </c>
      <c r="O8117" s="21"/>
      <c r="P8117" s="20"/>
    </row>
    <row r="8118" spans="1:16" x14ac:dyDescent="0.35">
      <c r="A8118" s="2" t="s">
        <v>21</v>
      </c>
      <c r="B8118" s="2">
        <v>1197831</v>
      </c>
      <c r="C8118" s="15">
        <v>44475</v>
      </c>
      <c r="D8118" s="2" t="s">
        <v>22</v>
      </c>
      <c r="E8118" s="2" t="s">
        <v>23</v>
      </c>
      <c r="F8118" s="2" t="s">
        <v>34</v>
      </c>
      <c r="G8118" s="3" t="s">
        <v>156</v>
      </c>
      <c r="H8118" s="17">
        <v>32</v>
      </c>
      <c r="I8118" s="2">
        <v>190</v>
      </c>
      <c r="J8118" s="19">
        <v>6080</v>
      </c>
      <c r="K8118" s="19">
        <v>2675.2</v>
      </c>
      <c r="L8118" s="2">
        <v>0.43999999999999995</v>
      </c>
      <c r="M8118" s="2" t="s">
        <v>19</v>
      </c>
      <c r="N8118" s="20">
        <f t="shared" si="126"/>
        <v>8755.2000000000007</v>
      </c>
      <c r="O8118" s="21"/>
      <c r="P8118" s="20"/>
    </row>
    <row r="8119" spans="1:16" x14ac:dyDescent="0.35">
      <c r="A8119" s="2" t="s">
        <v>21</v>
      </c>
      <c r="B8119" s="2">
        <v>1197831</v>
      </c>
      <c r="C8119" s="15">
        <v>44476</v>
      </c>
      <c r="D8119" s="2" t="s">
        <v>22</v>
      </c>
      <c r="E8119" s="2" t="s">
        <v>23</v>
      </c>
      <c r="F8119" s="2" t="s">
        <v>34</v>
      </c>
      <c r="G8119" s="3" t="s">
        <v>157</v>
      </c>
      <c r="H8119" s="17">
        <v>30</v>
      </c>
      <c r="I8119" s="2">
        <v>145</v>
      </c>
      <c r="J8119" s="19">
        <v>4350</v>
      </c>
      <c r="K8119" s="19">
        <v>2349</v>
      </c>
      <c r="L8119" s="2">
        <v>0.54</v>
      </c>
      <c r="M8119" s="2" t="s">
        <v>19</v>
      </c>
      <c r="N8119" s="20">
        <f t="shared" si="126"/>
        <v>6699</v>
      </c>
      <c r="O8119" s="21"/>
      <c r="P8119" s="20"/>
    </row>
    <row r="8120" spans="1:16" x14ac:dyDescent="0.35">
      <c r="A8120" s="2" t="s">
        <v>21</v>
      </c>
      <c r="B8120" s="2">
        <v>1197831</v>
      </c>
      <c r="C8120" s="15">
        <v>44477</v>
      </c>
      <c r="D8120" s="2" t="s">
        <v>22</v>
      </c>
      <c r="E8120" s="2" t="s">
        <v>23</v>
      </c>
      <c r="F8120" s="2" t="s">
        <v>34</v>
      </c>
      <c r="G8120" s="3" t="s">
        <v>18</v>
      </c>
      <c r="H8120" s="17">
        <v>30</v>
      </c>
      <c r="I8120" s="2">
        <v>128</v>
      </c>
      <c r="J8120" s="19">
        <v>3840</v>
      </c>
      <c r="K8120" s="19">
        <v>1535.9999999999998</v>
      </c>
      <c r="L8120" s="2">
        <v>0.39999999999999997</v>
      </c>
      <c r="M8120" s="2" t="s">
        <v>19</v>
      </c>
      <c r="N8120" s="20">
        <f t="shared" si="126"/>
        <v>5376</v>
      </c>
      <c r="O8120" s="21"/>
      <c r="P8120" s="20"/>
    </row>
    <row r="8121" spans="1:16" x14ac:dyDescent="0.35">
      <c r="A8121" s="2" t="s">
        <v>21</v>
      </c>
      <c r="B8121" s="2">
        <v>1197831</v>
      </c>
      <c r="C8121" s="15">
        <v>44478</v>
      </c>
      <c r="D8121" s="2" t="s">
        <v>22</v>
      </c>
      <c r="E8121" s="2" t="s">
        <v>23</v>
      </c>
      <c r="F8121" s="2" t="s">
        <v>34</v>
      </c>
      <c r="G8121" s="3" t="s">
        <v>158</v>
      </c>
      <c r="H8121" s="17">
        <v>39</v>
      </c>
      <c r="I8121" s="2">
        <v>190</v>
      </c>
      <c r="J8121" s="19">
        <v>7410</v>
      </c>
      <c r="K8121" s="19">
        <v>4297.8</v>
      </c>
      <c r="L8121" s="2">
        <v>0.58000000000000007</v>
      </c>
      <c r="M8121" s="2" t="s">
        <v>19</v>
      </c>
      <c r="N8121" s="20">
        <f t="shared" si="126"/>
        <v>11707.8</v>
      </c>
      <c r="O8121" s="21"/>
      <c r="P8121" s="20"/>
    </row>
    <row r="8122" spans="1:16" x14ac:dyDescent="0.35">
      <c r="A8122" s="2" t="s">
        <v>21</v>
      </c>
      <c r="B8122" s="2">
        <v>1197831</v>
      </c>
      <c r="C8122" s="15">
        <v>44479</v>
      </c>
      <c r="D8122" s="2" t="s">
        <v>22</v>
      </c>
      <c r="E8122" s="2" t="s">
        <v>23</v>
      </c>
      <c r="F8122" s="2" t="s">
        <v>34</v>
      </c>
      <c r="G8122" s="3" t="s">
        <v>155</v>
      </c>
      <c r="H8122" s="17">
        <v>31</v>
      </c>
      <c r="I8122" s="2">
        <v>225</v>
      </c>
      <c r="J8122" s="19">
        <v>6975</v>
      </c>
      <c r="K8122" s="19">
        <v>2999.2499999999995</v>
      </c>
      <c r="L8122" s="2">
        <v>0.42999999999999994</v>
      </c>
      <c r="M8122" s="2" t="s">
        <v>19</v>
      </c>
      <c r="N8122" s="20">
        <f t="shared" si="126"/>
        <v>9974.25</v>
      </c>
      <c r="O8122" s="21"/>
      <c r="P8122" s="20"/>
    </row>
    <row r="8123" spans="1:16" x14ac:dyDescent="0.35">
      <c r="A8123" s="2" t="s">
        <v>21</v>
      </c>
      <c r="B8123" s="2">
        <v>1197831</v>
      </c>
      <c r="C8123" s="15">
        <v>44480</v>
      </c>
      <c r="D8123" s="2" t="s">
        <v>22</v>
      </c>
      <c r="E8123" s="2" t="s">
        <v>23</v>
      </c>
      <c r="F8123" s="2" t="s">
        <v>34</v>
      </c>
      <c r="G8123" s="3" t="s">
        <v>17</v>
      </c>
      <c r="H8123" s="17">
        <v>27</v>
      </c>
      <c r="I8123" s="2">
        <v>218</v>
      </c>
      <c r="J8123" s="19">
        <v>5886</v>
      </c>
      <c r="K8123" s="19">
        <v>2648.7</v>
      </c>
      <c r="L8123" s="2">
        <v>0.44999999999999996</v>
      </c>
      <c r="M8123" s="2" t="s">
        <v>19</v>
      </c>
      <c r="N8123" s="20">
        <f t="shared" si="126"/>
        <v>8534.7000000000007</v>
      </c>
      <c r="O8123" s="21"/>
      <c r="P8123" s="20"/>
    </row>
    <row r="8124" spans="1:16" x14ac:dyDescent="0.35">
      <c r="A8124" s="2" t="s">
        <v>21</v>
      </c>
      <c r="B8124" s="2">
        <v>1197831</v>
      </c>
      <c r="C8124" s="15">
        <v>44481</v>
      </c>
      <c r="D8124" s="2" t="s">
        <v>22</v>
      </c>
      <c r="E8124" s="2" t="s">
        <v>23</v>
      </c>
      <c r="F8124" s="2" t="s">
        <v>34</v>
      </c>
      <c r="G8124" s="3" t="s">
        <v>156</v>
      </c>
      <c r="H8124" s="17">
        <v>51</v>
      </c>
      <c r="I8124" s="2">
        <v>228</v>
      </c>
      <c r="J8124" s="19">
        <v>11628</v>
      </c>
      <c r="K8124" s="19">
        <v>5116.32</v>
      </c>
      <c r="L8124" s="2">
        <v>0.43999999999999995</v>
      </c>
      <c r="M8124" s="2" t="s">
        <v>19</v>
      </c>
      <c r="N8124" s="20">
        <f t="shared" si="126"/>
        <v>16744.32</v>
      </c>
      <c r="O8124" s="21"/>
      <c r="P8124" s="20"/>
    </row>
    <row r="8125" spans="1:16" x14ac:dyDescent="0.35">
      <c r="A8125" s="2" t="s">
        <v>21</v>
      </c>
      <c r="B8125" s="2">
        <v>1197831</v>
      </c>
      <c r="C8125" s="15">
        <v>44482</v>
      </c>
      <c r="D8125" s="2" t="s">
        <v>22</v>
      </c>
      <c r="E8125" s="2" t="s">
        <v>23</v>
      </c>
      <c r="F8125" s="2" t="s">
        <v>34</v>
      </c>
      <c r="G8125" s="3" t="s">
        <v>157</v>
      </c>
      <c r="H8125" s="17">
        <v>50</v>
      </c>
      <c r="I8125" s="2">
        <v>160</v>
      </c>
      <c r="J8125" s="19">
        <v>8000</v>
      </c>
      <c r="K8125" s="19">
        <v>4160</v>
      </c>
      <c r="L8125" s="2">
        <v>0.52</v>
      </c>
      <c r="M8125" s="2" t="s">
        <v>19</v>
      </c>
      <c r="N8125" s="20">
        <f t="shared" si="126"/>
        <v>12160</v>
      </c>
      <c r="O8125" s="21"/>
      <c r="P8125" s="20"/>
    </row>
    <row r="8126" spans="1:16" x14ac:dyDescent="0.35">
      <c r="A8126" s="2" t="s">
        <v>21</v>
      </c>
      <c r="B8126" s="2">
        <v>1197831</v>
      </c>
      <c r="C8126" s="15">
        <v>44483</v>
      </c>
      <c r="D8126" s="2" t="s">
        <v>22</v>
      </c>
      <c r="E8126" s="2" t="s">
        <v>23</v>
      </c>
      <c r="F8126" s="2" t="s">
        <v>34</v>
      </c>
      <c r="G8126" s="3" t="s">
        <v>18</v>
      </c>
      <c r="H8126" s="17">
        <v>46</v>
      </c>
      <c r="I8126" s="2">
        <v>162</v>
      </c>
      <c r="J8126" s="19">
        <v>7452</v>
      </c>
      <c r="K8126" s="19">
        <v>2906.2799999999997</v>
      </c>
      <c r="L8126" s="2">
        <v>0.38999999999999996</v>
      </c>
      <c r="M8126" s="2" t="s">
        <v>19</v>
      </c>
      <c r="N8126" s="20">
        <f t="shared" si="126"/>
        <v>10358.279999999999</v>
      </c>
      <c r="O8126" s="21"/>
      <c r="P8126" s="20"/>
    </row>
    <row r="8127" spans="1:16" x14ac:dyDescent="0.35">
      <c r="A8127" s="2" t="s">
        <v>21</v>
      </c>
      <c r="B8127" s="2">
        <v>1197831</v>
      </c>
      <c r="C8127" s="15">
        <v>44484</v>
      </c>
      <c r="D8127" s="2" t="s">
        <v>22</v>
      </c>
      <c r="E8127" s="2" t="s">
        <v>23</v>
      </c>
      <c r="F8127" s="2" t="s">
        <v>34</v>
      </c>
      <c r="G8127" s="3" t="s">
        <v>158</v>
      </c>
      <c r="H8127" s="17">
        <v>51</v>
      </c>
      <c r="I8127" s="2">
        <v>236</v>
      </c>
      <c r="J8127" s="19">
        <v>12036</v>
      </c>
      <c r="K8127" s="19">
        <v>7341.9600000000009</v>
      </c>
      <c r="L8127" s="2">
        <v>0.6100000000000001</v>
      </c>
      <c r="M8127" s="2" t="s">
        <v>19</v>
      </c>
      <c r="N8127" s="20">
        <f t="shared" si="126"/>
        <v>19377.96</v>
      </c>
      <c r="O8127" s="21"/>
      <c r="P8127" s="20"/>
    </row>
    <row r="8128" spans="1:16" x14ac:dyDescent="0.35">
      <c r="A8128" s="2" t="s">
        <v>21</v>
      </c>
      <c r="B8128" s="2">
        <v>1197831</v>
      </c>
      <c r="C8128" s="15">
        <v>44485</v>
      </c>
      <c r="D8128" s="2" t="s">
        <v>22</v>
      </c>
      <c r="E8128" s="2" t="s">
        <v>23</v>
      </c>
      <c r="F8128" s="2" t="s">
        <v>34</v>
      </c>
      <c r="G8128" s="3" t="s">
        <v>155</v>
      </c>
      <c r="H8128" s="17">
        <v>46</v>
      </c>
      <c r="I8128" s="2">
        <v>281</v>
      </c>
      <c r="J8128" s="19">
        <v>12926</v>
      </c>
      <c r="K8128" s="19">
        <v>6075.2199999999993</v>
      </c>
      <c r="L8128" s="2">
        <v>0.47</v>
      </c>
      <c r="M8128" s="2" t="s">
        <v>19</v>
      </c>
      <c r="N8128" s="20">
        <f t="shared" si="126"/>
        <v>19001.22</v>
      </c>
      <c r="O8128" s="21"/>
      <c r="P8128" s="20"/>
    </row>
    <row r="8129" spans="1:16" x14ac:dyDescent="0.35">
      <c r="A8129" s="2" t="s">
        <v>21</v>
      </c>
      <c r="B8129" s="2">
        <v>1197831</v>
      </c>
      <c r="C8129" s="15">
        <v>44486</v>
      </c>
      <c r="D8129" s="2" t="s">
        <v>22</v>
      </c>
      <c r="E8129" s="2" t="s">
        <v>23</v>
      </c>
      <c r="F8129" s="2" t="s">
        <v>34</v>
      </c>
      <c r="G8129" s="3" t="s">
        <v>17</v>
      </c>
      <c r="H8129" s="17">
        <v>39</v>
      </c>
      <c r="I8129" s="2">
        <v>248</v>
      </c>
      <c r="J8129" s="19">
        <v>9672</v>
      </c>
      <c r="K8129" s="19">
        <v>4062.24</v>
      </c>
      <c r="L8129" s="2">
        <v>0.42</v>
      </c>
      <c r="M8129" s="2" t="s">
        <v>19</v>
      </c>
      <c r="N8129" s="20">
        <f t="shared" si="126"/>
        <v>13734.24</v>
      </c>
      <c r="O8129" s="21"/>
      <c r="P8129" s="20"/>
    </row>
    <row r="8130" spans="1:16" x14ac:dyDescent="0.35">
      <c r="A8130" s="2" t="s">
        <v>21</v>
      </c>
      <c r="B8130" s="2">
        <v>1197831</v>
      </c>
      <c r="C8130" s="15">
        <v>44487</v>
      </c>
      <c r="D8130" s="2" t="s">
        <v>22</v>
      </c>
      <c r="E8130" s="2" t="s">
        <v>23</v>
      </c>
      <c r="F8130" s="2" t="s">
        <v>34</v>
      </c>
      <c r="G8130" s="3" t="s">
        <v>156</v>
      </c>
      <c r="H8130" s="17">
        <v>46</v>
      </c>
      <c r="I8130" s="2">
        <v>239</v>
      </c>
      <c r="J8130" s="19">
        <v>10994</v>
      </c>
      <c r="K8130" s="19">
        <v>4837.3599999999997</v>
      </c>
      <c r="L8130" s="2">
        <v>0.43999999999999995</v>
      </c>
      <c r="M8130" s="2" t="s">
        <v>19</v>
      </c>
      <c r="N8130" s="20">
        <f t="shared" si="126"/>
        <v>15831.36</v>
      </c>
      <c r="O8130" s="21"/>
      <c r="P8130" s="20"/>
    </row>
    <row r="8131" spans="1:16" x14ac:dyDescent="0.35">
      <c r="A8131" s="2" t="s">
        <v>21</v>
      </c>
      <c r="B8131" s="2">
        <v>1197831</v>
      </c>
      <c r="C8131" s="15">
        <v>44488</v>
      </c>
      <c r="D8131" s="2" t="s">
        <v>22</v>
      </c>
      <c r="E8131" s="2" t="s">
        <v>23</v>
      </c>
      <c r="F8131" s="2" t="s">
        <v>34</v>
      </c>
      <c r="G8131" s="3" t="s">
        <v>157</v>
      </c>
      <c r="H8131" s="17">
        <v>44</v>
      </c>
      <c r="I8131" s="2">
        <v>190</v>
      </c>
      <c r="J8131" s="19">
        <v>8360</v>
      </c>
      <c r="K8131" s="19">
        <v>4681.6000000000004</v>
      </c>
      <c r="L8131" s="2">
        <v>0.56000000000000005</v>
      </c>
      <c r="M8131" s="2" t="s">
        <v>19</v>
      </c>
      <c r="N8131" s="20">
        <f t="shared" ref="N8131:N8194" si="127">SUM(J8131,K8131)</f>
        <v>13041.6</v>
      </c>
      <c r="O8131" s="21"/>
      <c r="P8131" s="20"/>
    </row>
    <row r="8132" spans="1:16" x14ac:dyDescent="0.35">
      <c r="A8132" s="2" t="s">
        <v>21</v>
      </c>
      <c r="B8132" s="2">
        <v>1197831</v>
      </c>
      <c r="C8132" s="15">
        <v>44489</v>
      </c>
      <c r="D8132" s="2" t="s">
        <v>22</v>
      </c>
      <c r="E8132" s="2" t="s">
        <v>23</v>
      </c>
      <c r="F8132" s="2" t="s">
        <v>34</v>
      </c>
      <c r="G8132" s="3" t="s">
        <v>18</v>
      </c>
      <c r="H8132" s="17">
        <v>47</v>
      </c>
      <c r="I8132" s="2">
        <v>168</v>
      </c>
      <c r="J8132" s="19">
        <v>7896</v>
      </c>
      <c r="K8132" s="19">
        <v>2921.52</v>
      </c>
      <c r="L8132" s="2">
        <v>0.37</v>
      </c>
      <c r="M8132" s="2" t="s">
        <v>19</v>
      </c>
      <c r="N8132" s="20">
        <f t="shared" si="127"/>
        <v>10817.52</v>
      </c>
      <c r="O8132" s="21"/>
      <c r="P8132" s="20"/>
    </row>
    <row r="8133" spans="1:16" x14ac:dyDescent="0.35">
      <c r="A8133" s="2" t="s">
        <v>21</v>
      </c>
      <c r="B8133" s="2">
        <v>1197831</v>
      </c>
      <c r="C8133" s="15">
        <v>44490</v>
      </c>
      <c r="D8133" s="2" t="s">
        <v>22</v>
      </c>
      <c r="E8133" s="2" t="s">
        <v>23</v>
      </c>
      <c r="F8133" s="2" t="s">
        <v>34</v>
      </c>
      <c r="G8133" s="3" t="s">
        <v>158</v>
      </c>
      <c r="H8133" s="17">
        <v>54</v>
      </c>
      <c r="I8133" s="2">
        <v>256</v>
      </c>
      <c r="J8133" s="19">
        <v>13824</v>
      </c>
      <c r="K8133" s="19">
        <v>8294.4000000000015</v>
      </c>
      <c r="L8133" s="2">
        <v>0.60000000000000009</v>
      </c>
      <c r="M8133" s="2" t="s">
        <v>19</v>
      </c>
      <c r="N8133" s="20">
        <f t="shared" si="127"/>
        <v>22118.400000000001</v>
      </c>
      <c r="O8133" s="21"/>
      <c r="P8133" s="20"/>
    </row>
    <row r="8134" spans="1:16" x14ac:dyDescent="0.35">
      <c r="A8134" s="2" t="s">
        <v>13</v>
      </c>
      <c r="B8134" s="2">
        <v>1185732</v>
      </c>
      <c r="C8134" s="15">
        <v>44491</v>
      </c>
      <c r="D8134" s="2" t="s">
        <v>22</v>
      </c>
      <c r="E8134" s="2" t="s">
        <v>23</v>
      </c>
      <c r="F8134" s="2" t="s">
        <v>34</v>
      </c>
      <c r="G8134" s="3" t="s">
        <v>155</v>
      </c>
      <c r="H8134" s="17">
        <v>34</v>
      </c>
      <c r="I8134" s="2">
        <v>128</v>
      </c>
      <c r="J8134" s="19">
        <v>4352</v>
      </c>
      <c r="K8134" s="19">
        <v>2698.2400000000007</v>
      </c>
      <c r="L8134" s="2">
        <v>0.62000000000000011</v>
      </c>
      <c r="M8134" s="2" t="s">
        <v>19</v>
      </c>
      <c r="N8134" s="20">
        <f t="shared" si="127"/>
        <v>7050.2400000000007</v>
      </c>
      <c r="O8134" s="21"/>
      <c r="P8134" s="20"/>
    </row>
    <row r="8135" spans="1:16" x14ac:dyDescent="0.35">
      <c r="A8135" s="2" t="s">
        <v>13</v>
      </c>
      <c r="B8135" s="2">
        <v>1185732</v>
      </c>
      <c r="C8135" s="15">
        <v>44492</v>
      </c>
      <c r="D8135" s="2" t="s">
        <v>22</v>
      </c>
      <c r="E8135" s="2" t="s">
        <v>23</v>
      </c>
      <c r="F8135" s="2" t="s">
        <v>34</v>
      </c>
      <c r="G8135" s="3" t="s">
        <v>17</v>
      </c>
      <c r="H8135" s="17">
        <v>34</v>
      </c>
      <c r="I8135" s="2">
        <v>68</v>
      </c>
      <c r="J8135" s="19">
        <v>2312</v>
      </c>
      <c r="K8135" s="19">
        <v>901.68</v>
      </c>
      <c r="L8135" s="2">
        <v>0.38999999999999996</v>
      </c>
      <c r="M8135" s="2" t="s">
        <v>19</v>
      </c>
      <c r="N8135" s="20">
        <f t="shared" si="127"/>
        <v>3213.68</v>
      </c>
      <c r="O8135" s="21"/>
      <c r="P8135" s="20"/>
    </row>
    <row r="8136" spans="1:16" x14ac:dyDescent="0.35">
      <c r="A8136" s="2" t="s">
        <v>13</v>
      </c>
      <c r="B8136" s="2">
        <v>1185732</v>
      </c>
      <c r="C8136" s="15">
        <v>44493</v>
      </c>
      <c r="D8136" s="2" t="s">
        <v>22</v>
      </c>
      <c r="E8136" s="2" t="s">
        <v>23</v>
      </c>
      <c r="F8136" s="2" t="s">
        <v>34</v>
      </c>
      <c r="G8136" s="3" t="s">
        <v>156</v>
      </c>
      <c r="H8136" s="17">
        <v>28</v>
      </c>
      <c r="I8136" s="2">
        <v>72</v>
      </c>
      <c r="J8136" s="19">
        <v>2016</v>
      </c>
      <c r="K8136" s="19">
        <v>846.71999999999991</v>
      </c>
      <c r="L8136" s="2">
        <v>0.42</v>
      </c>
      <c r="M8136" s="2" t="s">
        <v>19</v>
      </c>
      <c r="N8136" s="20">
        <f t="shared" si="127"/>
        <v>2862.72</v>
      </c>
      <c r="O8136" s="21"/>
      <c r="P8136" s="20"/>
    </row>
    <row r="8137" spans="1:16" x14ac:dyDescent="0.35">
      <c r="A8137" s="2" t="s">
        <v>13</v>
      </c>
      <c r="B8137" s="2">
        <v>1185732</v>
      </c>
      <c r="C8137" s="15">
        <v>44494</v>
      </c>
      <c r="D8137" s="2" t="s">
        <v>22</v>
      </c>
      <c r="E8137" s="2" t="s">
        <v>23</v>
      </c>
      <c r="F8137" s="2" t="s">
        <v>34</v>
      </c>
      <c r="G8137" s="3" t="s">
        <v>157</v>
      </c>
      <c r="H8137" s="17">
        <v>28</v>
      </c>
      <c r="I8137" s="2">
        <v>23</v>
      </c>
      <c r="J8137" s="19">
        <v>644</v>
      </c>
      <c r="K8137" s="19">
        <v>276.91999999999996</v>
      </c>
      <c r="L8137" s="2">
        <v>0.42999999999999994</v>
      </c>
      <c r="M8137" s="2" t="s">
        <v>19</v>
      </c>
      <c r="N8137" s="20">
        <f t="shared" si="127"/>
        <v>920.92</v>
      </c>
      <c r="O8137" s="21"/>
      <c r="P8137" s="20"/>
    </row>
    <row r="8138" spans="1:16" x14ac:dyDescent="0.35">
      <c r="A8138" s="2" t="s">
        <v>13</v>
      </c>
      <c r="B8138" s="2">
        <v>1185732</v>
      </c>
      <c r="C8138" s="15">
        <v>44495</v>
      </c>
      <c r="D8138" s="2" t="s">
        <v>14</v>
      </c>
      <c r="E8138" s="2" t="s">
        <v>35</v>
      </c>
      <c r="F8138" s="2" t="s">
        <v>36</v>
      </c>
      <c r="G8138" s="3" t="s">
        <v>18</v>
      </c>
      <c r="H8138" s="17">
        <v>42</v>
      </c>
      <c r="I8138" s="2">
        <v>41</v>
      </c>
      <c r="J8138" s="19">
        <v>1722</v>
      </c>
      <c r="K8138" s="19">
        <v>706.02</v>
      </c>
      <c r="L8138" s="2">
        <v>0.41</v>
      </c>
      <c r="M8138" s="2" t="s">
        <v>19</v>
      </c>
      <c r="N8138" s="20">
        <f t="shared" si="127"/>
        <v>2428.02</v>
      </c>
      <c r="O8138" s="21"/>
      <c r="P8138" s="20"/>
    </row>
    <row r="8139" spans="1:16" x14ac:dyDescent="0.35">
      <c r="A8139" s="2" t="s">
        <v>13</v>
      </c>
      <c r="B8139" s="2">
        <v>1185732</v>
      </c>
      <c r="C8139" s="15">
        <v>44496</v>
      </c>
      <c r="D8139" s="2" t="s">
        <v>14</v>
      </c>
      <c r="E8139" s="2" t="s">
        <v>35</v>
      </c>
      <c r="F8139" s="2" t="s">
        <v>36</v>
      </c>
      <c r="G8139" s="3" t="s">
        <v>158</v>
      </c>
      <c r="H8139" s="17">
        <v>32</v>
      </c>
      <c r="I8139" s="2">
        <v>70</v>
      </c>
      <c r="J8139" s="19">
        <v>2240</v>
      </c>
      <c r="K8139" s="19">
        <v>761.59999999999991</v>
      </c>
      <c r="L8139" s="2">
        <v>0.33999999999999997</v>
      </c>
      <c r="M8139" s="2" t="s">
        <v>19</v>
      </c>
      <c r="N8139" s="20">
        <f t="shared" si="127"/>
        <v>3001.6</v>
      </c>
      <c r="O8139" s="21"/>
      <c r="P8139" s="20"/>
    </row>
    <row r="8140" spans="1:16" x14ac:dyDescent="0.35">
      <c r="A8140" s="2" t="s">
        <v>13</v>
      </c>
      <c r="B8140" s="2">
        <v>1185732</v>
      </c>
      <c r="C8140" s="15">
        <v>44497</v>
      </c>
      <c r="D8140" s="2" t="s">
        <v>14</v>
      </c>
      <c r="E8140" s="2" t="s">
        <v>35</v>
      </c>
      <c r="F8140" s="2" t="s">
        <v>36</v>
      </c>
      <c r="G8140" s="3" t="s">
        <v>155</v>
      </c>
      <c r="H8140" s="17">
        <v>32</v>
      </c>
      <c r="I8140" s="2">
        <v>166</v>
      </c>
      <c r="J8140" s="19">
        <v>5312</v>
      </c>
      <c r="K8140" s="19">
        <v>3187.2000000000003</v>
      </c>
      <c r="L8140" s="2">
        <v>0.60000000000000009</v>
      </c>
      <c r="M8140" s="2" t="s">
        <v>19</v>
      </c>
      <c r="N8140" s="20">
        <f t="shared" si="127"/>
        <v>8499.2000000000007</v>
      </c>
      <c r="O8140" s="21"/>
      <c r="P8140" s="20"/>
    </row>
    <row r="8141" spans="1:16" x14ac:dyDescent="0.35">
      <c r="A8141" s="2" t="s">
        <v>13</v>
      </c>
      <c r="B8141" s="2">
        <v>1185732</v>
      </c>
      <c r="C8141" s="15">
        <v>44498</v>
      </c>
      <c r="D8141" s="2" t="s">
        <v>14</v>
      </c>
      <c r="E8141" s="2" t="s">
        <v>35</v>
      </c>
      <c r="F8141" s="2" t="s">
        <v>36</v>
      </c>
      <c r="G8141" s="3" t="s">
        <v>17</v>
      </c>
      <c r="H8141" s="17">
        <v>32</v>
      </c>
      <c r="I8141" s="2">
        <v>44</v>
      </c>
      <c r="J8141" s="19">
        <v>1408</v>
      </c>
      <c r="K8141" s="19">
        <v>563.19999999999993</v>
      </c>
      <c r="L8141" s="2">
        <v>0.39999999999999997</v>
      </c>
      <c r="M8141" s="2" t="s">
        <v>19</v>
      </c>
      <c r="N8141" s="20">
        <f t="shared" si="127"/>
        <v>1971.1999999999998</v>
      </c>
      <c r="O8141" s="21"/>
      <c r="P8141" s="20"/>
    </row>
    <row r="8142" spans="1:16" x14ac:dyDescent="0.35">
      <c r="A8142" s="2" t="s">
        <v>13</v>
      </c>
      <c r="B8142" s="2">
        <v>1185732</v>
      </c>
      <c r="C8142" s="15">
        <v>44499</v>
      </c>
      <c r="D8142" s="2" t="s">
        <v>14</v>
      </c>
      <c r="E8142" s="2" t="s">
        <v>35</v>
      </c>
      <c r="F8142" s="2" t="s">
        <v>36</v>
      </c>
      <c r="G8142" s="3" t="s">
        <v>156</v>
      </c>
      <c r="H8142" s="17">
        <v>25</v>
      </c>
      <c r="I8142" s="2">
        <v>54</v>
      </c>
      <c r="J8142" s="19">
        <v>1350</v>
      </c>
      <c r="K8142" s="19">
        <v>607.49999999999989</v>
      </c>
      <c r="L8142" s="2">
        <v>0.44999999999999996</v>
      </c>
      <c r="M8142" s="2" t="s">
        <v>19</v>
      </c>
      <c r="N8142" s="20">
        <f t="shared" si="127"/>
        <v>1957.5</v>
      </c>
      <c r="O8142" s="21"/>
      <c r="P8142" s="20"/>
    </row>
    <row r="8143" spans="1:16" x14ac:dyDescent="0.35">
      <c r="A8143" s="2" t="s">
        <v>13</v>
      </c>
      <c r="B8143" s="2">
        <v>1185732</v>
      </c>
      <c r="C8143" s="15">
        <v>44500</v>
      </c>
      <c r="D8143" s="2" t="s">
        <v>14</v>
      </c>
      <c r="E8143" s="2" t="s">
        <v>35</v>
      </c>
      <c r="F8143" s="2" t="s">
        <v>36</v>
      </c>
      <c r="G8143" s="3" t="s">
        <v>157</v>
      </c>
      <c r="H8143" s="17">
        <v>28</v>
      </c>
      <c r="I8143" s="2">
        <v>17</v>
      </c>
      <c r="J8143" s="19">
        <v>476</v>
      </c>
      <c r="K8143" s="19">
        <v>199.92</v>
      </c>
      <c r="L8143" s="2">
        <v>0.42</v>
      </c>
      <c r="M8143" s="2" t="s">
        <v>19</v>
      </c>
      <c r="N8143" s="20">
        <f t="shared" si="127"/>
        <v>675.92</v>
      </c>
      <c r="O8143" s="21"/>
      <c r="P8143" s="20"/>
    </row>
    <row r="8144" spans="1:16" x14ac:dyDescent="0.35">
      <c r="A8144" s="2" t="s">
        <v>13</v>
      </c>
      <c r="B8144" s="2">
        <v>1185732</v>
      </c>
      <c r="C8144" s="15">
        <v>44501</v>
      </c>
      <c r="D8144" s="2" t="s">
        <v>14</v>
      </c>
      <c r="E8144" s="2" t="s">
        <v>35</v>
      </c>
      <c r="F8144" s="2" t="s">
        <v>36</v>
      </c>
      <c r="G8144" s="3" t="s">
        <v>18</v>
      </c>
      <c r="H8144" s="17">
        <v>39</v>
      </c>
      <c r="I8144" s="2">
        <v>40</v>
      </c>
      <c r="J8144" s="19">
        <v>1560</v>
      </c>
      <c r="K8144" s="19">
        <v>577.20000000000005</v>
      </c>
      <c r="L8144" s="2">
        <v>0.37</v>
      </c>
      <c r="M8144" s="2" t="s">
        <v>19</v>
      </c>
      <c r="N8144" s="20">
        <f t="shared" si="127"/>
        <v>2137.1999999999998</v>
      </c>
      <c r="O8144" s="21"/>
      <c r="P8144" s="20"/>
    </row>
    <row r="8145" spans="1:16" x14ac:dyDescent="0.35">
      <c r="A8145" s="2" t="s">
        <v>13</v>
      </c>
      <c r="B8145" s="2">
        <v>1185732</v>
      </c>
      <c r="C8145" s="15">
        <v>44502</v>
      </c>
      <c r="D8145" s="2" t="s">
        <v>14</v>
      </c>
      <c r="E8145" s="2" t="s">
        <v>35</v>
      </c>
      <c r="F8145" s="2" t="s">
        <v>36</v>
      </c>
      <c r="G8145" s="3" t="s">
        <v>158</v>
      </c>
      <c r="H8145" s="17">
        <v>30</v>
      </c>
      <c r="I8145" s="2">
        <v>74</v>
      </c>
      <c r="J8145" s="19">
        <v>2220</v>
      </c>
      <c r="K8145" s="19">
        <v>777</v>
      </c>
      <c r="L8145" s="2">
        <v>0.35</v>
      </c>
      <c r="M8145" s="2" t="s">
        <v>19</v>
      </c>
      <c r="N8145" s="20">
        <f t="shared" si="127"/>
        <v>2997</v>
      </c>
      <c r="O8145" s="21"/>
      <c r="P8145" s="20"/>
    </row>
    <row r="8146" spans="1:16" x14ac:dyDescent="0.35">
      <c r="A8146" s="2" t="s">
        <v>13</v>
      </c>
      <c r="B8146" s="2">
        <v>1185732</v>
      </c>
      <c r="C8146" s="15">
        <v>44503</v>
      </c>
      <c r="D8146" s="2" t="s">
        <v>14</v>
      </c>
      <c r="E8146" s="2" t="s">
        <v>35</v>
      </c>
      <c r="F8146" s="2" t="s">
        <v>36</v>
      </c>
      <c r="G8146" s="3" t="s">
        <v>155</v>
      </c>
      <c r="H8146" s="17">
        <v>39</v>
      </c>
      <c r="I8146" s="2">
        <v>156</v>
      </c>
      <c r="J8146" s="19">
        <v>6084</v>
      </c>
      <c r="K8146" s="19">
        <v>3528.7200000000003</v>
      </c>
      <c r="L8146" s="2">
        <v>0.58000000000000007</v>
      </c>
      <c r="M8146" s="2" t="s">
        <v>19</v>
      </c>
      <c r="N8146" s="20">
        <f t="shared" si="127"/>
        <v>9612.7200000000012</v>
      </c>
      <c r="O8146" s="21"/>
      <c r="P8146" s="20"/>
    </row>
    <row r="8147" spans="1:16" x14ac:dyDescent="0.35">
      <c r="A8147" s="2" t="s">
        <v>13</v>
      </c>
      <c r="B8147" s="2">
        <v>1185732</v>
      </c>
      <c r="C8147" s="15">
        <v>44504</v>
      </c>
      <c r="D8147" s="2" t="s">
        <v>14</v>
      </c>
      <c r="E8147" s="2" t="s">
        <v>35</v>
      </c>
      <c r="F8147" s="2" t="s">
        <v>36</v>
      </c>
      <c r="G8147" s="3" t="s">
        <v>17</v>
      </c>
      <c r="H8147" s="17">
        <v>33</v>
      </c>
      <c r="I8147" s="2">
        <v>53</v>
      </c>
      <c r="J8147" s="19">
        <v>1749</v>
      </c>
      <c r="K8147" s="19">
        <v>647.13</v>
      </c>
      <c r="L8147" s="2">
        <v>0.37</v>
      </c>
      <c r="M8147" s="2" t="s">
        <v>19</v>
      </c>
      <c r="N8147" s="20">
        <f t="shared" si="127"/>
        <v>2396.13</v>
      </c>
      <c r="O8147" s="21"/>
      <c r="P8147" s="20"/>
    </row>
    <row r="8148" spans="1:16" x14ac:dyDescent="0.35">
      <c r="A8148" s="2" t="s">
        <v>13</v>
      </c>
      <c r="B8148" s="2">
        <v>1185732</v>
      </c>
      <c r="C8148" s="15">
        <v>44505</v>
      </c>
      <c r="D8148" s="2" t="s">
        <v>14</v>
      </c>
      <c r="E8148" s="2" t="s">
        <v>35</v>
      </c>
      <c r="F8148" s="2" t="s">
        <v>36</v>
      </c>
      <c r="G8148" s="3" t="s">
        <v>156</v>
      </c>
      <c r="H8148" s="17">
        <v>29</v>
      </c>
      <c r="I8148" s="2">
        <v>58</v>
      </c>
      <c r="J8148" s="19">
        <v>1682</v>
      </c>
      <c r="K8148" s="19">
        <v>756.9</v>
      </c>
      <c r="L8148" s="2">
        <v>0.44999999999999996</v>
      </c>
      <c r="M8148" s="2" t="s">
        <v>19</v>
      </c>
      <c r="N8148" s="20">
        <f t="shared" si="127"/>
        <v>2438.9</v>
      </c>
      <c r="O8148" s="21"/>
      <c r="P8148" s="20"/>
    </row>
    <row r="8149" spans="1:16" x14ac:dyDescent="0.35">
      <c r="A8149" s="2" t="s">
        <v>13</v>
      </c>
      <c r="B8149" s="2">
        <v>1185732</v>
      </c>
      <c r="C8149" s="15">
        <v>44506</v>
      </c>
      <c r="D8149" s="2" t="s">
        <v>14</v>
      </c>
      <c r="E8149" s="2" t="s">
        <v>35</v>
      </c>
      <c r="F8149" s="2" t="s">
        <v>36</v>
      </c>
      <c r="G8149" s="3" t="s">
        <v>157</v>
      </c>
      <c r="H8149" s="17">
        <v>32</v>
      </c>
      <c r="I8149" s="2">
        <v>8</v>
      </c>
      <c r="J8149" s="19">
        <v>256</v>
      </c>
      <c r="K8149" s="19">
        <v>112.63999999999999</v>
      </c>
      <c r="L8149" s="2">
        <v>0.43999999999999995</v>
      </c>
      <c r="M8149" s="2" t="s">
        <v>19</v>
      </c>
      <c r="N8149" s="20">
        <f t="shared" si="127"/>
        <v>368.64</v>
      </c>
      <c r="O8149" s="21"/>
      <c r="P8149" s="20"/>
    </row>
    <row r="8150" spans="1:16" x14ac:dyDescent="0.35">
      <c r="A8150" s="2" t="s">
        <v>13</v>
      </c>
      <c r="B8150" s="2">
        <v>1185732</v>
      </c>
      <c r="C8150" s="15">
        <v>44507</v>
      </c>
      <c r="D8150" s="2" t="s">
        <v>14</v>
      </c>
      <c r="E8150" s="2" t="s">
        <v>35</v>
      </c>
      <c r="F8150" s="2" t="s">
        <v>36</v>
      </c>
      <c r="G8150" s="3" t="s">
        <v>18</v>
      </c>
      <c r="H8150" s="17">
        <v>41</v>
      </c>
      <c r="I8150" s="2">
        <v>24</v>
      </c>
      <c r="J8150" s="19">
        <v>984</v>
      </c>
      <c r="K8150" s="19">
        <v>334.55999999999995</v>
      </c>
      <c r="L8150" s="2">
        <v>0.33999999999999997</v>
      </c>
      <c r="M8150" s="2" t="s">
        <v>19</v>
      </c>
      <c r="N8150" s="20">
        <f t="shared" si="127"/>
        <v>1318.56</v>
      </c>
      <c r="O8150" s="21"/>
      <c r="P8150" s="20"/>
    </row>
    <row r="8151" spans="1:16" x14ac:dyDescent="0.35">
      <c r="A8151" s="2" t="s">
        <v>13</v>
      </c>
      <c r="B8151" s="2">
        <v>1185732</v>
      </c>
      <c r="C8151" s="15">
        <v>44508</v>
      </c>
      <c r="D8151" s="2" t="s">
        <v>14</v>
      </c>
      <c r="E8151" s="2" t="s">
        <v>35</v>
      </c>
      <c r="F8151" s="2" t="s">
        <v>36</v>
      </c>
      <c r="G8151" s="3" t="s">
        <v>158</v>
      </c>
      <c r="H8151" s="17">
        <v>38</v>
      </c>
      <c r="I8151" s="2">
        <v>61</v>
      </c>
      <c r="J8151" s="19">
        <v>2318</v>
      </c>
      <c r="K8151" s="19">
        <v>718.58</v>
      </c>
      <c r="L8151" s="2">
        <v>0.31</v>
      </c>
      <c r="M8151" s="2" t="s">
        <v>19</v>
      </c>
      <c r="N8151" s="20">
        <f t="shared" si="127"/>
        <v>3036.58</v>
      </c>
      <c r="O8151" s="21"/>
      <c r="P8151" s="20"/>
    </row>
    <row r="8152" spans="1:16" x14ac:dyDescent="0.35">
      <c r="A8152" s="2" t="s">
        <v>13</v>
      </c>
      <c r="B8152" s="2">
        <v>1185732</v>
      </c>
      <c r="C8152" s="15">
        <v>44509</v>
      </c>
      <c r="D8152" s="2" t="s">
        <v>14</v>
      </c>
      <c r="E8152" s="2" t="s">
        <v>35</v>
      </c>
      <c r="F8152" s="2" t="s">
        <v>36</v>
      </c>
      <c r="G8152" s="3" t="s">
        <v>155</v>
      </c>
      <c r="H8152" s="17">
        <v>35</v>
      </c>
      <c r="I8152" s="2">
        <v>140</v>
      </c>
      <c r="J8152" s="19">
        <v>4900</v>
      </c>
      <c r="K8152" s="19">
        <v>2793.0000000000005</v>
      </c>
      <c r="L8152" s="2">
        <v>0.57000000000000006</v>
      </c>
      <c r="M8152" s="2" t="s">
        <v>19</v>
      </c>
      <c r="N8152" s="20">
        <f t="shared" si="127"/>
        <v>7693</v>
      </c>
      <c r="O8152" s="21"/>
      <c r="P8152" s="20"/>
    </row>
    <row r="8153" spans="1:16" x14ac:dyDescent="0.35">
      <c r="A8153" s="2" t="s">
        <v>13</v>
      </c>
      <c r="B8153" s="2">
        <v>1185732</v>
      </c>
      <c r="C8153" s="15">
        <v>44510</v>
      </c>
      <c r="D8153" s="2" t="s">
        <v>14</v>
      </c>
      <c r="E8153" s="2" t="s">
        <v>35</v>
      </c>
      <c r="F8153" s="2" t="s">
        <v>36</v>
      </c>
      <c r="G8153" s="3" t="s">
        <v>17</v>
      </c>
      <c r="H8153" s="17">
        <v>37</v>
      </c>
      <c r="I8153" s="2">
        <v>51</v>
      </c>
      <c r="J8153" s="19">
        <v>1887</v>
      </c>
      <c r="K8153" s="19">
        <v>603.84</v>
      </c>
      <c r="L8153" s="2">
        <v>0.32</v>
      </c>
      <c r="M8153" s="2" t="s">
        <v>19</v>
      </c>
      <c r="N8153" s="20">
        <f t="shared" si="127"/>
        <v>2490.84</v>
      </c>
      <c r="O8153" s="21"/>
      <c r="P8153" s="20"/>
    </row>
    <row r="8154" spans="1:16" x14ac:dyDescent="0.35">
      <c r="A8154" s="2" t="s">
        <v>13</v>
      </c>
      <c r="B8154" s="2">
        <v>1185732</v>
      </c>
      <c r="C8154" s="15">
        <v>44511</v>
      </c>
      <c r="D8154" s="2" t="s">
        <v>14</v>
      </c>
      <c r="E8154" s="2" t="s">
        <v>35</v>
      </c>
      <c r="F8154" s="2" t="s">
        <v>36</v>
      </c>
      <c r="G8154" s="3" t="s">
        <v>156</v>
      </c>
      <c r="H8154" s="17">
        <v>27</v>
      </c>
      <c r="I8154" s="2">
        <v>51</v>
      </c>
      <c r="J8154" s="19">
        <v>1377</v>
      </c>
      <c r="K8154" s="19">
        <v>578.34</v>
      </c>
      <c r="L8154" s="2">
        <v>0.42</v>
      </c>
      <c r="M8154" s="2" t="s">
        <v>19</v>
      </c>
      <c r="N8154" s="20">
        <f t="shared" si="127"/>
        <v>1955.3400000000001</v>
      </c>
      <c r="O8154" s="21"/>
      <c r="P8154" s="20"/>
    </row>
    <row r="8155" spans="1:16" x14ac:dyDescent="0.35">
      <c r="A8155" s="2" t="s">
        <v>13</v>
      </c>
      <c r="B8155" s="2">
        <v>1185732</v>
      </c>
      <c r="C8155" s="15">
        <v>44512</v>
      </c>
      <c r="D8155" s="2" t="s">
        <v>14</v>
      </c>
      <c r="E8155" s="2" t="s">
        <v>35</v>
      </c>
      <c r="F8155" s="2" t="s">
        <v>36</v>
      </c>
      <c r="G8155" s="3" t="s">
        <v>157</v>
      </c>
      <c r="H8155" s="17">
        <v>36</v>
      </c>
      <c r="I8155" s="2">
        <v>24</v>
      </c>
      <c r="J8155" s="19">
        <v>864</v>
      </c>
      <c r="K8155" s="19">
        <v>328.32</v>
      </c>
      <c r="L8155" s="2">
        <v>0.38</v>
      </c>
      <c r="M8155" s="2" t="s">
        <v>19</v>
      </c>
      <c r="N8155" s="20">
        <f t="shared" si="127"/>
        <v>1192.32</v>
      </c>
      <c r="O8155" s="21"/>
      <c r="P8155" s="20"/>
    </row>
    <row r="8156" spans="1:16" x14ac:dyDescent="0.35">
      <c r="A8156" s="2" t="s">
        <v>13</v>
      </c>
      <c r="B8156" s="2">
        <v>1185732</v>
      </c>
      <c r="C8156" s="15">
        <v>44513</v>
      </c>
      <c r="D8156" s="2" t="s">
        <v>14</v>
      </c>
      <c r="E8156" s="2" t="s">
        <v>35</v>
      </c>
      <c r="F8156" s="2" t="s">
        <v>36</v>
      </c>
      <c r="G8156" s="3" t="s">
        <v>18</v>
      </c>
      <c r="H8156" s="17">
        <v>45</v>
      </c>
      <c r="I8156" s="2">
        <v>26</v>
      </c>
      <c r="J8156" s="19">
        <v>1170</v>
      </c>
      <c r="K8156" s="19">
        <v>432.9</v>
      </c>
      <c r="L8156" s="2">
        <v>0.37</v>
      </c>
      <c r="M8156" s="2" t="s">
        <v>19</v>
      </c>
      <c r="N8156" s="20">
        <f t="shared" si="127"/>
        <v>1602.9</v>
      </c>
      <c r="O8156" s="21"/>
      <c r="P8156" s="20"/>
    </row>
    <row r="8157" spans="1:16" x14ac:dyDescent="0.35">
      <c r="A8157" s="2" t="s">
        <v>13</v>
      </c>
      <c r="B8157" s="2">
        <v>1185732</v>
      </c>
      <c r="C8157" s="15">
        <v>44514</v>
      </c>
      <c r="D8157" s="2" t="s">
        <v>14</v>
      </c>
      <c r="E8157" s="2" t="s">
        <v>35</v>
      </c>
      <c r="F8157" s="2" t="s">
        <v>36</v>
      </c>
      <c r="G8157" s="3" t="s">
        <v>158</v>
      </c>
      <c r="H8157" s="17">
        <v>39</v>
      </c>
      <c r="I8157" s="2">
        <v>64</v>
      </c>
      <c r="J8157" s="19">
        <v>2496</v>
      </c>
      <c r="K8157" s="19">
        <v>673.92000000000007</v>
      </c>
      <c r="L8157" s="2">
        <v>0.27</v>
      </c>
      <c r="M8157" s="2" t="s">
        <v>19</v>
      </c>
      <c r="N8157" s="20">
        <f t="shared" si="127"/>
        <v>3169.92</v>
      </c>
      <c r="O8157" s="21"/>
      <c r="P8157" s="20"/>
    </row>
    <row r="8158" spans="1:16" x14ac:dyDescent="0.35">
      <c r="A8158" s="2" t="s">
        <v>13</v>
      </c>
      <c r="B8158" s="2">
        <v>1185732</v>
      </c>
      <c r="C8158" s="15">
        <v>44515</v>
      </c>
      <c r="D8158" s="2" t="s">
        <v>14</v>
      </c>
      <c r="E8158" s="2" t="s">
        <v>35</v>
      </c>
      <c r="F8158" s="2" t="s">
        <v>36</v>
      </c>
      <c r="G8158" s="3" t="s">
        <v>155</v>
      </c>
      <c r="H8158" s="17">
        <v>44</v>
      </c>
      <c r="I8158" s="2">
        <v>150</v>
      </c>
      <c r="J8158" s="19">
        <v>6600</v>
      </c>
      <c r="K8158" s="19">
        <v>3432</v>
      </c>
      <c r="L8158" s="2">
        <v>0.52</v>
      </c>
      <c r="M8158" s="2" t="s">
        <v>19</v>
      </c>
      <c r="N8158" s="20">
        <f t="shared" si="127"/>
        <v>10032</v>
      </c>
      <c r="O8158" s="21"/>
      <c r="P8158" s="20"/>
    </row>
    <row r="8159" spans="1:16" x14ac:dyDescent="0.35">
      <c r="A8159" s="2" t="s">
        <v>13</v>
      </c>
      <c r="B8159" s="2">
        <v>1185732</v>
      </c>
      <c r="C8159" s="15">
        <v>44516</v>
      </c>
      <c r="D8159" s="2" t="s">
        <v>14</v>
      </c>
      <c r="E8159" s="2" t="s">
        <v>35</v>
      </c>
      <c r="F8159" s="2" t="s">
        <v>36</v>
      </c>
      <c r="G8159" s="3" t="s">
        <v>17</v>
      </c>
      <c r="H8159" s="17">
        <v>40</v>
      </c>
      <c r="I8159" s="2">
        <v>54</v>
      </c>
      <c r="J8159" s="19">
        <v>2160</v>
      </c>
      <c r="K8159" s="19">
        <v>712.8</v>
      </c>
      <c r="L8159" s="2">
        <v>0.32999999999999996</v>
      </c>
      <c r="M8159" s="2" t="s">
        <v>19</v>
      </c>
      <c r="N8159" s="20">
        <f t="shared" si="127"/>
        <v>2872.8</v>
      </c>
      <c r="O8159" s="21"/>
      <c r="P8159" s="20"/>
    </row>
    <row r="8160" spans="1:16" x14ac:dyDescent="0.35">
      <c r="A8160" s="2" t="s">
        <v>13</v>
      </c>
      <c r="B8160" s="2">
        <v>1185732</v>
      </c>
      <c r="C8160" s="15">
        <v>44517</v>
      </c>
      <c r="D8160" s="2" t="s">
        <v>14</v>
      </c>
      <c r="E8160" s="2" t="s">
        <v>35</v>
      </c>
      <c r="F8160" s="2" t="s">
        <v>36</v>
      </c>
      <c r="G8160" s="3" t="s">
        <v>156</v>
      </c>
      <c r="H8160" s="17">
        <v>38</v>
      </c>
      <c r="I8160" s="2">
        <v>53</v>
      </c>
      <c r="J8160" s="19">
        <v>2014</v>
      </c>
      <c r="K8160" s="19">
        <v>745.18</v>
      </c>
      <c r="L8160" s="2">
        <v>0.37</v>
      </c>
      <c r="M8160" s="2" t="s">
        <v>19</v>
      </c>
      <c r="N8160" s="20">
        <f t="shared" si="127"/>
        <v>2759.18</v>
      </c>
      <c r="O8160" s="21"/>
      <c r="P8160" s="20"/>
    </row>
    <row r="8161" spans="1:16" x14ac:dyDescent="0.35">
      <c r="A8161" s="2" t="s">
        <v>13</v>
      </c>
      <c r="B8161" s="2">
        <v>1185732</v>
      </c>
      <c r="C8161" s="15">
        <v>44518</v>
      </c>
      <c r="D8161" s="2" t="s">
        <v>14</v>
      </c>
      <c r="E8161" s="2" t="s">
        <v>35</v>
      </c>
      <c r="F8161" s="2" t="s">
        <v>36</v>
      </c>
      <c r="G8161" s="3" t="s">
        <v>157</v>
      </c>
      <c r="H8161" s="17">
        <v>42</v>
      </c>
      <c r="I8161" s="2">
        <v>34</v>
      </c>
      <c r="J8161" s="19">
        <v>1428</v>
      </c>
      <c r="K8161" s="19">
        <v>571.19999999999993</v>
      </c>
      <c r="L8161" s="2">
        <v>0.39999999999999997</v>
      </c>
      <c r="M8161" s="2" t="s">
        <v>19</v>
      </c>
      <c r="N8161" s="20">
        <f t="shared" si="127"/>
        <v>1999.1999999999998</v>
      </c>
      <c r="O8161" s="21"/>
      <c r="P8161" s="20"/>
    </row>
    <row r="8162" spans="1:16" x14ac:dyDescent="0.35">
      <c r="A8162" s="2" t="s">
        <v>13</v>
      </c>
      <c r="B8162" s="2">
        <v>1185732</v>
      </c>
      <c r="C8162" s="15">
        <v>44519</v>
      </c>
      <c r="D8162" s="2" t="s">
        <v>14</v>
      </c>
      <c r="E8162" s="2" t="s">
        <v>35</v>
      </c>
      <c r="F8162" s="2" t="s">
        <v>36</v>
      </c>
      <c r="G8162" s="3" t="s">
        <v>18</v>
      </c>
      <c r="H8162" s="17">
        <v>51</v>
      </c>
      <c r="I8162" s="2">
        <v>39</v>
      </c>
      <c r="J8162" s="19">
        <v>1989</v>
      </c>
      <c r="K8162" s="19">
        <v>735.93</v>
      </c>
      <c r="L8162" s="2">
        <v>0.37</v>
      </c>
      <c r="M8162" s="2" t="s">
        <v>19</v>
      </c>
      <c r="N8162" s="20">
        <f t="shared" si="127"/>
        <v>2724.93</v>
      </c>
      <c r="O8162" s="21"/>
      <c r="P8162" s="20"/>
    </row>
    <row r="8163" spans="1:16" x14ac:dyDescent="0.35">
      <c r="A8163" s="2" t="s">
        <v>13</v>
      </c>
      <c r="B8163" s="2">
        <v>1185732</v>
      </c>
      <c r="C8163" s="15">
        <v>44520</v>
      </c>
      <c r="D8163" s="2" t="s">
        <v>14</v>
      </c>
      <c r="E8163" s="2" t="s">
        <v>35</v>
      </c>
      <c r="F8163" s="2" t="s">
        <v>36</v>
      </c>
      <c r="G8163" s="3" t="s">
        <v>158</v>
      </c>
      <c r="H8163" s="17">
        <v>51</v>
      </c>
      <c r="I8163" s="2">
        <v>78</v>
      </c>
      <c r="J8163" s="19">
        <v>3978</v>
      </c>
      <c r="K8163" s="19">
        <v>1471.86</v>
      </c>
      <c r="L8163" s="2">
        <v>0.37</v>
      </c>
      <c r="M8163" s="2" t="s">
        <v>19</v>
      </c>
      <c r="N8163" s="20">
        <f t="shared" si="127"/>
        <v>5449.86</v>
      </c>
      <c r="O8163" s="21"/>
      <c r="P8163" s="20"/>
    </row>
    <row r="8164" spans="1:16" x14ac:dyDescent="0.35">
      <c r="A8164" s="2" t="s">
        <v>13</v>
      </c>
      <c r="B8164" s="2">
        <v>1185732</v>
      </c>
      <c r="C8164" s="15">
        <v>44521</v>
      </c>
      <c r="D8164" s="2" t="s">
        <v>14</v>
      </c>
      <c r="E8164" s="2" t="s">
        <v>35</v>
      </c>
      <c r="F8164" s="2" t="s">
        <v>36</v>
      </c>
      <c r="G8164" s="3" t="s">
        <v>155</v>
      </c>
      <c r="H8164" s="17">
        <v>49</v>
      </c>
      <c r="I8164" s="2">
        <v>170</v>
      </c>
      <c r="J8164" s="19">
        <v>8330</v>
      </c>
      <c r="K8164" s="19">
        <v>4748.1000000000004</v>
      </c>
      <c r="L8164" s="2">
        <v>0.57000000000000006</v>
      </c>
      <c r="M8164" s="2" t="s">
        <v>19</v>
      </c>
      <c r="N8164" s="20">
        <f t="shared" si="127"/>
        <v>13078.1</v>
      </c>
      <c r="O8164" s="21"/>
      <c r="P8164" s="20"/>
    </row>
    <row r="8165" spans="1:16" x14ac:dyDescent="0.35">
      <c r="A8165" s="2" t="s">
        <v>13</v>
      </c>
      <c r="B8165" s="2">
        <v>1185732</v>
      </c>
      <c r="C8165" s="15">
        <v>44522</v>
      </c>
      <c r="D8165" s="2" t="s">
        <v>14</v>
      </c>
      <c r="E8165" s="2" t="s">
        <v>35</v>
      </c>
      <c r="F8165" s="2" t="s">
        <v>36</v>
      </c>
      <c r="G8165" s="3" t="s">
        <v>17</v>
      </c>
      <c r="H8165" s="17">
        <v>41</v>
      </c>
      <c r="I8165" s="2">
        <v>85</v>
      </c>
      <c r="J8165" s="19">
        <v>3485</v>
      </c>
      <c r="K8165" s="19">
        <v>1359.1499999999999</v>
      </c>
      <c r="L8165" s="2">
        <v>0.38999999999999996</v>
      </c>
      <c r="M8165" s="2" t="s">
        <v>19</v>
      </c>
      <c r="N8165" s="20">
        <f t="shared" si="127"/>
        <v>4844.1499999999996</v>
      </c>
      <c r="O8165" s="21"/>
      <c r="P8165" s="20"/>
    </row>
    <row r="8166" spans="1:16" x14ac:dyDescent="0.35">
      <c r="A8166" s="2" t="s">
        <v>13</v>
      </c>
      <c r="B8166" s="2">
        <v>1185732</v>
      </c>
      <c r="C8166" s="15">
        <v>44523</v>
      </c>
      <c r="D8166" s="2" t="s">
        <v>14</v>
      </c>
      <c r="E8166" s="2" t="s">
        <v>35</v>
      </c>
      <c r="F8166" s="2" t="s">
        <v>36</v>
      </c>
      <c r="G8166" s="3" t="s">
        <v>156</v>
      </c>
      <c r="H8166" s="17">
        <v>42</v>
      </c>
      <c r="I8166" s="2">
        <v>54</v>
      </c>
      <c r="J8166" s="19">
        <v>2268</v>
      </c>
      <c r="K8166" s="19">
        <v>975.2399999999999</v>
      </c>
      <c r="L8166" s="2">
        <v>0.42999999999999994</v>
      </c>
      <c r="M8166" s="2" t="s">
        <v>19</v>
      </c>
      <c r="N8166" s="20">
        <f t="shared" si="127"/>
        <v>3243.24</v>
      </c>
      <c r="O8166" s="21"/>
      <c r="P8166" s="20"/>
    </row>
    <row r="8167" spans="1:16" x14ac:dyDescent="0.35">
      <c r="A8167" s="2" t="s">
        <v>13</v>
      </c>
      <c r="B8167" s="2">
        <v>1185732</v>
      </c>
      <c r="C8167" s="15">
        <v>44524</v>
      </c>
      <c r="D8167" s="2" t="s">
        <v>14</v>
      </c>
      <c r="E8167" s="2" t="s">
        <v>35</v>
      </c>
      <c r="F8167" s="2" t="s">
        <v>36</v>
      </c>
      <c r="G8167" s="3" t="s">
        <v>157</v>
      </c>
      <c r="H8167" s="17">
        <v>43</v>
      </c>
      <c r="I8167" s="2">
        <v>53</v>
      </c>
      <c r="J8167" s="19">
        <v>2279</v>
      </c>
      <c r="K8167" s="19">
        <v>1071.1299999999999</v>
      </c>
      <c r="L8167" s="2">
        <v>0.47</v>
      </c>
      <c r="M8167" s="2" t="s">
        <v>19</v>
      </c>
      <c r="N8167" s="20">
        <f t="shared" si="127"/>
        <v>3350.13</v>
      </c>
      <c r="O8167" s="21"/>
      <c r="P8167" s="20"/>
    </row>
    <row r="8168" spans="1:16" x14ac:dyDescent="0.35">
      <c r="A8168" s="2" t="s">
        <v>13</v>
      </c>
      <c r="B8168" s="2">
        <v>1185732</v>
      </c>
      <c r="C8168" s="15">
        <v>44525</v>
      </c>
      <c r="D8168" s="2" t="s">
        <v>14</v>
      </c>
      <c r="E8168" s="2" t="s">
        <v>35</v>
      </c>
      <c r="F8168" s="2" t="s">
        <v>36</v>
      </c>
      <c r="G8168" s="3" t="s">
        <v>18</v>
      </c>
      <c r="H8168" s="17">
        <v>43</v>
      </c>
      <c r="I8168" s="2">
        <v>48</v>
      </c>
      <c r="J8168" s="19">
        <v>2064</v>
      </c>
      <c r="K8168" s="19">
        <v>866.88</v>
      </c>
      <c r="L8168" s="2">
        <v>0.42</v>
      </c>
      <c r="M8168" s="2" t="s">
        <v>19</v>
      </c>
      <c r="N8168" s="20">
        <f t="shared" si="127"/>
        <v>2930.88</v>
      </c>
      <c r="O8168" s="21"/>
      <c r="P8168" s="20"/>
    </row>
    <row r="8169" spans="1:16" x14ac:dyDescent="0.35">
      <c r="A8169" s="2" t="s">
        <v>13</v>
      </c>
      <c r="B8169" s="2">
        <v>1185732</v>
      </c>
      <c r="C8169" s="15">
        <v>44526</v>
      </c>
      <c r="D8169" s="2" t="s">
        <v>14</v>
      </c>
      <c r="E8169" s="2" t="s">
        <v>35</v>
      </c>
      <c r="F8169" s="2" t="s">
        <v>36</v>
      </c>
      <c r="G8169" s="3" t="s">
        <v>158</v>
      </c>
      <c r="H8169" s="17">
        <v>52</v>
      </c>
      <c r="I8169" s="2">
        <v>105</v>
      </c>
      <c r="J8169" s="19">
        <v>5460</v>
      </c>
      <c r="K8169" s="19">
        <v>1910.9999999999998</v>
      </c>
      <c r="L8169" s="2">
        <v>0.35</v>
      </c>
      <c r="M8169" s="2" t="s">
        <v>19</v>
      </c>
      <c r="N8169" s="20">
        <f t="shared" si="127"/>
        <v>7371</v>
      </c>
      <c r="O8169" s="21"/>
      <c r="P8169" s="20"/>
    </row>
    <row r="8170" spans="1:16" x14ac:dyDescent="0.35">
      <c r="A8170" s="2" t="s">
        <v>13</v>
      </c>
      <c r="B8170" s="2">
        <v>1185732</v>
      </c>
      <c r="C8170" s="15">
        <v>44527</v>
      </c>
      <c r="D8170" s="2" t="s">
        <v>14</v>
      </c>
      <c r="E8170" s="2" t="s">
        <v>35</v>
      </c>
      <c r="F8170" s="2" t="s">
        <v>36</v>
      </c>
      <c r="G8170" s="3" t="s">
        <v>155</v>
      </c>
      <c r="H8170" s="17">
        <v>49</v>
      </c>
      <c r="I8170" s="2">
        <v>175</v>
      </c>
      <c r="J8170" s="19">
        <v>8575</v>
      </c>
      <c r="K8170" s="19">
        <v>4887.7500000000009</v>
      </c>
      <c r="L8170" s="2">
        <v>0.57000000000000006</v>
      </c>
      <c r="M8170" s="2" t="s">
        <v>19</v>
      </c>
      <c r="N8170" s="20">
        <f t="shared" si="127"/>
        <v>13462.75</v>
      </c>
      <c r="O8170" s="21"/>
      <c r="P8170" s="20"/>
    </row>
    <row r="8171" spans="1:16" x14ac:dyDescent="0.35">
      <c r="A8171" s="2" t="s">
        <v>13</v>
      </c>
      <c r="B8171" s="2">
        <v>1185732</v>
      </c>
      <c r="C8171" s="15">
        <v>44528</v>
      </c>
      <c r="D8171" s="2" t="s">
        <v>14</v>
      </c>
      <c r="E8171" s="2" t="s">
        <v>35</v>
      </c>
      <c r="F8171" s="2" t="s">
        <v>36</v>
      </c>
      <c r="G8171" s="3" t="s">
        <v>17</v>
      </c>
      <c r="H8171" s="17">
        <v>45</v>
      </c>
      <c r="I8171" s="2">
        <v>99</v>
      </c>
      <c r="J8171" s="19">
        <v>4455</v>
      </c>
      <c r="K8171" s="19">
        <v>1737.4499999999998</v>
      </c>
      <c r="L8171" s="2">
        <v>0.38999999999999996</v>
      </c>
      <c r="M8171" s="2" t="s">
        <v>19</v>
      </c>
      <c r="N8171" s="20">
        <f t="shared" si="127"/>
        <v>6192.45</v>
      </c>
      <c r="O8171" s="21"/>
      <c r="P8171" s="20"/>
    </row>
    <row r="8172" spans="1:16" x14ac:dyDescent="0.35">
      <c r="A8172" s="2" t="s">
        <v>13</v>
      </c>
      <c r="B8172" s="2">
        <v>1185732</v>
      </c>
      <c r="C8172" s="15">
        <v>44529</v>
      </c>
      <c r="D8172" s="2" t="s">
        <v>14</v>
      </c>
      <c r="E8172" s="2" t="s">
        <v>35</v>
      </c>
      <c r="F8172" s="2" t="s">
        <v>36</v>
      </c>
      <c r="G8172" s="3" t="s">
        <v>156</v>
      </c>
      <c r="H8172" s="17">
        <v>43</v>
      </c>
      <c r="I8172" s="2">
        <v>72</v>
      </c>
      <c r="J8172" s="19">
        <v>3096</v>
      </c>
      <c r="K8172" s="19">
        <v>1331.2799999999997</v>
      </c>
      <c r="L8172" s="2">
        <v>0.42999999999999994</v>
      </c>
      <c r="M8172" s="2" t="s">
        <v>19</v>
      </c>
      <c r="N8172" s="20">
        <f t="shared" si="127"/>
        <v>4427.28</v>
      </c>
      <c r="O8172" s="21"/>
      <c r="P8172" s="20"/>
    </row>
    <row r="8173" spans="1:16" x14ac:dyDescent="0.35">
      <c r="A8173" s="2" t="s">
        <v>13</v>
      </c>
      <c r="B8173" s="2">
        <v>1185732</v>
      </c>
      <c r="C8173" s="15">
        <v>44530</v>
      </c>
      <c r="D8173" s="2" t="s">
        <v>14</v>
      </c>
      <c r="E8173" s="2" t="s">
        <v>35</v>
      </c>
      <c r="F8173" s="2" t="s">
        <v>36</v>
      </c>
      <c r="G8173" s="3" t="s">
        <v>157</v>
      </c>
      <c r="H8173" s="17">
        <v>39</v>
      </c>
      <c r="I8173" s="2">
        <v>56</v>
      </c>
      <c r="J8173" s="19">
        <v>2184</v>
      </c>
      <c r="K8173" s="19">
        <v>1026.48</v>
      </c>
      <c r="L8173" s="2">
        <v>0.47</v>
      </c>
      <c r="M8173" s="2" t="s">
        <v>19</v>
      </c>
      <c r="N8173" s="20">
        <f t="shared" si="127"/>
        <v>3210.48</v>
      </c>
      <c r="O8173" s="21"/>
      <c r="P8173" s="20"/>
    </row>
    <row r="8174" spans="1:16" x14ac:dyDescent="0.35">
      <c r="A8174" s="2" t="s">
        <v>13</v>
      </c>
      <c r="B8174" s="2">
        <v>1185732</v>
      </c>
      <c r="C8174" s="15">
        <v>44531</v>
      </c>
      <c r="D8174" s="2" t="s">
        <v>14</v>
      </c>
      <c r="E8174" s="2" t="s">
        <v>35</v>
      </c>
      <c r="F8174" s="2" t="s">
        <v>36</v>
      </c>
      <c r="G8174" s="3" t="s">
        <v>18</v>
      </c>
      <c r="H8174" s="17">
        <v>50</v>
      </c>
      <c r="I8174" s="2">
        <v>64</v>
      </c>
      <c r="J8174" s="19">
        <v>3200</v>
      </c>
      <c r="K8174" s="19">
        <v>1280</v>
      </c>
      <c r="L8174" s="2">
        <v>0.39999999999999997</v>
      </c>
      <c r="M8174" s="2" t="s">
        <v>19</v>
      </c>
      <c r="N8174" s="20">
        <f t="shared" si="127"/>
        <v>4480</v>
      </c>
      <c r="O8174" s="21"/>
      <c r="P8174" s="20"/>
    </row>
    <row r="8175" spans="1:16" x14ac:dyDescent="0.35">
      <c r="A8175" s="2" t="s">
        <v>13</v>
      </c>
      <c r="B8175" s="2">
        <v>1185732</v>
      </c>
      <c r="C8175" s="15">
        <v>44532</v>
      </c>
      <c r="D8175" s="2" t="s">
        <v>14</v>
      </c>
      <c r="E8175" s="2" t="s">
        <v>35</v>
      </c>
      <c r="F8175" s="2" t="s">
        <v>36</v>
      </c>
      <c r="G8175" s="3" t="s">
        <v>158</v>
      </c>
      <c r="H8175" s="17">
        <v>50</v>
      </c>
      <c r="I8175" s="2">
        <v>116</v>
      </c>
      <c r="J8175" s="19">
        <v>5800</v>
      </c>
      <c r="K8175" s="19">
        <v>2088</v>
      </c>
      <c r="L8175" s="2">
        <v>0.36</v>
      </c>
      <c r="M8175" s="2" t="s">
        <v>19</v>
      </c>
      <c r="N8175" s="20">
        <f t="shared" si="127"/>
        <v>7888</v>
      </c>
      <c r="O8175" s="21"/>
      <c r="P8175" s="20"/>
    </row>
    <row r="8176" spans="1:16" x14ac:dyDescent="0.35">
      <c r="A8176" s="2" t="s">
        <v>13</v>
      </c>
      <c r="B8176" s="2">
        <v>1185732</v>
      </c>
      <c r="C8176" s="15">
        <v>44533</v>
      </c>
      <c r="D8176" s="2" t="s">
        <v>14</v>
      </c>
      <c r="E8176" s="2" t="s">
        <v>35</v>
      </c>
      <c r="F8176" s="2" t="s">
        <v>36</v>
      </c>
      <c r="G8176" s="3" t="s">
        <v>155</v>
      </c>
      <c r="H8176" s="17">
        <v>51</v>
      </c>
      <c r="I8176" s="2">
        <v>179</v>
      </c>
      <c r="J8176" s="19">
        <v>9129</v>
      </c>
      <c r="K8176" s="19">
        <v>5294.8200000000006</v>
      </c>
      <c r="L8176" s="2">
        <v>0.58000000000000007</v>
      </c>
      <c r="M8176" s="2" t="s">
        <v>19</v>
      </c>
      <c r="N8176" s="20">
        <f t="shared" si="127"/>
        <v>14423.82</v>
      </c>
      <c r="O8176" s="21"/>
      <c r="P8176" s="20"/>
    </row>
    <row r="8177" spans="1:16" x14ac:dyDescent="0.35">
      <c r="A8177" s="2" t="s">
        <v>13</v>
      </c>
      <c r="B8177" s="2">
        <v>1185732</v>
      </c>
      <c r="C8177" s="15">
        <v>44534</v>
      </c>
      <c r="D8177" s="2" t="s">
        <v>14</v>
      </c>
      <c r="E8177" s="2" t="s">
        <v>35</v>
      </c>
      <c r="F8177" s="2" t="s">
        <v>36</v>
      </c>
      <c r="G8177" s="3" t="s">
        <v>17</v>
      </c>
      <c r="H8177" s="17">
        <v>44</v>
      </c>
      <c r="I8177" s="2">
        <v>102</v>
      </c>
      <c r="J8177" s="19">
        <v>4488</v>
      </c>
      <c r="K8177" s="19">
        <v>1884.96</v>
      </c>
      <c r="L8177" s="2">
        <v>0.42</v>
      </c>
      <c r="M8177" s="2" t="s">
        <v>19</v>
      </c>
      <c r="N8177" s="20">
        <f t="shared" si="127"/>
        <v>6372.96</v>
      </c>
      <c r="O8177" s="21"/>
      <c r="P8177" s="20"/>
    </row>
    <row r="8178" spans="1:16" x14ac:dyDescent="0.35">
      <c r="A8178" s="2" t="s">
        <v>13</v>
      </c>
      <c r="B8178" s="2">
        <v>1185732</v>
      </c>
      <c r="C8178" s="15">
        <v>44535</v>
      </c>
      <c r="D8178" s="2" t="s">
        <v>14</v>
      </c>
      <c r="E8178" s="2" t="s">
        <v>35</v>
      </c>
      <c r="F8178" s="2" t="s">
        <v>36</v>
      </c>
      <c r="G8178" s="3" t="s">
        <v>156</v>
      </c>
      <c r="H8178" s="17">
        <v>38</v>
      </c>
      <c r="I8178" s="2">
        <v>79</v>
      </c>
      <c r="J8178" s="19">
        <v>3002</v>
      </c>
      <c r="K8178" s="19">
        <v>1410.9399999999998</v>
      </c>
      <c r="L8178" s="2">
        <v>0.47</v>
      </c>
      <c r="M8178" s="2" t="s">
        <v>19</v>
      </c>
      <c r="N8178" s="20">
        <f t="shared" si="127"/>
        <v>4412.9399999999996</v>
      </c>
      <c r="O8178" s="21"/>
      <c r="P8178" s="20"/>
    </row>
    <row r="8179" spans="1:16" x14ac:dyDescent="0.35">
      <c r="A8179" s="2" t="s">
        <v>13</v>
      </c>
      <c r="B8179" s="2">
        <v>1185732</v>
      </c>
      <c r="C8179" s="15">
        <v>44536</v>
      </c>
      <c r="D8179" s="2" t="s">
        <v>14</v>
      </c>
      <c r="E8179" s="2" t="s">
        <v>35</v>
      </c>
      <c r="F8179" s="2" t="s">
        <v>36</v>
      </c>
      <c r="G8179" s="3" t="s">
        <v>157</v>
      </c>
      <c r="H8179" s="17">
        <v>43</v>
      </c>
      <c r="I8179" s="2">
        <v>62</v>
      </c>
      <c r="J8179" s="19">
        <v>2666</v>
      </c>
      <c r="K8179" s="19">
        <v>1226.3599999999999</v>
      </c>
      <c r="L8179" s="2">
        <v>0.45999999999999996</v>
      </c>
      <c r="M8179" s="2" t="s">
        <v>19</v>
      </c>
      <c r="N8179" s="20">
        <f t="shared" si="127"/>
        <v>3892.3599999999997</v>
      </c>
      <c r="O8179" s="21"/>
      <c r="P8179" s="20"/>
    </row>
    <row r="8180" spans="1:16" x14ac:dyDescent="0.35">
      <c r="A8180" s="2" t="s">
        <v>13</v>
      </c>
      <c r="B8180" s="2">
        <v>1185732</v>
      </c>
      <c r="C8180" s="15">
        <v>44537</v>
      </c>
      <c r="D8180" s="2" t="s">
        <v>14</v>
      </c>
      <c r="E8180" s="2" t="s">
        <v>35</v>
      </c>
      <c r="F8180" s="2" t="s">
        <v>36</v>
      </c>
      <c r="G8180" s="3" t="s">
        <v>18</v>
      </c>
      <c r="H8180" s="17">
        <v>46</v>
      </c>
      <c r="I8180" s="2">
        <v>54</v>
      </c>
      <c r="J8180" s="19">
        <v>2484</v>
      </c>
      <c r="K8180" s="19">
        <v>968.75999999999988</v>
      </c>
      <c r="L8180" s="2">
        <v>0.38999999999999996</v>
      </c>
      <c r="M8180" s="2" t="s">
        <v>19</v>
      </c>
      <c r="N8180" s="20">
        <f t="shared" si="127"/>
        <v>3452.7599999999998</v>
      </c>
      <c r="O8180" s="21"/>
      <c r="P8180" s="20"/>
    </row>
    <row r="8181" spans="1:16" x14ac:dyDescent="0.35">
      <c r="A8181" s="2" t="s">
        <v>13</v>
      </c>
      <c r="B8181" s="2">
        <v>1185732</v>
      </c>
      <c r="C8181" s="15">
        <v>44538</v>
      </c>
      <c r="D8181" s="2" t="s">
        <v>14</v>
      </c>
      <c r="E8181" s="2" t="s">
        <v>35</v>
      </c>
      <c r="F8181" s="2" t="s">
        <v>36</v>
      </c>
      <c r="G8181" s="3" t="s">
        <v>158</v>
      </c>
      <c r="H8181" s="17">
        <v>49</v>
      </c>
      <c r="I8181" s="2">
        <v>123</v>
      </c>
      <c r="J8181" s="19">
        <v>6027</v>
      </c>
      <c r="K8181" s="19">
        <v>2169.7199999999998</v>
      </c>
      <c r="L8181" s="2">
        <v>0.36</v>
      </c>
      <c r="M8181" s="2" t="s">
        <v>19</v>
      </c>
      <c r="N8181" s="20">
        <f t="shared" si="127"/>
        <v>8196.7199999999993</v>
      </c>
      <c r="O8181" s="21"/>
      <c r="P8181" s="20"/>
    </row>
    <row r="8182" spans="1:16" x14ac:dyDescent="0.35">
      <c r="A8182" s="2" t="s">
        <v>13</v>
      </c>
      <c r="B8182" s="2">
        <v>1185732</v>
      </c>
      <c r="C8182" s="15">
        <v>44539</v>
      </c>
      <c r="D8182" s="2" t="s">
        <v>14</v>
      </c>
      <c r="E8182" s="2" t="s">
        <v>35</v>
      </c>
      <c r="F8182" s="2" t="s">
        <v>36</v>
      </c>
      <c r="G8182" s="3" t="s">
        <v>155</v>
      </c>
      <c r="H8182" s="17">
        <v>46</v>
      </c>
      <c r="I8182" s="2">
        <v>162</v>
      </c>
      <c r="J8182" s="19">
        <v>7452</v>
      </c>
      <c r="K8182" s="19">
        <v>3875.04</v>
      </c>
      <c r="L8182" s="2">
        <v>0.52</v>
      </c>
      <c r="M8182" s="2" t="s">
        <v>19</v>
      </c>
      <c r="N8182" s="20">
        <f t="shared" si="127"/>
        <v>11327.04</v>
      </c>
      <c r="O8182" s="21"/>
      <c r="P8182" s="20"/>
    </row>
    <row r="8183" spans="1:16" x14ac:dyDescent="0.35">
      <c r="A8183" s="2" t="s">
        <v>13</v>
      </c>
      <c r="B8183" s="2">
        <v>1185732</v>
      </c>
      <c r="C8183" s="15">
        <v>44540</v>
      </c>
      <c r="D8183" s="2" t="s">
        <v>14</v>
      </c>
      <c r="E8183" s="2" t="s">
        <v>35</v>
      </c>
      <c r="F8183" s="2" t="s">
        <v>36</v>
      </c>
      <c r="G8183" s="3" t="s">
        <v>17</v>
      </c>
      <c r="H8183" s="17">
        <v>40</v>
      </c>
      <c r="I8183" s="2">
        <v>91</v>
      </c>
      <c r="J8183" s="19">
        <v>3640</v>
      </c>
      <c r="K8183" s="19">
        <v>1237.5999999999999</v>
      </c>
      <c r="L8183" s="2">
        <v>0.33999999999999997</v>
      </c>
      <c r="M8183" s="2" t="s">
        <v>19</v>
      </c>
      <c r="N8183" s="20">
        <f t="shared" si="127"/>
        <v>4877.6000000000004</v>
      </c>
      <c r="O8183" s="21"/>
      <c r="P8183" s="20"/>
    </row>
    <row r="8184" spans="1:16" x14ac:dyDescent="0.35">
      <c r="A8184" s="2" t="s">
        <v>13</v>
      </c>
      <c r="B8184" s="2">
        <v>1185732</v>
      </c>
      <c r="C8184" s="15">
        <v>44541</v>
      </c>
      <c r="D8184" s="2" t="s">
        <v>14</v>
      </c>
      <c r="E8184" s="2" t="s">
        <v>35</v>
      </c>
      <c r="F8184" s="2" t="s">
        <v>36</v>
      </c>
      <c r="G8184" s="3" t="s">
        <v>156</v>
      </c>
      <c r="H8184" s="17">
        <v>32</v>
      </c>
      <c r="I8184" s="2">
        <v>60</v>
      </c>
      <c r="J8184" s="19">
        <v>1920</v>
      </c>
      <c r="K8184" s="19">
        <v>767.99999999999989</v>
      </c>
      <c r="L8184" s="2">
        <v>0.39999999999999997</v>
      </c>
      <c r="M8184" s="2" t="s">
        <v>19</v>
      </c>
      <c r="N8184" s="20">
        <f t="shared" si="127"/>
        <v>2688</v>
      </c>
      <c r="O8184" s="21"/>
      <c r="P8184" s="20"/>
    </row>
    <row r="8185" spans="1:16" x14ac:dyDescent="0.35">
      <c r="A8185" s="2" t="s">
        <v>13</v>
      </c>
      <c r="B8185" s="2">
        <v>1185732</v>
      </c>
      <c r="C8185" s="15">
        <v>44542</v>
      </c>
      <c r="D8185" s="2" t="s">
        <v>14</v>
      </c>
      <c r="E8185" s="2" t="s">
        <v>35</v>
      </c>
      <c r="F8185" s="2" t="s">
        <v>36</v>
      </c>
      <c r="G8185" s="3" t="s">
        <v>157</v>
      </c>
      <c r="H8185" s="17">
        <v>32</v>
      </c>
      <c r="I8185" s="2">
        <v>53</v>
      </c>
      <c r="J8185" s="19">
        <v>1696</v>
      </c>
      <c r="K8185" s="19">
        <v>695.36</v>
      </c>
      <c r="L8185" s="2">
        <v>0.41</v>
      </c>
      <c r="M8185" s="2" t="s">
        <v>19</v>
      </c>
      <c r="N8185" s="20">
        <f t="shared" si="127"/>
        <v>2391.36</v>
      </c>
      <c r="O8185" s="21"/>
      <c r="P8185" s="20"/>
    </row>
    <row r="8186" spans="1:16" x14ac:dyDescent="0.35">
      <c r="A8186" s="2" t="s">
        <v>13</v>
      </c>
      <c r="B8186" s="2">
        <v>1185732</v>
      </c>
      <c r="C8186" s="15">
        <v>44543</v>
      </c>
      <c r="D8186" s="2" t="s">
        <v>14</v>
      </c>
      <c r="E8186" s="2" t="s">
        <v>35</v>
      </c>
      <c r="F8186" s="2" t="s">
        <v>36</v>
      </c>
      <c r="G8186" s="3" t="s">
        <v>18</v>
      </c>
      <c r="H8186" s="17">
        <v>36</v>
      </c>
      <c r="I8186" s="2">
        <v>41</v>
      </c>
      <c r="J8186" s="19">
        <v>1476</v>
      </c>
      <c r="K8186" s="19">
        <v>501.84</v>
      </c>
      <c r="L8186" s="2">
        <v>0.33999999999999997</v>
      </c>
      <c r="M8186" s="2" t="s">
        <v>19</v>
      </c>
      <c r="N8186" s="20">
        <f t="shared" si="127"/>
        <v>1977.84</v>
      </c>
      <c r="O8186" s="21"/>
      <c r="P8186" s="20"/>
    </row>
    <row r="8187" spans="1:16" x14ac:dyDescent="0.35">
      <c r="A8187" s="2" t="s">
        <v>13</v>
      </c>
      <c r="B8187" s="2">
        <v>1185732</v>
      </c>
      <c r="C8187" s="15">
        <v>44544</v>
      </c>
      <c r="D8187" s="2" t="s">
        <v>14</v>
      </c>
      <c r="E8187" s="2" t="s">
        <v>35</v>
      </c>
      <c r="F8187" s="2" t="s">
        <v>36</v>
      </c>
      <c r="G8187" s="3" t="s">
        <v>158</v>
      </c>
      <c r="H8187" s="17">
        <v>48</v>
      </c>
      <c r="I8187" s="2">
        <v>79</v>
      </c>
      <c r="J8187" s="19">
        <v>3792</v>
      </c>
      <c r="K8187" s="19">
        <v>1175.52</v>
      </c>
      <c r="L8187" s="2">
        <v>0.31</v>
      </c>
      <c r="M8187" s="2" t="s">
        <v>19</v>
      </c>
      <c r="N8187" s="20">
        <f t="shared" si="127"/>
        <v>4967.5200000000004</v>
      </c>
      <c r="O8187" s="21"/>
      <c r="P8187" s="20"/>
    </row>
    <row r="8188" spans="1:16" x14ac:dyDescent="0.35">
      <c r="A8188" s="2" t="s">
        <v>13</v>
      </c>
      <c r="B8188" s="2">
        <v>1185732</v>
      </c>
      <c r="C8188" s="15">
        <v>44545</v>
      </c>
      <c r="D8188" s="2" t="s">
        <v>14</v>
      </c>
      <c r="E8188" s="2" t="s">
        <v>35</v>
      </c>
      <c r="F8188" s="2" t="s">
        <v>36</v>
      </c>
      <c r="G8188" s="3" t="s">
        <v>155</v>
      </c>
      <c r="H8188" s="17">
        <v>47</v>
      </c>
      <c r="I8188" s="2">
        <v>124</v>
      </c>
      <c r="J8188" s="19">
        <v>5828</v>
      </c>
      <c r="K8188" s="19">
        <v>3088.84</v>
      </c>
      <c r="L8188" s="2">
        <v>0.53</v>
      </c>
      <c r="M8188" s="2" t="s">
        <v>19</v>
      </c>
      <c r="N8188" s="20">
        <f t="shared" si="127"/>
        <v>8916.84</v>
      </c>
      <c r="O8188" s="21"/>
      <c r="P8188" s="20"/>
    </row>
    <row r="8189" spans="1:16" x14ac:dyDescent="0.35">
      <c r="A8189" s="2" t="s">
        <v>13</v>
      </c>
      <c r="B8189" s="2">
        <v>1185732</v>
      </c>
      <c r="C8189" s="15">
        <v>44546</v>
      </c>
      <c r="D8189" s="2" t="s">
        <v>14</v>
      </c>
      <c r="E8189" s="2" t="s">
        <v>35</v>
      </c>
      <c r="F8189" s="2" t="s">
        <v>36</v>
      </c>
      <c r="G8189" s="3" t="s">
        <v>17</v>
      </c>
      <c r="H8189" s="17">
        <v>35</v>
      </c>
      <c r="I8189" s="2">
        <v>68</v>
      </c>
      <c r="J8189" s="19">
        <v>2380</v>
      </c>
      <c r="K8189" s="19">
        <v>761.6</v>
      </c>
      <c r="L8189" s="2">
        <v>0.32</v>
      </c>
      <c r="M8189" s="2" t="s">
        <v>19</v>
      </c>
      <c r="N8189" s="20">
        <f t="shared" si="127"/>
        <v>3141.6</v>
      </c>
      <c r="O8189" s="21"/>
      <c r="P8189" s="20"/>
    </row>
    <row r="8190" spans="1:16" x14ac:dyDescent="0.35">
      <c r="A8190" s="2" t="s">
        <v>13</v>
      </c>
      <c r="B8190" s="2">
        <v>1185732</v>
      </c>
      <c r="C8190" s="15">
        <v>44547</v>
      </c>
      <c r="D8190" s="2" t="s">
        <v>14</v>
      </c>
      <c r="E8190" s="2" t="s">
        <v>35</v>
      </c>
      <c r="F8190" s="2" t="s">
        <v>36</v>
      </c>
      <c r="G8190" s="3" t="s">
        <v>156</v>
      </c>
      <c r="H8190" s="17">
        <v>38</v>
      </c>
      <c r="I8190" s="2">
        <v>38</v>
      </c>
      <c r="J8190" s="19">
        <v>1444</v>
      </c>
      <c r="K8190" s="19">
        <v>548.72</v>
      </c>
      <c r="L8190" s="2">
        <v>0.38</v>
      </c>
      <c r="M8190" s="2" t="s">
        <v>19</v>
      </c>
      <c r="N8190" s="20">
        <f t="shared" si="127"/>
        <v>1992.72</v>
      </c>
      <c r="O8190" s="21"/>
      <c r="P8190" s="20"/>
    </row>
    <row r="8191" spans="1:16" x14ac:dyDescent="0.35">
      <c r="A8191" s="2" t="s">
        <v>13</v>
      </c>
      <c r="B8191" s="2">
        <v>1185732</v>
      </c>
      <c r="C8191" s="15">
        <v>44548</v>
      </c>
      <c r="D8191" s="2" t="s">
        <v>14</v>
      </c>
      <c r="E8191" s="2" t="s">
        <v>35</v>
      </c>
      <c r="F8191" s="2" t="s">
        <v>36</v>
      </c>
      <c r="G8191" s="3" t="s">
        <v>157</v>
      </c>
      <c r="H8191" s="17">
        <v>40</v>
      </c>
      <c r="I8191" s="2">
        <v>34</v>
      </c>
      <c r="J8191" s="19">
        <v>1360</v>
      </c>
      <c r="K8191" s="19">
        <v>516.79999999999995</v>
      </c>
      <c r="L8191" s="2">
        <v>0.38</v>
      </c>
      <c r="M8191" s="2" t="s">
        <v>19</v>
      </c>
      <c r="N8191" s="20">
        <f t="shared" si="127"/>
        <v>1876.8</v>
      </c>
      <c r="O8191" s="21"/>
      <c r="P8191" s="20"/>
    </row>
    <row r="8192" spans="1:16" x14ac:dyDescent="0.35">
      <c r="A8192" s="2" t="s">
        <v>13</v>
      </c>
      <c r="B8192" s="2">
        <v>1185732</v>
      </c>
      <c r="C8192" s="15">
        <v>44549</v>
      </c>
      <c r="D8192" s="2" t="s">
        <v>14</v>
      </c>
      <c r="E8192" s="2" t="s">
        <v>35</v>
      </c>
      <c r="F8192" s="2" t="s">
        <v>36</v>
      </c>
      <c r="G8192" s="3" t="s">
        <v>18</v>
      </c>
      <c r="H8192" s="17">
        <v>43</v>
      </c>
      <c r="I8192" s="2">
        <v>30</v>
      </c>
      <c r="J8192" s="19">
        <v>1290</v>
      </c>
      <c r="K8192" s="19">
        <v>425.69999999999993</v>
      </c>
      <c r="L8192" s="2">
        <v>0.32999999999999996</v>
      </c>
      <c r="M8192" s="2" t="s">
        <v>19</v>
      </c>
      <c r="N8192" s="20">
        <f t="shared" si="127"/>
        <v>1715.6999999999998</v>
      </c>
      <c r="O8192" s="21"/>
      <c r="P8192" s="20"/>
    </row>
    <row r="8193" spans="1:16" x14ac:dyDescent="0.35">
      <c r="A8193" s="2" t="s">
        <v>13</v>
      </c>
      <c r="B8193" s="2">
        <v>1185732</v>
      </c>
      <c r="C8193" s="15">
        <v>44550</v>
      </c>
      <c r="D8193" s="2" t="s">
        <v>14</v>
      </c>
      <c r="E8193" s="2" t="s">
        <v>35</v>
      </c>
      <c r="F8193" s="2" t="s">
        <v>36</v>
      </c>
      <c r="G8193" s="3" t="s">
        <v>158</v>
      </c>
      <c r="H8193" s="17">
        <v>42</v>
      </c>
      <c r="I8193" s="2">
        <v>74</v>
      </c>
      <c r="J8193" s="19">
        <v>3108</v>
      </c>
      <c r="K8193" s="19">
        <v>994.56000000000006</v>
      </c>
      <c r="L8193" s="2">
        <v>0.32</v>
      </c>
      <c r="M8193" s="2" t="s">
        <v>19</v>
      </c>
      <c r="N8193" s="20">
        <f t="shared" si="127"/>
        <v>4102.5600000000004</v>
      </c>
      <c r="O8193" s="21"/>
      <c r="P8193" s="20"/>
    </row>
    <row r="8194" spans="1:16" x14ac:dyDescent="0.35">
      <c r="A8194" s="2" t="s">
        <v>13</v>
      </c>
      <c r="B8194" s="2">
        <v>1185732</v>
      </c>
      <c r="C8194" s="15">
        <v>44551</v>
      </c>
      <c r="D8194" s="2" t="s">
        <v>14</v>
      </c>
      <c r="E8194" s="2" t="s">
        <v>35</v>
      </c>
      <c r="F8194" s="2" t="s">
        <v>36</v>
      </c>
      <c r="G8194" s="3" t="s">
        <v>155</v>
      </c>
      <c r="H8194" s="17">
        <v>48</v>
      </c>
      <c r="I8194" s="2">
        <v>124</v>
      </c>
      <c r="J8194" s="19">
        <v>5952</v>
      </c>
      <c r="K8194" s="19">
        <v>3571.2000000000007</v>
      </c>
      <c r="L8194" s="2">
        <v>0.60000000000000009</v>
      </c>
      <c r="M8194" s="2" t="s">
        <v>19</v>
      </c>
      <c r="N8194" s="20">
        <f t="shared" si="127"/>
        <v>9523.2000000000007</v>
      </c>
      <c r="O8194" s="21"/>
      <c r="P8194" s="20"/>
    </row>
    <row r="8195" spans="1:16" x14ac:dyDescent="0.35">
      <c r="A8195" s="2" t="s">
        <v>13</v>
      </c>
      <c r="B8195" s="2">
        <v>1185732</v>
      </c>
      <c r="C8195" s="15">
        <v>44552</v>
      </c>
      <c r="D8195" s="2" t="s">
        <v>14</v>
      </c>
      <c r="E8195" s="2" t="s">
        <v>35</v>
      </c>
      <c r="F8195" s="2" t="s">
        <v>36</v>
      </c>
      <c r="G8195" s="3" t="s">
        <v>17</v>
      </c>
      <c r="H8195" s="17">
        <v>43</v>
      </c>
      <c r="I8195" s="2">
        <v>68</v>
      </c>
      <c r="J8195" s="19">
        <v>2924</v>
      </c>
      <c r="K8195" s="19">
        <v>1228.08</v>
      </c>
      <c r="L8195" s="2">
        <v>0.42</v>
      </c>
      <c r="M8195" s="2" t="s">
        <v>19</v>
      </c>
      <c r="N8195" s="20">
        <f t="shared" ref="N8195:N8258" si="128">SUM(J8195,K8195)</f>
        <v>4152.08</v>
      </c>
      <c r="O8195" s="21"/>
      <c r="P8195" s="20"/>
    </row>
    <row r="8196" spans="1:16" x14ac:dyDescent="0.35">
      <c r="A8196" s="2" t="s">
        <v>13</v>
      </c>
      <c r="B8196" s="2">
        <v>1185732</v>
      </c>
      <c r="C8196" s="15">
        <v>44553</v>
      </c>
      <c r="D8196" s="2" t="s">
        <v>14</v>
      </c>
      <c r="E8196" s="2" t="s">
        <v>35</v>
      </c>
      <c r="F8196" s="2" t="s">
        <v>36</v>
      </c>
      <c r="G8196" s="3" t="s">
        <v>156</v>
      </c>
      <c r="H8196" s="17">
        <v>47</v>
      </c>
      <c r="I8196" s="2">
        <v>66</v>
      </c>
      <c r="J8196" s="19">
        <v>3102</v>
      </c>
      <c r="K8196" s="19">
        <v>1364.8799999999999</v>
      </c>
      <c r="L8196" s="2">
        <v>0.43999999999999995</v>
      </c>
      <c r="M8196" s="2" t="s">
        <v>19</v>
      </c>
      <c r="N8196" s="20">
        <f t="shared" si="128"/>
        <v>4466.88</v>
      </c>
      <c r="O8196" s="21"/>
      <c r="P8196" s="20"/>
    </row>
    <row r="8197" spans="1:16" x14ac:dyDescent="0.35">
      <c r="A8197" s="2" t="s">
        <v>13</v>
      </c>
      <c r="B8197" s="2">
        <v>1185732</v>
      </c>
      <c r="C8197" s="15">
        <v>44554</v>
      </c>
      <c r="D8197" s="2" t="s">
        <v>14</v>
      </c>
      <c r="E8197" s="2" t="s">
        <v>35</v>
      </c>
      <c r="F8197" s="2" t="s">
        <v>36</v>
      </c>
      <c r="G8197" s="3" t="s">
        <v>157</v>
      </c>
      <c r="H8197" s="17">
        <v>43</v>
      </c>
      <c r="I8197" s="2">
        <v>60</v>
      </c>
      <c r="J8197" s="19">
        <v>2580</v>
      </c>
      <c r="K8197" s="19">
        <v>1186.8</v>
      </c>
      <c r="L8197" s="2">
        <v>0.45999999999999996</v>
      </c>
      <c r="M8197" s="2" t="s">
        <v>19</v>
      </c>
      <c r="N8197" s="20">
        <f t="shared" si="128"/>
        <v>3766.8</v>
      </c>
      <c r="O8197" s="21"/>
      <c r="P8197" s="20"/>
    </row>
    <row r="8198" spans="1:16" x14ac:dyDescent="0.35">
      <c r="A8198" s="2" t="s">
        <v>13</v>
      </c>
      <c r="B8198" s="2">
        <v>1185732</v>
      </c>
      <c r="C8198" s="15">
        <v>44555</v>
      </c>
      <c r="D8198" s="2" t="s">
        <v>14</v>
      </c>
      <c r="E8198" s="2" t="s">
        <v>35</v>
      </c>
      <c r="F8198" s="2" t="s">
        <v>36</v>
      </c>
      <c r="G8198" s="3" t="s">
        <v>18</v>
      </c>
      <c r="H8198" s="17">
        <v>51</v>
      </c>
      <c r="I8198" s="2">
        <v>48</v>
      </c>
      <c r="J8198" s="19">
        <v>2448</v>
      </c>
      <c r="K8198" s="19">
        <v>954.71999999999991</v>
      </c>
      <c r="L8198" s="2">
        <v>0.38999999999999996</v>
      </c>
      <c r="M8198" s="2" t="s">
        <v>19</v>
      </c>
      <c r="N8198" s="20">
        <f t="shared" si="128"/>
        <v>3402.72</v>
      </c>
      <c r="O8198" s="21"/>
      <c r="P8198" s="20"/>
    </row>
    <row r="8199" spans="1:16" x14ac:dyDescent="0.35">
      <c r="A8199" s="2" t="s">
        <v>13</v>
      </c>
      <c r="B8199" s="2">
        <v>1185732</v>
      </c>
      <c r="C8199" s="15">
        <v>44556</v>
      </c>
      <c r="D8199" s="2" t="s">
        <v>14</v>
      </c>
      <c r="E8199" s="2" t="s">
        <v>35</v>
      </c>
      <c r="F8199" s="2" t="s">
        <v>36</v>
      </c>
      <c r="G8199" s="3" t="s">
        <v>158</v>
      </c>
      <c r="H8199" s="17">
        <v>53</v>
      </c>
      <c r="I8199" s="2">
        <v>75</v>
      </c>
      <c r="J8199" s="19">
        <v>3975</v>
      </c>
      <c r="K8199" s="19">
        <v>1431</v>
      </c>
      <c r="L8199" s="2">
        <v>0.36</v>
      </c>
      <c r="M8199" s="2" t="s">
        <v>19</v>
      </c>
      <c r="N8199" s="20">
        <f t="shared" si="128"/>
        <v>5406</v>
      </c>
      <c r="O8199" s="21"/>
      <c r="P8199" s="20"/>
    </row>
    <row r="8200" spans="1:16" x14ac:dyDescent="0.35">
      <c r="A8200" s="2" t="s">
        <v>13</v>
      </c>
      <c r="B8200" s="2">
        <v>1185732</v>
      </c>
      <c r="C8200" s="15">
        <v>44557</v>
      </c>
      <c r="D8200" s="2" t="s">
        <v>14</v>
      </c>
      <c r="E8200" s="2" t="s">
        <v>35</v>
      </c>
      <c r="F8200" s="2" t="s">
        <v>36</v>
      </c>
      <c r="G8200" s="3" t="s">
        <v>155</v>
      </c>
      <c r="H8200" s="17">
        <v>53</v>
      </c>
      <c r="I8200" s="2">
        <v>143</v>
      </c>
      <c r="J8200" s="19">
        <v>7579</v>
      </c>
      <c r="K8200" s="19">
        <v>4623.1900000000005</v>
      </c>
      <c r="L8200" s="2">
        <v>0.6100000000000001</v>
      </c>
      <c r="M8200" s="2" t="s">
        <v>19</v>
      </c>
      <c r="N8200" s="20">
        <f t="shared" si="128"/>
        <v>12202.19</v>
      </c>
      <c r="O8200" s="21"/>
      <c r="P8200" s="20"/>
    </row>
    <row r="8201" spans="1:16" x14ac:dyDescent="0.35">
      <c r="A8201" s="2" t="s">
        <v>13</v>
      </c>
      <c r="B8201" s="2">
        <v>1185732</v>
      </c>
      <c r="C8201" s="15">
        <v>44558</v>
      </c>
      <c r="D8201" s="2" t="s">
        <v>14</v>
      </c>
      <c r="E8201" s="2" t="s">
        <v>35</v>
      </c>
      <c r="F8201" s="2" t="s">
        <v>36</v>
      </c>
      <c r="G8201" s="3" t="s">
        <v>17</v>
      </c>
      <c r="H8201" s="17">
        <v>47</v>
      </c>
      <c r="I8201" s="2">
        <v>85</v>
      </c>
      <c r="J8201" s="19">
        <v>3995</v>
      </c>
      <c r="K8201" s="19">
        <v>1637.9499999999998</v>
      </c>
      <c r="L8201" s="2">
        <v>0.41</v>
      </c>
      <c r="M8201" s="2" t="s">
        <v>19</v>
      </c>
      <c r="N8201" s="20">
        <f t="shared" si="128"/>
        <v>5632.95</v>
      </c>
      <c r="O8201" s="21"/>
      <c r="P8201" s="20"/>
    </row>
    <row r="8202" spans="1:16" x14ac:dyDescent="0.35">
      <c r="A8202" s="2" t="s">
        <v>13</v>
      </c>
      <c r="B8202" s="2">
        <v>1185732</v>
      </c>
      <c r="C8202" s="15">
        <v>44559</v>
      </c>
      <c r="D8202" s="2" t="s">
        <v>14</v>
      </c>
      <c r="E8202" s="2" t="s">
        <v>35</v>
      </c>
      <c r="F8202" s="2" t="s">
        <v>36</v>
      </c>
      <c r="G8202" s="3" t="s">
        <v>156</v>
      </c>
      <c r="H8202" s="17">
        <v>44</v>
      </c>
      <c r="I8202" s="2">
        <v>79</v>
      </c>
      <c r="J8202" s="19">
        <v>3476</v>
      </c>
      <c r="K8202" s="19">
        <v>1529.4399999999998</v>
      </c>
      <c r="L8202" s="2">
        <v>0.43999999999999995</v>
      </c>
      <c r="M8202" s="2" t="s">
        <v>19</v>
      </c>
      <c r="N8202" s="20">
        <f t="shared" si="128"/>
        <v>5005.4399999999996</v>
      </c>
      <c r="O8202" s="21"/>
      <c r="P8202" s="20"/>
    </row>
    <row r="8203" spans="1:16" x14ac:dyDescent="0.35">
      <c r="A8203" s="2" t="s">
        <v>13</v>
      </c>
      <c r="B8203" s="2">
        <v>1185732</v>
      </c>
      <c r="C8203" s="15">
        <v>44560</v>
      </c>
      <c r="D8203" s="2" t="s">
        <v>14</v>
      </c>
      <c r="E8203" s="2" t="s">
        <v>35</v>
      </c>
      <c r="F8203" s="2" t="s">
        <v>36</v>
      </c>
      <c r="G8203" s="3" t="s">
        <v>157</v>
      </c>
      <c r="H8203" s="17">
        <v>40</v>
      </c>
      <c r="I8203" s="2">
        <v>53</v>
      </c>
      <c r="J8203" s="19">
        <v>2120</v>
      </c>
      <c r="K8203" s="19">
        <v>953.99999999999989</v>
      </c>
      <c r="L8203" s="2">
        <v>0.44999999999999996</v>
      </c>
      <c r="M8203" s="2" t="s">
        <v>19</v>
      </c>
      <c r="N8203" s="20">
        <f t="shared" si="128"/>
        <v>3074</v>
      </c>
      <c r="O8203" s="21"/>
      <c r="P8203" s="20"/>
    </row>
    <row r="8204" spans="1:16" x14ac:dyDescent="0.35">
      <c r="A8204" s="2" t="s">
        <v>13</v>
      </c>
      <c r="B8204" s="2">
        <v>1185732</v>
      </c>
      <c r="C8204" s="15">
        <v>44561</v>
      </c>
      <c r="D8204" s="2" t="s">
        <v>14</v>
      </c>
      <c r="E8204" s="2" t="s">
        <v>35</v>
      </c>
      <c r="F8204" s="2" t="s">
        <v>36</v>
      </c>
      <c r="G8204" s="3" t="s">
        <v>18</v>
      </c>
      <c r="H8204" s="17">
        <v>46</v>
      </c>
      <c r="I8204" s="2">
        <v>56</v>
      </c>
      <c r="J8204" s="19">
        <v>2576</v>
      </c>
      <c r="K8204" s="19">
        <v>1004.6399999999999</v>
      </c>
      <c r="L8204" s="2">
        <v>0.38999999999999996</v>
      </c>
      <c r="M8204" s="2" t="s">
        <v>19</v>
      </c>
      <c r="N8204" s="20">
        <f t="shared" si="128"/>
        <v>3580.64</v>
      </c>
      <c r="O8204" s="21"/>
      <c r="P8204" s="20"/>
    </row>
    <row r="8205" spans="1:16" x14ac:dyDescent="0.35">
      <c r="A8205" s="2" t="s">
        <v>13</v>
      </c>
      <c r="B8205" s="2">
        <v>1185732</v>
      </c>
      <c r="C8205" s="15">
        <v>43831</v>
      </c>
      <c r="D8205" s="2" t="s">
        <v>14</v>
      </c>
      <c r="E8205" s="2" t="s">
        <v>35</v>
      </c>
      <c r="F8205" s="2" t="s">
        <v>36</v>
      </c>
      <c r="G8205" s="3" t="s">
        <v>158</v>
      </c>
      <c r="H8205" s="17">
        <v>53</v>
      </c>
      <c r="I8205" s="2">
        <v>83</v>
      </c>
      <c r="J8205" s="19">
        <v>4399</v>
      </c>
      <c r="K8205" s="19">
        <v>1407.68</v>
      </c>
      <c r="L8205" s="2">
        <v>0.32</v>
      </c>
      <c r="M8205" s="2" t="s">
        <v>19</v>
      </c>
      <c r="N8205" s="20">
        <f t="shared" si="128"/>
        <v>5806.68</v>
      </c>
      <c r="O8205" s="21"/>
      <c r="P8205" s="20"/>
    </row>
    <row r="8206" spans="1:16" x14ac:dyDescent="0.35">
      <c r="A8206" s="2" t="s">
        <v>25</v>
      </c>
      <c r="B8206" s="2">
        <v>1128299</v>
      </c>
      <c r="C8206" s="15">
        <v>43832</v>
      </c>
      <c r="D8206" s="2" t="s">
        <v>14</v>
      </c>
      <c r="E8206" s="2" t="s">
        <v>35</v>
      </c>
      <c r="F8206" s="2" t="s">
        <v>36</v>
      </c>
      <c r="G8206" s="3" t="s">
        <v>155</v>
      </c>
      <c r="H8206" s="17">
        <v>27</v>
      </c>
      <c r="I8206" s="2">
        <v>158</v>
      </c>
      <c r="J8206" s="19">
        <v>4266</v>
      </c>
      <c r="K8206" s="19">
        <v>1791.7200000000003</v>
      </c>
      <c r="L8206" s="2">
        <v>0.42000000000000004</v>
      </c>
      <c r="M8206" s="2" t="s">
        <v>19</v>
      </c>
      <c r="N8206" s="20">
        <f t="shared" si="128"/>
        <v>6057.72</v>
      </c>
      <c r="O8206" s="21"/>
      <c r="P8206" s="20"/>
    </row>
    <row r="8207" spans="1:16" x14ac:dyDescent="0.35">
      <c r="A8207" s="2" t="s">
        <v>25</v>
      </c>
      <c r="B8207" s="2">
        <v>1128299</v>
      </c>
      <c r="C8207" s="15">
        <v>43833</v>
      </c>
      <c r="D8207" s="2" t="s">
        <v>14</v>
      </c>
      <c r="E8207" s="2" t="s">
        <v>35</v>
      </c>
      <c r="F8207" s="2" t="s">
        <v>36</v>
      </c>
      <c r="G8207" s="3" t="s">
        <v>17</v>
      </c>
      <c r="H8207" s="17">
        <v>35</v>
      </c>
      <c r="I8207" s="2">
        <v>135</v>
      </c>
      <c r="J8207" s="19">
        <v>4725</v>
      </c>
      <c r="K8207" s="19">
        <v>1464.75</v>
      </c>
      <c r="L8207" s="2">
        <v>0.31</v>
      </c>
      <c r="M8207" s="2" t="s">
        <v>19</v>
      </c>
      <c r="N8207" s="20">
        <f t="shared" si="128"/>
        <v>6189.75</v>
      </c>
      <c r="O8207" s="21"/>
      <c r="P8207" s="20"/>
    </row>
    <row r="8208" spans="1:16" x14ac:dyDescent="0.35">
      <c r="A8208" s="2" t="s">
        <v>25</v>
      </c>
      <c r="B8208" s="2">
        <v>1128299</v>
      </c>
      <c r="C8208" s="15">
        <v>43834</v>
      </c>
      <c r="D8208" s="2" t="s">
        <v>14</v>
      </c>
      <c r="E8208" s="2" t="s">
        <v>35</v>
      </c>
      <c r="F8208" s="2" t="s">
        <v>36</v>
      </c>
      <c r="G8208" s="3" t="s">
        <v>156</v>
      </c>
      <c r="H8208" s="17">
        <v>36</v>
      </c>
      <c r="I8208" s="2">
        <v>140</v>
      </c>
      <c r="J8208" s="19">
        <v>5040</v>
      </c>
      <c r="K8208" s="19">
        <v>2368.8000000000002</v>
      </c>
      <c r="L8208" s="2">
        <v>0.47000000000000003</v>
      </c>
      <c r="M8208" s="2" t="s">
        <v>19</v>
      </c>
      <c r="N8208" s="20">
        <f t="shared" si="128"/>
        <v>7408.8</v>
      </c>
      <c r="O8208" s="21"/>
      <c r="P8208" s="20"/>
    </row>
    <row r="8209" spans="1:16" x14ac:dyDescent="0.35">
      <c r="A8209" s="2" t="s">
        <v>25</v>
      </c>
      <c r="B8209" s="2">
        <v>1128299</v>
      </c>
      <c r="C8209" s="15">
        <v>43835</v>
      </c>
      <c r="D8209" s="2" t="s">
        <v>14</v>
      </c>
      <c r="E8209" s="2" t="s">
        <v>35</v>
      </c>
      <c r="F8209" s="2" t="s">
        <v>36</v>
      </c>
      <c r="G8209" s="3" t="s">
        <v>157</v>
      </c>
      <c r="H8209" s="17">
        <v>34</v>
      </c>
      <c r="I8209" s="2">
        <v>90</v>
      </c>
      <c r="J8209" s="19">
        <v>3060</v>
      </c>
      <c r="K8209" s="19">
        <v>1254.5999999999999</v>
      </c>
      <c r="L8209" s="2">
        <v>0.41</v>
      </c>
      <c r="M8209" s="2" t="s">
        <v>19</v>
      </c>
      <c r="N8209" s="20">
        <f t="shared" si="128"/>
        <v>4314.6000000000004</v>
      </c>
      <c r="O8209" s="21"/>
      <c r="P8209" s="20"/>
    </row>
    <row r="8210" spans="1:16" x14ac:dyDescent="0.35">
      <c r="A8210" s="2" t="s">
        <v>25</v>
      </c>
      <c r="B8210" s="2">
        <v>1128299</v>
      </c>
      <c r="C8210" s="15">
        <v>43836</v>
      </c>
      <c r="D8210" s="2" t="s">
        <v>26</v>
      </c>
      <c r="E8210" s="2" t="s">
        <v>37</v>
      </c>
      <c r="F8210" s="2" t="s">
        <v>38</v>
      </c>
      <c r="G8210" s="3" t="s">
        <v>18</v>
      </c>
      <c r="H8210" s="17">
        <v>37</v>
      </c>
      <c r="I8210" s="2">
        <v>80</v>
      </c>
      <c r="J8210" s="19">
        <v>2960</v>
      </c>
      <c r="K8210" s="19">
        <v>1687.2000000000003</v>
      </c>
      <c r="L8210" s="2">
        <v>0.57000000000000006</v>
      </c>
      <c r="M8210" s="2" t="s">
        <v>19</v>
      </c>
      <c r="N8210" s="20">
        <f t="shared" si="128"/>
        <v>4647.2000000000007</v>
      </c>
      <c r="O8210" s="21"/>
      <c r="P8210" s="20"/>
    </row>
    <row r="8211" spans="1:16" x14ac:dyDescent="0.35">
      <c r="A8211" s="2" t="s">
        <v>25</v>
      </c>
      <c r="B8211" s="2">
        <v>1128299</v>
      </c>
      <c r="C8211" s="15">
        <v>43837</v>
      </c>
      <c r="D8211" s="2" t="s">
        <v>26</v>
      </c>
      <c r="E8211" s="2" t="s">
        <v>37</v>
      </c>
      <c r="F8211" s="2" t="s">
        <v>38</v>
      </c>
      <c r="G8211" s="3" t="s">
        <v>158</v>
      </c>
      <c r="H8211" s="17">
        <v>36</v>
      </c>
      <c r="I8211" s="2">
        <v>166</v>
      </c>
      <c r="J8211" s="19">
        <v>5976</v>
      </c>
      <c r="K8211" s="19">
        <v>1434.24</v>
      </c>
      <c r="L8211" s="2">
        <v>0.24000000000000002</v>
      </c>
      <c r="M8211" s="2" t="s">
        <v>19</v>
      </c>
      <c r="N8211" s="20">
        <f t="shared" si="128"/>
        <v>7410.24</v>
      </c>
      <c r="O8211" s="21"/>
      <c r="P8211" s="20"/>
    </row>
    <row r="8212" spans="1:16" x14ac:dyDescent="0.35">
      <c r="A8212" s="2" t="s">
        <v>25</v>
      </c>
      <c r="B8212" s="2">
        <v>1128299</v>
      </c>
      <c r="C8212" s="15">
        <v>43838</v>
      </c>
      <c r="D8212" s="2" t="s">
        <v>26</v>
      </c>
      <c r="E8212" s="2" t="s">
        <v>37</v>
      </c>
      <c r="F8212" s="2" t="s">
        <v>38</v>
      </c>
      <c r="G8212" s="3" t="s">
        <v>155</v>
      </c>
      <c r="H8212" s="17">
        <v>27</v>
      </c>
      <c r="I8212" s="2">
        <v>173</v>
      </c>
      <c r="J8212" s="19">
        <v>4671</v>
      </c>
      <c r="K8212" s="19">
        <v>2008.5300000000002</v>
      </c>
      <c r="L8212" s="2">
        <v>0.43000000000000005</v>
      </c>
      <c r="M8212" s="2" t="s">
        <v>19</v>
      </c>
      <c r="N8212" s="20">
        <f t="shared" si="128"/>
        <v>6679.5300000000007</v>
      </c>
      <c r="O8212" s="21"/>
      <c r="P8212" s="20"/>
    </row>
    <row r="8213" spans="1:16" x14ac:dyDescent="0.35">
      <c r="A8213" s="2" t="s">
        <v>25</v>
      </c>
      <c r="B8213" s="2">
        <v>1128299</v>
      </c>
      <c r="C8213" s="15">
        <v>43839</v>
      </c>
      <c r="D8213" s="2" t="s">
        <v>26</v>
      </c>
      <c r="E8213" s="2" t="s">
        <v>37</v>
      </c>
      <c r="F8213" s="2" t="s">
        <v>38</v>
      </c>
      <c r="G8213" s="3" t="s">
        <v>17</v>
      </c>
      <c r="H8213" s="17">
        <v>35</v>
      </c>
      <c r="I8213" s="2">
        <v>145</v>
      </c>
      <c r="J8213" s="19">
        <v>5075</v>
      </c>
      <c r="K8213" s="19">
        <v>1573.25</v>
      </c>
      <c r="L8213" s="2">
        <v>0.31</v>
      </c>
      <c r="M8213" s="2" t="s">
        <v>19</v>
      </c>
      <c r="N8213" s="20">
        <f t="shared" si="128"/>
        <v>6648.25</v>
      </c>
      <c r="O8213" s="21"/>
      <c r="P8213" s="20"/>
    </row>
    <row r="8214" spans="1:16" x14ac:dyDescent="0.35">
      <c r="A8214" s="2" t="s">
        <v>25</v>
      </c>
      <c r="B8214" s="2">
        <v>1128299</v>
      </c>
      <c r="C8214" s="15">
        <v>43840</v>
      </c>
      <c r="D8214" s="2" t="s">
        <v>26</v>
      </c>
      <c r="E8214" s="2" t="s">
        <v>37</v>
      </c>
      <c r="F8214" s="2" t="s">
        <v>38</v>
      </c>
      <c r="G8214" s="3" t="s">
        <v>156</v>
      </c>
      <c r="H8214" s="17">
        <v>31</v>
      </c>
      <c r="I8214" s="2">
        <v>140</v>
      </c>
      <c r="J8214" s="19">
        <v>4340</v>
      </c>
      <c r="K8214" s="19">
        <v>1866.2000000000003</v>
      </c>
      <c r="L8214" s="2">
        <v>0.43000000000000005</v>
      </c>
      <c r="M8214" s="2" t="s">
        <v>19</v>
      </c>
      <c r="N8214" s="20">
        <f t="shared" si="128"/>
        <v>6206.2000000000007</v>
      </c>
      <c r="O8214" s="21"/>
      <c r="P8214" s="20"/>
    </row>
    <row r="8215" spans="1:16" x14ac:dyDescent="0.35">
      <c r="A8215" s="2" t="s">
        <v>25</v>
      </c>
      <c r="B8215" s="2">
        <v>1128299</v>
      </c>
      <c r="C8215" s="15">
        <v>43841</v>
      </c>
      <c r="D8215" s="2" t="s">
        <v>26</v>
      </c>
      <c r="E8215" s="2" t="s">
        <v>37</v>
      </c>
      <c r="F8215" s="2" t="s">
        <v>38</v>
      </c>
      <c r="G8215" s="3" t="s">
        <v>157</v>
      </c>
      <c r="H8215" s="17">
        <v>30</v>
      </c>
      <c r="I8215" s="2">
        <v>85</v>
      </c>
      <c r="J8215" s="19">
        <v>2550</v>
      </c>
      <c r="K8215" s="19">
        <v>1045.5</v>
      </c>
      <c r="L8215" s="2">
        <v>0.41</v>
      </c>
      <c r="M8215" s="2" t="s">
        <v>19</v>
      </c>
      <c r="N8215" s="20">
        <f t="shared" si="128"/>
        <v>3595.5</v>
      </c>
      <c r="O8215" s="21"/>
      <c r="P8215" s="20"/>
    </row>
    <row r="8216" spans="1:16" x14ac:dyDescent="0.35">
      <c r="A8216" s="2" t="s">
        <v>25</v>
      </c>
      <c r="B8216" s="2">
        <v>1128299</v>
      </c>
      <c r="C8216" s="15">
        <v>43842</v>
      </c>
      <c r="D8216" s="2" t="s">
        <v>26</v>
      </c>
      <c r="E8216" s="2" t="s">
        <v>37</v>
      </c>
      <c r="F8216" s="2" t="s">
        <v>38</v>
      </c>
      <c r="G8216" s="3" t="s">
        <v>18</v>
      </c>
      <c r="H8216" s="17">
        <v>37</v>
      </c>
      <c r="I8216" s="2">
        <v>70</v>
      </c>
      <c r="J8216" s="19">
        <v>2590</v>
      </c>
      <c r="K8216" s="19">
        <v>1579.9000000000003</v>
      </c>
      <c r="L8216" s="2">
        <v>0.6100000000000001</v>
      </c>
      <c r="M8216" s="2" t="s">
        <v>19</v>
      </c>
      <c r="N8216" s="20">
        <f t="shared" si="128"/>
        <v>4169.9000000000005</v>
      </c>
      <c r="O8216" s="21"/>
      <c r="P8216" s="20"/>
    </row>
    <row r="8217" spans="1:16" x14ac:dyDescent="0.35">
      <c r="A8217" s="2" t="s">
        <v>25</v>
      </c>
      <c r="B8217" s="2">
        <v>1128299</v>
      </c>
      <c r="C8217" s="15">
        <v>43843</v>
      </c>
      <c r="D8217" s="2" t="s">
        <v>26</v>
      </c>
      <c r="E8217" s="2" t="s">
        <v>37</v>
      </c>
      <c r="F8217" s="2" t="s">
        <v>38</v>
      </c>
      <c r="G8217" s="3" t="s">
        <v>158</v>
      </c>
      <c r="H8217" s="17">
        <v>31</v>
      </c>
      <c r="I8217" s="2">
        <v>140</v>
      </c>
      <c r="J8217" s="19">
        <v>4340</v>
      </c>
      <c r="K8217" s="19">
        <v>998.2</v>
      </c>
      <c r="L8217" s="2">
        <v>0.23</v>
      </c>
      <c r="M8217" s="2" t="s">
        <v>19</v>
      </c>
      <c r="N8217" s="20">
        <f t="shared" si="128"/>
        <v>5338.2</v>
      </c>
      <c r="O8217" s="21"/>
      <c r="P8217" s="20"/>
    </row>
    <row r="8218" spans="1:16" x14ac:dyDescent="0.35">
      <c r="A8218" s="2" t="s">
        <v>25</v>
      </c>
      <c r="B8218" s="2">
        <v>1128299</v>
      </c>
      <c r="C8218" s="15">
        <v>43844</v>
      </c>
      <c r="D8218" s="2" t="s">
        <v>26</v>
      </c>
      <c r="E8218" s="2" t="s">
        <v>37</v>
      </c>
      <c r="F8218" s="2" t="s">
        <v>38</v>
      </c>
      <c r="G8218" s="3" t="s">
        <v>155</v>
      </c>
      <c r="H8218" s="17">
        <v>31</v>
      </c>
      <c r="I8218" s="2">
        <v>182</v>
      </c>
      <c r="J8218" s="19">
        <v>5642</v>
      </c>
      <c r="K8218" s="19">
        <v>2538.9</v>
      </c>
      <c r="L8218" s="2">
        <v>0.45</v>
      </c>
      <c r="M8218" s="2" t="s">
        <v>19</v>
      </c>
      <c r="N8218" s="20">
        <f t="shared" si="128"/>
        <v>8180.9</v>
      </c>
      <c r="O8218" s="21"/>
      <c r="P8218" s="20"/>
    </row>
    <row r="8219" spans="1:16" x14ac:dyDescent="0.35">
      <c r="A8219" s="2" t="s">
        <v>25</v>
      </c>
      <c r="B8219" s="2">
        <v>1128299</v>
      </c>
      <c r="C8219" s="15">
        <v>43845</v>
      </c>
      <c r="D8219" s="2" t="s">
        <v>26</v>
      </c>
      <c r="E8219" s="2" t="s">
        <v>37</v>
      </c>
      <c r="F8219" s="2" t="s">
        <v>38</v>
      </c>
      <c r="G8219" s="3" t="s">
        <v>17</v>
      </c>
      <c r="H8219" s="17">
        <v>42</v>
      </c>
      <c r="I8219" s="2">
        <v>124</v>
      </c>
      <c r="J8219" s="19">
        <v>5208</v>
      </c>
      <c r="K8219" s="19">
        <v>1666.56</v>
      </c>
      <c r="L8219" s="2">
        <v>0.32</v>
      </c>
      <c r="M8219" s="2" t="s">
        <v>19</v>
      </c>
      <c r="N8219" s="20">
        <f t="shared" si="128"/>
        <v>6874.5599999999995</v>
      </c>
      <c r="O8219" s="21"/>
      <c r="P8219" s="20"/>
    </row>
    <row r="8220" spans="1:16" x14ac:dyDescent="0.35">
      <c r="A8220" s="2" t="s">
        <v>25</v>
      </c>
      <c r="B8220" s="2">
        <v>1128299</v>
      </c>
      <c r="C8220" s="15">
        <v>43846</v>
      </c>
      <c r="D8220" s="2" t="s">
        <v>26</v>
      </c>
      <c r="E8220" s="2" t="s">
        <v>37</v>
      </c>
      <c r="F8220" s="2" t="s">
        <v>38</v>
      </c>
      <c r="G8220" s="3" t="s">
        <v>156</v>
      </c>
      <c r="H8220" s="17">
        <v>43</v>
      </c>
      <c r="I8220" s="2">
        <v>128</v>
      </c>
      <c r="J8220" s="19">
        <v>5504</v>
      </c>
      <c r="K8220" s="19">
        <v>2586.88</v>
      </c>
      <c r="L8220" s="2">
        <v>0.47000000000000003</v>
      </c>
      <c r="M8220" s="2" t="s">
        <v>19</v>
      </c>
      <c r="N8220" s="20">
        <f t="shared" si="128"/>
        <v>8090.88</v>
      </c>
      <c r="O8220" s="21"/>
      <c r="P8220" s="20"/>
    </row>
    <row r="8221" spans="1:16" x14ac:dyDescent="0.35">
      <c r="A8221" s="2" t="s">
        <v>25</v>
      </c>
      <c r="B8221" s="2">
        <v>1128299</v>
      </c>
      <c r="C8221" s="15">
        <v>43847</v>
      </c>
      <c r="D8221" s="2" t="s">
        <v>26</v>
      </c>
      <c r="E8221" s="2" t="s">
        <v>37</v>
      </c>
      <c r="F8221" s="2" t="s">
        <v>38</v>
      </c>
      <c r="G8221" s="3" t="s">
        <v>157</v>
      </c>
      <c r="H8221" s="17">
        <v>41</v>
      </c>
      <c r="I8221" s="2">
        <v>93</v>
      </c>
      <c r="J8221" s="19">
        <v>3813</v>
      </c>
      <c r="K8221" s="19">
        <v>1563.33</v>
      </c>
      <c r="L8221" s="2">
        <v>0.41</v>
      </c>
      <c r="M8221" s="2" t="s">
        <v>19</v>
      </c>
      <c r="N8221" s="20">
        <f t="shared" si="128"/>
        <v>5376.33</v>
      </c>
      <c r="O8221" s="21"/>
      <c r="P8221" s="20"/>
    </row>
    <row r="8222" spans="1:16" x14ac:dyDescent="0.35">
      <c r="A8222" s="2" t="s">
        <v>25</v>
      </c>
      <c r="B8222" s="2">
        <v>1128299</v>
      </c>
      <c r="C8222" s="15">
        <v>43848</v>
      </c>
      <c r="D8222" s="2" t="s">
        <v>26</v>
      </c>
      <c r="E8222" s="2" t="s">
        <v>37</v>
      </c>
      <c r="F8222" s="2" t="s">
        <v>38</v>
      </c>
      <c r="G8222" s="3" t="s">
        <v>18</v>
      </c>
      <c r="H8222" s="17">
        <v>44</v>
      </c>
      <c r="I8222" s="2">
        <v>60</v>
      </c>
      <c r="J8222" s="19">
        <v>2640</v>
      </c>
      <c r="K8222" s="19">
        <v>1636.8000000000002</v>
      </c>
      <c r="L8222" s="2">
        <v>0.62000000000000011</v>
      </c>
      <c r="M8222" s="2" t="s">
        <v>19</v>
      </c>
      <c r="N8222" s="20">
        <f t="shared" si="128"/>
        <v>4276.8</v>
      </c>
      <c r="O8222" s="21"/>
      <c r="P8222" s="20"/>
    </row>
    <row r="8223" spans="1:16" x14ac:dyDescent="0.35">
      <c r="A8223" s="2" t="s">
        <v>25</v>
      </c>
      <c r="B8223" s="2">
        <v>1128299</v>
      </c>
      <c r="C8223" s="15">
        <v>43849</v>
      </c>
      <c r="D8223" s="2" t="s">
        <v>26</v>
      </c>
      <c r="E8223" s="2" t="s">
        <v>37</v>
      </c>
      <c r="F8223" s="2" t="s">
        <v>38</v>
      </c>
      <c r="G8223" s="3" t="s">
        <v>158</v>
      </c>
      <c r="H8223" s="17">
        <v>39</v>
      </c>
      <c r="I8223" s="2">
        <v>124</v>
      </c>
      <c r="J8223" s="19">
        <v>4836</v>
      </c>
      <c r="K8223" s="19">
        <v>1257.3600000000001</v>
      </c>
      <c r="L8223" s="2">
        <v>0.26</v>
      </c>
      <c r="M8223" s="2" t="s">
        <v>19</v>
      </c>
      <c r="N8223" s="20">
        <f t="shared" si="128"/>
        <v>6093.3600000000006</v>
      </c>
      <c r="O8223" s="21"/>
      <c r="P8223" s="20"/>
    </row>
    <row r="8224" spans="1:16" x14ac:dyDescent="0.35">
      <c r="A8224" s="2" t="s">
        <v>25</v>
      </c>
      <c r="B8224" s="2">
        <v>1128299</v>
      </c>
      <c r="C8224" s="15">
        <v>43850</v>
      </c>
      <c r="D8224" s="2" t="s">
        <v>26</v>
      </c>
      <c r="E8224" s="2" t="s">
        <v>37</v>
      </c>
      <c r="F8224" s="2" t="s">
        <v>38</v>
      </c>
      <c r="G8224" s="3" t="s">
        <v>155</v>
      </c>
      <c r="H8224" s="17">
        <v>41</v>
      </c>
      <c r="I8224" s="2">
        <v>171</v>
      </c>
      <c r="J8224" s="19">
        <v>7011</v>
      </c>
      <c r="K8224" s="19">
        <v>2944.6200000000003</v>
      </c>
      <c r="L8224" s="2">
        <v>0.42000000000000004</v>
      </c>
      <c r="M8224" s="2" t="s">
        <v>19</v>
      </c>
      <c r="N8224" s="20">
        <f t="shared" si="128"/>
        <v>9955.6200000000008</v>
      </c>
      <c r="O8224" s="21"/>
      <c r="P8224" s="20"/>
    </row>
    <row r="8225" spans="1:16" x14ac:dyDescent="0.35">
      <c r="A8225" s="2" t="s">
        <v>25</v>
      </c>
      <c r="B8225" s="2">
        <v>1128299</v>
      </c>
      <c r="C8225" s="15">
        <v>43851</v>
      </c>
      <c r="D8225" s="2" t="s">
        <v>26</v>
      </c>
      <c r="E8225" s="2" t="s">
        <v>37</v>
      </c>
      <c r="F8225" s="2" t="s">
        <v>38</v>
      </c>
      <c r="G8225" s="3" t="s">
        <v>17</v>
      </c>
      <c r="H8225" s="17">
        <v>46</v>
      </c>
      <c r="I8225" s="2">
        <v>116</v>
      </c>
      <c r="J8225" s="19">
        <v>5336</v>
      </c>
      <c r="K8225" s="19">
        <v>1547.4399999999998</v>
      </c>
      <c r="L8225" s="2">
        <v>0.28999999999999998</v>
      </c>
      <c r="M8225" s="2" t="s">
        <v>19</v>
      </c>
      <c r="N8225" s="20">
        <f t="shared" si="128"/>
        <v>6883.44</v>
      </c>
      <c r="O8225" s="21"/>
      <c r="P8225" s="20"/>
    </row>
    <row r="8226" spans="1:16" x14ac:dyDescent="0.35">
      <c r="A8226" s="2" t="s">
        <v>25</v>
      </c>
      <c r="B8226" s="2">
        <v>1128299</v>
      </c>
      <c r="C8226" s="15">
        <v>43852</v>
      </c>
      <c r="D8226" s="2" t="s">
        <v>26</v>
      </c>
      <c r="E8226" s="2" t="s">
        <v>37</v>
      </c>
      <c r="F8226" s="2" t="s">
        <v>38</v>
      </c>
      <c r="G8226" s="3" t="s">
        <v>156</v>
      </c>
      <c r="H8226" s="17">
        <v>47</v>
      </c>
      <c r="I8226" s="2">
        <v>120</v>
      </c>
      <c r="J8226" s="19">
        <v>5640</v>
      </c>
      <c r="K8226" s="19">
        <v>2538</v>
      </c>
      <c r="L8226" s="2">
        <v>0.45</v>
      </c>
      <c r="M8226" s="2" t="s">
        <v>19</v>
      </c>
      <c r="N8226" s="20">
        <f t="shared" si="128"/>
        <v>8178</v>
      </c>
      <c r="O8226" s="21"/>
      <c r="P8226" s="20"/>
    </row>
    <row r="8227" spans="1:16" x14ac:dyDescent="0.35">
      <c r="A8227" s="2" t="s">
        <v>25</v>
      </c>
      <c r="B8227" s="2">
        <v>1128299</v>
      </c>
      <c r="C8227" s="15">
        <v>43853</v>
      </c>
      <c r="D8227" s="2" t="s">
        <v>26</v>
      </c>
      <c r="E8227" s="2" t="s">
        <v>37</v>
      </c>
      <c r="F8227" s="2" t="s">
        <v>38</v>
      </c>
      <c r="G8227" s="3" t="s">
        <v>157</v>
      </c>
      <c r="H8227" s="17">
        <v>40</v>
      </c>
      <c r="I8227" s="2">
        <v>90</v>
      </c>
      <c r="J8227" s="19">
        <v>3600</v>
      </c>
      <c r="K8227" s="19">
        <v>1476</v>
      </c>
      <c r="L8227" s="2">
        <v>0.41</v>
      </c>
      <c r="M8227" s="2" t="s">
        <v>19</v>
      </c>
      <c r="N8227" s="20">
        <f t="shared" si="128"/>
        <v>5076</v>
      </c>
      <c r="O8227" s="21"/>
      <c r="P8227" s="20"/>
    </row>
    <row r="8228" spans="1:16" x14ac:dyDescent="0.35">
      <c r="A8228" s="2" t="s">
        <v>25</v>
      </c>
      <c r="B8228" s="2">
        <v>1128299</v>
      </c>
      <c r="C8228" s="15">
        <v>43854</v>
      </c>
      <c r="D8228" s="2" t="s">
        <v>26</v>
      </c>
      <c r="E8228" s="2" t="s">
        <v>37</v>
      </c>
      <c r="F8228" s="2" t="s">
        <v>38</v>
      </c>
      <c r="G8228" s="3" t="s">
        <v>18</v>
      </c>
      <c r="H8228" s="17">
        <v>47</v>
      </c>
      <c r="I8228" s="2">
        <v>62</v>
      </c>
      <c r="J8228" s="19">
        <v>2914</v>
      </c>
      <c r="K8228" s="19">
        <v>1777.5400000000002</v>
      </c>
      <c r="L8228" s="2">
        <v>0.6100000000000001</v>
      </c>
      <c r="M8228" s="2" t="s">
        <v>19</v>
      </c>
      <c r="N8228" s="20">
        <f t="shared" si="128"/>
        <v>4691.54</v>
      </c>
      <c r="O8228" s="21"/>
      <c r="P8228" s="20"/>
    </row>
    <row r="8229" spans="1:16" x14ac:dyDescent="0.35">
      <c r="A8229" s="2" t="s">
        <v>25</v>
      </c>
      <c r="B8229" s="2">
        <v>1128299</v>
      </c>
      <c r="C8229" s="15">
        <v>43855</v>
      </c>
      <c r="D8229" s="2" t="s">
        <v>26</v>
      </c>
      <c r="E8229" s="2" t="s">
        <v>37</v>
      </c>
      <c r="F8229" s="2" t="s">
        <v>38</v>
      </c>
      <c r="G8229" s="3" t="s">
        <v>158</v>
      </c>
      <c r="H8229" s="17">
        <v>54</v>
      </c>
      <c r="I8229" s="2">
        <v>123</v>
      </c>
      <c r="J8229" s="19">
        <v>6642</v>
      </c>
      <c r="K8229" s="19">
        <v>1793.3400000000001</v>
      </c>
      <c r="L8229" s="2">
        <v>0.27</v>
      </c>
      <c r="M8229" s="2" t="s">
        <v>19</v>
      </c>
      <c r="N8229" s="20">
        <f t="shared" si="128"/>
        <v>8435.34</v>
      </c>
      <c r="O8229" s="21"/>
      <c r="P8229" s="20"/>
    </row>
    <row r="8230" spans="1:16" x14ac:dyDescent="0.35">
      <c r="A8230" s="2" t="s">
        <v>25</v>
      </c>
      <c r="B8230" s="2">
        <v>1128299</v>
      </c>
      <c r="C8230" s="15">
        <v>43856</v>
      </c>
      <c r="D8230" s="2" t="s">
        <v>26</v>
      </c>
      <c r="E8230" s="2" t="s">
        <v>37</v>
      </c>
      <c r="F8230" s="2" t="s">
        <v>38</v>
      </c>
      <c r="G8230" s="3" t="s">
        <v>155</v>
      </c>
      <c r="H8230" s="17">
        <v>43</v>
      </c>
      <c r="I8230" s="2">
        <v>171</v>
      </c>
      <c r="J8230" s="19">
        <v>7353</v>
      </c>
      <c r="K8230" s="19">
        <v>3529.44</v>
      </c>
      <c r="L8230" s="2">
        <v>0.48</v>
      </c>
      <c r="M8230" s="2" t="s">
        <v>19</v>
      </c>
      <c r="N8230" s="20">
        <f t="shared" si="128"/>
        <v>10882.44</v>
      </c>
      <c r="O8230" s="21"/>
      <c r="P8230" s="20"/>
    </row>
    <row r="8231" spans="1:16" x14ac:dyDescent="0.35">
      <c r="A8231" s="2" t="s">
        <v>25</v>
      </c>
      <c r="B8231" s="2">
        <v>1128299</v>
      </c>
      <c r="C8231" s="15">
        <v>43857</v>
      </c>
      <c r="D8231" s="2" t="s">
        <v>26</v>
      </c>
      <c r="E8231" s="2" t="s">
        <v>37</v>
      </c>
      <c r="F8231" s="2" t="s">
        <v>38</v>
      </c>
      <c r="G8231" s="3" t="s">
        <v>17</v>
      </c>
      <c r="H8231" s="17">
        <v>43</v>
      </c>
      <c r="I8231" s="2">
        <v>120</v>
      </c>
      <c r="J8231" s="19">
        <v>5160</v>
      </c>
      <c r="K8231" s="19">
        <v>1805.9999999999998</v>
      </c>
      <c r="L8231" s="2">
        <v>0.35</v>
      </c>
      <c r="M8231" s="2" t="s">
        <v>19</v>
      </c>
      <c r="N8231" s="20">
        <f t="shared" si="128"/>
        <v>6966</v>
      </c>
      <c r="O8231" s="21"/>
      <c r="P8231" s="20"/>
    </row>
    <row r="8232" spans="1:16" x14ac:dyDescent="0.35">
      <c r="A8232" s="2" t="s">
        <v>25</v>
      </c>
      <c r="B8232" s="2">
        <v>1128299</v>
      </c>
      <c r="C8232" s="15">
        <v>43858</v>
      </c>
      <c r="D8232" s="2" t="s">
        <v>26</v>
      </c>
      <c r="E8232" s="2" t="s">
        <v>37</v>
      </c>
      <c r="F8232" s="2" t="s">
        <v>38</v>
      </c>
      <c r="G8232" s="3" t="s">
        <v>156</v>
      </c>
      <c r="H8232" s="17">
        <v>49</v>
      </c>
      <c r="I8232" s="2">
        <v>132</v>
      </c>
      <c r="J8232" s="19">
        <v>6468</v>
      </c>
      <c r="K8232" s="19">
        <v>3039.96</v>
      </c>
      <c r="L8232" s="2">
        <v>0.47000000000000003</v>
      </c>
      <c r="M8232" s="2" t="s">
        <v>19</v>
      </c>
      <c r="N8232" s="20">
        <f t="shared" si="128"/>
        <v>9507.9599999999991</v>
      </c>
      <c r="O8232" s="21"/>
      <c r="P8232" s="20"/>
    </row>
    <row r="8233" spans="1:16" x14ac:dyDescent="0.35">
      <c r="A8233" s="2" t="s">
        <v>25</v>
      </c>
      <c r="B8233" s="2">
        <v>1128299</v>
      </c>
      <c r="C8233" s="15">
        <v>43859</v>
      </c>
      <c r="D8233" s="2" t="s">
        <v>26</v>
      </c>
      <c r="E8233" s="2" t="s">
        <v>37</v>
      </c>
      <c r="F8233" s="2" t="s">
        <v>38</v>
      </c>
      <c r="G8233" s="3" t="s">
        <v>157</v>
      </c>
      <c r="H8233" s="17">
        <v>47</v>
      </c>
      <c r="I8233" s="2">
        <v>105</v>
      </c>
      <c r="J8233" s="19">
        <v>4935</v>
      </c>
      <c r="K8233" s="19">
        <v>2270.1</v>
      </c>
      <c r="L8233" s="2">
        <v>0.45999999999999996</v>
      </c>
      <c r="M8233" s="2" t="s">
        <v>19</v>
      </c>
      <c r="N8233" s="20">
        <f t="shared" si="128"/>
        <v>7205.1</v>
      </c>
      <c r="O8233" s="21"/>
      <c r="P8233" s="20"/>
    </row>
    <row r="8234" spans="1:16" x14ac:dyDescent="0.35">
      <c r="A8234" s="2" t="s">
        <v>25</v>
      </c>
      <c r="B8234" s="2">
        <v>1128299</v>
      </c>
      <c r="C8234" s="15">
        <v>43860</v>
      </c>
      <c r="D8234" s="2" t="s">
        <v>26</v>
      </c>
      <c r="E8234" s="2" t="s">
        <v>37</v>
      </c>
      <c r="F8234" s="2" t="s">
        <v>38</v>
      </c>
      <c r="G8234" s="3" t="s">
        <v>18</v>
      </c>
      <c r="H8234" s="17">
        <v>43</v>
      </c>
      <c r="I8234" s="2">
        <v>66</v>
      </c>
      <c r="J8234" s="19">
        <v>2838</v>
      </c>
      <c r="K8234" s="19">
        <v>1873.0800000000004</v>
      </c>
      <c r="L8234" s="2">
        <v>0.66000000000000014</v>
      </c>
      <c r="M8234" s="2" t="s">
        <v>19</v>
      </c>
      <c r="N8234" s="20">
        <f t="shared" si="128"/>
        <v>4711.08</v>
      </c>
      <c r="O8234" s="21"/>
      <c r="P8234" s="20"/>
    </row>
    <row r="8235" spans="1:16" x14ac:dyDescent="0.35">
      <c r="A8235" s="2" t="s">
        <v>25</v>
      </c>
      <c r="B8235" s="2">
        <v>1128299</v>
      </c>
      <c r="C8235" s="15">
        <v>43861</v>
      </c>
      <c r="D8235" s="2" t="s">
        <v>26</v>
      </c>
      <c r="E8235" s="2" t="s">
        <v>37</v>
      </c>
      <c r="F8235" s="2" t="s">
        <v>38</v>
      </c>
      <c r="G8235" s="3" t="s">
        <v>158</v>
      </c>
      <c r="H8235" s="17">
        <v>54</v>
      </c>
      <c r="I8235" s="2">
        <v>140</v>
      </c>
      <c r="J8235" s="19">
        <v>7560</v>
      </c>
      <c r="K8235" s="19">
        <v>2419.2000000000003</v>
      </c>
      <c r="L8235" s="2">
        <v>0.32</v>
      </c>
      <c r="M8235" s="2" t="s">
        <v>19</v>
      </c>
      <c r="N8235" s="20">
        <f t="shared" si="128"/>
        <v>9979.2000000000007</v>
      </c>
      <c r="O8235" s="21"/>
      <c r="P8235" s="20"/>
    </row>
    <row r="8236" spans="1:16" x14ac:dyDescent="0.35">
      <c r="A8236" s="2" t="s">
        <v>25</v>
      </c>
      <c r="B8236" s="2">
        <v>1128299</v>
      </c>
      <c r="C8236" s="15">
        <v>43862</v>
      </c>
      <c r="D8236" s="2" t="s">
        <v>26</v>
      </c>
      <c r="E8236" s="2" t="s">
        <v>37</v>
      </c>
      <c r="F8236" s="2" t="s">
        <v>38</v>
      </c>
      <c r="G8236" s="3" t="s">
        <v>155</v>
      </c>
      <c r="H8236" s="17">
        <v>47</v>
      </c>
      <c r="I8236" s="2">
        <v>245</v>
      </c>
      <c r="J8236" s="19">
        <v>11515</v>
      </c>
      <c r="K8236" s="19">
        <v>5757.5</v>
      </c>
      <c r="L8236" s="2">
        <v>0.5</v>
      </c>
      <c r="M8236" s="2" t="s">
        <v>19</v>
      </c>
      <c r="N8236" s="20">
        <f t="shared" si="128"/>
        <v>17272.5</v>
      </c>
      <c r="O8236" s="21"/>
      <c r="P8236" s="20"/>
    </row>
    <row r="8237" spans="1:16" x14ac:dyDescent="0.35">
      <c r="A8237" s="2" t="s">
        <v>25</v>
      </c>
      <c r="B8237" s="2">
        <v>1128299</v>
      </c>
      <c r="C8237" s="15">
        <v>43863</v>
      </c>
      <c r="D8237" s="2" t="s">
        <v>26</v>
      </c>
      <c r="E8237" s="2" t="s">
        <v>37</v>
      </c>
      <c r="F8237" s="2" t="s">
        <v>38</v>
      </c>
      <c r="G8237" s="3" t="s">
        <v>17</v>
      </c>
      <c r="H8237" s="17">
        <v>51</v>
      </c>
      <c r="I8237" s="2">
        <v>182</v>
      </c>
      <c r="J8237" s="19">
        <v>9282</v>
      </c>
      <c r="K8237" s="19">
        <v>3341.52</v>
      </c>
      <c r="L8237" s="2">
        <v>0.36</v>
      </c>
      <c r="M8237" s="2" t="s">
        <v>19</v>
      </c>
      <c r="N8237" s="20">
        <f t="shared" si="128"/>
        <v>12623.52</v>
      </c>
      <c r="O8237" s="21"/>
      <c r="P8237" s="20"/>
    </row>
    <row r="8238" spans="1:16" x14ac:dyDescent="0.35">
      <c r="A8238" s="2" t="s">
        <v>25</v>
      </c>
      <c r="B8238" s="2">
        <v>1128299</v>
      </c>
      <c r="C8238" s="15">
        <v>43864</v>
      </c>
      <c r="D8238" s="2" t="s">
        <v>26</v>
      </c>
      <c r="E8238" s="2" t="s">
        <v>37</v>
      </c>
      <c r="F8238" s="2" t="s">
        <v>38</v>
      </c>
      <c r="G8238" s="3" t="s">
        <v>156</v>
      </c>
      <c r="H8238" s="17">
        <v>46</v>
      </c>
      <c r="I8238" s="2">
        <v>176</v>
      </c>
      <c r="J8238" s="19">
        <v>8096</v>
      </c>
      <c r="K8238" s="19">
        <v>3886.08</v>
      </c>
      <c r="L8238" s="2">
        <v>0.48</v>
      </c>
      <c r="M8238" s="2" t="s">
        <v>19</v>
      </c>
      <c r="N8238" s="20">
        <f t="shared" si="128"/>
        <v>11982.08</v>
      </c>
      <c r="O8238" s="21"/>
      <c r="P8238" s="20"/>
    </row>
    <row r="8239" spans="1:16" x14ac:dyDescent="0.35">
      <c r="A8239" s="2" t="s">
        <v>25</v>
      </c>
      <c r="B8239" s="2">
        <v>1128299</v>
      </c>
      <c r="C8239" s="15">
        <v>43865</v>
      </c>
      <c r="D8239" s="2" t="s">
        <v>26</v>
      </c>
      <c r="E8239" s="2" t="s">
        <v>37</v>
      </c>
      <c r="F8239" s="2" t="s">
        <v>38</v>
      </c>
      <c r="G8239" s="3" t="s">
        <v>157</v>
      </c>
      <c r="H8239" s="17">
        <v>47</v>
      </c>
      <c r="I8239" s="2">
        <v>145</v>
      </c>
      <c r="J8239" s="19">
        <v>6815</v>
      </c>
      <c r="K8239" s="19">
        <v>3066.7499999999995</v>
      </c>
      <c r="L8239" s="2">
        <v>0.44999999999999996</v>
      </c>
      <c r="M8239" s="2" t="s">
        <v>19</v>
      </c>
      <c r="N8239" s="20">
        <f t="shared" si="128"/>
        <v>9881.75</v>
      </c>
      <c r="O8239" s="21"/>
      <c r="P8239" s="20"/>
    </row>
    <row r="8240" spans="1:16" x14ac:dyDescent="0.35">
      <c r="A8240" s="2" t="s">
        <v>25</v>
      </c>
      <c r="B8240" s="2">
        <v>1128299</v>
      </c>
      <c r="C8240" s="15">
        <v>43866</v>
      </c>
      <c r="D8240" s="2" t="s">
        <v>26</v>
      </c>
      <c r="E8240" s="2" t="s">
        <v>37</v>
      </c>
      <c r="F8240" s="2" t="s">
        <v>38</v>
      </c>
      <c r="G8240" s="3" t="s">
        <v>18</v>
      </c>
      <c r="H8240" s="17">
        <v>47</v>
      </c>
      <c r="I8240" s="2">
        <v>105</v>
      </c>
      <c r="J8240" s="19">
        <v>4935</v>
      </c>
      <c r="K8240" s="19">
        <v>3207.7500000000005</v>
      </c>
      <c r="L8240" s="2">
        <v>0.65000000000000013</v>
      </c>
      <c r="M8240" s="2" t="s">
        <v>19</v>
      </c>
      <c r="N8240" s="20">
        <f t="shared" si="128"/>
        <v>8142.75</v>
      </c>
      <c r="O8240" s="21"/>
      <c r="P8240" s="20"/>
    </row>
    <row r="8241" spans="1:16" x14ac:dyDescent="0.35">
      <c r="A8241" s="2" t="s">
        <v>25</v>
      </c>
      <c r="B8241" s="2">
        <v>1128299</v>
      </c>
      <c r="C8241" s="15">
        <v>43867</v>
      </c>
      <c r="D8241" s="2" t="s">
        <v>26</v>
      </c>
      <c r="E8241" s="2" t="s">
        <v>37</v>
      </c>
      <c r="F8241" s="2" t="s">
        <v>38</v>
      </c>
      <c r="G8241" s="3" t="s">
        <v>158</v>
      </c>
      <c r="H8241" s="17">
        <v>57</v>
      </c>
      <c r="I8241" s="2">
        <v>192</v>
      </c>
      <c r="J8241" s="19">
        <v>10944</v>
      </c>
      <c r="K8241" s="19">
        <v>3064.32</v>
      </c>
      <c r="L8241" s="2">
        <v>0.28000000000000003</v>
      </c>
      <c r="M8241" s="2" t="s">
        <v>19</v>
      </c>
      <c r="N8241" s="20">
        <f t="shared" si="128"/>
        <v>14008.32</v>
      </c>
      <c r="O8241" s="21"/>
      <c r="P8241" s="20"/>
    </row>
    <row r="8242" spans="1:16" x14ac:dyDescent="0.35">
      <c r="A8242" s="2" t="s">
        <v>25</v>
      </c>
      <c r="B8242" s="2">
        <v>1128299</v>
      </c>
      <c r="C8242" s="15">
        <v>43868</v>
      </c>
      <c r="D8242" s="2" t="s">
        <v>26</v>
      </c>
      <c r="E8242" s="2" t="s">
        <v>37</v>
      </c>
      <c r="F8242" s="2" t="s">
        <v>38</v>
      </c>
      <c r="G8242" s="3" t="s">
        <v>155</v>
      </c>
      <c r="H8242" s="17">
        <v>48</v>
      </c>
      <c r="I8242" s="2">
        <v>233</v>
      </c>
      <c r="J8242" s="19">
        <v>11184</v>
      </c>
      <c r="K8242" s="19">
        <v>4920.96</v>
      </c>
      <c r="L8242" s="2">
        <v>0.44</v>
      </c>
      <c r="M8242" s="2" t="s">
        <v>19</v>
      </c>
      <c r="N8242" s="20">
        <f t="shared" si="128"/>
        <v>16104.96</v>
      </c>
      <c r="O8242" s="21"/>
      <c r="P8242" s="20"/>
    </row>
    <row r="8243" spans="1:16" x14ac:dyDescent="0.35">
      <c r="A8243" s="2" t="s">
        <v>25</v>
      </c>
      <c r="B8243" s="2">
        <v>1128299</v>
      </c>
      <c r="C8243" s="15">
        <v>43869</v>
      </c>
      <c r="D8243" s="2" t="s">
        <v>26</v>
      </c>
      <c r="E8243" s="2" t="s">
        <v>37</v>
      </c>
      <c r="F8243" s="2" t="s">
        <v>38</v>
      </c>
      <c r="G8243" s="3" t="s">
        <v>17</v>
      </c>
      <c r="H8243" s="17">
        <v>46</v>
      </c>
      <c r="I8243" s="2">
        <v>204</v>
      </c>
      <c r="J8243" s="19">
        <v>9384</v>
      </c>
      <c r="K8243" s="19">
        <v>2533.6800000000003</v>
      </c>
      <c r="L8243" s="2">
        <v>0.27</v>
      </c>
      <c r="M8243" s="2" t="s">
        <v>19</v>
      </c>
      <c r="N8243" s="20">
        <f t="shared" si="128"/>
        <v>11917.68</v>
      </c>
      <c r="O8243" s="21"/>
      <c r="P8243" s="20"/>
    </row>
    <row r="8244" spans="1:16" x14ac:dyDescent="0.35">
      <c r="A8244" s="2" t="s">
        <v>25</v>
      </c>
      <c r="B8244" s="2">
        <v>1128299</v>
      </c>
      <c r="C8244" s="15">
        <v>43870</v>
      </c>
      <c r="D8244" s="2" t="s">
        <v>26</v>
      </c>
      <c r="E8244" s="2" t="s">
        <v>37</v>
      </c>
      <c r="F8244" s="2" t="s">
        <v>38</v>
      </c>
      <c r="G8244" s="3" t="s">
        <v>156</v>
      </c>
      <c r="H8244" s="17">
        <v>47</v>
      </c>
      <c r="I8244" s="2">
        <v>171</v>
      </c>
      <c r="J8244" s="19">
        <v>8037</v>
      </c>
      <c r="K8244" s="19">
        <v>3616.65</v>
      </c>
      <c r="L8244" s="2">
        <v>0.45</v>
      </c>
      <c r="M8244" s="2" t="s">
        <v>19</v>
      </c>
      <c r="N8244" s="20">
        <f t="shared" si="128"/>
        <v>11653.65</v>
      </c>
      <c r="O8244" s="21"/>
      <c r="P8244" s="20"/>
    </row>
    <row r="8245" spans="1:16" x14ac:dyDescent="0.35">
      <c r="A8245" s="2" t="s">
        <v>25</v>
      </c>
      <c r="B8245" s="2">
        <v>1128299</v>
      </c>
      <c r="C8245" s="15">
        <v>43871</v>
      </c>
      <c r="D8245" s="2" t="s">
        <v>26</v>
      </c>
      <c r="E8245" s="2" t="s">
        <v>37</v>
      </c>
      <c r="F8245" s="2" t="s">
        <v>38</v>
      </c>
      <c r="G8245" s="3" t="s">
        <v>157</v>
      </c>
      <c r="H8245" s="17">
        <v>46</v>
      </c>
      <c r="I8245" s="2">
        <v>140</v>
      </c>
      <c r="J8245" s="19">
        <v>6440</v>
      </c>
      <c r="K8245" s="19">
        <v>2704.7999999999997</v>
      </c>
      <c r="L8245" s="2">
        <v>0.42</v>
      </c>
      <c r="M8245" s="2" t="s">
        <v>19</v>
      </c>
      <c r="N8245" s="20">
        <f t="shared" si="128"/>
        <v>9144.7999999999993</v>
      </c>
      <c r="O8245" s="21"/>
      <c r="P8245" s="20"/>
    </row>
    <row r="8246" spans="1:16" x14ac:dyDescent="0.35">
      <c r="A8246" s="2" t="s">
        <v>25</v>
      </c>
      <c r="B8246" s="2">
        <v>1128299</v>
      </c>
      <c r="C8246" s="15">
        <v>43872</v>
      </c>
      <c r="D8246" s="2" t="s">
        <v>26</v>
      </c>
      <c r="E8246" s="2" t="s">
        <v>37</v>
      </c>
      <c r="F8246" s="2" t="s">
        <v>38</v>
      </c>
      <c r="G8246" s="3" t="s">
        <v>18</v>
      </c>
      <c r="H8246" s="17">
        <v>47</v>
      </c>
      <c r="I8246" s="2">
        <v>150</v>
      </c>
      <c r="J8246" s="19">
        <v>7050</v>
      </c>
      <c r="K8246" s="19">
        <v>4159.5000000000009</v>
      </c>
      <c r="L8246" s="2">
        <v>0.59000000000000008</v>
      </c>
      <c r="M8246" s="2" t="s">
        <v>19</v>
      </c>
      <c r="N8246" s="20">
        <f t="shared" si="128"/>
        <v>11209.5</v>
      </c>
      <c r="O8246" s="21"/>
      <c r="P8246" s="20"/>
    </row>
    <row r="8247" spans="1:16" x14ac:dyDescent="0.35">
      <c r="A8247" s="2" t="s">
        <v>25</v>
      </c>
      <c r="B8247" s="2">
        <v>1128299</v>
      </c>
      <c r="C8247" s="15">
        <v>43873</v>
      </c>
      <c r="D8247" s="2" t="s">
        <v>26</v>
      </c>
      <c r="E8247" s="2" t="s">
        <v>37</v>
      </c>
      <c r="F8247" s="2" t="s">
        <v>38</v>
      </c>
      <c r="G8247" s="3" t="s">
        <v>158</v>
      </c>
      <c r="H8247" s="17">
        <v>61</v>
      </c>
      <c r="I8247" s="2">
        <v>170</v>
      </c>
      <c r="J8247" s="19">
        <v>10370</v>
      </c>
      <c r="K8247" s="19">
        <v>2799.9</v>
      </c>
      <c r="L8247" s="2">
        <v>0.27</v>
      </c>
      <c r="M8247" s="2" t="s">
        <v>19</v>
      </c>
      <c r="N8247" s="20">
        <f t="shared" si="128"/>
        <v>13169.9</v>
      </c>
      <c r="O8247" s="21"/>
      <c r="P8247" s="20"/>
    </row>
    <row r="8248" spans="1:16" x14ac:dyDescent="0.35">
      <c r="A8248" s="2" t="s">
        <v>25</v>
      </c>
      <c r="B8248" s="2">
        <v>1128299</v>
      </c>
      <c r="C8248" s="15">
        <v>43874</v>
      </c>
      <c r="D8248" s="2" t="s">
        <v>26</v>
      </c>
      <c r="E8248" s="2" t="s">
        <v>37</v>
      </c>
      <c r="F8248" s="2" t="s">
        <v>38</v>
      </c>
      <c r="G8248" s="3" t="s">
        <v>155</v>
      </c>
      <c r="H8248" s="17">
        <v>44</v>
      </c>
      <c r="I8248" s="2">
        <v>238</v>
      </c>
      <c r="J8248" s="19">
        <v>10472</v>
      </c>
      <c r="K8248" s="19">
        <v>4817.12</v>
      </c>
      <c r="L8248" s="2">
        <v>0.46</v>
      </c>
      <c r="M8248" s="2" t="s">
        <v>19</v>
      </c>
      <c r="N8248" s="20">
        <f t="shared" si="128"/>
        <v>15289.119999999999</v>
      </c>
      <c r="O8248" s="21"/>
      <c r="P8248" s="20"/>
    </row>
    <row r="8249" spans="1:16" x14ac:dyDescent="0.35">
      <c r="A8249" s="2" t="s">
        <v>25</v>
      </c>
      <c r="B8249" s="2">
        <v>1128299</v>
      </c>
      <c r="C8249" s="15">
        <v>43875</v>
      </c>
      <c r="D8249" s="2" t="s">
        <v>26</v>
      </c>
      <c r="E8249" s="2" t="s">
        <v>37</v>
      </c>
      <c r="F8249" s="2" t="s">
        <v>38</v>
      </c>
      <c r="G8249" s="3" t="s">
        <v>17</v>
      </c>
      <c r="H8249" s="17">
        <v>56</v>
      </c>
      <c r="I8249" s="2">
        <v>208</v>
      </c>
      <c r="J8249" s="19">
        <v>11648</v>
      </c>
      <c r="K8249" s="19">
        <v>3377.9199999999996</v>
      </c>
      <c r="L8249" s="2">
        <v>0.28999999999999998</v>
      </c>
      <c r="M8249" s="2" t="s">
        <v>19</v>
      </c>
      <c r="N8249" s="20">
        <f t="shared" si="128"/>
        <v>15025.92</v>
      </c>
      <c r="O8249" s="21"/>
      <c r="P8249" s="20"/>
    </row>
    <row r="8250" spans="1:16" x14ac:dyDescent="0.35">
      <c r="A8250" s="2" t="s">
        <v>25</v>
      </c>
      <c r="B8250" s="2">
        <v>1128299</v>
      </c>
      <c r="C8250" s="15">
        <v>43876</v>
      </c>
      <c r="D8250" s="2" t="s">
        <v>26</v>
      </c>
      <c r="E8250" s="2" t="s">
        <v>37</v>
      </c>
      <c r="F8250" s="2" t="s">
        <v>38</v>
      </c>
      <c r="G8250" s="3" t="s">
        <v>156</v>
      </c>
      <c r="H8250" s="17">
        <v>44</v>
      </c>
      <c r="I8250" s="2">
        <v>179</v>
      </c>
      <c r="J8250" s="19">
        <v>7876</v>
      </c>
      <c r="K8250" s="19">
        <v>3307.9200000000005</v>
      </c>
      <c r="L8250" s="2">
        <v>0.42000000000000004</v>
      </c>
      <c r="M8250" s="2" t="s">
        <v>19</v>
      </c>
      <c r="N8250" s="20">
        <f t="shared" si="128"/>
        <v>11183.92</v>
      </c>
      <c r="O8250" s="21"/>
      <c r="P8250" s="20"/>
    </row>
    <row r="8251" spans="1:16" x14ac:dyDescent="0.35">
      <c r="A8251" s="2" t="s">
        <v>25</v>
      </c>
      <c r="B8251" s="2">
        <v>1128299</v>
      </c>
      <c r="C8251" s="15">
        <v>43877</v>
      </c>
      <c r="D8251" s="2" t="s">
        <v>26</v>
      </c>
      <c r="E8251" s="2" t="s">
        <v>37</v>
      </c>
      <c r="F8251" s="2" t="s">
        <v>38</v>
      </c>
      <c r="G8251" s="3" t="s">
        <v>157</v>
      </c>
      <c r="H8251" s="17">
        <v>42</v>
      </c>
      <c r="I8251" s="2">
        <v>152</v>
      </c>
      <c r="J8251" s="19">
        <v>6384</v>
      </c>
      <c r="K8251" s="19">
        <v>2681.2799999999997</v>
      </c>
      <c r="L8251" s="2">
        <v>0.42</v>
      </c>
      <c r="M8251" s="2" t="s">
        <v>19</v>
      </c>
      <c r="N8251" s="20">
        <f t="shared" si="128"/>
        <v>9065.2799999999988</v>
      </c>
      <c r="O8251" s="21"/>
      <c r="P8251" s="20"/>
    </row>
    <row r="8252" spans="1:16" x14ac:dyDescent="0.35">
      <c r="A8252" s="2" t="s">
        <v>25</v>
      </c>
      <c r="B8252" s="2">
        <v>1128299</v>
      </c>
      <c r="C8252" s="15">
        <v>43878</v>
      </c>
      <c r="D8252" s="2" t="s">
        <v>26</v>
      </c>
      <c r="E8252" s="2" t="s">
        <v>37</v>
      </c>
      <c r="F8252" s="2" t="s">
        <v>38</v>
      </c>
      <c r="G8252" s="3" t="s">
        <v>18</v>
      </c>
      <c r="H8252" s="17">
        <v>50</v>
      </c>
      <c r="I8252" s="2">
        <v>152</v>
      </c>
      <c r="J8252" s="19">
        <v>7600</v>
      </c>
      <c r="K8252" s="19">
        <v>4484.0000000000009</v>
      </c>
      <c r="L8252" s="2">
        <v>0.59000000000000008</v>
      </c>
      <c r="M8252" s="2" t="s">
        <v>19</v>
      </c>
      <c r="N8252" s="20">
        <f t="shared" si="128"/>
        <v>12084</v>
      </c>
      <c r="O8252" s="21"/>
      <c r="P8252" s="20"/>
    </row>
    <row r="8253" spans="1:16" x14ac:dyDescent="0.35">
      <c r="A8253" s="2" t="s">
        <v>25</v>
      </c>
      <c r="B8253" s="2">
        <v>1128299</v>
      </c>
      <c r="C8253" s="15">
        <v>43879</v>
      </c>
      <c r="D8253" s="2" t="s">
        <v>26</v>
      </c>
      <c r="E8253" s="2" t="s">
        <v>37</v>
      </c>
      <c r="F8253" s="2" t="s">
        <v>38</v>
      </c>
      <c r="G8253" s="3" t="s">
        <v>158</v>
      </c>
      <c r="H8253" s="17">
        <v>55</v>
      </c>
      <c r="I8253" s="2">
        <v>128</v>
      </c>
      <c r="J8253" s="19">
        <v>7040</v>
      </c>
      <c r="K8253" s="19">
        <v>1830.4</v>
      </c>
      <c r="L8253" s="2">
        <v>0.26</v>
      </c>
      <c r="M8253" s="2" t="s">
        <v>19</v>
      </c>
      <c r="N8253" s="20">
        <f t="shared" si="128"/>
        <v>8870.4</v>
      </c>
      <c r="O8253" s="21"/>
      <c r="P8253" s="20"/>
    </row>
    <row r="8254" spans="1:16" x14ac:dyDescent="0.35">
      <c r="A8254" s="2" t="s">
        <v>25</v>
      </c>
      <c r="B8254" s="2">
        <v>1128299</v>
      </c>
      <c r="C8254" s="15">
        <v>43880</v>
      </c>
      <c r="D8254" s="2" t="s">
        <v>26</v>
      </c>
      <c r="E8254" s="2" t="s">
        <v>37</v>
      </c>
      <c r="F8254" s="2" t="s">
        <v>38</v>
      </c>
      <c r="G8254" s="3" t="s">
        <v>155</v>
      </c>
      <c r="H8254" s="17">
        <v>41</v>
      </c>
      <c r="I8254" s="2">
        <v>186</v>
      </c>
      <c r="J8254" s="19">
        <v>7626</v>
      </c>
      <c r="K8254" s="19">
        <v>2897.88</v>
      </c>
      <c r="L8254" s="2">
        <v>0.38</v>
      </c>
      <c r="M8254" s="2" t="s">
        <v>19</v>
      </c>
      <c r="N8254" s="20">
        <f t="shared" si="128"/>
        <v>10523.880000000001</v>
      </c>
      <c r="O8254" s="21"/>
      <c r="P8254" s="20"/>
    </row>
    <row r="8255" spans="1:16" x14ac:dyDescent="0.35">
      <c r="A8255" s="2" t="s">
        <v>25</v>
      </c>
      <c r="B8255" s="2">
        <v>1128299</v>
      </c>
      <c r="C8255" s="15">
        <v>43881</v>
      </c>
      <c r="D8255" s="2" t="s">
        <v>26</v>
      </c>
      <c r="E8255" s="2" t="s">
        <v>37</v>
      </c>
      <c r="F8255" s="2" t="s">
        <v>38</v>
      </c>
      <c r="G8255" s="3" t="s">
        <v>17</v>
      </c>
      <c r="H8255" s="17">
        <v>51</v>
      </c>
      <c r="I8255" s="2">
        <v>180</v>
      </c>
      <c r="J8255" s="19">
        <v>9180</v>
      </c>
      <c r="K8255" s="19">
        <v>2478.6000000000004</v>
      </c>
      <c r="L8255" s="2">
        <v>0.27</v>
      </c>
      <c r="M8255" s="2" t="s">
        <v>19</v>
      </c>
      <c r="N8255" s="20">
        <f t="shared" si="128"/>
        <v>11658.6</v>
      </c>
      <c r="O8255" s="21"/>
      <c r="P8255" s="20"/>
    </row>
    <row r="8256" spans="1:16" x14ac:dyDescent="0.35">
      <c r="A8256" s="2" t="s">
        <v>25</v>
      </c>
      <c r="B8256" s="2">
        <v>1128299</v>
      </c>
      <c r="C8256" s="15">
        <v>43882</v>
      </c>
      <c r="D8256" s="2" t="s">
        <v>26</v>
      </c>
      <c r="E8256" s="2" t="s">
        <v>37</v>
      </c>
      <c r="F8256" s="2" t="s">
        <v>38</v>
      </c>
      <c r="G8256" s="3" t="s">
        <v>156</v>
      </c>
      <c r="H8256" s="17">
        <v>46</v>
      </c>
      <c r="I8256" s="2">
        <v>144</v>
      </c>
      <c r="J8256" s="19">
        <v>6624</v>
      </c>
      <c r="K8256" s="19">
        <v>2715.84</v>
      </c>
      <c r="L8256" s="2">
        <v>0.41000000000000003</v>
      </c>
      <c r="M8256" s="2" t="s">
        <v>19</v>
      </c>
      <c r="N8256" s="20">
        <f t="shared" si="128"/>
        <v>9339.84</v>
      </c>
      <c r="O8256" s="21"/>
      <c r="P8256" s="20"/>
    </row>
    <row r="8257" spans="1:16" x14ac:dyDescent="0.35">
      <c r="A8257" s="2" t="s">
        <v>25</v>
      </c>
      <c r="B8257" s="2">
        <v>1128299</v>
      </c>
      <c r="C8257" s="15">
        <v>43883</v>
      </c>
      <c r="D8257" s="2" t="s">
        <v>26</v>
      </c>
      <c r="E8257" s="2" t="s">
        <v>37</v>
      </c>
      <c r="F8257" s="2" t="s">
        <v>38</v>
      </c>
      <c r="G8257" s="3" t="s">
        <v>157</v>
      </c>
      <c r="H8257" s="17">
        <v>43</v>
      </c>
      <c r="I8257" s="2">
        <v>124</v>
      </c>
      <c r="J8257" s="19">
        <v>5332</v>
      </c>
      <c r="K8257" s="19">
        <v>1866.1999999999998</v>
      </c>
      <c r="L8257" s="2">
        <v>0.35</v>
      </c>
      <c r="M8257" s="2" t="s">
        <v>19</v>
      </c>
      <c r="N8257" s="20">
        <f t="shared" si="128"/>
        <v>7198.2</v>
      </c>
      <c r="O8257" s="21"/>
      <c r="P8257" s="20"/>
    </row>
    <row r="8258" spans="1:16" x14ac:dyDescent="0.35">
      <c r="A8258" s="2" t="s">
        <v>25</v>
      </c>
      <c r="B8258" s="2">
        <v>1128299</v>
      </c>
      <c r="C8258" s="15">
        <v>43884</v>
      </c>
      <c r="D8258" s="2" t="s">
        <v>26</v>
      </c>
      <c r="E8258" s="2" t="s">
        <v>37</v>
      </c>
      <c r="F8258" s="2" t="s">
        <v>38</v>
      </c>
      <c r="G8258" s="3" t="s">
        <v>18</v>
      </c>
      <c r="H8258" s="17">
        <v>53</v>
      </c>
      <c r="I8258" s="2">
        <v>128</v>
      </c>
      <c r="J8258" s="19">
        <v>6784</v>
      </c>
      <c r="K8258" s="19">
        <v>3595.5200000000009</v>
      </c>
      <c r="L8258" s="2">
        <v>0.53000000000000014</v>
      </c>
      <c r="M8258" s="2" t="s">
        <v>19</v>
      </c>
      <c r="N8258" s="20">
        <f t="shared" si="128"/>
        <v>10379.52</v>
      </c>
      <c r="O8258" s="21"/>
      <c r="P8258" s="20"/>
    </row>
    <row r="8259" spans="1:16" x14ac:dyDescent="0.35">
      <c r="A8259" s="2" t="s">
        <v>25</v>
      </c>
      <c r="B8259" s="2">
        <v>1128299</v>
      </c>
      <c r="C8259" s="15">
        <v>43885</v>
      </c>
      <c r="D8259" s="2" t="s">
        <v>26</v>
      </c>
      <c r="E8259" s="2" t="s">
        <v>37</v>
      </c>
      <c r="F8259" s="2" t="s">
        <v>38</v>
      </c>
      <c r="G8259" s="3" t="s">
        <v>158</v>
      </c>
      <c r="H8259" s="17">
        <v>54</v>
      </c>
      <c r="I8259" s="2">
        <v>140</v>
      </c>
      <c r="J8259" s="19">
        <v>7560</v>
      </c>
      <c r="K8259" s="19">
        <v>1587.6000000000001</v>
      </c>
      <c r="L8259" s="2">
        <v>0.21000000000000002</v>
      </c>
      <c r="M8259" s="2" t="s">
        <v>19</v>
      </c>
      <c r="N8259" s="20">
        <f t="shared" ref="N8259:N8322" si="129">SUM(J8259,K8259)</f>
        <v>9147.6</v>
      </c>
      <c r="O8259" s="21"/>
      <c r="P8259" s="20"/>
    </row>
    <row r="8260" spans="1:16" x14ac:dyDescent="0.35">
      <c r="A8260" s="2" t="s">
        <v>25</v>
      </c>
      <c r="B8260" s="2">
        <v>1128299</v>
      </c>
      <c r="C8260" s="15">
        <v>43886</v>
      </c>
      <c r="D8260" s="2" t="s">
        <v>26</v>
      </c>
      <c r="E8260" s="2" t="s">
        <v>37</v>
      </c>
      <c r="F8260" s="2" t="s">
        <v>38</v>
      </c>
      <c r="G8260" s="3" t="s">
        <v>155</v>
      </c>
      <c r="H8260" s="17">
        <v>47</v>
      </c>
      <c r="I8260" s="2">
        <v>171</v>
      </c>
      <c r="J8260" s="19">
        <v>8037</v>
      </c>
      <c r="K8260" s="19">
        <v>3214.8</v>
      </c>
      <c r="L8260" s="2">
        <v>0.4</v>
      </c>
      <c r="M8260" s="2" t="s">
        <v>19</v>
      </c>
      <c r="N8260" s="20">
        <f t="shared" si="129"/>
        <v>11251.8</v>
      </c>
      <c r="O8260" s="21"/>
      <c r="P8260" s="20"/>
    </row>
    <row r="8261" spans="1:16" x14ac:dyDescent="0.35">
      <c r="A8261" s="2" t="s">
        <v>25</v>
      </c>
      <c r="B8261" s="2">
        <v>1128299</v>
      </c>
      <c r="C8261" s="15">
        <v>43887</v>
      </c>
      <c r="D8261" s="2" t="s">
        <v>26</v>
      </c>
      <c r="E8261" s="2" t="s">
        <v>37</v>
      </c>
      <c r="F8261" s="2" t="s">
        <v>38</v>
      </c>
      <c r="G8261" s="3" t="s">
        <v>17</v>
      </c>
      <c r="H8261" s="17">
        <v>50</v>
      </c>
      <c r="I8261" s="2">
        <v>193</v>
      </c>
      <c r="J8261" s="19">
        <v>9650</v>
      </c>
      <c r="K8261" s="19">
        <v>2412.5</v>
      </c>
      <c r="L8261" s="2">
        <v>0.25</v>
      </c>
      <c r="M8261" s="2" t="s">
        <v>19</v>
      </c>
      <c r="N8261" s="20">
        <f t="shared" si="129"/>
        <v>12062.5</v>
      </c>
      <c r="O8261" s="21"/>
      <c r="P8261" s="20"/>
    </row>
    <row r="8262" spans="1:16" x14ac:dyDescent="0.35">
      <c r="A8262" s="2" t="s">
        <v>25</v>
      </c>
      <c r="B8262" s="2">
        <v>1128299</v>
      </c>
      <c r="C8262" s="15">
        <v>43888</v>
      </c>
      <c r="D8262" s="2" t="s">
        <v>26</v>
      </c>
      <c r="E8262" s="2" t="s">
        <v>37</v>
      </c>
      <c r="F8262" s="2" t="s">
        <v>38</v>
      </c>
      <c r="G8262" s="3" t="s">
        <v>156</v>
      </c>
      <c r="H8262" s="17">
        <v>47</v>
      </c>
      <c r="I8262" s="2">
        <v>113</v>
      </c>
      <c r="J8262" s="19">
        <v>5311</v>
      </c>
      <c r="K8262" s="19">
        <v>2230.6200000000003</v>
      </c>
      <c r="L8262" s="2">
        <v>0.42000000000000004</v>
      </c>
      <c r="M8262" s="2" t="s">
        <v>19</v>
      </c>
      <c r="N8262" s="20">
        <f t="shared" si="129"/>
        <v>7541.6200000000008</v>
      </c>
      <c r="O8262" s="21"/>
      <c r="P8262" s="20"/>
    </row>
    <row r="8263" spans="1:16" x14ac:dyDescent="0.35">
      <c r="A8263" s="2" t="s">
        <v>25</v>
      </c>
      <c r="B8263" s="2">
        <v>1128299</v>
      </c>
      <c r="C8263" s="15">
        <v>43889</v>
      </c>
      <c r="D8263" s="2" t="s">
        <v>26</v>
      </c>
      <c r="E8263" s="2" t="s">
        <v>37</v>
      </c>
      <c r="F8263" s="2" t="s">
        <v>38</v>
      </c>
      <c r="G8263" s="3" t="s">
        <v>157</v>
      </c>
      <c r="H8263" s="17">
        <v>43</v>
      </c>
      <c r="I8263" s="2">
        <v>119</v>
      </c>
      <c r="J8263" s="19">
        <v>5117</v>
      </c>
      <c r="K8263" s="19">
        <v>1688.61</v>
      </c>
      <c r="L8263" s="2">
        <v>0.32999999999999996</v>
      </c>
      <c r="M8263" s="2" t="s">
        <v>19</v>
      </c>
      <c r="N8263" s="20">
        <f t="shared" si="129"/>
        <v>6805.61</v>
      </c>
      <c r="O8263" s="21"/>
      <c r="P8263" s="20"/>
    </row>
    <row r="8264" spans="1:16" x14ac:dyDescent="0.35">
      <c r="A8264" s="2" t="s">
        <v>25</v>
      </c>
      <c r="B8264" s="2">
        <v>1128299</v>
      </c>
      <c r="C8264" s="15">
        <v>43891</v>
      </c>
      <c r="D8264" s="2" t="s">
        <v>26</v>
      </c>
      <c r="E8264" s="2" t="s">
        <v>37</v>
      </c>
      <c r="F8264" s="2" t="s">
        <v>38</v>
      </c>
      <c r="G8264" s="3" t="s">
        <v>18</v>
      </c>
      <c r="H8264" s="17">
        <v>48</v>
      </c>
      <c r="I8264" s="2">
        <v>107</v>
      </c>
      <c r="J8264" s="19">
        <v>5136</v>
      </c>
      <c r="K8264" s="19">
        <v>2773.440000000001</v>
      </c>
      <c r="L8264" s="2">
        <v>0.54000000000000015</v>
      </c>
      <c r="M8264" s="2" t="s">
        <v>19</v>
      </c>
      <c r="N8264" s="20">
        <f t="shared" si="129"/>
        <v>7909.4400000000005</v>
      </c>
      <c r="O8264" s="21"/>
      <c r="P8264" s="20"/>
    </row>
    <row r="8265" spans="1:16" x14ac:dyDescent="0.35">
      <c r="A8265" s="2" t="s">
        <v>25</v>
      </c>
      <c r="B8265" s="2">
        <v>1128299</v>
      </c>
      <c r="C8265" s="15">
        <v>43892</v>
      </c>
      <c r="D8265" s="2" t="s">
        <v>26</v>
      </c>
      <c r="E8265" s="2" t="s">
        <v>37</v>
      </c>
      <c r="F8265" s="2" t="s">
        <v>38</v>
      </c>
      <c r="G8265" s="3" t="s">
        <v>158</v>
      </c>
      <c r="H8265" s="17">
        <v>53</v>
      </c>
      <c r="I8265" s="2">
        <v>120</v>
      </c>
      <c r="J8265" s="19">
        <v>6360</v>
      </c>
      <c r="K8265" s="19">
        <v>1399.2000000000003</v>
      </c>
      <c r="L8265" s="2">
        <v>0.22000000000000003</v>
      </c>
      <c r="M8265" s="2" t="s">
        <v>19</v>
      </c>
      <c r="N8265" s="20">
        <f t="shared" si="129"/>
        <v>7759.2000000000007</v>
      </c>
      <c r="O8265" s="21"/>
      <c r="P8265" s="20"/>
    </row>
    <row r="8266" spans="1:16" x14ac:dyDescent="0.35">
      <c r="A8266" s="2" t="s">
        <v>25</v>
      </c>
      <c r="B8266" s="2">
        <v>1128299</v>
      </c>
      <c r="C8266" s="15">
        <v>43893</v>
      </c>
      <c r="D8266" s="2" t="s">
        <v>26</v>
      </c>
      <c r="E8266" s="2" t="s">
        <v>37</v>
      </c>
      <c r="F8266" s="2" t="s">
        <v>38</v>
      </c>
      <c r="G8266" s="3" t="s">
        <v>155</v>
      </c>
      <c r="H8266" s="17">
        <v>47</v>
      </c>
      <c r="I8266" s="2">
        <v>196</v>
      </c>
      <c r="J8266" s="19">
        <v>9212</v>
      </c>
      <c r="K8266" s="19">
        <v>3869.0400000000004</v>
      </c>
      <c r="L8266" s="2">
        <v>0.42000000000000004</v>
      </c>
      <c r="M8266" s="2" t="s">
        <v>19</v>
      </c>
      <c r="N8266" s="20">
        <f t="shared" si="129"/>
        <v>13081.04</v>
      </c>
      <c r="O8266" s="21"/>
      <c r="P8266" s="20"/>
    </row>
    <row r="8267" spans="1:16" x14ac:dyDescent="0.35">
      <c r="A8267" s="2" t="s">
        <v>25</v>
      </c>
      <c r="B8267" s="2">
        <v>1128299</v>
      </c>
      <c r="C8267" s="15">
        <v>43894</v>
      </c>
      <c r="D8267" s="2" t="s">
        <v>26</v>
      </c>
      <c r="E8267" s="2" t="s">
        <v>37</v>
      </c>
      <c r="F8267" s="2" t="s">
        <v>38</v>
      </c>
      <c r="G8267" s="3" t="s">
        <v>17</v>
      </c>
      <c r="H8267" s="17">
        <v>52</v>
      </c>
      <c r="I8267" s="2">
        <v>201</v>
      </c>
      <c r="J8267" s="19">
        <v>10452</v>
      </c>
      <c r="K8267" s="19">
        <v>2613</v>
      </c>
      <c r="L8267" s="2">
        <v>0.25</v>
      </c>
      <c r="M8267" s="2" t="s">
        <v>19</v>
      </c>
      <c r="N8267" s="20">
        <f t="shared" si="129"/>
        <v>13065</v>
      </c>
      <c r="O8267" s="21"/>
      <c r="P8267" s="20"/>
    </row>
    <row r="8268" spans="1:16" x14ac:dyDescent="0.35">
      <c r="A8268" s="2" t="s">
        <v>25</v>
      </c>
      <c r="B8268" s="2">
        <v>1128299</v>
      </c>
      <c r="C8268" s="15">
        <v>43895</v>
      </c>
      <c r="D8268" s="2" t="s">
        <v>26</v>
      </c>
      <c r="E8268" s="2" t="s">
        <v>37</v>
      </c>
      <c r="F8268" s="2" t="s">
        <v>38</v>
      </c>
      <c r="G8268" s="3" t="s">
        <v>156</v>
      </c>
      <c r="H8268" s="17">
        <v>44</v>
      </c>
      <c r="I8268" s="2">
        <v>140</v>
      </c>
      <c r="J8268" s="19">
        <v>6160</v>
      </c>
      <c r="K8268" s="19">
        <v>2587.2000000000003</v>
      </c>
      <c r="L8268" s="2">
        <v>0.42000000000000004</v>
      </c>
      <c r="M8268" s="2" t="s">
        <v>19</v>
      </c>
      <c r="N8268" s="20">
        <f t="shared" si="129"/>
        <v>8747.2000000000007</v>
      </c>
      <c r="O8268" s="21"/>
      <c r="P8268" s="20"/>
    </row>
    <row r="8269" spans="1:16" x14ac:dyDescent="0.35">
      <c r="A8269" s="2" t="s">
        <v>25</v>
      </c>
      <c r="B8269" s="2">
        <v>1128299</v>
      </c>
      <c r="C8269" s="15">
        <v>43896</v>
      </c>
      <c r="D8269" s="2" t="s">
        <v>26</v>
      </c>
      <c r="E8269" s="2" t="s">
        <v>37</v>
      </c>
      <c r="F8269" s="2" t="s">
        <v>38</v>
      </c>
      <c r="G8269" s="3" t="s">
        <v>157</v>
      </c>
      <c r="H8269" s="17">
        <v>43</v>
      </c>
      <c r="I8269" s="2">
        <v>132</v>
      </c>
      <c r="J8269" s="19">
        <v>5676</v>
      </c>
      <c r="K8269" s="19">
        <v>1986.6</v>
      </c>
      <c r="L8269" s="2">
        <v>0.35</v>
      </c>
      <c r="M8269" s="2" t="s">
        <v>19</v>
      </c>
      <c r="N8269" s="20">
        <f t="shared" si="129"/>
        <v>7662.6</v>
      </c>
      <c r="O8269" s="21"/>
      <c r="P8269" s="20"/>
    </row>
    <row r="8270" spans="1:16" x14ac:dyDescent="0.35">
      <c r="A8270" s="2" t="s">
        <v>25</v>
      </c>
      <c r="B8270" s="2">
        <v>1128299</v>
      </c>
      <c r="C8270" s="15">
        <v>43897</v>
      </c>
      <c r="D8270" s="2" t="s">
        <v>26</v>
      </c>
      <c r="E8270" s="2" t="s">
        <v>37</v>
      </c>
      <c r="F8270" s="2" t="s">
        <v>38</v>
      </c>
      <c r="G8270" s="3" t="s">
        <v>18</v>
      </c>
      <c r="H8270" s="17">
        <v>46</v>
      </c>
      <c r="I8270" s="2">
        <v>119</v>
      </c>
      <c r="J8270" s="19">
        <v>5474</v>
      </c>
      <c r="K8270" s="19">
        <v>2955.9600000000009</v>
      </c>
      <c r="L8270" s="2">
        <v>0.54000000000000015</v>
      </c>
      <c r="M8270" s="2" t="s">
        <v>19</v>
      </c>
      <c r="N8270" s="20">
        <f t="shared" si="129"/>
        <v>8429.9600000000009</v>
      </c>
      <c r="O8270" s="21"/>
      <c r="P8270" s="20"/>
    </row>
    <row r="8271" spans="1:16" x14ac:dyDescent="0.35">
      <c r="A8271" s="2" t="s">
        <v>25</v>
      </c>
      <c r="B8271" s="2">
        <v>1128299</v>
      </c>
      <c r="C8271" s="15">
        <v>43898</v>
      </c>
      <c r="D8271" s="2" t="s">
        <v>26</v>
      </c>
      <c r="E8271" s="2" t="s">
        <v>37</v>
      </c>
      <c r="F8271" s="2" t="s">
        <v>38</v>
      </c>
      <c r="G8271" s="3" t="s">
        <v>158</v>
      </c>
      <c r="H8271" s="17">
        <v>51</v>
      </c>
      <c r="I8271" s="2">
        <v>162</v>
      </c>
      <c r="J8271" s="19">
        <v>8262</v>
      </c>
      <c r="K8271" s="19">
        <v>1735.0200000000002</v>
      </c>
      <c r="L8271" s="2">
        <v>0.21000000000000002</v>
      </c>
      <c r="M8271" s="2" t="s">
        <v>19</v>
      </c>
      <c r="N8271" s="20">
        <f t="shared" si="129"/>
        <v>9997.02</v>
      </c>
      <c r="O8271" s="21"/>
      <c r="P8271" s="20"/>
    </row>
    <row r="8272" spans="1:16" x14ac:dyDescent="0.35">
      <c r="A8272" s="2" t="s">
        <v>25</v>
      </c>
      <c r="B8272" s="2">
        <v>1128299</v>
      </c>
      <c r="C8272" s="15">
        <v>43899</v>
      </c>
      <c r="D8272" s="2" t="s">
        <v>26</v>
      </c>
      <c r="E8272" s="2" t="s">
        <v>37</v>
      </c>
      <c r="F8272" s="2" t="s">
        <v>38</v>
      </c>
      <c r="G8272" s="3" t="s">
        <v>155</v>
      </c>
      <c r="H8272" s="17">
        <v>47</v>
      </c>
      <c r="I8272" s="2">
        <v>216</v>
      </c>
      <c r="J8272" s="19">
        <v>10152</v>
      </c>
      <c r="K8272" s="19">
        <v>3756.2400000000007</v>
      </c>
      <c r="L8272" s="2">
        <v>0.37000000000000005</v>
      </c>
      <c r="M8272" s="2" t="s">
        <v>19</v>
      </c>
      <c r="N8272" s="20">
        <f t="shared" si="129"/>
        <v>13908.240000000002</v>
      </c>
      <c r="O8272" s="21"/>
      <c r="P8272" s="20"/>
    </row>
    <row r="8273" spans="1:16" x14ac:dyDescent="0.35">
      <c r="A8273" s="2" t="s">
        <v>25</v>
      </c>
      <c r="B8273" s="2">
        <v>1128299</v>
      </c>
      <c r="C8273" s="15">
        <v>43900</v>
      </c>
      <c r="D8273" s="2" t="s">
        <v>26</v>
      </c>
      <c r="E8273" s="2" t="s">
        <v>37</v>
      </c>
      <c r="F8273" s="2" t="s">
        <v>38</v>
      </c>
      <c r="G8273" s="3" t="s">
        <v>17</v>
      </c>
      <c r="H8273" s="17">
        <v>50</v>
      </c>
      <c r="I8273" s="2">
        <v>209</v>
      </c>
      <c r="J8273" s="19">
        <v>10450</v>
      </c>
      <c r="K8273" s="19">
        <v>2612.5</v>
      </c>
      <c r="L8273" s="2">
        <v>0.25</v>
      </c>
      <c r="M8273" s="2" t="s">
        <v>19</v>
      </c>
      <c r="N8273" s="20">
        <f t="shared" si="129"/>
        <v>13062.5</v>
      </c>
      <c r="O8273" s="21"/>
      <c r="P8273" s="20"/>
    </row>
    <row r="8274" spans="1:16" x14ac:dyDescent="0.35">
      <c r="A8274" s="2" t="s">
        <v>25</v>
      </c>
      <c r="B8274" s="2">
        <v>1128299</v>
      </c>
      <c r="C8274" s="15">
        <v>43901</v>
      </c>
      <c r="D8274" s="2" t="s">
        <v>26</v>
      </c>
      <c r="E8274" s="2" t="s">
        <v>37</v>
      </c>
      <c r="F8274" s="2" t="s">
        <v>38</v>
      </c>
      <c r="G8274" s="3" t="s">
        <v>156</v>
      </c>
      <c r="H8274" s="17">
        <v>47</v>
      </c>
      <c r="I8274" s="2">
        <v>166</v>
      </c>
      <c r="J8274" s="19">
        <v>7802</v>
      </c>
      <c r="K8274" s="19">
        <v>3276.84</v>
      </c>
      <c r="L8274" s="2">
        <v>0.42000000000000004</v>
      </c>
      <c r="M8274" s="2" t="s">
        <v>19</v>
      </c>
      <c r="N8274" s="20">
        <f t="shared" si="129"/>
        <v>11078.84</v>
      </c>
      <c r="O8274" s="21"/>
      <c r="P8274" s="20"/>
    </row>
    <row r="8275" spans="1:16" x14ac:dyDescent="0.35">
      <c r="A8275" s="2" t="s">
        <v>25</v>
      </c>
      <c r="B8275" s="2">
        <v>1128299</v>
      </c>
      <c r="C8275" s="15">
        <v>43902</v>
      </c>
      <c r="D8275" s="2" t="s">
        <v>26</v>
      </c>
      <c r="E8275" s="2" t="s">
        <v>37</v>
      </c>
      <c r="F8275" s="2" t="s">
        <v>38</v>
      </c>
      <c r="G8275" s="3" t="s">
        <v>157</v>
      </c>
      <c r="H8275" s="17">
        <v>40</v>
      </c>
      <c r="I8275" s="2">
        <v>166</v>
      </c>
      <c r="J8275" s="19">
        <v>6640</v>
      </c>
      <c r="K8275" s="19">
        <v>2390.4</v>
      </c>
      <c r="L8275" s="2">
        <v>0.36</v>
      </c>
      <c r="M8275" s="2" t="s">
        <v>19</v>
      </c>
      <c r="N8275" s="20">
        <f t="shared" si="129"/>
        <v>9030.4</v>
      </c>
      <c r="O8275" s="21"/>
      <c r="P8275" s="20"/>
    </row>
    <row r="8276" spans="1:16" x14ac:dyDescent="0.35">
      <c r="A8276" s="2" t="s">
        <v>25</v>
      </c>
      <c r="B8276" s="2">
        <v>1128299</v>
      </c>
      <c r="C8276" s="15">
        <v>43903</v>
      </c>
      <c r="D8276" s="2" t="s">
        <v>26</v>
      </c>
      <c r="E8276" s="2" t="s">
        <v>37</v>
      </c>
      <c r="F8276" s="2" t="s">
        <v>38</v>
      </c>
      <c r="G8276" s="3" t="s">
        <v>18</v>
      </c>
      <c r="H8276" s="17">
        <v>49</v>
      </c>
      <c r="I8276" s="2">
        <v>136</v>
      </c>
      <c r="J8276" s="19">
        <v>6664</v>
      </c>
      <c r="K8276" s="19">
        <v>3598.5600000000009</v>
      </c>
      <c r="L8276" s="2">
        <v>0.54000000000000015</v>
      </c>
      <c r="M8276" s="2" t="s">
        <v>19</v>
      </c>
      <c r="N8276" s="20">
        <f t="shared" si="129"/>
        <v>10262.560000000001</v>
      </c>
      <c r="O8276" s="21"/>
      <c r="P8276" s="20"/>
    </row>
    <row r="8277" spans="1:16" x14ac:dyDescent="0.35">
      <c r="A8277" s="2" t="s">
        <v>25</v>
      </c>
      <c r="B8277" s="2">
        <v>1128299</v>
      </c>
      <c r="C8277" s="15">
        <v>43904</v>
      </c>
      <c r="D8277" s="2" t="s">
        <v>26</v>
      </c>
      <c r="E8277" s="2" t="s">
        <v>37</v>
      </c>
      <c r="F8277" s="2" t="s">
        <v>38</v>
      </c>
      <c r="G8277" s="3" t="s">
        <v>158</v>
      </c>
      <c r="H8277" s="17">
        <v>56</v>
      </c>
      <c r="I8277" s="2">
        <v>170</v>
      </c>
      <c r="J8277" s="19">
        <v>9520</v>
      </c>
      <c r="K8277" s="19">
        <v>1713.6000000000001</v>
      </c>
      <c r="L8277" s="2">
        <v>0.18000000000000002</v>
      </c>
      <c r="M8277" s="2" t="s">
        <v>19</v>
      </c>
      <c r="N8277" s="20">
        <f t="shared" si="129"/>
        <v>11233.6</v>
      </c>
      <c r="O8277" s="21"/>
      <c r="P8277" s="20"/>
    </row>
    <row r="8278" spans="1:16" x14ac:dyDescent="0.35">
      <c r="A8278" s="2" t="s">
        <v>25</v>
      </c>
      <c r="B8278" s="2">
        <v>1128299</v>
      </c>
      <c r="C8278" s="15">
        <v>43905</v>
      </c>
      <c r="D8278" s="2" t="s">
        <v>26</v>
      </c>
      <c r="E8278" s="2" t="s">
        <v>37</v>
      </c>
      <c r="F8278" s="2" t="s">
        <v>38</v>
      </c>
      <c r="G8278" s="3" t="s">
        <v>155</v>
      </c>
      <c r="H8278" s="17">
        <v>20</v>
      </c>
      <c r="I8278" s="2">
        <v>149</v>
      </c>
      <c r="J8278" s="19">
        <v>2980</v>
      </c>
      <c r="K8278" s="19">
        <v>1192</v>
      </c>
      <c r="L8278" s="2">
        <v>0.4</v>
      </c>
      <c r="M8278" s="2" t="s">
        <v>19</v>
      </c>
      <c r="N8278" s="20">
        <f t="shared" si="129"/>
        <v>4172</v>
      </c>
      <c r="O8278" s="21"/>
      <c r="P8278" s="20"/>
    </row>
    <row r="8279" spans="1:16" x14ac:dyDescent="0.35">
      <c r="A8279" s="2" t="s">
        <v>25</v>
      </c>
      <c r="B8279" s="2">
        <v>1128299</v>
      </c>
      <c r="C8279" s="15">
        <v>43906</v>
      </c>
      <c r="D8279" s="2" t="s">
        <v>26</v>
      </c>
      <c r="E8279" s="2" t="s">
        <v>37</v>
      </c>
      <c r="F8279" s="2" t="s">
        <v>38</v>
      </c>
      <c r="G8279" s="3" t="s">
        <v>17</v>
      </c>
      <c r="H8279" s="17">
        <v>31</v>
      </c>
      <c r="I8279" s="2">
        <v>145</v>
      </c>
      <c r="J8279" s="19">
        <v>4495</v>
      </c>
      <c r="K8279" s="19">
        <v>1123.75</v>
      </c>
      <c r="L8279" s="2">
        <v>0.25</v>
      </c>
      <c r="M8279" s="2" t="s">
        <v>19</v>
      </c>
      <c r="N8279" s="20">
        <f t="shared" si="129"/>
        <v>5618.75</v>
      </c>
      <c r="O8279" s="21"/>
      <c r="P8279" s="20"/>
    </row>
    <row r="8280" spans="1:16" x14ac:dyDescent="0.35">
      <c r="A8280" s="2" t="s">
        <v>25</v>
      </c>
      <c r="B8280" s="2">
        <v>1128299</v>
      </c>
      <c r="C8280" s="15">
        <v>43907</v>
      </c>
      <c r="D8280" s="2" t="s">
        <v>26</v>
      </c>
      <c r="E8280" s="2" t="s">
        <v>37</v>
      </c>
      <c r="F8280" s="2" t="s">
        <v>38</v>
      </c>
      <c r="G8280" s="3" t="s">
        <v>156</v>
      </c>
      <c r="H8280" s="17">
        <v>26</v>
      </c>
      <c r="I8280" s="2">
        <v>128</v>
      </c>
      <c r="J8280" s="19">
        <v>3328</v>
      </c>
      <c r="K8280" s="19">
        <v>1397.7600000000002</v>
      </c>
      <c r="L8280" s="2">
        <v>0.42000000000000004</v>
      </c>
      <c r="M8280" s="2" t="s">
        <v>19</v>
      </c>
      <c r="N8280" s="20">
        <f t="shared" si="129"/>
        <v>4725.76</v>
      </c>
      <c r="O8280" s="21"/>
      <c r="P8280" s="20"/>
    </row>
    <row r="8281" spans="1:16" x14ac:dyDescent="0.35">
      <c r="A8281" s="2" t="s">
        <v>25</v>
      </c>
      <c r="B8281" s="2">
        <v>1128299</v>
      </c>
      <c r="C8281" s="15">
        <v>43908</v>
      </c>
      <c r="D8281" s="2" t="s">
        <v>26</v>
      </c>
      <c r="E8281" s="2" t="s">
        <v>37</v>
      </c>
      <c r="F8281" s="2" t="s">
        <v>38</v>
      </c>
      <c r="G8281" s="3" t="s">
        <v>157</v>
      </c>
      <c r="H8281" s="17">
        <v>26</v>
      </c>
      <c r="I8281" s="2">
        <v>96</v>
      </c>
      <c r="J8281" s="19">
        <v>2496</v>
      </c>
      <c r="K8281" s="19">
        <v>848.63999999999987</v>
      </c>
      <c r="L8281" s="2">
        <v>0.33999999999999997</v>
      </c>
      <c r="M8281" s="2" t="s">
        <v>19</v>
      </c>
      <c r="N8281" s="20">
        <f t="shared" si="129"/>
        <v>3344.64</v>
      </c>
      <c r="O8281" s="21"/>
      <c r="P8281" s="20"/>
    </row>
    <row r="8282" spans="1:16" x14ac:dyDescent="0.35">
      <c r="A8282" s="2" t="s">
        <v>21</v>
      </c>
      <c r="B8282" s="2">
        <v>1197831</v>
      </c>
      <c r="C8282" s="15">
        <v>44269</v>
      </c>
      <c r="D8282" s="2" t="s">
        <v>22</v>
      </c>
      <c r="E8282" s="2" t="s">
        <v>50</v>
      </c>
      <c r="F8282" s="2" t="s">
        <v>51</v>
      </c>
      <c r="G8282" s="3" t="s">
        <v>18</v>
      </c>
      <c r="H8282" s="17">
        <v>30</v>
      </c>
      <c r="I8282" s="2">
        <v>123</v>
      </c>
      <c r="J8282" s="19">
        <v>3690</v>
      </c>
      <c r="K8282" s="19">
        <v>1254.5999999999999</v>
      </c>
      <c r="L8282" s="2">
        <v>0.33999999999999997</v>
      </c>
      <c r="M8282" s="2" t="s">
        <v>19</v>
      </c>
      <c r="N8282" s="20">
        <f t="shared" si="129"/>
        <v>4944.6000000000004</v>
      </c>
      <c r="O8282" s="21"/>
      <c r="P8282" s="20"/>
    </row>
    <row r="8283" spans="1:16" x14ac:dyDescent="0.35">
      <c r="A8283" s="2" t="s">
        <v>21</v>
      </c>
      <c r="B8283" s="2">
        <v>1197831</v>
      </c>
      <c r="C8283" s="15">
        <v>44270</v>
      </c>
      <c r="D8283" s="2" t="s">
        <v>22</v>
      </c>
      <c r="E8283" s="2" t="s">
        <v>50</v>
      </c>
      <c r="F8283" s="2" t="s">
        <v>51</v>
      </c>
      <c r="G8283" s="3" t="s">
        <v>158</v>
      </c>
      <c r="H8283" s="17">
        <v>24</v>
      </c>
      <c r="I8283" s="2">
        <v>170</v>
      </c>
      <c r="J8283" s="19">
        <v>4080</v>
      </c>
      <c r="K8283" s="19">
        <v>2162.4</v>
      </c>
      <c r="L8283" s="2">
        <v>0.53</v>
      </c>
      <c r="M8283" s="2" t="s">
        <v>19</v>
      </c>
      <c r="N8283" s="20">
        <f t="shared" si="129"/>
        <v>6242.4</v>
      </c>
      <c r="O8283" s="21"/>
      <c r="P8283" s="20"/>
    </row>
    <row r="8284" spans="1:16" x14ac:dyDescent="0.35">
      <c r="A8284" s="2" t="s">
        <v>21</v>
      </c>
      <c r="B8284" s="2">
        <v>1197831</v>
      </c>
      <c r="C8284" s="15">
        <v>44271</v>
      </c>
      <c r="D8284" s="2" t="s">
        <v>22</v>
      </c>
      <c r="E8284" s="2" t="s">
        <v>50</v>
      </c>
      <c r="F8284" s="2" t="s">
        <v>51</v>
      </c>
      <c r="G8284" s="3" t="s">
        <v>155</v>
      </c>
      <c r="H8284" s="17">
        <v>18</v>
      </c>
      <c r="I8284" s="2">
        <v>202</v>
      </c>
      <c r="J8284" s="19">
        <v>3636</v>
      </c>
      <c r="K8284" s="19">
        <v>1345.32</v>
      </c>
      <c r="L8284" s="2">
        <v>0.37</v>
      </c>
      <c r="M8284" s="2" t="s">
        <v>19</v>
      </c>
      <c r="N8284" s="20">
        <f t="shared" si="129"/>
        <v>4981.32</v>
      </c>
      <c r="O8284" s="21"/>
      <c r="P8284" s="20"/>
    </row>
    <row r="8285" spans="1:16" x14ac:dyDescent="0.35">
      <c r="A8285" s="2" t="s">
        <v>21</v>
      </c>
      <c r="B8285" s="2">
        <v>1197831</v>
      </c>
      <c r="C8285" s="15">
        <v>44272</v>
      </c>
      <c r="D8285" s="2" t="s">
        <v>22</v>
      </c>
      <c r="E8285" s="2" t="s">
        <v>50</v>
      </c>
      <c r="F8285" s="2" t="s">
        <v>51</v>
      </c>
      <c r="G8285" s="3" t="s">
        <v>17</v>
      </c>
      <c r="H8285" s="17">
        <v>23</v>
      </c>
      <c r="I8285" s="2">
        <v>219</v>
      </c>
      <c r="J8285" s="19">
        <v>5037</v>
      </c>
      <c r="K8285" s="19">
        <v>1964.4299999999998</v>
      </c>
      <c r="L8285" s="2">
        <v>0.38999999999999996</v>
      </c>
      <c r="M8285" s="2" t="s">
        <v>19</v>
      </c>
      <c r="N8285" s="20">
        <f t="shared" si="129"/>
        <v>7001.43</v>
      </c>
      <c r="O8285" s="21"/>
      <c r="P8285" s="20"/>
    </row>
    <row r="8286" spans="1:16" x14ac:dyDescent="0.35">
      <c r="A8286" s="2" t="s">
        <v>21</v>
      </c>
      <c r="B8286" s="2">
        <v>1197831</v>
      </c>
      <c r="C8286" s="15">
        <v>44273</v>
      </c>
      <c r="D8286" s="2" t="s">
        <v>22</v>
      </c>
      <c r="E8286" s="2" t="s">
        <v>50</v>
      </c>
      <c r="F8286" s="2" t="s">
        <v>51</v>
      </c>
      <c r="G8286" s="3" t="s">
        <v>156</v>
      </c>
      <c r="H8286" s="17">
        <v>23</v>
      </c>
      <c r="I8286" s="2">
        <v>140</v>
      </c>
      <c r="J8286" s="19">
        <v>3220</v>
      </c>
      <c r="K8286" s="19">
        <v>1255.8</v>
      </c>
      <c r="L8286" s="2">
        <v>0.38999999999999996</v>
      </c>
      <c r="M8286" s="2" t="s">
        <v>19</v>
      </c>
      <c r="N8286" s="20">
        <f t="shared" si="129"/>
        <v>4475.8</v>
      </c>
      <c r="O8286" s="21"/>
      <c r="P8286" s="20"/>
    </row>
    <row r="8287" spans="1:16" x14ac:dyDescent="0.35">
      <c r="A8287" s="2" t="s">
        <v>21</v>
      </c>
      <c r="B8287" s="2">
        <v>1197831</v>
      </c>
      <c r="C8287" s="15">
        <v>44274</v>
      </c>
      <c r="D8287" s="2" t="s">
        <v>22</v>
      </c>
      <c r="E8287" s="2" t="s">
        <v>50</v>
      </c>
      <c r="F8287" s="2" t="s">
        <v>51</v>
      </c>
      <c r="G8287" s="3" t="s">
        <v>157</v>
      </c>
      <c r="H8287" s="17">
        <v>28</v>
      </c>
      <c r="I8287" s="2">
        <v>128</v>
      </c>
      <c r="J8287" s="19">
        <v>3584</v>
      </c>
      <c r="K8287" s="19">
        <v>1756.1599999999999</v>
      </c>
      <c r="L8287" s="2">
        <v>0.49</v>
      </c>
      <c r="M8287" s="2" t="s">
        <v>19</v>
      </c>
      <c r="N8287" s="20">
        <f t="shared" si="129"/>
        <v>5340.16</v>
      </c>
      <c r="O8287" s="21"/>
      <c r="P8287" s="20"/>
    </row>
    <row r="8288" spans="1:16" x14ac:dyDescent="0.35">
      <c r="A8288" s="2" t="s">
        <v>21</v>
      </c>
      <c r="B8288" s="2">
        <v>1197831</v>
      </c>
      <c r="C8288" s="15">
        <v>44275</v>
      </c>
      <c r="D8288" s="2" t="s">
        <v>22</v>
      </c>
      <c r="E8288" s="2" t="s">
        <v>50</v>
      </c>
      <c r="F8288" s="2" t="s">
        <v>51</v>
      </c>
      <c r="G8288" s="3" t="s">
        <v>18</v>
      </c>
      <c r="H8288" s="17">
        <v>29</v>
      </c>
      <c r="I8288" s="2">
        <v>94</v>
      </c>
      <c r="J8288" s="19">
        <v>2726</v>
      </c>
      <c r="K8288" s="19">
        <v>872.32</v>
      </c>
      <c r="L8288" s="2">
        <v>0.32</v>
      </c>
      <c r="M8288" s="2" t="s">
        <v>19</v>
      </c>
      <c r="N8288" s="20">
        <f t="shared" si="129"/>
        <v>3598.32</v>
      </c>
      <c r="O8288" s="21"/>
      <c r="P8288" s="20"/>
    </row>
    <row r="8289" spans="1:16" x14ac:dyDescent="0.35">
      <c r="A8289" s="2" t="s">
        <v>21</v>
      </c>
      <c r="B8289" s="2">
        <v>1197831</v>
      </c>
      <c r="C8289" s="15">
        <v>44276</v>
      </c>
      <c r="D8289" s="2" t="s">
        <v>22</v>
      </c>
      <c r="E8289" s="2" t="s">
        <v>50</v>
      </c>
      <c r="F8289" s="2" t="s">
        <v>51</v>
      </c>
      <c r="G8289" s="3" t="s">
        <v>158</v>
      </c>
      <c r="H8289" s="17">
        <v>28</v>
      </c>
      <c r="I8289" s="2">
        <v>143</v>
      </c>
      <c r="J8289" s="19">
        <v>4004</v>
      </c>
      <c r="K8289" s="19">
        <v>2242.2400000000002</v>
      </c>
      <c r="L8289" s="2">
        <v>0.56000000000000005</v>
      </c>
      <c r="M8289" s="2" t="s">
        <v>19</v>
      </c>
      <c r="N8289" s="20">
        <f t="shared" si="129"/>
        <v>6246.24</v>
      </c>
      <c r="O8289" s="21"/>
      <c r="P8289" s="20"/>
    </row>
    <row r="8290" spans="1:16" x14ac:dyDescent="0.35">
      <c r="A8290" s="2" t="s">
        <v>21</v>
      </c>
      <c r="B8290" s="2">
        <v>1197831</v>
      </c>
      <c r="C8290" s="15">
        <v>44277</v>
      </c>
      <c r="D8290" s="2" t="s">
        <v>22</v>
      </c>
      <c r="E8290" s="2" t="s">
        <v>50</v>
      </c>
      <c r="F8290" s="2" t="s">
        <v>51</v>
      </c>
      <c r="G8290" s="3" t="s">
        <v>155</v>
      </c>
      <c r="H8290" s="17">
        <v>20</v>
      </c>
      <c r="I8290" s="2">
        <v>221</v>
      </c>
      <c r="J8290" s="19">
        <v>4420</v>
      </c>
      <c r="K8290" s="19">
        <v>1900.5999999999997</v>
      </c>
      <c r="L8290" s="2">
        <v>0.42999999999999994</v>
      </c>
      <c r="M8290" s="2" t="s">
        <v>19</v>
      </c>
      <c r="N8290" s="20">
        <f t="shared" si="129"/>
        <v>6320.5999999999995</v>
      </c>
      <c r="O8290" s="21"/>
      <c r="P8290" s="20"/>
    </row>
    <row r="8291" spans="1:16" x14ac:dyDescent="0.35">
      <c r="A8291" s="2" t="s">
        <v>21</v>
      </c>
      <c r="B8291" s="2">
        <v>1197831</v>
      </c>
      <c r="C8291" s="15">
        <v>44278</v>
      </c>
      <c r="D8291" s="2" t="s">
        <v>22</v>
      </c>
      <c r="E8291" s="2" t="s">
        <v>50</v>
      </c>
      <c r="F8291" s="2" t="s">
        <v>51</v>
      </c>
      <c r="G8291" s="3" t="s">
        <v>17</v>
      </c>
      <c r="H8291" s="17">
        <v>31</v>
      </c>
      <c r="I8291" s="2">
        <v>195</v>
      </c>
      <c r="J8291" s="19">
        <v>6045</v>
      </c>
      <c r="K8291" s="19">
        <v>2841.1499999999996</v>
      </c>
      <c r="L8291" s="2">
        <v>0.47</v>
      </c>
      <c r="M8291" s="2" t="s">
        <v>19</v>
      </c>
      <c r="N8291" s="20">
        <f t="shared" si="129"/>
        <v>8886.15</v>
      </c>
      <c r="O8291" s="21"/>
      <c r="P8291" s="20"/>
    </row>
    <row r="8292" spans="1:16" x14ac:dyDescent="0.35">
      <c r="A8292" s="2" t="s">
        <v>21</v>
      </c>
      <c r="B8292" s="2">
        <v>1197831</v>
      </c>
      <c r="C8292" s="15">
        <v>44279</v>
      </c>
      <c r="D8292" s="2" t="s">
        <v>22</v>
      </c>
      <c r="E8292" s="2" t="s">
        <v>50</v>
      </c>
      <c r="F8292" s="2" t="s">
        <v>51</v>
      </c>
      <c r="G8292" s="3" t="s">
        <v>156</v>
      </c>
      <c r="H8292" s="17">
        <v>22</v>
      </c>
      <c r="I8292" s="2">
        <v>166</v>
      </c>
      <c r="J8292" s="19">
        <v>3652</v>
      </c>
      <c r="K8292" s="19">
        <v>1570.3599999999997</v>
      </c>
      <c r="L8292" s="2">
        <v>0.42999999999999994</v>
      </c>
      <c r="M8292" s="2" t="s">
        <v>19</v>
      </c>
      <c r="N8292" s="20">
        <f t="shared" si="129"/>
        <v>5222.3599999999997</v>
      </c>
      <c r="O8292" s="21"/>
      <c r="P8292" s="20"/>
    </row>
    <row r="8293" spans="1:16" x14ac:dyDescent="0.35">
      <c r="A8293" s="2" t="s">
        <v>21</v>
      </c>
      <c r="B8293" s="2">
        <v>1197831</v>
      </c>
      <c r="C8293" s="15">
        <v>44280</v>
      </c>
      <c r="D8293" s="2" t="s">
        <v>22</v>
      </c>
      <c r="E8293" s="2" t="s">
        <v>50</v>
      </c>
      <c r="F8293" s="2" t="s">
        <v>51</v>
      </c>
      <c r="G8293" s="3" t="s">
        <v>157</v>
      </c>
      <c r="H8293" s="17">
        <v>25</v>
      </c>
      <c r="I8293" s="2">
        <v>124</v>
      </c>
      <c r="J8293" s="19">
        <v>3100</v>
      </c>
      <c r="K8293" s="19">
        <v>1736.0000000000002</v>
      </c>
      <c r="L8293" s="2">
        <v>0.56000000000000005</v>
      </c>
      <c r="M8293" s="2" t="s">
        <v>19</v>
      </c>
      <c r="N8293" s="20">
        <f t="shared" si="129"/>
        <v>4836</v>
      </c>
      <c r="O8293" s="21"/>
      <c r="P8293" s="20"/>
    </row>
    <row r="8294" spans="1:16" x14ac:dyDescent="0.35">
      <c r="A8294" s="2" t="s">
        <v>21</v>
      </c>
      <c r="B8294" s="2">
        <v>1197831</v>
      </c>
      <c r="C8294" s="15">
        <v>44281</v>
      </c>
      <c r="D8294" s="2" t="s">
        <v>22</v>
      </c>
      <c r="E8294" s="2" t="s">
        <v>50</v>
      </c>
      <c r="F8294" s="2" t="s">
        <v>51</v>
      </c>
      <c r="G8294" s="3" t="s">
        <v>18</v>
      </c>
      <c r="H8294" s="17">
        <v>27</v>
      </c>
      <c r="I8294" s="2">
        <v>88</v>
      </c>
      <c r="J8294" s="19">
        <v>2376</v>
      </c>
      <c r="K8294" s="19">
        <v>974.16</v>
      </c>
      <c r="L8294" s="2">
        <v>0.41</v>
      </c>
      <c r="M8294" s="2" t="s">
        <v>19</v>
      </c>
      <c r="N8294" s="20">
        <f t="shared" si="129"/>
        <v>3350.16</v>
      </c>
      <c r="O8294" s="21"/>
      <c r="P8294" s="20"/>
    </row>
    <row r="8295" spans="1:16" x14ac:dyDescent="0.35">
      <c r="A8295" s="2" t="s">
        <v>21</v>
      </c>
      <c r="B8295" s="2">
        <v>1197831</v>
      </c>
      <c r="C8295" s="15">
        <v>44282</v>
      </c>
      <c r="D8295" s="2" t="s">
        <v>22</v>
      </c>
      <c r="E8295" s="2" t="s">
        <v>50</v>
      </c>
      <c r="F8295" s="2" t="s">
        <v>51</v>
      </c>
      <c r="G8295" s="3" t="s">
        <v>158</v>
      </c>
      <c r="H8295" s="17">
        <v>25</v>
      </c>
      <c r="I8295" s="2">
        <v>145</v>
      </c>
      <c r="J8295" s="19">
        <v>3625</v>
      </c>
      <c r="K8295" s="19">
        <v>2211.2500000000005</v>
      </c>
      <c r="L8295" s="2">
        <v>0.6100000000000001</v>
      </c>
      <c r="M8295" s="2" t="s">
        <v>19</v>
      </c>
      <c r="N8295" s="20">
        <f t="shared" si="129"/>
        <v>5836.25</v>
      </c>
      <c r="O8295" s="21"/>
      <c r="P8295" s="20"/>
    </row>
    <row r="8296" spans="1:16" x14ac:dyDescent="0.35">
      <c r="A8296" s="2" t="s">
        <v>21</v>
      </c>
      <c r="B8296" s="2">
        <v>1197831</v>
      </c>
      <c r="C8296" s="15">
        <v>44283</v>
      </c>
      <c r="D8296" s="2" t="s">
        <v>22</v>
      </c>
      <c r="E8296" s="2" t="s">
        <v>50</v>
      </c>
      <c r="F8296" s="2" t="s">
        <v>51</v>
      </c>
      <c r="G8296" s="3" t="s">
        <v>155</v>
      </c>
      <c r="H8296" s="17">
        <v>13</v>
      </c>
      <c r="I8296" s="2">
        <v>203</v>
      </c>
      <c r="J8296" s="19">
        <v>2639</v>
      </c>
      <c r="K8296" s="19">
        <v>1187.55</v>
      </c>
      <c r="L8296" s="2">
        <v>0.44999999999999996</v>
      </c>
      <c r="M8296" s="2" t="s">
        <v>19</v>
      </c>
      <c r="N8296" s="20">
        <f t="shared" si="129"/>
        <v>3826.55</v>
      </c>
      <c r="O8296" s="21"/>
      <c r="P8296" s="20"/>
    </row>
    <row r="8297" spans="1:16" x14ac:dyDescent="0.35">
      <c r="A8297" s="2" t="s">
        <v>21</v>
      </c>
      <c r="B8297" s="2">
        <v>1197831</v>
      </c>
      <c r="C8297" s="15">
        <v>44284</v>
      </c>
      <c r="D8297" s="2" t="s">
        <v>22</v>
      </c>
      <c r="E8297" s="2" t="s">
        <v>50</v>
      </c>
      <c r="F8297" s="2" t="s">
        <v>51</v>
      </c>
      <c r="G8297" s="3" t="s">
        <v>17</v>
      </c>
      <c r="H8297" s="17">
        <v>17</v>
      </c>
      <c r="I8297" s="2">
        <v>203</v>
      </c>
      <c r="J8297" s="19">
        <v>3451</v>
      </c>
      <c r="K8297" s="19">
        <v>1449.4199999999998</v>
      </c>
      <c r="L8297" s="2">
        <v>0.42</v>
      </c>
      <c r="M8297" s="2" t="s">
        <v>19</v>
      </c>
      <c r="N8297" s="20">
        <f t="shared" si="129"/>
        <v>4900.42</v>
      </c>
      <c r="O8297" s="21"/>
      <c r="P8297" s="20"/>
    </row>
    <row r="8298" spans="1:16" x14ac:dyDescent="0.35">
      <c r="A8298" s="2" t="s">
        <v>21</v>
      </c>
      <c r="B8298" s="2">
        <v>1197831</v>
      </c>
      <c r="C8298" s="15">
        <v>44285</v>
      </c>
      <c r="D8298" s="2" t="s">
        <v>22</v>
      </c>
      <c r="E8298" s="2" t="s">
        <v>50</v>
      </c>
      <c r="F8298" s="2" t="s">
        <v>51</v>
      </c>
      <c r="G8298" s="3" t="s">
        <v>156</v>
      </c>
      <c r="H8298" s="17">
        <v>15</v>
      </c>
      <c r="I8298" s="2">
        <v>170</v>
      </c>
      <c r="J8298" s="19">
        <v>2550</v>
      </c>
      <c r="K8298" s="19">
        <v>1121.9999999999998</v>
      </c>
      <c r="L8298" s="2">
        <v>0.43999999999999995</v>
      </c>
      <c r="M8298" s="2" t="s">
        <v>19</v>
      </c>
      <c r="N8298" s="20">
        <f t="shared" si="129"/>
        <v>3672</v>
      </c>
      <c r="O8298" s="21"/>
      <c r="P8298" s="20"/>
    </row>
    <row r="8299" spans="1:16" x14ac:dyDescent="0.35">
      <c r="A8299" s="2" t="s">
        <v>21</v>
      </c>
      <c r="B8299" s="2">
        <v>1197831</v>
      </c>
      <c r="C8299" s="15">
        <v>44286</v>
      </c>
      <c r="D8299" s="2" t="s">
        <v>22</v>
      </c>
      <c r="E8299" s="2" t="s">
        <v>50</v>
      </c>
      <c r="F8299" s="2" t="s">
        <v>51</v>
      </c>
      <c r="G8299" s="3" t="s">
        <v>157</v>
      </c>
      <c r="H8299" s="17">
        <v>20</v>
      </c>
      <c r="I8299" s="2">
        <v>128</v>
      </c>
      <c r="J8299" s="19">
        <v>2560</v>
      </c>
      <c r="K8299" s="19">
        <v>1433.6000000000001</v>
      </c>
      <c r="L8299" s="2">
        <v>0.56000000000000005</v>
      </c>
      <c r="M8299" s="2" t="s">
        <v>19</v>
      </c>
      <c r="N8299" s="20">
        <f t="shared" si="129"/>
        <v>3993.6000000000004</v>
      </c>
      <c r="O8299" s="21"/>
      <c r="P8299" s="20"/>
    </row>
    <row r="8300" spans="1:16" x14ac:dyDescent="0.35">
      <c r="A8300" s="2" t="s">
        <v>21</v>
      </c>
      <c r="B8300" s="2">
        <v>1197831</v>
      </c>
      <c r="C8300" s="15">
        <v>44287</v>
      </c>
      <c r="D8300" s="2" t="s">
        <v>22</v>
      </c>
      <c r="E8300" s="2" t="s">
        <v>50</v>
      </c>
      <c r="F8300" s="2" t="s">
        <v>51</v>
      </c>
      <c r="G8300" s="3" t="s">
        <v>18</v>
      </c>
      <c r="H8300" s="17">
        <v>20</v>
      </c>
      <c r="I8300" s="2">
        <v>105</v>
      </c>
      <c r="J8300" s="19">
        <v>2100</v>
      </c>
      <c r="K8300" s="19">
        <v>798</v>
      </c>
      <c r="L8300" s="2">
        <v>0.38</v>
      </c>
      <c r="M8300" s="2" t="s">
        <v>19</v>
      </c>
      <c r="N8300" s="20">
        <f t="shared" si="129"/>
        <v>2898</v>
      </c>
      <c r="O8300" s="21"/>
      <c r="P8300" s="20"/>
    </row>
    <row r="8301" spans="1:16" x14ac:dyDescent="0.35">
      <c r="A8301" s="2" t="s">
        <v>21</v>
      </c>
      <c r="B8301" s="2">
        <v>1197831</v>
      </c>
      <c r="C8301" s="15">
        <v>44288</v>
      </c>
      <c r="D8301" s="2" t="s">
        <v>22</v>
      </c>
      <c r="E8301" s="2" t="s">
        <v>50</v>
      </c>
      <c r="F8301" s="2" t="s">
        <v>51</v>
      </c>
      <c r="G8301" s="3" t="s">
        <v>158</v>
      </c>
      <c r="H8301" s="17">
        <v>18</v>
      </c>
      <c r="I8301" s="2">
        <v>196</v>
      </c>
      <c r="J8301" s="19">
        <v>3528</v>
      </c>
      <c r="K8301" s="19">
        <v>2152.0800000000004</v>
      </c>
      <c r="L8301" s="2">
        <v>0.6100000000000001</v>
      </c>
      <c r="M8301" s="2" t="s">
        <v>19</v>
      </c>
      <c r="N8301" s="20">
        <f t="shared" si="129"/>
        <v>5680.08</v>
      </c>
      <c r="O8301" s="21"/>
      <c r="P8301" s="20"/>
    </row>
    <row r="8302" spans="1:16" x14ac:dyDescent="0.35">
      <c r="A8302" s="2" t="s">
        <v>21</v>
      </c>
      <c r="B8302" s="2">
        <v>1197831</v>
      </c>
      <c r="C8302" s="15">
        <v>44289</v>
      </c>
      <c r="D8302" s="2" t="s">
        <v>22</v>
      </c>
      <c r="E8302" s="2" t="s">
        <v>50</v>
      </c>
      <c r="F8302" s="2" t="s">
        <v>51</v>
      </c>
      <c r="G8302" s="3" t="s">
        <v>155</v>
      </c>
      <c r="H8302" s="17">
        <v>12</v>
      </c>
      <c r="I8302" s="2">
        <v>247</v>
      </c>
      <c r="J8302" s="19">
        <v>2964</v>
      </c>
      <c r="K8302" s="19">
        <v>1333.8</v>
      </c>
      <c r="L8302" s="2">
        <v>0.44999999999999996</v>
      </c>
      <c r="M8302" s="2" t="s">
        <v>19</v>
      </c>
      <c r="N8302" s="20">
        <f t="shared" si="129"/>
        <v>4297.8</v>
      </c>
      <c r="O8302" s="21"/>
      <c r="P8302" s="20"/>
    </row>
    <row r="8303" spans="1:16" x14ac:dyDescent="0.35">
      <c r="A8303" s="2" t="s">
        <v>21</v>
      </c>
      <c r="B8303" s="2">
        <v>1197831</v>
      </c>
      <c r="C8303" s="15">
        <v>44290</v>
      </c>
      <c r="D8303" s="2" t="s">
        <v>22</v>
      </c>
      <c r="E8303" s="2" t="s">
        <v>50</v>
      </c>
      <c r="F8303" s="2" t="s">
        <v>51</v>
      </c>
      <c r="G8303" s="3" t="s">
        <v>17</v>
      </c>
      <c r="H8303" s="17">
        <v>20</v>
      </c>
      <c r="I8303" s="2">
        <v>240</v>
      </c>
      <c r="J8303" s="19">
        <v>4800</v>
      </c>
      <c r="K8303" s="19">
        <v>2111.9999999999995</v>
      </c>
      <c r="L8303" s="2">
        <v>0.43999999999999995</v>
      </c>
      <c r="M8303" s="2" t="s">
        <v>19</v>
      </c>
      <c r="N8303" s="20">
        <f t="shared" si="129"/>
        <v>6912</v>
      </c>
      <c r="O8303" s="21"/>
      <c r="P8303" s="20"/>
    </row>
    <row r="8304" spans="1:16" x14ac:dyDescent="0.35">
      <c r="A8304" s="2" t="s">
        <v>21</v>
      </c>
      <c r="B8304" s="2">
        <v>1197831</v>
      </c>
      <c r="C8304" s="15">
        <v>44291</v>
      </c>
      <c r="D8304" s="2" t="s">
        <v>22</v>
      </c>
      <c r="E8304" s="2" t="s">
        <v>50</v>
      </c>
      <c r="F8304" s="2" t="s">
        <v>51</v>
      </c>
      <c r="G8304" s="3" t="s">
        <v>156</v>
      </c>
      <c r="H8304" s="17">
        <v>14</v>
      </c>
      <c r="I8304" s="2">
        <v>204</v>
      </c>
      <c r="J8304" s="19">
        <v>2856</v>
      </c>
      <c r="K8304" s="19">
        <v>1313.76</v>
      </c>
      <c r="L8304" s="2">
        <v>0.45999999999999996</v>
      </c>
      <c r="M8304" s="2" t="s">
        <v>19</v>
      </c>
      <c r="N8304" s="20">
        <f t="shared" si="129"/>
        <v>4169.76</v>
      </c>
      <c r="O8304" s="21"/>
      <c r="P8304" s="20"/>
    </row>
    <row r="8305" spans="1:16" x14ac:dyDescent="0.35">
      <c r="A8305" s="2" t="s">
        <v>21</v>
      </c>
      <c r="B8305" s="2">
        <v>1197831</v>
      </c>
      <c r="C8305" s="15">
        <v>44292</v>
      </c>
      <c r="D8305" s="2" t="s">
        <v>22</v>
      </c>
      <c r="E8305" s="2" t="s">
        <v>50</v>
      </c>
      <c r="F8305" s="2" t="s">
        <v>51</v>
      </c>
      <c r="G8305" s="3" t="s">
        <v>157</v>
      </c>
      <c r="H8305" s="17">
        <v>20</v>
      </c>
      <c r="I8305" s="2">
        <v>179</v>
      </c>
      <c r="J8305" s="19">
        <v>3580</v>
      </c>
      <c r="K8305" s="19">
        <v>1933.2</v>
      </c>
      <c r="L8305" s="2">
        <v>0.54</v>
      </c>
      <c r="M8305" s="2" t="s">
        <v>19</v>
      </c>
      <c r="N8305" s="20">
        <f t="shared" si="129"/>
        <v>5513.2</v>
      </c>
      <c r="O8305" s="21"/>
      <c r="P8305" s="20"/>
    </row>
    <row r="8306" spans="1:16" x14ac:dyDescent="0.35">
      <c r="A8306" s="2" t="s">
        <v>21</v>
      </c>
      <c r="B8306" s="2">
        <v>1197831</v>
      </c>
      <c r="C8306" s="15">
        <v>44293</v>
      </c>
      <c r="D8306" s="2" t="s">
        <v>22</v>
      </c>
      <c r="E8306" s="2" t="s">
        <v>50</v>
      </c>
      <c r="F8306" s="2" t="s">
        <v>51</v>
      </c>
      <c r="G8306" s="3" t="s">
        <v>18</v>
      </c>
      <c r="H8306" s="17">
        <v>33</v>
      </c>
      <c r="I8306" s="2">
        <v>132</v>
      </c>
      <c r="J8306" s="19">
        <v>4356</v>
      </c>
      <c r="K8306" s="19">
        <v>1785.9599999999998</v>
      </c>
      <c r="L8306" s="2">
        <v>0.41</v>
      </c>
      <c r="M8306" s="2" t="s">
        <v>19</v>
      </c>
      <c r="N8306" s="20">
        <f t="shared" si="129"/>
        <v>6141.96</v>
      </c>
      <c r="O8306" s="21"/>
      <c r="P8306" s="20"/>
    </row>
    <row r="8307" spans="1:16" x14ac:dyDescent="0.35">
      <c r="A8307" s="2" t="s">
        <v>21</v>
      </c>
      <c r="B8307" s="2">
        <v>1197831</v>
      </c>
      <c r="C8307" s="15">
        <v>44294</v>
      </c>
      <c r="D8307" s="2" t="s">
        <v>22</v>
      </c>
      <c r="E8307" s="2" t="s">
        <v>50</v>
      </c>
      <c r="F8307" s="2" t="s">
        <v>51</v>
      </c>
      <c r="G8307" s="3" t="s">
        <v>158</v>
      </c>
      <c r="H8307" s="17">
        <v>31</v>
      </c>
      <c r="I8307" s="2">
        <v>271</v>
      </c>
      <c r="J8307" s="19">
        <v>8401</v>
      </c>
      <c r="K8307" s="19">
        <v>4956.5900000000011</v>
      </c>
      <c r="L8307" s="2">
        <v>0.59000000000000008</v>
      </c>
      <c r="M8307" s="2" t="s">
        <v>19</v>
      </c>
      <c r="N8307" s="20">
        <f t="shared" si="129"/>
        <v>13357.59</v>
      </c>
      <c r="O8307" s="21"/>
      <c r="P8307" s="20"/>
    </row>
    <row r="8308" spans="1:16" x14ac:dyDescent="0.35">
      <c r="A8308" s="2" t="s">
        <v>21</v>
      </c>
      <c r="B8308" s="2">
        <v>1197831</v>
      </c>
      <c r="C8308" s="15">
        <v>44295</v>
      </c>
      <c r="D8308" s="2" t="s">
        <v>22</v>
      </c>
      <c r="E8308" s="2" t="s">
        <v>50</v>
      </c>
      <c r="F8308" s="2" t="s">
        <v>51</v>
      </c>
      <c r="G8308" s="3" t="s">
        <v>155</v>
      </c>
      <c r="H8308" s="17">
        <v>28</v>
      </c>
      <c r="I8308" s="2">
        <v>256</v>
      </c>
      <c r="J8308" s="19">
        <v>7168</v>
      </c>
      <c r="K8308" s="19">
        <v>3368.96</v>
      </c>
      <c r="L8308" s="2">
        <v>0.47</v>
      </c>
      <c r="M8308" s="2" t="s">
        <v>19</v>
      </c>
      <c r="N8308" s="20">
        <f t="shared" si="129"/>
        <v>10536.96</v>
      </c>
      <c r="O8308" s="21"/>
      <c r="P8308" s="20"/>
    </row>
    <row r="8309" spans="1:16" x14ac:dyDescent="0.35">
      <c r="A8309" s="2" t="s">
        <v>21</v>
      </c>
      <c r="B8309" s="2">
        <v>1197831</v>
      </c>
      <c r="C8309" s="15">
        <v>44296</v>
      </c>
      <c r="D8309" s="2" t="s">
        <v>22</v>
      </c>
      <c r="E8309" s="2" t="s">
        <v>50</v>
      </c>
      <c r="F8309" s="2" t="s">
        <v>51</v>
      </c>
      <c r="G8309" s="3" t="s">
        <v>17</v>
      </c>
      <c r="H8309" s="17">
        <v>32</v>
      </c>
      <c r="I8309" s="2">
        <v>240</v>
      </c>
      <c r="J8309" s="19">
        <v>7680</v>
      </c>
      <c r="K8309" s="19">
        <v>3609.6</v>
      </c>
      <c r="L8309" s="2">
        <v>0.47</v>
      </c>
      <c r="M8309" s="2" t="s">
        <v>19</v>
      </c>
      <c r="N8309" s="20">
        <f t="shared" si="129"/>
        <v>11289.6</v>
      </c>
      <c r="O8309" s="21"/>
      <c r="P8309" s="20"/>
    </row>
    <row r="8310" spans="1:16" x14ac:dyDescent="0.35">
      <c r="A8310" s="2" t="s">
        <v>21</v>
      </c>
      <c r="B8310" s="2">
        <v>1197831</v>
      </c>
      <c r="C8310" s="15">
        <v>44297</v>
      </c>
      <c r="D8310" s="2" t="s">
        <v>22</v>
      </c>
      <c r="E8310" s="2" t="s">
        <v>50</v>
      </c>
      <c r="F8310" s="2" t="s">
        <v>51</v>
      </c>
      <c r="G8310" s="3" t="s">
        <v>156</v>
      </c>
      <c r="H8310" s="17">
        <v>26</v>
      </c>
      <c r="I8310" s="2">
        <v>202</v>
      </c>
      <c r="J8310" s="19">
        <v>5252</v>
      </c>
      <c r="K8310" s="19">
        <v>2310.8799999999997</v>
      </c>
      <c r="L8310" s="2">
        <v>0.43999999999999995</v>
      </c>
      <c r="M8310" s="2" t="s">
        <v>19</v>
      </c>
      <c r="N8310" s="20">
        <f t="shared" si="129"/>
        <v>7562.8799999999992</v>
      </c>
      <c r="O8310" s="21"/>
      <c r="P8310" s="20"/>
    </row>
    <row r="8311" spans="1:16" x14ac:dyDescent="0.35">
      <c r="A8311" s="2" t="s">
        <v>21</v>
      </c>
      <c r="B8311" s="2">
        <v>1197831</v>
      </c>
      <c r="C8311" s="15">
        <v>44298</v>
      </c>
      <c r="D8311" s="2" t="s">
        <v>22</v>
      </c>
      <c r="E8311" s="2" t="s">
        <v>50</v>
      </c>
      <c r="F8311" s="2" t="s">
        <v>51</v>
      </c>
      <c r="G8311" s="3" t="s">
        <v>157</v>
      </c>
      <c r="H8311" s="17">
        <v>29</v>
      </c>
      <c r="I8311" s="2">
        <v>198</v>
      </c>
      <c r="J8311" s="19">
        <v>5742</v>
      </c>
      <c r="K8311" s="19">
        <v>3215.5200000000004</v>
      </c>
      <c r="L8311" s="2">
        <v>0.56000000000000005</v>
      </c>
      <c r="M8311" s="2" t="s">
        <v>19</v>
      </c>
      <c r="N8311" s="20">
        <f t="shared" si="129"/>
        <v>8957.52</v>
      </c>
      <c r="O8311" s="21"/>
      <c r="P8311" s="20"/>
    </row>
    <row r="8312" spans="1:16" x14ac:dyDescent="0.35">
      <c r="A8312" s="2" t="s">
        <v>21</v>
      </c>
      <c r="B8312" s="2">
        <v>1197831</v>
      </c>
      <c r="C8312" s="15">
        <v>44299</v>
      </c>
      <c r="D8312" s="2" t="s">
        <v>22</v>
      </c>
      <c r="E8312" s="2" t="s">
        <v>50</v>
      </c>
      <c r="F8312" s="2" t="s">
        <v>51</v>
      </c>
      <c r="G8312" s="3" t="s">
        <v>18</v>
      </c>
      <c r="H8312" s="17">
        <v>30</v>
      </c>
      <c r="I8312" s="2">
        <v>150</v>
      </c>
      <c r="J8312" s="19">
        <v>4500</v>
      </c>
      <c r="K8312" s="19">
        <v>1754.9999999999998</v>
      </c>
      <c r="L8312" s="2">
        <v>0.38999999999999996</v>
      </c>
      <c r="M8312" s="2" t="s">
        <v>19</v>
      </c>
      <c r="N8312" s="20">
        <f t="shared" si="129"/>
        <v>6255</v>
      </c>
      <c r="O8312" s="21"/>
      <c r="P8312" s="20"/>
    </row>
    <row r="8313" spans="1:16" x14ac:dyDescent="0.35">
      <c r="A8313" s="2" t="s">
        <v>21</v>
      </c>
      <c r="B8313" s="2">
        <v>1197831</v>
      </c>
      <c r="C8313" s="15">
        <v>44300</v>
      </c>
      <c r="D8313" s="2" t="s">
        <v>22</v>
      </c>
      <c r="E8313" s="2" t="s">
        <v>50</v>
      </c>
      <c r="F8313" s="2" t="s">
        <v>51</v>
      </c>
      <c r="G8313" s="3" t="s">
        <v>158</v>
      </c>
      <c r="H8313" s="17">
        <v>37</v>
      </c>
      <c r="I8313" s="2">
        <v>306</v>
      </c>
      <c r="J8313" s="19">
        <v>11322</v>
      </c>
      <c r="K8313" s="19">
        <v>6679.9800000000005</v>
      </c>
      <c r="L8313" s="2">
        <v>0.59000000000000008</v>
      </c>
      <c r="M8313" s="2" t="s">
        <v>19</v>
      </c>
      <c r="N8313" s="20">
        <f t="shared" si="129"/>
        <v>18001.98</v>
      </c>
      <c r="O8313" s="21"/>
      <c r="P8313" s="20"/>
    </row>
    <row r="8314" spans="1:16" x14ac:dyDescent="0.35">
      <c r="A8314" s="2" t="s">
        <v>21</v>
      </c>
      <c r="B8314" s="2">
        <v>1197831</v>
      </c>
      <c r="C8314" s="15">
        <v>44301</v>
      </c>
      <c r="D8314" s="2" t="s">
        <v>22</v>
      </c>
      <c r="E8314" s="2" t="s">
        <v>50</v>
      </c>
      <c r="F8314" s="2" t="s">
        <v>51</v>
      </c>
      <c r="G8314" s="3" t="s">
        <v>155</v>
      </c>
      <c r="H8314" s="17">
        <v>29</v>
      </c>
      <c r="I8314" s="2">
        <v>272</v>
      </c>
      <c r="J8314" s="19">
        <v>7888</v>
      </c>
      <c r="K8314" s="19">
        <v>3943.9999999999995</v>
      </c>
      <c r="L8314" s="2">
        <v>0.49999999999999994</v>
      </c>
      <c r="M8314" s="2" t="s">
        <v>19</v>
      </c>
      <c r="N8314" s="20">
        <f t="shared" si="129"/>
        <v>11832</v>
      </c>
      <c r="O8314" s="21"/>
      <c r="P8314" s="20"/>
    </row>
    <row r="8315" spans="1:16" x14ac:dyDescent="0.35">
      <c r="A8315" s="2" t="s">
        <v>21</v>
      </c>
      <c r="B8315" s="2">
        <v>1197831</v>
      </c>
      <c r="C8315" s="15">
        <v>44302</v>
      </c>
      <c r="D8315" s="2" t="s">
        <v>22</v>
      </c>
      <c r="E8315" s="2" t="s">
        <v>50</v>
      </c>
      <c r="F8315" s="2" t="s">
        <v>51</v>
      </c>
      <c r="G8315" s="3" t="s">
        <v>17</v>
      </c>
      <c r="H8315" s="17">
        <v>30</v>
      </c>
      <c r="I8315" s="2">
        <v>264</v>
      </c>
      <c r="J8315" s="19">
        <v>7920</v>
      </c>
      <c r="K8315" s="19">
        <v>3959.9999999999995</v>
      </c>
      <c r="L8315" s="2">
        <v>0.49999999999999994</v>
      </c>
      <c r="M8315" s="2" t="s">
        <v>19</v>
      </c>
      <c r="N8315" s="20">
        <f t="shared" si="129"/>
        <v>11880</v>
      </c>
      <c r="O8315" s="21"/>
      <c r="P8315" s="20"/>
    </row>
    <row r="8316" spans="1:16" x14ac:dyDescent="0.35">
      <c r="A8316" s="2" t="s">
        <v>21</v>
      </c>
      <c r="B8316" s="2">
        <v>1197831</v>
      </c>
      <c r="C8316" s="15">
        <v>44303</v>
      </c>
      <c r="D8316" s="2" t="s">
        <v>22</v>
      </c>
      <c r="E8316" s="2" t="s">
        <v>50</v>
      </c>
      <c r="F8316" s="2" t="s">
        <v>51</v>
      </c>
      <c r="G8316" s="3" t="s">
        <v>156</v>
      </c>
      <c r="H8316" s="17">
        <v>30</v>
      </c>
      <c r="I8316" s="2">
        <v>322</v>
      </c>
      <c r="J8316" s="19">
        <v>9660</v>
      </c>
      <c r="K8316" s="19">
        <v>4829.9999999999991</v>
      </c>
      <c r="L8316" s="2">
        <v>0.49999999999999994</v>
      </c>
      <c r="M8316" s="2" t="s">
        <v>19</v>
      </c>
      <c r="N8316" s="20">
        <f t="shared" si="129"/>
        <v>14490</v>
      </c>
      <c r="O8316" s="21"/>
      <c r="P8316" s="20"/>
    </row>
    <row r="8317" spans="1:16" x14ac:dyDescent="0.35">
      <c r="A8317" s="2" t="s">
        <v>21</v>
      </c>
      <c r="B8317" s="2">
        <v>1197831</v>
      </c>
      <c r="C8317" s="15">
        <v>44304</v>
      </c>
      <c r="D8317" s="2" t="s">
        <v>22</v>
      </c>
      <c r="E8317" s="2" t="s">
        <v>50</v>
      </c>
      <c r="F8317" s="2" t="s">
        <v>51</v>
      </c>
      <c r="G8317" s="3" t="s">
        <v>157</v>
      </c>
      <c r="H8317" s="17">
        <v>32</v>
      </c>
      <c r="I8317" s="2">
        <v>196</v>
      </c>
      <c r="J8317" s="19">
        <v>6272</v>
      </c>
      <c r="K8317" s="19">
        <v>3825.9200000000005</v>
      </c>
      <c r="L8317" s="2">
        <v>0.6100000000000001</v>
      </c>
      <c r="M8317" s="2" t="s">
        <v>19</v>
      </c>
      <c r="N8317" s="20">
        <f t="shared" si="129"/>
        <v>10097.92</v>
      </c>
      <c r="O8317" s="21"/>
      <c r="P8317" s="20"/>
    </row>
    <row r="8318" spans="1:16" x14ac:dyDescent="0.35">
      <c r="A8318" s="2" t="s">
        <v>21</v>
      </c>
      <c r="B8318" s="2">
        <v>1197831</v>
      </c>
      <c r="C8318" s="15">
        <v>44305</v>
      </c>
      <c r="D8318" s="2" t="s">
        <v>22</v>
      </c>
      <c r="E8318" s="2" t="s">
        <v>50</v>
      </c>
      <c r="F8318" s="2" t="s">
        <v>51</v>
      </c>
      <c r="G8318" s="3" t="s">
        <v>18</v>
      </c>
      <c r="H8318" s="17">
        <v>33</v>
      </c>
      <c r="I8318" s="2">
        <v>182</v>
      </c>
      <c r="J8318" s="19">
        <v>6006</v>
      </c>
      <c r="K8318" s="19">
        <v>2702.7</v>
      </c>
      <c r="L8318" s="2">
        <v>0.44999999999999996</v>
      </c>
      <c r="M8318" s="2" t="s">
        <v>19</v>
      </c>
      <c r="N8318" s="20">
        <f t="shared" si="129"/>
        <v>8708.7000000000007</v>
      </c>
      <c r="O8318" s="21"/>
      <c r="P8318" s="20"/>
    </row>
    <row r="8319" spans="1:16" x14ac:dyDescent="0.35">
      <c r="A8319" s="2" t="s">
        <v>21</v>
      </c>
      <c r="B8319" s="2">
        <v>1197831</v>
      </c>
      <c r="C8319" s="15">
        <v>44306</v>
      </c>
      <c r="D8319" s="2" t="s">
        <v>22</v>
      </c>
      <c r="E8319" s="2" t="s">
        <v>50</v>
      </c>
      <c r="F8319" s="2" t="s">
        <v>51</v>
      </c>
      <c r="G8319" s="3" t="s">
        <v>158</v>
      </c>
      <c r="H8319" s="17">
        <v>38</v>
      </c>
      <c r="I8319" s="2">
        <v>272</v>
      </c>
      <c r="J8319" s="19">
        <v>10336</v>
      </c>
      <c r="K8319" s="19">
        <v>6408.3200000000015</v>
      </c>
      <c r="L8319" s="2">
        <v>0.62000000000000011</v>
      </c>
      <c r="M8319" s="2" t="s">
        <v>19</v>
      </c>
      <c r="N8319" s="20">
        <f t="shared" si="129"/>
        <v>16744.32</v>
      </c>
      <c r="O8319" s="21"/>
      <c r="P8319" s="20"/>
    </row>
    <row r="8320" spans="1:16" x14ac:dyDescent="0.35">
      <c r="A8320" s="2" t="s">
        <v>21</v>
      </c>
      <c r="B8320" s="2">
        <v>1197831</v>
      </c>
      <c r="C8320" s="15">
        <v>44307</v>
      </c>
      <c r="D8320" s="2" t="s">
        <v>22</v>
      </c>
      <c r="E8320" s="2" t="s">
        <v>50</v>
      </c>
      <c r="F8320" s="2" t="s">
        <v>51</v>
      </c>
      <c r="G8320" s="3" t="s">
        <v>155</v>
      </c>
      <c r="H8320" s="17">
        <v>29</v>
      </c>
      <c r="I8320" s="2">
        <v>233</v>
      </c>
      <c r="J8320" s="19">
        <v>6757</v>
      </c>
      <c r="K8320" s="19">
        <v>3446.07</v>
      </c>
      <c r="L8320" s="2">
        <v>0.51</v>
      </c>
      <c r="M8320" s="2" t="s">
        <v>19</v>
      </c>
      <c r="N8320" s="20">
        <f t="shared" si="129"/>
        <v>10203.07</v>
      </c>
      <c r="O8320" s="21"/>
      <c r="P8320" s="20"/>
    </row>
    <row r="8321" spans="1:16" x14ac:dyDescent="0.35">
      <c r="A8321" s="2" t="s">
        <v>21</v>
      </c>
      <c r="B8321" s="2">
        <v>1197831</v>
      </c>
      <c r="C8321" s="15">
        <v>44308</v>
      </c>
      <c r="D8321" s="2" t="s">
        <v>22</v>
      </c>
      <c r="E8321" s="2" t="s">
        <v>50</v>
      </c>
      <c r="F8321" s="2" t="s">
        <v>51</v>
      </c>
      <c r="G8321" s="3" t="s">
        <v>17</v>
      </c>
      <c r="H8321" s="17">
        <v>44</v>
      </c>
      <c r="I8321" s="2">
        <v>271</v>
      </c>
      <c r="J8321" s="19">
        <v>11924</v>
      </c>
      <c r="K8321" s="19">
        <v>6081.24</v>
      </c>
      <c r="L8321" s="2">
        <v>0.51</v>
      </c>
      <c r="M8321" s="2" t="s">
        <v>19</v>
      </c>
      <c r="N8321" s="20">
        <f t="shared" si="129"/>
        <v>18005.239999999998</v>
      </c>
      <c r="O8321" s="21"/>
      <c r="P8321" s="20"/>
    </row>
    <row r="8322" spans="1:16" x14ac:dyDescent="0.35">
      <c r="A8322" s="2" t="s">
        <v>21</v>
      </c>
      <c r="B8322" s="2">
        <v>1197831</v>
      </c>
      <c r="C8322" s="15">
        <v>44309</v>
      </c>
      <c r="D8322" s="2" t="s">
        <v>22</v>
      </c>
      <c r="E8322" s="2" t="s">
        <v>50</v>
      </c>
      <c r="F8322" s="2" t="s">
        <v>51</v>
      </c>
      <c r="G8322" s="3" t="s">
        <v>156</v>
      </c>
      <c r="H8322" s="17">
        <v>39</v>
      </c>
      <c r="I8322" s="2">
        <v>314</v>
      </c>
      <c r="J8322" s="19">
        <v>12246</v>
      </c>
      <c r="K8322" s="19">
        <v>5755.62</v>
      </c>
      <c r="L8322" s="2">
        <v>0.47</v>
      </c>
      <c r="M8322" s="2" t="s">
        <v>19</v>
      </c>
      <c r="N8322" s="20">
        <f t="shared" si="129"/>
        <v>18001.62</v>
      </c>
      <c r="O8322" s="21"/>
      <c r="P8322" s="20"/>
    </row>
    <row r="8323" spans="1:16" x14ac:dyDescent="0.35">
      <c r="A8323" s="2" t="s">
        <v>21</v>
      </c>
      <c r="B8323" s="2">
        <v>1197831</v>
      </c>
      <c r="C8323" s="15">
        <v>44310</v>
      </c>
      <c r="D8323" s="2" t="s">
        <v>22</v>
      </c>
      <c r="E8323" s="2" t="s">
        <v>50</v>
      </c>
      <c r="F8323" s="2" t="s">
        <v>51</v>
      </c>
      <c r="G8323" s="3" t="s">
        <v>157</v>
      </c>
      <c r="H8323" s="17">
        <v>32</v>
      </c>
      <c r="I8323" s="2">
        <v>162</v>
      </c>
      <c r="J8323" s="19">
        <v>5184</v>
      </c>
      <c r="K8323" s="19">
        <v>3058.5600000000004</v>
      </c>
      <c r="L8323" s="2">
        <v>0.59000000000000008</v>
      </c>
      <c r="M8323" s="2" t="s">
        <v>19</v>
      </c>
      <c r="N8323" s="20">
        <f t="shared" ref="N8323:N8386" si="130">SUM(J8323,K8323)</f>
        <v>8242.5600000000013</v>
      </c>
      <c r="O8323" s="21"/>
      <c r="P8323" s="20"/>
    </row>
    <row r="8324" spans="1:16" x14ac:dyDescent="0.35">
      <c r="A8324" s="2" t="s">
        <v>21</v>
      </c>
      <c r="B8324" s="2">
        <v>1197831</v>
      </c>
      <c r="C8324" s="15">
        <v>44311</v>
      </c>
      <c r="D8324" s="2" t="s">
        <v>22</v>
      </c>
      <c r="E8324" s="2" t="s">
        <v>50</v>
      </c>
      <c r="F8324" s="2" t="s">
        <v>51</v>
      </c>
      <c r="G8324" s="3" t="s">
        <v>18</v>
      </c>
      <c r="H8324" s="17">
        <v>35</v>
      </c>
      <c r="I8324" s="2">
        <v>143</v>
      </c>
      <c r="J8324" s="19">
        <v>5005</v>
      </c>
      <c r="K8324" s="19">
        <v>2252.25</v>
      </c>
      <c r="L8324" s="2">
        <v>0.44999999999999996</v>
      </c>
      <c r="M8324" s="2" t="s">
        <v>19</v>
      </c>
      <c r="N8324" s="20">
        <f t="shared" si="130"/>
        <v>7257.25</v>
      </c>
      <c r="O8324" s="21"/>
      <c r="P8324" s="20"/>
    </row>
    <row r="8325" spans="1:16" x14ac:dyDescent="0.35">
      <c r="A8325" s="2" t="s">
        <v>21</v>
      </c>
      <c r="B8325" s="2">
        <v>1197831</v>
      </c>
      <c r="C8325" s="15">
        <v>44312</v>
      </c>
      <c r="D8325" s="2" t="s">
        <v>22</v>
      </c>
      <c r="E8325" s="2" t="s">
        <v>50</v>
      </c>
      <c r="F8325" s="2" t="s">
        <v>51</v>
      </c>
      <c r="G8325" s="3" t="s">
        <v>158</v>
      </c>
      <c r="H8325" s="17">
        <v>40</v>
      </c>
      <c r="I8325" s="2">
        <v>232</v>
      </c>
      <c r="J8325" s="19">
        <v>9280</v>
      </c>
      <c r="K8325" s="19">
        <v>6217.6000000000013</v>
      </c>
      <c r="L8325" s="2">
        <v>0.67000000000000015</v>
      </c>
      <c r="M8325" s="2" t="s">
        <v>19</v>
      </c>
      <c r="N8325" s="20">
        <f t="shared" si="130"/>
        <v>15497.600000000002</v>
      </c>
      <c r="O8325" s="21"/>
      <c r="P8325" s="20"/>
    </row>
    <row r="8326" spans="1:16" x14ac:dyDescent="0.35">
      <c r="A8326" s="2" t="s">
        <v>21</v>
      </c>
      <c r="B8326" s="2">
        <v>1197831</v>
      </c>
      <c r="C8326" s="15">
        <v>44313</v>
      </c>
      <c r="D8326" s="2" t="s">
        <v>22</v>
      </c>
      <c r="E8326" s="2" t="s">
        <v>50</v>
      </c>
      <c r="F8326" s="2" t="s">
        <v>51</v>
      </c>
      <c r="G8326" s="3" t="s">
        <v>155</v>
      </c>
      <c r="H8326" s="17">
        <v>40</v>
      </c>
      <c r="I8326" s="2">
        <v>209</v>
      </c>
      <c r="J8326" s="19">
        <v>8360</v>
      </c>
      <c r="K8326" s="19">
        <v>4179.9999999999991</v>
      </c>
      <c r="L8326" s="2">
        <v>0.49999999999999994</v>
      </c>
      <c r="M8326" s="2" t="s">
        <v>19</v>
      </c>
      <c r="N8326" s="20">
        <f t="shared" si="130"/>
        <v>12540</v>
      </c>
      <c r="O8326" s="21"/>
      <c r="P8326" s="20"/>
    </row>
    <row r="8327" spans="1:16" x14ac:dyDescent="0.35">
      <c r="A8327" s="2" t="s">
        <v>21</v>
      </c>
      <c r="B8327" s="2">
        <v>1197831</v>
      </c>
      <c r="C8327" s="15">
        <v>44314</v>
      </c>
      <c r="D8327" s="2" t="s">
        <v>22</v>
      </c>
      <c r="E8327" s="2" t="s">
        <v>50</v>
      </c>
      <c r="F8327" s="2" t="s">
        <v>51</v>
      </c>
      <c r="G8327" s="3" t="s">
        <v>17</v>
      </c>
      <c r="H8327" s="17">
        <v>33</v>
      </c>
      <c r="I8327" s="2">
        <v>213</v>
      </c>
      <c r="J8327" s="19">
        <v>7029</v>
      </c>
      <c r="K8327" s="19">
        <v>3303.6299999999997</v>
      </c>
      <c r="L8327" s="2">
        <v>0.47</v>
      </c>
      <c r="M8327" s="2" t="s">
        <v>19</v>
      </c>
      <c r="N8327" s="20">
        <f t="shared" si="130"/>
        <v>10332.629999999999</v>
      </c>
      <c r="O8327" s="21"/>
      <c r="P8327" s="20"/>
    </row>
    <row r="8328" spans="1:16" x14ac:dyDescent="0.35">
      <c r="A8328" s="2" t="s">
        <v>21</v>
      </c>
      <c r="B8328" s="2">
        <v>1197831</v>
      </c>
      <c r="C8328" s="15">
        <v>44315</v>
      </c>
      <c r="D8328" s="2" t="s">
        <v>22</v>
      </c>
      <c r="E8328" s="2" t="s">
        <v>50</v>
      </c>
      <c r="F8328" s="2" t="s">
        <v>51</v>
      </c>
      <c r="G8328" s="3" t="s">
        <v>156</v>
      </c>
      <c r="H8328" s="17">
        <v>40</v>
      </c>
      <c r="I8328" s="2">
        <v>203</v>
      </c>
      <c r="J8328" s="19">
        <v>8120</v>
      </c>
      <c r="K8328" s="19">
        <v>4141.2</v>
      </c>
      <c r="L8328" s="2">
        <v>0.51</v>
      </c>
      <c r="M8328" s="2" t="s">
        <v>19</v>
      </c>
      <c r="N8328" s="20">
        <f t="shared" si="130"/>
        <v>12261.2</v>
      </c>
      <c r="O8328" s="21"/>
      <c r="P8328" s="20"/>
    </row>
    <row r="8329" spans="1:16" x14ac:dyDescent="0.35">
      <c r="A8329" s="2" t="s">
        <v>21</v>
      </c>
      <c r="B8329" s="2">
        <v>1197831</v>
      </c>
      <c r="C8329" s="15">
        <v>44316</v>
      </c>
      <c r="D8329" s="2" t="s">
        <v>22</v>
      </c>
      <c r="E8329" s="2" t="s">
        <v>50</v>
      </c>
      <c r="F8329" s="2" t="s">
        <v>51</v>
      </c>
      <c r="G8329" s="3" t="s">
        <v>157</v>
      </c>
      <c r="H8329" s="17">
        <v>40</v>
      </c>
      <c r="I8329" s="2">
        <v>136</v>
      </c>
      <c r="J8329" s="19">
        <v>5440</v>
      </c>
      <c r="K8329" s="19">
        <v>3100.8</v>
      </c>
      <c r="L8329" s="2">
        <v>0.57000000000000006</v>
      </c>
      <c r="M8329" s="2" t="s">
        <v>19</v>
      </c>
      <c r="N8329" s="20">
        <f t="shared" si="130"/>
        <v>8540.7999999999993</v>
      </c>
      <c r="O8329" s="21"/>
      <c r="P8329" s="20"/>
    </row>
    <row r="8330" spans="1:16" x14ac:dyDescent="0.35">
      <c r="A8330" s="2" t="s">
        <v>21</v>
      </c>
      <c r="B8330" s="2">
        <v>1197831</v>
      </c>
      <c r="C8330" s="15">
        <v>44317</v>
      </c>
      <c r="D8330" s="2" t="s">
        <v>22</v>
      </c>
      <c r="E8330" s="2" t="s">
        <v>50</v>
      </c>
      <c r="F8330" s="2" t="s">
        <v>51</v>
      </c>
      <c r="G8330" s="3" t="s">
        <v>18</v>
      </c>
      <c r="H8330" s="17">
        <v>39</v>
      </c>
      <c r="I8330" s="2">
        <v>120</v>
      </c>
      <c r="J8330" s="19">
        <v>4680</v>
      </c>
      <c r="K8330" s="19">
        <v>2012.3999999999996</v>
      </c>
      <c r="L8330" s="2">
        <v>0.42999999999999994</v>
      </c>
      <c r="M8330" s="2" t="s">
        <v>19</v>
      </c>
      <c r="N8330" s="20">
        <f t="shared" si="130"/>
        <v>6692.4</v>
      </c>
      <c r="O8330" s="21"/>
      <c r="P8330" s="20"/>
    </row>
    <row r="8331" spans="1:16" x14ac:dyDescent="0.35">
      <c r="A8331" s="2" t="s">
        <v>21</v>
      </c>
      <c r="B8331" s="2">
        <v>1197831</v>
      </c>
      <c r="C8331" s="15">
        <v>44318</v>
      </c>
      <c r="D8331" s="2" t="s">
        <v>22</v>
      </c>
      <c r="E8331" s="2" t="s">
        <v>50</v>
      </c>
      <c r="F8331" s="2" t="s">
        <v>51</v>
      </c>
      <c r="G8331" s="3" t="s">
        <v>158</v>
      </c>
      <c r="H8331" s="17">
        <v>30</v>
      </c>
      <c r="I8331" s="2">
        <v>219</v>
      </c>
      <c r="J8331" s="19">
        <v>6570</v>
      </c>
      <c r="K8331" s="19">
        <v>4073.4000000000005</v>
      </c>
      <c r="L8331" s="2">
        <v>0.62000000000000011</v>
      </c>
      <c r="M8331" s="2" t="s">
        <v>19</v>
      </c>
      <c r="N8331" s="20">
        <f t="shared" si="130"/>
        <v>10643.400000000001</v>
      </c>
      <c r="O8331" s="21"/>
      <c r="P8331" s="20"/>
    </row>
    <row r="8332" spans="1:16" x14ac:dyDescent="0.35">
      <c r="A8332" s="2" t="s">
        <v>21</v>
      </c>
      <c r="B8332" s="2">
        <v>1197831</v>
      </c>
      <c r="C8332" s="15">
        <v>44319</v>
      </c>
      <c r="D8332" s="2" t="s">
        <v>22</v>
      </c>
      <c r="E8332" s="2" t="s">
        <v>50</v>
      </c>
      <c r="F8332" s="2" t="s">
        <v>51</v>
      </c>
      <c r="G8332" s="3" t="s">
        <v>155</v>
      </c>
      <c r="H8332" s="17">
        <v>28</v>
      </c>
      <c r="I8332" s="2">
        <v>201</v>
      </c>
      <c r="J8332" s="19">
        <v>5628</v>
      </c>
      <c r="K8332" s="19">
        <v>2926.56</v>
      </c>
      <c r="L8332" s="2">
        <v>0.52</v>
      </c>
      <c r="M8332" s="2" t="s">
        <v>19</v>
      </c>
      <c r="N8332" s="20">
        <f t="shared" si="130"/>
        <v>8554.56</v>
      </c>
      <c r="O8332" s="21"/>
      <c r="P8332" s="20"/>
    </row>
    <row r="8333" spans="1:16" x14ac:dyDescent="0.35">
      <c r="A8333" s="2" t="s">
        <v>21</v>
      </c>
      <c r="B8333" s="2">
        <v>1197831</v>
      </c>
      <c r="C8333" s="15">
        <v>44320</v>
      </c>
      <c r="D8333" s="2" t="s">
        <v>22</v>
      </c>
      <c r="E8333" s="2" t="s">
        <v>50</v>
      </c>
      <c r="F8333" s="2" t="s">
        <v>51</v>
      </c>
      <c r="G8333" s="3" t="s">
        <v>17</v>
      </c>
      <c r="H8333" s="17">
        <v>25</v>
      </c>
      <c r="I8333" s="2">
        <v>178</v>
      </c>
      <c r="J8333" s="19">
        <v>4450</v>
      </c>
      <c r="K8333" s="19">
        <v>2136</v>
      </c>
      <c r="L8333" s="2">
        <v>0.48</v>
      </c>
      <c r="M8333" s="2" t="s">
        <v>19</v>
      </c>
      <c r="N8333" s="20">
        <f t="shared" si="130"/>
        <v>6586</v>
      </c>
      <c r="O8333" s="21"/>
      <c r="P8333" s="20"/>
    </row>
    <row r="8334" spans="1:16" x14ac:dyDescent="0.35">
      <c r="A8334" s="2" t="s">
        <v>21</v>
      </c>
      <c r="B8334" s="2">
        <v>1197831</v>
      </c>
      <c r="C8334" s="15">
        <v>44321</v>
      </c>
      <c r="D8334" s="2" t="s">
        <v>22</v>
      </c>
      <c r="E8334" s="2" t="s">
        <v>50</v>
      </c>
      <c r="F8334" s="2" t="s">
        <v>51</v>
      </c>
      <c r="G8334" s="3" t="s">
        <v>156</v>
      </c>
      <c r="H8334" s="17">
        <v>27</v>
      </c>
      <c r="I8334" s="2">
        <v>163</v>
      </c>
      <c r="J8334" s="19">
        <v>4401</v>
      </c>
      <c r="K8334" s="19">
        <v>2112.48</v>
      </c>
      <c r="L8334" s="2">
        <v>0.48</v>
      </c>
      <c r="M8334" s="2" t="s">
        <v>19</v>
      </c>
      <c r="N8334" s="20">
        <f t="shared" si="130"/>
        <v>6513.48</v>
      </c>
      <c r="O8334" s="21"/>
      <c r="P8334" s="20"/>
    </row>
    <row r="8335" spans="1:16" x14ac:dyDescent="0.35">
      <c r="A8335" s="2" t="s">
        <v>21</v>
      </c>
      <c r="B8335" s="2">
        <v>1197831</v>
      </c>
      <c r="C8335" s="15">
        <v>44322</v>
      </c>
      <c r="D8335" s="2" t="s">
        <v>22</v>
      </c>
      <c r="E8335" s="2" t="s">
        <v>50</v>
      </c>
      <c r="F8335" s="2" t="s">
        <v>51</v>
      </c>
      <c r="G8335" s="3" t="s">
        <v>157</v>
      </c>
      <c r="H8335" s="17">
        <v>30</v>
      </c>
      <c r="I8335" s="2">
        <v>131</v>
      </c>
      <c r="J8335" s="19">
        <v>3930</v>
      </c>
      <c r="K8335" s="19">
        <v>2358.0000000000005</v>
      </c>
      <c r="L8335" s="2">
        <v>0.60000000000000009</v>
      </c>
      <c r="M8335" s="2" t="s">
        <v>19</v>
      </c>
      <c r="N8335" s="20">
        <f t="shared" si="130"/>
        <v>6288</v>
      </c>
      <c r="O8335" s="21"/>
      <c r="P8335" s="20"/>
    </row>
    <row r="8336" spans="1:16" x14ac:dyDescent="0.35">
      <c r="A8336" s="2" t="s">
        <v>21</v>
      </c>
      <c r="B8336" s="2">
        <v>1197831</v>
      </c>
      <c r="C8336" s="15">
        <v>44323</v>
      </c>
      <c r="D8336" s="2" t="s">
        <v>22</v>
      </c>
      <c r="E8336" s="2" t="s">
        <v>50</v>
      </c>
      <c r="F8336" s="2" t="s">
        <v>51</v>
      </c>
      <c r="G8336" s="3" t="s">
        <v>18</v>
      </c>
      <c r="H8336" s="17">
        <v>28</v>
      </c>
      <c r="I8336" s="2">
        <v>109</v>
      </c>
      <c r="J8336" s="19">
        <v>3052</v>
      </c>
      <c r="K8336" s="19">
        <v>1342.8799999999999</v>
      </c>
      <c r="L8336" s="2">
        <v>0.43999999999999995</v>
      </c>
      <c r="M8336" s="2" t="s">
        <v>19</v>
      </c>
      <c r="N8336" s="20">
        <f t="shared" si="130"/>
        <v>4394.88</v>
      </c>
      <c r="O8336" s="21"/>
      <c r="P8336" s="20"/>
    </row>
    <row r="8337" spans="1:16" x14ac:dyDescent="0.35">
      <c r="A8337" s="2" t="s">
        <v>21</v>
      </c>
      <c r="B8337" s="2">
        <v>1197831</v>
      </c>
      <c r="C8337" s="15">
        <v>44324</v>
      </c>
      <c r="D8337" s="2" t="s">
        <v>22</v>
      </c>
      <c r="E8337" s="2" t="s">
        <v>50</v>
      </c>
      <c r="F8337" s="2" t="s">
        <v>51</v>
      </c>
      <c r="G8337" s="3" t="s">
        <v>158</v>
      </c>
      <c r="H8337" s="17">
        <v>29</v>
      </c>
      <c r="I8337" s="2">
        <v>179</v>
      </c>
      <c r="J8337" s="19">
        <v>5191</v>
      </c>
      <c r="K8337" s="19">
        <v>3477.9700000000007</v>
      </c>
      <c r="L8337" s="2">
        <v>0.67000000000000015</v>
      </c>
      <c r="M8337" s="2" t="s">
        <v>19</v>
      </c>
      <c r="N8337" s="20">
        <f t="shared" si="130"/>
        <v>8668.9700000000012</v>
      </c>
      <c r="O8337" s="21"/>
      <c r="P8337" s="20"/>
    </row>
    <row r="8338" spans="1:16" x14ac:dyDescent="0.35">
      <c r="A8338" s="2" t="s">
        <v>21</v>
      </c>
      <c r="B8338" s="2">
        <v>1197831</v>
      </c>
      <c r="C8338" s="15">
        <v>44325</v>
      </c>
      <c r="D8338" s="2" t="s">
        <v>22</v>
      </c>
      <c r="E8338" s="2" t="s">
        <v>50</v>
      </c>
      <c r="F8338" s="2" t="s">
        <v>51</v>
      </c>
      <c r="G8338" s="3" t="s">
        <v>155</v>
      </c>
      <c r="H8338" s="17">
        <v>24</v>
      </c>
      <c r="I8338" s="2">
        <v>203</v>
      </c>
      <c r="J8338" s="19">
        <v>4872</v>
      </c>
      <c r="K8338" s="19">
        <v>2338.56</v>
      </c>
      <c r="L8338" s="2">
        <v>0.48</v>
      </c>
      <c r="M8338" s="2" t="s">
        <v>19</v>
      </c>
      <c r="N8338" s="20">
        <f t="shared" si="130"/>
        <v>7210.5599999999995</v>
      </c>
      <c r="O8338" s="21"/>
      <c r="P8338" s="20"/>
    </row>
    <row r="8339" spans="1:16" x14ac:dyDescent="0.35">
      <c r="A8339" s="2" t="s">
        <v>21</v>
      </c>
      <c r="B8339" s="2">
        <v>1197831</v>
      </c>
      <c r="C8339" s="15">
        <v>44326</v>
      </c>
      <c r="D8339" s="2" t="s">
        <v>22</v>
      </c>
      <c r="E8339" s="2" t="s">
        <v>50</v>
      </c>
      <c r="F8339" s="2" t="s">
        <v>51</v>
      </c>
      <c r="G8339" s="3" t="s">
        <v>17</v>
      </c>
      <c r="H8339" s="17">
        <v>21</v>
      </c>
      <c r="I8339" s="2">
        <v>223</v>
      </c>
      <c r="J8339" s="19">
        <v>4683</v>
      </c>
      <c r="K8339" s="19">
        <v>2294.6699999999996</v>
      </c>
      <c r="L8339" s="2">
        <v>0.48999999999999994</v>
      </c>
      <c r="M8339" s="2" t="s">
        <v>19</v>
      </c>
      <c r="N8339" s="20">
        <f t="shared" si="130"/>
        <v>6977.67</v>
      </c>
      <c r="O8339" s="21"/>
      <c r="P8339" s="20"/>
    </row>
    <row r="8340" spans="1:16" x14ac:dyDescent="0.35">
      <c r="A8340" s="2" t="s">
        <v>21</v>
      </c>
      <c r="B8340" s="2">
        <v>1197831</v>
      </c>
      <c r="C8340" s="15">
        <v>44327</v>
      </c>
      <c r="D8340" s="2" t="s">
        <v>22</v>
      </c>
      <c r="E8340" s="2" t="s">
        <v>50</v>
      </c>
      <c r="F8340" s="2" t="s">
        <v>51</v>
      </c>
      <c r="G8340" s="3" t="s">
        <v>156</v>
      </c>
      <c r="H8340" s="17">
        <v>37</v>
      </c>
      <c r="I8340" s="2">
        <v>204</v>
      </c>
      <c r="J8340" s="19">
        <v>7548</v>
      </c>
      <c r="K8340" s="19">
        <v>3547.56</v>
      </c>
      <c r="L8340" s="2">
        <v>0.47</v>
      </c>
      <c r="M8340" s="2" t="s">
        <v>19</v>
      </c>
      <c r="N8340" s="20">
        <f t="shared" si="130"/>
        <v>11095.56</v>
      </c>
      <c r="O8340" s="21"/>
      <c r="P8340" s="20"/>
    </row>
    <row r="8341" spans="1:16" x14ac:dyDescent="0.35">
      <c r="A8341" s="2" t="s">
        <v>21</v>
      </c>
      <c r="B8341" s="2">
        <v>1197831</v>
      </c>
      <c r="C8341" s="15">
        <v>44328</v>
      </c>
      <c r="D8341" s="2" t="s">
        <v>22</v>
      </c>
      <c r="E8341" s="2" t="s">
        <v>50</v>
      </c>
      <c r="F8341" s="2" t="s">
        <v>51</v>
      </c>
      <c r="G8341" s="3" t="s">
        <v>157</v>
      </c>
      <c r="H8341" s="17">
        <v>38</v>
      </c>
      <c r="I8341" s="2">
        <v>157</v>
      </c>
      <c r="J8341" s="19">
        <v>5966</v>
      </c>
      <c r="K8341" s="19">
        <v>3698.9200000000005</v>
      </c>
      <c r="L8341" s="2">
        <v>0.62000000000000011</v>
      </c>
      <c r="M8341" s="2" t="s">
        <v>19</v>
      </c>
      <c r="N8341" s="20">
        <f t="shared" si="130"/>
        <v>9664.92</v>
      </c>
      <c r="O8341" s="21"/>
      <c r="P8341" s="20"/>
    </row>
    <row r="8342" spans="1:16" x14ac:dyDescent="0.35">
      <c r="A8342" s="2" t="s">
        <v>21</v>
      </c>
      <c r="B8342" s="2">
        <v>1197831</v>
      </c>
      <c r="C8342" s="15">
        <v>44329</v>
      </c>
      <c r="D8342" s="2" t="s">
        <v>22</v>
      </c>
      <c r="E8342" s="2" t="s">
        <v>50</v>
      </c>
      <c r="F8342" s="2" t="s">
        <v>51</v>
      </c>
      <c r="G8342" s="3" t="s">
        <v>18</v>
      </c>
      <c r="H8342" s="17">
        <v>43</v>
      </c>
      <c r="I8342" s="2">
        <v>140</v>
      </c>
      <c r="J8342" s="19">
        <v>6020</v>
      </c>
      <c r="K8342" s="19">
        <v>2769.2</v>
      </c>
      <c r="L8342" s="2">
        <v>0.45999999999999996</v>
      </c>
      <c r="M8342" s="2" t="s">
        <v>19</v>
      </c>
      <c r="N8342" s="20">
        <f t="shared" si="130"/>
        <v>8789.2000000000007</v>
      </c>
      <c r="O8342" s="21"/>
      <c r="P8342" s="20"/>
    </row>
    <row r="8343" spans="1:16" x14ac:dyDescent="0.35">
      <c r="A8343" s="2" t="s">
        <v>21</v>
      </c>
      <c r="B8343" s="2">
        <v>1197831</v>
      </c>
      <c r="C8343" s="15">
        <v>44330</v>
      </c>
      <c r="D8343" s="2" t="s">
        <v>22</v>
      </c>
      <c r="E8343" s="2" t="s">
        <v>50</v>
      </c>
      <c r="F8343" s="2" t="s">
        <v>51</v>
      </c>
      <c r="G8343" s="3" t="s">
        <v>158</v>
      </c>
      <c r="H8343" s="17">
        <v>43</v>
      </c>
      <c r="I8343" s="2">
        <v>202</v>
      </c>
      <c r="J8343" s="19">
        <v>8686</v>
      </c>
      <c r="K8343" s="19">
        <v>5732.7600000000011</v>
      </c>
      <c r="L8343" s="2">
        <v>0.66000000000000014</v>
      </c>
      <c r="M8343" s="2" t="s">
        <v>19</v>
      </c>
      <c r="N8343" s="20">
        <f t="shared" si="130"/>
        <v>14418.760000000002</v>
      </c>
      <c r="O8343" s="21"/>
      <c r="P8343" s="20"/>
    </row>
    <row r="8344" spans="1:16" x14ac:dyDescent="0.35">
      <c r="A8344" s="2" t="s">
        <v>21</v>
      </c>
      <c r="B8344" s="2">
        <v>1197831</v>
      </c>
      <c r="C8344" s="15">
        <v>44331</v>
      </c>
      <c r="D8344" s="2" t="s">
        <v>22</v>
      </c>
      <c r="E8344" s="2" t="s">
        <v>50</v>
      </c>
      <c r="F8344" s="2" t="s">
        <v>51</v>
      </c>
      <c r="G8344" s="3" t="s">
        <v>155</v>
      </c>
      <c r="H8344" s="17">
        <v>39</v>
      </c>
      <c r="I8344" s="2">
        <v>248</v>
      </c>
      <c r="J8344" s="19">
        <v>9672</v>
      </c>
      <c r="K8344" s="19">
        <v>4642.5599999999995</v>
      </c>
      <c r="L8344" s="2">
        <v>0.48</v>
      </c>
      <c r="M8344" s="2" t="s">
        <v>19</v>
      </c>
      <c r="N8344" s="20">
        <f t="shared" si="130"/>
        <v>14314.56</v>
      </c>
      <c r="O8344" s="21"/>
      <c r="P8344" s="20"/>
    </row>
    <row r="8345" spans="1:16" x14ac:dyDescent="0.35">
      <c r="A8345" s="2" t="s">
        <v>21</v>
      </c>
      <c r="B8345" s="2">
        <v>1197831</v>
      </c>
      <c r="C8345" s="15">
        <v>44332</v>
      </c>
      <c r="D8345" s="2" t="s">
        <v>22</v>
      </c>
      <c r="E8345" s="2" t="s">
        <v>50</v>
      </c>
      <c r="F8345" s="2" t="s">
        <v>51</v>
      </c>
      <c r="G8345" s="3" t="s">
        <v>17</v>
      </c>
      <c r="H8345" s="17">
        <v>37</v>
      </c>
      <c r="I8345" s="2">
        <v>264</v>
      </c>
      <c r="J8345" s="19">
        <v>9768</v>
      </c>
      <c r="K8345" s="19">
        <v>4786.32</v>
      </c>
      <c r="L8345" s="2">
        <v>0.48999999999999994</v>
      </c>
      <c r="M8345" s="2" t="s">
        <v>19</v>
      </c>
      <c r="N8345" s="20">
        <f t="shared" si="130"/>
        <v>14554.32</v>
      </c>
      <c r="O8345" s="21"/>
      <c r="P8345" s="20"/>
    </row>
    <row r="8346" spans="1:16" x14ac:dyDescent="0.35">
      <c r="A8346" s="2" t="s">
        <v>21</v>
      </c>
      <c r="B8346" s="2">
        <v>1197831</v>
      </c>
      <c r="C8346" s="15">
        <v>44333</v>
      </c>
      <c r="D8346" s="2" t="s">
        <v>22</v>
      </c>
      <c r="E8346" s="2" t="s">
        <v>50</v>
      </c>
      <c r="F8346" s="2" t="s">
        <v>51</v>
      </c>
      <c r="G8346" s="3" t="s">
        <v>156</v>
      </c>
      <c r="H8346" s="17">
        <v>44</v>
      </c>
      <c r="I8346" s="2">
        <v>210</v>
      </c>
      <c r="J8346" s="19">
        <v>9240</v>
      </c>
      <c r="K8346" s="19">
        <v>4712.3999999999996</v>
      </c>
      <c r="L8346" s="2">
        <v>0.51</v>
      </c>
      <c r="M8346" s="2" t="s">
        <v>19</v>
      </c>
      <c r="N8346" s="20">
        <f t="shared" si="130"/>
        <v>13952.4</v>
      </c>
      <c r="O8346" s="21"/>
      <c r="P8346" s="20"/>
    </row>
    <row r="8347" spans="1:16" x14ac:dyDescent="0.35">
      <c r="A8347" s="2" t="s">
        <v>21</v>
      </c>
      <c r="B8347" s="2">
        <v>1197831</v>
      </c>
      <c r="C8347" s="15">
        <v>44334</v>
      </c>
      <c r="D8347" s="2" t="s">
        <v>22</v>
      </c>
      <c r="E8347" s="2" t="s">
        <v>50</v>
      </c>
      <c r="F8347" s="2" t="s">
        <v>51</v>
      </c>
      <c r="G8347" s="3" t="s">
        <v>157</v>
      </c>
      <c r="H8347" s="17">
        <v>44</v>
      </c>
      <c r="I8347" s="2">
        <v>176</v>
      </c>
      <c r="J8347" s="19">
        <v>7744</v>
      </c>
      <c r="K8347" s="19">
        <v>4646.4000000000005</v>
      </c>
      <c r="L8347" s="2">
        <v>0.60000000000000009</v>
      </c>
      <c r="M8347" s="2" t="s">
        <v>19</v>
      </c>
      <c r="N8347" s="20">
        <f t="shared" si="130"/>
        <v>12390.400000000001</v>
      </c>
      <c r="O8347" s="21"/>
      <c r="P8347" s="20"/>
    </row>
    <row r="8348" spans="1:16" x14ac:dyDescent="0.35">
      <c r="A8348" s="2" t="s">
        <v>21</v>
      </c>
      <c r="B8348" s="2">
        <v>1197831</v>
      </c>
      <c r="C8348" s="15">
        <v>44335</v>
      </c>
      <c r="D8348" s="2" t="s">
        <v>22</v>
      </c>
      <c r="E8348" s="2" t="s">
        <v>50</v>
      </c>
      <c r="F8348" s="2" t="s">
        <v>51</v>
      </c>
      <c r="G8348" s="3" t="s">
        <v>18</v>
      </c>
      <c r="H8348" s="17">
        <v>38</v>
      </c>
      <c r="I8348" s="2">
        <v>160</v>
      </c>
      <c r="J8348" s="19">
        <v>6080</v>
      </c>
      <c r="K8348" s="19">
        <v>2857.6</v>
      </c>
      <c r="L8348" s="2">
        <v>0.47</v>
      </c>
      <c r="M8348" s="2" t="s">
        <v>19</v>
      </c>
      <c r="N8348" s="20">
        <f t="shared" si="130"/>
        <v>8937.6</v>
      </c>
      <c r="O8348" s="21"/>
      <c r="P8348" s="20"/>
    </row>
    <row r="8349" spans="1:16" x14ac:dyDescent="0.35">
      <c r="A8349" s="2" t="s">
        <v>21</v>
      </c>
      <c r="B8349" s="2">
        <v>1197831</v>
      </c>
      <c r="C8349" s="15">
        <v>44336</v>
      </c>
      <c r="D8349" s="2" t="s">
        <v>22</v>
      </c>
      <c r="E8349" s="2" t="s">
        <v>50</v>
      </c>
      <c r="F8349" s="2" t="s">
        <v>51</v>
      </c>
      <c r="G8349" s="3" t="s">
        <v>158</v>
      </c>
      <c r="H8349" s="17">
        <v>49</v>
      </c>
      <c r="I8349" s="2">
        <v>225</v>
      </c>
      <c r="J8349" s="19">
        <v>11025</v>
      </c>
      <c r="K8349" s="19">
        <v>6945.7500000000009</v>
      </c>
      <c r="L8349" s="2">
        <v>0.63000000000000012</v>
      </c>
      <c r="M8349" s="2" t="s">
        <v>19</v>
      </c>
      <c r="N8349" s="20">
        <f t="shared" si="130"/>
        <v>17970.75</v>
      </c>
      <c r="O8349" s="21"/>
      <c r="P8349" s="20"/>
    </row>
    <row r="8350" spans="1:16" x14ac:dyDescent="0.35">
      <c r="A8350" s="2" t="s">
        <v>13</v>
      </c>
      <c r="B8350" s="2">
        <v>1185732</v>
      </c>
      <c r="C8350" s="15">
        <v>44337</v>
      </c>
      <c r="D8350" s="2" t="s">
        <v>22</v>
      </c>
      <c r="E8350" s="2" t="s">
        <v>50</v>
      </c>
      <c r="F8350" s="2" t="s">
        <v>51</v>
      </c>
      <c r="G8350" s="3" t="s">
        <v>155</v>
      </c>
      <c r="H8350" s="17">
        <v>27</v>
      </c>
      <c r="I8350" s="2">
        <v>140</v>
      </c>
      <c r="J8350" s="19">
        <v>3780</v>
      </c>
      <c r="K8350" s="19">
        <v>1663.2</v>
      </c>
      <c r="L8350" s="2">
        <v>0.44</v>
      </c>
      <c r="M8350" s="2" t="s">
        <v>19</v>
      </c>
      <c r="N8350" s="20">
        <f t="shared" si="130"/>
        <v>5443.2</v>
      </c>
      <c r="O8350" s="21"/>
      <c r="P8350" s="20"/>
    </row>
    <row r="8351" spans="1:16" x14ac:dyDescent="0.35">
      <c r="A8351" s="2" t="s">
        <v>13</v>
      </c>
      <c r="B8351" s="2">
        <v>1185732</v>
      </c>
      <c r="C8351" s="15">
        <v>44338</v>
      </c>
      <c r="D8351" s="2" t="s">
        <v>22</v>
      </c>
      <c r="E8351" s="2" t="s">
        <v>50</v>
      </c>
      <c r="F8351" s="2" t="s">
        <v>51</v>
      </c>
      <c r="G8351" s="3" t="s">
        <v>17</v>
      </c>
      <c r="H8351" s="17">
        <v>23</v>
      </c>
      <c r="I8351" s="2">
        <v>70</v>
      </c>
      <c r="J8351" s="19">
        <v>1610</v>
      </c>
      <c r="K8351" s="19">
        <v>660.09999999999991</v>
      </c>
      <c r="L8351" s="2">
        <v>0.41</v>
      </c>
      <c r="M8351" s="2" t="s">
        <v>19</v>
      </c>
      <c r="N8351" s="20">
        <f t="shared" si="130"/>
        <v>2270.1</v>
      </c>
      <c r="O8351" s="21"/>
      <c r="P8351" s="20"/>
    </row>
    <row r="8352" spans="1:16" x14ac:dyDescent="0.35">
      <c r="A8352" s="2" t="s">
        <v>13</v>
      </c>
      <c r="B8352" s="2">
        <v>1185732</v>
      </c>
      <c r="C8352" s="15">
        <v>44339</v>
      </c>
      <c r="D8352" s="2" t="s">
        <v>22</v>
      </c>
      <c r="E8352" s="2" t="s">
        <v>50</v>
      </c>
      <c r="F8352" s="2" t="s">
        <v>51</v>
      </c>
      <c r="G8352" s="3" t="s">
        <v>156</v>
      </c>
      <c r="H8352" s="17">
        <v>19</v>
      </c>
      <c r="I8352" s="2">
        <v>74</v>
      </c>
      <c r="J8352" s="19">
        <v>1406</v>
      </c>
      <c r="K8352" s="19">
        <v>548.33999999999992</v>
      </c>
      <c r="L8352" s="2">
        <v>0.38999999999999996</v>
      </c>
      <c r="M8352" s="2" t="s">
        <v>19</v>
      </c>
      <c r="N8352" s="20">
        <f t="shared" si="130"/>
        <v>1954.34</v>
      </c>
      <c r="O8352" s="21"/>
      <c r="P8352" s="20"/>
    </row>
    <row r="8353" spans="1:16" x14ac:dyDescent="0.35">
      <c r="A8353" s="2" t="s">
        <v>13</v>
      </c>
      <c r="B8353" s="2">
        <v>1185732</v>
      </c>
      <c r="C8353" s="15">
        <v>44340</v>
      </c>
      <c r="D8353" s="2" t="s">
        <v>22</v>
      </c>
      <c r="E8353" s="2" t="s">
        <v>50</v>
      </c>
      <c r="F8353" s="2" t="s">
        <v>51</v>
      </c>
      <c r="G8353" s="3" t="s">
        <v>157</v>
      </c>
      <c r="H8353" s="17">
        <v>22</v>
      </c>
      <c r="I8353" s="2">
        <v>23</v>
      </c>
      <c r="J8353" s="19">
        <v>506</v>
      </c>
      <c r="K8353" s="19">
        <v>217.58</v>
      </c>
      <c r="L8353" s="2">
        <v>0.43000000000000005</v>
      </c>
      <c r="M8353" s="2" t="s">
        <v>19</v>
      </c>
      <c r="N8353" s="20">
        <f t="shared" si="130"/>
        <v>723.58</v>
      </c>
      <c r="O8353" s="21"/>
      <c r="P8353" s="20"/>
    </row>
    <row r="8354" spans="1:16" x14ac:dyDescent="0.35">
      <c r="A8354" s="2" t="s">
        <v>21</v>
      </c>
      <c r="B8354" s="2">
        <v>1197831</v>
      </c>
      <c r="C8354" s="15">
        <v>44413</v>
      </c>
      <c r="D8354" s="2" t="s">
        <v>22</v>
      </c>
      <c r="E8354" s="2" t="s">
        <v>54</v>
      </c>
      <c r="F8354" s="2" t="s">
        <v>55</v>
      </c>
      <c r="G8354" s="3" t="s">
        <v>18</v>
      </c>
      <c r="H8354" s="17">
        <v>31</v>
      </c>
      <c r="I8354" s="2">
        <v>114</v>
      </c>
      <c r="J8354" s="19">
        <v>3534</v>
      </c>
      <c r="K8354" s="19">
        <v>1448.9399999999998</v>
      </c>
      <c r="L8354" s="2">
        <v>0.41</v>
      </c>
      <c r="M8354" s="2" t="s">
        <v>19</v>
      </c>
      <c r="N8354" s="20">
        <f t="shared" si="130"/>
        <v>4982.9399999999996</v>
      </c>
      <c r="O8354" s="21"/>
      <c r="P8354" s="20"/>
    </row>
    <row r="8355" spans="1:16" x14ac:dyDescent="0.35">
      <c r="A8355" s="2" t="s">
        <v>21</v>
      </c>
      <c r="B8355" s="2">
        <v>1197831</v>
      </c>
      <c r="C8355" s="15">
        <v>44414</v>
      </c>
      <c r="D8355" s="2" t="s">
        <v>22</v>
      </c>
      <c r="E8355" s="2" t="s">
        <v>54</v>
      </c>
      <c r="F8355" s="2" t="s">
        <v>55</v>
      </c>
      <c r="G8355" s="3" t="s">
        <v>158</v>
      </c>
      <c r="H8355" s="17">
        <v>24</v>
      </c>
      <c r="I8355" s="2">
        <v>152</v>
      </c>
      <c r="J8355" s="19">
        <v>3648</v>
      </c>
      <c r="K8355" s="19">
        <v>2152.3200000000002</v>
      </c>
      <c r="L8355" s="2">
        <v>0.59000000000000008</v>
      </c>
      <c r="M8355" s="2" t="s">
        <v>19</v>
      </c>
      <c r="N8355" s="20">
        <f t="shared" si="130"/>
        <v>5800.32</v>
      </c>
      <c r="O8355" s="21"/>
      <c r="P8355" s="20"/>
    </row>
    <row r="8356" spans="1:16" x14ac:dyDescent="0.35">
      <c r="A8356" s="2" t="s">
        <v>21</v>
      </c>
      <c r="B8356" s="2">
        <v>1197831</v>
      </c>
      <c r="C8356" s="15">
        <v>44415</v>
      </c>
      <c r="D8356" s="2" t="s">
        <v>22</v>
      </c>
      <c r="E8356" s="2" t="s">
        <v>54</v>
      </c>
      <c r="F8356" s="2" t="s">
        <v>55</v>
      </c>
      <c r="G8356" s="3" t="s">
        <v>155</v>
      </c>
      <c r="H8356" s="17">
        <v>16</v>
      </c>
      <c r="I8356" s="2">
        <v>206</v>
      </c>
      <c r="J8356" s="19">
        <v>3296</v>
      </c>
      <c r="K8356" s="19">
        <v>1549.12</v>
      </c>
      <c r="L8356" s="2">
        <v>0.47</v>
      </c>
      <c r="M8356" s="2" t="s">
        <v>19</v>
      </c>
      <c r="N8356" s="20">
        <f t="shared" si="130"/>
        <v>4845.12</v>
      </c>
      <c r="O8356" s="21"/>
      <c r="P8356" s="20"/>
    </row>
    <row r="8357" spans="1:16" x14ac:dyDescent="0.35">
      <c r="A8357" s="2" t="s">
        <v>21</v>
      </c>
      <c r="B8357" s="2">
        <v>1197831</v>
      </c>
      <c r="C8357" s="15">
        <v>44416</v>
      </c>
      <c r="D8357" s="2" t="s">
        <v>22</v>
      </c>
      <c r="E8357" s="2" t="s">
        <v>54</v>
      </c>
      <c r="F8357" s="2" t="s">
        <v>55</v>
      </c>
      <c r="G8357" s="3" t="s">
        <v>17</v>
      </c>
      <c r="H8357" s="17">
        <v>26</v>
      </c>
      <c r="I8357" s="2">
        <v>192</v>
      </c>
      <c r="J8357" s="19">
        <v>4992</v>
      </c>
      <c r="K8357" s="19">
        <v>2096.64</v>
      </c>
      <c r="L8357" s="2">
        <v>0.42</v>
      </c>
      <c r="M8357" s="2" t="s">
        <v>19</v>
      </c>
      <c r="N8357" s="20">
        <f t="shared" si="130"/>
        <v>7088.6399999999994</v>
      </c>
      <c r="O8357" s="21"/>
      <c r="P8357" s="20"/>
    </row>
    <row r="8358" spans="1:16" x14ac:dyDescent="0.35">
      <c r="A8358" s="2" t="s">
        <v>21</v>
      </c>
      <c r="B8358" s="2">
        <v>1197831</v>
      </c>
      <c r="C8358" s="15">
        <v>44417</v>
      </c>
      <c r="D8358" s="2" t="s">
        <v>22</v>
      </c>
      <c r="E8358" s="2" t="s">
        <v>54</v>
      </c>
      <c r="F8358" s="2" t="s">
        <v>55</v>
      </c>
      <c r="G8358" s="3" t="s">
        <v>156</v>
      </c>
      <c r="H8358" s="17">
        <v>26</v>
      </c>
      <c r="I8358" s="2">
        <v>136</v>
      </c>
      <c r="J8358" s="19">
        <v>3536</v>
      </c>
      <c r="K8358" s="19">
        <v>1555.84</v>
      </c>
      <c r="L8358" s="2">
        <v>0.43999999999999995</v>
      </c>
      <c r="M8358" s="2" t="s">
        <v>19</v>
      </c>
      <c r="N8358" s="20">
        <f t="shared" si="130"/>
        <v>5091.84</v>
      </c>
      <c r="O8358" s="21"/>
      <c r="P8358" s="20"/>
    </row>
    <row r="8359" spans="1:16" x14ac:dyDescent="0.35">
      <c r="A8359" s="2" t="s">
        <v>21</v>
      </c>
      <c r="B8359" s="2">
        <v>1197831</v>
      </c>
      <c r="C8359" s="15">
        <v>44418</v>
      </c>
      <c r="D8359" s="2" t="s">
        <v>22</v>
      </c>
      <c r="E8359" s="2" t="s">
        <v>54</v>
      </c>
      <c r="F8359" s="2" t="s">
        <v>55</v>
      </c>
      <c r="G8359" s="3" t="s">
        <v>157</v>
      </c>
      <c r="H8359" s="17">
        <v>24</v>
      </c>
      <c r="I8359" s="2">
        <v>113</v>
      </c>
      <c r="J8359" s="19">
        <v>2712</v>
      </c>
      <c r="K8359" s="19">
        <v>1464.48</v>
      </c>
      <c r="L8359" s="2">
        <v>0.54</v>
      </c>
      <c r="M8359" s="2" t="s">
        <v>19</v>
      </c>
      <c r="N8359" s="20">
        <f t="shared" si="130"/>
        <v>4176.4799999999996</v>
      </c>
      <c r="O8359" s="21"/>
      <c r="P8359" s="20"/>
    </row>
    <row r="8360" spans="1:16" x14ac:dyDescent="0.35">
      <c r="A8360" s="2" t="s">
        <v>21</v>
      </c>
      <c r="B8360" s="2">
        <v>1197831</v>
      </c>
      <c r="C8360" s="15">
        <v>44419</v>
      </c>
      <c r="D8360" s="2" t="s">
        <v>22</v>
      </c>
      <c r="E8360" s="2" t="s">
        <v>54</v>
      </c>
      <c r="F8360" s="2" t="s">
        <v>55</v>
      </c>
      <c r="G8360" s="3" t="s">
        <v>18</v>
      </c>
      <c r="H8360" s="17">
        <v>29</v>
      </c>
      <c r="I8360" s="2">
        <v>85</v>
      </c>
      <c r="J8360" s="19">
        <v>2465</v>
      </c>
      <c r="K8360" s="19">
        <v>961.34999999999991</v>
      </c>
      <c r="L8360" s="2">
        <v>0.38999999999999996</v>
      </c>
      <c r="M8360" s="2" t="s">
        <v>19</v>
      </c>
      <c r="N8360" s="20">
        <f t="shared" si="130"/>
        <v>3426.35</v>
      </c>
      <c r="O8360" s="21"/>
      <c r="P8360" s="20"/>
    </row>
    <row r="8361" spans="1:16" x14ac:dyDescent="0.35">
      <c r="A8361" s="2" t="s">
        <v>21</v>
      </c>
      <c r="B8361" s="2">
        <v>1197831</v>
      </c>
      <c r="C8361" s="15">
        <v>44420</v>
      </c>
      <c r="D8361" s="2" t="s">
        <v>22</v>
      </c>
      <c r="E8361" s="2" t="s">
        <v>54</v>
      </c>
      <c r="F8361" s="2" t="s">
        <v>55</v>
      </c>
      <c r="G8361" s="3" t="s">
        <v>158</v>
      </c>
      <c r="H8361" s="17">
        <v>27</v>
      </c>
      <c r="I8361" s="2">
        <v>144</v>
      </c>
      <c r="J8361" s="19">
        <v>3888</v>
      </c>
      <c r="K8361" s="19">
        <v>2216.1600000000003</v>
      </c>
      <c r="L8361" s="2">
        <v>0.57000000000000006</v>
      </c>
      <c r="M8361" s="2" t="s">
        <v>19</v>
      </c>
      <c r="N8361" s="20">
        <f t="shared" si="130"/>
        <v>6104.16</v>
      </c>
      <c r="O8361" s="21"/>
      <c r="P8361" s="20"/>
    </row>
    <row r="8362" spans="1:16" x14ac:dyDescent="0.35">
      <c r="A8362" s="2" t="s">
        <v>21</v>
      </c>
      <c r="B8362" s="2">
        <v>1197831</v>
      </c>
      <c r="C8362" s="15">
        <v>44421</v>
      </c>
      <c r="D8362" s="2" t="s">
        <v>22</v>
      </c>
      <c r="E8362" s="2" t="s">
        <v>54</v>
      </c>
      <c r="F8362" s="2" t="s">
        <v>55</v>
      </c>
      <c r="G8362" s="3" t="s">
        <v>155</v>
      </c>
      <c r="H8362" s="17">
        <v>23</v>
      </c>
      <c r="I8362" s="2">
        <v>194</v>
      </c>
      <c r="J8362" s="19">
        <v>4462</v>
      </c>
      <c r="K8362" s="19">
        <v>2186.3799999999997</v>
      </c>
      <c r="L8362" s="2">
        <v>0.48999999999999994</v>
      </c>
      <c r="M8362" s="2" t="s">
        <v>19</v>
      </c>
      <c r="N8362" s="20">
        <f t="shared" si="130"/>
        <v>6648.3799999999992</v>
      </c>
      <c r="O8362" s="21"/>
      <c r="P8362" s="20"/>
    </row>
    <row r="8363" spans="1:16" x14ac:dyDescent="0.35">
      <c r="A8363" s="2" t="s">
        <v>21</v>
      </c>
      <c r="B8363" s="2">
        <v>1197831</v>
      </c>
      <c r="C8363" s="15">
        <v>44422</v>
      </c>
      <c r="D8363" s="2" t="s">
        <v>22</v>
      </c>
      <c r="E8363" s="2" t="s">
        <v>54</v>
      </c>
      <c r="F8363" s="2" t="s">
        <v>55</v>
      </c>
      <c r="G8363" s="3" t="s">
        <v>17</v>
      </c>
      <c r="H8363" s="17">
        <v>32</v>
      </c>
      <c r="I8363" s="2">
        <v>194</v>
      </c>
      <c r="J8363" s="19">
        <v>6208</v>
      </c>
      <c r="K8363" s="19">
        <v>2917.7599999999998</v>
      </c>
      <c r="L8363" s="2">
        <v>0.47</v>
      </c>
      <c r="M8363" s="2" t="s">
        <v>19</v>
      </c>
      <c r="N8363" s="20">
        <f t="shared" si="130"/>
        <v>9125.76</v>
      </c>
      <c r="O8363" s="21"/>
      <c r="P8363" s="20"/>
    </row>
    <row r="8364" spans="1:16" x14ac:dyDescent="0.35">
      <c r="A8364" s="2" t="s">
        <v>21</v>
      </c>
      <c r="B8364" s="2">
        <v>1197831</v>
      </c>
      <c r="C8364" s="15">
        <v>44423</v>
      </c>
      <c r="D8364" s="2" t="s">
        <v>22</v>
      </c>
      <c r="E8364" s="2" t="s">
        <v>54</v>
      </c>
      <c r="F8364" s="2" t="s">
        <v>55</v>
      </c>
      <c r="G8364" s="3" t="s">
        <v>156</v>
      </c>
      <c r="H8364" s="17">
        <v>20</v>
      </c>
      <c r="I8364" s="2">
        <v>144</v>
      </c>
      <c r="J8364" s="19">
        <v>2880</v>
      </c>
      <c r="K8364" s="19">
        <v>1468.8</v>
      </c>
      <c r="L8364" s="2">
        <v>0.51</v>
      </c>
      <c r="M8364" s="2" t="s">
        <v>19</v>
      </c>
      <c r="N8364" s="20">
        <f t="shared" si="130"/>
        <v>4348.8</v>
      </c>
      <c r="O8364" s="21"/>
      <c r="P8364" s="20"/>
    </row>
    <row r="8365" spans="1:16" x14ac:dyDescent="0.35">
      <c r="A8365" s="2" t="s">
        <v>21</v>
      </c>
      <c r="B8365" s="2">
        <v>1197831</v>
      </c>
      <c r="C8365" s="15">
        <v>44424</v>
      </c>
      <c r="D8365" s="2" t="s">
        <v>22</v>
      </c>
      <c r="E8365" s="2" t="s">
        <v>54</v>
      </c>
      <c r="F8365" s="2" t="s">
        <v>55</v>
      </c>
      <c r="G8365" s="3" t="s">
        <v>157</v>
      </c>
      <c r="H8365" s="17">
        <v>23</v>
      </c>
      <c r="I8365" s="2">
        <v>116</v>
      </c>
      <c r="J8365" s="19">
        <v>2668</v>
      </c>
      <c r="K8365" s="19">
        <v>1627.4800000000002</v>
      </c>
      <c r="L8365" s="2">
        <v>0.6100000000000001</v>
      </c>
      <c r="M8365" s="2" t="s">
        <v>19</v>
      </c>
      <c r="N8365" s="20">
        <f t="shared" si="130"/>
        <v>4295.4800000000005</v>
      </c>
      <c r="O8365" s="21"/>
      <c r="P8365" s="20"/>
    </row>
    <row r="8366" spans="1:16" x14ac:dyDescent="0.35">
      <c r="A8366" s="2" t="s">
        <v>21</v>
      </c>
      <c r="B8366" s="2">
        <v>1197831</v>
      </c>
      <c r="C8366" s="15">
        <v>44425</v>
      </c>
      <c r="D8366" s="2" t="s">
        <v>22</v>
      </c>
      <c r="E8366" s="2" t="s">
        <v>54</v>
      </c>
      <c r="F8366" s="2" t="s">
        <v>55</v>
      </c>
      <c r="G8366" s="3" t="s">
        <v>18</v>
      </c>
      <c r="H8366" s="17">
        <v>28</v>
      </c>
      <c r="I8366" s="2">
        <v>88</v>
      </c>
      <c r="J8366" s="19">
        <v>2464</v>
      </c>
      <c r="K8366" s="19">
        <v>1133.4399999999998</v>
      </c>
      <c r="L8366" s="2">
        <v>0.45999999999999996</v>
      </c>
      <c r="M8366" s="2" t="s">
        <v>19</v>
      </c>
      <c r="N8366" s="20">
        <f t="shared" si="130"/>
        <v>3597.4399999999996</v>
      </c>
      <c r="O8366" s="21"/>
      <c r="P8366" s="20"/>
    </row>
    <row r="8367" spans="1:16" x14ac:dyDescent="0.35">
      <c r="A8367" s="2" t="s">
        <v>21</v>
      </c>
      <c r="B8367" s="2">
        <v>1197831</v>
      </c>
      <c r="C8367" s="15">
        <v>44426</v>
      </c>
      <c r="D8367" s="2" t="s">
        <v>22</v>
      </c>
      <c r="E8367" s="2" t="s">
        <v>54</v>
      </c>
      <c r="F8367" s="2" t="s">
        <v>55</v>
      </c>
      <c r="G8367" s="3" t="s">
        <v>158</v>
      </c>
      <c r="H8367" s="17">
        <v>26</v>
      </c>
      <c r="I8367" s="2">
        <v>120</v>
      </c>
      <c r="J8367" s="19">
        <v>3120</v>
      </c>
      <c r="K8367" s="19">
        <v>2059.2000000000003</v>
      </c>
      <c r="L8367" s="2">
        <v>0.66000000000000014</v>
      </c>
      <c r="M8367" s="2" t="s">
        <v>19</v>
      </c>
      <c r="N8367" s="20">
        <f t="shared" si="130"/>
        <v>5179.2000000000007</v>
      </c>
      <c r="O8367" s="21"/>
      <c r="P8367" s="20"/>
    </row>
    <row r="8368" spans="1:16" x14ac:dyDescent="0.35">
      <c r="A8368" s="2" t="s">
        <v>21</v>
      </c>
      <c r="B8368" s="2">
        <v>1197831</v>
      </c>
      <c r="C8368" s="15">
        <v>44427</v>
      </c>
      <c r="D8368" s="2" t="s">
        <v>22</v>
      </c>
      <c r="E8368" s="2" t="s">
        <v>54</v>
      </c>
      <c r="F8368" s="2" t="s">
        <v>55</v>
      </c>
      <c r="G8368" s="3" t="s">
        <v>155</v>
      </c>
      <c r="H8368" s="17">
        <v>15</v>
      </c>
      <c r="I8368" s="2">
        <v>215</v>
      </c>
      <c r="J8368" s="19">
        <v>3225</v>
      </c>
      <c r="K8368" s="19">
        <v>1677</v>
      </c>
      <c r="L8368" s="2">
        <v>0.52</v>
      </c>
      <c r="M8368" s="2" t="s">
        <v>19</v>
      </c>
      <c r="N8368" s="20">
        <f t="shared" si="130"/>
        <v>4902</v>
      </c>
      <c r="O8368" s="21"/>
      <c r="P8368" s="20"/>
    </row>
    <row r="8369" spans="1:16" x14ac:dyDescent="0.35">
      <c r="A8369" s="2" t="s">
        <v>21</v>
      </c>
      <c r="B8369" s="2">
        <v>1197831</v>
      </c>
      <c r="C8369" s="15">
        <v>44428</v>
      </c>
      <c r="D8369" s="2" t="s">
        <v>22</v>
      </c>
      <c r="E8369" s="2" t="s">
        <v>54</v>
      </c>
      <c r="F8369" s="2" t="s">
        <v>55</v>
      </c>
      <c r="G8369" s="3" t="s">
        <v>17</v>
      </c>
      <c r="H8369" s="17">
        <v>16</v>
      </c>
      <c r="I8369" s="2">
        <v>202</v>
      </c>
      <c r="J8369" s="19">
        <v>3232</v>
      </c>
      <c r="K8369" s="19">
        <v>1519.04</v>
      </c>
      <c r="L8369" s="2">
        <v>0.47</v>
      </c>
      <c r="M8369" s="2" t="s">
        <v>19</v>
      </c>
      <c r="N8369" s="20">
        <f t="shared" si="130"/>
        <v>4751.04</v>
      </c>
      <c r="O8369" s="21"/>
      <c r="P8369" s="20"/>
    </row>
    <row r="8370" spans="1:16" x14ac:dyDescent="0.35">
      <c r="A8370" s="2" t="s">
        <v>21</v>
      </c>
      <c r="B8370" s="2">
        <v>1197831</v>
      </c>
      <c r="C8370" s="15">
        <v>44429</v>
      </c>
      <c r="D8370" s="2" t="s">
        <v>22</v>
      </c>
      <c r="E8370" s="2" t="s">
        <v>54</v>
      </c>
      <c r="F8370" s="2" t="s">
        <v>55</v>
      </c>
      <c r="G8370" s="3" t="s">
        <v>156</v>
      </c>
      <c r="H8370" s="17">
        <v>11</v>
      </c>
      <c r="I8370" s="2">
        <v>152</v>
      </c>
      <c r="J8370" s="19">
        <v>1672</v>
      </c>
      <c r="K8370" s="19">
        <v>785.83999999999992</v>
      </c>
      <c r="L8370" s="2">
        <v>0.47</v>
      </c>
      <c r="M8370" s="2" t="s">
        <v>19</v>
      </c>
      <c r="N8370" s="20">
        <f t="shared" si="130"/>
        <v>2457.84</v>
      </c>
      <c r="O8370" s="21"/>
      <c r="P8370" s="20"/>
    </row>
    <row r="8371" spans="1:16" x14ac:dyDescent="0.35">
      <c r="A8371" s="2" t="s">
        <v>21</v>
      </c>
      <c r="B8371" s="2">
        <v>1197831</v>
      </c>
      <c r="C8371" s="15">
        <v>44430</v>
      </c>
      <c r="D8371" s="2" t="s">
        <v>22</v>
      </c>
      <c r="E8371" s="2" t="s">
        <v>54</v>
      </c>
      <c r="F8371" s="2" t="s">
        <v>55</v>
      </c>
      <c r="G8371" s="3" t="s">
        <v>157</v>
      </c>
      <c r="H8371" s="17">
        <v>15</v>
      </c>
      <c r="I8371" s="2">
        <v>116</v>
      </c>
      <c r="J8371" s="19">
        <v>1740</v>
      </c>
      <c r="K8371" s="19">
        <v>1044.0000000000002</v>
      </c>
      <c r="L8371" s="2">
        <v>0.60000000000000009</v>
      </c>
      <c r="M8371" s="2" t="s">
        <v>19</v>
      </c>
      <c r="N8371" s="20">
        <f t="shared" si="130"/>
        <v>2784</v>
      </c>
      <c r="O8371" s="21"/>
      <c r="P8371" s="20"/>
    </row>
    <row r="8372" spans="1:16" x14ac:dyDescent="0.35">
      <c r="A8372" s="2" t="s">
        <v>21</v>
      </c>
      <c r="B8372" s="2">
        <v>1197831</v>
      </c>
      <c r="C8372" s="15">
        <v>44431</v>
      </c>
      <c r="D8372" s="2" t="s">
        <v>22</v>
      </c>
      <c r="E8372" s="2" t="s">
        <v>54</v>
      </c>
      <c r="F8372" s="2" t="s">
        <v>55</v>
      </c>
      <c r="G8372" s="3" t="s">
        <v>18</v>
      </c>
      <c r="H8372" s="17">
        <v>19</v>
      </c>
      <c r="I8372" s="2">
        <v>88</v>
      </c>
      <c r="J8372" s="19">
        <v>1672</v>
      </c>
      <c r="K8372" s="19">
        <v>702.24</v>
      </c>
      <c r="L8372" s="2">
        <v>0.42</v>
      </c>
      <c r="M8372" s="2" t="s">
        <v>19</v>
      </c>
      <c r="N8372" s="20">
        <f t="shared" si="130"/>
        <v>2374.2399999999998</v>
      </c>
      <c r="O8372" s="21"/>
      <c r="P8372" s="20"/>
    </row>
    <row r="8373" spans="1:16" x14ac:dyDescent="0.35">
      <c r="A8373" s="2" t="s">
        <v>21</v>
      </c>
      <c r="B8373" s="2">
        <v>1197831</v>
      </c>
      <c r="C8373" s="15">
        <v>44432</v>
      </c>
      <c r="D8373" s="2" t="s">
        <v>22</v>
      </c>
      <c r="E8373" s="2" t="s">
        <v>54</v>
      </c>
      <c r="F8373" s="2" t="s">
        <v>55</v>
      </c>
      <c r="G8373" s="3" t="s">
        <v>158</v>
      </c>
      <c r="H8373" s="17">
        <v>14</v>
      </c>
      <c r="I8373" s="2">
        <v>165</v>
      </c>
      <c r="J8373" s="19">
        <v>2310</v>
      </c>
      <c r="K8373" s="19">
        <v>1547.7000000000003</v>
      </c>
      <c r="L8373" s="2">
        <v>0.67000000000000015</v>
      </c>
      <c r="M8373" s="2" t="s">
        <v>19</v>
      </c>
      <c r="N8373" s="20">
        <f t="shared" si="130"/>
        <v>3857.7000000000003</v>
      </c>
      <c r="O8373" s="21"/>
      <c r="P8373" s="20"/>
    </row>
    <row r="8374" spans="1:16" x14ac:dyDescent="0.35">
      <c r="A8374" s="2" t="s">
        <v>21</v>
      </c>
      <c r="B8374" s="2">
        <v>1197831</v>
      </c>
      <c r="C8374" s="15">
        <v>44433</v>
      </c>
      <c r="D8374" s="2" t="s">
        <v>22</v>
      </c>
      <c r="E8374" s="2" t="s">
        <v>54</v>
      </c>
      <c r="F8374" s="2" t="s">
        <v>55</v>
      </c>
      <c r="G8374" s="3" t="s">
        <v>155</v>
      </c>
      <c r="H8374" s="17">
        <v>7</v>
      </c>
      <c r="I8374" s="2">
        <v>224</v>
      </c>
      <c r="J8374" s="19">
        <v>1568</v>
      </c>
      <c r="K8374" s="19">
        <v>736.95999999999992</v>
      </c>
      <c r="L8374" s="2">
        <v>0.47</v>
      </c>
      <c r="M8374" s="2" t="s">
        <v>19</v>
      </c>
      <c r="N8374" s="20">
        <f t="shared" si="130"/>
        <v>2304.96</v>
      </c>
      <c r="O8374" s="21"/>
      <c r="P8374" s="20"/>
    </row>
    <row r="8375" spans="1:16" x14ac:dyDescent="0.35">
      <c r="A8375" s="2" t="s">
        <v>21</v>
      </c>
      <c r="B8375" s="2">
        <v>1197831</v>
      </c>
      <c r="C8375" s="15">
        <v>44434</v>
      </c>
      <c r="D8375" s="2" t="s">
        <v>22</v>
      </c>
      <c r="E8375" s="2" t="s">
        <v>54</v>
      </c>
      <c r="F8375" s="2" t="s">
        <v>55</v>
      </c>
      <c r="G8375" s="3" t="s">
        <v>17</v>
      </c>
      <c r="H8375" s="17">
        <v>16</v>
      </c>
      <c r="I8375" s="2">
        <v>218</v>
      </c>
      <c r="J8375" s="19">
        <v>3488</v>
      </c>
      <c r="K8375" s="19">
        <v>1709.1199999999997</v>
      </c>
      <c r="L8375" s="2">
        <v>0.48999999999999994</v>
      </c>
      <c r="M8375" s="2" t="s">
        <v>19</v>
      </c>
      <c r="N8375" s="20">
        <f t="shared" si="130"/>
        <v>5197.12</v>
      </c>
      <c r="O8375" s="21"/>
      <c r="P8375" s="20"/>
    </row>
    <row r="8376" spans="1:16" x14ac:dyDescent="0.35">
      <c r="A8376" s="2" t="s">
        <v>21</v>
      </c>
      <c r="B8376" s="2">
        <v>1197831</v>
      </c>
      <c r="C8376" s="15">
        <v>44435</v>
      </c>
      <c r="D8376" s="2" t="s">
        <v>22</v>
      </c>
      <c r="E8376" s="2" t="s">
        <v>54</v>
      </c>
      <c r="F8376" s="2" t="s">
        <v>55</v>
      </c>
      <c r="G8376" s="3" t="s">
        <v>156</v>
      </c>
      <c r="H8376" s="17">
        <v>11</v>
      </c>
      <c r="I8376" s="2">
        <v>190</v>
      </c>
      <c r="J8376" s="19">
        <v>2090</v>
      </c>
      <c r="K8376" s="19">
        <v>1086.8</v>
      </c>
      <c r="L8376" s="2">
        <v>0.52</v>
      </c>
      <c r="M8376" s="2" t="s">
        <v>19</v>
      </c>
      <c r="N8376" s="20">
        <f t="shared" si="130"/>
        <v>3176.8</v>
      </c>
      <c r="O8376" s="21"/>
      <c r="P8376" s="20"/>
    </row>
    <row r="8377" spans="1:16" x14ac:dyDescent="0.35">
      <c r="A8377" s="2" t="s">
        <v>21</v>
      </c>
      <c r="B8377" s="2">
        <v>1197831</v>
      </c>
      <c r="C8377" s="15">
        <v>44436</v>
      </c>
      <c r="D8377" s="2" t="s">
        <v>22</v>
      </c>
      <c r="E8377" s="2" t="s">
        <v>54</v>
      </c>
      <c r="F8377" s="2" t="s">
        <v>55</v>
      </c>
      <c r="G8377" s="3" t="s">
        <v>157</v>
      </c>
      <c r="H8377" s="17">
        <v>26</v>
      </c>
      <c r="I8377" s="2">
        <v>165</v>
      </c>
      <c r="J8377" s="19">
        <v>4290</v>
      </c>
      <c r="K8377" s="19">
        <v>2616.9000000000005</v>
      </c>
      <c r="L8377" s="2">
        <v>0.6100000000000001</v>
      </c>
      <c r="M8377" s="2" t="s">
        <v>19</v>
      </c>
      <c r="N8377" s="20">
        <f t="shared" si="130"/>
        <v>6906.9000000000005</v>
      </c>
      <c r="O8377" s="21"/>
      <c r="P8377" s="20"/>
    </row>
    <row r="8378" spans="1:16" x14ac:dyDescent="0.35">
      <c r="A8378" s="2" t="s">
        <v>21</v>
      </c>
      <c r="B8378" s="2">
        <v>1197831</v>
      </c>
      <c r="C8378" s="15">
        <v>44437</v>
      </c>
      <c r="D8378" s="2" t="s">
        <v>22</v>
      </c>
      <c r="E8378" s="2" t="s">
        <v>54</v>
      </c>
      <c r="F8378" s="2" t="s">
        <v>55</v>
      </c>
      <c r="G8378" s="3" t="s">
        <v>18</v>
      </c>
      <c r="H8378" s="17">
        <v>39</v>
      </c>
      <c r="I8378" s="2">
        <v>132</v>
      </c>
      <c r="J8378" s="19">
        <v>5148</v>
      </c>
      <c r="K8378" s="19">
        <v>2162.16</v>
      </c>
      <c r="L8378" s="2">
        <v>0.42</v>
      </c>
      <c r="M8378" s="2" t="s">
        <v>19</v>
      </c>
      <c r="N8378" s="20">
        <f t="shared" si="130"/>
        <v>7310.16</v>
      </c>
      <c r="O8378" s="21"/>
      <c r="P8378" s="20"/>
    </row>
    <row r="8379" spans="1:16" x14ac:dyDescent="0.35">
      <c r="A8379" s="2" t="s">
        <v>21</v>
      </c>
      <c r="B8379" s="2">
        <v>1197831</v>
      </c>
      <c r="C8379" s="15">
        <v>44438</v>
      </c>
      <c r="D8379" s="2" t="s">
        <v>22</v>
      </c>
      <c r="E8379" s="2" t="s">
        <v>54</v>
      </c>
      <c r="F8379" s="2" t="s">
        <v>55</v>
      </c>
      <c r="G8379" s="3" t="s">
        <v>158</v>
      </c>
      <c r="H8379" s="17">
        <v>36</v>
      </c>
      <c r="I8379" s="2">
        <v>263</v>
      </c>
      <c r="J8379" s="19">
        <v>9468</v>
      </c>
      <c r="K8379" s="19">
        <v>6248.880000000001</v>
      </c>
      <c r="L8379" s="2">
        <v>0.66000000000000014</v>
      </c>
      <c r="M8379" s="2" t="s">
        <v>19</v>
      </c>
      <c r="N8379" s="20">
        <f t="shared" si="130"/>
        <v>15716.880000000001</v>
      </c>
      <c r="O8379" s="21"/>
      <c r="P8379" s="20"/>
    </row>
    <row r="8380" spans="1:16" x14ac:dyDescent="0.35">
      <c r="A8380" s="2" t="s">
        <v>21</v>
      </c>
      <c r="B8380" s="2">
        <v>1197831</v>
      </c>
      <c r="C8380" s="15">
        <v>44439</v>
      </c>
      <c r="D8380" s="2" t="s">
        <v>22</v>
      </c>
      <c r="E8380" s="2" t="s">
        <v>54</v>
      </c>
      <c r="F8380" s="2" t="s">
        <v>55</v>
      </c>
      <c r="G8380" s="3" t="s">
        <v>155</v>
      </c>
      <c r="H8380" s="17">
        <v>30</v>
      </c>
      <c r="I8380" s="2">
        <v>225</v>
      </c>
      <c r="J8380" s="19">
        <v>6750</v>
      </c>
      <c r="K8380" s="19">
        <v>3240</v>
      </c>
      <c r="L8380" s="2">
        <v>0.48</v>
      </c>
      <c r="M8380" s="2" t="s">
        <v>19</v>
      </c>
      <c r="N8380" s="20">
        <f t="shared" si="130"/>
        <v>9990</v>
      </c>
      <c r="O8380" s="21"/>
      <c r="P8380" s="20"/>
    </row>
    <row r="8381" spans="1:16" x14ac:dyDescent="0.35">
      <c r="A8381" s="2" t="s">
        <v>21</v>
      </c>
      <c r="B8381" s="2">
        <v>1197831</v>
      </c>
      <c r="C8381" s="15">
        <v>44440</v>
      </c>
      <c r="D8381" s="2" t="s">
        <v>22</v>
      </c>
      <c r="E8381" s="2" t="s">
        <v>54</v>
      </c>
      <c r="F8381" s="2" t="s">
        <v>55</v>
      </c>
      <c r="G8381" s="3" t="s">
        <v>17</v>
      </c>
      <c r="H8381" s="17">
        <v>35</v>
      </c>
      <c r="I8381" s="2">
        <v>233</v>
      </c>
      <c r="J8381" s="19">
        <v>8155</v>
      </c>
      <c r="K8381" s="19">
        <v>3832.85</v>
      </c>
      <c r="L8381" s="2">
        <v>0.47</v>
      </c>
      <c r="M8381" s="2" t="s">
        <v>19</v>
      </c>
      <c r="N8381" s="20">
        <f t="shared" si="130"/>
        <v>11987.85</v>
      </c>
      <c r="O8381" s="21"/>
      <c r="P8381" s="20"/>
    </row>
    <row r="8382" spans="1:16" x14ac:dyDescent="0.35">
      <c r="A8382" s="2" t="s">
        <v>21</v>
      </c>
      <c r="B8382" s="2">
        <v>1197831</v>
      </c>
      <c r="C8382" s="15">
        <v>44441</v>
      </c>
      <c r="D8382" s="2" t="s">
        <v>22</v>
      </c>
      <c r="E8382" s="2" t="s">
        <v>54</v>
      </c>
      <c r="F8382" s="2" t="s">
        <v>55</v>
      </c>
      <c r="G8382" s="3" t="s">
        <v>156</v>
      </c>
      <c r="H8382" s="17">
        <v>35</v>
      </c>
      <c r="I8382" s="2">
        <v>228</v>
      </c>
      <c r="J8382" s="19">
        <v>7980</v>
      </c>
      <c r="K8382" s="19">
        <v>4069.8</v>
      </c>
      <c r="L8382" s="2">
        <v>0.51</v>
      </c>
      <c r="M8382" s="2" t="s">
        <v>19</v>
      </c>
      <c r="N8382" s="20">
        <f t="shared" si="130"/>
        <v>12049.8</v>
      </c>
      <c r="O8382" s="21"/>
      <c r="P8382" s="20"/>
    </row>
    <row r="8383" spans="1:16" x14ac:dyDescent="0.35">
      <c r="A8383" s="2" t="s">
        <v>21</v>
      </c>
      <c r="B8383" s="2">
        <v>1197831</v>
      </c>
      <c r="C8383" s="15">
        <v>44442</v>
      </c>
      <c r="D8383" s="2" t="s">
        <v>22</v>
      </c>
      <c r="E8383" s="2" t="s">
        <v>54</v>
      </c>
      <c r="F8383" s="2" t="s">
        <v>55</v>
      </c>
      <c r="G8383" s="3" t="s">
        <v>157</v>
      </c>
      <c r="H8383" s="17">
        <v>31</v>
      </c>
      <c r="I8383" s="2">
        <v>210</v>
      </c>
      <c r="J8383" s="19">
        <v>6510</v>
      </c>
      <c r="K8383" s="19">
        <v>3906.0000000000005</v>
      </c>
      <c r="L8383" s="2">
        <v>0.60000000000000009</v>
      </c>
      <c r="M8383" s="2" t="s">
        <v>19</v>
      </c>
      <c r="N8383" s="20">
        <f t="shared" si="130"/>
        <v>10416</v>
      </c>
      <c r="O8383" s="21"/>
      <c r="P8383" s="20"/>
    </row>
    <row r="8384" spans="1:16" x14ac:dyDescent="0.35">
      <c r="A8384" s="2" t="s">
        <v>21</v>
      </c>
      <c r="B8384" s="2">
        <v>1197831</v>
      </c>
      <c r="C8384" s="15">
        <v>44443</v>
      </c>
      <c r="D8384" s="2" t="s">
        <v>22</v>
      </c>
      <c r="E8384" s="2" t="s">
        <v>54</v>
      </c>
      <c r="F8384" s="2" t="s">
        <v>55</v>
      </c>
      <c r="G8384" s="3" t="s">
        <v>18</v>
      </c>
      <c r="H8384" s="17">
        <v>38</v>
      </c>
      <c r="I8384" s="2">
        <v>165</v>
      </c>
      <c r="J8384" s="19">
        <v>6270</v>
      </c>
      <c r="K8384" s="19">
        <v>2946.8999999999996</v>
      </c>
      <c r="L8384" s="2">
        <v>0.47</v>
      </c>
      <c r="M8384" s="2" t="s">
        <v>19</v>
      </c>
      <c r="N8384" s="20">
        <f t="shared" si="130"/>
        <v>9216.9</v>
      </c>
      <c r="O8384" s="21"/>
      <c r="P8384" s="20"/>
    </row>
    <row r="8385" spans="1:16" x14ac:dyDescent="0.35">
      <c r="A8385" s="2" t="s">
        <v>21</v>
      </c>
      <c r="B8385" s="2">
        <v>1197831</v>
      </c>
      <c r="C8385" s="15">
        <v>44444</v>
      </c>
      <c r="D8385" s="2" t="s">
        <v>22</v>
      </c>
      <c r="E8385" s="2" t="s">
        <v>54</v>
      </c>
      <c r="F8385" s="2" t="s">
        <v>55</v>
      </c>
      <c r="G8385" s="3" t="s">
        <v>158</v>
      </c>
      <c r="H8385" s="17">
        <v>36</v>
      </c>
      <c r="I8385" s="2">
        <v>280</v>
      </c>
      <c r="J8385" s="19">
        <v>10080</v>
      </c>
      <c r="K8385" s="19">
        <v>6451.2000000000016</v>
      </c>
      <c r="L8385" s="2">
        <v>0.64000000000000012</v>
      </c>
      <c r="M8385" s="2" t="s">
        <v>19</v>
      </c>
      <c r="N8385" s="20">
        <f t="shared" si="130"/>
        <v>16531.2</v>
      </c>
      <c r="O8385" s="21"/>
      <c r="P8385" s="20"/>
    </row>
    <row r="8386" spans="1:16" x14ac:dyDescent="0.35">
      <c r="A8386" s="2" t="s">
        <v>21</v>
      </c>
      <c r="B8386" s="2">
        <v>1197831</v>
      </c>
      <c r="C8386" s="15">
        <v>44445</v>
      </c>
      <c r="D8386" s="2" t="s">
        <v>22</v>
      </c>
      <c r="E8386" s="2" t="s">
        <v>54</v>
      </c>
      <c r="F8386" s="2" t="s">
        <v>55</v>
      </c>
      <c r="G8386" s="3" t="s">
        <v>155</v>
      </c>
      <c r="H8386" s="17">
        <v>31</v>
      </c>
      <c r="I8386" s="2">
        <v>256</v>
      </c>
      <c r="J8386" s="19">
        <v>7936</v>
      </c>
      <c r="K8386" s="19">
        <v>4206.079999999999</v>
      </c>
      <c r="L8386" s="2">
        <v>0.52999999999999992</v>
      </c>
      <c r="M8386" s="2" t="s">
        <v>19</v>
      </c>
      <c r="N8386" s="20">
        <f t="shared" si="130"/>
        <v>12142.079999999998</v>
      </c>
      <c r="O8386" s="21"/>
      <c r="P8386" s="20"/>
    </row>
    <row r="8387" spans="1:16" x14ac:dyDescent="0.35">
      <c r="A8387" s="2" t="s">
        <v>21</v>
      </c>
      <c r="B8387" s="2">
        <v>1197831</v>
      </c>
      <c r="C8387" s="15">
        <v>44446</v>
      </c>
      <c r="D8387" s="2" t="s">
        <v>22</v>
      </c>
      <c r="E8387" s="2" t="s">
        <v>54</v>
      </c>
      <c r="F8387" s="2" t="s">
        <v>55</v>
      </c>
      <c r="G8387" s="3" t="s">
        <v>17</v>
      </c>
      <c r="H8387" s="17">
        <v>37</v>
      </c>
      <c r="I8387" s="2">
        <v>264</v>
      </c>
      <c r="J8387" s="19">
        <v>9768</v>
      </c>
      <c r="K8387" s="19">
        <v>5372.4</v>
      </c>
      <c r="L8387" s="2">
        <v>0.54999999999999993</v>
      </c>
      <c r="M8387" s="2" t="s">
        <v>19</v>
      </c>
      <c r="N8387" s="20">
        <f t="shared" ref="N8387:N8450" si="131">SUM(J8387,K8387)</f>
        <v>15140.4</v>
      </c>
      <c r="O8387" s="21"/>
      <c r="P8387" s="20"/>
    </row>
    <row r="8388" spans="1:16" x14ac:dyDescent="0.35">
      <c r="A8388" s="2" t="s">
        <v>21</v>
      </c>
      <c r="B8388" s="2">
        <v>1197831</v>
      </c>
      <c r="C8388" s="15">
        <v>44447</v>
      </c>
      <c r="D8388" s="2" t="s">
        <v>22</v>
      </c>
      <c r="E8388" s="2" t="s">
        <v>54</v>
      </c>
      <c r="F8388" s="2" t="s">
        <v>55</v>
      </c>
      <c r="G8388" s="3" t="s">
        <v>156</v>
      </c>
      <c r="H8388" s="17">
        <v>31</v>
      </c>
      <c r="I8388" s="2">
        <v>322</v>
      </c>
      <c r="J8388" s="19">
        <v>9982</v>
      </c>
      <c r="K8388" s="19">
        <v>5589.9199999999992</v>
      </c>
      <c r="L8388" s="2">
        <v>0.55999999999999994</v>
      </c>
      <c r="M8388" s="2" t="s">
        <v>19</v>
      </c>
      <c r="N8388" s="20">
        <f t="shared" si="131"/>
        <v>15571.919999999998</v>
      </c>
      <c r="O8388" s="21"/>
      <c r="P8388" s="20"/>
    </row>
    <row r="8389" spans="1:16" x14ac:dyDescent="0.35">
      <c r="A8389" s="2" t="s">
        <v>21</v>
      </c>
      <c r="B8389" s="2">
        <v>1197831</v>
      </c>
      <c r="C8389" s="15">
        <v>44448</v>
      </c>
      <c r="D8389" s="2" t="s">
        <v>22</v>
      </c>
      <c r="E8389" s="2" t="s">
        <v>54</v>
      </c>
      <c r="F8389" s="2" t="s">
        <v>55</v>
      </c>
      <c r="G8389" s="3" t="s">
        <v>157</v>
      </c>
      <c r="H8389" s="17">
        <v>36</v>
      </c>
      <c r="I8389" s="2">
        <v>196</v>
      </c>
      <c r="J8389" s="19">
        <v>7056</v>
      </c>
      <c r="K8389" s="19">
        <v>4727.5200000000013</v>
      </c>
      <c r="L8389" s="2">
        <v>0.67000000000000015</v>
      </c>
      <c r="M8389" s="2" t="s">
        <v>19</v>
      </c>
      <c r="N8389" s="20">
        <f t="shared" si="131"/>
        <v>11783.52</v>
      </c>
      <c r="O8389" s="21"/>
      <c r="P8389" s="20"/>
    </row>
    <row r="8390" spans="1:16" x14ac:dyDescent="0.35">
      <c r="A8390" s="2" t="s">
        <v>21</v>
      </c>
      <c r="B8390" s="2">
        <v>1197831</v>
      </c>
      <c r="C8390" s="15">
        <v>44449</v>
      </c>
      <c r="D8390" s="2" t="s">
        <v>22</v>
      </c>
      <c r="E8390" s="2" t="s">
        <v>54</v>
      </c>
      <c r="F8390" s="2" t="s">
        <v>55</v>
      </c>
      <c r="G8390" s="3" t="s">
        <v>18</v>
      </c>
      <c r="H8390" s="17">
        <v>35</v>
      </c>
      <c r="I8390" s="2">
        <v>179</v>
      </c>
      <c r="J8390" s="19">
        <v>6265</v>
      </c>
      <c r="K8390" s="19">
        <v>3257.8</v>
      </c>
      <c r="L8390" s="2">
        <v>0.52</v>
      </c>
      <c r="M8390" s="2" t="s">
        <v>19</v>
      </c>
      <c r="N8390" s="20">
        <f t="shared" si="131"/>
        <v>9522.7999999999993</v>
      </c>
      <c r="O8390" s="21"/>
      <c r="P8390" s="20"/>
    </row>
    <row r="8391" spans="1:16" x14ac:dyDescent="0.35">
      <c r="A8391" s="2" t="s">
        <v>21</v>
      </c>
      <c r="B8391" s="2">
        <v>1197831</v>
      </c>
      <c r="C8391" s="15">
        <v>44450</v>
      </c>
      <c r="D8391" s="2" t="s">
        <v>22</v>
      </c>
      <c r="E8391" s="2" t="s">
        <v>54</v>
      </c>
      <c r="F8391" s="2" t="s">
        <v>55</v>
      </c>
      <c r="G8391" s="3" t="s">
        <v>158</v>
      </c>
      <c r="H8391" s="17">
        <v>47</v>
      </c>
      <c r="I8391" s="2">
        <v>280</v>
      </c>
      <c r="J8391" s="19">
        <v>13160</v>
      </c>
      <c r="K8391" s="19">
        <v>9212.0000000000018</v>
      </c>
      <c r="L8391" s="2">
        <v>0.70000000000000018</v>
      </c>
      <c r="M8391" s="2" t="s">
        <v>19</v>
      </c>
      <c r="N8391" s="20">
        <f t="shared" si="131"/>
        <v>22372</v>
      </c>
      <c r="O8391" s="21"/>
      <c r="P8391" s="20"/>
    </row>
    <row r="8392" spans="1:16" x14ac:dyDescent="0.35">
      <c r="A8392" s="2" t="s">
        <v>21</v>
      </c>
      <c r="B8392" s="2">
        <v>1197831</v>
      </c>
      <c r="C8392" s="15">
        <v>44451</v>
      </c>
      <c r="D8392" s="2" t="s">
        <v>22</v>
      </c>
      <c r="E8392" s="2" t="s">
        <v>54</v>
      </c>
      <c r="F8392" s="2" t="s">
        <v>55</v>
      </c>
      <c r="G8392" s="3" t="s">
        <v>155</v>
      </c>
      <c r="H8392" s="17">
        <v>27</v>
      </c>
      <c r="I8392" s="2">
        <v>233</v>
      </c>
      <c r="J8392" s="19">
        <v>6291</v>
      </c>
      <c r="K8392" s="19">
        <v>3460.0499999999997</v>
      </c>
      <c r="L8392" s="2">
        <v>0.54999999999999993</v>
      </c>
      <c r="M8392" s="2" t="s">
        <v>19</v>
      </c>
      <c r="N8392" s="20">
        <f t="shared" si="131"/>
        <v>9751.0499999999993</v>
      </c>
      <c r="O8392" s="21"/>
      <c r="P8392" s="20"/>
    </row>
    <row r="8393" spans="1:16" x14ac:dyDescent="0.35">
      <c r="A8393" s="2" t="s">
        <v>21</v>
      </c>
      <c r="B8393" s="2">
        <v>1197831</v>
      </c>
      <c r="C8393" s="15">
        <v>44452</v>
      </c>
      <c r="D8393" s="2" t="s">
        <v>22</v>
      </c>
      <c r="E8393" s="2" t="s">
        <v>54</v>
      </c>
      <c r="F8393" s="2" t="s">
        <v>55</v>
      </c>
      <c r="G8393" s="3" t="s">
        <v>17</v>
      </c>
      <c r="H8393" s="17">
        <v>39</v>
      </c>
      <c r="I8393" s="2">
        <v>233</v>
      </c>
      <c r="J8393" s="19">
        <v>9087</v>
      </c>
      <c r="K8393" s="19">
        <v>4906.9799999999996</v>
      </c>
      <c r="L8393" s="2">
        <v>0.53999999999999992</v>
      </c>
      <c r="M8393" s="2" t="s">
        <v>19</v>
      </c>
      <c r="N8393" s="20">
        <f t="shared" si="131"/>
        <v>13993.98</v>
      </c>
      <c r="O8393" s="21"/>
      <c r="P8393" s="20"/>
    </row>
    <row r="8394" spans="1:16" x14ac:dyDescent="0.35">
      <c r="A8394" s="2" t="s">
        <v>21</v>
      </c>
      <c r="B8394" s="2">
        <v>1197831</v>
      </c>
      <c r="C8394" s="15">
        <v>44453</v>
      </c>
      <c r="D8394" s="2" t="s">
        <v>22</v>
      </c>
      <c r="E8394" s="2" t="s">
        <v>54</v>
      </c>
      <c r="F8394" s="2" t="s">
        <v>55</v>
      </c>
      <c r="G8394" s="3" t="s">
        <v>156</v>
      </c>
      <c r="H8394" s="17">
        <v>36</v>
      </c>
      <c r="I8394" s="2">
        <v>278</v>
      </c>
      <c r="J8394" s="19">
        <v>10008</v>
      </c>
      <c r="K8394" s="19">
        <v>5304.2399999999989</v>
      </c>
      <c r="L8394" s="2">
        <v>0.52999999999999992</v>
      </c>
      <c r="M8394" s="2" t="s">
        <v>19</v>
      </c>
      <c r="N8394" s="20">
        <f t="shared" si="131"/>
        <v>15312.239999999998</v>
      </c>
      <c r="O8394" s="21"/>
      <c r="P8394" s="20"/>
    </row>
    <row r="8395" spans="1:16" x14ac:dyDescent="0.35">
      <c r="A8395" s="2" t="s">
        <v>21</v>
      </c>
      <c r="B8395" s="2">
        <v>1197831</v>
      </c>
      <c r="C8395" s="15">
        <v>44454</v>
      </c>
      <c r="D8395" s="2" t="s">
        <v>22</v>
      </c>
      <c r="E8395" s="2" t="s">
        <v>54</v>
      </c>
      <c r="F8395" s="2" t="s">
        <v>55</v>
      </c>
      <c r="G8395" s="3" t="s">
        <v>157</v>
      </c>
      <c r="H8395" s="17">
        <v>37</v>
      </c>
      <c r="I8395" s="2">
        <v>140</v>
      </c>
      <c r="J8395" s="19">
        <v>5180</v>
      </c>
      <c r="K8395" s="19">
        <v>3315.2000000000007</v>
      </c>
      <c r="L8395" s="2">
        <v>0.64000000000000012</v>
      </c>
      <c r="M8395" s="2" t="s">
        <v>19</v>
      </c>
      <c r="N8395" s="20">
        <f t="shared" si="131"/>
        <v>8495.2000000000007</v>
      </c>
      <c r="O8395" s="21"/>
      <c r="P8395" s="20"/>
    </row>
    <row r="8396" spans="1:16" x14ac:dyDescent="0.35">
      <c r="A8396" s="2" t="s">
        <v>21</v>
      </c>
      <c r="B8396" s="2">
        <v>1197831</v>
      </c>
      <c r="C8396" s="15">
        <v>44455</v>
      </c>
      <c r="D8396" s="2" t="s">
        <v>22</v>
      </c>
      <c r="E8396" s="2" t="s">
        <v>54</v>
      </c>
      <c r="F8396" s="2" t="s">
        <v>55</v>
      </c>
      <c r="G8396" s="3" t="s">
        <v>18</v>
      </c>
      <c r="H8396" s="17">
        <v>42</v>
      </c>
      <c r="I8396" s="2">
        <v>140</v>
      </c>
      <c r="J8396" s="19">
        <v>5880</v>
      </c>
      <c r="K8396" s="19">
        <v>2939.9999999999995</v>
      </c>
      <c r="L8396" s="2">
        <v>0.49999999999999994</v>
      </c>
      <c r="M8396" s="2" t="s">
        <v>19</v>
      </c>
      <c r="N8396" s="20">
        <f t="shared" si="131"/>
        <v>8820</v>
      </c>
      <c r="O8396" s="21"/>
      <c r="P8396" s="20"/>
    </row>
    <row r="8397" spans="1:16" x14ac:dyDescent="0.35">
      <c r="A8397" s="2" t="s">
        <v>21</v>
      </c>
      <c r="B8397" s="2">
        <v>1197831</v>
      </c>
      <c r="C8397" s="15">
        <v>44456</v>
      </c>
      <c r="D8397" s="2" t="s">
        <v>22</v>
      </c>
      <c r="E8397" s="2" t="s">
        <v>54</v>
      </c>
      <c r="F8397" s="2" t="s">
        <v>55</v>
      </c>
      <c r="G8397" s="3" t="s">
        <v>158</v>
      </c>
      <c r="H8397" s="17">
        <v>39</v>
      </c>
      <c r="I8397" s="2">
        <v>203</v>
      </c>
      <c r="J8397" s="19">
        <v>7917</v>
      </c>
      <c r="K8397" s="19">
        <v>5621.0700000000015</v>
      </c>
      <c r="L8397" s="2">
        <v>0.71000000000000019</v>
      </c>
      <c r="M8397" s="2" t="s">
        <v>19</v>
      </c>
      <c r="N8397" s="20">
        <f t="shared" si="131"/>
        <v>13538.070000000002</v>
      </c>
      <c r="O8397" s="21"/>
      <c r="P8397" s="20"/>
    </row>
    <row r="8398" spans="1:16" x14ac:dyDescent="0.35">
      <c r="A8398" s="2" t="s">
        <v>21</v>
      </c>
      <c r="B8398" s="2">
        <v>1197831</v>
      </c>
      <c r="C8398" s="15">
        <v>44457</v>
      </c>
      <c r="D8398" s="2" t="s">
        <v>22</v>
      </c>
      <c r="E8398" s="2" t="s">
        <v>54</v>
      </c>
      <c r="F8398" s="2" t="s">
        <v>55</v>
      </c>
      <c r="G8398" s="3" t="s">
        <v>155</v>
      </c>
      <c r="H8398" s="17">
        <v>38</v>
      </c>
      <c r="I8398" s="2">
        <v>206</v>
      </c>
      <c r="J8398" s="19">
        <v>7828</v>
      </c>
      <c r="K8398" s="19">
        <v>4305.3999999999996</v>
      </c>
      <c r="L8398" s="2">
        <v>0.54999999999999993</v>
      </c>
      <c r="M8398" s="2" t="s">
        <v>19</v>
      </c>
      <c r="N8398" s="20">
        <f t="shared" si="131"/>
        <v>12133.4</v>
      </c>
      <c r="O8398" s="21"/>
      <c r="P8398" s="20"/>
    </row>
    <row r="8399" spans="1:16" x14ac:dyDescent="0.35">
      <c r="A8399" s="2" t="s">
        <v>21</v>
      </c>
      <c r="B8399" s="2">
        <v>1197831</v>
      </c>
      <c r="C8399" s="15">
        <v>44458</v>
      </c>
      <c r="D8399" s="2" t="s">
        <v>22</v>
      </c>
      <c r="E8399" s="2" t="s">
        <v>54</v>
      </c>
      <c r="F8399" s="2" t="s">
        <v>55</v>
      </c>
      <c r="G8399" s="3" t="s">
        <v>17</v>
      </c>
      <c r="H8399" s="17">
        <v>36</v>
      </c>
      <c r="I8399" s="2">
        <v>173</v>
      </c>
      <c r="J8399" s="19">
        <v>6228</v>
      </c>
      <c r="K8399" s="19">
        <v>3425.3999999999996</v>
      </c>
      <c r="L8399" s="2">
        <v>0.54999999999999993</v>
      </c>
      <c r="M8399" s="2" t="s">
        <v>19</v>
      </c>
      <c r="N8399" s="20">
        <f t="shared" si="131"/>
        <v>9653.4</v>
      </c>
      <c r="O8399" s="21"/>
      <c r="P8399" s="20"/>
    </row>
    <row r="8400" spans="1:16" x14ac:dyDescent="0.35">
      <c r="A8400" s="2" t="s">
        <v>21</v>
      </c>
      <c r="B8400" s="2">
        <v>1197831</v>
      </c>
      <c r="C8400" s="15">
        <v>44459</v>
      </c>
      <c r="D8400" s="2" t="s">
        <v>22</v>
      </c>
      <c r="E8400" s="2" t="s">
        <v>54</v>
      </c>
      <c r="F8400" s="2" t="s">
        <v>55</v>
      </c>
      <c r="G8400" s="3" t="s">
        <v>156</v>
      </c>
      <c r="H8400" s="17">
        <v>47</v>
      </c>
      <c r="I8400" s="2">
        <v>213</v>
      </c>
      <c r="J8400" s="19">
        <v>10011</v>
      </c>
      <c r="K8400" s="19">
        <v>5606.16</v>
      </c>
      <c r="L8400" s="2">
        <v>0.55999999999999994</v>
      </c>
      <c r="M8400" s="2" t="s">
        <v>19</v>
      </c>
      <c r="N8400" s="20">
        <f t="shared" si="131"/>
        <v>15617.16</v>
      </c>
      <c r="O8400" s="21"/>
      <c r="P8400" s="20"/>
    </row>
    <row r="8401" spans="1:16" x14ac:dyDescent="0.35">
      <c r="A8401" s="2" t="s">
        <v>21</v>
      </c>
      <c r="B8401" s="2">
        <v>1197831</v>
      </c>
      <c r="C8401" s="15">
        <v>44460</v>
      </c>
      <c r="D8401" s="2" t="s">
        <v>22</v>
      </c>
      <c r="E8401" s="2" t="s">
        <v>54</v>
      </c>
      <c r="F8401" s="2" t="s">
        <v>55</v>
      </c>
      <c r="G8401" s="3" t="s">
        <v>157</v>
      </c>
      <c r="H8401" s="17">
        <v>44</v>
      </c>
      <c r="I8401" s="2">
        <v>105</v>
      </c>
      <c r="J8401" s="19">
        <v>4620</v>
      </c>
      <c r="K8401" s="19">
        <v>3049.2000000000007</v>
      </c>
      <c r="L8401" s="2">
        <v>0.66000000000000014</v>
      </c>
      <c r="M8401" s="2" t="s">
        <v>19</v>
      </c>
      <c r="N8401" s="20">
        <f t="shared" si="131"/>
        <v>7669.2000000000007</v>
      </c>
      <c r="O8401" s="21"/>
      <c r="P8401" s="20"/>
    </row>
    <row r="8402" spans="1:16" x14ac:dyDescent="0.35">
      <c r="A8402" s="2" t="s">
        <v>21</v>
      </c>
      <c r="B8402" s="2">
        <v>1197831</v>
      </c>
      <c r="C8402" s="15">
        <v>44461</v>
      </c>
      <c r="D8402" s="2" t="s">
        <v>22</v>
      </c>
      <c r="E8402" s="2" t="s">
        <v>54</v>
      </c>
      <c r="F8402" s="2" t="s">
        <v>55</v>
      </c>
      <c r="G8402" s="3" t="s">
        <v>18</v>
      </c>
      <c r="H8402" s="17">
        <v>35</v>
      </c>
      <c r="I8402" s="2">
        <v>116</v>
      </c>
      <c r="J8402" s="19">
        <v>4060</v>
      </c>
      <c r="K8402" s="19">
        <v>1948.8</v>
      </c>
      <c r="L8402" s="2">
        <v>0.48</v>
      </c>
      <c r="M8402" s="2" t="s">
        <v>19</v>
      </c>
      <c r="N8402" s="20">
        <f t="shared" si="131"/>
        <v>6008.8</v>
      </c>
      <c r="O8402" s="21"/>
      <c r="P8402" s="20"/>
    </row>
    <row r="8403" spans="1:16" x14ac:dyDescent="0.35">
      <c r="A8403" s="2" t="s">
        <v>21</v>
      </c>
      <c r="B8403" s="2">
        <v>1197831</v>
      </c>
      <c r="C8403" s="15">
        <v>44462</v>
      </c>
      <c r="D8403" s="2" t="s">
        <v>22</v>
      </c>
      <c r="E8403" s="2" t="s">
        <v>54</v>
      </c>
      <c r="F8403" s="2" t="s">
        <v>55</v>
      </c>
      <c r="G8403" s="3" t="s">
        <v>158</v>
      </c>
      <c r="H8403" s="17">
        <v>26</v>
      </c>
      <c r="I8403" s="2">
        <v>190</v>
      </c>
      <c r="J8403" s="19">
        <v>4940</v>
      </c>
      <c r="K8403" s="19">
        <v>3556.8000000000011</v>
      </c>
      <c r="L8403" s="2">
        <v>0.7200000000000002</v>
      </c>
      <c r="M8403" s="2" t="s">
        <v>19</v>
      </c>
      <c r="N8403" s="20">
        <f t="shared" si="131"/>
        <v>8496.8000000000011</v>
      </c>
      <c r="O8403" s="21"/>
      <c r="P8403" s="20"/>
    </row>
    <row r="8404" spans="1:16" x14ac:dyDescent="0.35">
      <c r="A8404" s="2" t="s">
        <v>21</v>
      </c>
      <c r="B8404" s="2">
        <v>1197831</v>
      </c>
      <c r="C8404" s="15">
        <v>44463</v>
      </c>
      <c r="D8404" s="2" t="s">
        <v>22</v>
      </c>
      <c r="E8404" s="2" t="s">
        <v>54</v>
      </c>
      <c r="F8404" s="2" t="s">
        <v>55</v>
      </c>
      <c r="G8404" s="3" t="s">
        <v>155</v>
      </c>
      <c r="H8404" s="17">
        <v>20</v>
      </c>
      <c r="I8404" s="2">
        <v>184</v>
      </c>
      <c r="J8404" s="19">
        <v>3680</v>
      </c>
      <c r="K8404" s="19">
        <v>1913.5999999999997</v>
      </c>
      <c r="L8404" s="2">
        <v>0.51999999999999991</v>
      </c>
      <c r="M8404" s="2" t="s">
        <v>19</v>
      </c>
      <c r="N8404" s="20">
        <f t="shared" si="131"/>
        <v>5593.5999999999995</v>
      </c>
      <c r="O8404" s="21"/>
      <c r="P8404" s="20"/>
    </row>
    <row r="8405" spans="1:16" x14ac:dyDescent="0.35">
      <c r="A8405" s="2" t="s">
        <v>21</v>
      </c>
      <c r="B8405" s="2">
        <v>1197831</v>
      </c>
      <c r="C8405" s="15">
        <v>44464</v>
      </c>
      <c r="D8405" s="2" t="s">
        <v>22</v>
      </c>
      <c r="E8405" s="2" t="s">
        <v>54</v>
      </c>
      <c r="F8405" s="2" t="s">
        <v>55</v>
      </c>
      <c r="G8405" s="3" t="s">
        <v>17</v>
      </c>
      <c r="H8405" s="17">
        <v>23</v>
      </c>
      <c r="I8405" s="2">
        <v>173</v>
      </c>
      <c r="J8405" s="19">
        <v>3979</v>
      </c>
      <c r="K8405" s="19">
        <v>2188.4499999999998</v>
      </c>
      <c r="L8405" s="2">
        <v>0.54999999999999993</v>
      </c>
      <c r="M8405" s="2" t="s">
        <v>19</v>
      </c>
      <c r="N8405" s="20">
        <f t="shared" si="131"/>
        <v>6167.45</v>
      </c>
      <c r="O8405" s="21"/>
      <c r="P8405" s="20"/>
    </row>
    <row r="8406" spans="1:16" x14ac:dyDescent="0.35">
      <c r="A8406" s="2" t="s">
        <v>21</v>
      </c>
      <c r="B8406" s="2">
        <v>1197831</v>
      </c>
      <c r="C8406" s="15">
        <v>44465</v>
      </c>
      <c r="D8406" s="2" t="s">
        <v>22</v>
      </c>
      <c r="E8406" s="2" t="s">
        <v>54</v>
      </c>
      <c r="F8406" s="2" t="s">
        <v>55</v>
      </c>
      <c r="G8406" s="3" t="s">
        <v>156</v>
      </c>
      <c r="H8406" s="17">
        <v>24</v>
      </c>
      <c r="I8406" s="2">
        <v>166</v>
      </c>
      <c r="J8406" s="19">
        <v>3984</v>
      </c>
      <c r="K8406" s="19">
        <v>2151.3599999999997</v>
      </c>
      <c r="L8406" s="2">
        <v>0.53999999999999992</v>
      </c>
      <c r="M8406" s="2" t="s">
        <v>19</v>
      </c>
      <c r="N8406" s="20">
        <f t="shared" si="131"/>
        <v>6135.36</v>
      </c>
      <c r="O8406" s="21"/>
      <c r="P8406" s="20"/>
    </row>
    <row r="8407" spans="1:16" x14ac:dyDescent="0.35">
      <c r="A8407" s="2" t="s">
        <v>21</v>
      </c>
      <c r="B8407" s="2">
        <v>1197831</v>
      </c>
      <c r="C8407" s="15">
        <v>44466</v>
      </c>
      <c r="D8407" s="2" t="s">
        <v>22</v>
      </c>
      <c r="E8407" s="2" t="s">
        <v>54</v>
      </c>
      <c r="F8407" s="2" t="s">
        <v>55</v>
      </c>
      <c r="G8407" s="3" t="s">
        <v>157</v>
      </c>
      <c r="H8407" s="17">
        <v>26</v>
      </c>
      <c r="I8407" s="2">
        <v>98</v>
      </c>
      <c r="J8407" s="19">
        <v>2548</v>
      </c>
      <c r="K8407" s="19">
        <v>1707.1600000000003</v>
      </c>
      <c r="L8407" s="2">
        <v>0.67000000000000015</v>
      </c>
      <c r="M8407" s="2" t="s">
        <v>19</v>
      </c>
      <c r="N8407" s="20">
        <f t="shared" si="131"/>
        <v>4255.16</v>
      </c>
      <c r="O8407" s="21"/>
      <c r="P8407" s="20"/>
    </row>
    <row r="8408" spans="1:16" x14ac:dyDescent="0.35">
      <c r="A8408" s="2" t="s">
        <v>21</v>
      </c>
      <c r="B8408" s="2">
        <v>1197831</v>
      </c>
      <c r="C8408" s="15">
        <v>44467</v>
      </c>
      <c r="D8408" s="2" t="s">
        <v>22</v>
      </c>
      <c r="E8408" s="2" t="s">
        <v>54</v>
      </c>
      <c r="F8408" s="2" t="s">
        <v>55</v>
      </c>
      <c r="G8408" s="3" t="s">
        <v>18</v>
      </c>
      <c r="H8408" s="17">
        <v>22</v>
      </c>
      <c r="I8408" s="2">
        <v>105</v>
      </c>
      <c r="J8408" s="19">
        <v>2310</v>
      </c>
      <c r="K8408" s="19">
        <v>1131.8999999999999</v>
      </c>
      <c r="L8408" s="2">
        <v>0.48999999999999994</v>
      </c>
      <c r="M8408" s="2" t="s">
        <v>19</v>
      </c>
      <c r="N8408" s="20">
        <f t="shared" si="131"/>
        <v>3441.8999999999996</v>
      </c>
      <c r="O8408" s="21"/>
      <c r="P8408" s="20"/>
    </row>
    <row r="8409" spans="1:16" x14ac:dyDescent="0.35">
      <c r="A8409" s="2" t="s">
        <v>21</v>
      </c>
      <c r="B8409" s="2">
        <v>1197831</v>
      </c>
      <c r="C8409" s="15">
        <v>44468</v>
      </c>
      <c r="D8409" s="2" t="s">
        <v>22</v>
      </c>
      <c r="E8409" s="2" t="s">
        <v>54</v>
      </c>
      <c r="F8409" s="2" t="s">
        <v>55</v>
      </c>
      <c r="G8409" s="3" t="s">
        <v>158</v>
      </c>
      <c r="H8409" s="17">
        <v>26</v>
      </c>
      <c r="I8409" s="2">
        <v>147</v>
      </c>
      <c r="J8409" s="19">
        <v>3822</v>
      </c>
      <c r="K8409" s="19">
        <v>2751.8400000000006</v>
      </c>
      <c r="L8409" s="2">
        <v>0.7200000000000002</v>
      </c>
      <c r="M8409" s="2" t="s">
        <v>19</v>
      </c>
      <c r="N8409" s="20">
        <f t="shared" si="131"/>
        <v>6573.84</v>
      </c>
      <c r="O8409" s="21"/>
      <c r="P8409" s="20"/>
    </row>
    <row r="8410" spans="1:16" x14ac:dyDescent="0.35">
      <c r="A8410" s="2" t="s">
        <v>21</v>
      </c>
      <c r="B8410" s="2">
        <v>1197831</v>
      </c>
      <c r="C8410" s="15">
        <v>44469</v>
      </c>
      <c r="D8410" s="2" t="s">
        <v>22</v>
      </c>
      <c r="E8410" s="2" t="s">
        <v>54</v>
      </c>
      <c r="F8410" s="2" t="s">
        <v>55</v>
      </c>
      <c r="G8410" s="3" t="s">
        <v>155</v>
      </c>
      <c r="H8410" s="17">
        <v>14</v>
      </c>
      <c r="I8410" s="2">
        <v>188</v>
      </c>
      <c r="J8410" s="19">
        <v>2632</v>
      </c>
      <c r="K8410" s="19">
        <v>1500.2399999999998</v>
      </c>
      <c r="L8410" s="2">
        <v>0.56999999999999995</v>
      </c>
      <c r="M8410" s="2" t="s">
        <v>19</v>
      </c>
      <c r="N8410" s="20">
        <f t="shared" si="131"/>
        <v>4132.24</v>
      </c>
      <c r="O8410" s="21"/>
      <c r="P8410" s="20"/>
    </row>
    <row r="8411" spans="1:16" x14ac:dyDescent="0.35">
      <c r="A8411" s="2" t="s">
        <v>21</v>
      </c>
      <c r="B8411" s="2">
        <v>1197831</v>
      </c>
      <c r="C8411" s="15">
        <v>44470</v>
      </c>
      <c r="D8411" s="2" t="s">
        <v>22</v>
      </c>
      <c r="E8411" s="2" t="s">
        <v>54</v>
      </c>
      <c r="F8411" s="2" t="s">
        <v>55</v>
      </c>
      <c r="G8411" s="3" t="s">
        <v>17</v>
      </c>
      <c r="H8411" s="17">
        <v>14</v>
      </c>
      <c r="I8411" s="2">
        <v>200</v>
      </c>
      <c r="J8411" s="19">
        <v>2800</v>
      </c>
      <c r="K8411" s="19">
        <v>1455.9999999999998</v>
      </c>
      <c r="L8411" s="2">
        <v>0.51999999999999991</v>
      </c>
      <c r="M8411" s="2" t="s">
        <v>19</v>
      </c>
      <c r="N8411" s="20">
        <f t="shared" si="131"/>
        <v>4256</v>
      </c>
      <c r="O8411" s="21"/>
      <c r="P8411" s="20"/>
    </row>
    <row r="8412" spans="1:16" x14ac:dyDescent="0.35">
      <c r="A8412" s="2" t="s">
        <v>21</v>
      </c>
      <c r="B8412" s="2">
        <v>1197831</v>
      </c>
      <c r="C8412" s="15">
        <v>44471</v>
      </c>
      <c r="D8412" s="2" t="s">
        <v>22</v>
      </c>
      <c r="E8412" s="2" t="s">
        <v>54</v>
      </c>
      <c r="F8412" s="2" t="s">
        <v>55</v>
      </c>
      <c r="G8412" s="3" t="s">
        <v>156</v>
      </c>
      <c r="H8412" s="17">
        <v>33</v>
      </c>
      <c r="I8412" s="2">
        <v>196</v>
      </c>
      <c r="J8412" s="19">
        <v>6468</v>
      </c>
      <c r="K8412" s="19">
        <v>3557.3999999999996</v>
      </c>
      <c r="L8412" s="2">
        <v>0.54999999999999993</v>
      </c>
      <c r="M8412" s="2" t="s">
        <v>19</v>
      </c>
      <c r="N8412" s="20">
        <f t="shared" si="131"/>
        <v>10025.4</v>
      </c>
      <c r="O8412" s="21"/>
      <c r="P8412" s="20"/>
    </row>
    <row r="8413" spans="1:16" x14ac:dyDescent="0.35">
      <c r="A8413" s="2" t="s">
        <v>21</v>
      </c>
      <c r="B8413" s="2">
        <v>1197831</v>
      </c>
      <c r="C8413" s="15">
        <v>44472</v>
      </c>
      <c r="D8413" s="2" t="s">
        <v>22</v>
      </c>
      <c r="E8413" s="2" t="s">
        <v>54</v>
      </c>
      <c r="F8413" s="2" t="s">
        <v>55</v>
      </c>
      <c r="G8413" s="3" t="s">
        <v>157</v>
      </c>
      <c r="H8413" s="17">
        <v>36</v>
      </c>
      <c r="I8413" s="2">
        <v>135</v>
      </c>
      <c r="J8413" s="19">
        <v>4860</v>
      </c>
      <c r="K8413" s="19">
        <v>3256.2000000000007</v>
      </c>
      <c r="L8413" s="2">
        <v>0.67000000000000015</v>
      </c>
      <c r="M8413" s="2" t="s">
        <v>19</v>
      </c>
      <c r="N8413" s="20">
        <f t="shared" si="131"/>
        <v>8116.2000000000007</v>
      </c>
      <c r="O8413" s="21"/>
      <c r="P8413" s="20"/>
    </row>
    <row r="8414" spans="1:16" x14ac:dyDescent="0.35">
      <c r="A8414" s="2" t="s">
        <v>21</v>
      </c>
      <c r="B8414" s="2">
        <v>1197831</v>
      </c>
      <c r="C8414" s="15">
        <v>44473</v>
      </c>
      <c r="D8414" s="2" t="s">
        <v>22</v>
      </c>
      <c r="E8414" s="2" t="s">
        <v>54</v>
      </c>
      <c r="F8414" s="2" t="s">
        <v>55</v>
      </c>
      <c r="G8414" s="3" t="s">
        <v>18</v>
      </c>
      <c r="H8414" s="17">
        <v>37</v>
      </c>
      <c r="I8414" s="2">
        <v>149</v>
      </c>
      <c r="J8414" s="19">
        <v>5513</v>
      </c>
      <c r="K8414" s="19">
        <v>2646.24</v>
      </c>
      <c r="L8414" s="2">
        <v>0.48</v>
      </c>
      <c r="M8414" s="2" t="s">
        <v>19</v>
      </c>
      <c r="N8414" s="20">
        <f t="shared" si="131"/>
        <v>8159.24</v>
      </c>
      <c r="O8414" s="21"/>
      <c r="P8414" s="20"/>
    </row>
    <row r="8415" spans="1:16" x14ac:dyDescent="0.35">
      <c r="A8415" s="2" t="s">
        <v>21</v>
      </c>
      <c r="B8415" s="2">
        <v>1197831</v>
      </c>
      <c r="C8415" s="15">
        <v>44474</v>
      </c>
      <c r="D8415" s="2" t="s">
        <v>22</v>
      </c>
      <c r="E8415" s="2" t="s">
        <v>54</v>
      </c>
      <c r="F8415" s="2" t="s">
        <v>55</v>
      </c>
      <c r="G8415" s="3" t="s">
        <v>158</v>
      </c>
      <c r="H8415" s="17">
        <v>45</v>
      </c>
      <c r="I8415" s="2">
        <v>188</v>
      </c>
      <c r="J8415" s="19">
        <v>8460</v>
      </c>
      <c r="K8415" s="19">
        <v>5837.4000000000015</v>
      </c>
      <c r="L8415" s="2">
        <v>0.69000000000000017</v>
      </c>
      <c r="M8415" s="2" t="s">
        <v>19</v>
      </c>
      <c r="N8415" s="20">
        <f t="shared" si="131"/>
        <v>14297.400000000001</v>
      </c>
      <c r="O8415" s="21"/>
      <c r="P8415" s="20"/>
    </row>
    <row r="8416" spans="1:16" x14ac:dyDescent="0.35">
      <c r="A8416" s="2" t="s">
        <v>21</v>
      </c>
      <c r="B8416" s="2">
        <v>1197831</v>
      </c>
      <c r="C8416" s="15">
        <v>44475</v>
      </c>
      <c r="D8416" s="2" t="s">
        <v>22</v>
      </c>
      <c r="E8416" s="2" t="s">
        <v>54</v>
      </c>
      <c r="F8416" s="2" t="s">
        <v>55</v>
      </c>
      <c r="G8416" s="3" t="s">
        <v>155</v>
      </c>
      <c r="H8416" s="17">
        <v>46</v>
      </c>
      <c r="I8416" s="2">
        <v>240</v>
      </c>
      <c r="J8416" s="19">
        <v>11040</v>
      </c>
      <c r="K8416" s="19">
        <v>6182.4</v>
      </c>
      <c r="L8416" s="2">
        <v>0.55999999999999994</v>
      </c>
      <c r="M8416" s="2" t="s">
        <v>19</v>
      </c>
      <c r="N8416" s="20">
        <f t="shared" si="131"/>
        <v>17222.400000000001</v>
      </c>
      <c r="O8416" s="21"/>
      <c r="P8416" s="20"/>
    </row>
    <row r="8417" spans="1:16" x14ac:dyDescent="0.35">
      <c r="A8417" s="2" t="s">
        <v>21</v>
      </c>
      <c r="B8417" s="2">
        <v>1197831</v>
      </c>
      <c r="C8417" s="15">
        <v>44476</v>
      </c>
      <c r="D8417" s="2" t="s">
        <v>22</v>
      </c>
      <c r="E8417" s="2" t="s">
        <v>54</v>
      </c>
      <c r="F8417" s="2" t="s">
        <v>55</v>
      </c>
      <c r="G8417" s="3" t="s">
        <v>17</v>
      </c>
      <c r="H8417" s="17">
        <v>40</v>
      </c>
      <c r="I8417" s="2">
        <v>248</v>
      </c>
      <c r="J8417" s="19">
        <v>9920</v>
      </c>
      <c r="K8417" s="19">
        <v>5257.5999999999995</v>
      </c>
      <c r="L8417" s="2">
        <v>0.52999999999999992</v>
      </c>
      <c r="M8417" s="2" t="s">
        <v>19</v>
      </c>
      <c r="N8417" s="20">
        <f t="shared" si="131"/>
        <v>15177.599999999999</v>
      </c>
      <c r="O8417" s="21"/>
      <c r="P8417" s="20"/>
    </row>
    <row r="8418" spans="1:16" x14ac:dyDescent="0.35">
      <c r="A8418" s="2" t="s">
        <v>21</v>
      </c>
      <c r="B8418" s="2">
        <v>1197831</v>
      </c>
      <c r="C8418" s="15">
        <v>44477</v>
      </c>
      <c r="D8418" s="2" t="s">
        <v>22</v>
      </c>
      <c r="E8418" s="2" t="s">
        <v>54</v>
      </c>
      <c r="F8418" s="2" t="s">
        <v>55</v>
      </c>
      <c r="G8418" s="3" t="s">
        <v>156</v>
      </c>
      <c r="H8418" s="17">
        <v>47</v>
      </c>
      <c r="I8418" s="2">
        <v>217</v>
      </c>
      <c r="J8418" s="19">
        <v>10199</v>
      </c>
      <c r="K8418" s="19">
        <v>5507.4599999999991</v>
      </c>
      <c r="L8418" s="2">
        <v>0.53999999999999992</v>
      </c>
      <c r="M8418" s="2" t="s">
        <v>19</v>
      </c>
      <c r="N8418" s="20">
        <f t="shared" si="131"/>
        <v>15706.46</v>
      </c>
      <c r="O8418" s="21"/>
      <c r="P8418" s="20"/>
    </row>
    <row r="8419" spans="1:16" x14ac:dyDescent="0.35">
      <c r="A8419" s="2" t="s">
        <v>21</v>
      </c>
      <c r="B8419" s="2">
        <v>1197831</v>
      </c>
      <c r="C8419" s="15">
        <v>44478</v>
      </c>
      <c r="D8419" s="2" t="s">
        <v>22</v>
      </c>
      <c r="E8419" s="2" t="s">
        <v>54</v>
      </c>
      <c r="F8419" s="2" t="s">
        <v>55</v>
      </c>
      <c r="G8419" s="3" t="s">
        <v>157</v>
      </c>
      <c r="H8419" s="17">
        <v>52</v>
      </c>
      <c r="I8419" s="2">
        <v>193</v>
      </c>
      <c r="J8419" s="19">
        <v>10036</v>
      </c>
      <c r="K8419" s="19">
        <v>6322.6800000000012</v>
      </c>
      <c r="L8419" s="2">
        <v>0.63000000000000012</v>
      </c>
      <c r="M8419" s="2" t="s">
        <v>19</v>
      </c>
      <c r="N8419" s="20">
        <f t="shared" si="131"/>
        <v>16358.68</v>
      </c>
      <c r="O8419" s="21"/>
      <c r="P8419" s="20"/>
    </row>
    <row r="8420" spans="1:16" x14ac:dyDescent="0.35">
      <c r="A8420" s="2" t="s">
        <v>21</v>
      </c>
      <c r="B8420" s="2">
        <v>1197831</v>
      </c>
      <c r="C8420" s="15">
        <v>44479</v>
      </c>
      <c r="D8420" s="2" t="s">
        <v>22</v>
      </c>
      <c r="E8420" s="2" t="s">
        <v>54</v>
      </c>
      <c r="F8420" s="2" t="s">
        <v>55</v>
      </c>
      <c r="G8420" s="3" t="s">
        <v>18</v>
      </c>
      <c r="H8420" s="17">
        <v>40</v>
      </c>
      <c r="I8420" s="2">
        <v>155</v>
      </c>
      <c r="J8420" s="19">
        <v>6200</v>
      </c>
      <c r="K8420" s="19">
        <v>2914</v>
      </c>
      <c r="L8420" s="2">
        <v>0.47</v>
      </c>
      <c r="M8420" s="2" t="s">
        <v>19</v>
      </c>
      <c r="N8420" s="20">
        <f t="shared" si="131"/>
        <v>9114</v>
      </c>
      <c r="O8420" s="21"/>
      <c r="P8420" s="20"/>
    </row>
    <row r="8421" spans="1:16" x14ac:dyDescent="0.35">
      <c r="A8421" s="2" t="s">
        <v>21</v>
      </c>
      <c r="B8421" s="2">
        <v>1197831</v>
      </c>
      <c r="C8421" s="15">
        <v>44480</v>
      </c>
      <c r="D8421" s="2" t="s">
        <v>22</v>
      </c>
      <c r="E8421" s="2" t="s">
        <v>54</v>
      </c>
      <c r="F8421" s="2" t="s">
        <v>55</v>
      </c>
      <c r="G8421" s="3" t="s">
        <v>158</v>
      </c>
      <c r="H8421" s="17">
        <v>56</v>
      </c>
      <c r="I8421" s="2">
        <v>225</v>
      </c>
      <c r="J8421" s="19">
        <v>12600</v>
      </c>
      <c r="K8421" s="19">
        <v>9072.0000000000018</v>
      </c>
      <c r="L8421" s="2">
        <v>0.7200000000000002</v>
      </c>
      <c r="M8421" s="2" t="s">
        <v>19</v>
      </c>
      <c r="N8421" s="20">
        <f t="shared" si="131"/>
        <v>21672</v>
      </c>
      <c r="O8421" s="21"/>
      <c r="P8421" s="20"/>
    </row>
    <row r="8422" spans="1:16" x14ac:dyDescent="0.35">
      <c r="A8422" s="2" t="s">
        <v>56</v>
      </c>
      <c r="B8422" s="2">
        <v>1185732</v>
      </c>
      <c r="C8422" s="15">
        <v>44481</v>
      </c>
      <c r="D8422" s="2" t="s">
        <v>22</v>
      </c>
      <c r="E8422" s="2" t="s">
        <v>54</v>
      </c>
      <c r="F8422" s="2" t="s">
        <v>55</v>
      </c>
      <c r="G8422" s="3" t="s">
        <v>155</v>
      </c>
      <c r="H8422" s="17">
        <v>27</v>
      </c>
      <c r="I8422" s="2">
        <v>140</v>
      </c>
      <c r="J8422" s="19">
        <v>3780</v>
      </c>
      <c r="K8422" s="19">
        <v>1474.1999999999998</v>
      </c>
      <c r="L8422" s="2">
        <v>0.38999999999999996</v>
      </c>
      <c r="M8422" s="2" t="s">
        <v>19</v>
      </c>
      <c r="N8422" s="20">
        <f t="shared" si="131"/>
        <v>5254.2</v>
      </c>
      <c r="O8422" s="21"/>
      <c r="P8422" s="20"/>
    </row>
    <row r="8423" spans="1:16" x14ac:dyDescent="0.35">
      <c r="A8423" s="2" t="s">
        <v>56</v>
      </c>
      <c r="B8423" s="2">
        <v>1185732</v>
      </c>
      <c r="C8423" s="15">
        <v>44482</v>
      </c>
      <c r="D8423" s="2" t="s">
        <v>22</v>
      </c>
      <c r="E8423" s="2" t="s">
        <v>54</v>
      </c>
      <c r="F8423" s="2" t="s">
        <v>55</v>
      </c>
      <c r="G8423" s="3" t="s">
        <v>17</v>
      </c>
      <c r="H8423" s="17">
        <v>30</v>
      </c>
      <c r="I8423" s="2">
        <v>88</v>
      </c>
      <c r="J8423" s="19">
        <v>2640</v>
      </c>
      <c r="K8423" s="19">
        <v>1082.3999999999999</v>
      </c>
      <c r="L8423" s="2">
        <v>0.41</v>
      </c>
      <c r="M8423" s="2" t="s">
        <v>19</v>
      </c>
      <c r="N8423" s="20">
        <f t="shared" si="131"/>
        <v>3722.3999999999996</v>
      </c>
      <c r="O8423" s="21"/>
      <c r="P8423" s="20"/>
    </row>
    <row r="8424" spans="1:16" x14ac:dyDescent="0.35">
      <c r="A8424" s="2" t="s">
        <v>56</v>
      </c>
      <c r="B8424" s="2">
        <v>1185732</v>
      </c>
      <c r="C8424" s="15">
        <v>44483</v>
      </c>
      <c r="D8424" s="2" t="s">
        <v>22</v>
      </c>
      <c r="E8424" s="2" t="s">
        <v>54</v>
      </c>
      <c r="F8424" s="2" t="s">
        <v>55</v>
      </c>
      <c r="G8424" s="3" t="s">
        <v>156</v>
      </c>
      <c r="H8424" s="17">
        <v>23</v>
      </c>
      <c r="I8424" s="2">
        <v>83</v>
      </c>
      <c r="J8424" s="19">
        <v>1909</v>
      </c>
      <c r="K8424" s="19">
        <v>801.78</v>
      </c>
      <c r="L8424" s="2">
        <v>0.42</v>
      </c>
      <c r="M8424" s="2" t="s">
        <v>19</v>
      </c>
      <c r="N8424" s="20">
        <f t="shared" si="131"/>
        <v>2710.7799999999997</v>
      </c>
      <c r="O8424" s="21"/>
      <c r="P8424" s="20"/>
    </row>
    <row r="8425" spans="1:16" x14ac:dyDescent="0.35">
      <c r="A8425" s="2" t="s">
        <v>56</v>
      </c>
      <c r="B8425" s="2">
        <v>1185732</v>
      </c>
      <c r="C8425" s="15">
        <v>44484</v>
      </c>
      <c r="D8425" s="2" t="s">
        <v>22</v>
      </c>
      <c r="E8425" s="2" t="s">
        <v>54</v>
      </c>
      <c r="F8425" s="2" t="s">
        <v>55</v>
      </c>
      <c r="G8425" s="3" t="s">
        <v>157</v>
      </c>
      <c r="H8425" s="17">
        <v>25</v>
      </c>
      <c r="I8425" s="2">
        <v>30</v>
      </c>
      <c r="J8425" s="19">
        <v>750</v>
      </c>
      <c r="K8425" s="19">
        <v>247.49999999999997</v>
      </c>
      <c r="L8425" s="2">
        <v>0.32999999999999996</v>
      </c>
      <c r="M8425" s="2" t="s">
        <v>19</v>
      </c>
      <c r="N8425" s="20">
        <f t="shared" si="131"/>
        <v>997.5</v>
      </c>
      <c r="O8425" s="21"/>
      <c r="P8425" s="20"/>
    </row>
    <row r="8426" spans="1:16" x14ac:dyDescent="0.35">
      <c r="A8426" s="2" t="s">
        <v>21</v>
      </c>
      <c r="B8426" s="2">
        <v>1128299</v>
      </c>
      <c r="C8426" s="15">
        <v>44244</v>
      </c>
      <c r="D8426" s="2" t="s">
        <v>43</v>
      </c>
      <c r="E8426" s="2" t="s">
        <v>44</v>
      </c>
      <c r="F8426" s="2" t="s">
        <v>63</v>
      </c>
      <c r="G8426" s="3" t="s">
        <v>157</v>
      </c>
      <c r="H8426" s="17">
        <v>36</v>
      </c>
      <c r="I8426" s="2">
        <v>94</v>
      </c>
      <c r="J8426" s="19">
        <v>3384</v>
      </c>
      <c r="K8426" s="19">
        <v>1252.08</v>
      </c>
      <c r="L8426" s="2">
        <v>0.37</v>
      </c>
      <c r="M8426" s="2" t="s">
        <v>19</v>
      </c>
      <c r="N8426" s="20">
        <f t="shared" si="131"/>
        <v>4636.08</v>
      </c>
      <c r="O8426" s="21"/>
      <c r="P8426" s="20"/>
    </row>
    <row r="8427" spans="1:16" x14ac:dyDescent="0.35">
      <c r="A8427" s="2" t="s">
        <v>21</v>
      </c>
      <c r="B8427" s="2">
        <v>1128299</v>
      </c>
      <c r="C8427" s="15">
        <v>44244</v>
      </c>
      <c r="D8427" s="2" t="s">
        <v>43</v>
      </c>
      <c r="E8427" s="2" t="s">
        <v>44</v>
      </c>
      <c r="F8427" s="2" t="s">
        <v>63</v>
      </c>
      <c r="G8427" s="3" t="s">
        <v>18</v>
      </c>
      <c r="H8427" s="17">
        <v>44</v>
      </c>
      <c r="I8427" s="2">
        <v>62</v>
      </c>
      <c r="J8427" s="19">
        <v>2728</v>
      </c>
      <c r="K8427" s="19">
        <v>654.72</v>
      </c>
      <c r="L8427" s="2">
        <v>0.24000000000000002</v>
      </c>
      <c r="M8427" s="2" t="s">
        <v>19</v>
      </c>
      <c r="N8427" s="20">
        <f t="shared" si="131"/>
        <v>3382.7200000000003</v>
      </c>
      <c r="O8427" s="21"/>
      <c r="P8427" s="20"/>
    </row>
    <row r="8428" spans="1:16" x14ac:dyDescent="0.35">
      <c r="A8428" s="2" t="s">
        <v>21</v>
      </c>
      <c r="B8428" s="2">
        <v>1128299</v>
      </c>
      <c r="C8428" s="15">
        <v>44244</v>
      </c>
      <c r="D8428" s="2" t="s">
        <v>43</v>
      </c>
      <c r="E8428" s="2" t="s">
        <v>44</v>
      </c>
      <c r="F8428" s="2" t="s">
        <v>63</v>
      </c>
      <c r="G8428" s="3" t="s">
        <v>158</v>
      </c>
      <c r="H8428" s="17">
        <v>33</v>
      </c>
      <c r="I8428" s="2">
        <v>124</v>
      </c>
      <c r="J8428" s="19">
        <v>4092</v>
      </c>
      <c r="K8428" s="19">
        <v>2086.92</v>
      </c>
      <c r="L8428" s="2">
        <v>0.51</v>
      </c>
      <c r="M8428" s="2" t="s">
        <v>19</v>
      </c>
      <c r="N8428" s="20">
        <f t="shared" si="131"/>
        <v>6178.92</v>
      </c>
      <c r="O8428" s="21"/>
      <c r="P8428" s="20"/>
    </row>
    <row r="8429" spans="1:16" x14ac:dyDescent="0.35">
      <c r="A8429" s="2" t="s">
        <v>21</v>
      </c>
      <c r="B8429" s="2">
        <v>1128299</v>
      </c>
      <c r="C8429" s="15">
        <v>44271</v>
      </c>
      <c r="D8429" s="2" t="s">
        <v>43</v>
      </c>
      <c r="E8429" s="2" t="s">
        <v>44</v>
      </c>
      <c r="F8429" s="2" t="s">
        <v>63</v>
      </c>
      <c r="G8429" s="3" t="s">
        <v>155</v>
      </c>
      <c r="H8429" s="17">
        <v>35</v>
      </c>
      <c r="I8429" s="2">
        <v>171</v>
      </c>
      <c r="J8429" s="19">
        <v>5985</v>
      </c>
      <c r="K8429" s="19">
        <v>2034.8999999999999</v>
      </c>
      <c r="L8429" s="2">
        <v>0.33999999999999997</v>
      </c>
      <c r="M8429" s="2" t="s">
        <v>19</v>
      </c>
      <c r="N8429" s="20">
        <f t="shared" si="131"/>
        <v>8019.9</v>
      </c>
      <c r="O8429" s="21"/>
      <c r="P8429" s="20"/>
    </row>
    <row r="8430" spans="1:16" x14ac:dyDescent="0.35">
      <c r="A8430" s="2" t="s">
        <v>21</v>
      </c>
      <c r="B8430" s="2">
        <v>1128299</v>
      </c>
      <c r="C8430" s="15">
        <v>44271</v>
      </c>
      <c r="D8430" s="2" t="s">
        <v>43</v>
      </c>
      <c r="E8430" s="2" t="s">
        <v>44</v>
      </c>
      <c r="F8430" s="2" t="s">
        <v>63</v>
      </c>
      <c r="G8430" s="3" t="s">
        <v>17</v>
      </c>
      <c r="H8430" s="17">
        <v>44</v>
      </c>
      <c r="I8430" s="2">
        <v>124</v>
      </c>
      <c r="J8430" s="19">
        <v>5456</v>
      </c>
      <c r="K8430" s="19">
        <v>1691.36</v>
      </c>
      <c r="L8430" s="2">
        <v>0.31</v>
      </c>
      <c r="M8430" s="2" t="s">
        <v>19</v>
      </c>
      <c r="N8430" s="20">
        <f t="shared" si="131"/>
        <v>7147.36</v>
      </c>
      <c r="O8430" s="21"/>
      <c r="P8430" s="20"/>
    </row>
    <row r="8431" spans="1:16" x14ac:dyDescent="0.35">
      <c r="A8431" s="2" t="s">
        <v>21</v>
      </c>
      <c r="B8431" s="2">
        <v>1128299</v>
      </c>
      <c r="C8431" s="15">
        <v>44271</v>
      </c>
      <c r="D8431" s="2" t="s">
        <v>43</v>
      </c>
      <c r="E8431" s="2" t="s">
        <v>44</v>
      </c>
      <c r="F8431" s="2" t="s">
        <v>63</v>
      </c>
      <c r="G8431" s="3" t="s">
        <v>156</v>
      </c>
      <c r="H8431" s="17">
        <v>47</v>
      </c>
      <c r="I8431" s="2">
        <v>149</v>
      </c>
      <c r="J8431" s="19">
        <v>7003</v>
      </c>
      <c r="K8431" s="19">
        <v>2240.96</v>
      </c>
      <c r="L8431" s="2">
        <v>0.32</v>
      </c>
      <c r="M8431" s="2" t="s">
        <v>19</v>
      </c>
      <c r="N8431" s="20">
        <f t="shared" si="131"/>
        <v>9243.9599999999991</v>
      </c>
      <c r="O8431" s="21"/>
      <c r="P8431" s="20"/>
    </row>
    <row r="8432" spans="1:16" x14ac:dyDescent="0.35">
      <c r="A8432" s="2" t="s">
        <v>21</v>
      </c>
      <c r="B8432" s="2">
        <v>1128299</v>
      </c>
      <c r="C8432" s="15">
        <v>44271</v>
      </c>
      <c r="D8432" s="2" t="s">
        <v>43</v>
      </c>
      <c r="E8432" s="2" t="s">
        <v>44</v>
      </c>
      <c r="F8432" s="2" t="s">
        <v>63</v>
      </c>
      <c r="G8432" s="3" t="s">
        <v>157</v>
      </c>
      <c r="H8432" s="17">
        <v>42</v>
      </c>
      <c r="I8432" s="2">
        <v>114</v>
      </c>
      <c r="J8432" s="19">
        <v>4788</v>
      </c>
      <c r="K8432" s="19">
        <v>1675.8</v>
      </c>
      <c r="L8432" s="2">
        <v>0.35</v>
      </c>
      <c r="M8432" s="2" t="s">
        <v>19</v>
      </c>
      <c r="N8432" s="20">
        <f t="shared" si="131"/>
        <v>6463.8</v>
      </c>
      <c r="O8432" s="21"/>
      <c r="P8432" s="20"/>
    </row>
    <row r="8433" spans="1:16" x14ac:dyDescent="0.35">
      <c r="A8433" s="2" t="s">
        <v>21</v>
      </c>
      <c r="B8433" s="2">
        <v>1128299</v>
      </c>
      <c r="C8433" s="15">
        <v>44271</v>
      </c>
      <c r="D8433" s="2" t="s">
        <v>43</v>
      </c>
      <c r="E8433" s="2" t="s">
        <v>44</v>
      </c>
      <c r="F8433" s="2" t="s">
        <v>63</v>
      </c>
      <c r="G8433" s="3" t="s">
        <v>18</v>
      </c>
      <c r="H8433" s="17">
        <v>44</v>
      </c>
      <c r="I8433" s="2">
        <v>60</v>
      </c>
      <c r="J8433" s="19">
        <v>2640</v>
      </c>
      <c r="K8433" s="19">
        <v>686.4</v>
      </c>
      <c r="L8433" s="2">
        <v>0.26</v>
      </c>
      <c r="M8433" s="2" t="s">
        <v>19</v>
      </c>
      <c r="N8433" s="20">
        <f t="shared" si="131"/>
        <v>3326.4</v>
      </c>
      <c r="O8433" s="21"/>
      <c r="P8433" s="20"/>
    </row>
    <row r="8434" spans="1:16" x14ac:dyDescent="0.35">
      <c r="A8434" s="2" t="s">
        <v>21</v>
      </c>
      <c r="B8434" s="2">
        <v>1128299</v>
      </c>
      <c r="C8434" s="15">
        <v>44271</v>
      </c>
      <c r="D8434" s="2" t="s">
        <v>43</v>
      </c>
      <c r="E8434" s="2" t="s">
        <v>44</v>
      </c>
      <c r="F8434" s="2" t="s">
        <v>63</v>
      </c>
      <c r="G8434" s="3" t="s">
        <v>158</v>
      </c>
      <c r="H8434" s="17">
        <v>48</v>
      </c>
      <c r="I8434" s="2">
        <v>131</v>
      </c>
      <c r="J8434" s="19">
        <v>6288</v>
      </c>
      <c r="K8434" s="19">
        <v>2955.36</v>
      </c>
      <c r="L8434" s="2">
        <v>0.47000000000000003</v>
      </c>
      <c r="M8434" s="2" t="s">
        <v>19</v>
      </c>
      <c r="N8434" s="20">
        <f t="shared" si="131"/>
        <v>9243.36</v>
      </c>
      <c r="O8434" s="21"/>
      <c r="P8434" s="20"/>
    </row>
    <row r="8435" spans="1:16" x14ac:dyDescent="0.35">
      <c r="A8435" s="2" t="s">
        <v>20</v>
      </c>
      <c r="B8435" s="2">
        <v>1128299</v>
      </c>
      <c r="C8435" s="15">
        <v>44303</v>
      </c>
      <c r="D8435" s="2" t="s">
        <v>43</v>
      </c>
      <c r="E8435" s="2" t="s">
        <v>44</v>
      </c>
      <c r="F8435" s="2" t="s">
        <v>63</v>
      </c>
      <c r="G8435" s="3" t="s">
        <v>155</v>
      </c>
      <c r="H8435" s="17">
        <v>47</v>
      </c>
      <c r="I8435" s="2">
        <v>171</v>
      </c>
      <c r="J8435" s="19">
        <v>8037</v>
      </c>
      <c r="K8435" s="19">
        <v>2893.3199999999997</v>
      </c>
      <c r="L8435" s="2">
        <v>0.36</v>
      </c>
      <c r="M8435" s="2" t="s">
        <v>19</v>
      </c>
      <c r="N8435" s="20">
        <f t="shared" si="131"/>
        <v>10930.32</v>
      </c>
      <c r="O8435" s="21"/>
      <c r="P8435" s="20"/>
    </row>
    <row r="8436" spans="1:16" x14ac:dyDescent="0.35">
      <c r="A8436" s="2" t="s">
        <v>20</v>
      </c>
      <c r="B8436" s="2">
        <v>1128299</v>
      </c>
      <c r="C8436" s="15">
        <v>44303</v>
      </c>
      <c r="D8436" s="2" t="s">
        <v>43</v>
      </c>
      <c r="E8436" s="2" t="s">
        <v>44</v>
      </c>
      <c r="F8436" s="2" t="s">
        <v>63</v>
      </c>
      <c r="G8436" s="3" t="s">
        <v>17</v>
      </c>
      <c r="H8436" s="17">
        <v>51</v>
      </c>
      <c r="I8436" s="2">
        <v>105</v>
      </c>
      <c r="J8436" s="19">
        <v>5355</v>
      </c>
      <c r="K8436" s="19">
        <v>1445.8500000000001</v>
      </c>
      <c r="L8436" s="2">
        <v>0.27</v>
      </c>
      <c r="M8436" s="2" t="s">
        <v>19</v>
      </c>
      <c r="N8436" s="20">
        <f t="shared" si="131"/>
        <v>6800.85</v>
      </c>
      <c r="O8436" s="21"/>
      <c r="P8436" s="20"/>
    </row>
    <row r="8437" spans="1:16" x14ac:dyDescent="0.35">
      <c r="A8437" s="2" t="s">
        <v>20</v>
      </c>
      <c r="B8437" s="2">
        <v>1128299</v>
      </c>
      <c r="C8437" s="15">
        <v>44303</v>
      </c>
      <c r="D8437" s="2" t="s">
        <v>43</v>
      </c>
      <c r="E8437" s="2" t="s">
        <v>44</v>
      </c>
      <c r="F8437" s="2" t="s">
        <v>63</v>
      </c>
      <c r="G8437" s="3" t="s">
        <v>156</v>
      </c>
      <c r="H8437" s="17">
        <v>49</v>
      </c>
      <c r="I8437" s="2">
        <v>132</v>
      </c>
      <c r="J8437" s="19">
        <v>6468</v>
      </c>
      <c r="K8437" s="19">
        <v>2199.12</v>
      </c>
      <c r="L8437" s="2">
        <v>0.33999999999999997</v>
      </c>
      <c r="M8437" s="2" t="s">
        <v>19</v>
      </c>
      <c r="N8437" s="20">
        <f t="shared" si="131"/>
        <v>8667.119999999999</v>
      </c>
      <c r="O8437" s="21"/>
      <c r="P8437" s="20"/>
    </row>
    <row r="8438" spans="1:16" x14ac:dyDescent="0.35">
      <c r="A8438" s="2" t="s">
        <v>20</v>
      </c>
      <c r="B8438" s="2">
        <v>1128299</v>
      </c>
      <c r="C8438" s="15">
        <v>44303</v>
      </c>
      <c r="D8438" s="2" t="s">
        <v>43</v>
      </c>
      <c r="E8438" s="2" t="s">
        <v>44</v>
      </c>
      <c r="F8438" s="2" t="s">
        <v>63</v>
      </c>
      <c r="G8438" s="3" t="s">
        <v>157</v>
      </c>
      <c r="H8438" s="17">
        <v>41</v>
      </c>
      <c r="I8438" s="2">
        <v>90</v>
      </c>
      <c r="J8438" s="19">
        <v>3690</v>
      </c>
      <c r="K8438" s="19">
        <v>1291.5</v>
      </c>
      <c r="L8438" s="2">
        <v>0.35</v>
      </c>
      <c r="M8438" s="2" t="s">
        <v>19</v>
      </c>
      <c r="N8438" s="20">
        <f t="shared" si="131"/>
        <v>4981.5</v>
      </c>
      <c r="O8438" s="21"/>
      <c r="P8438" s="20"/>
    </row>
    <row r="8439" spans="1:16" x14ac:dyDescent="0.35">
      <c r="A8439" s="2" t="s">
        <v>20</v>
      </c>
      <c r="B8439" s="2">
        <v>1128299</v>
      </c>
      <c r="C8439" s="15">
        <v>44303</v>
      </c>
      <c r="D8439" s="2" t="s">
        <v>43</v>
      </c>
      <c r="E8439" s="2" t="s">
        <v>44</v>
      </c>
      <c r="F8439" s="2" t="s">
        <v>63</v>
      </c>
      <c r="G8439" s="3" t="s">
        <v>18</v>
      </c>
      <c r="H8439" s="17">
        <v>47</v>
      </c>
      <c r="I8439" s="2">
        <v>60</v>
      </c>
      <c r="J8439" s="19">
        <v>2820</v>
      </c>
      <c r="K8439" s="19">
        <v>620.4</v>
      </c>
      <c r="L8439" s="2">
        <v>0.22</v>
      </c>
      <c r="M8439" s="2" t="s">
        <v>19</v>
      </c>
      <c r="N8439" s="20">
        <f t="shared" si="131"/>
        <v>3440.4</v>
      </c>
      <c r="O8439" s="21"/>
      <c r="P8439" s="20"/>
    </row>
    <row r="8440" spans="1:16" x14ac:dyDescent="0.35">
      <c r="A8440" s="2" t="s">
        <v>20</v>
      </c>
      <c r="B8440" s="2">
        <v>1128299</v>
      </c>
      <c r="C8440" s="15">
        <v>44303</v>
      </c>
      <c r="D8440" s="2" t="s">
        <v>43</v>
      </c>
      <c r="E8440" s="2" t="s">
        <v>44</v>
      </c>
      <c r="F8440" s="2" t="s">
        <v>63</v>
      </c>
      <c r="G8440" s="3" t="s">
        <v>158</v>
      </c>
      <c r="H8440" s="17">
        <v>57</v>
      </c>
      <c r="I8440" s="2">
        <v>113</v>
      </c>
      <c r="J8440" s="19">
        <v>6441</v>
      </c>
      <c r="K8440" s="19">
        <v>3220.5</v>
      </c>
      <c r="L8440" s="2">
        <v>0.5</v>
      </c>
      <c r="M8440" s="2" t="s">
        <v>19</v>
      </c>
      <c r="N8440" s="20">
        <f t="shared" si="131"/>
        <v>9661.5</v>
      </c>
      <c r="O8440" s="21"/>
      <c r="P8440" s="20"/>
    </row>
    <row r="8441" spans="1:16" x14ac:dyDescent="0.35">
      <c r="A8441" s="2" t="s">
        <v>20</v>
      </c>
      <c r="B8441" s="2">
        <v>1128299</v>
      </c>
      <c r="C8441" s="15">
        <v>44334</v>
      </c>
      <c r="D8441" s="2" t="s">
        <v>43</v>
      </c>
      <c r="E8441" s="2" t="s">
        <v>44</v>
      </c>
      <c r="F8441" s="2" t="s">
        <v>63</v>
      </c>
      <c r="G8441" s="3" t="s">
        <v>155</v>
      </c>
      <c r="H8441" s="17">
        <v>44</v>
      </c>
      <c r="I8441" s="2">
        <v>201</v>
      </c>
      <c r="J8441" s="19">
        <v>8844</v>
      </c>
      <c r="K8441" s="19">
        <v>2918.5199999999995</v>
      </c>
      <c r="L8441" s="2">
        <v>0.32999999999999996</v>
      </c>
      <c r="M8441" s="2" t="s">
        <v>19</v>
      </c>
      <c r="N8441" s="20">
        <f t="shared" si="131"/>
        <v>11762.52</v>
      </c>
      <c r="O8441" s="21"/>
      <c r="P8441" s="20"/>
    </row>
    <row r="8442" spans="1:16" x14ac:dyDescent="0.35">
      <c r="A8442" s="2" t="s">
        <v>20</v>
      </c>
      <c r="B8442" s="2">
        <v>1128299</v>
      </c>
      <c r="C8442" s="15">
        <v>44334</v>
      </c>
      <c r="D8442" s="2" t="s">
        <v>43</v>
      </c>
      <c r="E8442" s="2" t="s">
        <v>44</v>
      </c>
      <c r="F8442" s="2" t="s">
        <v>63</v>
      </c>
      <c r="G8442" s="3" t="s">
        <v>17</v>
      </c>
      <c r="H8442" s="17">
        <v>46</v>
      </c>
      <c r="I8442" s="2">
        <v>132</v>
      </c>
      <c r="J8442" s="19">
        <v>6072</v>
      </c>
      <c r="K8442" s="19">
        <v>1700.16</v>
      </c>
      <c r="L8442" s="2">
        <v>0.28000000000000003</v>
      </c>
      <c r="M8442" s="2" t="s">
        <v>19</v>
      </c>
      <c r="N8442" s="20">
        <f t="shared" si="131"/>
        <v>7772.16</v>
      </c>
      <c r="O8442" s="21"/>
      <c r="P8442" s="20"/>
    </row>
    <row r="8443" spans="1:16" x14ac:dyDescent="0.35">
      <c r="A8443" s="2" t="s">
        <v>20</v>
      </c>
      <c r="B8443" s="2">
        <v>1128299</v>
      </c>
      <c r="C8443" s="15">
        <v>44334</v>
      </c>
      <c r="D8443" s="2" t="s">
        <v>43</v>
      </c>
      <c r="E8443" s="2" t="s">
        <v>44</v>
      </c>
      <c r="F8443" s="2" t="s">
        <v>63</v>
      </c>
      <c r="G8443" s="3" t="s">
        <v>156</v>
      </c>
      <c r="H8443" s="17">
        <v>46</v>
      </c>
      <c r="I8443" s="2">
        <v>132</v>
      </c>
      <c r="J8443" s="19">
        <v>6072</v>
      </c>
      <c r="K8443" s="19">
        <v>2185.92</v>
      </c>
      <c r="L8443" s="2">
        <v>0.36</v>
      </c>
      <c r="M8443" s="2" t="s">
        <v>19</v>
      </c>
      <c r="N8443" s="20">
        <f t="shared" si="131"/>
        <v>8257.92</v>
      </c>
      <c r="O8443" s="21"/>
      <c r="P8443" s="20"/>
    </row>
    <row r="8444" spans="1:16" x14ac:dyDescent="0.35">
      <c r="A8444" s="2" t="s">
        <v>20</v>
      </c>
      <c r="B8444" s="2">
        <v>1128299</v>
      </c>
      <c r="C8444" s="15">
        <v>44334</v>
      </c>
      <c r="D8444" s="2" t="s">
        <v>43</v>
      </c>
      <c r="E8444" s="2" t="s">
        <v>44</v>
      </c>
      <c r="F8444" s="2" t="s">
        <v>63</v>
      </c>
      <c r="G8444" s="3" t="s">
        <v>157</v>
      </c>
      <c r="H8444" s="17">
        <v>39</v>
      </c>
      <c r="I8444" s="2">
        <v>107</v>
      </c>
      <c r="J8444" s="19">
        <v>4173</v>
      </c>
      <c r="K8444" s="19">
        <v>1418.82</v>
      </c>
      <c r="L8444" s="2">
        <v>0.33999999999999997</v>
      </c>
      <c r="M8444" s="2" t="s">
        <v>19</v>
      </c>
      <c r="N8444" s="20">
        <f t="shared" si="131"/>
        <v>5591.82</v>
      </c>
      <c r="O8444" s="21"/>
      <c r="P8444" s="20"/>
    </row>
    <row r="8445" spans="1:16" x14ac:dyDescent="0.35">
      <c r="A8445" s="2" t="s">
        <v>20</v>
      </c>
      <c r="B8445" s="2">
        <v>1128299</v>
      </c>
      <c r="C8445" s="15">
        <v>44334</v>
      </c>
      <c r="D8445" s="2" t="s">
        <v>43</v>
      </c>
      <c r="E8445" s="2" t="s">
        <v>44</v>
      </c>
      <c r="F8445" s="2" t="s">
        <v>63</v>
      </c>
      <c r="G8445" s="3" t="s">
        <v>18</v>
      </c>
      <c r="H8445" s="17">
        <v>42</v>
      </c>
      <c r="I8445" s="2">
        <v>68</v>
      </c>
      <c r="J8445" s="19">
        <v>2856</v>
      </c>
      <c r="K8445" s="19">
        <v>714</v>
      </c>
      <c r="L8445" s="2">
        <v>0.25</v>
      </c>
      <c r="M8445" s="2" t="s">
        <v>19</v>
      </c>
      <c r="N8445" s="20">
        <f t="shared" si="131"/>
        <v>3570</v>
      </c>
      <c r="O8445" s="21"/>
      <c r="P8445" s="20"/>
    </row>
    <row r="8446" spans="1:16" x14ac:dyDescent="0.35">
      <c r="A8446" s="2" t="s">
        <v>20</v>
      </c>
      <c r="B8446" s="2">
        <v>1128299</v>
      </c>
      <c r="C8446" s="15">
        <v>44334</v>
      </c>
      <c r="D8446" s="2" t="s">
        <v>43</v>
      </c>
      <c r="E8446" s="2" t="s">
        <v>44</v>
      </c>
      <c r="F8446" s="2" t="s">
        <v>63</v>
      </c>
      <c r="G8446" s="3" t="s">
        <v>158</v>
      </c>
      <c r="H8446" s="17">
        <v>48</v>
      </c>
      <c r="I8446" s="2">
        <v>173</v>
      </c>
      <c r="J8446" s="19">
        <v>8304</v>
      </c>
      <c r="K8446" s="19">
        <v>3902.88</v>
      </c>
      <c r="L8446" s="2">
        <v>0.47000000000000003</v>
      </c>
      <c r="M8446" s="2" t="s">
        <v>19</v>
      </c>
      <c r="N8446" s="20">
        <f t="shared" si="131"/>
        <v>12206.880000000001</v>
      </c>
      <c r="O8446" s="21"/>
      <c r="P8446" s="20"/>
    </row>
    <row r="8447" spans="1:16" x14ac:dyDescent="0.35">
      <c r="A8447" s="2" t="s">
        <v>20</v>
      </c>
      <c r="B8447" s="2">
        <v>1128299</v>
      </c>
      <c r="C8447" s="15">
        <v>44364</v>
      </c>
      <c r="D8447" s="2" t="s">
        <v>43</v>
      </c>
      <c r="E8447" s="2" t="s">
        <v>44</v>
      </c>
      <c r="F8447" s="2" t="s">
        <v>63</v>
      </c>
      <c r="G8447" s="3" t="s">
        <v>155</v>
      </c>
      <c r="H8447" s="17">
        <v>50</v>
      </c>
      <c r="I8447" s="2">
        <v>272</v>
      </c>
      <c r="J8447" s="19">
        <v>13600</v>
      </c>
      <c r="K8447" s="19">
        <v>4352</v>
      </c>
      <c r="L8447" s="2">
        <v>0.32</v>
      </c>
      <c r="M8447" s="2" t="s">
        <v>19</v>
      </c>
      <c r="N8447" s="20">
        <f t="shared" si="131"/>
        <v>17952</v>
      </c>
      <c r="O8447" s="21"/>
      <c r="P8447" s="20"/>
    </row>
    <row r="8448" spans="1:16" x14ac:dyDescent="0.35">
      <c r="A8448" s="2" t="s">
        <v>20</v>
      </c>
      <c r="B8448" s="2">
        <v>1128299</v>
      </c>
      <c r="C8448" s="15">
        <v>44364</v>
      </c>
      <c r="D8448" s="2" t="s">
        <v>43</v>
      </c>
      <c r="E8448" s="2" t="s">
        <v>44</v>
      </c>
      <c r="F8448" s="2" t="s">
        <v>63</v>
      </c>
      <c r="G8448" s="3" t="s">
        <v>17</v>
      </c>
      <c r="H8448" s="17">
        <v>53</v>
      </c>
      <c r="I8448" s="2">
        <v>224</v>
      </c>
      <c r="J8448" s="19">
        <v>11872</v>
      </c>
      <c r="K8448" s="19">
        <v>3442.8799999999997</v>
      </c>
      <c r="L8448" s="2">
        <v>0.28999999999999998</v>
      </c>
      <c r="M8448" s="2" t="s">
        <v>19</v>
      </c>
      <c r="N8448" s="20">
        <f t="shared" si="131"/>
        <v>15314.88</v>
      </c>
      <c r="O8448" s="21"/>
      <c r="P8448" s="20"/>
    </row>
    <row r="8449" spans="1:16" x14ac:dyDescent="0.35">
      <c r="A8449" s="2" t="s">
        <v>20</v>
      </c>
      <c r="B8449" s="2">
        <v>1128299</v>
      </c>
      <c r="C8449" s="15">
        <v>44364</v>
      </c>
      <c r="D8449" s="2" t="s">
        <v>43</v>
      </c>
      <c r="E8449" s="2" t="s">
        <v>44</v>
      </c>
      <c r="F8449" s="2" t="s">
        <v>63</v>
      </c>
      <c r="G8449" s="3" t="s">
        <v>156</v>
      </c>
      <c r="H8449" s="17">
        <v>60</v>
      </c>
      <c r="I8449" s="2">
        <v>238</v>
      </c>
      <c r="J8449" s="19">
        <v>14280</v>
      </c>
      <c r="K8449" s="19">
        <v>4712.3999999999996</v>
      </c>
      <c r="L8449" s="2">
        <v>0.32999999999999996</v>
      </c>
      <c r="M8449" s="2" t="s">
        <v>19</v>
      </c>
      <c r="N8449" s="20">
        <f t="shared" si="131"/>
        <v>18992.400000000001</v>
      </c>
      <c r="O8449" s="21"/>
      <c r="P8449" s="20"/>
    </row>
    <row r="8450" spans="1:16" x14ac:dyDescent="0.35">
      <c r="A8450" s="2" t="s">
        <v>20</v>
      </c>
      <c r="B8450" s="2">
        <v>1128299</v>
      </c>
      <c r="C8450" s="15">
        <v>44364</v>
      </c>
      <c r="D8450" s="2" t="s">
        <v>43</v>
      </c>
      <c r="E8450" s="2" t="s">
        <v>44</v>
      </c>
      <c r="F8450" s="2" t="s">
        <v>63</v>
      </c>
      <c r="G8450" s="3" t="s">
        <v>157</v>
      </c>
      <c r="H8450" s="17">
        <v>66</v>
      </c>
      <c r="I8450" s="2">
        <v>196</v>
      </c>
      <c r="J8450" s="19">
        <v>12936</v>
      </c>
      <c r="K8450" s="19">
        <v>4786.32</v>
      </c>
      <c r="L8450" s="2">
        <v>0.37</v>
      </c>
      <c r="M8450" s="2" t="s">
        <v>19</v>
      </c>
      <c r="N8450" s="20">
        <f t="shared" si="131"/>
        <v>17722.32</v>
      </c>
      <c r="O8450" s="21"/>
      <c r="P8450" s="20"/>
    </row>
    <row r="8451" spans="1:16" x14ac:dyDescent="0.35">
      <c r="A8451" s="2" t="s">
        <v>20</v>
      </c>
      <c r="B8451" s="2">
        <v>1128299</v>
      </c>
      <c r="C8451" s="15">
        <v>44364</v>
      </c>
      <c r="D8451" s="2" t="s">
        <v>43</v>
      </c>
      <c r="E8451" s="2" t="s">
        <v>44</v>
      </c>
      <c r="F8451" s="2" t="s">
        <v>63</v>
      </c>
      <c r="G8451" s="3" t="s">
        <v>18</v>
      </c>
      <c r="H8451" s="17">
        <v>71</v>
      </c>
      <c r="I8451" s="2">
        <v>153</v>
      </c>
      <c r="J8451" s="19">
        <v>10863</v>
      </c>
      <c r="K8451" s="19">
        <v>2389.86</v>
      </c>
      <c r="L8451" s="2">
        <v>0.22</v>
      </c>
      <c r="M8451" s="2" t="s">
        <v>19</v>
      </c>
      <c r="N8451" s="20">
        <f t="shared" ref="N8451:N8514" si="132">SUM(J8451,K8451)</f>
        <v>13252.86</v>
      </c>
      <c r="O8451" s="21"/>
      <c r="P8451" s="20"/>
    </row>
    <row r="8452" spans="1:16" x14ac:dyDescent="0.35">
      <c r="A8452" s="2" t="s">
        <v>20</v>
      </c>
      <c r="B8452" s="2">
        <v>1128299</v>
      </c>
      <c r="C8452" s="15">
        <v>44364</v>
      </c>
      <c r="D8452" s="2" t="s">
        <v>43</v>
      </c>
      <c r="E8452" s="2" t="s">
        <v>44</v>
      </c>
      <c r="F8452" s="2" t="s">
        <v>63</v>
      </c>
      <c r="G8452" s="3" t="s">
        <v>158</v>
      </c>
      <c r="H8452" s="17">
        <v>74</v>
      </c>
      <c r="I8452" s="2">
        <v>248</v>
      </c>
      <c r="J8452" s="19">
        <v>18352</v>
      </c>
      <c r="K8452" s="19">
        <v>8625.44</v>
      </c>
      <c r="L8452" s="2">
        <v>0.47000000000000003</v>
      </c>
      <c r="M8452" s="2" t="s">
        <v>19</v>
      </c>
      <c r="N8452" s="20">
        <f t="shared" si="132"/>
        <v>26977.440000000002</v>
      </c>
      <c r="O8452" s="21"/>
      <c r="P8452" s="20"/>
    </row>
    <row r="8453" spans="1:16" x14ac:dyDescent="0.35">
      <c r="A8453" s="2" t="s">
        <v>20</v>
      </c>
      <c r="B8453" s="2">
        <v>1128299</v>
      </c>
      <c r="C8453" s="15">
        <v>44393</v>
      </c>
      <c r="D8453" s="2" t="s">
        <v>43</v>
      </c>
      <c r="E8453" s="2" t="s">
        <v>44</v>
      </c>
      <c r="F8453" s="2" t="s">
        <v>63</v>
      </c>
      <c r="G8453" s="3" t="s">
        <v>155</v>
      </c>
      <c r="H8453" s="17">
        <v>68</v>
      </c>
      <c r="I8453" s="2">
        <v>297</v>
      </c>
      <c r="J8453" s="19">
        <v>20196</v>
      </c>
      <c r="K8453" s="19">
        <v>7472.5199999999995</v>
      </c>
      <c r="L8453" s="2">
        <v>0.37</v>
      </c>
      <c r="M8453" s="2" t="s">
        <v>19</v>
      </c>
      <c r="N8453" s="20">
        <f t="shared" si="132"/>
        <v>27668.52</v>
      </c>
      <c r="O8453" s="21"/>
      <c r="P8453" s="20"/>
    </row>
    <row r="8454" spans="1:16" x14ac:dyDescent="0.35">
      <c r="A8454" s="2" t="s">
        <v>20</v>
      </c>
      <c r="B8454" s="2">
        <v>1128299</v>
      </c>
      <c r="C8454" s="15">
        <v>44393</v>
      </c>
      <c r="D8454" s="2" t="s">
        <v>43</v>
      </c>
      <c r="E8454" s="2" t="s">
        <v>44</v>
      </c>
      <c r="F8454" s="2" t="s">
        <v>63</v>
      </c>
      <c r="G8454" s="3" t="s">
        <v>17</v>
      </c>
      <c r="H8454" s="17">
        <v>74</v>
      </c>
      <c r="I8454" s="2">
        <v>263</v>
      </c>
      <c r="J8454" s="19">
        <v>19462</v>
      </c>
      <c r="K8454" s="19">
        <v>5449.3600000000006</v>
      </c>
      <c r="L8454" s="2">
        <v>0.28000000000000003</v>
      </c>
      <c r="M8454" s="2" t="s">
        <v>19</v>
      </c>
      <c r="N8454" s="20">
        <f t="shared" si="132"/>
        <v>24911.360000000001</v>
      </c>
      <c r="O8454" s="21"/>
      <c r="P8454" s="20"/>
    </row>
    <row r="8455" spans="1:16" x14ac:dyDescent="0.35">
      <c r="A8455" s="2" t="s">
        <v>20</v>
      </c>
      <c r="B8455" s="2">
        <v>1128299</v>
      </c>
      <c r="C8455" s="15">
        <v>44393</v>
      </c>
      <c r="D8455" s="2" t="s">
        <v>43</v>
      </c>
      <c r="E8455" s="2" t="s">
        <v>44</v>
      </c>
      <c r="F8455" s="2" t="s">
        <v>63</v>
      </c>
      <c r="G8455" s="3" t="s">
        <v>156</v>
      </c>
      <c r="H8455" s="17">
        <v>72</v>
      </c>
      <c r="I8455" s="2">
        <v>238</v>
      </c>
      <c r="J8455" s="19">
        <v>17136</v>
      </c>
      <c r="K8455" s="19">
        <v>5826.24</v>
      </c>
      <c r="L8455" s="2">
        <v>0.33999999999999997</v>
      </c>
      <c r="M8455" s="2" t="s">
        <v>19</v>
      </c>
      <c r="N8455" s="20">
        <f t="shared" si="132"/>
        <v>22962.239999999998</v>
      </c>
      <c r="O8455" s="21"/>
      <c r="P8455" s="20"/>
    </row>
    <row r="8456" spans="1:16" x14ac:dyDescent="0.35">
      <c r="A8456" s="2" t="s">
        <v>20</v>
      </c>
      <c r="B8456" s="2">
        <v>1128299</v>
      </c>
      <c r="C8456" s="15">
        <v>44393</v>
      </c>
      <c r="D8456" s="2" t="s">
        <v>43</v>
      </c>
      <c r="E8456" s="2" t="s">
        <v>44</v>
      </c>
      <c r="F8456" s="2" t="s">
        <v>63</v>
      </c>
      <c r="G8456" s="3" t="s">
        <v>157</v>
      </c>
      <c r="H8456" s="17">
        <v>59</v>
      </c>
      <c r="I8456" s="2">
        <v>186</v>
      </c>
      <c r="J8456" s="19">
        <v>10974</v>
      </c>
      <c r="K8456" s="19">
        <v>3621.4199999999996</v>
      </c>
      <c r="L8456" s="2">
        <v>0.32999999999999996</v>
      </c>
      <c r="M8456" s="2" t="s">
        <v>19</v>
      </c>
      <c r="N8456" s="20">
        <f t="shared" si="132"/>
        <v>14595.42</v>
      </c>
      <c r="O8456" s="21"/>
      <c r="P8456" s="20"/>
    </row>
    <row r="8457" spans="1:16" x14ac:dyDescent="0.35">
      <c r="A8457" s="2" t="s">
        <v>20</v>
      </c>
      <c r="B8457" s="2">
        <v>1128299</v>
      </c>
      <c r="C8457" s="15">
        <v>44393</v>
      </c>
      <c r="D8457" s="2" t="s">
        <v>43</v>
      </c>
      <c r="E8457" s="2" t="s">
        <v>44</v>
      </c>
      <c r="F8457" s="2" t="s">
        <v>63</v>
      </c>
      <c r="G8457" s="3" t="s">
        <v>18</v>
      </c>
      <c r="H8457" s="17">
        <v>68</v>
      </c>
      <c r="I8457" s="2">
        <v>208</v>
      </c>
      <c r="J8457" s="19">
        <v>14144</v>
      </c>
      <c r="K8457" s="19">
        <v>3111.68</v>
      </c>
      <c r="L8457" s="2">
        <v>0.22</v>
      </c>
      <c r="M8457" s="2" t="s">
        <v>19</v>
      </c>
      <c r="N8457" s="20">
        <f t="shared" si="132"/>
        <v>17255.68</v>
      </c>
      <c r="O8457" s="21"/>
      <c r="P8457" s="20"/>
    </row>
    <row r="8458" spans="1:16" x14ac:dyDescent="0.35">
      <c r="A8458" s="2" t="s">
        <v>20</v>
      </c>
      <c r="B8458" s="2">
        <v>1128299</v>
      </c>
      <c r="C8458" s="15">
        <v>44393</v>
      </c>
      <c r="D8458" s="2" t="s">
        <v>43</v>
      </c>
      <c r="E8458" s="2" t="s">
        <v>44</v>
      </c>
      <c r="F8458" s="2" t="s">
        <v>63</v>
      </c>
      <c r="G8458" s="3" t="s">
        <v>158</v>
      </c>
      <c r="H8458" s="17">
        <v>75</v>
      </c>
      <c r="I8458" s="2">
        <v>195</v>
      </c>
      <c r="J8458" s="19">
        <v>14625</v>
      </c>
      <c r="K8458" s="19">
        <v>6873.75</v>
      </c>
      <c r="L8458" s="2">
        <v>0.47000000000000003</v>
      </c>
      <c r="M8458" s="2" t="s">
        <v>19</v>
      </c>
      <c r="N8458" s="20">
        <f t="shared" si="132"/>
        <v>21498.75</v>
      </c>
      <c r="O8458" s="21"/>
      <c r="P8458" s="20"/>
    </row>
    <row r="8459" spans="1:16" x14ac:dyDescent="0.35">
      <c r="A8459" s="2" t="s">
        <v>20</v>
      </c>
      <c r="B8459" s="2">
        <v>1128299</v>
      </c>
      <c r="C8459" s="15">
        <v>44425</v>
      </c>
      <c r="D8459" s="2" t="s">
        <v>43</v>
      </c>
      <c r="E8459" s="2" t="s">
        <v>44</v>
      </c>
      <c r="F8459" s="2" t="s">
        <v>63</v>
      </c>
      <c r="G8459" s="3" t="s">
        <v>155</v>
      </c>
      <c r="H8459" s="17">
        <v>68</v>
      </c>
      <c r="I8459" s="2">
        <v>255</v>
      </c>
      <c r="J8459" s="19">
        <v>17340</v>
      </c>
      <c r="K8459" s="19">
        <v>6242.4</v>
      </c>
      <c r="L8459" s="2">
        <v>0.36</v>
      </c>
      <c r="M8459" s="2" t="s">
        <v>19</v>
      </c>
      <c r="N8459" s="20">
        <f t="shared" si="132"/>
        <v>23582.400000000001</v>
      </c>
      <c r="O8459" s="21"/>
      <c r="P8459" s="20"/>
    </row>
    <row r="8460" spans="1:16" x14ac:dyDescent="0.35">
      <c r="A8460" s="2" t="s">
        <v>20</v>
      </c>
      <c r="B8460" s="2">
        <v>1128299</v>
      </c>
      <c r="C8460" s="15">
        <v>44425</v>
      </c>
      <c r="D8460" s="2" t="s">
        <v>43</v>
      </c>
      <c r="E8460" s="2" t="s">
        <v>44</v>
      </c>
      <c r="F8460" s="2" t="s">
        <v>63</v>
      </c>
      <c r="G8460" s="3" t="s">
        <v>17</v>
      </c>
      <c r="H8460" s="17">
        <v>60</v>
      </c>
      <c r="I8460" s="2">
        <v>272</v>
      </c>
      <c r="J8460" s="19">
        <v>16320</v>
      </c>
      <c r="K8460" s="19">
        <v>4406.4000000000005</v>
      </c>
      <c r="L8460" s="2">
        <v>0.27</v>
      </c>
      <c r="M8460" s="2" t="s">
        <v>19</v>
      </c>
      <c r="N8460" s="20">
        <f t="shared" si="132"/>
        <v>20726.400000000001</v>
      </c>
      <c r="O8460" s="21"/>
      <c r="P8460" s="20"/>
    </row>
    <row r="8461" spans="1:16" x14ac:dyDescent="0.35">
      <c r="A8461" s="2" t="s">
        <v>20</v>
      </c>
      <c r="B8461" s="2">
        <v>1128299</v>
      </c>
      <c r="C8461" s="15">
        <v>44425</v>
      </c>
      <c r="D8461" s="2" t="s">
        <v>43</v>
      </c>
      <c r="E8461" s="2" t="s">
        <v>44</v>
      </c>
      <c r="F8461" s="2" t="s">
        <v>63</v>
      </c>
      <c r="G8461" s="3" t="s">
        <v>156</v>
      </c>
      <c r="H8461" s="17">
        <v>62</v>
      </c>
      <c r="I8461" s="2">
        <v>231</v>
      </c>
      <c r="J8461" s="19">
        <v>14322</v>
      </c>
      <c r="K8461" s="19">
        <v>4726.2599999999993</v>
      </c>
      <c r="L8461" s="2">
        <v>0.32999999999999996</v>
      </c>
      <c r="M8461" s="2" t="s">
        <v>19</v>
      </c>
      <c r="N8461" s="20">
        <f t="shared" si="132"/>
        <v>19048.259999999998</v>
      </c>
      <c r="O8461" s="21"/>
      <c r="P8461" s="20"/>
    </row>
    <row r="8462" spans="1:16" x14ac:dyDescent="0.35">
      <c r="A8462" s="2" t="s">
        <v>20</v>
      </c>
      <c r="B8462" s="2">
        <v>1128299</v>
      </c>
      <c r="C8462" s="15">
        <v>44425</v>
      </c>
      <c r="D8462" s="2" t="s">
        <v>43</v>
      </c>
      <c r="E8462" s="2" t="s">
        <v>44</v>
      </c>
      <c r="F8462" s="2" t="s">
        <v>63</v>
      </c>
      <c r="G8462" s="3" t="s">
        <v>157</v>
      </c>
      <c r="H8462" s="17">
        <v>64</v>
      </c>
      <c r="I8462" s="2">
        <v>147</v>
      </c>
      <c r="J8462" s="19">
        <v>9408</v>
      </c>
      <c r="K8462" s="19">
        <v>3104.6399999999994</v>
      </c>
      <c r="L8462" s="2">
        <v>0.32999999999999996</v>
      </c>
      <c r="M8462" s="2" t="s">
        <v>19</v>
      </c>
      <c r="N8462" s="20">
        <f t="shared" si="132"/>
        <v>12512.64</v>
      </c>
      <c r="O8462" s="21"/>
      <c r="P8462" s="20"/>
    </row>
    <row r="8463" spans="1:16" x14ac:dyDescent="0.35">
      <c r="A8463" s="2" t="s">
        <v>20</v>
      </c>
      <c r="B8463" s="2">
        <v>1128299</v>
      </c>
      <c r="C8463" s="15">
        <v>44425</v>
      </c>
      <c r="D8463" s="2" t="s">
        <v>43</v>
      </c>
      <c r="E8463" s="2" t="s">
        <v>44</v>
      </c>
      <c r="F8463" s="2" t="s">
        <v>63</v>
      </c>
      <c r="G8463" s="3" t="s">
        <v>18</v>
      </c>
      <c r="H8463" s="17">
        <v>63</v>
      </c>
      <c r="I8463" s="2">
        <v>166</v>
      </c>
      <c r="J8463" s="19">
        <v>10458</v>
      </c>
      <c r="K8463" s="19">
        <v>2509.92</v>
      </c>
      <c r="L8463" s="2">
        <v>0.24000000000000002</v>
      </c>
      <c r="M8463" s="2" t="s">
        <v>19</v>
      </c>
      <c r="N8463" s="20">
        <f t="shared" si="132"/>
        <v>12967.92</v>
      </c>
      <c r="O8463" s="21"/>
      <c r="P8463" s="20"/>
    </row>
    <row r="8464" spans="1:16" x14ac:dyDescent="0.35">
      <c r="A8464" s="2" t="s">
        <v>20</v>
      </c>
      <c r="B8464" s="2">
        <v>1128299</v>
      </c>
      <c r="C8464" s="15">
        <v>44425</v>
      </c>
      <c r="D8464" s="2" t="s">
        <v>43</v>
      </c>
      <c r="E8464" s="2" t="s">
        <v>44</v>
      </c>
      <c r="F8464" s="2" t="s">
        <v>63</v>
      </c>
      <c r="G8464" s="3" t="s">
        <v>158</v>
      </c>
      <c r="H8464" s="17">
        <v>60</v>
      </c>
      <c r="I8464" s="2">
        <v>96</v>
      </c>
      <c r="J8464" s="19">
        <v>5760</v>
      </c>
      <c r="K8464" s="19">
        <v>2822.4</v>
      </c>
      <c r="L8464" s="2">
        <v>0.49</v>
      </c>
      <c r="M8464" s="2" t="s">
        <v>19</v>
      </c>
      <c r="N8464" s="20">
        <f t="shared" si="132"/>
        <v>8582.4</v>
      </c>
      <c r="O8464" s="21"/>
      <c r="P8464" s="20"/>
    </row>
    <row r="8465" spans="1:16" x14ac:dyDescent="0.35">
      <c r="A8465" s="2" t="s">
        <v>20</v>
      </c>
      <c r="B8465" s="2">
        <v>1128299</v>
      </c>
      <c r="C8465" s="15">
        <v>44457</v>
      </c>
      <c r="D8465" s="2" t="s">
        <v>43</v>
      </c>
      <c r="E8465" s="2" t="s">
        <v>44</v>
      </c>
      <c r="F8465" s="2" t="s">
        <v>63</v>
      </c>
      <c r="G8465" s="3" t="s">
        <v>155</v>
      </c>
      <c r="H8465" s="17">
        <v>44</v>
      </c>
      <c r="I8465" s="2">
        <v>155</v>
      </c>
      <c r="J8465" s="19">
        <v>6820</v>
      </c>
      <c r="K8465" s="19">
        <v>2523.4</v>
      </c>
      <c r="L8465" s="2">
        <v>0.37</v>
      </c>
      <c r="M8465" s="2" t="s">
        <v>19</v>
      </c>
      <c r="N8465" s="20">
        <f t="shared" si="132"/>
        <v>9343.4</v>
      </c>
      <c r="O8465" s="21"/>
      <c r="P8465" s="20"/>
    </row>
    <row r="8466" spans="1:16" x14ac:dyDescent="0.35">
      <c r="A8466" s="2" t="s">
        <v>20</v>
      </c>
      <c r="B8466" s="2">
        <v>1128299</v>
      </c>
      <c r="C8466" s="15">
        <v>44457</v>
      </c>
      <c r="D8466" s="2" t="s">
        <v>43</v>
      </c>
      <c r="E8466" s="2" t="s">
        <v>44</v>
      </c>
      <c r="F8466" s="2" t="s">
        <v>63</v>
      </c>
      <c r="G8466" s="3" t="s">
        <v>17</v>
      </c>
      <c r="H8466" s="17">
        <v>45</v>
      </c>
      <c r="I8466" s="2">
        <v>150</v>
      </c>
      <c r="J8466" s="19">
        <v>6750</v>
      </c>
      <c r="K8466" s="19">
        <v>2092.5</v>
      </c>
      <c r="L8466" s="2">
        <v>0.31</v>
      </c>
      <c r="M8466" s="2" t="s">
        <v>19</v>
      </c>
      <c r="N8466" s="20">
        <f t="shared" si="132"/>
        <v>8842.5</v>
      </c>
      <c r="O8466" s="21"/>
      <c r="P8466" s="20"/>
    </row>
    <row r="8467" spans="1:16" x14ac:dyDescent="0.35">
      <c r="A8467" s="2" t="s">
        <v>20</v>
      </c>
      <c r="B8467" s="2">
        <v>1128299</v>
      </c>
      <c r="C8467" s="15">
        <v>44457</v>
      </c>
      <c r="D8467" s="2" t="s">
        <v>43</v>
      </c>
      <c r="E8467" s="2" t="s">
        <v>44</v>
      </c>
      <c r="F8467" s="2" t="s">
        <v>63</v>
      </c>
      <c r="G8467" s="3" t="s">
        <v>156</v>
      </c>
      <c r="H8467" s="17">
        <v>39</v>
      </c>
      <c r="I8467" s="2">
        <v>96</v>
      </c>
      <c r="J8467" s="19">
        <v>3744</v>
      </c>
      <c r="K8467" s="19">
        <v>1235.5199999999998</v>
      </c>
      <c r="L8467" s="2">
        <v>0.32999999999999996</v>
      </c>
      <c r="M8467" s="2" t="s">
        <v>19</v>
      </c>
      <c r="N8467" s="20">
        <f t="shared" si="132"/>
        <v>4979.5199999999995</v>
      </c>
      <c r="O8467" s="21"/>
      <c r="P8467" s="20"/>
    </row>
    <row r="8468" spans="1:16" x14ac:dyDescent="0.35">
      <c r="A8468" s="2" t="s">
        <v>20</v>
      </c>
      <c r="B8468" s="2">
        <v>1128299</v>
      </c>
      <c r="C8468" s="15">
        <v>44457</v>
      </c>
      <c r="D8468" s="2" t="s">
        <v>43</v>
      </c>
      <c r="E8468" s="2" t="s">
        <v>44</v>
      </c>
      <c r="F8468" s="2" t="s">
        <v>63</v>
      </c>
      <c r="G8468" s="3" t="s">
        <v>157</v>
      </c>
      <c r="H8468" s="17">
        <v>44</v>
      </c>
      <c r="I8468" s="2">
        <v>78</v>
      </c>
      <c r="J8468" s="19">
        <v>3432</v>
      </c>
      <c r="K8468" s="19">
        <v>1269.8399999999999</v>
      </c>
      <c r="L8468" s="2">
        <v>0.37</v>
      </c>
      <c r="M8468" s="2" t="s">
        <v>19</v>
      </c>
      <c r="N8468" s="20">
        <f t="shared" si="132"/>
        <v>4701.84</v>
      </c>
      <c r="O8468" s="21"/>
      <c r="P8468" s="20"/>
    </row>
    <row r="8469" spans="1:16" x14ac:dyDescent="0.35">
      <c r="A8469" s="2" t="s">
        <v>20</v>
      </c>
      <c r="B8469" s="2">
        <v>1128299</v>
      </c>
      <c r="C8469" s="15">
        <v>44457</v>
      </c>
      <c r="D8469" s="2" t="s">
        <v>43</v>
      </c>
      <c r="E8469" s="2" t="s">
        <v>44</v>
      </c>
      <c r="F8469" s="2" t="s">
        <v>63</v>
      </c>
      <c r="G8469" s="3" t="s">
        <v>18</v>
      </c>
      <c r="H8469" s="17">
        <v>54</v>
      </c>
      <c r="I8469" s="2">
        <v>94</v>
      </c>
      <c r="J8469" s="19">
        <v>5076</v>
      </c>
      <c r="K8469" s="19">
        <v>1167.48</v>
      </c>
      <c r="L8469" s="2">
        <v>0.23</v>
      </c>
      <c r="M8469" s="2" t="s">
        <v>19</v>
      </c>
      <c r="N8469" s="20">
        <f t="shared" si="132"/>
        <v>6243.48</v>
      </c>
      <c r="O8469" s="21"/>
      <c r="P8469" s="20"/>
    </row>
    <row r="8470" spans="1:16" x14ac:dyDescent="0.35">
      <c r="A8470" s="2" t="s">
        <v>20</v>
      </c>
      <c r="B8470" s="2">
        <v>1128299</v>
      </c>
      <c r="C8470" s="15">
        <v>44457</v>
      </c>
      <c r="D8470" s="2" t="s">
        <v>43</v>
      </c>
      <c r="E8470" s="2" t="s">
        <v>44</v>
      </c>
      <c r="F8470" s="2" t="s">
        <v>63</v>
      </c>
      <c r="G8470" s="3" t="s">
        <v>158</v>
      </c>
      <c r="H8470" s="17">
        <v>42</v>
      </c>
      <c r="I8470" s="2">
        <v>99</v>
      </c>
      <c r="J8470" s="19">
        <v>4158</v>
      </c>
      <c r="K8470" s="19">
        <v>2037.42</v>
      </c>
      <c r="L8470" s="2">
        <v>0.49</v>
      </c>
      <c r="M8470" s="2" t="s">
        <v>19</v>
      </c>
      <c r="N8470" s="20">
        <f t="shared" si="132"/>
        <v>6195.42</v>
      </c>
      <c r="O8470" s="21"/>
      <c r="P8470" s="20"/>
    </row>
    <row r="8471" spans="1:16" x14ac:dyDescent="0.35">
      <c r="A8471" s="2" t="s">
        <v>20</v>
      </c>
      <c r="B8471" s="2">
        <v>1128299</v>
      </c>
      <c r="C8471" s="15">
        <v>44486</v>
      </c>
      <c r="D8471" s="2" t="s">
        <v>43</v>
      </c>
      <c r="E8471" s="2" t="s">
        <v>44</v>
      </c>
      <c r="F8471" s="2" t="s">
        <v>63</v>
      </c>
      <c r="G8471" s="3" t="s">
        <v>155</v>
      </c>
      <c r="H8471" s="17">
        <v>39</v>
      </c>
      <c r="I8471" s="2">
        <v>140</v>
      </c>
      <c r="J8471" s="19">
        <v>5460</v>
      </c>
      <c r="K8471" s="19">
        <v>2020.2</v>
      </c>
      <c r="L8471" s="2">
        <v>0.37</v>
      </c>
      <c r="M8471" s="2" t="s">
        <v>19</v>
      </c>
      <c r="N8471" s="20">
        <f t="shared" si="132"/>
        <v>7480.2</v>
      </c>
      <c r="O8471" s="21"/>
      <c r="P8471" s="20"/>
    </row>
    <row r="8472" spans="1:16" x14ac:dyDescent="0.35">
      <c r="A8472" s="2" t="s">
        <v>20</v>
      </c>
      <c r="B8472" s="2">
        <v>1128299</v>
      </c>
      <c r="C8472" s="15">
        <v>44486</v>
      </c>
      <c r="D8472" s="2" t="s">
        <v>43</v>
      </c>
      <c r="E8472" s="2" t="s">
        <v>44</v>
      </c>
      <c r="F8472" s="2" t="s">
        <v>63</v>
      </c>
      <c r="G8472" s="3" t="s">
        <v>17</v>
      </c>
      <c r="H8472" s="17">
        <v>43</v>
      </c>
      <c r="I8472" s="2">
        <v>190</v>
      </c>
      <c r="J8472" s="19">
        <v>8170</v>
      </c>
      <c r="K8472" s="19">
        <v>2369.2999999999997</v>
      </c>
      <c r="L8472" s="2">
        <v>0.28999999999999998</v>
      </c>
      <c r="M8472" s="2" t="s">
        <v>19</v>
      </c>
      <c r="N8472" s="20">
        <f t="shared" si="132"/>
        <v>10539.3</v>
      </c>
      <c r="O8472" s="21"/>
      <c r="P8472" s="20"/>
    </row>
    <row r="8473" spans="1:16" x14ac:dyDescent="0.35">
      <c r="A8473" s="2" t="s">
        <v>20</v>
      </c>
      <c r="B8473" s="2">
        <v>1128299</v>
      </c>
      <c r="C8473" s="15">
        <v>44486</v>
      </c>
      <c r="D8473" s="2" t="s">
        <v>43</v>
      </c>
      <c r="E8473" s="2" t="s">
        <v>44</v>
      </c>
      <c r="F8473" s="2" t="s">
        <v>63</v>
      </c>
      <c r="G8473" s="3" t="s">
        <v>156</v>
      </c>
      <c r="H8473" s="17">
        <v>43</v>
      </c>
      <c r="I8473" s="2">
        <v>128</v>
      </c>
      <c r="J8473" s="19">
        <v>5504</v>
      </c>
      <c r="K8473" s="19">
        <v>1871.36</v>
      </c>
      <c r="L8473" s="2">
        <v>0.33999999999999997</v>
      </c>
      <c r="M8473" s="2" t="s">
        <v>19</v>
      </c>
      <c r="N8473" s="20">
        <f t="shared" si="132"/>
        <v>7375.36</v>
      </c>
      <c r="O8473" s="21"/>
      <c r="P8473" s="20"/>
    </row>
    <row r="8474" spans="1:16" x14ac:dyDescent="0.35">
      <c r="A8474" s="2" t="s">
        <v>20</v>
      </c>
      <c r="B8474" s="2">
        <v>1128299</v>
      </c>
      <c r="C8474" s="15">
        <v>44486</v>
      </c>
      <c r="D8474" s="2" t="s">
        <v>43</v>
      </c>
      <c r="E8474" s="2" t="s">
        <v>44</v>
      </c>
      <c r="F8474" s="2" t="s">
        <v>63</v>
      </c>
      <c r="G8474" s="3" t="s">
        <v>157</v>
      </c>
      <c r="H8474" s="17">
        <v>40</v>
      </c>
      <c r="I8474" s="2">
        <v>120</v>
      </c>
      <c r="J8474" s="19">
        <v>4800</v>
      </c>
      <c r="K8474" s="19">
        <v>1680</v>
      </c>
      <c r="L8474" s="2">
        <v>0.35</v>
      </c>
      <c r="M8474" s="2" t="s">
        <v>19</v>
      </c>
      <c r="N8474" s="20">
        <f t="shared" si="132"/>
        <v>6480</v>
      </c>
      <c r="O8474" s="21"/>
      <c r="P8474" s="20"/>
    </row>
    <row r="8475" spans="1:16" x14ac:dyDescent="0.35">
      <c r="A8475" s="2" t="s">
        <v>20</v>
      </c>
      <c r="B8475" s="2">
        <v>1128299</v>
      </c>
      <c r="C8475" s="15">
        <v>44486</v>
      </c>
      <c r="D8475" s="2" t="s">
        <v>43</v>
      </c>
      <c r="E8475" s="2" t="s">
        <v>44</v>
      </c>
      <c r="F8475" s="2" t="s">
        <v>63</v>
      </c>
      <c r="G8475" s="3" t="s">
        <v>18</v>
      </c>
      <c r="H8475" s="17">
        <v>47</v>
      </c>
      <c r="I8475" s="2">
        <v>116</v>
      </c>
      <c r="J8475" s="19">
        <v>5452</v>
      </c>
      <c r="K8475" s="19">
        <v>1199.44</v>
      </c>
      <c r="L8475" s="2">
        <v>0.22</v>
      </c>
      <c r="M8475" s="2" t="s">
        <v>19</v>
      </c>
      <c r="N8475" s="20">
        <f t="shared" si="132"/>
        <v>6651.4400000000005</v>
      </c>
      <c r="O8475" s="21"/>
      <c r="P8475" s="20"/>
    </row>
    <row r="8476" spans="1:16" x14ac:dyDescent="0.35">
      <c r="A8476" s="2" t="s">
        <v>20</v>
      </c>
      <c r="B8476" s="2">
        <v>1128299</v>
      </c>
      <c r="C8476" s="15">
        <v>44486</v>
      </c>
      <c r="D8476" s="2" t="s">
        <v>43</v>
      </c>
      <c r="E8476" s="2" t="s">
        <v>44</v>
      </c>
      <c r="F8476" s="2" t="s">
        <v>63</v>
      </c>
      <c r="G8476" s="3" t="s">
        <v>158</v>
      </c>
      <c r="H8476" s="17">
        <v>53</v>
      </c>
      <c r="I8476" s="2">
        <v>140</v>
      </c>
      <c r="J8476" s="19">
        <v>7420</v>
      </c>
      <c r="K8476" s="19">
        <v>3858.4</v>
      </c>
      <c r="L8476" s="2">
        <v>0.52</v>
      </c>
      <c r="M8476" s="2" t="s">
        <v>19</v>
      </c>
      <c r="N8476" s="20">
        <f t="shared" si="132"/>
        <v>11278.4</v>
      </c>
      <c r="O8476" s="21"/>
      <c r="P8476" s="20"/>
    </row>
    <row r="8477" spans="1:16" x14ac:dyDescent="0.35">
      <c r="A8477" s="2" t="s">
        <v>20</v>
      </c>
      <c r="B8477" s="2">
        <v>1128299</v>
      </c>
      <c r="C8477" s="15">
        <v>44517</v>
      </c>
      <c r="D8477" s="2" t="s">
        <v>43</v>
      </c>
      <c r="E8477" s="2" t="s">
        <v>44</v>
      </c>
      <c r="F8477" s="2" t="s">
        <v>63</v>
      </c>
      <c r="G8477" s="3" t="s">
        <v>155</v>
      </c>
      <c r="H8477" s="17">
        <v>41</v>
      </c>
      <c r="I8477" s="2">
        <v>188</v>
      </c>
      <c r="J8477" s="19">
        <v>7708</v>
      </c>
      <c r="K8477" s="19">
        <v>2620.7199999999998</v>
      </c>
      <c r="L8477" s="2">
        <v>0.33999999999999997</v>
      </c>
      <c r="M8477" s="2" t="s">
        <v>19</v>
      </c>
      <c r="N8477" s="20">
        <f t="shared" si="132"/>
        <v>10328.719999999999</v>
      </c>
      <c r="O8477" s="21"/>
      <c r="P8477" s="20"/>
    </row>
    <row r="8478" spans="1:16" x14ac:dyDescent="0.35">
      <c r="A8478" s="2" t="s">
        <v>20</v>
      </c>
      <c r="B8478" s="2">
        <v>1128299</v>
      </c>
      <c r="C8478" s="15">
        <v>44517</v>
      </c>
      <c r="D8478" s="2" t="s">
        <v>43</v>
      </c>
      <c r="E8478" s="2" t="s">
        <v>44</v>
      </c>
      <c r="F8478" s="2" t="s">
        <v>63</v>
      </c>
      <c r="G8478" s="3" t="s">
        <v>17</v>
      </c>
      <c r="H8478" s="17">
        <v>46</v>
      </c>
      <c r="I8478" s="2">
        <v>231</v>
      </c>
      <c r="J8478" s="19">
        <v>10626</v>
      </c>
      <c r="K8478" s="19">
        <v>3400.32</v>
      </c>
      <c r="L8478" s="2">
        <v>0.32</v>
      </c>
      <c r="M8478" s="2" t="s">
        <v>19</v>
      </c>
      <c r="N8478" s="20">
        <f t="shared" si="132"/>
        <v>14026.32</v>
      </c>
      <c r="O8478" s="21"/>
      <c r="P8478" s="20"/>
    </row>
    <row r="8479" spans="1:16" x14ac:dyDescent="0.35">
      <c r="A8479" s="2" t="s">
        <v>20</v>
      </c>
      <c r="B8479" s="2">
        <v>1128299</v>
      </c>
      <c r="C8479" s="15">
        <v>44517</v>
      </c>
      <c r="D8479" s="2" t="s">
        <v>43</v>
      </c>
      <c r="E8479" s="2" t="s">
        <v>44</v>
      </c>
      <c r="F8479" s="2" t="s">
        <v>63</v>
      </c>
      <c r="G8479" s="3" t="s">
        <v>156</v>
      </c>
      <c r="H8479" s="17">
        <v>44</v>
      </c>
      <c r="I8479" s="2">
        <v>173</v>
      </c>
      <c r="J8479" s="19">
        <v>7612</v>
      </c>
      <c r="K8479" s="19">
        <v>2816.44</v>
      </c>
      <c r="L8479" s="2">
        <v>0.37</v>
      </c>
      <c r="M8479" s="2" t="s">
        <v>19</v>
      </c>
      <c r="N8479" s="20">
        <f t="shared" si="132"/>
        <v>10428.44</v>
      </c>
      <c r="O8479" s="21"/>
      <c r="P8479" s="20"/>
    </row>
    <row r="8480" spans="1:16" x14ac:dyDescent="0.35">
      <c r="A8480" s="2" t="s">
        <v>20</v>
      </c>
      <c r="B8480" s="2">
        <v>1128299</v>
      </c>
      <c r="C8480" s="15">
        <v>44517</v>
      </c>
      <c r="D8480" s="2" t="s">
        <v>43</v>
      </c>
      <c r="E8480" s="2" t="s">
        <v>44</v>
      </c>
      <c r="F8480" s="2" t="s">
        <v>63</v>
      </c>
      <c r="G8480" s="3" t="s">
        <v>157</v>
      </c>
      <c r="H8480" s="17">
        <v>47</v>
      </c>
      <c r="I8480" s="2">
        <v>170</v>
      </c>
      <c r="J8480" s="19">
        <v>7990</v>
      </c>
      <c r="K8480" s="19">
        <v>2716.6</v>
      </c>
      <c r="L8480" s="2">
        <v>0.33999999999999997</v>
      </c>
      <c r="M8480" s="2" t="s">
        <v>19</v>
      </c>
      <c r="N8480" s="20">
        <f t="shared" si="132"/>
        <v>10706.6</v>
      </c>
      <c r="O8480" s="21"/>
      <c r="P8480" s="20"/>
    </row>
    <row r="8481" spans="1:16" x14ac:dyDescent="0.35">
      <c r="A8481" s="2" t="s">
        <v>20</v>
      </c>
      <c r="B8481" s="2">
        <v>1128299</v>
      </c>
      <c r="C8481" s="15">
        <v>44517</v>
      </c>
      <c r="D8481" s="2" t="s">
        <v>43</v>
      </c>
      <c r="E8481" s="2" t="s">
        <v>44</v>
      </c>
      <c r="F8481" s="2" t="s">
        <v>63</v>
      </c>
      <c r="G8481" s="3" t="s">
        <v>18</v>
      </c>
      <c r="H8481" s="17">
        <v>58</v>
      </c>
      <c r="I8481" s="2">
        <v>147</v>
      </c>
      <c r="J8481" s="19">
        <v>8526</v>
      </c>
      <c r="K8481" s="19">
        <v>2302.02</v>
      </c>
      <c r="L8481" s="2">
        <v>0.27</v>
      </c>
      <c r="M8481" s="2" t="s">
        <v>19</v>
      </c>
      <c r="N8481" s="20">
        <f t="shared" si="132"/>
        <v>10828.02</v>
      </c>
      <c r="O8481" s="21"/>
      <c r="P8481" s="20"/>
    </row>
    <row r="8482" spans="1:16" x14ac:dyDescent="0.35">
      <c r="A8482" s="2" t="s">
        <v>20</v>
      </c>
      <c r="B8482" s="2">
        <v>1128299</v>
      </c>
      <c r="C8482" s="15">
        <v>44517</v>
      </c>
      <c r="D8482" s="2" t="s">
        <v>43</v>
      </c>
      <c r="E8482" s="2" t="s">
        <v>44</v>
      </c>
      <c r="F8482" s="2" t="s">
        <v>63</v>
      </c>
      <c r="G8482" s="3" t="s">
        <v>158</v>
      </c>
      <c r="H8482" s="17">
        <v>66</v>
      </c>
      <c r="I8482" s="2">
        <v>198</v>
      </c>
      <c r="J8482" s="19">
        <v>13068</v>
      </c>
      <c r="K8482" s="19">
        <v>6534</v>
      </c>
      <c r="L8482" s="2">
        <v>0.5</v>
      </c>
      <c r="M8482" s="2" t="s">
        <v>19</v>
      </c>
      <c r="N8482" s="20">
        <f t="shared" si="132"/>
        <v>19602</v>
      </c>
      <c r="O8482" s="21"/>
      <c r="P8482" s="20"/>
    </row>
    <row r="8483" spans="1:16" x14ac:dyDescent="0.35">
      <c r="A8483" s="2" t="s">
        <v>20</v>
      </c>
      <c r="B8483" s="2">
        <v>1128299</v>
      </c>
      <c r="C8483" s="15">
        <v>44546</v>
      </c>
      <c r="D8483" s="2" t="s">
        <v>43</v>
      </c>
      <c r="E8483" s="2" t="s">
        <v>44</v>
      </c>
      <c r="F8483" s="2" t="s">
        <v>63</v>
      </c>
      <c r="G8483" s="3" t="s">
        <v>155</v>
      </c>
      <c r="H8483" s="17">
        <v>58</v>
      </c>
      <c r="I8483" s="2">
        <v>280</v>
      </c>
      <c r="J8483" s="19">
        <v>16240</v>
      </c>
      <c r="K8483" s="19">
        <v>5846.4</v>
      </c>
      <c r="L8483" s="2">
        <v>0.36</v>
      </c>
      <c r="M8483" s="2" t="s">
        <v>19</v>
      </c>
      <c r="N8483" s="20">
        <f t="shared" si="132"/>
        <v>22086.400000000001</v>
      </c>
      <c r="O8483" s="21"/>
      <c r="P8483" s="20"/>
    </row>
    <row r="8484" spans="1:16" x14ac:dyDescent="0.35">
      <c r="A8484" s="2" t="s">
        <v>20</v>
      </c>
      <c r="B8484" s="2">
        <v>1128299</v>
      </c>
      <c r="C8484" s="15">
        <v>44546</v>
      </c>
      <c r="D8484" s="2" t="s">
        <v>43</v>
      </c>
      <c r="E8484" s="2" t="s">
        <v>44</v>
      </c>
      <c r="F8484" s="2" t="s">
        <v>63</v>
      </c>
      <c r="G8484" s="3" t="s">
        <v>17</v>
      </c>
      <c r="H8484" s="17">
        <v>55</v>
      </c>
      <c r="I8484" s="2">
        <v>256</v>
      </c>
      <c r="J8484" s="19">
        <v>14080</v>
      </c>
      <c r="K8484" s="19">
        <v>4364.8</v>
      </c>
      <c r="L8484" s="2">
        <v>0.31</v>
      </c>
      <c r="M8484" s="2" t="s">
        <v>19</v>
      </c>
      <c r="N8484" s="20">
        <f t="shared" si="132"/>
        <v>18444.8</v>
      </c>
      <c r="O8484" s="21"/>
      <c r="P8484" s="20"/>
    </row>
    <row r="8485" spans="1:16" x14ac:dyDescent="0.35">
      <c r="A8485" s="2" t="s">
        <v>25</v>
      </c>
      <c r="B8485" s="2">
        <v>1128299</v>
      </c>
      <c r="C8485" s="15">
        <v>44546</v>
      </c>
      <c r="D8485" s="2" t="s">
        <v>43</v>
      </c>
      <c r="E8485" s="2" t="s">
        <v>44</v>
      </c>
      <c r="F8485" s="2" t="s">
        <v>63</v>
      </c>
      <c r="G8485" s="3" t="s">
        <v>156</v>
      </c>
      <c r="H8485" s="17">
        <v>64</v>
      </c>
      <c r="I8485" s="2">
        <v>204</v>
      </c>
      <c r="J8485" s="19">
        <v>13056</v>
      </c>
      <c r="K8485" s="19">
        <v>4308.4799999999996</v>
      </c>
      <c r="L8485" s="2">
        <v>0.32999999999999996</v>
      </c>
      <c r="M8485" s="2" t="s">
        <v>19</v>
      </c>
      <c r="N8485" s="20">
        <f t="shared" si="132"/>
        <v>17364.48</v>
      </c>
      <c r="O8485" s="21"/>
      <c r="P8485" s="20"/>
    </row>
    <row r="8486" spans="1:16" x14ac:dyDescent="0.35">
      <c r="A8486" s="2" t="s">
        <v>25</v>
      </c>
      <c r="B8486" s="2">
        <v>1128299</v>
      </c>
      <c r="C8486" s="15">
        <v>44546</v>
      </c>
      <c r="D8486" s="2" t="s">
        <v>43</v>
      </c>
      <c r="E8486" s="2" t="s">
        <v>44</v>
      </c>
      <c r="F8486" s="2" t="s">
        <v>63</v>
      </c>
      <c r="G8486" s="3" t="s">
        <v>157</v>
      </c>
      <c r="H8486" s="17">
        <v>58</v>
      </c>
      <c r="I8486" s="2">
        <v>204</v>
      </c>
      <c r="J8486" s="19">
        <v>11832</v>
      </c>
      <c r="K8486" s="19">
        <v>4022.8799999999997</v>
      </c>
      <c r="L8486" s="2">
        <v>0.33999999999999997</v>
      </c>
      <c r="M8486" s="2" t="s">
        <v>19</v>
      </c>
      <c r="N8486" s="20">
        <f t="shared" si="132"/>
        <v>15854.88</v>
      </c>
      <c r="O8486" s="21"/>
      <c r="P8486" s="20"/>
    </row>
    <row r="8487" spans="1:16" x14ac:dyDescent="0.35">
      <c r="A8487" s="2" t="s">
        <v>25</v>
      </c>
      <c r="B8487" s="2">
        <v>1128299</v>
      </c>
      <c r="C8487" s="15">
        <v>44546</v>
      </c>
      <c r="D8487" s="2" t="s">
        <v>43</v>
      </c>
      <c r="E8487" s="2" t="s">
        <v>44</v>
      </c>
      <c r="F8487" s="2" t="s">
        <v>63</v>
      </c>
      <c r="G8487" s="3" t="s">
        <v>18</v>
      </c>
      <c r="H8487" s="17">
        <v>64</v>
      </c>
      <c r="I8487" s="2">
        <v>179</v>
      </c>
      <c r="J8487" s="19">
        <v>11456</v>
      </c>
      <c r="K8487" s="19">
        <v>2978.56</v>
      </c>
      <c r="L8487" s="2">
        <v>0.26</v>
      </c>
      <c r="M8487" s="2" t="s">
        <v>19</v>
      </c>
      <c r="N8487" s="20">
        <f t="shared" si="132"/>
        <v>14434.56</v>
      </c>
      <c r="O8487" s="21"/>
      <c r="P8487" s="20"/>
    </row>
    <row r="8488" spans="1:16" x14ac:dyDescent="0.35">
      <c r="A8488" s="2" t="s">
        <v>25</v>
      </c>
      <c r="B8488" s="2">
        <v>1128299</v>
      </c>
      <c r="C8488" s="15">
        <v>44546</v>
      </c>
      <c r="D8488" s="2" t="s">
        <v>43</v>
      </c>
      <c r="E8488" s="2" t="s">
        <v>44</v>
      </c>
      <c r="F8488" s="2" t="s">
        <v>63</v>
      </c>
      <c r="G8488" s="3" t="s">
        <v>158</v>
      </c>
      <c r="H8488" s="17">
        <v>64</v>
      </c>
      <c r="I8488" s="2">
        <v>200</v>
      </c>
      <c r="J8488" s="19">
        <v>12800</v>
      </c>
      <c r="K8488" s="19">
        <v>6144</v>
      </c>
      <c r="L8488" s="2">
        <v>0.48</v>
      </c>
      <c r="M8488" s="2" t="s">
        <v>19</v>
      </c>
      <c r="N8488" s="20">
        <f t="shared" si="132"/>
        <v>18944</v>
      </c>
      <c r="O8488" s="21"/>
      <c r="P8488" s="20"/>
    </row>
    <row r="8489" spans="1:16" x14ac:dyDescent="0.35">
      <c r="A8489" s="2" t="s">
        <v>25</v>
      </c>
      <c r="B8489" s="2">
        <v>1185732</v>
      </c>
      <c r="C8489" s="15">
        <v>44208</v>
      </c>
      <c r="D8489" s="2" t="s">
        <v>43</v>
      </c>
      <c r="E8489" s="2" t="s">
        <v>44</v>
      </c>
      <c r="F8489" s="2" t="s">
        <v>63</v>
      </c>
      <c r="G8489" s="3" t="s">
        <v>155</v>
      </c>
      <c r="H8489" s="17">
        <v>30</v>
      </c>
      <c r="I8489" s="2">
        <v>272</v>
      </c>
      <c r="J8489" s="19">
        <v>8160</v>
      </c>
      <c r="K8489" s="19">
        <v>4161.6000000000004</v>
      </c>
      <c r="L8489" s="2">
        <v>0.51</v>
      </c>
      <c r="M8489" s="2" t="s">
        <v>19</v>
      </c>
      <c r="N8489" s="20">
        <f t="shared" si="132"/>
        <v>12321.6</v>
      </c>
      <c r="O8489" s="21"/>
      <c r="P8489" s="20"/>
    </row>
    <row r="8490" spans="1:16" x14ac:dyDescent="0.35">
      <c r="A8490" s="2" t="s">
        <v>25</v>
      </c>
      <c r="B8490" s="2">
        <v>1185732</v>
      </c>
      <c r="C8490" s="15">
        <v>44208</v>
      </c>
      <c r="D8490" s="2" t="s">
        <v>43</v>
      </c>
      <c r="E8490" s="2" t="s">
        <v>44</v>
      </c>
      <c r="F8490" s="2" t="s">
        <v>63</v>
      </c>
      <c r="G8490" s="3" t="s">
        <v>17</v>
      </c>
      <c r="H8490" s="17">
        <v>36</v>
      </c>
      <c r="I8490" s="2">
        <v>221</v>
      </c>
      <c r="J8490" s="19">
        <v>7956</v>
      </c>
      <c r="K8490" s="19">
        <v>3182.3999999999996</v>
      </c>
      <c r="L8490" s="2">
        <v>0.39999999999999997</v>
      </c>
      <c r="M8490" s="2" t="s">
        <v>19</v>
      </c>
      <c r="N8490" s="20">
        <f t="shared" si="132"/>
        <v>11138.4</v>
      </c>
      <c r="O8490" s="21"/>
      <c r="P8490" s="20"/>
    </row>
    <row r="8491" spans="1:16" x14ac:dyDescent="0.35">
      <c r="A8491" s="2" t="s">
        <v>25</v>
      </c>
      <c r="B8491" s="2">
        <v>1185732</v>
      </c>
      <c r="C8491" s="15">
        <v>44208</v>
      </c>
      <c r="D8491" s="2" t="s">
        <v>43</v>
      </c>
      <c r="E8491" s="2" t="s">
        <v>44</v>
      </c>
      <c r="F8491" s="2" t="s">
        <v>63</v>
      </c>
      <c r="G8491" s="3" t="s">
        <v>156</v>
      </c>
      <c r="H8491" s="17">
        <v>26</v>
      </c>
      <c r="I8491" s="2">
        <v>202</v>
      </c>
      <c r="J8491" s="19">
        <v>5252</v>
      </c>
      <c r="K8491" s="19">
        <v>1523.08</v>
      </c>
      <c r="L8491" s="2">
        <v>0.28999999999999998</v>
      </c>
      <c r="M8491" s="2" t="s">
        <v>19</v>
      </c>
      <c r="N8491" s="20">
        <f t="shared" si="132"/>
        <v>6775.08</v>
      </c>
      <c r="O8491" s="21"/>
      <c r="P8491" s="20"/>
    </row>
    <row r="8492" spans="1:16" x14ac:dyDescent="0.35">
      <c r="A8492" s="2" t="s">
        <v>25</v>
      </c>
      <c r="B8492" s="2">
        <v>1185732</v>
      </c>
      <c r="C8492" s="15">
        <v>44208</v>
      </c>
      <c r="D8492" s="2" t="s">
        <v>43</v>
      </c>
      <c r="E8492" s="2" t="s">
        <v>44</v>
      </c>
      <c r="F8492" s="2" t="s">
        <v>63</v>
      </c>
      <c r="G8492" s="3" t="s">
        <v>157</v>
      </c>
      <c r="H8492" s="17">
        <v>30</v>
      </c>
      <c r="I8492" s="2">
        <v>170</v>
      </c>
      <c r="J8492" s="19">
        <v>5100</v>
      </c>
      <c r="K8492" s="19">
        <v>1887</v>
      </c>
      <c r="L8492" s="2">
        <v>0.37</v>
      </c>
      <c r="M8492" s="2" t="s">
        <v>19</v>
      </c>
      <c r="N8492" s="20">
        <f t="shared" si="132"/>
        <v>6987</v>
      </c>
      <c r="O8492" s="21"/>
      <c r="P8492" s="20"/>
    </row>
    <row r="8493" spans="1:16" x14ac:dyDescent="0.35">
      <c r="A8493" s="2" t="s">
        <v>25</v>
      </c>
      <c r="B8493" s="2">
        <v>1185732</v>
      </c>
      <c r="C8493" s="15">
        <v>44208</v>
      </c>
      <c r="D8493" s="2" t="s">
        <v>43</v>
      </c>
      <c r="E8493" s="2" t="s">
        <v>44</v>
      </c>
      <c r="F8493" s="2" t="s">
        <v>63</v>
      </c>
      <c r="G8493" s="3" t="s">
        <v>18</v>
      </c>
      <c r="H8493" s="17">
        <v>36</v>
      </c>
      <c r="I8493" s="2">
        <v>193</v>
      </c>
      <c r="J8493" s="19">
        <v>6948</v>
      </c>
      <c r="K8493" s="19">
        <v>2848.68</v>
      </c>
      <c r="L8493" s="2">
        <v>0.41</v>
      </c>
      <c r="M8493" s="2" t="s">
        <v>19</v>
      </c>
      <c r="N8493" s="20">
        <f t="shared" si="132"/>
        <v>9796.68</v>
      </c>
      <c r="O8493" s="21"/>
      <c r="P8493" s="20"/>
    </row>
    <row r="8494" spans="1:16" x14ac:dyDescent="0.35">
      <c r="A8494" s="2" t="s">
        <v>25</v>
      </c>
      <c r="B8494" s="2">
        <v>1185732</v>
      </c>
      <c r="C8494" s="15">
        <v>44208</v>
      </c>
      <c r="D8494" s="2" t="s">
        <v>43</v>
      </c>
      <c r="E8494" s="2" t="s">
        <v>44</v>
      </c>
      <c r="F8494" s="2" t="s">
        <v>63</v>
      </c>
      <c r="G8494" s="3" t="s">
        <v>158</v>
      </c>
      <c r="H8494" s="17">
        <v>35</v>
      </c>
      <c r="I8494" s="2">
        <v>221</v>
      </c>
      <c r="J8494" s="19">
        <v>7735</v>
      </c>
      <c r="K8494" s="19">
        <v>4254.25</v>
      </c>
      <c r="L8494" s="2">
        <v>0.55000000000000004</v>
      </c>
      <c r="M8494" s="2" t="s">
        <v>19</v>
      </c>
      <c r="N8494" s="20">
        <f t="shared" si="132"/>
        <v>11989.25</v>
      </c>
      <c r="O8494" s="21"/>
      <c r="P8494" s="20"/>
    </row>
    <row r="8495" spans="1:16" x14ac:dyDescent="0.35">
      <c r="A8495" s="2" t="s">
        <v>25</v>
      </c>
      <c r="B8495" s="2">
        <v>1185732</v>
      </c>
      <c r="C8495" s="15">
        <v>44237</v>
      </c>
      <c r="D8495" s="2" t="s">
        <v>43</v>
      </c>
      <c r="E8495" s="2" t="s">
        <v>44</v>
      </c>
      <c r="F8495" s="2" t="s">
        <v>63</v>
      </c>
      <c r="G8495" s="3" t="s">
        <v>155</v>
      </c>
      <c r="H8495" s="17">
        <v>36</v>
      </c>
      <c r="I8495" s="2">
        <v>288</v>
      </c>
      <c r="J8495" s="19">
        <v>10368</v>
      </c>
      <c r="K8495" s="19">
        <v>4872.96</v>
      </c>
      <c r="L8495" s="2">
        <v>0.47000000000000003</v>
      </c>
      <c r="M8495" s="2" t="s">
        <v>19</v>
      </c>
      <c r="N8495" s="20">
        <f t="shared" si="132"/>
        <v>15240.96</v>
      </c>
      <c r="O8495" s="21"/>
      <c r="P8495" s="20"/>
    </row>
    <row r="8496" spans="1:16" x14ac:dyDescent="0.35">
      <c r="A8496" s="2" t="s">
        <v>25</v>
      </c>
      <c r="B8496" s="2">
        <v>1185732</v>
      </c>
      <c r="C8496" s="15">
        <v>44237</v>
      </c>
      <c r="D8496" s="2" t="s">
        <v>43</v>
      </c>
      <c r="E8496" s="2" t="s">
        <v>44</v>
      </c>
      <c r="F8496" s="2" t="s">
        <v>63</v>
      </c>
      <c r="G8496" s="3" t="s">
        <v>17</v>
      </c>
      <c r="H8496" s="17">
        <v>31</v>
      </c>
      <c r="I8496" s="2">
        <v>165</v>
      </c>
      <c r="J8496" s="19">
        <v>5115</v>
      </c>
      <c r="K8496" s="19">
        <v>2097.15</v>
      </c>
      <c r="L8496" s="2">
        <v>0.41</v>
      </c>
      <c r="M8496" s="2" t="s">
        <v>19</v>
      </c>
      <c r="N8496" s="20">
        <f t="shared" si="132"/>
        <v>7212.15</v>
      </c>
      <c r="O8496" s="21"/>
      <c r="P8496" s="20"/>
    </row>
    <row r="8497" spans="1:16" x14ac:dyDescent="0.35">
      <c r="A8497" s="2" t="s">
        <v>25</v>
      </c>
      <c r="B8497" s="2">
        <v>1185732</v>
      </c>
      <c r="C8497" s="15">
        <v>44237</v>
      </c>
      <c r="D8497" s="2" t="s">
        <v>43</v>
      </c>
      <c r="E8497" s="2" t="s">
        <v>44</v>
      </c>
      <c r="F8497" s="2" t="s">
        <v>63</v>
      </c>
      <c r="G8497" s="3" t="s">
        <v>156</v>
      </c>
      <c r="H8497" s="17">
        <v>23</v>
      </c>
      <c r="I8497" s="2">
        <v>204</v>
      </c>
      <c r="J8497" s="19">
        <v>4692</v>
      </c>
      <c r="K8497" s="19">
        <v>1501.44</v>
      </c>
      <c r="L8497" s="2">
        <v>0.32</v>
      </c>
      <c r="M8497" s="2" t="s">
        <v>19</v>
      </c>
      <c r="N8497" s="20">
        <f t="shared" si="132"/>
        <v>6193.4400000000005</v>
      </c>
      <c r="O8497" s="21"/>
      <c r="P8497" s="20"/>
    </row>
    <row r="8498" spans="1:16" x14ac:dyDescent="0.35">
      <c r="A8498" s="2" t="s">
        <v>13</v>
      </c>
      <c r="B8498" s="2">
        <v>1128299</v>
      </c>
      <c r="C8498" s="15">
        <v>44251</v>
      </c>
      <c r="D8498" s="2" t="s">
        <v>43</v>
      </c>
      <c r="E8498" s="2" t="s">
        <v>67</v>
      </c>
      <c r="F8498" s="2" t="s">
        <v>68</v>
      </c>
      <c r="G8498" s="3" t="s">
        <v>157</v>
      </c>
      <c r="H8498" s="17">
        <v>28</v>
      </c>
      <c r="I8498" s="2">
        <v>64</v>
      </c>
      <c r="J8498" s="19">
        <v>1792</v>
      </c>
      <c r="K8498" s="19">
        <v>734.71999999999991</v>
      </c>
      <c r="L8498" s="2">
        <v>0.41</v>
      </c>
      <c r="M8498" s="2" t="s">
        <v>19</v>
      </c>
      <c r="N8498" s="20">
        <f t="shared" si="132"/>
        <v>2526.7199999999998</v>
      </c>
      <c r="O8498" s="21"/>
      <c r="P8498" s="20"/>
    </row>
    <row r="8499" spans="1:16" x14ac:dyDescent="0.35">
      <c r="A8499" s="2" t="s">
        <v>13</v>
      </c>
      <c r="B8499" s="2">
        <v>1128299</v>
      </c>
      <c r="C8499" s="15">
        <v>44251</v>
      </c>
      <c r="D8499" s="2" t="s">
        <v>43</v>
      </c>
      <c r="E8499" s="2" t="s">
        <v>67</v>
      </c>
      <c r="F8499" s="2" t="s">
        <v>68</v>
      </c>
      <c r="G8499" s="3" t="s">
        <v>18</v>
      </c>
      <c r="H8499" s="17">
        <v>29</v>
      </c>
      <c r="I8499" s="2">
        <v>39</v>
      </c>
      <c r="J8499" s="19">
        <v>1131</v>
      </c>
      <c r="K8499" s="19">
        <v>508.95</v>
      </c>
      <c r="L8499" s="2">
        <v>0.45</v>
      </c>
      <c r="M8499" s="2" t="s">
        <v>19</v>
      </c>
      <c r="N8499" s="20">
        <f t="shared" si="132"/>
        <v>1639.95</v>
      </c>
      <c r="O8499" s="21"/>
      <c r="P8499" s="20"/>
    </row>
    <row r="8500" spans="1:16" x14ac:dyDescent="0.35">
      <c r="A8500" s="2" t="s">
        <v>13</v>
      </c>
      <c r="B8500" s="2">
        <v>1128299</v>
      </c>
      <c r="C8500" s="15">
        <v>44251</v>
      </c>
      <c r="D8500" s="2" t="s">
        <v>43</v>
      </c>
      <c r="E8500" s="2" t="s">
        <v>67</v>
      </c>
      <c r="F8500" s="2" t="s">
        <v>68</v>
      </c>
      <c r="G8500" s="3" t="s">
        <v>158</v>
      </c>
      <c r="H8500" s="17">
        <v>30</v>
      </c>
      <c r="I8500" s="2">
        <v>107</v>
      </c>
      <c r="J8500" s="19">
        <v>3210</v>
      </c>
      <c r="K8500" s="19">
        <v>1155.5999999999999</v>
      </c>
      <c r="L8500" s="2">
        <v>0.36</v>
      </c>
      <c r="M8500" s="2" t="s">
        <v>19</v>
      </c>
      <c r="N8500" s="20">
        <f t="shared" si="132"/>
        <v>4365.6000000000004</v>
      </c>
      <c r="O8500" s="21"/>
      <c r="P8500" s="20"/>
    </row>
    <row r="8501" spans="1:16" x14ac:dyDescent="0.35">
      <c r="A8501" s="2" t="s">
        <v>13</v>
      </c>
      <c r="B8501" s="2">
        <v>1128299</v>
      </c>
      <c r="C8501" s="15">
        <v>44278</v>
      </c>
      <c r="D8501" s="2" t="s">
        <v>43</v>
      </c>
      <c r="E8501" s="2" t="s">
        <v>67</v>
      </c>
      <c r="F8501" s="2" t="s">
        <v>68</v>
      </c>
      <c r="G8501" s="3" t="s">
        <v>155</v>
      </c>
      <c r="H8501" s="17">
        <v>30</v>
      </c>
      <c r="I8501" s="2">
        <v>162</v>
      </c>
      <c r="J8501" s="19">
        <v>4860</v>
      </c>
      <c r="K8501" s="19">
        <v>1846.8</v>
      </c>
      <c r="L8501" s="2">
        <v>0.38</v>
      </c>
      <c r="M8501" s="2" t="s">
        <v>19</v>
      </c>
      <c r="N8501" s="20">
        <f t="shared" si="132"/>
        <v>6706.8</v>
      </c>
      <c r="O8501" s="21"/>
      <c r="P8501" s="20"/>
    </row>
    <row r="8502" spans="1:16" x14ac:dyDescent="0.35">
      <c r="A8502" s="2" t="s">
        <v>13</v>
      </c>
      <c r="B8502" s="2">
        <v>1128299</v>
      </c>
      <c r="C8502" s="15">
        <v>44278</v>
      </c>
      <c r="D8502" s="2" t="s">
        <v>43</v>
      </c>
      <c r="E8502" s="2" t="s">
        <v>67</v>
      </c>
      <c r="F8502" s="2" t="s">
        <v>68</v>
      </c>
      <c r="G8502" s="3" t="s">
        <v>17</v>
      </c>
      <c r="H8502" s="17">
        <v>35</v>
      </c>
      <c r="I8502" s="2">
        <v>98</v>
      </c>
      <c r="J8502" s="19">
        <v>3430</v>
      </c>
      <c r="K8502" s="19">
        <v>1406.3</v>
      </c>
      <c r="L8502" s="2">
        <v>0.41</v>
      </c>
      <c r="M8502" s="2" t="s">
        <v>19</v>
      </c>
      <c r="N8502" s="20">
        <f t="shared" si="132"/>
        <v>4836.3</v>
      </c>
      <c r="O8502" s="21"/>
      <c r="P8502" s="20"/>
    </row>
    <row r="8503" spans="1:16" x14ac:dyDescent="0.35">
      <c r="A8503" s="2" t="s">
        <v>13</v>
      </c>
      <c r="B8503" s="2">
        <v>1128299</v>
      </c>
      <c r="C8503" s="15">
        <v>44278</v>
      </c>
      <c r="D8503" s="2" t="s">
        <v>43</v>
      </c>
      <c r="E8503" s="2" t="s">
        <v>67</v>
      </c>
      <c r="F8503" s="2" t="s">
        <v>68</v>
      </c>
      <c r="G8503" s="3" t="s">
        <v>156</v>
      </c>
      <c r="H8503" s="17">
        <v>43</v>
      </c>
      <c r="I8503" s="2">
        <v>112</v>
      </c>
      <c r="J8503" s="19">
        <v>4816</v>
      </c>
      <c r="K8503" s="19">
        <v>1974.56</v>
      </c>
      <c r="L8503" s="2">
        <v>0.41</v>
      </c>
      <c r="M8503" s="2" t="s">
        <v>19</v>
      </c>
      <c r="N8503" s="20">
        <f t="shared" si="132"/>
        <v>6790.5599999999995</v>
      </c>
      <c r="O8503" s="21"/>
      <c r="P8503" s="20"/>
    </row>
    <row r="8504" spans="1:16" x14ac:dyDescent="0.35">
      <c r="A8504" s="2" t="s">
        <v>13</v>
      </c>
      <c r="B8504" s="2">
        <v>1128299</v>
      </c>
      <c r="C8504" s="15">
        <v>44278</v>
      </c>
      <c r="D8504" s="2" t="s">
        <v>43</v>
      </c>
      <c r="E8504" s="2" t="s">
        <v>67</v>
      </c>
      <c r="F8504" s="2" t="s">
        <v>68</v>
      </c>
      <c r="G8504" s="3" t="s">
        <v>157</v>
      </c>
      <c r="H8504" s="17">
        <v>38</v>
      </c>
      <c r="I8504" s="2">
        <v>78</v>
      </c>
      <c r="J8504" s="19">
        <v>2964</v>
      </c>
      <c r="K8504" s="19">
        <v>1155.9599999999998</v>
      </c>
      <c r="L8504" s="2">
        <v>0.38999999999999996</v>
      </c>
      <c r="M8504" s="2" t="s">
        <v>19</v>
      </c>
      <c r="N8504" s="20">
        <f t="shared" si="132"/>
        <v>4119.96</v>
      </c>
      <c r="O8504" s="21"/>
      <c r="P8504" s="20"/>
    </row>
    <row r="8505" spans="1:16" x14ac:dyDescent="0.35">
      <c r="A8505" s="2" t="s">
        <v>13</v>
      </c>
      <c r="B8505" s="2">
        <v>1128299</v>
      </c>
      <c r="C8505" s="15">
        <v>44278</v>
      </c>
      <c r="D8505" s="2" t="s">
        <v>43</v>
      </c>
      <c r="E8505" s="2" t="s">
        <v>67</v>
      </c>
      <c r="F8505" s="2" t="s">
        <v>68</v>
      </c>
      <c r="G8505" s="3" t="s">
        <v>18</v>
      </c>
      <c r="H8505" s="17">
        <v>43</v>
      </c>
      <c r="I8505" s="2">
        <v>33</v>
      </c>
      <c r="J8505" s="19">
        <v>1419</v>
      </c>
      <c r="K8505" s="19">
        <v>595.98</v>
      </c>
      <c r="L8505" s="2">
        <v>0.42000000000000004</v>
      </c>
      <c r="M8505" s="2" t="s">
        <v>19</v>
      </c>
      <c r="N8505" s="20">
        <f t="shared" si="132"/>
        <v>2014.98</v>
      </c>
      <c r="O8505" s="21"/>
      <c r="P8505" s="20"/>
    </row>
    <row r="8506" spans="1:16" x14ac:dyDescent="0.35">
      <c r="A8506" s="2" t="s">
        <v>13</v>
      </c>
      <c r="B8506" s="2">
        <v>1128299</v>
      </c>
      <c r="C8506" s="15">
        <v>44278</v>
      </c>
      <c r="D8506" s="2" t="s">
        <v>43</v>
      </c>
      <c r="E8506" s="2" t="s">
        <v>67</v>
      </c>
      <c r="F8506" s="2" t="s">
        <v>68</v>
      </c>
      <c r="G8506" s="3" t="s">
        <v>158</v>
      </c>
      <c r="H8506" s="17">
        <v>35</v>
      </c>
      <c r="I8506" s="2">
        <v>102</v>
      </c>
      <c r="J8506" s="19">
        <v>3570</v>
      </c>
      <c r="K8506" s="19">
        <v>1285.2</v>
      </c>
      <c r="L8506" s="2">
        <v>0.36</v>
      </c>
      <c r="M8506" s="2" t="s">
        <v>19</v>
      </c>
      <c r="N8506" s="20">
        <f t="shared" si="132"/>
        <v>4855.2</v>
      </c>
      <c r="O8506" s="21"/>
      <c r="P8506" s="20"/>
    </row>
    <row r="8507" spans="1:16" x14ac:dyDescent="0.35">
      <c r="A8507" s="2" t="s">
        <v>13</v>
      </c>
      <c r="B8507" s="2">
        <v>1128299</v>
      </c>
      <c r="C8507" s="15">
        <v>44310</v>
      </c>
      <c r="D8507" s="2" t="s">
        <v>43</v>
      </c>
      <c r="E8507" s="2" t="s">
        <v>67</v>
      </c>
      <c r="F8507" s="2" t="s">
        <v>68</v>
      </c>
      <c r="G8507" s="3" t="s">
        <v>155</v>
      </c>
      <c r="H8507" s="17">
        <v>38</v>
      </c>
      <c r="I8507" s="2">
        <v>147</v>
      </c>
      <c r="J8507" s="19">
        <v>5586</v>
      </c>
      <c r="K8507" s="19">
        <v>2066.8200000000002</v>
      </c>
      <c r="L8507" s="2">
        <v>0.37</v>
      </c>
      <c r="M8507" s="2" t="s">
        <v>19</v>
      </c>
      <c r="N8507" s="20">
        <f t="shared" si="132"/>
        <v>7652.82</v>
      </c>
      <c r="O8507" s="21"/>
      <c r="P8507" s="20"/>
    </row>
    <row r="8508" spans="1:16" x14ac:dyDescent="0.35">
      <c r="A8508" s="2" t="s">
        <v>13</v>
      </c>
      <c r="B8508" s="2">
        <v>1128299</v>
      </c>
      <c r="C8508" s="15">
        <v>44310</v>
      </c>
      <c r="D8508" s="2" t="s">
        <v>43</v>
      </c>
      <c r="E8508" s="2" t="s">
        <v>67</v>
      </c>
      <c r="F8508" s="2" t="s">
        <v>68</v>
      </c>
      <c r="G8508" s="3" t="s">
        <v>17</v>
      </c>
      <c r="H8508" s="17">
        <v>44</v>
      </c>
      <c r="I8508" s="2">
        <v>85</v>
      </c>
      <c r="J8508" s="19">
        <v>3740</v>
      </c>
      <c r="K8508" s="19">
        <v>1533.3999999999999</v>
      </c>
      <c r="L8508" s="2">
        <v>0.41</v>
      </c>
      <c r="M8508" s="2" t="s">
        <v>19</v>
      </c>
      <c r="N8508" s="20">
        <f t="shared" si="132"/>
        <v>5273.4</v>
      </c>
      <c r="O8508" s="21"/>
      <c r="P8508" s="20"/>
    </row>
    <row r="8509" spans="1:16" x14ac:dyDescent="0.35">
      <c r="A8509" s="2" t="s">
        <v>13</v>
      </c>
      <c r="B8509" s="2">
        <v>1128299</v>
      </c>
      <c r="C8509" s="15">
        <v>44310</v>
      </c>
      <c r="D8509" s="2" t="s">
        <v>43</v>
      </c>
      <c r="E8509" s="2" t="s">
        <v>67</v>
      </c>
      <c r="F8509" s="2" t="s">
        <v>68</v>
      </c>
      <c r="G8509" s="3" t="s">
        <v>156</v>
      </c>
      <c r="H8509" s="17">
        <v>41</v>
      </c>
      <c r="I8509" s="2">
        <v>114</v>
      </c>
      <c r="J8509" s="19">
        <v>4674</v>
      </c>
      <c r="K8509" s="19">
        <v>1729.3799999999999</v>
      </c>
      <c r="L8509" s="2">
        <v>0.37</v>
      </c>
      <c r="M8509" s="2" t="s">
        <v>19</v>
      </c>
      <c r="N8509" s="20">
        <f t="shared" si="132"/>
        <v>6403.38</v>
      </c>
      <c r="O8509" s="21"/>
      <c r="P8509" s="20"/>
    </row>
    <row r="8510" spans="1:16" x14ac:dyDescent="0.35">
      <c r="A8510" s="2" t="s">
        <v>13</v>
      </c>
      <c r="B8510" s="2">
        <v>1128299</v>
      </c>
      <c r="C8510" s="15">
        <v>44310</v>
      </c>
      <c r="D8510" s="2" t="s">
        <v>43</v>
      </c>
      <c r="E8510" s="2" t="s">
        <v>67</v>
      </c>
      <c r="F8510" s="2" t="s">
        <v>68</v>
      </c>
      <c r="G8510" s="3" t="s">
        <v>157</v>
      </c>
      <c r="H8510" s="17">
        <v>32</v>
      </c>
      <c r="I8510" s="2">
        <v>68</v>
      </c>
      <c r="J8510" s="19">
        <v>2176</v>
      </c>
      <c r="K8510" s="19">
        <v>913.92</v>
      </c>
      <c r="L8510" s="2">
        <v>0.42</v>
      </c>
      <c r="M8510" s="2" t="s">
        <v>19</v>
      </c>
      <c r="N8510" s="20">
        <f t="shared" si="132"/>
        <v>3089.92</v>
      </c>
      <c r="O8510" s="21"/>
      <c r="P8510" s="20"/>
    </row>
    <row r="8511" spans="1:16" x14ac:dyDescent="0.35">
      <c r="A8511" s="2" t="s">
        <v>13</v>
      </c>
      <c r="B8511" s="2">
        <v>1128299</v>
      </c>
      <c r="C8511" s="15">
        <v>44310</v>
      </c>
      <c r="D8511" s="2" t="s">
        <v>43</v>
      </c>
      <c r="E8511" s="2" t="s">
        <v>67</v>
      </c>
      <c r="F8511" s="2" t="s">
        <v>68</v>
      </c>
      <c r="G8511" s="3" t="s">
        <v>18</v>
      </c>
      <c r="H8511" s="17">
        <v>40</v>
      </c>
      <c r="I8511" s="2">
        <v>40</v>
      </c>
      <c r="J8511" s="19">
        <v>1600</v>
      </c>
      <c r="K8511" s="19">
        <v>672.00000000000011</v>
      </c>
      <c r="L8511" s="2">
        <v>0.42000000000000004</v>
      </c>
      <c r="M8511" s="2" t="s">
        <v>19</v>
      </c>
      <c r="N8511" s="20">
        <f t="shared" si="132"/>
        <v>2272</v>
      </c>
      <c r="O8511" s="21"/>
      <c r="P8511" s="20"/>
    </row>
    <row r="8512" spans="1:16" x14ac:dyDescent="0.35">
      <c r="A8512" s="2" t="s">
        <v>13</v>
      </c>
      <c r="B8512" s="2">
        <v>1128299</v>
      </c>
      <c r="C8512" s="15">
        <v>44310</v>
      </c>
      <c r="D8512" s="2" t="s">
        <v>43</v>
      </c>
      <c r="E8512" s="2" t="s">
        <v>67</v>
      </c>
      <c r="F8512" s="2" t="s">
        <v>68</v>
      </c>
      <c r="G8512" s="3" t="s">
        <v>158</v>
      </c>
      <c r="H8512" s="17">
        <v>47</v>
      </c>
      <c r="I8512" s="2">
        <v>90</v>
      </c>
      <c r="J8512" s="19">
        <v>4230</v>
      </c>
      <c r="K8512" s="19">
        <v>1522.8</v>
      </c>
      <c r="L8512" s="2">
        <v>0.36</v>
      </c>
      <c r="M8512" s="2" t="s">
        <v>19</v>
      </c>
      <c r="N8512" s="20">
        <f t="shared" si="132"/>
        <v>5752.8</v>
      </c>
      <c r="O8512" s="21"/>
      <c r="P8512" s="20"/>
    </row>
    <row r="8513" spans="1:16" x14ac:dyDescent="0.35">
      <c r="A8513" s="2" t="s">
        <v>13</v>
      </c>
      <c r="B8513" s="2">
        <v>1128299</v>
      </c>
      <c r="C8513" s="15">
        <v>44341</v>
      </c>
      <c r="D8513" s="2" t="s">
        <v>43</v>
      </c>
      <c r="E8513" s="2" t="s">
        <v>67</v>
      </c>
      <c r="F8513" s="2" t="s">
        <v>68</v>
      </c>
      <c r="G8513" s="3" t="s">
        <v>155</v>
      </c>
      <c r="H8513" s="17">
        <v>39</v>
      </c>
      <c r="I8513" s="2">
        <v>175</v>
      </c>
      <c r="J8513" s="19">
        <v>6825</v>
      </c>
      <c r="K8513" s="19">
        <v>2730</v>
      </c>
      <c r="L8513" s="2">
        <v>0.39999999999999997</v>
      </c>
      <c r="M8513" s="2" t="s">
        <v>19</v>
      </c>
      <c r="N8513" s="20">
        <f t="shared" si="132"/>
        <v>9555</v>
      </c>
      <c r="O8513" s="21"/>
      <c r="P8513" s="20"/>
    </row>
    <row r="8514" spans="1:16" x14ac:dyDescent="0.35">
      <c r="A8514" s="2" t="s">
        <v>13</v>
      </c>
      <c r="B8514" s="2">
        <v>1128299</v>
      </c>
      <c r="C8514" s="15">
        <v>44341</v>
      </c>
      <c r="D8514" s="2" t="s">
        <v>43</v>
      </c>
      <c r="E8514" s="2" t="s">
        <v>67</v>
      </c>
      <c r="F8514" s="2" t="s">
        <v>68</v>
      </c>
      <c r="G8514" s="3" t="s">
        <v>17</v>
      </c>
      <c r="H8514" s="17">
        <v>40</v>
      </c>
      <c r="I8514" s="2">
        <v>105</v>
      </c>
      <c r="J8514" s="19">
        <v>4200</v>
      </c>
      <c r="K8514" s="19">
        <v>1722</v>
      </c>
      <c r="L8514" s="2">
        <v>0.41</v>
      </c>
      <c r="M8514" s="2" t="s">
        <v>19</v>
      </c>
      <c r="N8514" s="20">
        <f t="shared" si="132"/>
        <v>5922</v>
      </c>
      <c r="O8514" s="21"/>
      <c r="P8514" s="20"/>
    </row>
    <row r="8515" spans="1:16" x14ac:dyDescent="0.35">
      <c r="A8515" s="2" t="s">
        <v>13</v>
      </c>
      <c r="B8515" s="2">
        <v>1128299</v>
      </c>
      <c r="C8515" s="15">
        <v>44341</v>
      </c>
      <c r="D8515" s="2" t="s">
        <v>43</v>
      </c>
      <c r="E8515" s="2" t="s">
        <v>67</v>
      </c>
      <c r="F8515" s="2" t="s">
        <v>68</v>
      </c>
      <c r="G8515" s="3" t="s">
        <v>156</v>
      </c>
      <c r="H8515" s="17">
        <v>37</v>
      </c>
      <c r="I8515" s="2">
        <v>109</v>
      </c>
      <c r="J8515" s="19">
        <v>4033</v>
      </c>
      <c r="K8515" s="19">
        <v>1492.21</v>
      </c>
      <c r="L8515" s="2">
        <v>0.37</v>
      </c>
      <c r="M8515" s="2" t="s">
        <v>19</v>
      </c>
      <c r="N8515" s="20">
        <f t="shared" ref="N8515:N8578" si="133">SUM(J8515,K8515)</f>
        <v>5525.21</v>
      </c>
      <c r="O8515" s="21"/>
      <c r="P8515" s="20"/>
    </row>
    <row r="8516" spans="1:16" x14ac:dyDescent="0.35">
      <c r="A8516" s="2" t="s">
        <v>13</v>
      </c>
      <c r="B8516" s="2">
        <v>1128299</v>
      </c>
      <c r="C8516" s="15">
        <v>44341</v>
      </c>
      <c r="D8516" s="2" t="s">
        <v>43</v>
      </c>
      <c r="E8516" s="2" t="s">
        <v>67</v>
      </c>
      <c r="F8516" s="2" t="s">
        <v>68</v>
      </c>
      <c r="G8516" s="3" t="s">
        <v>157</v>
      </c>
      <c r="H8516" s="17">
        <v>33</v>
      </c>
      <c r="I8516" s="2">
        <v>85</v>
      </c>
      <c r="J8516" s="19">
        <v>2805</v>
      </c>
      <c r="K8516" s="19">
        <v>1065.9000000000001</v>
      </c>
      <c r="L8516" s="2">
        <v>0.38</v>
      </c>
      <c r="M8516" s="2" t="s">
        <v>19</v>
      </c>
      <c r="N8516" s="20">
        <f t="shared" si="133"/>
        <v>3870.9</v>
      </c>
      <c r="O8516" s="21"/>
      <c r="P8516" s="20"/>
    </row>
    <row r="8517" spans="1:16" x14ac:dyDescent="0.35">
      <c r="A8517" s="2" t="s">
        <v>13</v>
      </c>
      <c r="B8517" s="2">
        <v>1128299</v>
      </c>
      <c r="C8517" s="15">
        <v>44341</v>
      </c>
      <c r="D8517" s="2" t="s">
        <v>43</v>
      </c>
      <c r="E8517" s="2" t="s">
        <v>67</v>
      </c>
      <c r="F8517" s="2" t="s">
        <v>68</v>
      </c>
      <c r="G8517" s="3" t="s">
        <v>18</v>
      </c>
      <c r="H8517" s="17">
        <v>34</v>
      </c>
      <c r="I8517" s="2">
        <v>54</v>
      </c>
      <c r="J8517" s="19">
        <v>1836</v>
      </c>
      <c r="K8517" s="19">
        <v>789.48000000000013</v>
      </c>
      <c r="L8517" s="2">
        <v>0.43000000000000005</v>
      </c>
      <c r="M8517" s="2" t="s">
        <v>19</v>
      </c>
      <c r="N8517" s="20">
        <f t="shared" si="133"/>
        <v>2625.48</v>
      </c>
      <c r="O8517" s="21"/>
      <c r="P8517" s="20"/>
    </row>
    <row r="8518" spans="1:16" x14ac:dyDescent="0.35">
      <c r="A8518" s="2" t="s">
        <v>13</v>
      </c>
      <c r="B8518" s="2">
        <v>1128299</v>
      </c>
      <c r="C8518" s="15">
        <v>44341</v>
      </c>
      <c r="D8518" s="2" t="s">
        <v>43</v>
      </c>
      <c r="E8518" s="2" t="s">
        <v>67</v>
      </c>
      <c r="F8518" s="2" t="s">
        <v>68</v>
      </c>
      <c r="G8518" s="3" t="s">
        <v>158</v>
      </c>
      <c r="H8518" s="17">
        <v>44</v>
      </c>
      <c r="I8518" s="2">
        <v>168</v>
      </c>
      <c r="J8518" s="19">
        <v>7392</v>
      </c>
      <c r="K8518" s="19">
        <v>2587.1999999999998</v>
      </c>
      <c r="L8518" s="2">
        <v>0.35</v>
      </c>
      <c r="M8518" s="2" t="s">
        <v>19</v>
      </c>
      <c r="N8518" s="20">
        <f t="shared" si="133"/>
        <v>9979.2000000000007</v>
      </c>
      <c r="O8518" s="21"/>
      <c r="P8518" s="20"/>
    </row>
    <row r="8519" spans="1:16" x14ac:dyDescent="0.35">
      <c r="A8519" s="2" t="s">
        <v>13</v>
      </c>
      <c r="B8519" s="2">
        <v>1128299</v>
      </c>
      <c r="C8519" s="15">
        <v>44371</v>
      </c>
      <c r="D8519" s="2" t="s">
        <v>43</v>
      </c>
      <c r="E8519" s="2" t="s">
        <v>67</v>
      </c>
      <c r="F8519" s="2" t="s">
        <v>68</v>
      </c>
      <c r="G8519" s="3" t="s">
        <v>155</v>
      </c>
      <c r="H8519" s="17">
        <v>37</v>
      </c>
      <c r="I8519" s="2">
        <v>233</v>
      </c>
      <c r="J8519" s="19">
        <v>8621</v>
      </c>
      <c r="K8519" s="19">
        <v>3189.77</v>
      </c>
      <c r="L8519" s="2">
        <v>0.37</v>
      </c>
      <c r="M8519" s="2" t="s">
        <v>19</v>
      </c>
      <c r="N8519" s="20">
        <f t="shared" si="133"/>
        <v>11810.77</v>
      </c>
      <c r="O8519" s="21"/>
      <c r="P8519" s="20"/>
    </row>
    <row r="8520" spans="1:16" x14ac:dyDescent="0.35">
      <c r="A8520" s="2" t="s">
        <v>13</v>
      </c>
      <c r="B8520" s="2">
        <v>1128299</v>
      </c>
      <c r="C8520" s="15">
        <v>44371</v>
      </c>
      <c r="D8520" s="2" t="s">
        <v>43</v>
      </c>
      <c r="E8520" s="2" t="s">
        <v>67</v>
      </c>
      <c r="F8520" s="2" t="s">
        <v>68</v>
      </c>
      <c r="G8520" s="3" t="s">
        <v>17</v>
      </c>
      <c r="H8520" s="17">
        <v>45</v>
      </c>
      <c r="I8520" s="2">
        <v>221</v>
      </c>
      <c r="J8520" s="19">
        <v>9945</v>
      </c>
      <c r="K8520" s="19">
        <v>4077.45</v>
      </c>
      <c r="L8520" s="2">
        <v>0.41</v>
      </c>
      <c r="M8520" s="2" t="s">
        <v>19</v>
      </c>
      <c r="N8520" s="20">
        <f t="shared" si="133"/>
        <v>14022.45</v>
      </c>
      <c r="O8520" s="21"/>
      <c r="P8520" s="20"/>
    </row>
    <row r="8521" spans="1:16" x14ac:dyDescent="0.35">
      <c r="A8521" s="2" t="s">
        <v>13</v>
      </c>
      <c r="B8521" s="2">
        <v>1128299</v>
      </c>
      <c r="C8521" s="15">
        <v>44371</v>
      </c>
      <c r="D8521" s="2" t="s">
        <v>43</v>
      </c>
      <c r="E8521" s="2" t="s">
        <v>67</v>
      </c>
      <c r="F8521" s="2" t="s">
        <v>68</v>
      </c>
      <c r="G8521" s="3" t="s">
        <v>156</v>
      </c>
      <c r="H8521" s="17">
        <v>58</v>
      </c>
      <c r="I8521" s="2">
        <v>208</v>
      </c>
      <c r="J8521" s="19">
        <v>12064</v>
      </c>
      <c r="K8521" s="19">
        <v>4463.68</v>
      </c>
      <c r="L8521" s="2">
        <v>0.37</v>
      </c>
      <c r="M8521" s="2" t="s">
        <v>19</v>
      </c>
      <c r="N8521" s="20">
        <f t="shared" si="133"/>
        <v>16527.68</v>
      </c>
      <c r="O8521" s="21"/>
      <c r="P8521" s="20"/>
    </row>
    <row r="8522" spans="1:16" x14ac:dyDescent="0.35">
      <c r="A8522" s="2" t="s">
        <v>13</v>
      </c>
      <c r="B8522" s="2">
        <v>1128299</v>
      </c>
      <c r="C8522" s="15">
        <v>44371</v>
      </c>
      <c r="D8522" s="2" t="s">
        <v>43</v>
      </c>
      <c r="E8522" s="2" t="s">
        <v>67</v>
      </c>
      <c r="F8522" s="2" t="s">
        <v>68</v>
      </c>
      <c r="G8522" s="3" t="s">
        <v>157</v>
      </c>
      <c r="H8522" s="17">
        <v>61</v>
      </c>
      <c r="I8522" s="2">
        <v>184</v>
      </c>
      <c r="J8522" s="19">
        <v>11224</v>
      </c>
      <c r="K8522" s="19">
        <v>4601.84</v>
      </c>
      <c r="L8522" s="2">
        <v>0.41</v>
      </c>
      <c r="M8522" s="2" t="s">
        <v>19</v>
      </c>
      <c r="N8522" s="20">
        <f t="shared" si="133"/>
        <v>15825.84</v>
      </c>
      <c r="O8522" s="21"/>
      <c r="P8522" s="20"/>
    </row>
    <row r="8523" spans="1:16" x14ac:dyDescent="0.35">
      <c r="A8523" s="2" t="s">
        <v>13</v>
      </c>
      <c r="B8523" s="2">
        <v>1128299</v>
      </c>
      <c r="C8523" s="15">
        <v>44371</v>
      </c>
      <c r="D8523" s="2" t="s">
        <v>43</v>
      </c>
      <c r="E8523" s="2" t="s">
        <v>67</v>
      </c>
      <c r="F8523" s="2" t="s">
        <v>68</v>
      </c>
      <c r="G8523" s="3" t="s">
        <v>18</v>
      </c>
      <c r="H8523" s="17">
        <v>68</v>
      </c>
      <c r="I8523" s="2">
        <v>128</v>
      </c>
      <c r="J8523" s="19">
        <v>8704</v>
      </c>
      <c r="K8523" s="19">
        <v>4003.84</v>
      </c>
      <c r="L8523" s="2">
        <v>0.46</v>
      </c>
      <c r="M8523" s="2" t="s">
        <v>19</v>
      </c>
      <c r="N8523" s="20">
        <f t="shared" si="133"/>
        <v>12707.84</v>
      </c>
      <c r="O8523" s="21"/>
      <c r="P8523" s="20"/>
    </row>
    <row r="8524" spans="1:16" x14ac:dyDescent="0.35">
      <c r="A8524" s="2" t="s">
        <v>13</v>
      </c>
      <c r="B8524" s="2">
        <v>1128299</v>
      </c>
      <c r="C8524" s="15">
        <v>44371</v>
      </c>
      <c r="D8524" s="2" t="s">
        <v>43</v>
      </c>
      <c r="E8524" s="2" t="s">
        <v>67</v>
      </c>
      <c r="F8524" s="2" t="s">
        <v>68</v>
      </c>
      <c r="G8524" s="3" t="s">
        <v>158</v>
      </c>
      <c r="H8524" s="17">
        <v>82</v>
      </c>
      <c r="I8524" s="2">
        <v>231</v>
      </c>
      <c r="J8524" s="19">
        <v>18942</v>
      </c>
      <c r="K8524" s="19">
        <v>7008.54</v>
      </c>
      <c r="L8524" s="2">
        <v>0.37</v>
      </c>
      <c r="M8524" s="2" t="s">
        <v>19</v>
      </c>
      <c r="N8524" s="20">
        <f t="shared" si="133"/>
        <v>25950.54</v>
      </c>
      <c r="O8524" s="21"/>
      <c r="P8524" s="20"/>
    </row>
    <row r="8525" spans="1:16" x14ac:dyDescent="0.35">
      <c r="A8525" s="2" t="s">
        <v>13</v>
      </c>
      <c r="B8525" s="2">
        <v>1128299</v>
      </c>
      <c r="C8525" s="15">
        <v>44400</v>
      </c>
      <c r="D8525" s="2" t="s">
        <v>43</v>
      </c>
      <c r="E8525" s="2" t="s">
        <v>67</v>
      </c>
      <c r="F8525" s="2" t="s">
        <v>68</v>
      </c>
      <c r="G8525" s="3" t="s">
        <v>155</v>
      </c>
      <c r="H8525" s="17">
        <v>60</v>
      </c>
      <c r="I8525" s="2">
        <v>272</v>
      </c>
      <c r="J8525" s="19">
        <v>16320</v>
      </c>
      <c r="K8525" s="19">
        <v>6038.4</v>
      </c>
      <c r="L8525" s="2">
        <v>0.37</v>
      </c>
      <c r="M8525" s="2" t="s">
        <v>19</v>
      </c>
      <c r="N8525" s="20">
        <f t="shared" si="133"/>
        <v>22358.400000000001</v>
      </c>
      <c r="O8525" s="21"/>
      <c r="P8525" s="20"/>
    </row>
    <row r="8526" spans="1:16" x14ac:dyDescent="0.35">
      <c r="A8526" s="2" t="s">
        <v>13</v>
      </c>
      <c r="B8526" s="2">
        <v>1128299</v>
      </c>
      <c r="C8526" s="15">
        <v>44400</v>
      </c>
      <c r="D8526" s="2" t="s">
        <v>43</v>
      </c>
      <c r="E8526" s="2" t="s">
        <v>67</v>
      </c>
      <c r="F8526" s="2" t="s">
        <v>68</v>
      </c>
      <c r="G8526" s="3" t="s">
        <v>17</v>
      </c>
      <c r="H8526" s="17">
        <v>60</v>
      </c>
      <c r="I8526" s="2">
        <v>224</v>
      </c>
      <c r="J8526" s="19">
        <v>13440</v>
      </c>
      <c r="K8526" s="19">
        <v>5107.2</v>
      </c>
      <c r="L8526" s="2">
        <v>0.38</v>
      </c>
      <c r="M8526" s="2" t="s">
        <v>19</v>
      </c>
      <c r="N8526" s="20">
        <f t="shared" si="133"/>
        <v>18547.2</v>
      </c>
      <c r="O8526" s="21"/>
      <c r="P8526" s="20"/>
    </row>
    <row r="8527" spans="1:16" x14ac:dyDescent="0.35">
      <c r="A8527" s="2" t="s">
        <v>13</v>
      </c>
      <c r="B8527" s="2">
        <v>1128299</v>
      </c>
      <c r="C8527" s="15">
        <v>44400</v>
      </c>
      <c r="D8527" s="2" t="s">
        <v>43</v>
      </c>
      <c r="E8527" s="2" t="s">
        <v>67</v>
      </c>
      <c r="F8527" s="2" t="s">
        <v>68</v>
      </c>
      <c r="G8527" s="3" t="s">
        <v>156</v>
      </c>
      <c r="H8527" s="17">
        <v>62</v>
      </c>
      <c r="I8527" s="2">
        <v>208</v>
      </c>
      <c r="J8527" s="19">
        <v>12896</v>
      </c>
      <c r="K8527" s="19">
        <v>4900.4800000000005</v>
      </c>
      <c r="L8527" s="2">
        <v>0.38</v>
      </c>
      <c r="M8527" s="2" t="s">
        <v>19</v>
      </c>
      <c r="N8527" s="20">
        <f t="shared" si="133"/>
        <v>17796.48</v>
      </c>
      <c r="O8527" s="21"/>
      <c r="P8527" s="20"/>
    </row>
    <row r="8528" spans="1:16" x14ac:dyDescent="0.35">
      <c r="A8528" s="2" t="s">
        <v>13</v>
      </c>
      <c r="B8528" s="2">
        <v>1128299</v>
      </c>
      <c r="C8528" s="15">
        <v>44400</v>
      </c>
      <c r="D8528" s="2" t="s">
        <v>43</v>
      </c>
      <c r="E8528" s="2" t="s">
        <v>67</v>
      </c>
      <c r="F8528" s="2" t="s">
        <v>68</v>
      </c>
      <c r="G8528" s="3" t="s">
        <v>157</v>
      </c>
      <c r="H8528" s="17">
        <v>65</v>
      </c>
      <c r="I8528" s="2">
        <v>187</v>
      </c>
      <c r="J8528" s="19">
        <v>12155</v>
      </c>
      <c r="K8528" s="19">
        <v>5105.0999999999995</v>
      </c>
      <c r="L8528" s="2">
        <v>0.42</v>
      </c>
      <c r="M8528" s="2" t="s">
        <v>19</v>
      </c>
      <c r="N8528" s="20">
        <f t="shared" si="133"/>
        <v>17260.099999999999</v>
      </c>
      <c r="O8528" s="21"/>
      <c r="P8528" s="20"/>
    </row>
    <row r="8529" spans="1:16" x14ac:dyDescent="0.35">
      <c r="A8529" s="2" t="s">
        <v>13</v>
      </c>
      <c r="B8529" s="2">
        <v>1128299</v>
      </c>
      <c r="C8529" s="15">
        <v>44400</v>
      </c>
      <c r="D8529" s="2" t="s">
        <v>43</v>
      </c>
      <c r="E8529" s="2" t="s">
        <v>67</v>
      </c>
      <c r="F8529" s="2" t="s">
        <v>68</v>
      </c>
      <c r="G8529" s="3" t="s">
        <v>18</v>
      </c>
      <c r="H8529" s="17">
        <v>72</v>
      </c>
      <c r="I8529" s="2">
        <v>210</v>
      </c>
      <c r="J8529" s="19">
        <v>15120</v>
      </c>
      <c r="K8529" s="19">
        <v>6501.6</v>
      </c>
      <c r="L8529" s="2">
        <v>0.43000000000000005</v>
      </c>
      <c r="M8529" s="2" t="s">
        <v>19</v>
      </c>
      <c r="N8529" s="20">
        <f t="shared" si="133"/>
        <v>21621.599999999999</v>
      </c>
      <c r="O8529" s="21"/>
      <c r="P8529" s="20"/>
    </row>
    <row r="8530" spans="1:16" x14ac:dyDescent="0.35">
      <c r="A8530" s="2" t="s">
        <v>13</v>
      </c>
      <c r="B8530" s="2">
        <v>1128299</v>
      </c>
      <c r="C8530" s="15">
        <v>44400</v>
      </c>
      <c r="D8530" s="2" t="s">
        <v>43</v>
      </c>
      <c r="E8530" s="2" t="s">
        <v>67</v>
      </c>
      <c r="F8530" s="2" t="s">
        <v>68</v>
      </c>
      <c r="G8530" s="3" t="s">
        <v>158</v>
      </c>
      <c r="H8530" s="17">
        <v>82</v>
      </c>
      <c r="I8530" s="2">
        <v>186</v>
      </c>
      <c r="J8530" s="19">
        <v>15252</v>
      </c>
      <c r="K8530" s="19">
        <v>5033.1599999999989</v>
      </c>
      <c r="L8530" s="2">
        <v>0.32999999999999996</v>
      </c>
      <c r="M8530" s="2" t="s">
        <v>19</v>
      </c>
      <c r="N8530" s="20">
        <f t="shared" si="133"/>
        <v>20285.16</v>
      </c>
      <c r="O8530" s="21"/>
      <c r="P8530" s="20"/>
    </row>
    <row r="8531" spans="1:16" x14ac:dyDescent="0.35">
      <c r="A8531" s="2" t="s">
        <v>13</v>
      </c>
      <c r="B8531" s="2">
        <v>1128299</v>
      </c>
      <c r="C8531" s="15">
        <v>44432</v>
      </c>
      <c r="D8531" s="2" t="s">
        <v>43</v>
      </c>
      <c r="E8531" s="2" t="s">
        <v>67</v>
      </c>
      <c r="F8531" s="2" t="s">
        <v>68</v>
      </c>
      <c r="G8531" s="3" t="s">
        <v>155</v>
      </c>
      <c r="H8531" s="17">
        <v>67</v>
      </c>
      <c r="I8531" s="2">
        <v>272</v>
      </c>
      <c r="J8531" s="19">
        <v>18224</v>
      </c>
      <c r="K8531" s="19">
        <v>7289.5999999999995</v>
      </c>
      <c r="L8531" s="2">
        <v>0.39999999999999997</v>
      </c>
      <c r="M8531" s="2" t="s">
        <v>19</v>
      </c>
      <c r="N8531" s="20">
        <f t="shared" si="133"/>
        <v>25513.599999999999</v>
      </c>
      <c r="O8531" s="21"/>
      <c r="P8531" s="20"/>
    </row>
    <row r="8532" spans="1:16" x14ac:dyDescent="0.35">
      <c r="A8532" s="2" t="s">
        <v>13</v>
      </c>
      <c r="B8532" s="2">
        <v>1128299</v>
      </c>
      <c r="C8532" s="15">
        <v>44432</v>
      </c>
      <c r="D8532" s="2" t="s">
        <v>43</v>
      </c>
      <c r="E8532" s="2" t="s">
        <v>67</v>
      </c>
      <c r="F8532" s="2" t="s">
        <v>68</v>
      </c>
      <c r="G8532" s="3" t="s">
        <v>17</v>
      </c>
      <c r="H8532" s="17">
        <v>53</v>
      </c>
      <c r="I8532" s="2">
        <v>240</v>
      </c>
      <c r="J8532" s="19">
        <v>12720</v>
      </c>
      <c r="K8532" s="19">
        <v>5342.4</v>
      </c>
      <c r="L8532" s="2">
        <v>0.42</v>
      </c>
      <c r="M8532" s="2" t="s">
        <v>19</v>
      </c>
      <c r="N8532" s="20">
        <f t="shared" si="133"/>
        <v>18062.400000000001</v>
      </c>
      <c r="O8532" s="21"/>
      <c r="P8532" s="20"/>
    </row>
    <row r="8533" spans="1:16" x14ac:dyDescent="0.35">
      <c r="A8533" s="2" t="s">
        <v>13</v>
      </c>
      <c r="B8533" s="2">
        <v>1128299</v>
      </c>
      <c r="C8533" s="15">
        <v>44432</v>
      </c>
      <c r="D8533" s="2" t="s">
        <v>43</v>
      </c>
      <c r="E8533" s="2" t="s">
        <v>67</v>
      </c>
      <c r="F8533" s="2" t="s">
        <v>68</v>
      </c>
      <c r="G8533" s="3" t="s">
        <v>156</v>
      </c>
      <c r="H8533" s="17">
        <v>53</v>
      </c>
      <c r="I8533" s="2">
        <v>215</v>
      </c>
      <c r="J8533" s="19">
        <v>11395</v>
      </c>
      <c r="K8533" s="19">
        <v>4216.1499999999996</v>
      </c>
      <c r="L8533" s="2">
        <v>0.37</v>
      </c>
      <c r="M8533" s="2" t="s">
        <v>19</v>
      </c>
      <c r="N8533" s="20">
        <f t="shared" si="133"/>
        <v>15611.15</v>
      </c>
      <c r="O8533" s="21"/>
      <c r="P8533" s="20"/>
    </row>
    <row r="8534" spans="1:16" x14ac:dyDescent="0.35">
      <c r="A8534" s="2" t="s">
        <v>13</v>
      </c>
      <c r="B8534" s="2">
        <v>1128299</v>
      </c>
      <c r="C8534" s="15">
        <v>44432</v>
      </c>
      <c r="D8534" s="2" t="s">
        <v>43</v>
      </c>
      <c r="E8534" s="2" t="s">
        <v>67</v>
      </c>
      <c r="F8534" s="2" t="s">
        <v>68</v>
      </c>
      <c r="G8534" s="3" t="s">
        <v>157</v>
      </c>
      <c r="H8534" s="17">
        <v>52</v>
      </c>
      <c r="I8534" s="2">
        <v>136</v>
      </c>
      <c r="J8534" s="19">
        <v>7072</v>
      </c>
      <c r="K8534" s="19">
        <v>2758.08</v>
      </c>
      <c r="L8534" s="2">
        <v>0.38999999999999996</v>
      </c>
      <c r="M8534" s="2" t="s">
        <v>19</v>
      </c>
      <c r="N8534" s="20">
        <f t="shared" si="133"/>
        <v>9830.08</v>
      </c>
      <c r="O8534" s="21"/>
      <c r="P8534" s="20"/>
    </row>
    <row r="8535" spans="1:16" x14ac:dyDescent="0.35">
      <c r="A8535" s="2" t="s">
        <v>13</v>
      </c>
      <c r="B8535" s="2">
        <v>1128299</v>
      </c>
      <c r="C8535" s="15">
        <v>44432</v>
      </c>
      <c r="D8535" s="2" t="s">
        <v>43</v>
      </c>
      <c r="E8535" s="2" t="s">
        <v>67</v>
      </c>
      <c r="F8535" s="2" t="s">
        <v>68</v>
      </c>
      <c r="G8535" s="3" t="s">
        <v>18</v>
      </c>
      <c r="H8535" s="17">
        <v>51</v>
      </c>
      <c r="I8535" s="2">
        <v>132</v>
      </c>
      <c r="J8535" s="19">
        <v>6732</v>
      </c>
      <c r="K8535" s="19">
        <v>3029.4</v>
      </c>
      <c r="L8535" s="2">
        <v>0.45</v>
      </c>
      <c r="M8535" s="2" t="s">
        <v>19</v>
      </c>
      <c r="N8535" s="20">
        <f t="shared" si="133"/>
        <v>9761.4</v>
      </c>
      <c r="O8535" s="21"/>
      <c r="P8535" s="20"/>
    </row>
    <row r="8536" spans="1:16" x14ac:dyDescent="0.35">
      <c r="A8536" s="2" t="s">
        <v>13</v>
      </c>
      <c r="B8536" s="2">
        <v>1128299</v>
      </c>
      <c r="C8536" s="15">
        <v>44432</v>
      </c>
      <c r="D8536" s="2" t="s">
        <v>43</v>
      </c>
      <c r="E8536" s="2" t="s">
        <v>67</v>
      </c>
      <c r="F8536" s="2" t="s">
        <v>68</v>
      </c>
      <c r="G8536" s="3" t="s">
        <v>158</v>
      </c>
      <c r="H8536" s="17">
        <v>55</v>
      </c>
      <c r="I8536" s="2">
        <v>80</v>
      </c>
      <c r="J8536" s="19">
        <v>4400</v>
      </c>
      <c r="K8536" s="19">
        <v>1495.9999999999998</v>
      </c>
      <c r="L8536" s="2">
        <v>0.33999999999999997</v>
      </c>
      <c r="M8536" s="2" t="s">
        <v>19</v>
      </c>
      <c r="N8536" s="20">
        <f t="shared" si="133"/>
        <v>5896</v>
      </c>
      <c r="O8536" s="21"/>
      <c r="P8536" s="20"/>
    </row>
    <row r="8537" spans="1:16" x14ac:dyDescent="0.35">
      <c r="A8537" s="2" t="s">
        <v>13</v>
      </c>
      <c r="B8537" s="2">
        <v>1128299</v>
      </c>
      <c r="C8537" s="15">
        <v>44464</v>
      </c>
      <c r="D8537" s="2" t="s">
        <v>43</v>
      </c>
      <c r="E8537" s="2" t="s">
        <v>67</v>
      </c>
      <c r="F8537" s="2" t="s">
        <v>68</v>
      </c>
      <c r="G8537" s="3" t="s">
        <v>155</v>
      </c>
      <c r="H8537" s="17">
        <v>35</v>
      </c>
      <c r="I8537" s="2">
        <v>149</v>
      </c>
      <c r="J8537" s="19">
        <v>5215</v>
      </c>
      <c r="K8537" s="19">
        <v>2190.2999999999997</v>
      </c>
      <c r="L8537" s="2">
        <v>0.42</v>
      </c>
      <c r="M8537" s="2" t="s">
        <v>19</v>
      </c>
      <c r="N8537" s="20">
        <f t="shared" si="133"/>
        <v>7405.2999999999993</v>
      </c>
      <c r="O8537" s="21"/>
      <c r="P8537" s="20"/>
    </row>
    <row r="8538" spans="1:16" x14ac:dyDescent="0.35">
      <c r="A8538" s="2" t="s">
        <v>13</v>
      </c>
      <c r="B8538" s="2">
        <v>1128299</v>
      </c>
      <c r="C8538" s="15">
        <v>44464</v>
      </c>
      <c r="D8538" s="2" t="s">
        <v>43</v>
      </c>
      <c r="E8538" s="2" t="s">
        <v>67</v>
      </c>
      <c r="F8538" s="2" t="s">
        <v>68</v>
      </c>
      <c r="G8538" s="3" t="s">
        <v>17</v>
      </c>
      <c r="H8538" s="17">
        <v>43</v>
      </c>
      <c r="I8538" s="2">
        <v>153</v>
      </c>
      <c r="J8538" s="19">
        <v>6579</v>
      </c>
      <c r="K8538" s="19">
        <v>2565.81</v>
      </c>
      <c r="L8538" s="2">
        <v>0.38999999999999996</v>
      </c>
      <c r="M8538" s="2" t="s">
        <v>19</v>
      </c>
      <c r="N8538" s="20">
        <f t="shared" si="133"/>
        <v>9144.81</v>
      </c>
      <c r="O8538" s="21"/>
      <c r="P8538" s="20"/>
    </row>
    <row r="8539" spans="1:16" x14ac:dyDescent="0.35">
      <c r="A8539" s="2" t="s">
        <v>13</v>
      </c>
      <c r="B8539" s="2">
        <v>1128299</v>
      </c>
      <c r="C8539" s="15">
        <v>44464</v>
      </c>
      <c r="D8539" s="2" t="s">
        <v>43</v>
      </c>
      <c r="E8539" s="2" t="s">
        <v>67</v>
      </c>
      <c r="F8539" s="2" t="s">
        <v>68</v>
      </c>
      <c r="G8539" s="3" t="s">
        <v>156</v>
      </c>
      <c r="H8539" s="17">
        <v>34</v>
      </c>
      <c r="I8539" s="2">
        <v>78</v>
      </c>
      <c r="J8539" s="19">
        <v>2652</v>
      </c>
      <c r="K8539" s="19">
        <v>1060.8</v>
      </c>
      <c r="L8539" s="2">
        <v>0.39999999999999997</v>
      </c>
      <c r="M8539" s="2" t="s">
        <v>19</v>
      </c>
      <c r="N8539" s="20">
        <f t="shared" si="133"/>
        <v>3712.8</v>
      </c>
      <c r="O8539" s="21"/>
      <c r="P8539" s="20"/>
    </row>
    <row r="8540" spans="1:16" x14ac:dyDescent="0.35">
      <c r="A8540" s="2" t="s">
        <v>13</v>
      </c>
      <c r="B8540" s="2">
        <v>1128299</v>
      </c>
      <c r="C8540" s="15">
        <v>44464</v>
      </c>
      <c r="D8540" s="2" t="s">
        <v>43</v>
      </c>
      <c r="E8540" s="2" t="s">
        <v>67</v>
      </c>
      <c r="F8540" s="2" t="s">
        <v>68</v>
      </c>
      <c r="G8540" s="3" t="s">
        <v>157</v>
      </c>
      <c r="H8540" s="17">
        <v>37</v>
      </c>
      <c r="I8540" s="2">
        <v>70</v>
      </c>
      <c r="J8540" s="19">
        <v>2590</v>
      </c>
      <c r="K8540" s="19">
        <v>1036</v>
      </c>
      <c r="L8540" s="2">
        <v>0.39999999999999997</v>
      </c>
      <c r="M8540" s="2" t="s">
        <v>19</v>
      </c>
      <c r="N8540" s="20">
        <f t="shared" si="133"/>
        <v>3626</v>
      </c>
      <c r="O8540" s="21"/>
      <c r="P8540" s="20"/>
    </row>
    <row r="8541" spans="1:16" x14ac:dyDescent="0.35">
      <c r="A8541" s="2" t="s">
        <v>13</v>
      </c>
      <c r="B8541" s="2">
        <v>1128299</v>
      </c>
      <c r="C8541" s="15">
        <v>44464</v>
      </c>
      <c r="D8541" s="2" t="s">
        <v>43</v>
      </c>
      <c r="E8541" s="2" t="s">
        <v>67</v>
      </c>
      <c r="F8541" s="2" t="s">
        <v>68</v>
      </c>
      <c r="G8541" s="3" t="s">
        <v>18</v>
      </c>
      <c r="H8541" s="17">
        <v>39</v>
      </c>
      <c r="I8541" s="2">
        <v>74</v>
      </c>
      <c r="J8541" s="19">
        <v>2886</v>
      </c>
      <c r="K8541" s="19">
        <v>1356.42</v>
      </c>
      <c r="L8541" s="2">
        <v>0.47000000000000003</v>
      </c>
      <c r="M8541" s="2" t="s">
        <v>19</v>
      </c>
      <c r="N8541" s="20">
        <f t="shared" si="133"/>
        <v>4242.42</v>
      </c>
      <c r="O8541" s="21"/>
      <c r="P8541" s="20"/>
    </row>
    <row r="8542" spans="1:16" x14ac:dyDescent="0.35">
      <c r="A8542" s="2" t="s">
        <v>13</v>
      </c>
      <c r="B8542" s="2">
        <v>1128299</v>
      </c>
      <c r="C8542" s="15">
        <v>44464</v>
      </c>
      <c r="D8542" s="2" t="s">
        <v>43</v>
      </c>
      <c r="E8542" s="2" t="s">
        <v>67</v>
      </c>
      <c r="F8542" s="2" t="s">
        <v>68</v>
      </c>
      <c r="G8542" s="3" t="s">
        <v>158</v>
      </c>
      <c r="H8542" s="17">
        <v>33</v>
      </c>
      <c r="I8542" s="2">
        <v>83</v>
      </c>
      <c r="J8542" s="19">
        <v>2739</v>
      </c>
      <c r="K8542" s="19">
        <v>986.04</v>
      </c>
      <c r="L8542" s="2">
        <v>0.36</v>
      </c>
      <c r="M8542" s="2" t="s">
        <v>19</v>
      </c>
      <c r="N8542" s="20">
        <f t="shared" si="133"/>
        <v>3725.04</v>
      </c>
      <c r="O8542" s="21"/>
      <c r="P8542" s="20"/>
    </row>
    <row r="8543" spans="1:16" x14ac:dyDescent="0.35">
      <c r="A8543" s="2" t="s">
        <v>13</v>
      </c>
      <c r="B8543" s="2">
        <v>1128299</v>
      </c>
      <c r="C8543" s="15">
        <v>44493</v>
      </c>
      <c r="D8543" s="2" t="s">
        <v>43</v>
      </c>
      <c r="E8543" s="2" t="s">
        <v>67</v>
      </c>
      <c r="F8543" s="2" t="s">
        <v>68</v>
      </c>
      <c r="G8543" s="3" t="s">
        <v>155</v>
      </c>
      <c r="H8543" s="17">
        <v>28</v>
      </c>
      <c r="I8543" s="2">
        <v>119</v>
      </c>
      <c r="J8543" s="19">
        <v>3332</v>
      </c>
      <c r="K8543" s="19">
        <v>1332.8</v>
      </c>
      <c r="L8543" s="2">
        <v>0.39999999999999997</v>
      </c>
      <c r="M8543" s="2" t="s">
        <v>19</v>
      </c>
      <c r="N8543" s="20">
        <f t="shared" si="133"/>
        <v>4664.8</v>
      </c>
      <c r="O8543" s="21"/>
      <c r="P8543" s="20"/>
    </row>
    <row r="8544" spans="1:16" x14ac:dyDescent="0.35">
      <c r="A8544" s="2" t="s">
        <v>13</v>
      </c>
      <c r="B8544" s="2">
        <v>1128299</v>
      </c>
      <c r="C8544" s="15">
        <v>44493</v>
      </c>
      <c r="D8544" s="2" t="s">
        <v>43</v>
      </c>
      <c r="E8544" s="2" t="s">
        <v>67</v>
      </c>
      <c r="F8544" s="2" t="s">
        <v>68</v>
      </c>
      <c r="G8544" s="3" t="s">
        <v>17</v>
      </c>
      <c r="H8544" s="17">
        <v>39</v>
      </c>
      <c r="I8544" s="2">
        <v>173</v>
      </c>
      <c r="J8544" s="19">
        <v>6747</v>
      </c>
      <c r="K8544" s="19">
        <v>2563.86</v>
      </c>
      <c r="L8544" s="2">
        <v>0.38</v>
      </c>
      <c r="M8544" s="2" t="s">
        <v>19</v>
      </c>
      <c r="N8544" s="20">
        <f t="shared" si="133"/>
        <v>9310.86</v>
      </c>
      <c r="O8544" s="21"/>
      <c r="P8544" s="20"/>
    </row>
    <row r="8545" spans="1:16" x14ac:dyDescent="0.35">
      <c r="A8545" s="2" t="s">
        <v>13</v>
      </c>
      <c r="B8545" s="2">
        <v>1128299</v>
      </c>
      <c r="C8545" s="15">
        <v>44493</v>
      </c>
      <c r="D8545" s="2" t="s">
        <v>43</v>
      </c>
      <c r="E8545" s="2" t="s">
        <v>67</v>
      </c>
      <c r="F8545" s="2" t="s">
        <v>68</v>
      </c>
      <c r="G8545" s="3" t="s">
        <v>156</v>
      </c>
      <c r="H8545" s="17">
        <v>39</v>
      </c>
      <c r="I8545" s="2">
        <v>119</v>
      </c>
      <c r="J8545" s="19">
        <v>4641</v>
      </c>
      <c r="K8545" s="19">
        <v>1949.22</v>
      </c>
      <c r="L8545" s="2">
        <v>0.42</v>
      </c>
      <c r="M8545" s="2" t="s">
        <v>19</v>
      </c>
      <c r="N8545" s="20">
        <f t="shared" si="133"/>
        <v>6590.22</v>
      </c>
      <c r="O8545" s="21"/>
      <c r="P8545" s="20"/>
    </row>
    <row r="8546" spans="1:16" x14ac:dyDescent="0.35">
      <c r="A8546" s="2" t="s">
        <v>13</v>
      </c>
      <c r="B8546" s="2">
        <v>1128299</v>
      </c>
      <c r="C8546" s="15">
        <v>44493</v>
      </c>
      <c r="D8546" s="2" t="s">
        <v>43</v>
      </c>
      <c r="E8546" s="2" t="s">
        <v>67</v>
      </c>
      <c r="F8546" s="2" t="s">
        <v>68</v>
      </c>
      <c r="G8546" s="3" t="s">
        <v>157</v>
      </c>
      <c r="H8546" s="17">
        <v>31</v>
      </c>
      <c r="I8546" s="2">
        <v>101</v>
      </c>
      <c r="J8546" s="19">
        <v>3131</v>
      </c>
      <c r="K8546" s="19">
        <v>1158.47</v>
      </c>
      <c r="L8546" s="2">
        <v>0.37</v>
      </c>
      <c r="M8546" s="2" t="s">
        <v>19</v>
      </c>
      <c r="N8546" s="20">
        <f t="shared" si="133"/>
        <v>4289.47</v>
      </c>
      <c r="O8546" s="21"/>
      <c r="P8546" s="20"/>
    </row>
    <row r="8547" spans="1:16" x14ac:dyDescent="0.35">
      <c r="A8547" s="2" t="s">
        <v>13</v>
      </c>
      <c r="B8547" s="2">
        <v>1128299</v>
      </c>
      <c r="C8547" s="15">
        <v>44493</v>
      </c>
      <c r="D8547" s="2" t="s">
        <v>43</v>
      </c>
      <c r="E8547" s="2" t="s">
        <v>67</v>
      </c>
      <c r="F8547" s="2" t="s">
        <v>68</v>
      </c>
      <c r="G8547" s="3" t="s">
        <v>18</v>
      </c>
      <c r="H8547" s="17">
        <v>42</v>
      </c>
      <c r="I8547" s="2">
        <v>105</v>
      </c>
      <c r="J8547" s="19">
        <v>4410</v>
      </c>
      <c r="K8547" s="19">
        <v>2072.7000000000003</v>
      </c>
      <c r="L8547" s="2">
        <v>0.47000000000000003</v>
      </c>
      <c r="M8547" s="2" t="s">
        <v>19</v>
      </c>
      <c r="N8547" s="20">
        <f t="shared" si="133"/>
        <v>6482.7000000000007</v>
      </c>
      <c r="O8547" s="21"/>
      <c r="P8547" s="20"/>
    </row>
    <row r="8548" spans="1:16" x14ac:dyDescent="0.35">
      <c r="A8548" s="2" t="s">
        <v>13</v>
      </c>
      <c r="B8548" s="2">
        <v>1128299</v>
      </c>
      <c r="C8548" s="15">
        <v>44493</v>
      </c>
      <c r="D8548" s="2" t="s">
        <v>43</v>
      </c>
      <c r="E8548" s="2" t="s">
        <v>67</v>
      </c>
      <c r="F8548" s="2" t="s">
        <v>68</v>
      </c>
      <c r="G8548" s="3" t="s">
        <v>158</v>
      </c>
      <c r="H8548" s="17">
        <v>40</v>
      </c>
      <c r="I8548" s="2">
        <v>109</v>
      </c>
      <c r="J8548" s="19">
        <v>4360</v>
      </c>
      <c r="K8548" s="19">
        <v>1395.2</v>
      </c>
      <c r="L8548" s="2">
        <v>0.32</v>
      </c>
      <c r="M8548" s="2" t="s">
        <v>19</v>
      </c>
      <c r="N8548" s="20">
        <f t="shared" si="133"/>
        <v>5755.2</v>
      </c>
      <c r="O8548" s="21"/>
      <c r="P8548" s="20"/>
    </row>
    <row r="8549" spans="1:16" x14ac:dyDescent="0.35">
      <c r="A8549" s="2" t="s">
        <v>13</v>
      </c>
      <c r="B8549" s="2">
        <v>1128299</v>
      </c>
      <c r="C8549" s="15">
        <v>44524</v>
      </c>
      <c r="D8549" s="2" t="s">
        <v>43</v>
      </c>
      <c r="E8549" s="2" t="s">
        <v>67</v>
      </c>
      <c r="F8549" s="2" t="s">
        <v>68</v>
      </c>
      <c r="G8549" s="3" t="s">
        <v>155</v>
      </c>
      <c r="H8549" s="17">
        <v>34</v>
      </c>
      <c r="I8549" s="2">
        <v>173</v>
      </c>
      <c r="J8549" s="19">
        <v>5882</v>
      </c>
      <c r="K8549" s="19">
        <v>2470.44</v>
      </c>
      <c r="L8549" s="2">
        <v>0.42</v>
      </c>
      <c r="M8549" s="2" t="s">
        <v>19</v>
      </c>
      <c r="N8549" s="20">
        <f t="shared" si="133"/>
        <v>8352.44</v>
      </c>
      <c r="O8549" s="21"/>
      <c r="P8549" s="20"/>
    </row>
    <row r="8550" spans="1:16" x14ac:dyDescent="0.35">
      <c r="A8550" s="2" t="s">
        <v>13</v>
      </c>
      <c r="B8550" s="2">
        <v>1128299</v>
      </c>
      <c r="C8550" s="15">
        <v>44524</v>
      </c>
      <c r="D8550" s="2" t="s">
        <v>43</v>
      </c>
      <c r="E8550" s="2" t="s">
        <v>67</v>
      </c>
      <c r="F8550" s="2" t="s">
        <v>68</v>
      </c>
      <c r="G8550" s="3" t="s">
        <v>17</v>
      </c>
      <c r="H8550" s="17">
        <v>34</v>
      </c>
      <c r="I8550" s="2">
        <v>221</v>
      </c>
      <c r="J8550" s="19">
        <v>7514</v>
      </c>
      <c r="K8550" s="19">
        <v>2780.18</v>
      </c>
      <c r="L8550" s="2">
        <v>0.37</v>
      </c>
      <c r="M8550" s="2" t="s">
        <v>19</v>
      </c>
      <c r="N8550" s="20">
        <f t="shared" si="133"/>
        <v>10294.18</v>
      </c>
      <c r="O8550" s="21"/>
      <c r="P8550" s="20"/>
    </row>
    <row r="8551" spans="1:16" x14ac:dyDescent="0.35">
      <c r="A8551" s="2" t="s">
        <v>13</v>
      </c>
      <c r="B8551" s="2">
        <v>1128299</v>
      </c>
      <c r="C8551" s="15">
        <v>44524</v>
      </c>
      <c r="D8551" s="2" t="s">
        <v>43</v>
      </c>
      <c r="E8551" s="2" t="s">
        <v>67</v>
      </c>
      <c r="F8551" s="2" t="s">
        <v>68</v>
      </c>
      <c r="G8551" s="3" t="s">
        <v>156</v>
      </c>
      <c r="H8551" s="17">
        <v>33</v>
      </c>
      <c r="I8551" s="2">
        <v>143</v>
      </c>
      <c r="J8551" s="19">
        <v>4719</v>
      </c>
      <c r="K8551" s="19">
        <v>1840.4099999999999</v>
      </c>
      <c r="L8551" s="2">
        <v>0.38999999999999996</v>
      </c>
      <c r="M8551" s="2" t="s">
        <v>19</v>
      </c>
      <c r="N8551" s="20">
        <f t="shared" si="133"/>
        <v>6559.41</v>
      </c>
      <c r="O8551" s="21"/>
      <c r="P8551" s="20"/>
    </row>
    <row r="8552" spans="1:16" x14ac:dyDescent="0.35">
      <c r="A8552" s="2" t="s">
        <v>13</v>
      </c>
      <c r="B8552" s="2">
        <v>1128299</v>
      </c>
      <c r="C8552" s="15">
        <v>44524</v>
      </c>
      <c r="D8552" s="2" t="s">
        <v>43</v>
      </c>
      <c r="E8552" s="2" t="s">
        <v>67</v>
      </c>
      <c r="F8552" s="2" t="s">
        <v>68</v>
      </c>
      <c r="G8552" s="3" t="s">
        <v>157</v>
      </c>
      <c r="H8552" s="17">
        <v>36</v>
      </c>
      <c r="I8552" s="2">
        <v>144</v>
      </c>
      <c r="J8552" s="19">
        <v>5184</v>
      </c>
      <c r="K8552" s="19">
        <v>2021.7599999999998</v>
      </c>
      <c r="L8552" s="2">
        <v>0.38999999999999996</v>
      </c>
      <c r="M8552" s="2" t="s">
        <v>19</v>
      </c>
      <c r="N8552" s="20">
        <f t="shared" si="133"/>
        <v>7205.76</v>
      </c>
      <c r="O8552" s="21"/>
      <c r="P8552" s="20"/>
    </row>
    <row r="8553" spans="1:16" x14ac:dyDescent="0.35">
      <c r="A8553" s="2" t="s">
        <v>13</v>
      </c>
      <c r="B8553" s="2">
        <v>1128299</v>
      </c>
      <c r="C8553" s="15">
        <v>44524</v>
      </c>
      <c r="D8553" s="2" t="s">
        <v>43</v>
      </c>
      <c r="E8553" s="2" t="s">
        <v>67</v>
      </c>
      <c r="F8553" s="2" t="s">
        <v>68</v>
      </c>
      <c r="G8553" s="3" t="s">
        <v>18</v>
      </c>
      <c r="H8553" s="17">
        <v>56</v>
      </c>
      <c r="I8553" s="2">
        <v>136</v>
      </c>
      <c r="J8553" s="19">
        <v>7616</v>
      </c>
      <c r="K8553" s="19">
        <v>3351.04</v>
      </c>
      <c r="L8553" s="2">
        <v>0.44</v>
      </c>
      <c r="M8553" s="2" t="s">
        <v>19</v>
      </c>
      <c r="N8553" s="20">
        <f t="shared" si="133"/>
        <v>10967.04</v>
      </c>
      <c r="O8553" s="21"/>
      <c r="P8553" s="20"/>
    </row>
    <row r="8554" spans="1:16" x14ac:dyDescent="0.35">
      <c r="A8554" s="2" t="s">
        <v>13</v>
      </c>
      <c r="B8554" s="2">
        <v>1128299</v>
      </c>
      <c r="C8554" s="15">
        <v>44524</v>
      </c>
      <c r="D8554" s="2" t="s">
        <v>43</v>
      </c>
      <c r="E8554" s="2" t="s">
        <v>67</v>
      </c>
      <c r="F8554" s="2" t="s">
        <v>68</v>
      </c>
      <c r="G8554" s="3" t="s">
        <v>158</v>
      </c>
      <c r="H8554" s="17">
        <v>60</v>
      </c>
      <c r="I8554" s="2">
        <v>176</v>
      </c>
      <c r="J8554" s="19">
        <v>10560</v>
      </c>
      <c r="K8554" s="19">
        <v>3484.7999999999997</v>
      </c>
      <c r="L8554" s="2">
        <v>0.32999999999999996</v>
      </c>
      <c r="M8554" s="2" t="s">
        <v>19</v>
      </c>
      <c r="N8554" s="20">
        <f t="shared" si="133"/>
        <v>14044.8</v>
      </c>
      <c r="O8554" s="21"/>
      <c r="P8554" s="20"/>
    </row>
    <row r="8555" spans="1:16" x14ac:dyDescent="0.35">
      <c r="A8555" s="2" t="s">
        <v>13</v>
      </c>
      <c r="B8555" s="2">
        <v>1128299</v>
      </c>
      <c r="C8555" s="15">
        <v>44553</v>
      </c>
      <c r="D8555" s="2" t="s">
        <v>43</v>
      </c>
      <c r="E8555" s="2" t="s">
        <v>67</v>
      </c>
      <c r="F8555" s="2" t="s">
        <v>68</v>
      </c>
      <c r="G8555" s="3" t="s">
        <v>155</v>
      </c>
      <c r="H8555" s="17">
        <v>49</v>
      </c>
      <c r="I8555" s="2">
        <v>248</v>
      </c>
      <c r="J8555" s="19">
        <v>12152</v>
      </c>
      <c r="K8555" s="19">
        <v>4860.7999999999993</v>
      </c>
      <c r="L8555" s="2">
        <v>0.39999999999999997</v>
      </c>
      <c r="M8555" s="2" t="s">
        <v>19</v>
      </c>
      <c r="N8555" s="20">
        <f t="shared" si="133"/>
        <v>17012.8</v>
      </c>
      <c r="O8555" s="21"/>
      <c r="P8555" s="20"/>
    </row>
    <row r="8556" spans="1:16" x14ac:dyDescent="0.35">
      <c r="A8556" s="2" t="s">
        <v>13</v>
      </c>
      <c r="B8556" s="2">
        <v>1128299</v>
      </c>
      <c r="C8556" s="15">
        <v>44553</v>
      </c>
      <c r="D8556" s="2" t="s">
        <v>43</v>
      </c>
      <c r="E8556" s="2" t="s">
        <v>67</v>
      </c>
      <c r="F8556" s="2" t="s">
        <v>68</v>
      </c>
      <c r="G8556" s="3" t="s">
        <v>17</v>
      </c>
      <c r="H8556" s="17">
        <v>54</v>
      </c>
      <c r="I8556" s="2">
        <v>225</v>
      </c>
      <c r="J8556" s="19">
        <v>12150</v>
      </c>
      <c r="K8556" s="19">
        <v>4981.5</v>
      </c>
      <c r="L8556" s="2">
        <v>0.41</v>
      </c>
      <c r="M8556" s="2" t="s">
        <v>19</v>
      </c>
      <c r="N8556" s="20">
        <f t="shared" si="133"/>
        <v>17131.5</v>
      </c>
      <c r="O8556" s="21"/>
      <c r="P8556" s="20"/>
    </row>
    <row r="8557" spans="1:16" x14ac:dyDescent="0.35">
      <c r="A8557" s="2" t="s">
        <v>21</v>
      </c>
      <c r="B8557" s="2">
        <v>1128299</v>
      </c>
      <c r="C8557" s="15">
        <v>44553</v>
      </c>
      <c r="D8557" s="2" t="s">
        <v>43</v>
      </c>
      <c r="E8557" s="2" t="s">
        <v>67</v>
      </c>
      <c r="F8557" s="2" t="s">
        <v>68</v>
      </c>
      <c r="G8557" s="3" t="s">
        <v>156</v>
      </c>
      <c r="H8557" s="17">
        <v>53</v>
      </c>
      <c r="I8557" s="2">
        <v>165</v>
      </c>
      <c r="J8557" s="19">
        <v>8745</v>
      </c>
      <c r="K8557" s="19">
        <v>3497.9999999999995</v>
      </c>
      <c r="L8557" s="2">
        <v>0.39999999999999997</v>
      </c>
      <c r="M8557" s="2" t="s">
        <v>19</v>
      </c>
      <c r="N8557" s="20">
        <f t="shared" si="133"/>
        <v>12243</v>
      </c>
      <c r="O8557" s="21"/>
      <c r="P8557" s="20"/>
    </row>
    <row r="8558" spans="1:16" x14ac:dyDescent="0.35">
      <c r="A8558" s="2" t="s">
        <v>21</v>
      </c>
      <c r="B8558" s="2">
        <v>1128299</v>
      </c>
      <c r="C8558" s="15">
        <v>44553</v>
      </c>
      <c r="D8558" s="2" t="s">
        <v>43</v>
      </c>
      <c r="E8558" s="2" t="s">
        <v>67</v>
      </c>
      <c r="F8558" s="2" t="s">
        <v>68</v>
      </c>
      <c r="G8558" s="3" t="s">
        <v>157</v>
      </c>
      <c r="H8558" s="17">
        <v>51</v>
      </c>
      <c r="I8558" s="2">
        <v>176</v>
      </c>
      <c r="J8558" s="19">
        <v>8976</v>
      </c>
      <c r="K8558" s="19">
        <v>3500.6399999999994</v>
      </c>
      <c r="L8558" s="2">
        <v>0.38999999999999996</v>
      </c>
      <c r="M8558" s="2" t="s">
        <v>19</v>
      </c>
      <c r="N8558" s="20">
        <f t="shared" si="133"/>
        <v>12476.64</v>
      </c>
      <c r="O8558" s="21"/>
      <c r="P8558" s="20"/>
    </row>
    <row r="8559" spans="1:16" x14ac:dyDescent="0.35">
      <c r="A8559" s="2" t="s">
        <v>21</v>
      </c>
      <c r="B8559" s="2">
        <v>1128299</v>
      </c>
      <c r="C8559" s="15">
        <v>44553</v>
      </c>
      <c r="D8559" s="2" t="s">
        <v>43</v>
      </c>
      <c r="E8559" s="2" t="s">
        <v>67</v>
      </c>
      <c r="F8559" s="2" t="s">
        <v>68</v>
      </c>
      <c r="G8559" s="3" t="s">
        <v>18</v>
      </c>
      <c r="H8559" s="17">
        <v>59</v>
      </c>
      <c r="I8559" s="2">
        <v>157</v>
      </c>
      <c r="J8559" s="19">
        <v>9263</v>
      </c>
      <c r="K8559" s="19">
        <v>3890.4600000000005</v>
      </c>
      <c r="L8559" s="2">
        <v>0.42000000000000004</v>
      </c>
      <c r="M8559" s="2" t="s">
        <v>19</v>
      </c>
      <c r="N8559" s="20">
        <f t="shared" si="133"/>
        <v>13153.460000000001</v>
      </c>
      <c r="O8559" s="21"/>
      <c r="P8559" s="20"/>
    </row>
    <row r="8560" spans="1:16" x14ac:dyDescent="0.35">
      <c r="A8560" s="2" t="s">
        <v>21</v>
      </c>
      <c r="B8560" s="2">
        <v>1128299</v>
      </c>
      <c r="C8560" s="15">
        <v>44553</v>
      </c>
      <c r="D8560" s="2" t="s">
        <v>43</v>
      </c>
      <c r="E8560" s="2" t="s">
        <v>67</v>
      </c>
      <c r="F8560" s="2" t="s">
        <v>68</v>
      </c>
      <c r="G8560" s="3" t="s">
        <v>158</v>
      </c>
      <c r="H8560" s="17">
        <v>65</v>
      </c>
      <c r="I8560" s="2">
        <v>190</v>
      </c>
      <c r="J8560" s="19">
        <v>12350</v>
      </c>
      <c r="K8560" s="19">
        <v>4322.5</v>
      </c>
      <c r="L8560" s="2">
        <v>0.35</v>
      </c>
      <c r="M8560" s="2" t="s">
        <v>19</v>
      </c>
      <c r="N8560" s="20">
        <f t="shared" si="133"/>
        <v>16672.5</v>
      </c>
      <c r="O8560" s="21"/>
      <c r="P8560" s="20"/>
    </row>
    <row r="8561" spans="1:16" x14ac:dyDescent="0.35">
      <c r="A8561" s="2" t="s">
        <v>21</v>
      </c>
      <c r="B8561" s="2">
        <v>1185732</v>
      </c>
      <c r="C8561" s="15">
        <v>44215</v>
      </c>
      <c r="D8561" s="2" t="s">
        <v>43</v>
      </c>
      <c r="E8561" s="2" t="s">
        <v>67</v>
      </c>
      <c r="F8561" s="2" t="s">
        <v>68</v>
      </c>
      <c r="G8561" s="3" t="s">
        <v>155</v>
      </c>
      <c r="H8561" s="17">
        <v>23</v>
      </c>
      <c r="I8561" s="2">
        <v>233</v>
      </c>
      <c r="J8561" s="19">
        <v>5359</v>
      </c>
      <c r="K8561" s="19">
        <v>2786.6800000000003</v>
      </c>
      <c r="L8561" s="2">
        <v>0.52</v>
      </c>
      <c r="M8561" s="2" t="s">
        <v>19</v>
      </c>
      <c r="N8561" s="20">
        <f t="shared" si="133"/>
        <v>8145.68</v>
      </c>
      <c r="O8561" s="21"/>
      <c r="P8561" s="20"/>
    </row>
    <row r="8562" spans="1:16" x14ac:dyDescent="0.35">
      <c r="A8562" s="2" t="s">
        <v>21</v>
      </c>
      <c r="B8562" s="2">
        <v>1185732</v>
      </c>
      <c r="C8562" s="15">
        <v>44215</v>
      </c>
      <c r="D8562" s="2" t="s">
        <v>43</v>
      </c>
      <c r="E8562" s="2" t="s">
        <v>67</v>
      </c>
      <c r="F8562" s="2" t="s">
        <v>68</v>
      </c>
      <c r="G8562" s="3" t="s">
        <v>17</v>
      </c>
      <c r="H8562" s="17">
        <v>28</v>
      </c>
      <c r="I8562" s="2">
        <v>187</v>
      </c>
      <c r="J8562" s="19">
        <v>5236</v>
      </c>
      <c r="K8562" s="19">
        <v>2460.92</v>
      </c>
      <c r="L8562" s="2">
        <v>0.47</v>
      </c>
      <c r="M8562" s="2" t="s">
        <v>19</v>
      </c>
      <c r="N8562" s="20">
        <f t="shared" si="133"/>
        <v>7696.92</v>
      </c>
      <c r="O8562" s="21"/>
      <c r="P8562" s="20"/>
    </row>
    <row r="8563" spans="1:16" x14ac:dyDescent="0.35">
      <c r="A8563" s="2" t="s">
        <v>21</v>
      </c>
      <c r="B8563" s="2">
        <v>1185732</v>
      </c>
      <c r="C8563" s="15">
        <v>44215</v>
      </c>
      <c r="D8563" s="2" t="s">
        <v>43</v>
      </c>
      <c r="E8563" s="2" t="s">
        <v>67</v>
      </c>
      <c r="F8563" s="2" t="s">
        <v>68</v>
      </c>
      <c r="G8563" s="3" t="s">
        <v>156</v>
      </c>
      <c r="H8563" s="17">
        <v>18</v>
      </c>
      <c r="I8563" s="2">
        <v>176</v>
      </c>
      <c r="J8563" s="19">
        <v>3168</v>
      </c>
      <c r="K8563" s="19">
        <v>1013.76</v>
      </c>
      <c r="L8563" s="2">
        <v>0.32</v>
      </c>
      <c r="M8563" s="2" t="s">
        <v>19</v>
      </c>
      <c r="N8563" s="20">
        <f t="shared" si="133"/>
        <v>4181.76</v>
      </c>
      <c r="O8563" s="21"/>
      <c r="P8563" s="20"/>
    </row>
    <row r="8564" spans="1:16" x14ac:dyDescent="0.35">
      <c r="A8564" s="2" t="s">
        <v>21</v>
      </c>
      <c r="B8564" s="2">
        <v>1185732</v>
      </c>
      <c r="C8564" s="15">
        <v>44215</v>
      </c>
      <c r="D8564" s="2" t="s">
        <v>43</v>
      </c>
      <c r="E8564" s="2" t="s">
        <v>67</v>
      </c>
      <c r="F8564" s="2" t="s">
        <v>68</v>
      </c>
      <c r="G8564" s="3" t="s">
        <v>157</v>
      </c>
      <c r="H8564" s="17">
        <v>21</v>
      </c>
      <c r="I8564" s="2">
        <v>136</v>
      </c>
      <c r="J8564" s="19">
        <v>2856</v>
      </c>
      <c r="K8564" s="19">
        <v>1199.52</v>
      </c>
      <c r="L8564" s="2">
        <v>0.42</v>
      </c>
      <c r="M8564" s="2" t="s">
        <v>19</v>
      </c>
      <c r="N8564" s="20">
        <f t="shared" si="133"/>
        <v>4055.52</v>
      </c>
      <c r="O8564" s="21"/>
      <c r="P8564" s="20"/>
    </row>
    <row r="8565" spans="1:16" x14ac:dyDescent="0.35">
      <c r="A8565" s="2" t="s">
        <v>21</v>
      </c>
      <c r="B8565" s="2">
        <v>1185732</v>
      </c>
      <c r="C8565" s="15">
        <v>44215</v>
      </c>
      <c r="D8565" s="2" t="s">
        <v>43</v>
      </c>
      <c r="E8565" s="2" t="s">
        <v>67</v>
      </c>
      <c r="F8565" s="2" t="s">
        <v>68</v>
      </c>
      <c r="G8565" s="3" t="s">
        <v>18</v>
      </c>
      <c r="H8565" s="17">
        <v>30</v>
      </c>
      <c r="I8565" s="2">
        <v>140</v>
      </c>
      <c r="J8565" s="19">
        <v>4200</v>
      </c>
      <c r="K8565" s="19">
        <v>1889.9999999999998</v>
      </c>
      <c r="L8565" s="2">
        <v>0.44999999999999996</v>
      </c>
      <c r="M8565" s="2" t="s">
        <v>19</v>
      </c>
      <c r="N8565" s="20">
        <f t="shared" si="133"/>
        <v>6090</v>
      </c>
      <c r="O8565" s="21"/>
      <c r="P8565" s="20"/>
    </row>
    <row r="8566" spans="1:16" x14ac:dyDescent="0.35">
      <c r="A8566" s="2" t="s">
        <v>21</v>
      </c>
      <c r="B8566" s="2">
        <v>1185732</v>
      </c>
      <c r="C8566" s="15">
        <v>44215</v>
      </c>
      <c r="D8566" s="2" t="s">
        <v>43</v>
      </c>
      <c r="E8566" s="2" t="s">
        <v>67</v>
      </c>
      <c r="F8566" s="2" t="s">
        <v>68</v>
      </c>
      <c r="G8566" s="3" t="s">
        <v>158</v>
      </c>
      <c r="H8566" s="17">
        <v>25</v>
      </c>
      <c r="I8566" s="2">
        <v>193</v>
      </c>
      <c r="J8566" s="19">
        <v>4825</v>
      </c>
      <c r="K8566" s="19">
        <v>2798.5000000000005</v>
      </c>
      <c r="L8566" s="2">
        <v>0.58000000000000007</v>
      </c>
      <c r="M8566" s="2" t="s">
        <v>19</v>
      </c>
      <c r="N8566" s="20">
        <f t="shared" si="133"/>
        <v>7623.5</v>
      </c>
      <c r="O8566" s="21"/>
      <c r="P8566" s="20"/>
    </row>
    <row r="8567" spans="1:16" x14ac:dyDescent="0.35">
      <c r="A8567" s="2" t="s">
        <v>21</v>
      </c>
      <c r="B8567" s="2">
        <v>1185732</v>
      </c>
      <c r="C8567" s="15">
        <v>44244</v>
      </c>
      <c r="D8567" s="2" t="s">
        <v>43</v>
      </c>
      <c r="E8567" s="2" t="s">
        <v>67</v>
      </c>
      <c r="F8567" s="2" t="s">
        <v>68</v>
      </c>
      <c r="G8567" s="3" t="s">
        <v>155</v>
      </c>
      <c r="H8567" s="17">
        <v>26</v>
      </c>
      <c r="I8567" s="2">
        <v>256</v>
      </c>
      <c r="J8567" s="19">
        <v>6656</v>
      </c>
      <c r="K8567" s="19">
        <v>3660.8</v>
      </c>
      <c r="L8567" s="2">
        <v>0.55000000000000004</v>
      </c>
      <c r="M8567" s="2" t="s">
        <v>19</v>
      </c>
      <c r="N8567" s="20">
        <f t="shared" si="133"/>
        <v>10316.799999999999</v>
      </c>
      <c r="O8567" s="21"/>
      <c r="P8567" s="20"/>
    </row>
    <row r="8568" spans="1:16" x14ac:dyDescent="0.35">
      <c r="A8568" s="2" t="s">
        <v>21</v>
      </c>
      <c r="B8568" s="2">
        <v>1185732</v>
      </c>
      <c r="C8568" s="15">
        <v>44244</v>
      </c>
      <c r="D8568" s="2" t="s">
        <v>43</v>
      </c>
      <c r="E8568" s="2" t="s">
        <v>67</v>
      </c>
      <c r="F8568" s="2" t="s">
        <v>68</v>
      </c>
      <c r="G8568" s="3" t="s">
        <v>17</v>
      </c>
      <c r="H8568" s="17">
        <v>27</v>
      </c>
      <c r="I8568" s="2">
        <v>153</v>
      </c>
      <c r="J8568" s="19">
        <v>4131</v>
      </c>
      <c r="K8568" s="19">
        <v>1858.9499999999998</v>
      </c>
      <c r="L8568" s="2">
        <v>0.44999999999999996</v>
      </c>
      <c r="M8568" s="2" t="s">
        <v>19</v>
      </c>
      <c r="N8568" s="20">
        <f t="shared" si="133"/>
        <v>5989.95</v>
      </c>
      <c r="O8568" s="21"/>
      <c r="P8568" s="20"/>
    </row>
    <row r="8569" spans="1:16" x14ac:dyDescent="0.35">
      <c r="A8569" s="2" t="s">
        <v>21</v>
      </c>
      <c r="B8569" s="2">
        <v>1185732</v>
      </c>
      <c r="C8569" s="15">
        <v>44244</v>
      </c>
      <c r="D8569" s="2" t="s">
        <v>43</v>
      </c>
      <c r="E8569" s="2" t="s">
        <v>67</v>
      </c>
      <c r="F8569" s="2" t="s">
        <v>68</v>
      </c>
      <c r="G8569" s="3" t="s">
        <v>156</v>
      </c>
      <c r="H8569" s="17">
        <v>17</v>
      </c>
      <c r="I8569" s="2">
        <v>170</v>
      </c>
      <c r="J8569" s="19">
        <v>2890</v>
      </c>
      <c r="K8569" s="19">
        <v>1040.3999999999999</v>
      </c>
      <c r="L8569" s="2">
        <v>0.36</v>
      </c>
      <c r="M8569" s="2" t="s">
        <v>19</v>
      </c>
      <c r="N8569" s="20">
        <f t="shared" si="133"/>
        <v>3930.3999999999996</v>
      </c>
      <c r="O8569" s="21"/>
      <c r="P8569" s="20"/>
    </row>
    <row r="8570" spans="1:16" x14ac:dyDescent="0.35">
      <c r="A8570" s="2" t="s">
        <v>25</v>
      </c>
      <c r="B8570" s="2">
        <v>1185732</v>
      </c>
      <c r="C8570" s="15">
        <v>44238</v>
      </c>
      <c r="D8570" s="2" t="s">
        <v>26</v>
      </c>
      <c r="E8570" s="2" t="s">
        <v>73</v>
      </c>
      <c r="F8570" s="2" t="s">
        <v>74</v>
      </c>
      <c r="G8570" s="3" t="s">
        <v>157</v>
      </c>
      <c r="H8570" s="17">
        <v>16</v>
      </c>
      <c r="I8570" s="2">
        <v>93</v>
      </c>
      <c r="J8570" s="19">
        <v>1488</v>
      </c>
      <c r="K8570" s="19">
        <v>624.96</v>
      </c>
      <c r="L8570" s="2">
        <v>0.42000000000000004</v>
      </c>
      <c r="M8570" s="2" t="s">
        <v>19</v>
      </c>
      <c r="N8570" s="20">
        <f t="shared" si="133"/>
        <v>2112.96</v>
      </c>
      <c r="O8570" s="21"/>
      <c r="P8570" s="20"/>
    </row>
    <row r="8571" spans="1:16" x14ac:dyDescent="0.35">
      <c r="A8571" s="2" t="s">
        <v>25</v>
      </c>
      <c r="B8571" s="2">
        <v>1185732</v>
      </c>
      <c r="C8571" s="15">
        <v>44238</v>
      </c>
      <c r="D8571" s="2" t="s">
        <v>26</v>
      </c>
      <c r="E8571" s="2" t="s">
        <v>73</v>
      </c>
      <c r="F8571" s="2" t="s">
        <v>74</v>
      </c>
      <c r="G8571" s="3" t="s">
        <v>18</v>
      </c>
      <c r="H8571" s="17">
        <v>28</v>
      </c>
      <c r="I8571" s="2">
        <v>120</v>
      </c>
      <c r="J8571" s="19">
        <v>3360</v>
      </c>
      <c r="K8571" s="19">
        <v>1411.2</v>
      </c>
      <c r="L8571" s="2">
        <v>0.42</v>
      </c>
      <c r="M8571" s="2" t="s">
        <v>19</v>
      </c>
      <c r="N8571" s="20">
        <f t="shared" si="133"/>
        <v>4771.2</v>
      </c>
      <c r="O8571" s="21"/>
      <c r="P8571" s="20"/>
    </row>
    <row r="8572" spans="1:16" x14ac:dyDescent="0.35">
      <c r="A8572" s="2" t="s">
        <v>25</v>
      </c>
      <c r="B8572" s="2">
        <v>1185732</v>
      </c>
      <c r="C8572" s="15">
        <v>44238</v>
      </c>
      <c r="D8572" s="2" t="s">
        <v>26</v>
      </c>
      <c r="E8572" s="2" t="s">
        <v>73</v>
      </c>
      <c r="F8572" s="2" t="s">
        <v>74</v>
      </c>
      <c r="G8572" s="3" t="s">
        <v>158</v>
      </c>
      <c r="H8572" s="17">
        <v>18</v>
      </c>
      <c r="I8572" s="2">
        <v>149</v>
      </c>
      <c r="J8572" s="19">
        <v>2682</v>
      </c>
      <c r="K8572" s="19">
        <v>1475.1000000000001</v>
      </c>
      <c r="L8572" s="2">
        <v>0.55000000000000004</v>
      </c>
      <c r="M8572" s="2" t="s">
        <v>19</v>
      </c>
      <c r="N8572" s="20">
        <f t="shared" si="133"/>
        <v>4157.1000000000004</v>
      </c>
      <c r="O8572" s="21"/>
      <c r="P8572" s="20"/>
    </row>
    <row r="8573" spans="1:16" x14ac:dyDescent="0.35">
      <c r="A8573" s="2" t="s">
        <v>25</v>
      </c>
      <c r="B8573" s="2">
        <v>1185732</v>
      </c>
      <c r="C8573" s="15">
        <v>44265</v>
      </c>
      <c r="D8573" s="2" t="s">
        <v>26</v>
      </c>
      <c r="E8573" s="2" t="s">
        <v>73</v>
      </c>
      <c r="F8573" s="2" t="s">
        <v>74</v>
      </c>
      <c r="G8573" s="3" t="s">
        <v>155</v>
      </c>
      <c r="H8573" s="17">
        <v>20</v>
      </c>
      <c r="I8573" s="2">
        <v>228</v>
      </c>
      <c r="J8573" s="19">
        <v>4560</v>
      </c>
      <c r="K8573" s="19">
        <v>1960.8000000000002</v>
      </c>
      <c r="L8573" s="2">
        <v>0.43000000000000005</v>
      </c>
      <c r="M8573" s="2" t="s">
        <v>19</v>
      </c>
      <c r="N8573" s="20">
        <f t="shared" si="133"/>
        <v>6520.8</v>
      </c>
      <c r="O8573" s="21"/>
      <c r="P8573" s="20"/>
    </row>
    <row r="8574" spans="1:16" x14ac:dyDescent="0.35">
      <c r="A8574" s="2" t="s">
        <v>25</v>
      </c>
      <c r="B8574" s="2">
        <v>1185732</v>
      </c>
      <c r="C8574" s="15">
        <v>44265</v>
      </c>
      <c r="D8574" s="2" t="s">
        <v>26</v>
      </c>
      <c r="E8574" s="2" t="s">
        <v>73</v>
      </c>
      <c r="F8574" s="2" t="s">
        <v>74</v>
      </c>
      <c r="G8574" s="3" t="s">
        <v>17</v>
      </c>
      <c r="H8574" s="17">
        <v>22</v>
      </c>
      <c r="I8574" s="2">
        <v>105</v>
      </c>
      <c r="J8574" s="19">
        <v>2310</v>
      </c>
      <c r="K8574" s="19">
        <v>923.99999999999989</v>
      </c>
      <c r="L8574" s="2">
        <v>0.39999999999999997</v>
      </c>
      <c r="M8574" s="2" t="s">
        <v>19</v>
      </c>
      <c r="N8574" s="20">
        <f t="shared" si="133"/>
        <v>3234</v>
      </c>
      <c r="O8574" s="21"/>
      <c r="P8574" s="20"/>
    </row>
    <row r="8575" spans="1:16" x14ac:dyDescent="0.35">
      <c r="A8575" s="2" t="s">
        <v>25</v>
      </c>
      <c r="B8575" s="2">
        <v>1185732</v>
      </c>
      <c r="C8575" s="15">
        <v>44265</v>
      </c>
      <c r="D8575" s="2" t="s">
        <v>26</v>
      </c>
      <c r="E8575" s="2" t="s">
        <v>73</v>
      </c>
      <c r="F8575" s="2" t="s">
        <v>74</v>
      </c>
      <c r="G8575" s="3" t="s">
        <v>156</v>
      </c>
      <c r="H8575" s="17">
        <v>16</v>
      </c>
      <c r="I8575" s="2">
        <v>140</v>
      </c>
      <c r="J8575" s="19">
        <v>2240</v>
      </c>
      <c r="K8575" s="19">
        <v>873.59999999999991</v>
      </c>
      <c r="L8575" s="2">
        <v>0.38999999999999996</v>
      </c>
      <c r="M8575" s="2" t="s">
        <v>19</v>
      </c>
      <c r="N8575" s="20">
        <f t="shared" si="133"/>
        <v>3113.6</v>
      </c>
      <c r="O8575" s="21"/>
      <c r="P8575" s="20"/>
    </row>
    <row r="8576" spans="1:16" x14ac:dyDescent="0.35">
      <c r="A8576" s="2" t="s">
        <v>25</v>
      </c>
      <c r="B8576" s="2">
        <v>1185732</v>
      </c>
      <c r="C8576" s="15">
        <v>44265</v>
      </c>
      <c r="D8576" s="2" t="s">
        <v>26</v>
      </c>
      <c r="E8576" s="2" t="s">
        <v>73</v>
      </c>
      <c r="F8576" s="2" t="s">
        <v>74</v>
      </c>
      <c r="G8576" s="3" t="s">
        <v>157</v>
      </c>
      <c r="H8576" s="17">
        <v>20</v>
      </c>
      <c r="I8576" s="2">
        <v>75</v>
      </c>
      <c r="J8576" s="19">
        <v>1500</v>
      </c>
      <c r="K8576" s="19">
        <v>630.00000000000011</v>
      </c>
      <c r="L8576" s="2">
        <v>0.42000000000000004</v>
      </c>
      <c r="M8576" s="2" t="s">
        <v>19</v>
      </c>
      <c r="N8576" s="20">
        <f t="shared" si="133"/>
        <v>2130</v>
      </c>
      <c r="O8576" s="21"/>
      <c r="P8576" s="20"/>
    </row>
    <row r="8577" spans="1:16" x14ac:dyDescent="0.35">
      <c r="A8577" s="2" t="s">
        <v>25</v>
      </c>
      <c r="B8577" s="2">
        <v>1185732</v>
      </c>
      <c r="C8577" s="15">
        <v>44265</v>
      </c>
      <c r="D8577" s="2" t="s">
        <v>26</v>
      </c>
      <c r="E8577" s="2" t="s">
        <v>73</v>
      </c>
      <c r="F8577" s="2" t="s">
        <v>74</v>
      </c>
      <c r="G8577" s="3" t="s">
        <v>18</v>
      </c>
      <c r="H8577" s="17">
        <v>28</v>
      </c>
      <c r="I8577" s="2">
        <v>90</v>
      </c>
      <c r="J8577" s="19">
        <v>2520</v>
      </c>
      <c r="K8577" s="19">
        <v>1007.9999999999999</v>
      </c>
      <c r="L8577" s="2">
        <v>0.39999999999999997</v>
      </c>
      <c r="M8577" s="2" t="s">
        <v>19</v>
      </c>
      <c r="N8577" s="20">
        <f t="shared" si="133"/>
        <v>3528</v>
      </c>
      <c r="O8577" s="21"/>
      <c r="P8577" s="20"/>
    </row>
    <row r="8578" spans="1:16" x14ac:dyDescent="0.35">
      <c r="A8578" s="2" t="s">
        <v>25</v>
      </c>
      <c r="B8578" s="2">
        <v>1185732</v>
      </c>
      <c r="C8578" s="15">
        <v>44265</v>
      </c>
      <c r="D8578" s="2" t="s">
        <v>26</v>
      </c>
      <c r="E8578" s="2" t="s">
        <v>73</v>
      </c>
      <c r="F8578" s="2" t="s">
        <v>74</v>
      </c>
      <c r="G8578" s="3" t="s">
        <v>158</v>
      </c>
      <c r="H8578" s="17">
        <v>21</v>
      </c>
      <c r="I8578" s="2">
        <v>140</v>
      </c>
      <c r="J8578" s="19">
        <v>2940</v>
      </c>
      <c r="K8578" s="19">
        <v>1675.8000000000002</v>
      </c>
      <c r="L8578" s="2">
        <v>0.57000000000000006</v>
      </c>
      <c r="M8578" s="2" t="s">
        <v>19</v>
      </c>
      <c r="N8578" s="20">
        <f t="shared" si="133"/>
        <v>4615.8</v>
      </c>
      <c r="O8578" s="21"/>
      <c r="P8578" s="20"/>
    </row>
    <row r="8579" spans="1:16" x14ac:dyDescent="0.35">
      <c r="A8579" s="2" t="s">
        <v>25</v>
      </c>
      <c r="B8579" s="2">
        <v>1185732</v>
      </c>
      <c r="C8579" s="15">
        <v>44297</v>
      </c>
      <c r="D8579" s="2" t="s">
        <v>26</v>
      </c>
      <c r="E8579" s="2" t="s">
        <v>73</v>
      </c>
      <c r="F8579" s="2" t="s">
        <v>74</v>
      </c>
      <c r="G8579" s="3" t="s">
        <v>155</v>
      </c>
      <c r="H8579" s="17">
        <v>20</v>
      </c>
      <c r="I8579" s="2">
        <v>194</v>
      </c>
      <c r="J8579" s="19">
        <v>3880</v>
      </c>
      <c r="K8579" s="19">
        <v>1784.8000000000002</v>
      </c>
      <c r="L8579" s="2">
        <v>0.46</v>
      </c>
      <c r="M8579" s="2" t="s">
        <v>19</v>
      </c>
      <c r="N8579" s="20">
        <f t="shared" ref="N8579:N8642" si="134">SUM(J8579,K8579)</f>
        <v>5664.8</v>
      </c>
      <c r="O8579" s="21"/>
      <c r="P8579" s="20"/>
    </row>
    <row r="8580" spans="1:16" x14ac:dyDescent="0.35">
      <c r="A8580" s="2" t="s">
        <v>25</v>
      </c>
      <c r="B8580" s="2">
        <v>1185732</v>
      </c>
      <c r="C8580" s="15">
        <v>44297</v>
      </c>
      <c r="D8580" s="2" t="s">
        <v>26</v>
      </c>
      <c r="E8580" s="2" t="s">
        <v>73</v>
      </c>
      <c r="F8580" s="2" t="s">
        <v>74</v>
      </c>
      <c r="G8580" s="3" t="s">
        <v>17</v>
      </c>
      <c r="H8580" s="17">
        <v>20</v>
      </c>
      <c r="I8580" s="2">
        <v>111</v>
      </c>
      <c r="J8580" s="19">
        <v>2220</v>
      </c>
      <c r="K8580" s="19">
        <v>821.4</v>
      </c>
      <c r="L8580" s="2">
        <v>0.37</v>
      </c>
      <c r="M8580" s="2" t="s">
        <v>19</v>
      </c>
      <c r="N8580" s="20">
        <f t="shared" si="134"/>
        <v>3041.4</v>
      </c>
      <c r="O8580" s="21"/>
      <c r="P8580" s="20"/>
    </row>
    <row r="8581" spans="1:16" x14ac:dyDescent="0.35">
      <c r="A8581" s="2" t="s">
        <v>25</v>
      </c>
      <c r="B8581" s="2">
        <v>1185732</v>
      </c>
      <c r="C8581" s="15">
        <v>44297</v>
      </c>
      <c r="D8581" s="2" t="s">
        <v>26</v>
      </c>
      <c r="E8581" s="2" t="s">
        <v>73</v>
      </c>
      <c r="F8581" s="2" t="s">
        <v>74</v>
      </c>
      <c r="G8581" s="3" t="s">
        <v>156</v>
      </c>
      <c r="H8581" s="17">
        <v>10</v>
      </c>
      <c r="I8581" s="2">
        <v>107</v>
      </c>
      <c r="J8581" s="19">
        <v>1070</v>
      </c>
      <c r="K8581" s="19">
        <v>438.7</v>
      </c>
      <c r="L8581" s="2">
        <v>0.41</v>
      </c>
      <c r="M8581" s="2" t="s">
        <v>19</v>
      </c>
      <c r="N8581" s="20">
        <f t="shared" si="134"/>
        <v>1508.7</v>
      </c>
      <c r="O8581" s="21"/>
      <c r="P8581" s="20"/>
    </row>
    <row r="8582" spans="1:16" x14ac:dyDescent="0.35">
      <c r="A8582" s="2" t="s">
        <v>25</v>
      </c>
      <c r="B8582" s="2">
        <v>1185732</v>
      </c>
      <c r="C8582" s="15">
        <v>44297</v>
      </c>
      <c r="D8582" s="2" t="s">
        <v>26</v>
      </c>
      <c r="E8582" s="2" t="s">
        <v>73</v>
      </c>
      <c r="F8582" s="2" t="s">
        <v>74</v>
      </c>
      <c r="G8582" s="3" t="s">
        <v>157</v>
      </c>
      <c r="H8582" s="17">
        <v>14</v>
      </c>
      <c r="I8582" s="2">
        <v>75</v>
      </c>
      <c r="J8582" s="19">
        <v>1050</v>
      </c>
      <c r="K8582" s="19">
        <v>472.5</v>
      </c>
      <c r="L8582" s="2">
        <v>0.45</v>
      </c>
      <c r="M8582" s="2" t="s">
        <v>19</v>
      </c>
      <c r="N8582" s="20">
        <f t="shared" si="134"/>
        <v>1522.5</v>
      </c>
      <c r="O8582" s="21"/>
      <c r="P8582" s="20"/>
    </row>
    <row r="8583" spans="1:16" x14ac:dyDescent="0.35">
      <c r="A8583" s="2" t="s">
        <v>25</v>
      </c>
      <c r="B8583" s="2">
        <v>1185732</v>
      </c>
      <c r="C8583" s="15">
        <v>44297</v>
      </c>
      <c r="D8583" s="2" t="s">
        <v>26</v>
      </c>
      <c r="E8583" s="2" t="s">
        <v>73</v>
      </c>
      <c r="F8583" s="2" t="s">
        <v>74</v>
      </c>
      <c r="G8583" s="3" t="s">
        <v>18</v>
      </c>
      <c r="H8583" s="17">
        <v>24</v>
      </c>
      <c r="I8583" s="2">
        <v>88</v>
      </c>
      <c r="J8583" s="19">
        <v>2112</v>
      </c>
      <c r="K8583" s="19">
        <v>823.68</v>
      </c>
      <c r="L8583" s="2">
        <v>0.38999999999999996</v>
      </c>
      <c r="M8583" s="2" t="s">
        <v>19</v>
      </c>
      <c r="N8583" s="20">
        <f t="shared" si="134"/>
        <v>2935.68</v>
      </c>
      <c r="O8583" s="21"/>
      <c r="P8583" s="20"/>
    </row>
    <row r="8584" spans="1:16" x14ac:dyDescent="0.35">
      <c r="A8584" s="2" t="s">
        <v>25</v>
      </c>
      <c r="B8584" s="2">
        <v>1185732</v>
      </c>
      <c r="C8584" s="15">
        <v>44297</v>
      </c>
      <c r="D8584" s="2" t="s">
        <v>26</v>
      </c>
      <c r="E8584" s="2" t="s">
        <v>73</v>
      </c>
      <c r="F8584" s="2" t="s">
        <v>74</v>
      </c>
      <c r="G8584" s="3" t="s">
        <v>158</v>
      </c>
      <c r="H8584" s="17">
        <v>20</v>
      </c>
      <c r="I8584" s="2">
        <v>136</v>
      </c>
      <c r="J8584" s="19">
        <v>2720</v>
      </c>
      <c r="K8584" s="19">
        <v>1414.4</v>
      </c>
      <c r="L8584" s="2">
        <v>0.52</v>
      </c>
      <c r="M8584" s="2" t="s">
        <v>19</v>
      </c>
      <c r="N8584" s="20">
        <f t="shared" si="134"/>
        <v>4134.3999999999996</v>
      </c>
      <c r="O8584" s="21"/>
      <c r="P8584" s="20"/>
    </row>
    <row r="8585" spans="1:16" x14ac:dyDescent="0.35">
      <c r="A8585" s="2" t="s">
        <v>25</v>
      </c>
      <c r="B8585" s="2">
        <v>1185732</v>
      </c>
      <c r="C8585" s="15">
        <v>44328</v>
      </c>
      <c r="D8585" s="2" t="s">
        <v>26</v>
      </c>
      <c r="E8585" s="2" t="s">
        <v>73</v>
      </c>
      <c r="F8585" s="2" t="s">
        <v>74</v>
      </c>
      <c r="G8585" s="3" t="s">
        <v>155</v>
      </c>
      <c r="H8585" s="17">
        <v>27</v>
      </c>
      <c r="I8585" s="2">
        <v>228</v>
      </c>
      <c r="J8585" s="19">
        <v>6156</v>
      </c>
      <c r="K8585" s="19">
        <v>2647.0800000000004</v>
      </c>
      <c r="L8585" s="2">
        <v>0.43000000000000005</v>
      </c>
      <c r="M8585" s="2" t="s">
        <v>19</v>
      </c>
      <c r="N8585" s="20">
        <f t="shared" si="134"/>
        <v>8803.08</v>
      </c>
      <c r="O8585" s="21"/>
      <c r="P8585" s="20"/>
    </row>
    <row r="8586" spans="1:16" x14ac:dyDescent="0.35">
      <c r="A8586" s="2" t="s">
        <v>25</v>
      </c>
      <c r="B8586" s="2">
        <v>1185732</v>
      </c>
      <c r="C8586" s="15">
        <v>44328</v>
      </c>
      <c r="D8586" s="2" t="s">
        <v>26</v>
      </c>
      <c r="E8586" s="2" t="s">
        <v>73</v>
      </c>
      <c r="F8586" s="2" t="s">
        <v>74</v>
      </c>
      <c r="G8586" s="3" t="s">
        <v>17</v>
      </c>
      <c r="H8586" s="17">
        <v>22</v>
      </c>
      <c r="I8586" s="2">
        <v>128</v>
      </c>
      <c r="J8586" s="19">
        <v>2816</v>
      </c>
      <c r="K8586" s="19">
        <v>1182.72</v>
      </c>
      <c r="L8586" s="2">
        <v>0.42</v>
      </c>
      <c r="M8586" s="2" t="s">
        <v>19</v>
      </c>
      <c r="N8586" s="20">
        <f t="shared" si="134"/>
        <v>3998.7200000000003</v>
      </c>
      <c r="O8586" s="21"/>
      <c r="P8586" s="20"/>
    </row>
    <row r="8587" spans="1:16" x14ac:dyDescent="0.35">
      <c r="A8587" s="2" t="s">
        <v>25</v>
      </c>
      <c r="B8587" s="2">
        <v>1185732</v>
      </c>
      <c r="C8587" s="15">
        <v>44328</v>
      </c>
      <c r="D8587" s="2" t="s">
        <v>26</v>
      </c>
      <c r="E8587" s="2" t="s">
        <v>73</v>
      </c>
      <c r="F8587" s="2" t="s">
        <v>74</v>
      </c>
      <c r="G8587" s="3" t="s">
        <v>156</v>
      </c>
      <c r="H8587" s="17">
        <v>19</v>
      </c>
      <c r="I8587" s="2">
        <v>109</v>
      </c>
      <c r="J8587" s="19">
        <v>2071</v>
      </c>
      <c r="K8587" s="19">
        <v>786.98</v>
      </c>
      <c r="L8587" s="2">
        <v>0.38</v>
      </c>
      <c r="M8587" s="2" t="s">
        <v>19</v>
      </c>
      <c r="N8587" s="20">
        <f t="shared" si="134"/>
        <v>2857.98</v>
      </c>
      <c r="O8587" s="21"/>
      <c r="P8587" s="20"/>
    </row>
    <row r="8588" spans="1:16" x14ac:dyDescent="0.35">
      <c r="A8588" s="2" t="s">
        <v>25</v>
      </c>
      <c r="B8588" s="2">
        <v>1185732</v>
      </c>
      <c r="C8588" s="15">
        <v>44328</v>
      </c>
      <c r="D8588" s="2" t="s">
        <v>26</v>
      </c>
      <c r="E8588" s="2" t="s">
        <v>73</v>
      </c>
      <c r="F8588" s="2" t="s">
        <v>74</v>
      </c>
      <c r="G8588" s="3" t="s">
        <v>157</v>
      </c>
      <c r="H8588" s="17">
        <v>19</v>
      </c>
      <c r="I8588" s="2">
        <v>94</v>
      </c>
      <c r="J8588" s="19">
        <v>1786</v>
      </c>
      <c r="K8588" s="19">
        <v>767.98000000000013</v>
      </c>
      <c r="L8588" s="2">
        <v>0.43000000000000005</v>
      </c>
      <c r="M8588" s="2" t="s">
        <v>19</v>
      </c>
      <c r="N8588" s="20">
        <f t="shared" si="134"/>
        <v>2553.98</v>
      </c>
      <c r="O8588" s="21"/>
      <c r="P8588" s="20"/>
    </row>
    <row r="8589" spans="1:16" x14ac:dyDescent="0.35">
      <c r="A8589" s="2" t="s">
        <v>25</v>
      </c>
      <c r="B8589" s="2">
        <v>1185732</v>
      </c>
      <c r="C8589" s="15">
        <v>44328</v>
      </c>
      <c r="D8589" s="2" t="s">
        <v>26</v>
      </c>
      <c r="E8589" s="2" t="s">
        <v>73</v>
      </c>
      <c r="F8589" s="2" t="s">
        <v>74</v>
      </c>
      <c r="G8589" s="3" t="s">
        <v>18</v>
      </c>
      <c r="H8589" s="17">
        <v>29</v>
      </c>
      <c r="I8589" s="2">
        <v>90</v>
      </c>
      <c r="J8589" s="19">
        <v>2610</v>
      </c>
      <c r="K8589" s="19">
        <v>1096.2</v>
      </c>
      <c r="L8589" s="2">
        <v>0.42</v>
      </c>
      <c r="M8589" s="2" t="s">
        <v>19</v>
      </c>
      <c r="N8589" s="20">
        <f t="shared" si="134"/>
        <v>3706.2</v>
      </c>
      <c r="O8589" s="21"/>
      <c r="P8589" s="20"/>
    </row>
    <row r="8590" spans="1:16" x14ac:dyDescent="0.35">
      <c r="A8590" s="2" t="s">
        <v>25</v>
      </c>
      <c r="B8590" s="2">
        <v>1185732</v>
      </c>
      <c r="C8590" s="15">
        <v>44328</v>
      </c>
      <c r="D8590" s="2" t="s">
        <v>26</v>
      </c>
      <c r="E8590" s="2" t="s">
        <v>73</v>
      </c>
      <c r="F8590" s="2" t="s">
        <v>74</v>
      </c>
      <c r="G8590" s="3" t="s">
        <v>158</v>
      </c>
      <c r="H8590" s="17">
        <v>32</v>
      </c>
      <c r="I8590" s="2">
        <v>128</v>
      </c>
      <c r="J8590" s="19">
        <v>4096</v>
      </c>
      <c r="K8590" s="19">
        <v>2334.7200000000003</v>
      </c>
      <c r="L8590" s="2">
        <v>0.57000000000000006</v>
      </c>
      <c r="M8590" s="2" t="s">
        <v>19</v>
      </c>
      <c r="N8590" s="20">
        <f t="shared" si="134"/>
        <v>6430.72</v>
      </c>
      <c r="O8590" s="21"/>
      <c r="P8590" s="20"/>
    </row>
    <row r="8591" spans="1:16" x14ac:dyDescent="0.35">
      <c r="A8591" s="2" t="s">
        <v>25</v>
      </c>
      <c r="B8591" s="2">
        <v>1185732</v>
      </c>
      <c r="C8591" s="15">
        <v>44358</v>
      </c>
      <c r="D8591" s="2" t="s">
        <v>26</v>
      </c>
      <c r="E8591" s="2" t="s">
        <v>73</v>
      </c>
      <c r="F8591" s="2" t="s">
        <v>74</v>
      </c>
      <c r="G8591" s="3" t="s">
        <v>155</v>
      </c>
      <c r="H8591" s="17">
        <v>21</v>
      </c>
      <c r="I8591" s="2">
        <v>208</v>
      </c>
      <c r="J8591" s="19">
        <v>4368</v>
      </c>
      <c r="K8591" s="19">
        <v>1878.2400000000002</v>
      </c>
      <c r="L8591" s="2">
        <v>0.43000000000000005</v>
      </c>
      <c r="M8591" s="2" t="s">
        <v>19</v>
      </c>
      <c r="N8591" s="20">
        <f t="shared" si="134"/>
        <v>6246.24</v>
      </c>
      <c r="O8591" s="21"/>
      <c r="P8591" s="20"/>
    </row>
    <row r="8592" spans="1:16" x14ac:dyDescent="0.35">
      <c r="A8592" s="2" t="s">
        <v>25</v>
      </c>
      <c r="B8592" s="2">
        <v>1185732</v>
      </c>
      <c r="C8592" s="15">
        <v>44358</v>
      </c>
      <c r="D8592" s="2" t="s">
        <v>26</v>
      </c>
      <c r="E8592" s="2" t="s">
        <v>73</v>
      </c>
      <c r="F8592" s="2" t="s">
        <v>74</v>
      </c>
      <c r="G8592" s="3" t="s">
        <v>17</v>
      </c>
      <c r="H8592" s="17">
        <v>18</v>
      </c>
      <c r="I8592" s="2">
        <v>132</v>
      </c>
      <c r="J8592" s="19">
        <v>2376</v>
      </c>
      <c r="K8592" s="19">
        <v>950.4</v>
      </c>
      <c r="L8592" s="2">
        <v>0.39999999999999997</v>
      </c>
      <c r="M8592" s="2" t="s">
        <v>19</v>
      </c>
      <c r="N8592" s="20">
        <f t="shared" si="134"/>
        <v>3326.4</v>
      </c>
      <c r="O8592" s="21"/>
      <c r="P8592" s="20"/>
    </row>
    <row r="8593" spans="1:16" x14ac:dyDescent="0.35">
      <c r="A8593" s="2" t="s">
        <v>25</v>
      </c>
      <c r="B8593" s="2">
        <v>1185732</v>
      </c>
      <c r="C8593" s="15">
        <v>44358</v>
      </c>
      <c r="D8593" s="2" t="s">
        <v>26</v>
      </c>
      <c r="E8593" s="2" t="s">
        <v>73</v>
      </c>
      <c r="F8593" s="2" t="s">
        <v>74</v>
      </c>
      <c r="G8593" s="3" t="s">
        <v>156</v>
      </c>
      <c r="H8593" s="17">
        <v>13</v>
      </c>
      <c r="I8593" s="2">
        <v>128</v>
      </c>
      <c r="J8593" s="19">
        <v>1664</v>
      </c>
      <c r="K8593" s="19">
        <v>615.67999999999995</v>
      </c>
      <c r="L8593" s="2">
        <v>0.37</v>
      </c>
      <c r="M8593" s="2" t="s">
        <v>19</v>
      </c>
      <c r="N8593" s="20">
        <f t="shared" si="134"/>
        <v>2279.6799999999998</v>
      </c>
      <c r="O8593" s="21"/>
      <c r="P8593" s="20"/>
    </row>
    <row r="8594" spans="1:16" x14ac:dyDescent="0.35">
      <c r="A8594" s="2" t="s">
        <v>25</v>
      </c>
      <c r="B8594" s="2">
        <v>1185732</v>
      </c>
      <c r="C8594" s="15">
        <v>44358</v>
      </c>
      <c r="D8594" s="2" t="s">
        <v>26</v>
      </c>
      <c r="E8594" s="2" t="s">
        <v>73</v>
      </c>
      <c r="F8594" s="2" t="s">
        <v>74</v>
      </c>
      <c r="G8594" s="3" t="s">
        <v>157</v>
      </c>
      <c r="H8594" s="17">
        <v>13</v>
      </c>
      <c r="I8594" s="2">
        <v>132</v>
      </c>
      <c r="J8594" s="19">
        <v>1716</v>
      </c>
      <c r="K8594" s="19">
        <v>737.88000000000011</v>
      </c>
      <c r="L8594" s="2">
        <v>0.43000000000000005</v>
      </c>
      <c r="M8594" s="2" t="s">
        <v>19</v>
      </c>
      <c r="N8594" s="20">
        <f t="shared" si="134"/>
        <v>2453.88</v>
      </c>
      <c r="O8594" s="21"/>
      <c r="P8594" s="20"/>
    </row>
    <row r="8595" spans="1:16" x14ac:dyDescent="0.35">
      <c r="A8595" s="2" t="s">
        <v>25</v>
      </c>
      <c r="B8595" s="2">
        <v>1185732</v>
      </c>
      <c r="C8595" s="15">
        <v>44358</v>
      </c>
      <c r="D8595" s="2" t="s">
        <v>26</v>
      </c>
      <c r="E8595" s="2" t="s">
        <v>73</v>
      </c>
      <c r="F8595" s="2" t="s">
        <v>74</v>
      </c>
      <c r="G8595" s="3" t="s">
        <v>18</v>
      </c>
      <c r="H8595" s="17">
        <v>24</v>
      </c>
      <c r="I8595" s="2">
        <v>132</v>
      </c>
      <c r="J8595" s="19">
        <v>3168</v>
      </c>
      <c r="K8595" s="19">
        <v>1172.1600000000001</v>
      </c>
      <c r="L8595" s="2">
        <v>0.37</v>
      </c>
      <c r="M8595" s="2" t="s">
        <v>19</v>
      </c>
      <c r="N8595" s="20">
        <f t="shared" si="134"/>
        <v>4340.16</v>
      </c>
      <c r="O8595" s="21"/>
      <c r="P8595" s="20"/>
    </row>
    <row r="8596" spans="1:16" x14ac:dyDescent="0.35">
      <c r="A8596" s="2" t="s">
        <v>25</v>
      </c>
      <c r="B8596" s="2">
        <v>1185732</v>
      </c>
      <c r="C8596" s="15">
        <v>44358</v>
      </c>
      <c r="D8596" s="2" t="s">
        <v>26</v>
      </c>
      <c r="E8596" s="2" t="s">
        <v>73</v>
      </c>
      <c r="F8596" s="2" t="s">
        <v>74</v>
      </c>
      <c r="G8596" s="3" t="s">
        <v>158</v>
      </c>
      <c r="H8596" s="17">
        <v>32</v>
      </c>
      <c r="I8596" s="2">
        <v>190</v>
      </c>
      <c r="J8596" s="19">
        <v>6080</v>
      </c>
      <c r="K8596" s="19">
        <v>3283.2000000000003</v>
      </c>
      <c r="L8596" s="2">
        <v>0.54</v>
      </c>
      <c r="M8596" s="2" t="s">
        <v>19</v>
      </c>
      <c r="N8596" s="20">
        <f t="shared" si="134"/>
        <v>9363.2000000000007</v>
      </c>
      <c r="O8596" s="21"/>
      <c r="P8596" s="20"/>
    </row>
    <row r="8597" spans="1:16" x14ac:dyDescent="0.35">
      <c r="A8597" s="2" t="s">
        <v>25</v>
      </c>
      <c r="B8597" s="2">
        <v>1185732</v>
      </c>
      <c r="C8597" s="15">
        <v>44387</v>
      </c>
      <c r="D8597" s="2" t="s">
        <v>26</v>
      </c>
      <c r="E8597" s="2" t="s">
        <v>73</v>
      </c>
      <c r="F8597" s="2" t="s">
        <v>74</v>
      </c>
      <c r="G8597" s="3" t="s">
        <v>155</v>
      </c>
      <c r="H8597" s="17">
        <v>28</v>
      </c>
      <c r="I8597" s="2">
        <v>248</v>
      </c>
      <c r="J8597" s="19">
        <v>6944</v>
      </c>
      <c r="K8597" s="19">
        <v>2985.9200000000005</v>
      </c>
      <c r="L8597" s="2">
        <v>0.43000000000000005</v>
      </c>
      <c r="M8597" s="2" t="s">
        <v>19</v>
      </c>
      <c r="N8597" s="20">
        <f t="shared" si="134"/>
        <v>9929.92</v>
      </c>
      <c r="O8597" s="21"/>
      <c r="P8597" s="20"/>
    </row>
    <row r="8598" spans="1:16" x14ac:dyDescent="0.35">
      <c r="A8598" s="2" t="s">
        <v>25</v>
      </c>
      <c r="B8598" s="2">
        <v>1185732</v>
      </c>
      <c r="C8598" s="15">
        <v>44387</v>
      </c>
      <c r="D8598" s="2" t="s">
        <v>26</v>
      </c>
      <c r="E8598" s="2" t="s">
        <v>73</v>
      </c>
      <c r="F8598" s="2" t="s">
        <v>74</v>
      </c>
      <c r="G8598" s="3" t="s">
        <v>17</v>
      </c>
      <c r="H8598" s="17">
        <v>20</v>
      </c>
      <c r="I8598" s="2">
        <v>182</v>
      </c>
      <c r="J8598" s="19">
        <v>3640</v>
      </c>
      <c r="K8598" s="19">
        <v>1419.6</v>
      </c>
      <c r="L8598" s="2">
        <v>0.38999999999999996</v>
      </c>
      <c r="M8598" s="2" t="s">
        <v>19</v>
      </c>
      <c r="N8598" s="20">
        <f t="shared" si="134"/>
        <v>5059.6000000000004</v>
      </c>
      <c r="O8598" s="21"/>
      <c r="P8598" s="20"/>
    </row>
    <row r="8599" spans="1:16" x14ac:dyDescent="0.35">
      <c r="A8599" s="2" t="s">
        <v>25</v>
      </c>
      <c r="B8599" s="2">
        <v>1185732</v>
      </c>
      <c r="C8599" s="15">
        <v>44387</v>
      </c>
      <c r="D8599" s="2" t="s">
        <v>26</v>
      </c>
      <c r="E8599" s="2" t="s">
        <v>73</v>
      </c>
      <c r="F8599" s="2" t="s">
        <v>74</v>
      </c>
      <c r="G8599" s="3" t="s">
        <v>156</v>
      </c>
      <c r="H8599" s="17">
        <v>19</v>
      </c>
      <c r="I8599" s="2">
        <v>157</v>
      </c>
      <c r="J8599" s="19">
        <v>2983</v>
      </c>
      <c r="K8599" s="19">
        <v>1163.3699999999999</v>
      </c>
      <c r="L8599" s="2">
        <v>0.38999999999999996</v>
      </c>
      <c r="M8599" s="2" t="s">
        <v>19</v>
      </c>
      <c r="N8599" s="20">
        <f t="shared" si="134"/>
        <v>4146.37</v>
      </c>
      <c r="O8599" s="21"/>
      <c r="P8599" s="20"/>
    </row>
    <row r="8600" spans="1:16" x14ac:dyDescent="0.35">
      <c r="A8600" s="2" t="s">
        <v>25</v>
      </c>
      <c r="B8600" s="2">
        <v>1185732</v>
      </c>
      <c r="C8600" s="15">
        <v>44387</v>
      </c>
      <c r="D8600" s="2" t="s">
        <v>26</v>
      </c>
      <c r="E8600" s="2" t="s">
        <v>73</v>
      </c>
      <c r="F8600" s="2" t="s">
        <v>74</v>
      </c>
      <c r="G8600" s="3" t="s">
        <v>157</v>
      </c>
      <c r="H8600" s="17">
        <v>16</v>
      </c>
      <c r="I8600" s="2">
        <v>128</v>
      </c>
      <c r="J8600" s="19">
        <v>2048</v>
      </c>
      <c r="K8600" s="19">
        <v>962.56000000000006</v>
      </c>
      <c r="L8600" s="2">
        <v>0.47000000000000003</v>
      </c>
      <c r="M8600" s="2" t="s">
        <v>19</v>
      </c>
      <c r="N8600" s="20">
        <f t="shared" si="134"/>
        <v>3010.56</v>
      </c>
      <c r="O8600" s="21"/>
      <c r="P8600" s="20"/>
    </row>
    <row r="8601" spans="1:16" x14ac:dyDescent="0.35">
      <c r="A8601" s="2" t="s">
        <v>25</v>
      </c>
      <c r="B8601" s="2">
        <v>1185732</v>
      </c>
      <c r="C8601" s="15">
        <v>44387</v>
      </c>
      <c r="D8601" s="2" t="s">
        <v>26</v>
      </c>
      <c r="E8601" s="2" t="s">
        <v>73</v>
      </c>
      <c r="F8601" s="2" t="s">
        <v>74</v>
      </c>
      <c r="G8601" s="3" t="s">
        <v>18</v>
      </c>
      <c r="H8601" s="17">
        <v>28</v>
      </c>
      <c r="I8601" s="2">
        <v>140</v>
      </c>
      <c r="J8601" s="19">
        <v>3920</v>
      </c>
      <c r="K8601" s="19">
        <v>1489.6</v>
      </c>
      <c r="L8601" s="2">
        <v>0.38</v>
      </c>
      <c r="M8601" s="2" t="s">
        <v>19</v>
      </c>
      <c r="N8601" s="20">
        <f t="shared" si="134"/>
        <v>5409.6</v>
      </c>
      <c r="O8601" s="21"/>
      <c r="P8601" s="20"/>
    </row>
    <row r="8602" spans="1:16" x14ac:dyDescent="0.35">
      <c r="A8602" s="2" t="s">
        <v>25</v>
      </c>
      <c r="B8602" s="2">
        <v>1185732</v>
      </c>
      <c r="C8602" s="15">
        <v>44387</v>
      </c>
      <c r="D8602" s="2" t="s">
        <v>26</v>
      </c>
      <c r="E8602" s="2" t="s">
        <v>73</v>
      </c>
      <c r="F8602" s="2" t="s">
        <v>74</v>
      </c>
      <c r="G8602" s="3" t="s">
        <v>158</v>
      </c>
      <c r="H8602" s="17">
        <v>32</v>
      </c>
      <c r="I8602" s="2">
        <v>204</v>
      </c>
      <c r="J8602" s="19">
        <v>6528</v>
      </c>
      <c r="K8602" s="19">
        <v>3590.4</v>
      </c>
      <c r="L8602" s="2">
        <v>0.55000000000000004</v>
      </c>
      <c r="M8602" s="2" t="s">
        <v>19</v>
      </c>
      <c r="N8602" s="20">
        <f t="shared" si="134"/>
        <v>10118.4</v>
      </c>
      <c r="O8602" s="21"/>
      <c r="P8602" s="20"/>
    </row>
    <row r="8603" spans="1:16" x14ac:dyDescent="0.35">
      <c r="A8603" s="2" t="s">
        <v>25</v>
      </c>
      <c r="B8603" s="2">
        <v>1185732</v>
      </c>
      <c r="C8603" s="15">
        <v>44419</v>
      </c>
      <c r="D8603" s="2" t="s">
        <v>26</v>
      </c>
      <c r="E8603" s="2" t="s">
        <v>73</v>
      </c>
      <c r="F8603" s="2" t="s">
        <v>74</v>
      </c>
      <c r="G8603" s="3" t="s">
        <v>155</v>
      </c>
      <c r="H8603" s="17">
        <v>27</v>
      </c>
      <c r="I8603" s="2">
        <v>248</v>
      </c>
      <c r="J8603" s="19">
        <v>6696</v>
      </c>
      <c r="K8603" s="19">
        <v>3147.1200000000003</v>
      </c>
      <c r="L8603" s="2">
        <v>0.47000000000000003</v>
      </c>
      <c r="M8603" s="2" t="s">
        <v>19</v>
      </c>
      <c r="N8603" s="20">
        <f t="shared" si="134"/>
        <v>9843.1200000000008</v>
      </c>
      <c r="O8603" s="21"/>
      <c r="P8603" s="20"/>
    </row>
    <row r="8604" spans="1:16" x14ac:dyDescent="0.35">
      <c r="A8604" s="2" t="s">
        <v>25</v>
      </c>
      <c r="B8604" s="2">
        <v>1185732</v>
      </c>
      <c r="C8604" s="15">
        <v>44419</v>
      </c>
      <c r="D8604" s="2" t="s">
        <v>26</v>
      </c>
      <c r="E8604" s="2" t="s">
        <v>73</v>
      </c>
      <c r="F8604" s="2" t="s">
        <v>74</v>
      </c>
      <c r="G8604" s="3" t="s">
        <v>17</v>
      </c>
      <c r="H8604" s="17">
        <v>28</v>
      </c>
      <c r="I8604" s="2">
        <v>179</v>
      </c>
      <c r="J8604" s="19">
        <v>5012</v>
      </c>
      <c r="K8604" s="19">
        <v>2105.04</v>
      </c>
      <c r="L8604" s="2">
        <v>0.42</v>
      </c>
      <c r="M8604" s="2" t="s">
        <v>19</v>
      </c>
      <c r="N8604" s="20">
        <f t="shared" si="134"/>
        <v>7117.04</v>
      </c>
      <c r="O8604" s="21"/>
      <c r="P8604" s="20"/>
    </row>
    <row r="8605" spans="1:16" x14ac:dyDescent="0.35">
      <c r="A8605" s="2" t="s">
        <v>25</v>
      </c>
      <c r="B8605" s="2">
        <v>1185732</v>
      </c>
      <c r="C8605" s="15">
        <v>44419</v>
      </c>
      <c r="D8605" s="2" t="s">
        <v>26</v>
      </c>
      <c r="E8605" s="2" t="s">
        <v>73</v>
      </c>
      <c r="F8605" s="2" t="s">
        <v>74</v>
      </c>
      <c r="G8605" s="3" t="s">
        <v>156</v>
      </c>
      <c r="H8605" s="17">
        <v>23</v>
      </c>
      <c r="I8605" s="2">
        <v>158</v>
      </c>
      <c r="J8605" s="19">
        <v>3634</v>
      </c>
      <c r="K8605" s="19">
        <v>1489.9399999999998</v>
      </c>
      <c r="L8605" s="2">
        <v>0.41</v>
      </c>
      <c r="M8605" s="2" t="s">
        <v>19</v>
      </c>
      <c r="N8605" s="20">
        <f t="shared" si="134"/>
        <v>5123.9399999999996</v>
      </c>
      <c r="O8605" s="21"/>
      <c r="P8605" s="20"/>
    </row>
    <row r="8606" spans="1:16" x14ac:dyDescent="0.35">
      <c r="A8606" s="2" t="s">
        <v>25</v>
      </c>
      <c r="B8606" s="2">
        <v>1185732</v>
      </c>
      <c r="C8606" s="15">
        <v>44419</v>
      </c>
      <c r="D8606" s="2" t="s">
        <v>26</v>
      </c>
      <c r="E8606" s="2" t="s">
        <v>73</v>
      </c>
      <c r="F8606" s="2" t="s">
        <v>74</v>
      </c>
      <c r="G8606" s="3" t="s">
        <v>157</v>
      </c>
      <c r="H8606" s="17">
        <v>14</v>
      </c>
      <c r="I8606" s="2">
        <v>124</v>
      </c>
      <c r="J8606" s="19">
        <v>1736</v>
      </c>
      <c r="K8606" s="19">
        <v>815.92000000000007</v>
      </c>
      <c r="L8606" s="2">
        <v>0.47000000000000003</v>
      </c>
      <c r="M8606" s="2" t="s">
        <v>19</v>
      </c>
      <c r="N8606" s="20">
        <f t="shared" si="134"/>
        <v>2551.92</v>
      </c>
      <c r="O8606" s="21"/>
      <c r="P8606" s="20"/>
    </row>
    <row r="8607" spans="1:16" x14ac:dyDescent="0.35">
      <c r="A8607" s="2" t="s">
        <v>25</v>
      </c>
      <c r="B8607" s="2">
        <v>1185732</v>
      </c>
      <c r="C8607" s="15">
        <v>44419</v>
      </c>
      <c r="D8607" s="2" t="s">
        <v>26</v>
      </c>
      <c r="E8607" s="2" t="s">
        <v>73</v>
      </c>
      <c r="F8607" s="2" t="s">
        <v>74</v>
      </c>
      <c r="G8607" s="3" t="s">
        <v>18</v>
      </c>
      <c r="H8607" s="17">
        <v>23</v>
      </c>
      <c r="I8607" s="2">
        <v>109</v>
      </c>
      <c r="J8607" s="19">
        <v>2507</v>
      </c>
      <c r="K8607" s="19">
        <v>977.7299999999999</v>
      </c>
      <c r="L8607" s="2">
        <v>0.38999999999999996</v>
      </c>
      <c r="M8607" s="2" t="s">
        <v>19</v>
      </c>
      <c r="N8607" s="20">
        <f t="shared" si="134"/>
        <v>3484.73</v>
      </c>
      <c r="O8607" s="21"/>
      <c r="P8607" s="20"/>
    </row>
    <row r="8608" spans="1:16" x14ac:dyDescent="0.35">
      <c r="A8608" s="2" t="s">
        <v>25</v>
      </c>
      <c r="B8608" s="2">
        <v>1185732</v>
      </c>
      <c r="C8608" s="15">
        <v>44419</v>
      </c>
      <c r="D8608" s="2" t="s">
        <v>26</v>
      </c>
      <c r="E8608" s="2" t="s">
        <v>73</v>
      </c>
      <c r="F8608" s="2" t="s">
        <v>74</v>
      </c>
      <c r="G8608" s="3" t="s">
        <v>158</v>
      </c>
      <c r="H8608" s="17">
        <v>27</v>
      </c>
      <c r="I8608" s="2">
        <v>184</v>
      </c>
      <c r="J8608" s="19">
        <v>4968</v>
      </c>
      <c r="K8608" s="19">
        <v>2831.76</v>
      </c>
      <c r="L8608" s="2">
        <v>0.57000000000000006</v>
      </c>
      <c r="M8608" s="2" t="s">
        <v>19</v>
      </c>
      <c r="N8608" s="20">
        <f t="shared" si="134"/>
        <v>7799.76</v>
      </c>
      <c r="O8608" s="21"/>
      <c r="P8608" s="20"/>
    </row>
    <row r="8609" spans="1:16" x14ac:dyDescent="0.35">
      <c r="A8609" s="2" t="s">
        <v>25</v>
      </c>
      <c r="B8609" s="2">
        <v>1185732</v>
      </c>
      <c r="C8609" s="15">
        <v>44451</v>
      </c>
      <c r="D8609" s="2" t="s">
        <v>26</v>
      </c>
      <c r="E8609" s="2" t="s">
        <v>73</v>
      </c>
      <c r="F8609" s="2" t="s">
        <v>74</v>
      </c>
      <c r="G8609" s="3" t="s">
        <v>155</v>
      </c>
      <c r="H8609" s="17">
        <v>23</v>
      </c>
      <c r="I8609" s="2">
        <v>228</v>
      </c>
      <c r="J8609" s="19">
        <v>5244</v>
      </c>
      <c r="K8609" s="19">
        <v>2359.8000000000002</v>
      </c>
      <c r="L8609" s="2">
        <v>0.45</v>
      </c>
      <c r="M8609" s="2" t="s">
        <v>19</v>
      </c>
      <c r="N8609" s="20">
        <f t="shared" si="134"/>
        <v>7603.8</v>
      </c>
      <c r="O8609" s="21"/>
      <c r="P8609" s="20"/>
    </row>
    <row r="8610" spans="1:16" x14ac:dyDescent="0.35">
      <c r="A8610" s="2" t="s">
        <v>25</v>
      </c>
      <c r="B8610" s="2">
        <v>1185732</v>
      </c>
      <c r="C8610" s="15">
        <v>44451</v>
      </c>
      <c r="D8610" s="2" t="s">
        <v>26</v>
      </c>
      <c r="E8610" s="2" t="s">
        <v>73</v>
      </c>
      <c r="F8610" s="2" t="s">
        <v>74</v>
      </c>
      <c r="G8610" s="3" t="s">
        <v>17</v>
      </c>
      <c r="H8610" s="17">
        <v>19</v>
      </c>
      <c r="I8610" s="2">
        <v>158</v>
      </c>
      <c r="J8610" s="19">
        <v>3002</v>
      </c>
      <c r="K8610" s="19">
        <v>1140.76</v>
      </c>
      <c r="L8610" s="2">
        <v>0.38</v>
      </c>
      <c r="M8610" s="2" t="s">
        <v>19</v>
      </c>
      <c r="N8610" s="20">
        <f t="shared" si="134"/>
        <v>4142.76</v>
      </c>
      <c r="O8610" s="21"/>
      <c r="P8610" s="20"/>
    </row>
    <row r="8611" spans="1:16" x14ac:dyDescent="0.35">
      <c r="A8611" s="2" t="s">
        <v>25</v>
      </c>
      <c r="B8611" s="2">
        <v>1185732</v>
      </c>
      <c r="C8611" s="15">
        <v>44451</v>
      </c>
      <c r="D8611" s="2" t="s">
        <v>26</v>
      </c>
      <c r="E8611" s="2" t="s">
        <v>73</v>
      </c>
      <c r="F8611" s="2" t="s">
        <v>74</v>
      </c>
      <c r="G8611" s="3" t="s">
        <v>156</v>
      </c>
      <c r="H8611" s="17">
        <v>7</v>
      </c>
      <c r="I8611" s="2">
        <v>105</v>
      </c>
      <c r="J8611" s="19">
        <v>735</v>
      </c>
      <c r="K8611" s="19">
        <v>308.7</v>
      </c>
      <c r="L8611" s="2">
        <v>0.42</v>
      </c>
      <c r="M8611" s="2" t="s">
        <v>19</v>
      </c>
      <c r="N8611" s="20">
        <f t="shared" si="134"/>
        <v>1043.7</v>
      </c>
      <c r="O8611" s="21"/>
      <c r="P8611" s="20"/>
    </row>
    <row r="8612" spans="1:16" x14ac:dyDescent="0.35">
      <c r="A8612" s="2" t="s">
        <v>25</v>
      </c>
      <c r="B8612" s="2">
        <v>1185732</v>
      </c>
      <c r="C8612" s="15">
        <v>44451</v>
      </c>
      <c r="D8612" s="2" t="s">
        <v>26</v>
      </c>
      <c r="E8612" s="2" t="s">
        <v>73</v>
      </c>
      <c r="F8612" s="2" t="s">
        <v>74</v>
      </c>
      <c r="G8612" s="3" t="s">
        <v>157</v>
      </c>
      <c r="H8612" s="17">
        <v>7</v>
      </c>
      <c r="I8612" s="2">
        <v>111</v>
      </c>
      <c r="J8612" s="19">
        <v>777</v>
      </c>
      <c r="K8612" s="19">
        <v>357.42</v>
      </c>
      <c r="L8612" s="2">
        <v>0.46</v>
      </c>
      <c r="M8612" s="2" t="s">
        <v>19</v>
      </c>
      <c r="N8612" s="20">
        <f t="shared" si="134"/>
        <v>1134.42</v>
      </c>
      <c r="O8612" s="21"/>
      <c r="P8612" s="20"/>
    </row>
    <row r="8613" spans="1:16" x14ac:dyDescent="0.35">
      <c r="A8613" s="2" t="s">
        <v>25</v>
      </c>
      <c r="B8613" s="2">
        <v>1185732</v>
      </c>
      <c r="C8613" s="15">
        <v>44451</v>
      </c>
      <c r="D8613" s="2" t="s">
        <v>26</v>
      </c>
      <c r="E8613" s="2" t="s">
        <v>73</v>
      </c>
      <c r="F8613" s="2" t="s">
        <v>74</v>
      </c>
      <c r="G8613" s="3" t="s">
        <v>18</v>
      </c>
      <c r="H8613" s="17">
        <v>16</v>
      </c>
      <c r="I8613" s="2">
        <v>114</v>
      </c>
      <c r="J8613" s="19">
        <v>1824</v>
      </c>
      <c r="K8613" s="19">
        <v>747.83999999999992</v>
      </c>
      <c r="L8613" s="2">
        <v>0.41</v>
      </c>
      <c r="M8613" s="2" t="s">
        <v>19</v>
      </c>
      <c r="N8613" s="20">
        <f t="shared" si="134"/>
        <v>2571.84</v>
      </c>
      <c r="O8613" s="21"/>
      <c r="P8613" s="20"/>
    </row>
    <row r="8614" spans="1:16" x14ac:dyDescent="0.35">
      <c r="A8614" s="2" t="s">
        <v>25</v>
      </c>
      <c r="B8614" s="2">
        <v>1185732</v>
      </c>
      <c r="C8614" s="15">
        <v>44451</v>
      </c>
      <c r="D8614" s="2" t="s">
        <v>26</v>
      </c>
      <c r="E8614" s="2" t="s">
        <v>73</v>
      </c>
      <c r="F8614" s="2" t="s">
        <v>74</v>
      </c>
      <c r="G8614" s="3" t="s">
        <v>158</v>
      </c>
      <c r="H8614" s="17">
        <v>18</v>
      </c>
      <c r="I8614" s="2">
        <v>132</v>
      </c>
      <c r="J8614" s="19">
        <v>2376</v>
      </c>
      <c r="K8614" s="19">
        <v>1354.3200000000002</v>
      </c>
      <c r="L8614" s="2">
        <v>0.57000000000000006</v>
      </c>
      <c r="M8614" s="2" t="s">
        <v>19</v>
      </c>
      <c r="N8614" s="20">
        <f t="shared" si="134"/>
        <v>3730.32</v>
      </c>
      <c r="O8614" s="21"/>
      <c r="P8614" s="20"/>
    </row>
    <row r="8615" spans="1:16" x14ac:dyDescent="0.35">
      <c r="A8615" s="2" t="s">
        <v>25</v>
      </c>
      <c r="B8615" s="2">
        <v>1185732</v>
      </c>
      <c r="C8615" s="15">
        <v>44480</v>
      </c>
      <c r="D8615" s="2" t="s">
        <v>26</v>
      </c>
      <c r="E8615" s="2" t="s">
        <v>73</v>
      </c>
      <c r="F8615" s="2" t="s">
        <v>74</v>
      </c>
      <c r="G8615" s="3" t="s">
        <v>155</v>
      </c>
      <c r="H8615" s="17">
        <v>24</v>
      </c>
      <c r="I8615" s="2">
        <v>201</v>
      </c>
      <c r="J8615" s="19">
        <v>4824</v>
      </c>
      <c r="K8615" s="19">
        <v>2267.2800000000002</v>
      </c>
      <c r="L8615" s="2">
        <v>0.47000000000000003</v>
      </c>
      <c r="M8615" s="2" t="s">
        <v>19</v>
      </c>
      <c r="N8615" s="20">
        <f t="shared" si="134"/>
        <v>7091.2800000000007</v>
      </c>
      <c r="O8615" s="21"/>
      <c r="P8615" s="20"/>
    </row>
    <row r="8616" spans="1:16" x14ac:dyDescent="0.35">
      <c r="A8616" s="2" t="s">
        <v>25</v>
      </c>
      <c r="B8616" s="2">
        <v>1185732</v>
      </c>
      <c r="C8616" s="15">
        <v>44480</v>
      </c>
      <c r="D8616" s="2" t="s">
        <v>26</v>
      </c>
      <c r="E8616" s="2" t="s">
        <v>73</v>
      </c>
      <c r="F8616" s="2" t="s">
        <v>74</v>
      </c>
      <c r="G8616" s="3" t="s">
        <v>17</v>
      </c>
      <c r="H8616" s="17">
        <v>14</v>
      </c>
      <c r="I8616" s="2">
        <v>132</v>
      </c>
      <c r="J8616" s="19">
        <v>1848</v>
      </c>
      <c r="K8616" s="19">
        <v>739.19999999999993</v>
      </c>
      <c r="L8616" s="2">
        <v>0.39999999999999997</v>
      </c>
      <c r="M8616" s="2" t="s">
        <v>19</v>
      </c>
      <c r="N8616" s="20">
        <f t="shared" si="134"/>
        <v>2587.1999999999998</v>
      </c>
      <c r="O8616" s="21"/>
      <c r="P8616" s="20"/>
    </row>
    <row r="8617" spans="1:16" x14ac:dyDescent="0.35">
      <c r="A8617" s="2" t="s">
        <v>25</v>
      </c>
      <c r="B8617" s="2">
        <v>1185732</v>
      </c>
      <c r="C8617" s="15">
        <v>44480</v>
      </c>
      <c r="D8617" s="2" t="s">
        <v>26</v>
      </c>
      <c r="E8617" s="2" t="s">
        <v>73</v>
      </c>
      <c r="F8617" s="2" t="s">
        <v>74</v>
      </c>
      <c r="G8617" s="3" t="s">
        <v>156</v>
      </c>
      <c r="H8617" s="17">
        <v>13</v>
      </c>
      <c r="I8617" s="2">
        <v>90</v>
      </c>
      <c r="J8617" s="19">
        <v>1170</v>
      </c>
      <c r="K8617" s="19">
        <v>479.7</v>
      </c>
      <c r="L8617" s="2">
        <v>0.41</v>
      </c>
      <c r="M8617" s="2" t="s">
        <v>19</v>
      </c>
      <c r="N8617" s="20">
        <f t="shared" si="134"/>
        <v>1649.7</v>
      </c>
      <c r="O8617" s="21"/>
      <c r="P8617" s="20"/>
    </row>
    <row r="8618" spans="1:16" x14ac:dyDescent="0.35">
      <c r="A8618" s="2" t="s">
        <v>25</v>
      </c>
      <c r="B8618" s="2">
        <v>1185732</v>
      </c>
      <c r="C8618" s="15">
        <v>44480</v>
      </c>
      <c r="D8618" s="2" t="s">
        <v>26</v>
      </c>
      <c r="E8618" s="2" t="s">
        <v>73</v>
      </c>
      <c r="F8618" s="2" t="s">
        <v>74</v>
      </c>
      <c r="G8618" s="3" t="s">
        <v>157</v>
      </c>
      <c r="H8618" s="17">
        <v>13</v>
      </c>
      <c r="I8618" s="2">
        <v>94</v>
      </c>
      <c r="J8618" s="19">
        <v>1222</v>
      </c>
      <c r="K8618" s="19">
        <v>562.12</v>
      </c>
      <c r="L8618" s="2">
        <v>0.46</v>
      </c>
      <c r="M8618" s="2" t="s">
        <v>19</v>
      </c>
      <c r="N8618" s="20">
        <f t="shared" si="134"/>
        <v>1784.12</v>
      </c>
      <c r="O8618" s="21"/>
      <c r="P8618" s="20"/>
    </row>
    <row r="8619" spans="1:16" x14ac:dyDescent="0.35">
      <c r="A8619" s="2" t="s">
        <v>25</v>
      </c>
      <c r="B8619" s="2">
        <v>1185732</v>
      </c>
      <c r="C8619" s="15">
        <v>44480</v>
      </c>
      <c r="D8619" s="2" t="s">
        <v>26</v>
      </c>
      <c r="E8619" s="2" t="s">
        <v>73</v>
      </c>
      <c r="F8619" s="2" t="s">
        <v>74</v>
      </c>
      <c r="G8619" s="3" t="s">
        <v>18</v>
      </c>
      <c r="H8619" s="17">
        <v>20</v>
      </c>
      <c r="I8619" s="2">
        <v>85</v>
      </c>
      <c r="J8619" s="19">
        <v>1700</v>
      </c>
      <c r="K8619" s="19">
        <v>662.99999999999989</v>
      </c>
      <c r="L8619" s="2">
        <v>0.38999999999999996</v>
      </c>
      <c r="M8619" s="2" t="s">
        <v>19</v>
      </c>
      <c r="N8619" s="20">
        <f t="shared" si="134"/>
        <v>2363</v>
      </c>
      <c r="O8619" s="21"/>
      <c r="P8619" s="20"/>
    </row>
    <row r="8620" spans="1:16" x14ac:dyDescent="0.35">
      <c r="A8620" s="2" t="s">
        <v>25</v>
      </c>
      <c r="B8620" s="2">
        <v>1185732</v>
      </c>
      <c r="C8620" s="15">
        <v>44480</v>
      </c>
      <c r="D8620" s="2" t="s">
        <v>26</v>
      </c>
      <c r="E8620" s="2" t="s">
        <v>73</v>
      </c>
      <c r="F8620" s="2" t="s">
        <v>74</v>
      </c>
      <c r="G8620" s="3" t="s">
        <v>158</v>
      </c>
      <c r="H8620" s="17">
        <v>25</v>
      </c>
      <c r="I8620" s="2">
        <v>140</v>
      </c>
      <c r="J8620" s="19">
        <v>3500</v>
      </c>
      <c r="K8620" s="19">
        <v>1890.0000000000002</v>
      </c>
      <c r="L8620" s="2">
        <v>0.54</v>
      </c>
      <c r="M8620" s="2" t="s">
        <v>19</v>
      </c>
      <c r="N8620" s="20">
        <f t="shared" si="134"/>
        <v>5390</v>
      </c>
      <c r="O8620" s="21"/>
      <c r="P8620" s="20"/>
    </row>
    <row r="8621" spans="1:16" x14ac:dyDescent="0.35">
      <c r="A8621" s="2" t="s">
        <v>25</v>
      </c>
      <c r="B8621" s="2">
        <v>1185732</v>
      </c>
      <c r="C8621" s="15">
        <v>44511</v>
      </c>
      <c r="D8621" s="2" t="s">
        <v>26</v>
      </c>
      <c r="E8621" s="2" t="s">
        <v>73</v>
      </c>
      <c r="F8621" s="2" t="s">
        <v>74</v>
      </c>
      <c r="G8621" s="3" t="s">
        <v>155</v>
      </c>
      <c r="H8621" s="17">
        <v>22</v>
      </c>
      <c r="I8621" s="2">
        <v>165</v>
      </c>
      <c r="J8621" s="19">
        <v>3630</v>
      </c>
      <c r="K8621" s="19">
        <v>1560.9</v>
      </c>
      <c r="L8621" s="2">
        <v>0.43000000000000005</v>
      </c>
      <c r="M8621" s="2" t="s">
        <v>19</v>
      </c>
      <c r="N8621" s="20">
        <f t="shared" si="134"/>
        <v>5190.8999999999996</v>
      </c>
      <c r="O8621" s="21"/>
      <c r="P8621" s="20"/>
    </row>
    <row r="8622" spans="1:16" x14ac:dyDescent="0.35">
      <c r="A8622" s="2" t="s">
        <v>25</v>
      </c>
      <c r="B8622" s="2">
        <v>1185732</v>
      </c>
      <c r="C8622" s="15">
        <v>44511</v>
      </c>
      <c r="D8622" s="2" t="s">
        <v>26</v>
      </c>
      <c r="E8622" s="2" t="s">
        <v>73</v>
      </c>
      <c r="F8622" s="2" t="s">
        <v>74</v>
      </c>
      <c r="G8622" s="3" t="s">
        <v>17</v>
      </c>
      <c r="H8622" s="17">
        <v>14</v>
      </c>
      <c r="I8622" s="2">
        <v>136</v>
      </c>
      <c r="J8622" s="19">
        <v>1904</v>
      </c>
      <c r="K8622" s="19">
        <v>742.56</v>
      </c>
      <c r="L8622" s="2">
        <v>0.38999999999999996</v>
      </c>
      <c r="M8622" s="2" t="s">
        <v>19</v>
      </c>
      <c r="N8622" s="20">
        <f t="shared" si="134"/>
        <v>2646.56</v>
      </c>
      <c r="O8622" s="21"/>
      <c r="P8622" s="20"/>
    </row>
    <row r="8623" spans="1:16" x14ac:dyDescent="0.35">
      <c r="A8623" s="2" t="s">
        <v>25</v>
      </c>
      <c r="B8623" s="2">
        <v>1185732</v>
      </c>
      <c r="C8623" s="15">
        <v>44511</v>
      </c>
      <c r="D8623" s="2" t="s">
        <v>26</v>
      </c>
      <c r="E8623" s="2" t="s">
        <v>73</v>
      </c>
      <c r="F8623" s="2" t="s">
        <v>74</v>
      </c>
      <c r="G8623" s="3" t="s">
        <v>156</v>
      </c>
      <c r="H8623" s="17">
        <v>14</v>
      </c>
      <c r="I8623" s="2">
        <v>107</v>
      </c>
      <c r="J8623" s="19">
        <v>1498</v>
      </c>
      <c r="K8623" s="19">
        <v>629.16</v>
      </c>
      <c r="L8623" s="2">
        <v>0.42</v>
      </c>
      <c r="M8623" s="2" t="s">
        <v>19</v>
      </c>
      <c r="N8623" s="20">
        <f t="shared" si="134"/>
        <v>2127.16</v>
      </c>
      <c r="O8623" s="21"/>
      <c r="P8623" s="20"/>
    </row>
    <row r="8624" spans="1:16" x14ac:dyDescent="0.35">
      <c r="A8624" s="2" t="s">
        <v>25</v>
      </c>
      <c r="B8624" s="2">
        <v>1185732</v>
      </c>
      <c r="C8624" s="15">
        <v>44511</v>
      </c>
      <c r="D8624" s="2" t="s">
        <v>26</v>
      </c>
      <c r="E8624" s="2" t="s">
        <v>73</v>
      </c>
      <c r="F8624" s="2" t="s">
        <v>74</v>
      </c>
      <c r="G8624" s="3" t="s">
        <v>157</v>
      </c>
      <c r="H8624" s="17">
        <v>15</v>
      </c>
      <c r="I8624" s="2">
        <v>124</v>
      </c>
      <c r="J8624" s="19">
        <v>1860</v>
      </c>
      <c r="K8624" s="19">
        <v>781.2</v>
      </c>
      <c r="L8624" s="2">
        <v>0.42000000000000004</v>
      </c>
      <c r="M8624" s="2" t="s">
        <v>19</v>
      </c>
      <c r="N8624" s="20">
        <f t="shared" si="134"/>
        <v>2641.2</v>
      </c>
      <c r="O8624" s="21"/>
      <c r="P8624" s="20"/>
    </row>
    <row r="8625" spans="1:16" x14ac:dyDescent="0.35">
      <c r="A8625" s="2" t="s">
        <v>25</v>
      </c>
      <c r="B8625" s="2">
        <v>1185732</v>
      </c>
      <c r="C8625" s="15">
        <v>44511</v>
      </c>
      <c r="D8625" s="2" t="s">
        <v>26</v>
      </c>
      <c r="E8625" s="2" t="s">
        <v>73</v>
      </c>
      <c r="F8625" s="2" t="s">
        <v>74</v>
      </c>
      <c r="G8625" s="3" t="s">
        <v>18</v>
      </c>
      <c r="H8625" s="17">
        <v>28</v>
      </c>
      <c r="I8625" s="2">
        <v>123</v>
      </c>
      <c r="J8625" s="19">
        <v>3444</v>
      </c>
      <c r="K8625" s="19">
        <v>1308.72</v>
      </c>
      <c r="L8625" s="2">
        <v>0.38</v>
      </c>
      <c r="M8625" s="2" t="s">
        <v>19</v>
      </c>
      <c r="N8625" s="20">
        <f t="shared" si="134"/>
        <v>4752.72</v>
      </c>
      <c r="O8625" s="21"/>
      <c r="P8625" s="20"/>
    </row>
    <row r="8626" spans="1:16" x14ac:dyDescent="0.35">
      <c r="A8626" s="2" t="s">
        <v>25</v>
      </c>
      <c r="B8626" s="2">
        <v>1185732</v>
      </c>
      <c r="C8626" s="15">
        <v>44511</v>
      </c>
      <c r="D8626" s="2" t="s">
        <v>26</v>
      </c>
      <c r="E8626" s="2" t="s">
        <v>73</v>
      </c>
      <c r="F8626" s="2" t="s">
        <v>74</v>
      </c>
      <c r="G8626" s="3" t="s">
        <v>158</v>
      </c>
      <c r="H8626" s="17">
        <v>35</v>
      </c>
      <c r="I8626" s="2">
        <v>158</v>
      </c>
      <c r="J8626" s="19">
        <v>5530</v>
      </c>
      <c r="K8626" s="19">
        <v>3041.5000000000005</v>
      </c>
      <c r="L8626" s="2">
        <v>0.55000000000000004</v>
      </c>
      <c r="M8626" s="2" t="s">
        <v>19</v>
      </c>
      <c r="N8626" s="20">
        <f t="shared" si="134"/>
        <v>8571.5</v>
      </c>
      <c r="O8626" s="21"/>
      <c r="P8626" s="20"/>
    </row>
    <row r="8627" spans="1:16" x14ac:dyDescent="0.35">
      <c r="A8627" s="2" t="s">
        <v>25</v>
      </c>
      <c r="B8627" s="2">
        <v>1185732</v>
      </c>
      <c r="C8627" s="15">
        <v>44540</v>
      </c>
      <c r="D8627" s="2" t="s">
        <v>26</v>
      </c>
      <c r="E8627" s="2" t="s">
        <v>73</v>
      </c>
      <c r="F8627" s="2" t="s">
        <v>74</v>
      </c>
      <c r="G8627" s="3" t="s">
        <v>155</v>
      </c>
      <c r="H8627" s="17">
        <v>29</v>
      </c>
      <c r="I8627" s="2">
        <v>231</v>
      </c>
      <c r="J8627" s="19">
        <v>6699</v>
      </c>
      <c r="K8627" s="19">
        <v>3081.54</v>
      </c>
      <c r="L8627" s="2">
        <v>0.46</v>
      </c>
      <c r="M8627" s="2" t="s">
        <v>19</v>
      </c>
      <c r="N8627" s="20">
        <f t="shared" si="134"/>
        <v>9780.5400000000009</v>
      </c>
      <c r="O8627" s="21"/>
      <c r="P8627" s="20"/>
    </row>
    <row r="8628" spans="1:16" x14ac:dyDescent="0.35">
      <c r="A8628" s="2" t="s">
        <v>25</v>
      </c>
      <c r="B8628" s="2">
        <v>1185732</v>
      </c>
      <c r="C8628" s="15">
        <v>44540</v>
      </c>
      <c r="D8628" s="2" t="s">
        <v>26</v>
      </c>
      <c r="E8628" s="2" t="s">
        <v>73</v>
      </c>
      <c r="F8628" s="2" t="s">
        <v>74</v>
      </c>
      <c r="G8628" s="3" t="s">
        <v>17</v>
      </c>
      <c r="H8628" s="17">
        <v>22</v>
      </c>
      <c r="I8628" s="2">
        <v>170</v>
      </c>
      <c r="J8628" s="19">
        <v>3740</v>
      </c>
      <c r="K8628" s="19">
        <v>1570.8</v>
      </c>
      <c r="L8628" s="2">
        <v>0.42</v>
      </c>
      <c r="M8628" s="2" t="s">
        <v>19</v>
      </c>
      <c r="N8628" s="20">
        <f t="shared" si="134"/>
        <v>5310.8</v>
      </c>
      <c r="O8628" s="21"/>
      <c r="P8628" s="20"/>
    </row>
    <row r="8629" spans="1:16" x14ac:dyDescent="0.35">
      <c r="A8629" s="2" t="s">
        <v>25</v>
      </c>
      <c r="B8629" s="2">
        <v>1185732</v>
      </c>
      <c r="C8629" s="15">
        <v>44540</v>
      </c>
      <c r="D8629" s="2" t="s">
        <v>26</v>
      </c>
      <c r="E8629" s="2" t="s">
        <v>73</v>
      </c>
      <c r="F8629" s="2" t="s">
        <v>74</v>
      </c>
      <c r="G8629" s="3" t="s">
        <v>156</v>
      </c>
      <c r="H8629" s="17">
        <v>20</v>
      </c>
      <c r="I8629" s="2">
        <v>153</v>
      </c>
      <c r="J8629" s="19">
        <v>3060</v>
      </c>
      <c r="K8629" s="19">
        <v>1132.2</v>
      </c>
      <c r="L8629" s="2">
        <v>0.37</v>
      </c>
      <c r="M8629" s="2" t="s">
        <v>19</v>
      </c>
      <c r="N8629" s="20">
        <f t="shared" si="134"/>
        <v>4192.2</v>
      </c>
      <c r="O8629" s="21"/>
      <c r="P8629" s="20"/>
    </row>
    <row r="8630" spans="1:16" x14ac:dyDescent="0.35">
      <c r="A8630" s="2" t="s">
        <v>25</v>
      </c>
      <c r="B8630" s="2">
        <v>1185732</v>
      </c>
      <c r="C8630" s="15">
        <v>44540</v>
      </c>
      <c r="D8630" s="2" t="s">
        <v>26</v>
      </c>
      <c r="E8630" s="2" t="s">
        <v>73</v>
      </c>
      <c r="F8630" s="2" t="s">
        <v>74</v>
      </c>
      <c r="G8630" s="3" t="s">
        <v>157</v>
      </c>
      <c r="H8630" s="17">
        <v>22</v>
      </c>
      <c r="I8630" s="2">
        <v>136</v>
      </c>
      <c r="J8630" s="19">
        <v>2992</v>
      </c>
      <c r="K8630" s="19">
        <v>1256.6400000000001</v>
      </c>
      <c r="L8630" s="2">
        <v>0.42000000000000004</v>
      </c>
      <c r="M8630" s="2" t="s">
        <v>19</v>
      </c>
      <c r="N8630" s="20">
        <f t="shared" si="134"/>
        <v>4248.6400000000003</v>
      </c>
      <c r="O8630" s="21"/>
      <c r="P8630" s="20"/>
    </row>
    <row r="8631" spans="1:16" x14ac:dyDescent="0.35">
      <c r="A8631" s="2" t="s">
        <v>25</v>
      </c>
      <c r="B8631" s="2">
        <v>1185732</v>
      </c>
      <c r="C8631" s="15">
        <v>44540</v>
      </c>
      <c r="D8631" s="2" t="s">
        <v>26</v>
      </c>
      <c r="E8631" s="2" t="s">
        <v>73</v>
      </c>
      <c r="F8631" s="2" t="s">
        <v>74</v>
      </c>
      <c r="G8631" s="3" t="s">
        <v>18</v>
      </c>
      <c r="H8631" s="17">
        <v>27</v>
      </c>
      <c r="I8631" s="2">
        <v>124</v>
      </c>
      <c r="J8631" s="19">
        <v>3348</v>
      </c>
      <c r="K8631" s="19">
        <v>1372.6799999999998</v>
      </c>
      <c r="L8631" s="2">
        <v>0.41</v>
      </c>
      <c r="M8631" s="2" t="s">
        <v>19</v>
      </c>
      <c r="N8631" s="20">
        <f t="shared" si="134"/>
        <v>4720.68</v>
      </c>
      <c r="O8631" s="21"/>
      <c r="P8631" s="20"/>
    </row>
    <row r="8632" spans="1:16" x14ac:dyDescent="0.35">
      <c r="A8632" s="2" t="s">
        <v>25</v>
      </c>
      <c r="B8632" s="2">
        <v>1185732</v>
      </c>
      <c r="C8632" s="15">
        <v>44540</v>
      </c>
      <c r="D8632" s="2" t="s">
        <v>26</v>
      </c>
      <c r="E8632" s="2" t="s">
        <v>73</v>
      </c>
      <c r="F8632" s="2" t="s">
        <v>74</v>
      </c>
      <c r="G8632" s="3" t="s">
        <v>158</v>
      </c>
      <c r="H8632" s="17">
        <v>29</v>
      </c>
      <c r="I8632" s="2">
        <v>170</v>
      </c>
      <c r="J8632" s="19">
        <v>4930</v>
      </c>
      <c r="K8632" s="19">
        <v>2563.6</v>
      </c>
      <c r="L8632" s="2">
        <v>0.52</v>
      </c>
      <c r="M8632" s="2" t="s">
        <v>19</v>
      </c>
      <c r="N8632" s="20">
        <f t="shared" si="134"/>
        <v>7493.6</v>
      </c>
      <c r="O8632" s="21"/>
      <c r="P8632" s="20"/>
    </row>
    <row r="8633" spans="1:16" x14ac:dyDescent="0.35">
      <c r="A8633" s="2" t="s">
        <v>25</v>
      </c>
      <c r="B8633" s="2">
        <v>1128299</v>
      </c>
      <c r="C8633" s="15">
        <v>44220</v>
      </c>
      <c r="D8633" s="2" t="s">
        <v>26</v>
      </c>
      <c r="E8633" s="2" t="s">
        <v>73</v>
      </c>
      <c r="F8633" s="2" t="s">
        <v>74</v>
      </c>
      <c r="G8633" s="3" t="s">
        <v>155</v>
      </c>
      <c r="H8633" s="17">
        <v>24</v>
      </c>
      <c r="I8633" s="2">
        <v>109</v>
      </c>
      <c r="J8633" s="19">
        <v>2616</v>
      </c>
      <c r="K8633" s="19">
        <v>967.92</v>
      </c>
      <c r="L8633" s="2">
        <v>0.37</v>
      </c>
      <c r="M8633" s="2" t="s">
        <v>19</v>
      </c>
      <c r="N8633" s="20">
        <f t="shared" si="134"/>
        <v>3583.92</v>
      </c>
      <c r="O8633" s="21"/>
      <c r="P8633" s="20"/>
    </row>
    <row r="8634" spans="1:16" x14ac:dyDescent="0.35">
      <c r="A8634" s="2" t="s">
        <v>25</v>
      </c>
      <c r="B8634" s="2">
        <v>1128299</v>
      </c>
      <c r="C8634" s="15">
        <v>44220</v>
      </c>
      <c r="D8634" s="2" t="s">
        <v>26</v>
      </c>
      <c r="E8634" s="2" t="s">
        <v>73</v>
      </c>
      <c r="F8634" s="2" t="s">
        <v>74</v>
      </c>
      <c r="G8634" s="3" t="s">
        <v>17</v>
      </c>
      <c r="H8634" s="17">
        <v>29</v>
      </c>
      <c r="I8634" s="2">
        <v>123</v>
      </c>
      <c r="J8634" s="19">
        <v>3567</v>
      </c>
      <c r="K8634" s="19">
        <v>1426.8</v>
      </c>
      <c r="L8634" s="2">
        <v>0.39999999999999997</v>
      </c>
      <c r="M8634" s="2" t="s">
        <v>19</v>
      </c>
      <c r="N8634" s="20">
        <f t="shared" si="134"/>
        <v>4993.8</v>
      </c>
      <c r="O8634" s="21"/>
      <c r="P8634" s="20"/>
    </row>
    <row r="8635" spans="1:16" x14ac:dyDescent="0.35">
      <c r="A8635" s="2" t="s">
        <v>25</v>
      </c>
      <c r="B8635" s="2">
        <v>1128299</v>
      </c>
      <c r="C8635" s="15">
        <v>44220</v>
      </c>
      <c r="D8635" s="2" t="s">
        <v>26</v>
      </c>
      <c r="E8635" s="2" t="s">
        <v>73</v>
      </c>
      <c r="F8635" s="2" t="s">
        <v>74</v>
      </c>
      <c r="G8635" s="3" t="s">
        <v>156</v>
      </c>
      <c r="H8635" s="17">
        <v>31</v>
      </c>
      <c r="I8635" s="2">
        <v>105</v>
      </c>
      <c r="J8635" s="19">
        <v>3255</v>
      </c>
      <c r="K8635" s="19">
        <v>1269.4499999999998</v>
      </c>
      <c r="L8635" s="2">
        <v>0.38999999999999996</v>
      </c>
      <c r="M8635" s="2" t="s">
        <v>19</v>
      </c>
      <c r="N8635" s="20">
        <f t="shared" si="134"/>
        <v>4524.45</v>
      </c>
      <c r="O8635" s="21"/>
      <c r="P8635" s="20"/>
    </row>
    <row r="8636" spans="1:16" x14ac:dyDescent="0.35">
      <c r="A8636" s="2" t="s">
        <v>25</v>
      </c>
      <c r="B8636" s="2">
        <v>1128299</v>
      </c>
      <c r="C8636" s="15">
        <v>44220</v>
      </c>
      <c r="D8636" s="2" t="s">
        <v>26</v>
      </c>
      <c r="E8636" s="2" t="s">
        <v>73</v>
      </c>
      <c r="F8636" s="2" t="s">
        <v>74</v>
      </c>
      <c r="G8636" s="3" t="s">
        <v>157</v>
      </c>
      <c r="H8636" s="17">
        <v>30</v>
      </c>
      <c r="I8636" s="2">
        <v>68</v>
      </c>
      <c r="J8636" s="19">
        <v>2040</v>
      </c>
      <c r="K8636" s="19">
        <v>775.2</v>
      </c>
      <c r="L8636" s="2">
        <v>0.38</v>
      </c>
      <c r="M8636" s="2" t="s">
        <v>19</v>
      </c>
      <c r="N8636" s="20">
        <f t="shared" si="134"/>
        <v>2815.2</v>
      </c>
      <c r="O8636" s="21"/>
      <c r="P8636" s="20"/>
    </row>
    <row r="8637" spans="1:16" x14ac:dyDescent="0.35">
      <c r="A8637" s="2" t="s">
        <v>25</v>
      </c>
      <c r="B8637" s="2">
        <v>1128299</v>
      </c>
      <c r="C8637" s="15">
        <v>44220</v>
      </c>
      <c r="D8637" s="2" t="s">
        <v>26</v>
      </c>
      <c r="E8637" s="2" t="s">
        <v>73</v>
      </c>
      <c r="F8637" s="2" t="s">
        <v>74</v>
      </c>
      <c r="G8637" s="3" t="s">
        <v>18</v>
      </c>
      <c r="H8637" s="17">
        <v>35</v>
      </c>
      <c r="I8637" s="2">
        <v>53</v>
      </c>
      <c r="J8637" s="19">
        <v>1855</v>
      </c>
      <c r="K8637" s="19">
        <v>853.30000000000007</v>
      </c>
      <c r="L8637" s="2">
        <v>0.46</v>
      </c>
      <c r="M8637" s="2" t="s">
        <v>19</v>
      </c>
      <c r="N8637" s="20">
        <f t="shared" si="134"/>
        <v>2708.3</v>
      </c>
      <c r="O8637" s="21"/>
      <c r="P8637" s="20"/>
    </row>
    <row r="8638" spans="1:16" x14ac:dyDescent="0.35">
      <c r="A8638" s="2" t="s">
        <v>25</v>
      </c>
      <c r="B8638" s="2">
        <v>1128299</v>
      </c>
      <c r="C8638" s="15">
        <v>44220</v>
      </c>
      <c r="D8638" s="2" t="s">
        <v>26</v>
      </c>
      <c r="E8638" s="2" t="s">
        <v>73</v>
      </c>
      <c r="F8638" s="2" t="s">
        <v>74</v>
      </c>
      <c r="G8638" s="3" t="s">
        <v>158</v>
      </c>
      <c r="H8638" s="17">
        <v>28</v>
      </c>
      <c r="I8638" s="2">
        <v>132</v>
      </c>
      <c r="J8638" s="19">
        <v>3696</v>
      </c>
      <c r="K8638" s="19">
        <v>1256.6399999999999</v>
      </c>
      <c r="L8638" s="2">
        <v>0.33999999999999997</v>
      </c>
      <c r="M8638" s="2" t="s">
        <v>19</v>
      </c>
      <c r="N8638" s="20">
        <f t="shared" si="134"/>
        <v>4952.6399999999994</v>
      </c>
      <c r="O8638" s="21"/>
      <c r="P8638" s="20"/>
    </row>
    <row r="8639" spans="1:16" x14ac:dyDescent="0.35">
      <c r="A8639" s="2" t="s">
        <v>25</v>
      </c>
      <c r="B8639" s="2">
        <v>1128299</v>
      </c>
      <c r="C8639" s="15">
        <v>44251</v>
      </c>
      <c r="D8639" s="2" t="s">
        <v>26</v>
      </c>
      <c r="E8639" s="2" t="s">
        <v>73</v>
      </c>
      <c r="F8639" s="2" t="s">
        <v>74</v>
      </c>
      <c r="G8639" s="3" t="s">
        <v>155</v>
      </c>
      <c r="H8639" s="17">
        <v>22</v>
      </c>
      <c r="I8639" s="2">
        <v>153</v>
      </c>
      <c r="J8639" s="19">
        <v>3366</v>
      </c>
      <c r="K8639" s="19">
        <v>1380.06</v>
      </c>
      <c r="L8639" s="2">
        <v>0.41</v>
      </c>
      <c r="M8639" s="2" t="s">
        <v>19</v>
      </c>
      <c r="N8639" s="20">
        <f t="shared" si="134"/>
        <v>4746.0599999999995</v>
      </c>
      <c r="O8639" s="21"/>
      <c r="P8639" s="20"/>
    </row>
    <row r="8640" spans="1:16" x14ac:dyDescent="0.35">
      <c r="A8640" s="2" t="s">
        <v>25</v>
      </c>
      <c r="B8640" s="2">
        <v>1128299</v>
      </c>
      <c r="C8640" s="15">
        <v>44251</v>
      </c>
      <c r="D8640" s="2" t="s">
        <v>26</v>
      </c>
      <c r="E8640" s="2" t="s">
        <v>73</v>
      </c>
      <c r="F8640" s="2" t="s">
        <v>74</v>
      </c>
      <c r="G8640" s="3" t="s">
        <v>17</v>
      </c>
      <c r="H8640" s="17">
        <v>29</v>
      </c>
      <c r="I8640" s="2">
        <v>123</v>
      </c>
      <c r="J8640" s="19">
        <v>3567</v>
      </c>
      <c r="K8640" s="19">
        <v>1498.1399999999999</v>
      </c>
      <c r="L8640" s="2">
        <v>0.42</v>
      </c>
      <c r="M8640" s="2" t="s">
        <v>19</v>
      </c>
      <c r="N8640" s="20">
        <f t="shared" si="134"/>
        <v>5065.1399999999994</v>
      </c>
      <c r="O8640" s="21"/>
      <c r="P8640" s="20"/>
    </row>
    <row r="8641" spans="1:16" x14ac:dyDescent="0.35">
      <c r="A8641" s="2" t="s">
        <v>25</v>
      </c>
      <c r="B8641" s="2">
        <v>1128299</v>
      </c>
      <c r="C8641" s="15">
        <v>44251</v>
      </c>
      <c r="D8641" s="2" t="s">
        <v>26</v>
      </c>
      <c r="E8641" s="2" t="s">
        <v>73</v>
      </c>
      <c r="F8641" s="2" t="s">
        <v>74</v>
      </c>
      <c r="G8641" s="3" t="s">
        <v>156</v>
      </c>
      <c r="H8641" s="17">
        <v>28</v>
      </c>
      <c r="I8641" s="2">
        <v>123</v>
      </c>
      <c r="J8641" s="19">
        <v>3444</v>
      </c>
      <c r="K8641" s="19">
        <v>1274.28</v>
      </c>
      <c r="L8641" s="2">
        <v>0.37</v>
      </c>
      <c r="M8641" s="2" t="s">
        <v>19</v>
      </c>
      <c r="N8641" s="20">
        <f t="shared" si="134"/>
        <v>4718.28</v>
      </c>
      <c r="O8641" s="21"/>
      <c r="P8641" s="20"/>
    </row>
    <row r="8642" spans="1:16" x14ac:dyDescent="0.35">
      <c r="A8642" s="2" t="s">
        <v>25</v>
      </c>
      <c r="B8642" s="2">
        <v>1128299</v>
      </c>
      <c r="C8642" s="15">
        <v>44251</v>
      </c>
      <c r="D8642" s="2" t="s">
        <v>26</v>
      </c>
      <c r="E8642" s="2" t="s">
        <v>75</v>
      </c>
      <c r="F8642" s="2" t="s">
        <v>58</v>
      </c>
      <c r="G8642" s="3" t="s">
        <v>157</v>
      </c>
      <c r="H8642" s="17">
        <v>29</v>
      </c>
      <c r="I8642" s="2">
        <v>64</v>
      </c>
      <c r="J8642" s="19">
        <v>1856</v>
      </c>
      <c r="K8642" s="19">
        <v>760.95999999999992</v>
      </c>
      <c r="L8642" s="2">
        <v>0.41</v>
      </c>
      <c r="M8642" s="2" t="s">
        <v>19</v>
      </c>
      <c r="N8642" s="20">
        <f t="shared" si="134"/>
        <v>2616.96</v>
      </c>
      <c r="O8642" s="21"/>
      <c r="P8642" s="20"/>
    </row>
    <row r="8643" spans="1:16" x14ac:dyDescent="0.35">
      <c r="A8643" s="2" t="s">
        <v>25</v>
      </c>
      <c r="B8643" s="2">
        <v>1128299</v>
      </c>
      <c r="C8643" s="15">
        <v>44251</v>
      </c>
      <c r="D8643" s="2" t="s">
        <v>26</v>
      </c>
      <c r="E8643" s="2" t="s">
        <v>75</v>
      </c>
      <c r="F8643" s="2" t="s">
        <v>58</v>
      </c>
      <c r="G8643" s="3" t="s">
        <v>18</v>
      </c>
      <c r="H8643" s="17">
        <v>32</v>
      </c>
      <c r="I8643" s="2">
        <v>43</v>
      </c>
      <c r="J8643" s="19">
        <v>1376</v>
      </c>
      <c r="K8643" s="19">
        <v>605.44000000000005</v>
      </c>
      <c r="L8643" s="2">
        <v>0.44</v>
      </c>
      <c r="M8643" s="2" t="s">
        <v>19</v>
      </c>
      <c r="N8643" s="20">
        <f t="shared" ref="N8643:N8706" si="135">SUM(J8643,K8643)</f>
        <v>1981.44</v>
      </c>
      <c r="O8643" s="21"/>
      <c r="P8643" s="20"/>
    </row>
    <row r="8644" spans="1:16" x14ac:dyDescent="0.35">
      <c r="A8644" s="2" t="s">
        <v>25</v>
      </c>
      <c r="B8644" s="2">
        <v>1128299</v>
      </c>
      <c r="C8644" s="15">
        <v>44251</v>
      </c>
      <c r="D8644" s="2" t="s">
        <v>26</v>
      </c>
      <c r="E8644" s="2" t="s">
        <v>75</v>
      </c>
      <c r="F8644" s="2" t="s">
        <v>58</v>
      </c>
      <c r="G8644" s="3" t="s">
        <v>158</v>
      </c>
      <c r="H8644" s="17">
        <v>28</v>
      </c>
      <c r="I8644" s="2">
        <v>98</v>
      </c>
      <c r="J8644" s="19">
        <v>2744</v>
      </c>
      <c r="K8644" s="19">
        <v>960.4</v>
      </c>
      <c r="L8644" s="2">
        <v>0.35</v>
      </c>
      <c r="M8644" s="2" t="s">
        <v>19</v>
      </c>
      <c r="N8644" s="20">
        <f t="shared" si="135"/>
        <v>3704.4</v>
      </c>
      <c r="O8644" s="21"/>
      <c r="P8644" s="20"/>
    </row>
    <row r="8645" spans="1:16" x14ac:dyDescent="0.35">
      <c r="A8645" s="2" t="s">
        <v>25</v>
      </c>
      <c r="B8645" s="2">
        <v>1128299</v>
      </c>
      <c r="C8645" s="15">
        <v>44278</v>
      </c>
      <c r="D8645" s="2" t="s">
        <v>26</v>
      </c>
      <c r="E8645" s="2" t="s">
        <v>75</v>
      </c>
      <c r="F8645" s="2" t="s">
        <v>58</v>
      </c>
      <c r="G8645" s="3" t="s">
        <v>155</v>
      </c>
      <c r="H8645" s="17">
        <v>28</v>
      </c>
      <c r="I8645" s="2">
        <v>143</v>
      </c>
      <c r="J8645" s="19">
        <v>4004</v>
      </c>
      <c r="K8645" s="19">
        <v>1601.6</v>
      </c>
      <c r="L8645" s="2">
        <v>0.39999999999999997</v>
      </c>
      <c r="M8645" s="2" t="s">
        <v>19</v>
      </c>
      <c r="N8645" s="20">
        <f t="shared" si="135"/>
        <v>5605.6</v>
      </c>
      <c r="O8645" s="21"/>
      <c r="P8645" s="20"/>
    </row>
    <row r="8646" spans="1:16" x14ac:dyDescent="0.35">
      <c r="A8646" s="2" t="s">
        <v>25</v>
      </c>
      <c r="B8646" s="2">
        <v>1128299</v>
      </c>
      <c r="C8646" s="15">
        <v>44278</v>
      </c>
      <c r="D8646" s="2" t="s">
        <v>26</v>
      </c>
      <c r="E8646" s="2" t="s">
        <v>75</v>
      </c>
      <c r="F8646" s="2" t="s">
        <v>58</v>
      </c>
      <c r="G8646" s="3" t="s">
        <v>17</v>
      </c>
      <c r="H8646" s="17">
        <v>40</v>
      </c>
      <c r="I8646" s="2">
        <v>98</v>
      </c>
      <c r="J8646" s="19">
        <v>3920</v>
      </c>
      <c r="K8646" s="19">
        <v>1607.1999999999998</v>
      </c>
      <c r="L8646" s="2">
        <v>0.41</v>
      </c>
      <c r="M8646" s="2" t="s">
        <v>19</v>
      </c>
      <c r="N8646" s="20">
        <f t="shared" si="135"/>
        <v>5527.2</v>
      </c>
      <c r="O8646" s="21"/>
      <c r="P8646" s="20"/>
    </row>
    <row r="8647" spans="1:16" x14ac:dyDescent="0.35">
      <c r="A8647" s="2" t="s">
        <v>25</v>
      </c>
      <c r="B8647" s="2">
        <v>1128299</v>
      </c>
      <c r="C8647" s="15">
        <v>44278</v>
      </c>
      <c r="D8647" s="2" t="s">
        <v>26</v>
      </c>
      <c r="E8647" s="2" t="s">
        <v>75</v>
      </c>
      <c r="F8647" s="2" t="s">
        <v>58</v>
      </c>
      <c r="G8647" s="3" t="s">
        <v>156</v>
      </c>
      <c r="H8647" s="17">
        <v>41</v>
      </c>
      <c r="I8647" s="2">
        <v>112</v>
      </c>
      <c r="J8647" s="19">
        <v>4592</v>
      </c>
      <c r="K8647" s="19">
        <v>1744.96</v>
      </c>
      <c r="L8647" s="2">
        <v>0.38</v>
      </c>
      <c r="M8647" s="2" t="s">
        <v>19</v>
      </c>
      <c r="N8647" s="20">
        <f t="shared" si="135"/>
        <v>6336.96</v>
      </c>
      <c r="O8647" s="21"/>
      <c r="P8647" s="20"/>
    </row>
    <row r="8648" spans="1:16" x14ac:dyDescent="0.35">
      <c r="A8648" s="2" t="s">
        <v>25</v>
      </c>
      <c r="B8648" s="2">
        <v>1128299</v>
      </c>
      <c r="C8648" s="15">
        <v>44278</v>
      </c>
      <c r="D8648" s="2" t="s">
        <v>26</v>
      </c>
      <c r="E8648" s="2" t="s">
        <v>75</v>
      </c>
      <c r="F8648" s="2" t="s">
        <v>58</v>
      </c>
      <c r="G8648" s="3" t="s">
        <v>157</v>
      </c>
      <c r="H8648" s="17">
        <v>39</v>
      </c>
      <c r="I8648" s="2">
        <v>75</v>
      </c>
      <c r="J8648" s="19">
        <v>2925</v>
      </c>
      <c r="K8648" s="19">
        <v>1082.25</v>
      </c>
      <c r="L8648" s="2">
        <v>0.37</v>
      </c>
      <c r="M8648" s="2" t="s">
        <v>19</v>
      </c>
      <c r="N8648" s="20">
        <f t="shared" si="135"/>
        <v>4007.25</v>
      </c>
      <c r="O8648" s="21"/>
      <c r="P8648" s="20"/>
    </row>
    <row r="8649" spans="1:16" x14ac:dyDescent="0.35">
      <c r="A8649" s="2" t="s">
        <v>25</v>
      </c>
      <c r="B8649" s="2">
        <v>1128299</v>
      </c>
      <c r="C8649" s="15">
        <v>44278</v>
      </c>
      <c r="D8649" s="2" t="s">
        <v>26</v>
      </c>
      <c r="E8649" s="2" t="s">
        <v>75</v>
      </c>
      <c r="F8649" s="2" t="s">
        <v>58</v>
      </c>
      <c r="G8649" s="3" t="s">
        <v>18</v>
      </c>
      <c r="H8649" s="17">
        <v>43</v>
      </c>
      <c r="I8649" s="2">
        <v>30</v>
      </c>
      <c r="J8649" s="19">
        <v>1290</v>
      </c>
      <c r="K8649" s="19">
        <v>567.6</v>
      </c>
      <c r="L8649" s="2">
        <v>0.44</v>
      </c>
      <c r="M8649" s="2" t="s">
        <v>19</v>
      </c>
      <c r="N8649" s="20">
        <f t="shared" si="135"/>
        <v>1857.6</v>
      </c>
      <c r="O8649" s="21"/>
      <c r="P8649" s="20"/>
    </row>
    <row r="8650" spans="1:16" x14ac:dyDescent="0.35">
      <c r="A8650" s="2" t="s">
        <v>25</v>
      </c>
      <c r="B8650" s="2">
        <v>1128299</v>
      </c>
      <c r="C8650" s="15">
        <v>44278</v>
      </c>
      <c r="D8650" s="2" t="s">
        <v>26</v>
      </c>
      <c r="E8650" s="2" t="s">
        <v>75</v>
      </c>
      <c r="F8650" s="2" t="s">
        <v>58</v>
      </c>
      <c r="G8650" s="3" t="s">
        <v>158</v>
      </c>
      <c r="H8650" s="17">
        <v>40</v>
      </c>
      <c r="I8650" s="2">
        <v>90</v>
      </c>
      <c r="J8650" s="19">
        <v>3600</v>
      </c>
      <c r="K8650" s="19">
        <v>1260</v>
      </c>
      <c r="L8650" s="2">
        <v>0.35</v>
      </c>
      <c r="M8650" s="2" t="s">
        <v>19</v>
      </c>
      <c r="N8650" s="20">
        <f t="shared" si="135"/>
        <v>4860</v>
      </c>
      <c r="O8650" s="21"/>
      <c r="P8650" s="20"/>
    </row>
    <row r="8651" spans="1:16" x14ac:dyDescent="0.35">
      <c r="A8651" s="2" t="s">
        <v>25</v>
      </c>
      <c r="B8651" s="2">
        <v>1128299</v>
      </c>
      <c r="C8651" s="15">
        <v>44310</v>
      </c>
      <c r="D8651" s="2" t="s">
        <v>26</v>
      </c>
      <c r="E8651" s="2" t="s">
        <v>75</v>
      </c>
      <c r="F8651" s="2" t="s">
        <v>58</v>
      </c>
      <c r="G8651" s="3" t="s">
        <v>155</v>
      </c>
      <c r="H8651" s="17">
        <v>44</v>
      </c>
      <c r="I8651" s="2">
        <v>166</v>
      </c>
      <c r="J8651" s="19">
        <v>7304</v>
      </c>
      <c r="K8651" s="19">
        <v>2848.5599999999995</v>
      </c>
      <c r="L8651" s="2">
        <v>0.38999999999999996</v>
      </c>
      <c r="M8651" s="2" t="s">
        <v>19</v>
      </c>
      <c r="N8651" s="20">
        <f t="shared" si="135"/>
        <v>10152.56</v>
      </c>
      <c r="O8651" s="21"/>
      <c r="P8651" s="20"/>
    </row>
    <row r="8652" spans="1:16" x14ac:dyDescent="0.35">
      <c r="A8652" s="2" t="s">
        <v>25</v>
      </c>
      <c r="B8652" s="2">
        <v>1128299</v>
      </c>
      <c r="C8652" s="15">
        <v>44310</v>
      </c>
      <c r="D8652" s="2" t="s">
        <v>26</v>
      </c>
      <c r="E8652" s="2" t="s">
        <v>75</v>
      </c>
      <c r="F8652" s="2" t="s">
        <v>58</v>
      </c>
      <c r="G8652" s="3" t="s">
        <v>17</v>
      </c>
      <c r="H8652" s="17">
        <v>39</v>
      </c>
      <c r="I8652" s="2">
        <v>88</v>
      </c>
      <c r="J8652" s="19">
        <v>3432</v>
      </c>
      <c r="K8652" s="19">
        <v>1407.12</v>
      </c>
      <c r="L8652" s="2">
        <v>0.41</v>
      </c>
      <c r="M8652" s="2" t="s">
        <v>19</v>
      </c>
      <c r="N8652" s="20">
        <f t="shared" si="135"/>
        <v>4839.12</v>
      </c>
      <c r="O8652" s="21"/>
      <c r="P8652" s="20"/>
    </row>
    <row r="8653" spans="1:16" x14ac:dyDescent="0.35">
      <c r="A8653" s="2" t="s">
        <v>25</v>
      </c>
      <c r="B8653" s="2">
        <v>1128299</v>
      </c>
      <c r="C8653" s="15">
        <v>44310</v>
      </c>
      <c r="D8653" s="2" t="s">
        <v>26</v>
      </c>
      <c r="E8653" s="2" t="s">
        <v>75</v>
      </c>
      <c r="F8653" s="2" t="s">
        <v>58</v>
      </c>
      <c r="G8653" s="3" t="s">
        <v>156</v>
      </c>
      <c r="H8653" s="17">
        <v>47</v>
      </c>
      <c r="I8653" s="2">
        <v>114</v>
      </c>
      <c r="J8653" s="19">
        <v>5358</v>
      </c>
      <c r="K8653" s="19">
        <v>2196.7799999999997</v>
      </c>
      <c r="L8653" s="2">
        <v>0.41</v>
      </c>
      <c r="M8653" s="2" t="s">
        <v>19</v>
      </c>
      <c r="N8653" s="20">
        <f t="shared" si="135"/>
        <v>7554.78</v>
      </c>
      <c r="O8653" s="21"/>
      <c r="P8653" s="20"/>
    </row>
    <row r="8654" spans="1:16" x14ac:dyDescent="0.35">
      <c r="A8654" s="2" t="s">
        <v>25</v>
      </c>
      <c r="B8654" s="2">
        <v>1128299</v>
      </c>
      <c r="C8654" s="15">
        <v>44310</v>
      </c>
      <c r="D8654" s="2" t="s">
        <v>26</v>
      </c>
      <c r="E8654" s="2" t="s">
        <v>75</v>
      </c>
      <c r="F8654" s="2" t="s">
        <v>58</v>
      </c>
      <c r="G8654" s="3" t="s">
        <v>157</v>
      </c>
      <c r="H8654" s="17">
        <v>34</v>
      </c>
      <c r="I8654" s="2">
        <v>70</v>
      </c>
      <c r="J8654" s="19">
        <v>2380</v>
      </c>
      <c r="K8654" s="19">
        <v>880.6</v>
      </c>
      <c r="L8654" s="2">
        <v>0.37</v>
      </c>
      <c r="M8654" s="2" t="s">
        <v>19</v>
      </c>
      <c r="N8654" s="20">
        <f t="shared" si="135"/>
        <v>3260.6</v>
      </c>
      <c r="O8654" s="21"/>
      <c r="P8654" s="20"/>
    </row>
    <row r="8655" spans="1:16" x14ac:dyDescent="0.35">
      <c r="A8655" s="2" t="s">
        <v>25</v>
      </c>
      <c r="B8655" s="2">
        <v>1128299</v>
      </c>
      <c r="C8655" s="15">
        <v>44310</v>
      </c>
      <c r="D8655" s="2" t="s">
        <v>26</v>
      </c>
      <c r="E8655" s="2" t="s">
        <v>75</v>
      </c>
      <c r="F8655" s="2" t="s">
        <v>58</v>
      </c>
      <c r="G8655" s="3" t="s">
        <v>18</v>
      </c>
      <c r="H8655" s="17">
        <v>36</v>
      </c>
      <c r="I8655" s="2">
        <v>39</v>
      </c>
      <c r="J8655" s="19">
        <v>1404</v>
      </c>
      <c r="K8655" s="19">
        <v>589.68000000000006</v>
      </c>
      <c r="L8655" s="2">
        <v>0.42000000000000004</v>
      </c>
      <c r="M8655" s="2" t="s">
        <v>19</v>
      </c>
      <c r="N8655" s="20">
        <f t="shared" si="135"/>
        <v>1993.68</v>
      </c>
      <c r="O8655" s="21"/>
      <c r="P8655" s="20"/>
    </row>
    <row r="8656" spans="1:16" x14ac:dyDescent="0.35">
      <c r="A8656" s="2" t="s">
        <v>25</v>
      </c>
      <c r="B8656" s="2">
        <v>1128299</v>
      </c>
      <c r="C8656" s="15">
        <v>44310</v>
      </c>
      <c r="D8656" s="2" t="s">
        <v>26</v>
      </c>
      <c r="E8656" s="2" t="s">
        <v>75</v>
      </c>
      <c r="F8656" s="2" t="s">
        <v>58</v>
      </c>
      <c r="G8656" s="3" t="s">
        <v>158</v>
      </c>
      <c r="H8656" s="17">
        <v>49</v>
      </c>
      <c r="I8656" s="2">
        <v>90</v>
      </c>
      <c r="J8656" s="19">
        <v>4410</v>
      </c>
      <c r="K8656" s="19">
        <v>1499.3999999999999</v>
      </c>
      <c r="L8656" s="2">
        <v>0.33999999999999997</v>
      </c>
      <c r="M8656" s="2" t="s">
        <v>19</v>
      </c>
      <c r="N8656" s="20">
        <f t="shared" si="135"/>
        <v>5909.4</v>
      </c>
      <c r="O8656" s="21"/>
      <c r="P8656" s="20"/>
    </row>
    <row r="8657" spans="1:16" x14ac:dyDescent="0.35">
      <c r="A8657" s="2" t="s">
        <v>25</v>
      </c>
      <c r="B8657" s="2">
        <v>1128299</v>
      </c>
      <c r="C8657" s="15">
        <v>44341</v>
      </c>
      <c r="D8657" s="2" t="s">
        <v>26</v>
      </c>
      <c r="E8657" s="2" t="s">
        <v>75</v>
      </c>
      <c r="F8657" s="2" t="s">
        <v>58</v>
      </c>
      <c r="G8657" s="3" t="s">
        <v>155</v>
      </c>
      <c r="H8657" s="17">
        <v>39</v>
      </c>
      <c r="I8657" s="2">
        <v>155</v>
      </c>
      <c r="J8657" s="19">
        <v>6045</v>
      </c>
      <c r="K8657" s="19">
        <v>2538.9</v>
      </c>
      <c r="L8657" s="2">
        <v>0.42</v>
      </c>
      <c r="M8657" s="2" t="s">
        <v>19</v>
      </c>
      <c r="N8657" s="20">
        <f t="shared" si="135"/>
        <v>8583.9</v>
      </c>
      <c r="O8657" s="21"/>
      <c r="P8657" s="20"/>
    </row>
    <row r="8658" spans="1:16" x14ac:dyDescent="0.35">
      <c r="A8658" s="2" t="s">
        <v>25</v>
      </c>
      <c r="B8658" s="2">
        <v>1128299</v>
      </c>
      <c r="C8658" s="15">
        <v>44341</v>
      </c>
      <c r="D8658" s="2" t="s">
        <v>26</v>
      </c>
      <c r="E8658" s="2" t="s">
        <v>75</v>
      </c>
      <c r="F8658" s="2" t="s">
        <v>58</v>
      </c>
      <c r="G8658" s="3" t="s">
        <v>17</v>
      </c>
      <c r="H8658" s="17">
        <v>36</v>
      </c>
      <c r="I8658" s="2">
        <v>109</v>
      </c>
      <c r="J8658" s="19">
        <v>3924</v>
      </c>
      <c r="K8658" s="19">
        <v>1569.6</v>
      </c>
      <c r="L8658" s="2">
        <v>0.39999999999999997</v>
      </c>
      <c r="M8658" s="2" t="s">
        <v>19</v>
      </c>
      <c r="N8658" s="20">
        <f t="shared" si="135"/>
        <v>5493.6</v>
      </c>
      <c r="O8658" s="21"/>
      <c r="P8658" s="20"/>
    </row>
    <row r="8659" spans="1:16" x14ac:dyDescent="0.35">
      <c r="A8659" s="2" t="s">
        <v>25</v>
      </c>
      <c r="B8659" s="2">
        <v>1128299</v>
      </c>
      <c r="C8659" s="15">
        <v>44341</v>
      </c>
      <c r="D8659" s="2" t="s">
        <v>26</v>
      </c>
      <c r="E8659" s="2" t="s">
        <v>75</v>
      </c>
      <c r="F8659" s="2" t="s">
        <v>58</v>
      </c>
      <c r="G8659" s="3" t="s">
        <v>156</v>
      </c>
      <c r="H8659" s="17">
        <v>39</v>
      </c>
      <c r="I8659" s="2">
        <v>119</v>
      </c>
      <c r="J8659" s="19">
        <v>4641</v>
      </c>
      <c r="K8659" s="19">
        <v>1809.9899999999998</v>
      </c>
      <c r="L8659" s="2">
        <v>0.38999999999999996</v>
      </c>
      <c r="M8659" s="2" t="s">
        <v>19</v>
      </c>
      <c r="N8659" s="20">
        <f t="shared" si="135"/>
        <v>6450.99</v>
      </c>
      <c r="O8659" s="21"/>
      <c r="P8659" s="20"/>
    </row>
    <row r="8660" spans="1:16" x14ac:dyDescent="0.35">
      <c r="A8660" s="2" t="s">
        <v>25</v>
      </c>
      <c r="B8660" s="2">
        <v>1128299</v>
      </c>
      <c r="C8660" s="15">
        <v>44341</v>
      </c>
      <c r="D8660" s="2" t="s">
        <v>26</v>
      </c>
      <c r="E8660" s="2" t="s">
        <v>75</v>
      </c>
      <c r="F8660" s="2" t="s">
        <v>58</v>
      </c>
      <c r="G8660" s="3" t="s">
        <v>157</v>
      </c>
      <c r="H8660" s="17">
        <v>33</v>
      </c>
      <c r="I8660" s="2">
        <v>94</v>
      </c>
      <c r="J8660" s="19">
        <v>3102</v>
      </c>
      <c r="K8660" s="19">
        <v>1209.78</v>
      </c>
      <c r="L8660" s="2">
        <v>0.38999999999999996</v>
      </c>
      <c r="M8660" s="2" t="s">
        <v>19</v>
      </c>
      <c r="N8660" s="20">
        <f t="shared" si="135"/>
        <v>4311.78</v>
      </c>
      <c r="O8660" s="21"/>
      <c r="P8660" s="20"/>
    </row>
    <row r="8661" spans="1:16" x14ac:dyDescent="0.35">
      <c r="A8661" s="2" t="s">
        <v>25</v>
      </c>
      <c r="B8661" s="2">
        <v>1128299</v>
      </c>
      <c r="C8661" s="15">
        <v>44341</v>
      </c>
      <c r="D8661" s="2" t="s">
        <v>26</v>
      </c>
      <c r="E8661" s="2" t="s">
        <v>75</v>
      </c>
      <c r="F8661" s="2" t="s">
        <v>58</v>
      </c>
      <c r="G8661" s="3" t="s">
        <v>18</v>
      </c>
      <c r="H8661" s="17">
        <v>33</v>
      </c>
      <c r="I8661" s="2">
        <v>58</v>
      </c>
      <c r="J8661" s="19">
        <v>1914</v>
      </c>
      <c r="K8661" s="19">
        <v>842.16</v>
      </c>
      <c r="L8661" s="2">
        <v>0.44</v>
      </c>
      <c r="M8661" s="2" t="s">
        <v>19</v>
      </c>
      <c r="N8661" s="20">
        <f t="shared" si="135"/>
        <v>2756.16</v>
      </c>
      <c r="O8661" s="21"/>
      <c r="P8661" s="20"/>
    </row>
    <row r="8662" spans="1:16" x14ac:dyDescent="0.35">
      <c r="A8662" s="2" t="s">
        <v>25</v>
      </c>
      <c r="B8662" s="2">
        <v>1128299</v>
      </c>
      <c r="C8662" s="15">
        <v>44341</v>
      </c>
      <c r="D8662" s="2" t="s">
        <v>26</v>
      </c>
      <c r="E8662" s="2" t="s">
        <v>75</v>
      </c>
      <c r="F8662" s="2" t="s">
        <v>58</v>
      </c>
      <c r="G8662" s="3" t="s">
        <v>158</v>
      </c>
      <c r="H8662" s="17">
        <v>46</v>
      </c>
      <c r="I8662" s="2">
        <v>173</v>
      </c>
      <c r="J8662" s="19">
        <v>7958</v>
      </c>
      <c r="K8662" s="19">
        <v>2864.88</v>
      </c>
      <c r="L8662" s="2">
        <v>0.36</v>
      </c>
      <c r="M8662" s="2" t="s">
        <v>19</v>
      </c>
      <c r="N8662" s="20">
        <f t="shared" si="135"/>
        <v>10822.880000000001</v>
      </c>
      <c r="O8662" s="21"/>
      <c r="P8662" s="20"/>
    </row>
    <row r="8663" spans="1:16" x14ac:dyDescent="0.35">
      <c r="A8663" s="2" t="s">
        <v>25</v>
      </c>
      <c r="B8663" s="2">
        <v>1128299</v>
      </c>
      <c r="C8663" s="15">
        <v>44371</v>
      </c>
      <c r="D8663" s="2" t="s">
        <v>26</v>
      </c>
      <c r="E8663" s="2" t="s">
        <v>75</v>
      </c>
      <c r="F8663" s="2" t="s">
        <v>58</v>
      </c>
      <c r="G8663" s="3" t="s">
        <v>155</v>
      </c>
      <c r="H8663" s="17">
        <v>43</v>
      </c>
      <c r="I8663" s="2">
        <v>240</v>
      </c>
      <c r="J8663" s="19">
        <v>10320</v>
      </c>
      <c r="K8663" s="19">
        <v>3921.6</v>
      </c>
      <c r="L8663" s="2">
        <v>0.38</v>
      </c>
      <c r="M8663" s="2" t="s">
        <v>19</v>
      </c>
      <c r="N8663" s="20">
        <f t="shared" si="135"/>
        <v>14241.6</v>
      </c>
      <c r="O8663" s="21"/>
      <c r="P8663" s="20"/>
    </row>
    <row r="8664" spans="1:16" x14ac:dyDescent="0.35">
      <c r="A8664" s="2" t="s">
        <v>25</v>
      </c>
      <c r="B8664" s="2">
        <v>1128299</v>
      </c>
      <c r="C8664" s="15">
        <v>44371</v>
      </c>
      <c r="D8664" s="2" t="s">
        <v>26</v>
      </c>
      <c r="E8664" s="2" t="s">
        <v>75</v>
      </c>
      <c r="F8664" s="2" t="s">
        <v>58</v>
      </c>
      <c r="G8664" s="3" t="s">
        <v>17</v>
      </c>
      <c r="H8664" s="17">
        <v>47</v>
      </c>
      <c r="I8664" s="2">
        <v>202</v>
      </c>
      <c r="J8664" s="19">
        <v>9494</v>
      </c>
      <c r="K8664" s="19">
        <v>3892.54</v>
      </c>
      <c r="L8664" s="2">
        <v>0.41</v>
      </c>
      <c r="M8664" s="2" t="s">
        <v>19</v>
      </c>
      <c r="N8664" s="20">
        <f t="shared" si="135"/>
        <v>13386.54</v>
      </c>
      <c r="O8664" s="21"/>
      <c r="P8664" s="20"/>
    </row>
    <row r="8665" spans="1:16" x14ac:dyDescent="0.35">
      <c r="A8665" s="2" t="s">
        <v>25</v>
      </c>
      <c r="B8665" s="2">
        <v>1128299</v>
      </c>
      <c r="C8665" s="15">
        <v>44371</v>
      </c>
      <c r="D8665" s="2" t="s">
        <v>26</v>
      </c>
      <c r="E8665" s="2" t="s">
        <v>75</v>
      </c>
      <c r="F8665" s="2" t="s">
        <v>58</v>
      </c>
      <c r="G8665" s="3" t="s">
        <v>156</v>
      </c>
      <c r="H8665" s="17">
        <v>53</v>
      </c>
      <c r="I8665" s="2">
        <v>208</v>
      </c>
      <c r="J8665" s="19">
        <v>11024</v>
      </c>
      <c r="K8665" s="19">
        <v>4299.3599999999997</v>
      </c>
      <c r="L8665" s="2">
        <v>0.38999999999999996</v>
      </c>
      <c r="M8665" s="2" t="s">
        <v>19</v>
      </c>
      <c r="N8665" s="20">
        <f t="shared" si="135"/>
        <v>15323.36</v>
      </c>
      <c r="O8665" s="21"/>
      <c r="P8665" s="20"/>
    </row>
    <row r="8666" spans="1:16" x14ac:dyDescent="0.35">
      <c r="A8666" s="2" t="s">
        <v>25</v>
      </c>
      <c r="B8666" s="2">
        <v>1128299</v>
      </c>
      <c r="C8666" s="15">
        <v>44371</v>
      </c>
      <c r="D8666" s="2" t="s">
        <v>26</v>
      </c>
      <c r="E8666" s="2" t="s">
        <v>75</v>
      </c>
      <c r="F8666" s="2" t="s">
        <v>58</v>
      </c>
      <c r="G8666" s="3" t="s">
        <v>157</v>
      </c>
      <c r="H8666" s="17">
        <v>62</v>
      </c>
      <c r="I8666" s="2">
        <v>179</v>
      </c>
      <c r="J8666" s="19">
        <v>11098</v>
      </c>
      <c r="K8666" s="19">
        <v>4550.1799999999994</v>
      </c>
      <c r="L8666" s="2">
        <v>0.41</v>
      </c>
      <c r="M8666" s="2" t="s">
        <v>19</v>
      </c>
      <c r="N8666" s="20">
        <f t="shared" si="135"/>
        <v>15648.18</v>
      </c>
      <c r="O8666" s="21"/>
      <c r="P8666" s="20"/>
    </row>
    <row r="8667" spans="1:16" x14ac:dyDescent="0.35">
      <c r="A8667" s="2" t="s">
        <v>25</v>
      </c>
      <c r="B8667" s="2">
        <v>1128299</v>
      </c>
      <c r="C8667" s="15">
        <v>44371</v>
      </c>
      <c r="D8667" s="2" t="s">
        <v>26</v>
      </c>
      <c r="E8667" s="2" t="s">
        <v>75</v>
      </c>
      <c r="F8667" s="2" t="s">
        <v>58</v>
      </c>
      <c r="G8667" s="3" t="s">
        <v>18</v>
      </c>
      <c r="H8667" s="17">
        <v>67</v>
      </c>
      <c r="I8667" s="2">
        <v>140</v>
      </c>
      <c r="J8667" s="19">
        <v>9380</v>
      </c>
      <c r="K8667" s="19">
        <v>4314.8</v>
      </c>
      <c r="L8667" s="2">
        <v>0.46</v>
      </c>
      <c r="M8667" s="2" t="s">
        <v>19</v>
      </c>
      <c r="N8667" s="20">
        <f t="shared" si="135"/>
        <v>13694.8</v>
      </c>
      <c r="O8667" s="21"/>
      <c r="P8667" s="20"/>
    </row>
    <row r="8668" spans="1:16" x14ac:dyDescent="0.35">
      <c r="A8668" s="2" t="s">
        <v>25</v>
      </c>
      <c r="B8668" s="2">
        <v>1128299</v>
      </c>
      <c r="C8668" s="15">
        <v>44371</v>
      </c>
      <c r="D8668" s="2" t="s">
        <v>26</v>
      </c>
      <c r="E8668" s="2" t="s">
        <v>75</v>
      </c>
      <c r="F8668" s="2" t="s">
        <v>58</v>
      </c>
      <c r="G8668" s="3" t="s">
        <v>158</v>
      </c>
      <c r="H8668" s="17">
        <v>74</v>
      </c>
      <c r="I8668" s="2">
        <v>231</v>
      </c>
      <c r="J8668" s="19">
        <v>17094</v>
      </c>
      <c r="K8668" s="19">
        <v>5641.0199999999995</v>
      </c>
      <c r="L8668" s="2">
        <v>0.32999999999999996</v>
      </c>
      <c r="M8668" s="2" t="s">
        <v>19</v>
      </c>
      <c r="N8668" s="20">
        <f t="shared" si="135"/>
        <v>22735.02</v>
      </c>
      <c r="O8668" s="21"/>
      <c r="P8668" s="20"/>
    </row>
    <row r="8669" spans="1:16" x14ac:dyDescent="0.35">
      <c r="A8669" s="2" t="s">
        <v>25</v>
      </c>
      <c r="B8669" s="2">
        <v>1128299</v>
      </c>
      <c r="C8669" s="15">
        <v>44400</v>
      </c>
      <c r="D8669" s="2" t="s">
        <v>26</v>
      </c>
      <c r="E8669" s="2" t="s">
        <v>75</v>
      </c>
      <c r="F8669" s="2" t="s">
        <v>58</v>
      </c>
      <c r="G8669" s="3" t="s">
        <v>155</v>
      </c>
      <c r="H8669" s="17">
        <v>60</v>
      </c>
      <c r="I8669" s="2">
        <v>298</v>
      </c>
      <c r="J8669" s="19">
        <v>17880</v>
      </c>
      <c r="K8669" s="19">
        <v>7509.5999999999995</v>
      </c>
      <c r="L8669" s="2">
        <v>0.42</v>
      </c>
      <c r="M8669" s="2" t="s">
        <v>19</v>
      </c>
      <c r="N8669" s="20">
        <f t="shared" si="135"/>
        <v>25389.599999999999</v>
      </c>
      <c r="O8669" s="21"/>
      <c r="P8669" s="20"/>
    </row>
    <row r="8670" spans="1:16" x14ac:dyDescent="0.35">
      <c r="A8670" s="2" t="s">
        <v>25</v>
      </c>
      <c r="B8670" s="2">
        <v>1128299</v>
      </c>
      <c r="C8670" s="15">
        <v>44400</v>
      </c>
      <c r="D8670" s="2" t="s">
        <v>26</v>
      </c>
      <c r="E8670" s="2" t="s">
        <v>75</v>
      </c>
      <c r="F8670" s="2" t="s">
        <v>58</v>
      </c>
      <c r="G8670" s="3" t="s">
        <v>17</v>
      </c>
      <c r="H8670" s="17">
        <v>66</v>
      </c>
      <c r="I8670" s="2">
        <v>217</v>
      </c>
      <c r="J8670" s="19">
        <v>14322</v>
      </c>
      <c r="K8670" s="19">
        <v>5872.0199999999995</v>
      </c>
      <c r="L8670" s="2">
        <v>0.41</v>
      </c>
      <c r="M8670" s="2" t="s">
        <v>19</v>
      </c>
      <c r="N8670" s="20">
        <f t="shared" si="135"/>
        <v>20194.02</v>
      </c>
      <c r="O8670" s="21"/>
      <c r="P8670" s="20"/>
    </row>
    <row r="8671" spans="1:16" x14ac:dyDescent="0.35">
      <c r="A8671" s="2" t="s">
        <v>25</v>
      </c>
      <c r="B8671" s="2">
        <v>1128299</v>
      </c>
      <c r="C8671" s="15">
        <v>44400</v>
      </c>
      <c r="D8671" s="2" t="s">
        <v>26</v>
      </c>
      <c r="E8671" s="2" t="s">
        <v>75</v>
      </c>
      <c r="F8671" s="2" t="s">
        <v>58</v>
      </c>
      <c r="G8671" s="3" t="s">
        <v>156</v>
      </c>
      <c r="H8671" s="17">
        <v>66</v>
      </c>
      <c r="I8671" s="2">
        <v>221</v>
      </c>
      <c r="J8671" s="19">
        <v>14586</v>
      </c>
      <c r="K8671" s="19">
        <v>6126.12</v>
      </c>
      <c r="L8671" s="2">
        <v>0.42</v>
      </c>
      <c r="M8671" s="2" t="s">
        <v>19</v>
      </c>
      <c r="N8671" s="20">
        <f t="shared" si="135"/>
        <v>20712.12</v>
      </c>
      <c r="O8671" s="21"/>
      <c r="P8671" s="20"/>
    </row>
    <row r="8672" spans="1:16" x14ac:dyDescent="0.35">
      <c r="A8672" s="2" t="s">
        <v>25</v>
      </c>
      <c r="B8672" s="2">
        <v>1128299</v>
      </c>
      <c r="C8672" s="15">
        <v>44400</v>
      </c>
      <c r="D8672" s="2" t="s">
        <v>26</v>
      </c>
      <c r="E8672" s="2" t="s">
        <v>75</v>
      </c>
      <c r="F8672" s="2" t="s">
        <v>58</v>
      </c>
      <c r="G8672" s="3" t="s">
        <v>157</v>
      </c>
      <c r="H8672" s="17">
        <v>61</v>
      </c>
      <c r="I8672" s="2">
        <v>171</v>
      </c>
      <c r="J8672" s="19">
        <v>10431</v>
      </c>
      <c r="K8672" s="19">
        <v>4276.71</v>
      </c>
      <c r="L8672" s="2">
        <v>0.41</v>
      </c>
      <c r="M8672" s="2" t="s">
        <v>19</v>
      </c>
      <c r="N8672" s="20">
        <f t="shared" si="135"/>
        <v>14707.71</v>
      </c>
      <c r="O8672" s="21"/>
      <c r="P8672" s="20"/>
    </row>
    <row r="8673" spans="1:16" x14ac:dyDescent="0.35">
      <c r="A8673" s="2" t="s">
        <v>25</v>
      </c>
      <c r="B8673" s="2">
        <v>1128299</v>
      </c>
      <c r="C8673" s="15">
        <v>44400</v>
      </c>
      <c r="D8673" s="2" t="s">
        <v>26</v>
      </c>
      <c r="E8673" s="2" t="s">
        <v>75</v>
      </c>
      <c r="F8673" s="2" t="s">
        <v>58</v>
      </c>
      <c r="G8673" s="3" t="s">
        <v>18</v>
      </c>
      <c r="H8673" s="17">
        <v>68</v>
      </c>
      <c r="I8673" s="2">
        <v>198</v>
      </c>
      <c r="J8673" s="19">
        <v>13464</v>
      </c>
      <c r="K8673" s="19">
        <v>6193.4400000000005</v>
      </c>
      <c r="L8673" s="2">
        <v>0.46</v>
      </c>
      <c r="M8673" s="2" t="s">
        <v>19</v>
      </c>
      <c r="N8673" s="20">
        <f t="shared" si="135"/>
        <v>19657.440000000002</v>
      </c>
      <c r="O8673" s="21"/>
      <c r="P8673" s="20"/>
    </row>
    <row r="8674" spans="1:16" x14ac:dyDescent="0.35">
      <c r="A8674" s="2" t="s">
        <v>25</v>
      </c>
      <c r="B8674" s="2">
        <v>1128299</v>
      </c>
      <c r="C8674" s="15">
        <v>44400</v>
      </c>
      <c r="D8674" s="2" t="s">
        <v>26</v>
      </c>
      <c r="E8674" s="2" t="s">
        <v>75</v>
      </c>
      <c r="F8674" s="2" t="s">
        <v>58</v>
      </c>
      <c r="G8674" s="3" t="s">
        <v>158</v>
      </c>
      <c r="H8674" s="17">
        <v>78</v>
      </c>
      <c r="I8674" s="2">
        <v>204</v>
      </c>
      <c r="J8674" s="19">
        <v>15912</v>
      </c>
      <c r="K8674" s="19">
        <v>5569.2</v>
      </c>
      <c r="L8674" s="2">
        <v>0.35</v>
      </c>
      <c r="M8674" s="2" t="s">
        <v>19</v>
      </c>
      <c r="N8674" s="20">
        <f t="shared" si="135"/>
        <v>21481.200000000001</v>
      </c>
      <c r="O8674" s="21"/>
      <c r="P8674" s="20"/>
    </row>
    <row r="8675" spans="1:16" x14ac:dyDescent="0.35">
      <c r="A8675" s="2" t="s">
        <v>25</v>
      </c>
      <c r="B8675" s="2">
        <v>1128299</v>
      </c>
      <c r="C8675" s="15">
        <v>44432</v>
      </c>
      <c r="D8675" s="2" t="s">
        <v>26</v>
      </c>
      <c r="E8675" s="2" t="s">
        <v>75</v>
      </c>
      <c r="F8675" s="2" t="s">
        <v>58</v>
      </c>
      <c r="G8675" s="3" t="s">
        <v>155</v>
      </c>
      <c r="H8675" s="17">
        <v>69</v>
      </c>
      <c r="I8675" s="2">
        <v>256</v>
      </c>
      <c r="J8675" s="19">
        <v>17664</v>
      </c>
      <c r="K8675" s="19">
        <v>6535.68</v>
      </c>
      <c r="L8675" s="2">
        <v>0.37</v>
      </c>
      <c r="M8675" s="2" t="s">
        <v>19</v>
      </c>
      <c r="N8675" s="20">
        <f t="shared" si="135"/>
        <v>24199.68</v>
      </c>
      <c r="O8675" s="21"/>
      <c r="P8675" s="20"/>
    </row>
    <row r="8676" spans="1:16" x14ac:dyDescent="0.35">
      <c r="A8676" s="2" t="s">
        <v>25</v>
      </c>
      <c r="B8676" s="2">
        <v>1128299</v>
      </c>
      <c r="C8676" s="15">
        <v>44432</v>
      </c>
      <c r="D8676" s="2" t="s">
        <v>26</v>
      </c>
      <c r="E8676" s="2" t="s">
        <v>75</v>
      </c>
      <c r="F8676" s="2" t="s">
        <v>58</v>
      </c>
      <c r="G8676" s="3" t="s">
        <v>17</v>
      </c>
      <c r="H8676" s="17">
        <v>62</v>
      </c>
      <c r="I8676" s="2">
        <v>256</v>
      </c>
      <c r="J8676" s="19">
        <v>15872</v>
      </c>
      <c r="K8676" s="19">
        <v>6666.24</v>
      </c>
      <c r="L8676" s="2">
        <v>0.42</v>
      </c>
      <c r="M8676" s="2" t="s">
        <v>19</v>
      </c>
      <c r="N8676" s="20">
        <f t="shared" si="135"/>
        <v>22538.239999999998</v>
      </c>
      <c r="O8676" s="21"/>
      <c r="P8676" s="20"/>
    </row>
    <row r="8677" spans="1:16" x14ac:dyDescent="0.35">
      <c r="A8677" s="2" t="s">
        <v>25</v>
      </c>
      <c r="B8677" s="2">
        <v>1128299</v>
      </c>
      <c r="C8677" s="15">
        <v>44432</v>
      </c>
      <c r="D8677" s="2" t="s">
        <v>26</v>
      </c>
      <c r="E8677" s="2" t="s">
        <v>75</v>
      </c>
      <c r="F8677" s="2" t="s">
        <v>58</v>
      </c>
      <c r="G8677" s="3" t="s">
        <v>156</v>
      </c>
      <c r="H8677" s="17">
        <v>50</v>
      </c>
      <c r="I8677" s="2">
        <v>215</v>
      </c>
      <c r="J8677" s="19">
        <v>10750</v>
      </c>
      <c r="K8677" s="19">
        <v>4300</v>
      </c>
      <c r="L8677" s="2">
        <v>0.39999999999999997</v>
      </c>
      <c r="M8677" s="2" t="s">
        <v>19</v>
      </c>
      <c r="N8677" s="20">
        <f t="shared" si="135"/>
        <v>15050</v>
      </c>
      <c r="O8677" s="21"/>
      <c r="P8677" s="20"/>
    </row>
    <row r="8678" spans="1:16" x14ac:dyDescent="0.35">
      <c r="A8678" s="2" t="s">
        <v>25</v>
      </c>
      <c r="B8678" s="2">
        <v>1128299</v>
      </c>
      <c r="C8678" s="15">
        <v>44432</v>
      </c>
      <c r="D8678" s="2" t="s">
        <v>26</v>
      </c>
      <c r="E8678" s="2" t="s">
        <v>75</v>
      </c>
      <c r="F8678" s="2" t="s">
        <v>58</v>
      </c>
      <c r="G8678" s="3" t="s">
        <v>157</v>
      </c>
      <c r="H8678" s="17">
        <v>50</v>
      </c>
      <c r="I8678" s="2">
        <v>128</v>
      </c>
      <c r="J8678" s="19">
        <v>6400</v>
      </c>
      <c r="K8678" s="19">
        <v>2432</v>
      </c>
      <c r="L8678" s="2">
        <v>0.38</v>
      </c>
      <c r="M8678" s="2" t="s">
        <v>19</v>
      </c>
      <c r="N8678" s="20">
        <f t="shared" si="135"/>
        <v>8832</v>
      </c>
      <c r="O8678" s="21"/>
      <c r="P8678" s="20"/>
    </row>
    <row r="8679" spans="1:16" x14ac:dyDescent="0.35">
      <c r="A8679" s="2" t="s">
        <v>25</v>
      </c>
      <c r="B8679" s="2">
        <v>1128299</v>
      </c>
      <c r="C8679" s="15">
        <v>44432</v>
      </c>
      <c r="D8679" s="2" t="s">
        <v>26</v>
      </c>
      <c r="E8679" s="2" t="s">
        <v>75</v>
      </c>
      <c r="F8679" s="2" t="s">
        <v>58</v>
      </c>
      <c r="G8679" s="3" t="s">
        <v>18</v>
      </c>
      <c r="H8679" s="17">
        <v>53</v>
      </c>
      <c r="I8679" s="2">
        <v>136</v>
      </c>
      <c r="J8679" s="19">
        <v>7208</v>
      </c>
      <c r="K8679" s="19">
        <v>3027.36</v>
      </c>
      <c r="L8679" s="2">
        <v>0.42000000000000004</v>
      </c>
      <c r="M8679" s="2" t="s">
        <v>19</v>
      </c>
      <c r="N8679" s="20">
        <f t="shared" si="135"/>
        <v>10235.36</v>
      </c>
      <c r="O8679" s="21"/>
      <c r="P8679" s="20"/>
    </row>
    <row r="8680" spans="1:16" x14ac:dyDescent="0.35">
      <c r="A8680" s="2" t="s">
        <v>25</v>
      </c>
      <c r="B8680" s="2">
        <v>1128299</v>
      </c>
      <c r="C8680" s="15">
        <v>44432</v>
      </c>
      <c r="D8680" s="2" t="s">
        <v>26</v>
      </c>
      <c r="E8680" s="2" t="s">
        <v>75</v>
      </c>
      <c r="F8680" s="2" t="s">
        <v>58</v>
      </c>
      <c r="G8680" s="3" t="s">
        <v>158</v>
      </c>
      <c r="H8680" s="17">
        <v>53</v>
      </c>
      <c r="I8680" s="2">
        <v>88</v>
      </c>
      <c r="J8680" s="19">
        <v>4664</v>
      </c>
      <c r="K8680" s="19">
        <v>1725.68</v>
      </c>
      <c r="L8680" s="2">
        <v>0.37</v>
      </c>
      <c r="M8680" s="2" t="s">
        <v>19</v>
      </c>
      <c r="N8680" s="20">
        <f t="shared" si="135"/>
        <v>6389.68</v>
      </c>
      <c r="O8680" s="21"/>
      <c r="P8680" s="20"/>
    </row>
    <row r="8681" spans="1:16" x14ac:dyDescent="0.35">
      <c r="A8681" s="2" t="s">
        <v>25</v>
      </c>
      <c r="B8681" s="2">
        <v>1128299</v>
      </c>
      <c r="C8681" s="15">
        <v>44464</v>
      </c>
      <c r="D8681" s="2" t="s">
        <v>26</v>
      </c>
      <c r="E8681" s="2" t="s">
        <v>75</v>
      </c>
      <c r="F8681" s="2" t="s">
        <v>58</v>
      </c>
      <c r="G8681" s="3" t="s">
        <v>155</v>
      </c>
      <c r="H8681" s="17">
        <v>34</v>
      </c>
      <c r="I8681" s="2">
        <v>149</v>
      </c>
      <c r="J8681" s="19">
        <v>5066</v>
      </c>
      <c r="K8681" s="19">
        <v>1874.42</v>
      </c>
      <c r="L8681" s="2">
        <v>0.37</v>
      </c>
      <c r="M8681" s="2" t="s">
        <v>19</v>
      </c>
      <c r="N8681" s="20">
        <f t="shared" si="135"/>
        <v>6940.42</v>
      </c>
      <c r="O8681" s="21"/>
      <c r="P8681" s="20"/>
    </row>
    <row r="8682" spans="1:16" x14ac:dyDescent="0.35">
      <c r="A8682" s="2" t="s">
        <v>25</v>
      </c>
      <c r="B8682" s="2">
        <v>1128299</v>
      </c>
      <c r="C8682" s="15">
        <v>44464</v>
      </c>
      <c r="D8682" s="2" t="s">
        <v>26</v>
      </c>
      <c r="E8682" s="2" t="s">
        <v>75</v>
      </c>
      <c r="F8682" s="2" t="s">
        <v>58</v>
      </c>
      <c r="G8682" s="3" t="s">
        <v>17</v>
      </c>
      <c r="H8682" s="17">
        <v>43</v>
      </c>
      <c r="I8682" s="2">
        <v>158</v>
      </c>
      <c r="J8682" s="19">
        <v>6794</v>
      </c>
      <c r="K8682" s="19">
        <v>2581.7200000000003</v>
      </c>
      <c r="L8682" s="2">
        <v>0.38</v>
      </c>
      <c r="M8682" s="2" t="s">
        <v>19</v>
      </c>
      <c r="N8682" s="20">
        <f t="shared" si="135"/>
        <v>9375.7200000000012</v>
      </c>
      <c r="O8682" s="21"/>
      <c r="P8682" s="20"/>
    </row>
    <row r="8683" spans="1:16" x14ac:dyDescent="0.35">
      <c r="A8683" s="2" t="s">
        <v>25</v>
      </c>
      <c r="B8683" s="2">
        <v>1128299</v>
      </c>
      <c r="C8683" s="15">
        <v>44464</v>
      </c>
      <c r="D8683" s="2" t="s">
        <v>26</v>
      </c>
      <c r="E8683" s="2" t="s">
        <v>75</v>
      </c>
      <c r="F8683" s="2" t="s">
        <v>58</v>
      </c>
      <c r="G8683" s="3" t="s">
        <v>156</v>
      </c>
      <c r="H8683" s="17">
        <v>39</v>
      </c>
      <c r="I8683" s="2">
        <v>83</v>
      </c>
      <c r="J8683" s="19">
        <v>3237</v>
      </c>
      <c r="K8683" s="19">
        <v>1359.54</v>
      </c>
      <c r="L8683" s="2">
        <v>0.42</v>
      </c>
      <c r="M8683" s="2" t="s">
        <v>19</v>
      </c>
      <c r="N8683" s="20">
        <f t="shared" si="135"/>
        <v>4596.54</v>
      </c>
      <c r="O8683" s="21"/>
      <c r="P8683" s="20"/>
    </row>
    <row r="8684" spans="1:16" x14ac:dyDescent="0.35">
      <c r="A8684" s="2" t="s">
        <v>25</v>
      </c>
      <c r="B8684" s="2">
        <v>1128299</v>
      </c>
      <c r="C8684" s="15">
        <v>44464</v>
      </c>
      <c r="D8684" s="2" t="s">
        <v>26</v>
      </c>
      <c r="E8684" s="2" t="s">
        <v>75</v>
      </c>
      <c r="F8684" s="2" t="s">
        <v>58</v>
      </c>
      <c r="G8684" s="3" t="s">
        <v>157</v>
      </c>
      <c r="H8684" s="17">
        <v>38</v>
      </c>
      <c r="I8684" s="2">
        <v>62</v>
      </c>
      <c r="J8684" s="19">
        <v>2356</v>
      </c>
      <c r="K8684" s="19">
        <v>989.52</v>
      </c>
      <c r="L8684" s="2">
        <v>0.42</v>
      </c>
      <c r="M8684" s="2" t="s">
        <v>19</v>
      </c>
      <c r="N8684" s="20">
        <f t="shared" si="135"/>
        <v>3345.52</v>
      </c>
      <c r="O8684" s="21"/>
      <c r="P8684" s="20"/>
    </row>
    <row r="8685" spans="1:16" x14ac:dyDescent="0.35">
      <c r="A8685" s="2" t="s">
        <v>25</v>
      </c>
      <c r="B8685" s="2">
        <v>1128299</v>
      </c>
      <c r="C8685" s="15">
        <v>44464</v>
      </c>
      <c r="D8685" s="2" t="s">
        <v>26</v>
      </c>
      <c r="E8685" s="2" t="s">
        <v>75</v>
      </c>
      <c r="F8685" s="2" t="s">
        <v>58</v>
      </c>
      <c r="G8685" s="3" t="s">
        <v>18</v>
      </c>
      <c r="H8685" s="17">
        <v>48</v>
      </c>
      <c r="I8685" s="2">
        <v>77</v>
      </c>
      <c r="J8685" s="19">
        <v>3696</v>
      </c>
      <c r="K8685" s="19">
        <v>1552.3200000000002</v>
      </c>
      <c r="L8685" s="2">
        <v>0.42000000000000004</v>
      </c>
      <c r="M8685" s="2" t="s">
        <v>19</v>
      </c>
      <c r="N8685" s="20">
        <f t="shared" si="135"/>
        <v>5248.32</v>
      </c>
      <c r="O8685" s="21"/>
      <c r="P8685" s="20"/>
    </row>
    <row r="8686" spans="1:16" x14ac:dyDescent="0.35">
      <c r="A8686" s="2" t="s">
        <v>25</v>
      </c>
      <c r="B8686" s="2">
        <v>1128299</v>
      </c>
      <c r="C8686" s="15">
        <v>44464</v>
      </c>
      <c r="D8686" s="2" t="s">
        <v>26</v>
      </c>
      <c r="E8686" s="2" t="s">
        <v>75</v>
      </c>
      <c r="F8686" s="2" t="s">
        <v>58</v>
      </c>
      <c r="G8686" s="3" t="s">
        <v>158</v>
      </c>
      <c r="H8686" s="17">
        <v>36</v>
      </c>
      <c r="I8686" s="2">
        <v>85</v>
      </c>
      <c r="J8686" s="19">
        <v>3060</v>
      </c>
      <c r="K8686" s="19">
        <v>979.2</v>
      </c>
      <c r="L8686" s="2">
        <v>0.32</v>
      </c>
      <c r="M8686" s="2" t="s">
        <v>19</v>
      </c>
      <c r="N8686" s="20">
        <f t="shared" si="135"/>
        <v>4039.2</v>
      </c>
      <c r="O8686" s="21"/>
      <c r="P8686" s="20"/>
    </row>
    <row r="8687" spans="1:16" x14ac:dyDescent="0.35">
      <c r="A8687" s="2" t="s">
        <v>25</v>
      </c>
      <c r="B8687" s="2">
        <v>1128299</v>
      </c>
      <c r="C8687" s="15">
        <v>44493</v>
      </c>
      <c r="D8687" s="2" t="s">
        <v>26</v>
      </c>
      <c r="E8687" s="2" t="s">
        <v>75</v>
      </c>
      <c r="F8687" s="2" t="s">
        <v>58</v>
      </c>
      <c r="G8687" s="3" t="s">
        <v>155</v>
      </c>
      <c r="H8687" s="17">
        <v>29</v>
      </c>
      <c r="I8687" s="2">
        <v>119</v>
      </c>
      <c r="J8687" s="19">
        <v>3451</v>
      </c>
      <c r="K8687" s="19">
        <v>1345.8899999999999</v>
      </c>
      <c r="L8687" s="2">
        <v>0.38999999999999996</v>
      </c>
      <c r="M8687" s="2" t="s">
        <v>19</v>
      </c>
      <c r="N8687" s="20">
        <f t="shared" si="135"/>
        <v>4796.8899999999994</v>
      </c>
      <c r="O8687" s="21"/>
      <c r="P8687" s="20"/>
    </row>
    <row r="8688" spans="1:16" x14ac:dyDescent="0.35">
      <c r="A8688" s="2" t="s">
        <v>25</v>
      </c>
      <c r="B8688" s="2">
        <v>1128299</v>
      </c>
      <c r="C8688" s="15">
        <v>44493</v>
      </c>
      <c r="D8688" s="2" t="s">
        <v>26</v>
      </c>
      <c r="E8688" s="2" t="s">
        <v>75</v>
      </c>
      <c r="F8688" s="2" t="s">
        <v>58</v>
      </c>
      <c r="G8688" s="3" t="s">
        <v>17</v>
      </c>
      <c r="H8688" s="17">
        <v>37</v>
      </c>
      <c r="I8688" s="2">
        <v>179</v>
      </c>
      <c r="J8688" s="19">
        <v>6623</v>
      </c>
      <c r="K8688" s="19">
        <v>2516.7400000000002</v>
      </c>
      <c r="L8688" s="2">
        <v>0.38</v>
      </c>
      <c r="M8688" s="2" t="s">
        <v>19</v>
      </c>
      <c r="N8688" s="20">
        <f t="shared" si="135"/>
        <v>9139.74</v>
      </c>
      <c r="O8688" s="21"/>
      <c r="P8688" s="20"/>
    </row>
    <row r="8689" spans="1:16" x14ac:dyDescent="0.35">
      <c r="A8689" s="2" t="s">
        <v>25</v>
      </c>
      <c r="B8689" s="2">
        <v>1128299</v>
      </c>
      <c r="C8689" s="15">
        <v>44493</v>
      </c>
      <c r="D8689" s="2" t="s">
        <v>26</v>
      </c>
      <c r="E8689" s="2" t="s">
        <v>75</v>
      </c>
      <c r="F8689" s="2" t="s">
        <v>58</v>
      </c>
      <c r="G8689" s="3" t="s">
        <v>156</v>
      </c>
      <c r="H8689" s="17">
        <v>37</v>
      </c>
      <c r="I8689" s="2">
        <v>109</v>
      </c>
      <c r="J8689" s="19">
        <v>4033</v>
      </c>
      <c r="K8689" s="19">
        <v>1492.21</v>
      </c>
      <c r="L8689" s="2">
        <v>0.37</v>
      </c>
      <c r="M8689" s="2" t="s">
        <v>19</v>
      </c>
      <c r="N8689" s="20">
        <f t="shared" si="135"/>
        <v>5525.21</v>
      </c>
      <c r="O8689" s="21"/>
      <c r="P8689" s="20"/>
    </row>
    <row r="8690" spans="1:16" x14ac:dyDescent="0.35">
      <c r="A8690" s="2" t="s">
        <v>25</v>
      </c>
      <c r="B8690" s="2">
        <v>1128299</v>
      </c>
      <c r="C8690" s="15">
        <v>44493</v>
      </c>
      <c r="D8690" s="2" t="s">
        <v>26</v>
      </c>
      <c r="E8690" s="2" t="s">
        <v>75</v>
      </c>
      <c r="F8690" s="2" t="s">
        <v>58</v>
      </c>
      <c r="G8690" s="3" t="s">
        <v>157</v>
      </c>
      <c r="H8690" s="17">
        <v>34</v>
      </c>
      <c r="I8690" s="2">
        <v>114</v>
      </c>
      <c r="J8690" s="19">
        <v>3876</v>
      </c>
      <c r="K8690" s="19">
        <v>1511.6399999999999</v>
      </c>
      <c r="L8690" s="2">
        <v>0.38999999999999996</v>
      </c>
      <c r="M8690" s="2" t="s">
        <v>19</v>
      </c>
      <c r="N8690" s="20">
        <f t="shared" si="135"/>
        <v>5387.6399999999994</v>
      </c>
      <c r="O8690" s="21"/>
      <c r="P8690" s="20"/>
    </row>
    <row r="8691" spans="1:16" x14ac:dyDescent="0.35">
      <c r="A8691" s="2" t="s">
        <v>25</v>
      </c>
      <c r="B8691" s="2">
        <v>1128299</v>
      </c>
      <c r="C8691" s="15">
        <v>44493</v>
      </c>
      <c r="D8691" s="2" t="s">
        <v>26</v>
      </c>
      <c r="E8691" s="2" t="s">
        <v>75</v>
      </c>
      <c r="F8691" s="2" t="s">
        <v>58</v>
      </c>
      <c r="G8691" s="3" t="s">
        <v>18</v>
      </c>
      <c r="H8691" s="17">
        <v>40</v>
      </c>
      <c r="I8691" s="2">
        <v>93</v>
      </c>
      <c r="J8691" s="19">
        <v>3720</v>
      </c>
      <c r="K8691" s="19">
        <v>1674</v>
      </c>
      <c r="L8691" s="2">
        <v>0.45</v>
      </c>
      <c r="M8691" s="2" t="s">
        <v>19</v>
      </c>
      <c r="N8691" s="20">
        <f t="shared" si="135"/>
        <v>5394</v>
      </c>
      <c r="O8691" s="21"/>
      <c r="P8691" s="20"/>
    </row>
    <row r="8692" spans="1:16" x14ac:dyDescent="0.35">
      <c r="A8692" s="2" t="s">
        <v>25</v>
      </c>
      <c r="B8692" s="2">
        <v>1128299</v>
      </c>
      <c r="C8692" s="15">
        <v>44493</v>
      </c>
      <c r="D8692" s="2" t="s">
        <v>26</v>
      </c>
      <c r="E8692" s="2" t="s">
        <v>75</v>
      </c>
      <c r="F8692" s="2" t="s">
        <v>58</v>
      </c>
      <c r="G8692" s="3" t="s">
        <v>158</v>
      </c>
      <c r="H8692" s="17">
        <v>41</v>
      </c>
      <c r="I8692" s="2">
        <v>123</v>
      </c>
      <c r="J8692" s="19">
        <v>5043</v>
      </c>
      <c r="K8692" s="19">
        <v>1865.91</v>
      </c>
      <c r="L8692" s="2">
        <v>0.37</v>
      </c>
      <c r="M8692" s="2" t="s">
        <v>19</v>
      </c>
      <c r="N8692" s="20">
        <f t="shared" si="135"/>
        <v>6908.91</v>
      </c>
      <c r="O8692" s="21"/>
      <c r="P8692" s="20"/>
    </row>
    <row r="8693" spans="1:16" x14ac:dyDescent="0.35">
      <c r="A8693" s="2" t="s">
        <v>25</v>
      </c>
      <c r="B8693" s="2">
        <v>1128299</v>
      </c>
      <c r="C8693" s="15">
        <v>44524</v>
      </c>
      <c r="D8693" s="2" t="s">
        <v>26</v>
      </c>
      <c r="E8693" s="2" t="s">
        <v>75</v>
      </c>
      <c r="F8693" s="2" t="s">
        <v>58</v>
      </c>
      <c r="G8693" s="3" t="s">
        <v>155</v>
      </c>
      <c r="H8693" s="17">
        <v>34</v>
      </c>
      <c r="I8693" s="2">
        <v>190</v>
      </c>
      <c r="J8693" s="19">
        <v>6460</v>
      </c>
      <c r="K8693" s="19">
        <v>2390.1999999999998</v>
      </c>
      <c r="L8693" s="2">
        <v>0.37</v>
      </c>
      <c r="M8693" s="2" t="s">
        <v>19</v>
      </c>
      <c r="N8693" s="20">
        <f t="shared" si="135"/>
        <v>8850.2000000000007</v>
      </c>
      <c r="O8693" s="21"/>
      <c r="P8693" s="20"/>
    </row>
    <row r="8694" spans="1:16" x14ac:dyDescent="0.35">
      <c r="A8694" s="2" t="s">
        <v>25</v>
      </c>
      <c r="B8694" s="2">
        <v>1128299</v>
      </c>
      <c r="C8694" s="15">
        <v>44524</v>
      </c>
      <c r="D8694" s="2" t="s">
        <v>26</v>
      </c>
      <c r="E8694" s="2" t="s">
        <v>75</v>
      </c>
      <c r="F8694" s="2" t="s">
        <v>58</v>
      </c>
      <c r="G8694" s="3" t="s">
        <v>17</v>
      </c>
      <c r="H8694" s="17">
        <v>37</v>
      </c>
      <c r="I8694" s="2">
        <v>202</v>
      </c>
      <c r="J8694" s="19">
        <v>7474</v>
      </c>
      <c r="K8694" s="19">
        <v>2914.8599999999997</v>
      </c>
      <c r="L8694" s="2">
        <v>0.38999999999999996</v>
      </c>
      <c r="M8694" s="2" t="s">
        <v>19</v>
      </c>
      <c r="N8694" s="20">
        <f t="shared" si="135"/>
        <v>10388.86</v>
      </c>
      <c r="O8694" s="21"/>
      <c r="P8694" s="20"/>
    </row>
    <row r="8695" spans="1:16" x14ac:dyDescent="0.35">
      <c r="A8695" s="2" t="s">
        <v>25</v>
      </c>
      <c r="B8695" s="2">
        <v>1128299</v>
      </c>
      <c r="C8695" s="15">
        <v>44524</v>
      </c>
      <c r="D8695" s="2" t="s">
        <v>26</v>
      </c>
      <c r="E8695" s="2" t="s">
        <v>75</v>
      </c>
      <c r="F8695" s="2" t="s">
        <v>58</v>
      </c>
      <c r="G8695" s="3" t="s">
        <v>156</v>
      </c>
      <c r="H8695" s="17">
        <v>32</v>
      </c>
      <c r="I8695" s="2">
        <v>152</v>
      </c>
      <c r="J8695" s="19">
        <v>4864</v>
      </c>
      <c r="K8695" s="19">
        <v>2042.8799999999999</v>
      </c>
      <c r="L8695" s="2">
        <v>0.42</v>
      </c>
      <c r="M8695" s="2" t="s">
        <v>19</v>
      </c>
      <c r="N8695" s="20">
        <f t="shared" si="135"/>
        <v>6906.88</v>
      </c>
      <c r="O8695" s="21"/>
      <c r="P8695" s="20"/>
    </row>
    <row r="8696" spans="1:16" x14ac:dyDescent="0.35">
      <c r="A8696" s="2" t="s">
        <v>25</v>
      </c>
      <c r="B8696" s="2">
        <v>1128299</v>
      </c>
      <c r="C8696" s="15">
        <v>44524</v>
      </c>
      <c r="D8696" s="2" t="s">
        <v>26</v>
      </c>
      <c r="E8696" s="2" t="s">
        <v>75</v>
      </c>
      <c r="F8696" s="2" t="s">
        <v>58</v>
      </c>
      <c r="G8696" s="3" t="s">
        <v>157</v>
      </c>
      <c r="H8696" s="17">
        <v>39</v>
      </c>
      <c r="I8696" s="2">
        <v>149</v>
      </c>
      <c r="J8696" s="19">
        <v>5811</v>
      </c>
      <c r="K8696" s="19">
        <v>2382.5099999999998</v>
      </c>
      <c r="L8696" s="2">
        <v>0.41</v>
      </c>
      <c r="M8696" s="2" t="s">
        <v>19</v>
      </c>
      <c r="N8696" s="20">
        <f t="shared" si="135"/>
        <v>8193.51</v>
      </c>
      <c r="O8696" s="21"/>
      <c r="P8696" s="20"/>
    </row>
    <row r="8697" spans="1:16" x14ac:dyDescent="0.35">
      <c r="A8697" s="2" t="s">
        <v>25</v>
      </c>
      <c r="B8697" s="2">
        <v>1128299</v>
      </c>
      <c r="C8697" s="15">
        <v>44524</v>
      </c>
      <c r="D8697" s="2" t="s">
        <v>26</v>
      </c>
      <c r="E8697" s="2" t="s">
        <v>75</v>
      </c>
      <c r="F8697" s="2" t="s">
        <v>58</v>
      </c>
      <c r="G8697" s="3" t="s">
        <v>18</v>
      </c>
      <c r="H8697" s="17">
        <v>50</v>
      </c>
      <c r="I8697" s="2">
        <v>145</v>
      </c>
      <c r="J8697" s="19">
        <v>7250</v>
      </c>
      <c r="K8697" s="19">
        <v>3335</v>
      </c>
      <c r="L8697" s="2">
        <v>0.46</v>
      </c>
      <c r="M8697" s="2" t="s">
        <v>19</v>
      </c>
      <c r="N8697" s="20">
        <f t="shared" si="135"/>
        <v>10585</v>
      </c>
      <c r="O8697" s="21"/>
      <c r="P8697" s="20"/>
    </row>
    <row r="8698" spans="1:16" x14ac:dyDescent="0.35">
      <c r="A8698" s="2" t="s">
        <v>25</v>
      </c>
      <c r="B8698" s="2">
        <v>1128299</v>
      </c>
      <c r="C8698" s="15">
        <v>44524</v>
      </c>
      <c r="D8698" s="2" t="s">
        <v>26</v>
      </c>
      <c r="E8698" s="2" t="s">
        <v>75</v>
      </c>
      <c r="F8698" s="2" t="s">
        <v>58</v>
      </c>
      <c r="G8698" s="3" t="s">
        <v>158</v>
      </c>
      <c r="H8698" s="17">
        <v>53</v>
      </c>
      <c r="I8698" s="2">
        <v>165</v>
      </c>
      <c r="J8698" s="19">
        <v>8745</v>
      </c>
      <c r="K8698" s="19">
        <v>3235.65</v>
      </c>
      <c r="L8698" s="2">
        <v>0.37</v>
      </c>
      <c r="M8698" s="2" t="s">
        <v>19</v>
      </c>
      <c r="N8698" s="20">
        <f t="shared" si="135"/>
        <v>11980.65</v>
      </c>
      <c r="O8698" s="21"/>
      <c r="P8698" s="20"/>
    </row>
    <row r="8699" spans="1:16" x14ac:dyDescent="0.35">
      <c r="A8699" s="2" t="s">
        <v>25</v>
      </c>
      <c r="B8699" s="2">
        <v>1128299</v>
      </c>
      <c r="C8699" s="15">
        <v>44553</v>
      </c>
      <c r="D8699" s="2" t="s">
        <v>26</v>
      </c>
      <c r="E8699" s="2" t="s">
        <v>75</v>
      </c>
      <c r="F8699" s="2" t="s">
        <v>58</v>
      </c>
      <c r="G8699" s="3" t="s">
        <v>155</v>
      </c>
      <c r="H8699" s="17">
        <v>51</v>
      </c>
      <c r="I8699" s="2">
        <v>225</v>
      </c>
      <c r="J8699" s="19">
        <v>11475</v>
      </c>
      <c r="K8699" s="19">
        <v>4819.5</v>
      </c>
      <c r="L8699" s="2">
        <v>0.42</v>
      </c>
      <c r="M8699" s="2" t="s">
        <v>19</v>
      </c>
      <c r="N8699" s="20">
        <f t="shared" si="135"/>
        <v>16294.5</v>
      </c>
      <c r="O8699" s="21"/>
      <c r="P8699" s="20"/>
    </row>
    <row r="8700" spans="1:16" x14ac:dyDescent="0.35">
      <c r="A8700" s="2" t="s">
        <v>25</v>
      </c>
      <c r="B8700" s="2">
        <v>1128299</v>
      </c>
      <c r="C8700" s="15">
        <v>44553</v>
      </c>
      <c r="D8700" s="2" t="s">
        <v>26</v>
      </c>
      <c r="E8700" s="2" t="s">
        <v>75</v>
      </c>
      <c r="F8700" s="2" t="s">
        <v>58</v>
      </c>
      <c r="G8700" s="3" t="s">
        <v>17</v>
      </c>
      <c r="H8700" s="17">
        <v>56</v>
      </c>
      <c r="I8700" s="2">
        <v>233</v>
      </c>
      <c r="J8700" s="19">
        <v>13048</v>
      </c>
      <c r="K8700" s="19">
        <v>5219.2</v>
      </c>
      <c r="L8700" s="2">
        <v>0.39999999999999997</v>
      </c>
      <c r="M8700" s="2" t="s">
        <v>19</v>
      </c>
      <c r="N8700" s="20">
        <f t="shared" si="135"/>
        <v>18267.2</v>
      </c>
      <c r="O8700" s="21"/>
      <c r="P8700" s="20"/>
    </row>
    <row r="8701" spans="1:16" x14ac:dyDescent="0.35">
      <c r="A8701" s="2" t="s">
        <v>25</v>
      </c>
      <c r="B8701" s="2">
        <v>1128299</v>
      </c>
      <c r="C8701" s="15">
        <v>44553</v>
      </c>
      <c r="D8701" s="2" t="s">
        <v>26</v>
      </c>
      <c r="E8701" s="2" t="s">
        <v>75</v>
      </c>
      <c r="F8701" s="2" t="s">
        <v>58</v>
      </c>
      <c r="G8701" s="3" t="s">
        <v>156</v>
      </c>
      <c r="H8701" s="17">
        <v>48</v>
      </c>
      <c r="I8701" s="2">
        <v>193</v>
      </c>
      <c r="J8701" s="19">
        <v>9264</v>
      </c>
      <c r="K8701" s="19">
        <v>3798.24</v>
      </c>
      <c r="L8701" s="2">
        <v>0.41</v>
      </c>
      <c r="M8701" s="2" t="s">
        <v>19</v>
      </c>
      <c r="N8701" s="20">
        <f t="shared" si="135"/>
        <v>13062.24</v>
      </c>
      <c r="O8701" s="21"/>
      <c r="P8701" s="20"/>
    </row>
    <row r="8702" spans="1:16" x14ac:dyDescent="0.35">
      <c r="A8702" s="2" t="s">
        <v>25</v>
      </c>
      <c r="B8702" s="2">
        <v>1128299</v>
      </c>
      <c r="C8702" s="15">
        <v>44553</v>
      </c>
      <c r="D8702" s="2" t="s">
        <v>26</v>
      </c>
      <c r="E8702" s="2" t="s">
        <v>75</v>
      </c>
      <c r="F8702" s="2" t="s">
        <v>58</v>
      </c>
      <c r="G8702" s="3" t="s">
        <v>157</v>
      </c>
      <c r="H8702" s="17">
        <v>53</v>
      </c>
      <c r="I8702" s="2">
        <v>165</v>
      </c>
      <c r="J8702" s="19">
        <v>8745</v>
      </c>
      <c r="K8702" s="19">
        <v>3410.5499999999997</v>
      </c>
      <c r="L8702" s="2">
        <v>0.38999999999999996</v>
      </c>
      <c r="M8702" s="2" t="s">
        <v>19</v>
      </c>
      <c r="N8702" s="20">
        <f t="shared" si="135"/>
        <v>12155.55</v>
      </c>
      <c r="O8702" s="21"/>
      <c r="P8702" s="20"/>
    </row>
    <row r="8703" spans="1:16" x14ac:dyDescent="0.35">
      <c r="A8703" s="2" t="s">
        <v>25</v>
      </c>
      <c r="B8703" s="2">
        <v>1128299</v>
      </c>
      <c r="C8703" s="15">
        <v>44553</v>
      </c>
      <c r="D8703" s="2" t="s">
        <v>26</v>
      </c>
      <c r="E8703" s="2" t="s">
        <v>75</v>
      </c>
      <c r="F8703" s="2" t="s">
        <v>58</v>
      </c>
      <c r="G8703" s="3" t="s">
        <v>18</v>
      </c>
      <c r="H8703" s="17">
        <v>54</v>
      </c>
      <c r="I8703" s="2">
        <v>157</v>
      </c>
      <c r="J8703" s="19">
        <v>8478</v>
      </c>
      <c r="K8703" s="19">
        <v>3984.6600000000003</v>
      </c>
      <c r="L8703" s="2">
        <v>0.47000000000000003</v>
      </c>
      <c r="M8703" s="2" t="s">
        <v>19</v>
      </c>
      <c r="N8703" s="20">
        <f t="shared" si="135"/>
        <v>12462.66</v>
      </c>
      <c r="O8703" s="21"/>
      <c r="P8703" s="20"/>
    </row>
    <row r="8704" spans="1:16" x14ac:dyDescent="0.35">
      <c r="A8704" s="2" t="s">
        <v>25</v>
      </c>
      <c r="B8704" s="2">
        <v>1128299</v>
      </c>
      <c r="C8704" s="15">
        <v>44553</v>
      </c>
      <c r="D8704" s="2" t="s">
        <v>26</v>
      </c>
      <c r="E8704" s="2" t="s">
        <v>75</v>
      </c>
      <c r="F8704" s="2" t="s">
        <v>58</v>
      </c>
      <c r="G8704" s="3" t="s">
        <v>158</v>
      </c>
      <c r="H8704" s="17">
        <v>55</v>
      </c>
      <c r="I8704" s="2">
        <v>201</v>
      </c>
      <c r="J8704" s="19">
        <v>11055</v>
      </c>
      <c r="K8704" s="19">
        <v>3758.7</v>
      </c>
      <c r="L8704" s="2">
        <v>0.33999999999999997</v>
      </c>
      <c r="M8704" s="2" t="s">
        <v>19</v>
      </c>
      <c r="N8704" s="20">
        <f t="shared" si="135"/>
        <v>14813.7</v>
      </c>
      <c r="O8704" s="21"/>
      <c r="P8704" s="20"/>
    </row>
    <row r="8705" spans="1:16" x14ac:dyDescent="0.35">
      <c r="A8705" s="2" t="s">
        <v>25</v>
      </c>
      <c r="B8705" s="2">
        <v>1128299</v>
      </c>
      <c r="C8705" s="15">
        <v>44213</v>
      </c>
      <c r="D8705" s="2" t="s">
        <v>26</v>
      </c>
      <c r="E8705" s="2" t="s">
        <v>75</v>
      </c>
      <c r="F8705" s="2" t="s">
        <v>58</v>
      </c>
      <c r="G8705" s="3" t="s">
        <v>155</v>
      </c>
      <c r="H8705" s="17">
        <v>28</v>
      </c>
      <c r="I8705" s="2">
        <v>120</v>
      </c>
      <c r="J8705" s="19">
        <v>3360</v>
      </c>
      <c r="K8705" s="19">
        <v>1411.2</v>
      </c>
      <c r="L8705" s="2">
        <v>0.42</v>
      </c>
      <c r="M8705" s="2" t="s">
        <v>19</v>
      </c>
      <c r="N8705" s="20">
        <f t="shared" si="135"/>
        <v>4771.2</v>
      </c>
      <c r="O8705" s="21"/>
      <c r="P8705" s="20"/>
    </row>
    <row r="8706" spans="1:16" x14ac:dyDescent="0.35">
      <c r="A8706" s="2" t="s">
        <v>25</v>
      </c>
      <c r="B8706" s="2">
        <v>1128299</v>
      </c>
      <c r="C8706" s="15">
        <v>44213</v>
      </c>
      <c r="D8706" s="2" t="s">
        <v>26</v>
      </c>
      <c r="E8706" s="2" t="s">
        <v>75</v>
      </c>
      <c r="F8706" s="2" t="s">
        <v>58</v>
      </c>
      <c r="G8706" s="3" t="s">
        <v>17</v>
      </c>
      <c r="H8706" s="17">
        <v>31</v>
      </c>
      <c r="I8706" s="2">
        <v>124</v>
      </c>
      <c r="J8706" s="19">
        <v>3844</v>
      </c>
      <c r="K8706" s="19">
        <v>1691.36</v>
      </c>
      <c r="L8706" s="2">
        <v>0.43999999999999995</v>
      </c>
      <c r="M8706" s="2" t="s">
        <v>19</v>
      </c>
      <c r="N8706" s="20">
        <f t="shared" si="135"/>
        <v>5535.36</v>
      </c>
      <c r="O8706" s="21"/>
      <c r="P8706" s="20"/>
    </row>
    <row r="8707" spans="1:16" x14ac:dyDescent="0.35">
      <c r="A8707" s="2" t="s">
        <v>25</v>
      </c>
      <c r="B8707" s="2">
        <v>1128299</v>
      </c>
      <c r="C8707" s="15">
        <v>44213</v>
      </c>
      <c r="D8707" s="2" t="s">
        <v>26</v>
      </c>
      <c r="E8707" s="2" t="s">
        <v>75</v>
      </c>
      <c r="F8707" s="2" t="s">
        <v>58</v>
      </c>
      <c r="G8707" s="3" t="s">
        <v>156</v>
      </c>
      <c r="H8707" s="17">
        <v>33</v>
      </c>
      <c r="I8707" s="2">
        <v>128</v>
      </c>
      <c r="J8707" s="19">
        <v>4224</v>
      </c>
      <c r="K8707" s="19">
        <v>1816.3199999999997</v>
      </c>
      <c r="L8707" s="2">
        <v>0.42999999999999994</v>
      </c>
      <c r="M8707" s="2" t="s">
        <v>19</v>
      </c>
      <c r="N8707" s="20">
        <f t="shared" ref="N8707:N8770" si="136">SUM(J8707,K8707)</f>
        <v>6040.32</v>
      </c>
      <c r="O8707" s="21"/>
      <c r="P8707" s="20"/>
    </row>
    <row r="8708" spans="1:16" x14ac:dyDescent="0.35">
      <c r="A8708" s="2" t="s">
        <v>25</v>
      </c>
      <c r="B8708" s="2">
        <v>1128299</v>
      </c>
      <c r="C8708" s="15">
        <v>44213</v>
      </c>
      <c r="D8708" s="2" t="s">
        <v>26</v>
      </c>
      <c r="E8708" s="2" t="s">
        <v>75</v>
      </c>
      <c r="F8708" s="2" t="s">
        <v>58</v>
      </c>
      <c r="G8708" s="3" t="s">
        <v>157</v>
      </c>
      <c r="H8708" s="17">
        <v>34</v>
      </c>
      <c r="I8708" s="2">
        <v>78</v>
      </c>
      <c r="J8708" s="19">
        <v>2652</v>
      </c>
      <c r="K8708" s="19">
        <v>1219.9199999999998</v>
      </c>
      <c r="L8708" s="2">
        <v>0.45999999999999996</v>
      </c>
      <c r="M8708" s="2" t="s">
        <v>19</v>
      </c>
      <c r="N8708" s="20">
        <f t="shared" si="136"/>
        <v>3871.92</v>
      </c>
      <c r="O8708" s="21"/>
      <c r="P8708" s="20"/>
    </row>
    <row r="8709" spans="1:16" x14ac:dyDescent="0.35">
      <c r="A8709" s="2" t="s">
        <v>25</v>
      </c>
      <c r="B8709" s="2">
        <v>1128299</v>
      </c>
      <c r="C8709" s="15">
        <v>44213</v>
      </c>
      <c r="D8709" s="2" t="s">
        <v>26</v>
      </c>
      <c r="E8709" s="2" t="s">
        <v>75</v>
      </c>
      <c r="F8709" s="2" t="s">
        <v>58</v>
      </c>
      <c r="G8709" s="3" t="s">
        <v>18</v>
      </c>
      <c r="H8709" s="17">
        <v>33</v>
      </c>
      <c r="I8709" s="2">
        <v>68</v>
      </c>
      <c r="J8709" s="19">
        <v>2244</v>
      </c>
      <c r="K8709" s="19">
        <v>1144.44</v>
      </c>
      <c r="L8709" s="2">
        <v>0.51</v>
      </c>
      <c r="M8709" s="2" t="s">
        <v>19</v>
      </c>
      <c r="N8709" s="20">
        <f t="shared" si="136"/>
        <v>3388.44</v>
      </c>
      <c r="O8709" s="21"/>
      <c r="P8709" s="20"/>
    </row>
    <row r="8710" spans="1:16" x14ac:dyDescent="0.35">
      <c r="A8710" s="2" t="s">
        <v>25</v>
      </c>
      <c r="B8710" s="2">
        <v>1128299</v>
      </c>
      <c r="C8710" s="15">
        <v>44213</v>
      </c>
      <c r="D8710" s="2" t="s">
        <v>26</v>
      </c>
      <c r="E8710" s="2" t="s">
        <v>75</v>
      </c>
      <c r="F8710" s="2" t="s">
        <v>58</v>
      </c>
      <c r="G8710" s="3" t="s">
        <v>158</v>
      </c>
      <c r="H8710" s="17">
        <v>34</v>
      </c>
      <c r="I8710" s="2">
        <v>140</v>
      </c>
      <c r="J8710" s="19">
        <v>4760</v>
      </c>
      <c r="K8710" s="19">
        <v>1903.9999999999998</v>
      </c>
      <c r="L8710" s="2">
        <v>0.39999999999999997</v>
      </c>
      <c r="M8710" s="2" t="s">
        <v>19</v>
      </c>
      <c r="N8710" s="20">
        <f t="shared" si="136"/>
        <v>6664</v>
      </c>
      <c r="O8710" s="21"/>
      <c r="P8710" s="20"/>
    </row>
    <row r="8711" spans="1:16" x14ac:dyDescent="0.35">
      <c r="A8711" s="2" t="s">
        <v>25</v>
      </c>
      <c r="B8711" s="2">
        <v>1128299</v>
      </c>
      <c r="C8711" s="15">
        <v>44244</v>
      </c>
      <c r="D8711" s="2" t="s">
        <v>26</v>
      </c>
      <c r="E8711" s="2" t="s">
        <v>75</v>
      </c>
      <c r="F8711" s="2" t="s">
        <v>58</v>
      </c>
      <c r="G8711" s="3" t="s">
        <v>155</v>
      </c>
      <c r="H8711" s="17">
        <v>24</v>
      </c>
      <c r="I8711" s="2">
        <v>175</v>
      </c>
      <c r="J8711" s="19">
        <v>4200</v>
      </c>
      <c r="K8711" s="19">
        <v>1889.9999999999998</v>
      </c>
      <c r="L8711" s="2">
        <v>0.44999999999999996</v>
      </c>
      <c r="M8711" s="2" t="s">
        <v>19</v>
      </c>
      <c r="N8711" s="20">
        <f t="shared" si="136"/>
        <v>6090</v>
      </c>
      <c r="O8711" s="21"/>
      <c r="P8711" s="20"/>
    </row>
    <row r="8712" spans="1:16" x14ac:dyDescent="0.35">
      <c r="A8712" s="2" t="s">
        <v>25</v>
      </c>
      <c r="B8712" s="2">
        <v>1128299</v>
      </c>
      <c r="C8712" s="15">
        <v>44244</v>
      </c>
      <c r="D8712" s="2" t="s">
        <v>26</v>
      </c>
      <c r="E8712" s="2" t="s">
        <v>75</v>
      </c>
      <c r="F8712" s="2" t="s">
        <v>58</v>
      </c>
      <c r="G8712" s="3" t="s">
        <v>17</v>
      </c>
      <c r="H8712" s="17">
        <v>31</v>
      </c>
      <c r="I8712" s="2">
        <v>124</v>
      </c>
      <c r="J8712" s="19">
        <v>3844</v>
      </c>
      <c r="K8712" s="19">
        <v>1652.9199999999998</v>
      </c>
      <c r="L8712" s="2">
        <v>0.42999999999999994</v>
      </c>
      <c r="M8712" s="2" t="s">
        <v>19</v>
      </c>
      <c r="N8712" s="20">
        <f t="shared" si="136"/>
        <v>5496.92</v>
      </c>
      <c r="O8712" s="21"/>
      <c r="P8712" s="20"/>
    </row>
    <row r="8713" spans="1:16" x14ac:dyDescent="0.35">
      <c r="A8713" s="2" t="s">
        <v>25</v>
      </c>
      <c r="B8713" s="2">
        <v>1128299</v>
      </c>
      <c r="C8713" s="15">
        <v>44244</v>
      </c>
      <c r="D8713" s="2" t="s">
        <v>26</v>
      </c>
      <c r="E8713" s="2" t="s">
        <v>75</v>
      </c>
      <c r="F8713" s="2" t="s">
        <v>58</v>
      </c>
      <c r="G8713" s="3" t="s">
        <v>156</v>
      </c>
      <c r="H8713" s="17">
        <v>34</v>
      </c>
      <c r="I8713" s="2">
        <v>132</v>
      </c>
      <c r="J8713" s="19">
        <v>4488</v>
      </c>
      <c r="K8713" s="19">
        <v>1929.8399999999997</v>
      </c>
      <c r="L8713" s="2">
        <v>0.42999999999999994</v>
      </c>
      <c r="M8713" s="2" t="s">
        <v>19</v>
      </c>
      <c r="N8713" s="20">
        <f t="shared" si="136"/>
        <v>6417.84</v>
      </c>
      <c r="O8713" s="21"/>
      <c r="P8713" s="20"/>
    </row>
    <row r="8714" spans="1:16" x14ac:dyDescent="0.35">
      <c r="A8714" s="2" t="s">
        <v>25</v>
      </c>
      <c r="B8714" s="2">
        <v>1128299</v>
      </c>
      <c r="C8714" s="15">
        <v>44244</v>
      </c>
      <c r="D8714" s="2" t="s">
        <v>22</v>
      </c>
      <c r="E8714" s="2" t="s">
        <v>76</v>
      </c>
      <c r="F8714" s="2" t="s">
        <v>77</v>
      </c>
      <c r="G8714" s="3" t="s">
        <v>157</v>
      </c>
      <c r="H8714" s="17">
        <v>33</v>
      </c>
      <c r="I8714" s="2">
        <v>75</v>
      </c>
      <c r="J8714" s="19">
        <v>2475</v>
      </c>
      <c r="K8714" s="19">
        <v>1163.25</v>
      </c>
      <c r="L8714" s="2">
        <v>0.47</v>
      </c>
      <c r="M8714" s="2" t="s">
        <v>19</v>
      </c>
      <c r="N8714" s="20">
        <f t="shared" si="136"/>
        <v>3638.25</v>
      </c>
      <c r="O8714" s="21"/>
      <c r="P8714" s="20"/>
    </row>
    <row r="8715" spans="1:16" x14ac:dyDescent="0.35">
      <c r="A8715" s="2" t="s">
        <v>25</v>
      </c>
      <c r="B8715" s="2">
        <v>1128299</v>
      </c>
      <c r="C8715" s="15">
        <v>44244</v>
      </c>
      <c r="D8715" s="2" t="s">
        <v>22</v>
      </c>
      <c r="E8715" s="2" t="s">
        <v>76</v>
      </c>
      <c r="F8715" s="2" t="s">
        <v>77</v>
      </c>
      <c r="G8715" s="3" t="s">
        <v>18</v>
      </c>
      <c r="H8715" s="17">
        <v>33</v>
      </c>
      <c r="I8715" s="2">
        <v>53</v>
      </c>
      <c r="J8715" s="19">
        <v>1749</v>
      </c>
      <c r="K8715" s="19">
        <v>822.03000000000009</v>
      </c>
      <c r="L8715" s="2">
        <v>0.47000000000000003</v>
      </c>
      <c r="M8715" s="2" t="s">
        <v>19</v>
      </c>
      <c r="N8715" s="20">
        <f t="shared" si="136"/>
        <v>2571.0300000000002</v>
      </c>
      <c r="O8715" s="21"/>
      <c r="P8715" s="20"/>
    </row>
    <row r="8716" spans="1:16" x14ac:dyDescent="0.35">
      <c r="A8716" s="2" t="s">
        <v>25</v>
      </c>
      <c r="B8716" s="2">
        <v>1128299</v>
      </c>
      <c r="C8716" s="15">
        <v>44244</v>
      </c>
      <c r="D8716" s="2" t="s">
        <v>22</v>
      </c>
      <c r="E8716" s="2" t="s">
        <v>76</v>
      </c>
      <c r="F8716" s="2" t="s">
        <v>77</v>
      </c>
      <c r="G8716" s="3" t="s">
        <v>158</v>
      </c>
      <c r="H8716" s="17">
        <v>32</v>
      </c>
      <c r="I8716" s="2">
        <v>131</v>
      </c>
      <c r="J8716" s="19">
        <v>4192</v>
      </c>
      <c r="K8716" s="19">
        <v>1551.04</v>
      </c>
      <c r="L8716" s="2">
        <v>0.37</v>
      </c>
      <c r="M8716" s="2" t="s">
        <v>19</v>
      </c>
      <c r="N8716" s="20">
        <f t="shared" si="136"/>
        <v>5743.04</v>
      </c>
      <c r="O8716" s="21"/>
      <c r="P8716" s="20"/>
    </row>
    <row r="8717" spans="1:16" x14ac:dyDescent="0.35">
      <c r="A8717" s="2" t="s">
        <v>25</v>
      </c>
      <c r="B8717" s="2">
        <v>1128299</v>
      </c>
      <c r="C8717" s="15">
        <v>44271</v>
      </c>
      <c r="D8717" s="2" t="s">
        <v>22</v>
      </c>
      <c r="E8717" s="2" t="s">
        <v>76</v>
      </c>
      <c r="F8717" s="2" t="s">
        <v>77</v>
      </c>
      <c r="G8717" s="3" t="s">
        <v>155</v>
      </c>
      <c r="H8717" s="17">
        <v>29</v>
      </c>
      <c r="I8717" s="2">
        <v>179</v>
      </c>
      <c r="J8717" s="19">
        <v>5191</v>
      </c>
      <c r="K8717" s="19">
        <v>2387.8599999999997</v>
      </c>
      <c r="L8717" s="2">
        <v>0.45999999999999996</v>
      </c>
      <c r="M8717" s="2" t="s">
        <v>19</v>
      </c>
      <c r="N8717" s="20">
        <f t="shared" si="136"/>
        <v>7578.86</v>
      </c>
      <c r="O8717" s="21"/>
      <c r="P8717" s="20"/>
    </row>
    <row r="8718" spans="1:16" x14ac:dyDescent="0.35">
      <c r="A8718" s="2" t="s">
        <v>25</v>
      </c>
      <c r="B8718" s="2">
        <v>1128299</v>
      </c>
      <c r="C8718" s="15">
        <v>44271</v>
      </c>
      <c r="D8718" s="2" t="s">
        <v>22</v>
      </c>
      <c r="E8718" s="2" t="s">
        <v>76</v>
      </c>
      <c r="F8718" s="2" t="s">
        <v>77</v>
      </c>
      <c r="G8718" s="3" t="s">
        <v>17</v>
      </c>
      <c r="H8718" s="17">
        <v>38</v>
      </c>
      <c r="I8718" s="2">
        <v>120</v>
      </c>
      <c r="J8718" s="19">
        <v>4560</v>
      </c>
      <c r="K8718" s="19">
        <v>2006.3999999999999</v>
      </c>
      <c r="L8718" s="2">
        <v>0.43999999999999995</v>
      </c>
      <c r="M8718" s="2" t="s">
        <v>19</v>
      </c>
      <c r="N8718" s="20">
        <f t="shared" si="136"/>
        <v>6566.4</v>
      </c>
      <c r="O8718" s="21"/>
      <c r="P8718" s="20"/>
    </row>
    <row r="8719" spans="1:16" x14ac:dyDescent="0.35">
      <c r="A8719" s="2" t="s">
        <v>25</v>
      </c>
      <c r="B8719" s="2">
        <v>1128299</v>
      </c>
      <c r="C8719" s="15">
        <v>44271</v>
      </c>
      <c r="D8719" s="2" t="s">
        <v>22</v>
      </c>
      <c r="E8719" s="2" t="s">
        <v>76</v>
      </c>
      <c r="F8719" s="2" t="s">
        <v>77</v>
      </c>
      <c r="G8719" s="3" t="s">
        <v>156</v>
      </c>
      <c r="H8719" s="17">
        <v>39</v>
      </c>
      <c r="I8719" s="2">
        <v>120</v>
      </c>
      <c r="J8719" s="19">
        <v>4680</v>
      </c>
      <c r="K8719" s="19">
        <v>2106</v>
      </c>
      <c r="L8719" s="2">
        <v>0.44999999999999996</v>
      </c>
      <c r="M8719" s="2" t="s">
        <v>19</v>
      </c>
      <c r="N8719" s="20">
        <f t="shared" si="136"/>
        <v>6786</v>
      </c>
      <c r="O8719" s="21"/>
      <c r="P8719" s="20"/>
    </row>
    <row r="8720" spans="1:16" x14ac:dyDescent="0.35">
      <c r="A8720" s="2" t="s">
        <v>25</v>
      </c>
      <c r="B8720" s="2">
        <v>1128299</v>
      </c>
      <c r="C8720" s="15">
        <v>44271</v>
      </c>
      <c r="D8720" s="2" t="s">
        <v>22</v>
      </c>
      <c r="E8720" s="2" t="s">
        <v>76</v>
      </c>
      <c r="F8720" s="2" t="s">
        <v>77</v>
      </c>
      <c r="G8720" s="3" t="s">
        <v>157</v>
      </c>
      <c r="H8720" s="17">
        <v>43</v>
      </c>
      <c r="I8720" s="2">
        <v>96</v>
      </c>
      <c r="J8720" s="19">
        <v>4128</v>
      </c>
      <c r="K8720" s="19">
        <v>1775.0399999999997</v>
      </c>
      <c r="L8720" s="2">
        <v>0.42999999999999994</v>
      </c>
      <c r="M8720" s="2" t="s">
        <v>19</v>
      </c>
      <c r="N8720" s="20">
        <f t="shared" si="136"/>
        <v>5903.04</v>
      </c>
      <c r="O8720" s="21"/>
      <c r="P8720" s="20"/>
    </row>
    <row r="8721" spans="1:16" x14ac:dyDescent="0.35">
      <c r="A8721" s="2" t="s">
        <v>25</v>
      </c>
      <c r="B8721" s="2">
        <v>1128299</v>
      </c>
      <c r="C8721" s="15">
        <v>44271</v>
      </c>
      <c r="D8721" s="2" t="s">
        <v>22</v>
      </c>
      <c r="E8721" s="2" t="s">
        <v>76</v>
      </c>
      <c r="F8721" s="2" t="s">
        <v>77</v>
      </c>
      <c r="G8721" s="3" t="s">
        <v>18</v>
      </c>
      <c r="H8721" s="17">
        <v>40</v>
      </c>
      <c r="I8721" s="2">
        <v>50</v>
      </c>
      <c r="J8721" s="19">
        <v>2000</v>
      </c>
      <c r="K8721" s="19">
        <v>1020</v>
      </c>
      <c r="L8721" s="2">
        <v>0.51</v>
      </c>
      <c r="M8721" s="2" t="s">
        <v>19</v>
      </c>
      <c r="N8721" s="20">
        <f t="shared" si="136"/>
        <v>3020</v>
      </c>
      <c r="O8721" s="21"/>
      <c r="P8721" s="20"/>
    </row>
    <row r="8722" spans="1:16" x14ac:dyDescent="0.35">
      <c r="A8722" s="2" t="s">
        <v>25</v>
      </c>
      <c r="B8722" s="2">
        <v>1128299</v>
      </c>
      <c r="C8722" s="15">
        <v>44271</v>
      </c>
      <c r="D8722" s="2" t="s">
        <v>22</v>
      </c>
      <c r="E8722" s="2" t="s">
        <v>76</v>
      </c>
      <c r="F8722" s="2" t="s">
        <v>77</v>
      </c>
      <c r="G8722" s="3" t="s">
        <v>158</v>
      </c>
      <c r="H8722" s="17">
        <v>29</v>
      </c>
      <c r="I8722" s="2">
        <v>109</v>
      </c>
      <c r="J8722" s="19">
        <v>3161</v>
      </c>
      <c r="K8722" s="19">
        <v>1169.57</v>
      </c>
      <c r="L8722" s="2">
        <v>0.37</v>
      </c>
      <c r="M8722" s="2" t="s">
        <v>19</v>
      </c>
      <c r="N8722" s="20">
        <f t="shared" si="136"/>
        <v>4330.57</v>
      </c>
      <c r="O8722" s="21"/>
      <c r="P8722" s="20"/>
    </row>
    <row r="8723" spans="1:16" x14ac:dyDescent="0.35">
      <c r="A8723" s="2" t="s">
        <v>25</v>
      </c>
      <c r="B8723" s="2">
        <v>1128299</v>
      </c>
      <c r="C8723" s="15">
        <v>44303</v>
      </c>
      <c r="D8723" s="2" t="s">
        <v>22</v>
      </c>
      <c r="E8723" s="2" t="s">
        <v>76</v>
      </c>
      <c r="F8723" s="2" t="s">
        <v>77</v>
      </c>
      <c r="G8723" s="3" t="s">
        <v>155</v>
      </c>
      <c r="H8723" s="17">
        <v>38</v>
      </c>
      <c r="I8723" s="2">
        <v>168</v>
      </c>
      <c r="J8723" s="19">
        <v>6384</v>
      </c>
      <c r="K8723" s="19">
        <v>3000.48</v>
      </c>
      <c r="L8723" s="2">
        <v>0.47</v>
      </c>
      <c r="M8723" s="2" t="s">
        <v>19</v>
      </c>
      <c r="N8723" s="20">
        <f t="shared" si="136"/>
        <v>9384.48</v>
      </c>
      <c r="O8723" s="21"/>
      <c r="P8723" s="20"/>
    </row>
    <row r="8724" spans="1:16" x14ac:dyDescent="0.35">
      <c r="A8724" s="2" t="s">
        <v>25</v>
      </c>
      <c r="B8724" s="2">
        <v>1128299</v>
      </c>
      <c r="C8724" s="15">
        <v>44303</v>
      </c>
      <c r="D8724" s="2" t="s">
        <v>22</v>
      </c>
      <c r="E8724" s="2" t="s">
        <v>76</v>
      </c>
      <c r="F8724" s="2" t="s">
        <v>77</v>
      </c>
      <c r="G8724" s="3" t="s">
        <v>17</v>
      </c>
      <c r="H8724" s="17">
        <v>36</v>
      </c>
      <c r="I8724" s="2">
        <v>107</v>
      </c>
      <c r="J8724" s="19">
        <v>3852</v>
      </c>
      <c r="K8724" s="19">
        <v>1771.9199999999998</v>
      </c>
      <c r="L8724" s="2">
        <v>0.45999999999999996</v>
      </c>
      <c r="M8724" s="2" t="s">
        <v>19</v>
      </c>
      <c r="N8724" s="20">
        <f t="shared" si="136"/>
        <v>5623.92</v>
      </c>
      <c r="O8724" s="21"/>
      <c r="P8724" s="20"/>
    </row>
    <row r="8725" spans="1:16" x14ac:dyDescent="0.35">
      <c r="A8725" s="2" t="s">
        <v>25</v>
      </c>
      <c r="B8725" s="2">
        <v>1128299</v>
      </c>
      <c r="C8725" s="15">
        <v>44303</v>
      </c>
      <c r="D8725" s="2" t="s">
        <v>22</v>
      </c>
      <c r="E8725" s="2" t="s">
        <v>76</v>
      </c>
      <c r="F8725" s="2" t="s">
        <v>77</v>
      </c>
      <c r="G8725" s="3" t="s">
        <v>156</v>
      </c>
      <c r="H8725" s="17">
        <v>40</v>
      </c>
      <c r="I8725" s="2">
        <v>120</v>
      </c>
      <c r="J8725" s="19">
        <v>4800</v>
      </c>
      <c r="K8725" s="19">
        <v>2016</v>
      </c>
      <c r="L8725" s="2">
        <v>0.42</v>
      </c>
      <c r="M8725" s="2" t="s">
        <v>19</v>
      </c>
      <c r="N8725" s="20">
        <f t="shared" si="136"/>
        <v>6816</v>
      </c>
      <c r="O8725" s="21"/>
      <c r="P8725" s="20"/>
    </row>
    <row r="8726" spans="1:16" x14ac:dyDescent="0.35">
      <c r="A8726" s="2" t="s">
        <v>25</v>
      </c>
      <c r="B8726" s="2">
        <v>1128299</v>
      </c>
      <c r="C8726" s="15">
        <v>44303</v>
      </c>
      <c r="D8726" s="2" t="s">
        <v>22</v>
      </c>
      <c r="E8726" s="2" t="s">
        <v>76</v>
      </c>
      <c r="F8726" s="2" t="s">
        <v>77</v>
      </c>
      <c r="G8726" s="3" t="s">
        <v>157</v>
      </c>
      <c r="H8726" s="17">
        <v>27</v>
      </c>
      <c r="I8726" s="2">
        <v>91</v>
      </c>
      <c r="J8726" s="19">
        <v>2457</v>
      </c>
      <c r="K8726" s="19">
        <v>1105.6499999999999</v>
      </c>
      <c r="L8726" s="2">
        <v>0.44999999999999996</v>
      </c>
      <c r="M8726" s="2" t="s">
        <v>19</v>
      </c>
      <c r="N8726" s="20">
        <f t="shared" si="136"/>
        <v>3562.6499999999996</v>
      </c>
      <c r="O8726" s="21"/>
      <c r="P8726" s="20"/>
    </row>
    <row r="8727" spans="1:16" x14ac:dyDescent="0.35">
      <c r="A8727" s="2" t="s">
        <v>25</v>
      </c>
      <c r="B8727" s="2">
        <v>1128299</v>
      </c>
      <c r="C8727" s="15">
        <v>44303</v>
      </c>
      <c r="D8727" s="2" t="s">
        <v>22</v>
      </c>
      <c r="E8727" s="2" t="s">
        <v>76</v>
      </c>
      <c r="F8727" s="2" t="s">
        <v>77</v>
      </c>
      <c r="G8727" s="3" t="s">
        <v>18</v>
      </c>
      <c r="H8727" s="17">
        <v>34</v>
      </c>
      <c r="I8727" s="2">
        <v>56</v>
      </c>
      <c r="J8727" s="19">
        <v>1904</v>
      </c>
      <c r="K8727" s="19">
        <v>971.04</v>
      </c>
      <c r="L8727" s="2">
        <v>0.51</v>
      </c>
      <c r="M8727" s="2" t="s">
        <v>19</v>
      </c>
      <c r="N8727" s="20">
        <f t="shared" si="136"/>
        <v>2875.04</v>
      </c>
      <c r="O8727" s="21"/>
      <c r="P8727" s="20"/>
    </row>
    <row r="8728" spans="1:16" x14ac:dyDescent="0.35">
      <c r="A8728" s="2" t="s">
        <v>25</v>
      </c>
      <c r="B8728" s="2">
        <v>1128299</v>
      </c>
      <c r="C8728" s="15">
        <v>44303</v>
      </c>
      <c r="D8728" s="2" t="s">
        <v>22</v>
      </c>
      <c r="E8728" s="2" t="s">
        <v>76</v>
      </c>
      <c r="F8728" s="2" t="s">
        <v>77</v>
      </c>
      <c r="G8728" s="3" t="s">
        <v>158</v>
      </c>
      <c r="H8728" s="17">
        <v>39</v>
      </c>
      <c r="I8728" s="2">
        <v>123</v>
      </c>
      <c r="J8728" s="19">
        <v>4797</v>
      </c>
      <c r="K8728" s="19">
        <v>1774.8899999999999</v>
      </c>
      <c r="L8728" s="2">
        <v>0.37</v>
      </c>
      <c r="M8728" s="2" t="s">
        <v>19</v>
      </c>
      <c r="N8728" s="20">
        <f t="shared" si="136"/>
        <v>6571.8899999999994</v>
      </c>
      <c r="O8728" s="21"/>
      <c r="P8728" s="20"/>
    </row>
    <row r="8729" spans="1:16" x14ac:dyDescent="0.35">
      <c r="A8729" s="2" t="s">
        <v>25</v>
      </c>
      <c r="B8729" s="2">
        <v>1128299</v>
      </c>
      <c r="C8729" s="15">
        <v>44334</v>
      </c>
      <c r="D8729" s="2" t="s">
        <v>22</v>
      </c>
      <c r="E8729" s="2" t="s">
        <v>76</v>
      </c>
      <c r="F8729" s="2" t="s">
        <v>77</v>
      </c>
      <c r="G8729" s="3" t="s">
        <v>155</v>
      </c>
      <c r="H8729" s="17">
        <v>32</v>
      </c>
      <c r="I8729" s="2">
        <v>176</v>
      </c>
      <c r="J8729" s="19">
        <v>5632</v>
      </c>
      <c r="K8729" s="19">
        <v>2421.7599999999998</v>
      </c>
      <c r="L8729" s="2">
        <v>0.42999999999999994</v>
      </c>
      <c r="M8729" s="2" t="s">
        <v>19</v>
      </c>
      <c r="N8729" s="20">
        <f t="shared" si="136"/>
        <v>8053.76</v>
      </c>
      <c r="O8729" s="21"/>
      <c r="P8729" s="20"/>
    </row>
    <row r="8730" spans="1:16" x14ac:dyDescent="0.35">
      <c r="A8730" s="2" t="s">
        <v>25</v>
      </c>
      <c r="B8730" s="2">
        <v>1128299</v>
      </c>
      <c r="C8730" s="15">
        <v>44334</v>
      </c>
      <c r="D8730" s="2" t="s">
        <v>22</v>
      </c>
      <c r="E8730" s="2" t="s">
        <v>76</v>
      </c>
      <c r="F8730" s="2" t="s">
        <v>77</v>
      </c>
      <c r="G8730" s="3" t="s">
        <v>17</v>
      </c>
      <c r="H8730" s="17">
        <v>40</v>
      </c>
      <c r="I8730" s="2">
        <v>128</v>
      </c>
      <c r="J8730" s="19">
        <v>5120</v>
      </c>
      <c r="K8730" s="19">
        <v>2252.7999999999997</v>
      </c>
      <c r="L8730" s="2">
        <v>0.43999999999999995</v>
      </c>
      <c r="M8730" s="2" t="s">
        <v>19</v>
      </c>
      <c r="N8730" s="20">
        <f t="shared" si="136"/>
        <v>7372.7999999999993</v>
      </c>
      <c r="O8730" s="21"/>
      <c r="P8730" s="20"/>
    </row>
    <row r="8731" spans="1:16" x14ac:dyDescent="0.35">
      <c r="A8731" s="2" t="s">
        <v>25</v>
      </c>
      <c r="B8731" s="2">
        <v>1128299</v>
      </c>
      <c r="C8731" s="15">
        <v>44334</v>
      </c>
      <c r="D8731" s="2" t="s">
        <v>22</v>
      </c>
      <c r="E8731" s="2" t="s">
        <v>76</v>
      </c>
      <c r="F8731" s="2" t="s">
        <v>77</v>
      </c>
      <c r="G8731" s="3" t="s">
        <v>156</v>
      </c>
      <c r="H8731" s="17">
        <v>37</v>
      </c>
      <c r="I8731" s="2">
        <v>136</v>
      </c>
      <c r="J8731" s="19">
        <v>5032</v>
      </c>
      <c r="K8731" s="19">
        <v>2113.44</v>
      </c>
      <c r="L8731" s="2">
        <v>0.42</v>
      </c>
      <c r="M8731" s="2" t="s">
        <v>19</v>
      </c>
      <c r="N8731" s="20">
        <f t="shared" si="136"/>
        <v>7145.4400000000005</v>
      </c>
      <c r="O8731" s="21"/>
      <c r="P8731" s="20"/>
    </row>
    <row r="8732" spans="1:16" x14ac:dyDescent="0.35">
      <c r="A8732" s="2" t="s">
        <v>25</v>
      </c>
      <c r="B8732" s="2">
        <v>1128299</v>
      </c>
      <c r="C8732" s="15">
        <v>44334</v>
      </c>
      <c r="D8732" s="2" t="s">
        <v>22</v>
      </c>
      <c r="E8732" s="2" t="s">
        <v>76</v>
      </c>
      <c r="F8732" s="2" t="s">
        <v>77</v>
      </c>
      <c r="G8732" s="3" t="s">
        <v>157</v>
      </c>
      <c r="H8732" s="17">
        <v>33</v>
      </c>
      <c r="I8732" s="2">
        <v>101</v>
      </c>
      <c r="J8732" s="19">
        <v>3333</v>
      </c>
      <c r="K8732" s="19">
        <v>1433.1899999999998</v>
      </c>
      <c r="L8732" s="2">
        <v>0.42999999999999994</v>
      </c>
      <c r="M8732" s="2" t="s">
        <v>19</v>
      </c>
      <c r="N8732" s="20">
        <f t="shared" si="136"/>
        <v>4766.1899999999996</v>
      </c>
      <c r="O8732" s="21"/>
      <c r="P8732" s="20"/>
    </row>
    <row r="8733" spans="1:16" x14ac:dyDescent="0.35">
      <c r="A8733" s="2" t="s">
        <v>25</v>
      </c>
      <c r="B8733" s="2">
        <v>1128299</v>
      </c>
      <c r="C8733" s="15">
        <v>44334</v>
      </c>
      <c r="D8733" s="2" t="s">
        <v>22</v>
      </c>
      <c r="E8733" s="2" t="s">
        <v>76</v>
      </c>
      <c r="F8733" s="2" t="s">
        <v>77</v>
      </c>
      <c r="G8733" s="3" t="s">
        <v>18</v>
      </c>
      <c r="H8733" s="17">
        <v>32</v>
      </c>
      <c r="I8733" s="2">
        <v>77</v>
      </c>
      <c r="J8733" s="19">
        <v>2464</v>
      </c>
      <c r="K8733" s="19">
        <v>1182.72</v>
      </c>
      <c r="L8733" s="2">
        <v>0.48</v>
      </c>
      <c r="M8733" s="2" t="s">
        <v>19</v>
      </c>
      <c r="N8733" s="20">
        <f t="shared" si="136"/>
        <v>3646.7200000000003</v>
      </c>
      <c r="O8733" s="21"/>
      <c r="P8733" s="20"/>
    </row>
    <row r="8734" spans="1:16" x14ac:dyDescent="0.35">
      <c r="A8734" s="2" t="s">
        <v>25</v>
      </c>
      <c r="B8734" s="2">
        <v>1128299</v>
      </c>
      <c r="C8734" s="15">
        <v>44334</v>
      </c>
      <c r="D8734" s="2" t="s">
        <v>22</v>
      </c>
      <c r="E8734" s="2" t="s">
        <v>76</v>
      </c>
      <c r="F8734" s="2" t="s">
        <v>77</v>
      </c>
      <c r="G8734" s="3" t="s">
        <v>158</v>
      </c>
      <c r="H8734" s="17">
        <v>46</v>
      </c>
      <c r="I8734" s="2">
        <v>178</v>
      </c>
      <c r="J8734" s="19">
        <v>8188</v>
      </c>
      <c r="K8734" s="19">
        <v>3275.2</v>
      </c>
      <c r="L8734" s="2">
        <v>0.39999999999999997</v>
      </c>
      <c r="M8734" s="2" t="s">
        <v>19</v>
      </c>
      <c r="N8734" s="20">
        <f t="shared" si="136"/>
        <v>11463.2</v>
      </c>
      <c r="O8734" s="21"/>
      <c r="P8734" s="20"/>
    </row>
    <row r="8735" spans="1:16" x14ac:dyDescent="0.35">
      <c r="A8735" s="2" t="s">
        <v>25</v>
      </c>
      <c r="B8735" s="2">
        <v>1128299</v>
      </c>
      <c r="C8735" s="15">
        <v>44364</v>
      </c>
      <c r="D8735" s="2" t="s">
        <v>22</v>
      </c>
      <c r="E8735" s="2" t="s">
        <v>76</v>
      </c>
      <c r="F8735" s="2" t="s">
        <v>77</v>
      </c>
      <c r="G8735" s="3" t="s">
        <v>155</v>
      </c>
      <c r="H8735" s="17">
        <v>47</v>
      </c>
      <c r="I8735" s="2">
        <v>256</v>
      </c>
      <c r="J8735" s="19">
        <v>12032</v>
      </c>
      <c r="K8735" s="19">
        <v>5655.04</v>
      </c>
      <c r="L8735" s="2">
        <v>0.47</v>
      </c>
      <c r="M8735" s="2" t="s">
        <v>19</v>
      </c>
      <c r="N8735" s="20">
        <f t="shared" si="136"/>
        <v>17687.04</v>
      </c>
      <c r="O8735" s="21"/>
      <c r="P8735" s="20"/>
    </row>
    <row r="8736" spans="1:16" x14ac:dyDescent="0.35">
      <c r="A8736" s="2" t="s">
        <v>25</v>
      </c>
      <c r="B8736" s="2">
        <v>1128299</v>
      </c>
      <c r="C8736" s="15">
        <v>44364</v>
      </c>
      <c r="D8736" s="2" t="s">
        <v>22</v>
      </c>
      <c r="E8736" s="2" t="s">
        <v>76</v>
      </c>
      <c r="F8736" s="2" t="s">
        <v>77</v>
      </c>
      <c r="G8736" s="3" t="s">
        <v>17</v>
      </c>
      <c r="H8736" s="17">
        <v>55</v>
      </c>
      <c r="I8736" s="2">
        <v>224</v>
      </c>
      <c r="J8736" s="19">
        <v>12320</v>
      </c>
      <c r="K8736" s="19">
        <v>5543.9999999999991</v>
      </c>
      <c r="L8736" s="2">
        <v>0.44999999999999996</v>
      </c>
      <c r="M8736" s="2" t="s">
        <v>19</v>
      </c>
      <c r="N8736" s="20">
        <f t="shared" si="136"/>
        <v>17864</v>
      </c>
      <c r="O8736" s="21"/>
      <c r="P8736" s="20"/>
    </row>
    <row r="8737" spans="1:16" x14ac:dyDescent="0.35">
      <c r="A8737" s="2" t="s">
        <v>25</v>
      </c>
      <c r="B8737" s="2">
        <v>1128299</v>
      </c>
      <c r="C8737" s="15">
        <v>44364</v>
      </c>
      <c r="D8737" s="2" t="s">
        <v>22</v>
      </c>
      <c r="E8737" s="2" t="s">
        <v>76</v>
      </c>
      <c r="F8737" s="2" t="s">
        <v>77</v>
      </c>
      <c r="G8737" s="3" t="s">
        <v>156</v>
      </c>
      <c r="H8737" s="17">
        <v>55</v>
      </c>
      <c r="I8737" s="2">
        <v>210</v>
      </c>
      <c r="J8737" s="19">
        <v>11550</v>
      </c>
      <c r="K8737" s="19">
        <v>5081.9999999999991</v>
      </c>
      <c r="L8737" s="2">
        <v>0.43999999999999995</v>
      </c>
      <c r="M8737" s="2" t="s">
        <v>19</v>
      </c>
      <c r="N8737" s="20">
        <f t="shared" si="136"/>
        <v>16632</v>
      </c>
      <c r="O8737" s="21"/>
      <c r="P8737" s="20"/>
    </row>
    <row r="8738" spans="1:16" x14ac:dyDescent="0.35">
      <c r="A8738" s="2" t="s">
        <v>25</v>
      </c>
      <c r="B8738" s="2">
        <v>1128299</v>
      </c>
      <c r="C8738" s="15">
        <v>44364</v>
      </c>
      <c r="D8738" s="2" t="s">
        <v>22</v>
      </c>
      <c r="E8738" s="2" t="s">
        <v>76</v>
      </c>
      <c r="F8738" s="2" t="s">
        <v>77</v>
      </c>
      <c r="G8738" s="3" t="s">
        <v>157</v>
      </c>
      <c r="H8738" s="17">
        <v>59</v>
      </c>
      <c r="I8738" s="2">
        <v>184</v>
      </c>
      <c r="J8738" s="19">
        <v>10856</v>
      </c>
      <c r="K8738" s="19">
        <v>5102.32</v>
      </c>
      <c r="L8738" s="2">
        <v>0.47</v>
      </c>
      <c r="M8738" s="2" t="s">
        <v>19</v>
      </c>
      <c r="N8738" s="20">
        <f t="shared" si="136"/>
        <v>15958.32</v>
      </c>
      <c r="O8738" s="21"/>
      <c r="P8738" s="20"/>
    </row>
    <row r="8739" spans="1:16" x14ac:dyDescent="0.35">
      <c r="A8739" s="2" t="s">
        <v>25</v>
      </c>
      <c r="B8739" s="2">
        <v>1128299</v>
      </c>
      <c r="C8739" s="15">
        <v>44364</v>
      </c>
      <c r="D8739" s="2" t="s">
        <v>22</v>
      </c>
      <c r="E8739" s="2" t="s">
        <v>76</v>
      </c>
      <c r="F8739" s="2" t="s">
        <v>77</v>
      </c>
      <c r="G8739" s="3" t="s">
        <v>18</v>
      </c>
      <c r="H8739" s="17">
        <v>70</v>
      </c>
      <c r="I8739" s="2">
        <v>153</v>
      </c>
      <c r="J8739" s="19">
        <v>10710</v>
      </c>
      <c r="K8739" s="19">
        <v>5033.7000000000007</v>
      </c>
      <c r="L8739" s="2">
        <v>0.47000000000000003</v>
      </c>
      <c r="M8739" s="2" t="s">
        <v>19</v>
      </c>
      <c r="N8739" s="20">
        <f t="shared" si="136"/>
        <v>15743.7</v>
      </c>
      <c r="O8739" s="21"/>
      <c r="P8739" s="20"/>
    </row>
    <row r="8740" spans="1:16" x14ac:dyDescent="0.35">
      <c r="A8740" s="2" t="s">
        <v>25</v>
      </c>
      <c r="B8740" s="2">
        <v>1128299</v>
      </c>
      <c r="C8740" s="15">
        <v>44364</v>
      </c>
      <c r="D8740" s="2" t="s">
        <v>22</v>
      </c>
      <c r="E8740" s="2" t="s">
        <v>76</v>
      </c>
      <c r="F8740" s="2" t="s">
        <v>77</v>
      </c>
      <c r="G8740" s="3" t="s">
        <v>158</v>
      </c>
      <c r="H8740" s="17">
        <v>80</v>
      </c>
      <c r="I8740" s="2">
        <v>248</v>
      </c>
      <c r="J8740" s="19">
        <v>19840</v>
      </c>
      <c r="K8740" s="19">
        <v>8134.4</v>
      </c>
      <c r="L8740" s="2">
        <v>0.41</v>
      </c>
      <c r="M8740" s="2" t="s">
        <v>19</v>
      </c>
      <c r="N8740" s="20">
        <f t="shared" si="136"/>
        <v>27974.400000000001</v>
      </c>
      <c r="O8740" s="21"/>
      <c r="P8740" s="20"/>
    </row>
    <row r="8741" spans="1:16" x14ac:dyDescent="0.35">
      <c r="A8741" s="2" t="s">
        <v>25</v>
      </c>
      <c r="B8741" s="2">
        <v>1128299</v>
      </c>
      <c r="C8741" s="15">
        <v>44393</v>
      </c>
      <c r="D8741" s="2" t="s">
        <v>22</v>
      </c>
      <c r="E8741" s="2" t="s">
        <v>76</v>
      </c>
      <c r="F8741" s="2" t="s">
        <v>77</v>
      </c>
      <c r="G8741" s="3" t="s">
        <v>155</v>
      </c>
      <c r="H8741" s="17">
        <v>62</v>
      </c>
      <c r="I8741" s="2">
        <v>306</v>
      </c>
      <c r="J8741" s="19">
        <v>18972</v>
      </c>
      <c r="K8741" s="19">
        <v>8157.9599999999991</v>
      </c>
      <c r="L8741" s="2">
        <v>0.42999999999999994</v>
      </c>
      <c r="M8741" s="2" t="s">
        <v>19</v>
      </c>
      <c r="N8741" s="20">
        <f t="shared" si="136"/>
        <v>27129.96</v>
      </c>
      <c r="O8741" s="21"/>
      <c r="P8741" s="20"/>
    </row>
    <row r="8742" spans="1:16" x14ac:dyDescent="0.35">
      <c r="A8742" s="2" t="s">
        <v>25</v>
      </c>
      <c r="B8742" s="2">
        <v>1128299</v>
      </c>
      <c r="C8742" s="15">
        <v>44393</v>
      </c>
      <c r="D8742" s="2" t="s">
        <v>22</v>
      </c>
      <c r="E8742" s="2" t="s">
        <v>76</v>
      </c>
      <c r="F8742" s="2" t="s">
        <v>77</v>
      </c>
      <c r="G8742" s="3" t="s">
        <v>17</v>
      </c>
      <c r="H8742" s="17">
        <v>67</v>
      </c>
      <c r="I8742" s="2">
        <v>248</v>
      </c>
      <c r="J8742" s="19">
        <v>16616</v>
      </c>
      <c r="K8742" s="19">
        <v>7643.36</v>
      </c>
      <c r="L8742" s="2">
        <v>0.45999999999999996</v>
      </c>
      <c r="M8742" s="2" t="s">
        <v>19</v>
      </c>
      <c r="N8742" s="20">
        <f t="shared" si="136"/>
        <v>24259.360000000001</v>
      </c>
      <c r="O8742" s="21"/>
      <c r="P8742" s="20"/>
    </row>
    <row r="8743" spans="1:16" x14ac:dyDescent="0.35">
      <c r="A8743" s="2" t="s">
        <v>25</v>
      </c>
      <c r="B8743" s="2">
        <v>1128299</v>
      </c>
      <c r="C8743" s="15">
        <v>44393</v>
      </c>
      <c r="D8743" s="2" t="s">
        <v>22</v>
      </c>
      <c r="E8743" s="2" t="s">
        <v>76</v>
      </c>
      <c r="F8743" s="2" t="s">
        <v>77</v>
      </c>
      <c r="G8743" s="3" t="s">
        <v>156</v>
      </c>
      <c r="H8743" s="17">
        <v>69</v>
      </c>
      <c r="I8743" s="2">
        <v>210</v>
      </c>
      <c r="J8743" s="19">
        <v>14490</v>
      </c>
      <c r="K8743" s="19">
        <v>6810.2999999999993</v>
      </c>
      <c r="L8743" s="2">
        <v>0.47</v>
      </c>
      <c r="M8743" s="2" t="s">
        <v>19</v>
      </c>
      <c r="N8743" s="20">
        <f t="shared" si="136"/>
        <v>21300.3</v>
      </c>
      <c r="O8743" s="21"/>
      <c r="P8743" s="20"/>
    </row>
    <row r="8744" spans="1:16" x14ac:dyDescent="0.35">
      <c r="A8744" s="2" t="s">
        <v>25</v>
      </c>
      <c r="B8744" s="2">
        <v>1128299</v>
      </c>
      <c r="C8744" s="15">
        <v>44393</v>
      </c>
      <c r="D8744" s="2" t="s">
        <v>22</v>
      </c>
      <c r="E8744" s="2" t="s">
        <v>76</v>
      </c>
      <c r="F8744" s="2" t="s">
        <v>77</v>
      </c>
      <c r="G8744" s="3" t="s">
        <v>157</v>
      </c>
      <c r="H8744" s="17">
        <v>62</v>
      </c>
      <c r="I8744" s="2">
        <v>198</v>
      </c>
      <c r="J8744" s="19">
        <v>12276</v>
      </c>
      <c r="K8744" s="19">
        <v>5524.2</v>
      </c>
      <c r="L8744" s="2">
        <v>0.44999999999999996</v>
      </c>
      <c r="M8744" s="2" t="s">
        <v>19</v>
      </c>
      <c r="N8744" s="20">
        <f t="shared" si="136"/>
        <v>17800.2</v>
      </c>
      <c r="O8744" s="21"/>
      <c r="P8744" s="20"/>
    </row>
    <row r="8745" spans="1:16" x14ac:dyDescent="0.35">
      <c r="A8745" s="2" t="s">
        <v>25</v>
      </c>
      <c r="B8745" s="2">
        <v>1128299</v>
      </c>
      <c r="C8745" s="15">
        <v>44393</v>
      </c>
      <c r="D8745" s="2" t="s">
        <v>22</v>
      </c>
      <c r="E8745" s="2" t="s">
        <v>76</v>
      </c>
      <c r="F8745" s="2" t="s">
        <v>77</v>
      </c>
      <c r="G8745" s="3" t="s">
        <v>18</v>
      </c>
      <c r="H8745" s="17">
        <v>73</v>
      </c>
      <c r="I8745" s="2">
        <v>221</v>
      </c>
      <c r="J8745" s="19">
        <v>16133</v>
      </c>
      <c r="K8745" s="19">
        <v>7905.17</v>
      </c>
      <c r="L8745" s="2">
        <v>0.49</v>
      </c>
      <c r="M8745" s="2" t="s">
        <v>19</v>
      </c>
      <c r="N8745" s="20">
        <f t="shared" si="136"/>
        <v>24038.17</v>
      </c>
      <c r="O8745" s="21"/>
      <c r="P8745" s="20"/>
    </row>
    <row r="8746" spans="1:16" x14ac:dyDescent="0.35">
      <c r="A8746" s="2" t="s">
        <v>25</v>
      </c>
      <c r="B8746" s="2">
        <v>1128299</v>
      </c>
      <c r="C8746" s="15">
        <v>44393</v>
      </c>
      <c r="D8746" s="2" t="s">
        <v>22</v>
      </c>
      <c r="E8746" s="2" t="s">
        <v>76</v>
      </c>
      <c r="F8746" s="2" t="s">
        <v>77</v>
      </c>
      <c r="G8746" s="3" t="s">
        <v>158</v>
      </c>
      <c r="H8746" s="17">
        <v>81</v>
      </c>
      <c r="I8746" s="2">
        <v>208</v>
      </c>
      <c r="J8746" s="19">
        <v>16848</v>
      </c>
      <c r="K8746" s="19">
        <v>6907.6799999999994</v>
      </c>
      <c r="L8746" s="2">
        <v>0.41</v>
      </c>
      <c r="M8746" s="2" t="s">
        <v>19</v>
      </c>
      <c r="N8746" s="20">
        <f t="shared" si="136"/>
        <v>23755.68</v>
      </c>
      <c r="O8746" s="21"/>
      <c r="P8746" s="20"/>
    </row>
    <row r="8747" spans="1:16" x14ac:dyDescent="0.35">
      <c r="A8747" s="2" t="s">
        <v>25</v>
      </c>
      <c r="B8747" s="2">
        <v>1128299</v>
      </c>
      <c r="C8747" s="15">
        <v>44425</v>
      </c>
      <c r="D8747" s="2" t="s">
        <v>22</v>
      </c>
      <c r="E8747" s="2" t="s">
        <v>76</v>
      </c>
      <c r="F8747" s="2" t="s">
        <v>77</v>
      </c>
      <c r="G8747" s="3" t="s">
        <v>155</v>
      </c>
      <c r="H8747" s="17">
        <v>73</v>
      </c>
      <c r="I8747" s="2">
        <v>255</v>
      </c>
      <c r="J8747" s="19">
        <v>18615</v>
      </c>
      <c r="K8747" s="19">
        <v>8749.0499999999993</v>
      </c>
      <c r="L8747" s="2">
        <v>0.47</v>
      </c>
      <c r="M8747" s="2" t="s">
        <v>19</v>
      </c>
      <c r="N8747" s="20">
        <f t="shared" si="136"/>
        <v>27364.05</v>
      </c>
      <c r="O8747" s="21"/>
      <c r="P8747" s="20"/>
    </row>
    <row r="8748" spans="1:16" x14ac:dyDescent="0.35">
      <c r="A8748" s="2" t="s">
        <v>25</v>
      </c>
      <c r="B8748" s="2">
        <v>1128299</v>
      </c>
      <c r="C8748" s="15">
        <v>44425</v>
      </c>
      <c r="D8748" s="2" t="s">
        <v>22</v>
      </c>
      <c r="E8748" s="2" t="s">
        <v>76</v>
      </c>
      <c r="F8748" s="2" t="s">
        <v>77</v>
      </c>
      <c r="G8748" s="3" t="s">
        <v>17</v>
      </c>
      <c r="H8748" s="17">
        <v>57</v>
      </c>
      <c r="I8748" s="2">
        <v>256</v>
      </c>
      <c r="J8748" s="19">
        <v>14592</v>
      </c>
      <c r="K8748" s="19">
        <v>6420.48</v>
      </c>
      <c r="L8748" s="2">
        <v>0.43999999999999995</v>
      </c>
      <c r="M8748" s="2" t="s">
        <v>19</v>
      </c>
      <c r="N8748" s="20">
        <f t="shared" si="136"/>
        <v>21012.48</v>
      </c>
      <c r="O8748" s="21"/>
      <c r="P8748" s="20"/>
    </row>
    <row r="8749" spans="1:16" x14ac:dyDescent="0.35">
      <c r="A8749" s="2" t="s">
        <v>25</v>
      </c>
      <c r="B8749" s="2">
        <v>1128299</v>
      </c>
      <c r="C8749" s="15">
        <v>44425</v>
      </c>
      <c r="D8749" s="2" t="s">
        <v>22</v>
      </c>
      <c r="E8749" s="2" t="s">
        <v>76</v>
      </c>
      <c r="F8749" s="2" t="s">
        <v>77</v>
      </c>
      <c r="G8749" s="3" t="s">
        <v>156</v>
      </c>
      <c r="H8749" s="17">
        <v>50</v>
      </c>
      <c r="I8749" s="2">
        <v>217</v>
      </c>
      <c r="J8749" s="19">
        <v>10850</v>
      </c>
      <c r="K8749" s="19">
        <v>4557</v>
      </c>
      <c r="L8749" s="2">
        <v>0.42</v>
      </c>
      <c r="M8749" s="2" t="s">
        <v>19</v>
      </c>
      <c r="N8749" s="20">
        <f t="shared" si="136"/>
        <v>15407</v>
      </c>
      <c r="O8749" s="21"/>
      <c r="P8749" s="20"/>
    </row>
    <row r="8750" spans="1:16" x14ac:dyDescent="0.35">
      <c r="A8750" s="2" t="s">
        <v>25</v>
      </c>
      <c r="B8750" s="2">
        <v>1128299</v>
      </c>
      <c r="C8750" s="15">
        <v>44425</v>
      </c>
      <c r="D8750" s="2" t="s">
        <v>22</v>
      </c>
      <c r="E8750" s="2" t="s">
        <v>76</v>
      </c>
      <c r="F8750" s="2" t="s">
        <v>77</v>
      </c>
      <c r="G8750" s="3" t="s">
        <v>157</v>
      </c>
      <c r="H8750" s="17">
        <v>55</v>
      </c>
      <c r="I8750" s="2">
        <v>143</v>
      </c>
      <c r="J8750" s="19">
        <v>7865</v>
      </c>
      <c r="K8750" s="19">
        <v>3696.5499999999997</v>
      </c>
      <c r="L8750" s="2">
        <v>0.47</v>
      </c>
      <c r="M8750" s="2" t="s">
        <v>19</v>
      </c>
      <c r="N8750" s="20">
        <f t="shared" si="136"/>
        <v>11561.55</v>
      </c>
      <c r="O8750" s="21"/>
      <c r="P8750" s="20"/>
    </row>
    <row r="8751" spans="1:16" x14ac:dyDescent="0.35">
      <c r="A8751" s="2" t="s">
        <v>25</v>
      </c>
      <c r="B8751" s="2">
        <v>1128299</v>
      </c>
      <c r="C8751" s="15">
        <v>44425</v>
      </c>
      <c r="D8751" s="2" t="s">
        <v>22</v>
      </c>
      <c r="E8751" s="2" t="s">
        <v>76</v>
      </c>
      <c r="F8751" s="2" t="s">
        <v>77</v>
      </c>
      <c r="G8751" s="3" t="s">
        <v>18</v>
      </c>
      <c r="H8751" s="17">
        <v>47</v>
      </c>
      <c r="I8751" s="2">
        <v>152</v>
      </c>
      <c r="J8751" s="19">
        <v>7144</v>
      </c>
      <c r="K8751" s="19">
        <v>3500.56</v>
      </c>
      <c r="L8751" s="2">
        <v>0.49</v>
      </c>
      <c r="M8751" s="2" t="s">
        <v>19</v>
      </c>
      <c r="N8751" s="20">
        <f t="shared" si="136"/>
        <v>10644.56</v>
      </c>
      <c r="O8751" s="21"/>
      <c r="P8751" s="20"/>
    </row>
    <row r="8752" spans="1:16" x14ac:dyDescent="0.35">
      <c r="A8752" s="2" t="s">
        <v>25</v>
      </c>
      <c r="B8752" s="2">
        <v>1128299</v>
      </c>
      <c r="C8752" s="15">
        <v>44425</v>
      </c>
      <c r="D8752" s="2" t="s">
        <v>22</v>
      </c>
      <c r="E8752" s="2" t="s">
        <v>76</v>
      </c>
      <c r="F8752" s="2" t="s">
        <v>77</v>
      </c>
      <c r="G8752" s="3" t="s">
        <v>158</v>
      </c>
      <c r="H8752" s="17">
        <v>46</v>
      </c>
      <c r="I8752" s="2">
        <v>102</v>
      </c>
      <c r="J8752" s="19">
        <v>4692</v>
      </c>
      <c r="K8752" s="19">
        <v>1782.96</v>
      </c>
      <c r="L8752" s="2">
        <v>0.38</v>
      </c>
      <c r="M8752" s="2" t="s">
        <v>19</v>
      </c>
      <c r="N8752" s="20">
        <f t="shared" si="136"/>
        <v>6474.96</v>
      </c>
      <c r="O8752" s="21"/>
      <c r="P8752" s="20"/>
    </row>
    <row r="8753" spans="1:16" x14ac:dyDescent="0.35">
      <c r="A8753" s="2" t="s">
        <v>25</v>
      </c>
      <c r="B8753" s="2">
        <v>1128299</v>
      </c>
      <c r="C8753" s="15">
        <v>44457</v>
      </c>
      <c r="D8753" s="2" t="s">
        <v>22</v>
      </c>
      <c r="E8753" s="2" t="s">
        <v>76</v>
      </c>
      <c r="F8753" s="2" t="s">
        <v>77</v>
      </c>
      <c r="G8753" s="3" t="s">
        <v>155</v>
      </c>
      <c r="H8753" s="17">
        <v>33</v>
      </c>
      <c r="I8753" s="2">
        <v>175</v>
      </c>
      <c r="J8753" s="19">
        <v>5775</v>
      </c>
      <c r="K8753" s="19">
        <v>2425.5</v>
      </c>
      <c r="L8753" s="2">
        <v>0.42</v>
      </c>
      <c r="M8753" s="2" t="s">
        <v>19</v>
      </c>
      <c r="N8753" s="20">
        <f t="shared" si="136"/>
        <v>8200.5</v>
      </c>
      <c r="O8753" s="21"/>
      <c r="P8753" s="20"/>
    </row>
    <row r="8754" spans="1:16" x14ac:dyDescent="0.35">
      <c r="A8754" s="2" t="s">
        <v>25</v>
      </c>
      <c r="B8754" s="2">
        <v>1128299</v>
      </c>
      <c r="C8754" s="15">
        <v>44457</v>
      </c>
      <c r="D8754" s="2" t="s">
        <v>22</v>
      </c>
      <c r="E8754" s="2" t="s">
        <v>76</v>
      </c>
      <c r="F8754" s="2" t="s">
        <v>77</v>
      </c>
      <c r="G8754" s="3" t="s">
        <v>17</v>
      </c>
      <c r="H8754" s="17">
        <v>40</v>
      </c>
      <c r="I8754" s="2">
        <v>175</v>
      </c>
      <c r="J8754" s="19">
        <v>7000</v>
      </c>
      <c r="K8754" s="19">
        <v>3009.9999999999995</v>
      </c>
      <c r="L8754" s="2">
        <v>0.42999999999999994</v>
      </c>
      <c r="M8754" s="2" t="s">
        <v>19</v>
      </c>
      <c r="N8754" s="20">
        <f t="shared" si="136"/>
        <v>10010</v>
      </c>
      <c r="O8754" s="21"/>
      <c r="P8754" s="20"/>
    </row>
    <row r="8755" spans="1:16" x14ac:dyDescent="0.35">
      <c r="A8755" s="2" t="s">
        <v>25</v>
      </c>
      <c r="B8755" s="2">
        <v>1128299</v>
      </c>
      <c r="C8755" s="15">
        <v>44457</v>
      </c>
      <c r="D8755" s="2" t="s">
        <v>22</v>
      </c>
      <c r="E8755" s="2" t="s">
        <v>76</v>
      </c>
      <c r="F8755" s="2" t="s">
        <v>77</v>
      </c>
      <c r="G8755" s="3" t="s">
        <v>156</v>
      </c>
      <c r="H8755" s="17">
        <v>30</v>
      </c>
      <c r="I8755" s="2">
        <v>96</v>
      </c>
      <c r="J8755" s="19">
        <v>2880</v>
      </c>
      <c r="K8755" s="19">
        <v>1324.8</v>
      </c>
      <c r="L8755" s="2">
        <v>0.45999999999999996</v>
      </c>
      <c r="M8755" s="2" t="s">
        <v>19</v>
      </c>
      <c r="N8755" s="20">
        <f t="shared" si="136"/>
        <v>4204.8</v>
      </c>
      <c r="O8755" s="21"/>
      <c r="P8755" s="20"/>
    </row>
    <row r="8756" spans="1:16" x14ac:dyDescent="0.35">
      <c r="A8756" s="2" t="s">
        <v>25</v>
      </c>
      <c r="B8756" s="2">
        <v>1128299</v>
      </c>
      <c r="C8756" s="15">
        <v>44457</v>
      </c>
      <c r="D8756" s="2" t="s">
        <v>22</v>
      </c>
      <c r="E8756" s="2" t="s">
        <v>76</v>
      </c>
      <c r="F8756" s="2" t="s">
        <v>77</v>
      </c>
      <c r="G8756" s="3" t="s">
        <v>157</v>
      </c>
      <c r="H8756" s="17">
        <v>34</v>
      </c>
      <c r="I8756" s="2">
        <v>80</v>
      </c>
      <c r="J8756" s="19">
        <v>2720</v>
      </c>
      <c r="K8756" s="19">
        <v>1142.3999999999999</v>
      </c>
      <c r="L8756" s="2">
        <v>0.42</v>
      </c>
      <c r="M8756" s="2" t="s">
        <v>19</v>
      </c>
      <c r="N8756" s="20">
        <f t="shared" si="136"/>
        <v>3862.3999999999996</v>
      </c>
      <c r="O8756" s="21"/>
      <c r="P8756" s="20"/>
    </row>
    <row r="8757" spans="1:16" x14ac:dyDescent="0.35">
      <c r="A8757" s="2" t="s">
        <v>25</v>
      </c>
      <c r="B8757" s="2">
        <v>1128299</v>
      </c>
      <c r="C8757" s="15">
        <v>44457</v>
      </c>
      <c r="D8757" s="2" t="s">
        <v>22</v>
      </c>
      <c r="E8757" s="2" t="s">
        <v>76</v>
      </c>
      <c r="F8757" s="2" t="s">
        <v>77</v>
      </c>
      <c r="G8757" s="3" t="s">
        <v>18</v>
      </c>
      <c r="H8757" s="17">
        <v>41</v>
      </c>
      <c r="I8757" s="2">
        <v>83</v>
      </c>
      <c r="J8757" s="19">
        <v>3403</v>
      </c>
      <c r="K8757" s="19">
        <v>1633.4399999999998</v>
      </c>
      <c r="L8757" s="2">
        <v>0.48</v>
      </c>
      <c r="M8757" s="2" t="s">
        <v>19</v>
      </c>
      <c r="N8757" s="20">
        <f t="shared" si="136"/>
        <v>5036.4399999999996</v>
      </c>
      <c r="O8757" s="21"/>
      <c r="P8757" s="20"/>
    </row>
    <row r="8758" spans="1:16" x14ac:dyDescent="0.35">
      <c r="A8758" s="2" t="s">
        <v>25</v>
      </c>
      <c r="B8758" s="2">
        <v>1128299</v>
      </c>
      <c r="C8758" s="15">
        <v>44457</v>
      </c>
      <c r="D8758" s="2" t="s">
        <v>22</v>
      </c>
      <c r="E8758" s="2" t="s">
        <v>76</v>
      </c>
      <c r="F8758" s="2" t="s">
        <v>77</v>
      </c>
      <c r="G8758" s="3" t="s">
        <v>158</v>
      </c>
      <c r="H8758" s="17">
        <v>30</v>
      </c>
      <c r="I8758" s="2">
        <v>90</v>
      </c>
      <c r="J8758" s="19">
        <v>2700</v>
      </c>
      <c r="K8758" s="19">
        <v>1080</v>
      </c>
      <c r="L8758" s="2">
        <v>0.39999999999999997</v>
      </c>
      <c r="M8758" s="2" t="s">
        <v>19</v>
      </c>
      <c r="N8758" s="20">
        <f t="shared" si="136"/>
        <v>3780</v>
      </c>
      <c r="O8758" s="21"/>
      <c r="P8758" s="20"/>
    </row>
    <row r="8759" spans="1:16" x14ac:dyDescent="0.35">
      <c r="A8759" s="2" t="s">
        <v>25</v>
      </c>
      <c r="B8759" s="2">
        <v>1128299</v>
      </c>
      <c r="C8759" s="15">
        <v>44486</v>
      </c>
      <c r="D8759" s="2" t="s">
        <v>22</v>
      </c>
      <c r="E8759" s="2" t="s">
        <v>76</v>
      </c>
      <c r="F8759" s="2" t="s">
        <v>77</v>
      </c>
      <c r="G8759" s="3" t="s">
        <v>155</v>
      </c>
      <c r="H8759" s="17">
        <v>25</v>
      </c>
      <c r="I8759" s="2">
        <v>124</v>
      </c>
      <c r="J8759" s="19">
        <v>3100</v>
      </c>
      <c r="K8759" s="19">
        <v>1332.9999999999998</v>
      </c>
      <c r="L8759" s="2">
        <v>0.42999999999999994</v>
      </c>
      <c r="M8759" s="2" t="s">
        <v>19</v>
      </c>
      <c r="N8759" s="20">
        <f t="shared" si="136"/>
        <v>4433</v>
      </c>
      <c r="O8759" s="21"/>
      <c r="P8759" s="20"/>
    </row>
    <row r="8760" spans="1:16" x14ac:dyDescent="0.35">
      <c r="A8760" s="2" t="s">
        <v>25</v>
      </c>
      <c r="B8760" s="2">
        <v>1128299</v>
      </c>
      <c r="C8760" s="15">
        <v>44486</v>
      </c>
      <c r="D8760" s="2" t="s">
        <v>22</v>
      </c>
      <c r="E8760" s="2" t="s">
        <v>76</v>
      </c>
      <c r="F8760" s="2" t="s">
        <v>77</v>
      </c>
      <c r="G8760" s="3" t="s">
        <v>17</v>
      </c>
      <c r="H8760" s="17">
        <v>34</v>
      </c>
      <c r="I8760" s="2">
        <v>184</v>
      </c>
      <c r="J8760" s="19">
        <v>6256</v>
      </c>
      <c r="K8760" s="19">
        <v>2815.2</v>
      </c>
      <c r="L8760" s="2">
        <v>0.44999999999999996</v>
      </c>
      <c r="M8760" s="2" t="s">
        <v>19</v>
      </c>
      <c r="N8760" s="20">
        <f t="shared" si="136"/>
        <v>9071.2000000000007</v>
      </c>
      <c r="O8760" s="21"/>
      <c r="P8760" s="20"/>
    </row>
    <row r="8761" spans="1:16" x14ac:dyDescent="0.35">
      <c r="A8761" s="2" t="s">
        <v>25</v>
      </c>
      <c r="B8761" s="2">
        <v>1128299</v>
      </c>
      <c r="C8761" s="15">
        <v>44486</v>
      </c>
      <c r="D8761" s="2" t="s">
        <v>22</v>
      </c>
      <c r="E8761" s="2" t="s">
        <v>76</v>
      </c>
      <c r="F8761" s="2" t="s">
        <v>77</v>
      </c>
      <c r="G8761" s="3" t="s">
        <v>156</v>
      </c>
      <c r="H8761" s="17">
        <v>33</v>
      </c>
      <c r="I8761" s="2">
        <v>128</v>
      </c>
      <c r="J8761" s="19">
        <v>4224</v>
      </c>
      <c r="K8761" s="19">
        <v>1900.7999999999997</v>
      </c>
      <c r="L8761" s="2">
        <v>0.44999999999999996</v>
      </c>
      <c r="M8761" s="2" t="s">
        <v>19</v>
      </c>
      <c r="N8761" s="20">
        <f t="shared" si="136"/>
        <v>6124.7999999999993</v>
      </c>
      <c r="O8761" s="21"/>
      <c r="P8761" s="20"/>
    </row>
    <row r="8762" spans="1:16" x14ac:dyDescent="0.35">
      <c r="A8762" s="2" t="s">
        <v>25</v>
      </c>
      <c r="B8762" s="2">
        <v>1128299</v>
      </c>
      <c r="C8762" s="15">
        <v>44486</v>
      </c>
      <c r="D8762" s="2" t="s">
        <v>22</v>
      </c>
      <c r="E8762" s="2" t="s">
        <v>76</v>
      </c>
      <c r="F8762" s="2" t="s">
        <v>77</v>
      </c>
      <c r="G8762" s="3" t="s">
        <v>157</v>
      </c>
      <c r="H8762" s="17">
        <v>31</v>
      </c>
      <c r="I8762" s="2">
        <v>120</v>
      </c>
      <c r="J8762" s="19">
        <v>3720</v>
      </c>
      <c r="K8762" s="19">
        <v>1599.5999999999997</v>
      </c>
      <c r="L8762" s="2">
        <v>0.42999999999999994</v>
      </c>
      <c r="M8762" s="2" t="s">
        <v>19</v>
      </c>
      <c r="N8762" s="20">
        <f t="shared" si="136"/>
        <v>5319.5999999999995</v>
      </c>
      <c r="O8762" s="21"/>
      <c r="P8762" s="20"/>
    </row>
    <row r="8763" spans="1:16" x14ac:dyDescent="0.35">
      <c r="A8763" s="2" t="s">
        <v>25</v>
      </c>
      <c r="B8763" s="2">
        <v>1128299</v>
      </c>
      <c r="C8763" s="15">
        <v>44486</v>
      </c>
      <c r="D8763" s="2" t="s">
        <v>22</v>
      </c>
      <c r="E8763" s="2" t="s">
        <v>76</v>
      </c>
      <c r="F8763" s="2" t="s">
        <v>77</v>
      </c>
      <c r="G8763" s="3" t="s">
        <v>18</v>
      </c>
      <c r="H8763" s="17">
        <v>39</v>
      </c>
      <c r="I8763" s="2">
        <v>112</v>
      </c>
      <c r="J8763" s="19">
        <v>4368</v>
      </c>
      <c r="K8763" s="19">
        <v>2096.64</v>
      </c>
      <c r="L8763" s="2">
        <v>0.48</v>
      </c>
      <c r="M8763" s="2" t="s">
        <v>19</v>
      </c>
      <c r="N8763" s="20">
        <f t="shared" si="136"/>
        <v>6464.6399999999994</v>
      </c>
      <c r="O8763" s="21"/>
      <c r="P8763" s="20"/>
    </row>
    <row r="8764" spans="1:16" x14ac:dyDescent="0.35">
      <c r="A8764" s="2" t="s">
        <v>25</v>
      </c>
      <c r="B8764" s="2">
        <v>1128299</v>
      </c>
      <c r="C8764" s="15">
        <v>44486</v>
      </c>
      <c r="D8764" s="2" t="s">
        <v>22</v>
      </c>
      <c r="E8764" s="2" t="s">
        <v>76</v>
      </c>
      <c r="F8764" s="2" t="s">
        <v>77</v>
      </c>
      <c r="G8764" s="3" t="s">
        <v>158</v>
      </c>
      <c r="H8764" s="17">
        <v>44</v>
      </c>
      <c r="I8764" s="2">
        <v>140</v>
      </c>
      <c r="J8764" s="19">
        <v>6160</v>
      </c>
      <c r="K8764" s="19">
        <v>2464</v>
      </c>
      <c r="L8764" s="2">
        <v>0.39999999999999997</v>
      </c>
      <c r="M8764" s="2" t="s">
        <v>19</v>
      </c>
      <c r="N8764" s="20">
        <f t="shared" si="136"/>
        <v>8624</v>
      </c>
      <c r="O8764" s="21"/>
      <c r="P8764" s="20"/>
    </row>
    <row r="8765" spans="1:16" x14ac:dyDescent="0.35">
      <c r="A8765" s="2" t="s">
        <v>25</v>
      </c>
      <c r="B8765" s="2">
        <v>1128299</v>
      </c>
      <c r="C8765" s="15">
        <v>44517</v>
      </c>
      <c r="D8765" s="2" t="s">
        <v>22</v>
      </c>
      <c r="E8765" s="2" t="s">
        <v>76</v>
      </c>
      <c r="F8765" s="2" t="s">
        <v>77</v>
      </c>
      <c r="G8765" s="3" t="s">
        <v>155</v>
      </c>
      <c r="H8765" s="17">
        <v>28</v>
      </c>
      <c r="I8765" s="2">
        <v>219</v>
      </c>
      <c r="J8765" s="19">
        <v>6132</v>
      </c>
      <c r="K8765" s="19">
        <v>2882.04</v>
      </c>
      <c r="L8765" s="2">
        <v>0.47</v>
      </c>
      <c r="M8765" s="2" t="s">
        <v>19</v>
      </c>
      <c r="N8765" s="20">
        <f t="shared" si="136"/>
        <v>9014.0400000000009</v>
      </c>
      <c r="O8765" s="21"/>
      <c r="P8765" s="20"/>
    </row>
    <row r="8766" spans="1:16" x14ac:dyDescent="0.35">
      <c r="A8766" s="2" t="s">
        <v>25</v>
      </c>
      <c r="B8766" s="2">
        <v>1128299</v>
      </c>
      <c r="C8766" s="15">
        <v>44517</v>
      </c>
      <c r="D8766" s="2" t="s">
        <v>22</v>
      </c>
      <c r="E8766" s="2" t="s">
        <v>76</v>
      </c>
      <c r="F8766" s="2" t="s">
        <v>77</v>
      </c>
      <c r="G8766" s="3" t="s">
        <v>17</v>
      </c>
      <c r="H8766" s="17">
        <v>35</v>
      </c>
      <c r="I8766" s="2">
        <v>224</v>
      </c>
      <c r="J8766" s="19">
        <v>7840</v>
      </c>
      <c r="K8766" s="19">
        <v>3684.7999999999997</v>
      </c>
      <c r="L8766" s="2">
        <v>0.47</v>
      </c>
      <c r="M8766" s="2" t="s">
        <v>19</v>
      </c>
      <c r="N8766" s="20">
        <f t="shared" si="136"/>
        <v>11524.8</v>
      </c>
      <c r="O8766" s="21"/>
      <c r="P8766" s="20"/>
    </row>
    <row r="8767" spans="1:16" x14ac:dyDescent="0.35">
      <c r="A8767" s="2" t="s">
        <v>25</v>
      </c>
      <c r="B8767" s="2">
        <v>1128299</v>
      </c>
      <c r="C8767" s="15">
        <v>44517</v>
      </c>
      <c r="D8767" s="2" t="s">
        <v>22</v>
      </c>
      <c r="E8767" s="2" t="s">
        <v>76</v>
      </c>
      <c r="F8767" s="2" t="s">
        <v>77</v>
      </c>
      <c r="G8767" s="3" t="s">
        <v>156</v>
      </c>
      <c r="H8767" s="17">
        <v>30</v>
      </c>
      <c r="I8767" s="2">
        <v>158</v>
      </c>
      <c r="J8767" s="19">
        <v>4740</v>
      </c>
      <c r="K8767" s="19">
        <v>2180.3999999999996</v>
      </c>
      <c r="L8767" s="2">
        <v>0.45999999999999996</v>
      </c>
      <c r="M8767" s="2" t="s">
        <v>19</v>
      </c>
      <c r="N8767" s="20">
        <f t="shared" si="136"/>
        <v>6920.4</v>
      </c>
      <c r="O8767" s="21"/>
      <c r="P8767" s="20"/>
    </row>
    <row r="8768" spans="1:16" x14ac:dyDescent="0.35">
      <c r="A8768" s="2" t="s">
        <v>25</v>
      </c>
      <c r="B8768" s="2">
        <v>1128299</v>
      </c>
      <c r="C8768" s="15">
        <v>44517</v>
      </c>
      <c r="D8768" s="2" t="s">
        <v>22</v>
      </c>
      <c r="E8768" s="2" t="s">
        <v>76</v>
      </c>
      <c r="F8768" s="2" t="s">
        <v>77</v>
      </c>
      <c r="G8768" s="3" t="s">
        <v>157</v>
      </c>
      <c r="H8768" s="17">
        <v>40</v>
      </c>
      <c r="I8768" s="2">
        <v>155</v>
      </c>
      <c r="J8768" s="19">
        <v>6200</v>
      </c>
      <c r="K8768" s="19">
        <v>2852</v>
      </c>
      <c r="L8768" s="2">
        <v>0.45999999999999996</v>
      </c>
      <c r="M8768" s="2" t="s">
        <v>19</v>
      </c>
      <c r="N8768" s="20">
        <f t="shared" si="136"/>
        <v>9052</v>
      </c>
      <c r="O8768" s="21"/>
      <c r="P8768" s="20"/>
    </row>
    <row r="8769" spans="1:16" x14ac:dyDescent="0.35">
      <c r="A8769" s="2" t="s">
        <v>25</v>
      </c>
      <c r="B8769" s="2">
        <v>1128299</v>
      </c>
      <c r="C8769" s="15">
        <v>44517</v>
      </c>
      <c r="D8769" s="2" t="s">
        <v>22</v>
      </c>
      <c r="E8769" s="2" t="s">
        <v>76</v>
      </c>
      <c r="F8769" s="2" t="s">
        <v>77</v>
      </c>
      <c r="G8769" s="3" t="s">
        <v>18</v>
      </c>
      <c r="H8769" s="17">
        <v>53</v>
      </c>
      <c r="I8769" s="2">
        <v>147</v>
      </c>
      <c r="J8769" s="19">
        <v>7791</v>
      </c>
      <c r="K8769" s="19">
        <v>3661.7700000000004</v>
      </c>
      <c r="L8769" s="2">
        <v>0.47000000000000003</v>
      </c>
      <c r="M8769" s="2" t="s">
        <v>19</v>
      </c>
      <c r="N8769" s="20">
        <f t="shared" si="136"/>
        <v>11452.77</v>
      </c>
      <c r="O8769" s="21"/>
      <c r="P8769" s="20"/>
    </row>
    <row r="8770" spans="1:16" x14ac:dyDescent="0.35">
      <c r="A8770" s="2" t="s">
        <v>25</v>
      </c>
      <c r="B8770" s="2">
        <v>1128299</v>
      </c>
      <c r="C8770" s="15">
        <v>44517</v>
      </c>
      <c r="D8770" s="2" t="s">
        <v>22</v>
      </c>
      <c r="E8770" s="2" t="s">
        <v>76</v>
      </c>
      <c r="F8770" s="2" t="s">
        <v>77</v>
      </c>
      <c r="G8770" s="3" t="s">
        <v>158</v>
      </c>
      <c r="H8770" s="17">
        <v>64</v>
      </c>
      <c r="I8770" s="2">
        <v>180</v>
      </c>
      <c r="J8770" s="19">
        <v>11520</v>
      </c>
      <c r="K8770" s="19">
        <v>4723.2</v>
      </c>
      <c r="L8770" s="2">
        <v>0.41</v>
      </c>
      <c r="M8770" s="2" t="s">
        <v>19</v>
      </c>
      <c r="N8770" s="20">
        <f t="shared" si="136"/>
        <v>16243.2</v>
      </c>
      <c r="O8770" s="21"/>
      <c r="P8770" s="20"/>
    </row>
    <row r="8771" spans="1:16" x14ac:dyDescent="0.35">
      <c r="A8771" s="2" t="s">
        <v>25</v>
      </c>
      <c r="B8771" s="2">
        <v>1128299</v>
      </c>
      <c r="C8771" s="15">
        <v>44546</v>
      </c>
      <c r="D8771" s="2" t="s">
        <v>22</v>
      </c>
      <c r="E8771" s="2" t="s">
        <v>76</v>
      </c>
      <c r="F8771" s="2" t="s">
        <v>77</v>
      </c>
      <c r="G8771" s="3" t="s">
        <v>155</v>
      </c>
      <c r="H8771" s="17">
        <v>46</v>
      </c>
      <c r="I8771" s="2">
        <v>272</v>
      </c>
      <c r="J8771" s="19">
        <v>12512</v>
      </c>
      <c r="K8771" s="19">
        <v>5755.5199999999995</v>
      </c>
      <c r="L8771" s="2">
        <v>0.45999999999999996</v>
      </c>
      <c r="M8771" s="2" t="s">
        <v>19</v>
      </c>
      <c r="N8771" s="20">
        <f t="shared" ref="N8771:N8834" si="137">SUM(J8771,K8771)</f>
        <v>18267.52</v>
      </c>
      <c r="O8771" s="21"/>
      <c r="P8771" s="20"/>
    </row>
    <row r="8772" spans="1:16" x14ac:dyDescent="0.35">
      <c r="A8772" s="2" t="s">
        <v>25</v>
      </c>
      <c r="B8772" s="2">
        <v>1128299</v>
      </c>
      <c r="C8772" s="15">
        <v>44546</v>
      </c>
      <c r="D8772" s="2" t="s">
        <v>22</v>
      </c>
      <c r="E8772" s="2" t="s">
        <v>76</v>
      </c>
      <c r="F8772" s="2" t="s">
        <v>77</v>
      </c>
      <c r="G8772" s="3" t="s">
        <v>17</v>
      </c>
      <c r="H8772" s="17">
        <v>52</v>
      </c>
      <c r="I8772" s="2">
        <v>248</v>
      </c>
      <c r="J8772" s="19">
        <v>12896</v>
      </c>
      <c r="K8772" s="19">
        <v>5674.2399999999989</v>
      </c>
      <c r="L8772" s="2">
        <v>0.43999999999999995</v>
      </c>
      <c r="M8772" s="2" t="s">
        <v>19</v>
      </c>
      <c r="N8772" s="20">
        <f t="shared" si="137"/>
        <v>18570.239999999998</v>
      </c>
      <c r="O8772" s="21"/>
      <c r="P8772" s="20"/>
    </row>
    <row r="8773" spans="1:16" x14ac:dyDescent="0.35">
      <c r="A8773" s="2" t="s">
        <v>13</v>
      </c>
      <c r="B8773" s="2">
        <v>1128299</v>
      </c>
      <c r="C8773" s="15">
        <v>44546</v>
      </c>
      <c r="D8773" s="2" t="s">
        <v>22</v>
      </c>
      <c r="E8773" s="2" t="s">
        <v>76</v>
      </c>
      <c r="F8773" s="2" t="s">
        <v>77</v>
      </c>
      <c r="G8773" s="3" t="s">
        <v>156</v>
      </c>
      <c r="H8773" s="17">
        <v>53</v>
      </c>
      <c r="I8773" s="2">
        <v>192</v>
      </c>
      <c r="J8773" s="19">
        <v>10176</v>
      </c>
      <c r="K8773" s="19">
        <v>4375.6799999999994</v>
      </c>
      <c r="L8773" s="2">
        <v>0.42999999999999994</v>
      </c>
      <c r="M8773" s="2" t="s">
        <v>19</v>
      </c>
      <c r="N8773" s="20">
        <f t="shared" si="137"/>
        <v>14551.68</v>
      </c>
      <c r="O8773" s="21"/>
      <c r="P8773" s="20"/>
    </row>
    <row r="8774" spans="1:16" x14ac:dyDescent="0.35">
      <c r="A8774" s="2" t="s">
        <v>13</v>
      </c>
      <c r="B8774" s="2">
        <v>1128299</v>
      </c>
      <c r="C8774" s="15">
        <v>44546</v>
      </c>
      <c r="D8774" s="2" t="s">
        <v>22</v>
      </c>
      <c r="E8774" s="2" t="s">
        <v>76</v>
      </c>
      <c r="F8774" s="2" t="s">
        <v>77</v>
      </c>
      <c r="G8774" s="3" t="s">
        <v>157</v>
      </c>
      <c r="H8774" s="17">
        <v>53</v>
      </c>
      <c r="I8774" s="2">
        <v>192</v>
      </c>
      <c r="J8774" s="19">
        <v>10176</v>
      </c>
      <c r="K8774" s="19">
        <v>4782.7199999999993</v>
      </c>
      <c r="L8774" s="2">
        <v>0.47</v>
      </c>
      <c r="M8774" s="2" t="s">
        <v>19</v>
      </c>
      <c r="N8774" s="20">
        <f t="shared" si="137"/>
        <v>14958.72</v>
      </c>
      <c r="O8774" s="21"/>
      <c r="P8774" s="20"/>
    </row>
    <row r="8775" spans="1:16" x14ac:dyDescent="0.35">
      <c r="A8775" s="2" t="s">
        <v>13</v>
      </c>
      <c r="B8775" s="2">
        <v>1128299</v>
      </c>
      <c r="C8775" s="15">
        <v>44546</v>
      </c>
      <c r="D8775" s="2" t="s">
        <v>22</v>
      </c>
      <c r="E8775" s="2" t="s">
        <v>76</v>
      </c>
      <c r="F8775" s="2" t="s">
        <v>77</v>
      </c>
      <c r="G8775" s="3" t="s">
        <v>18</v>
      </c>
      <c r="H8775" s="17">
        <v>55</v>
      </c>
      <c r="I8775" s="2">
        <v>168</v>
      </c>
      <c r="J8775" s="19">
        <v>9240</v>
      </c>
      <c r="K8775" s="19">
        <v>4435.2</v>
      </c>
      <c r="L8775" s="2">
        <v>0.48</v>
      </c>
      <c r="M8775" s="2" t="s">
        <v>19</v>
      </c>
      <c r="N8775" s="20">
        <f t="shared" si="137"/>
        <v>13675.2</v>
      </c>
      <c r="O8775" s="21"/>
      <c r="P8775" s="20"/>
    </row>
    <row r="8776" spans="1:16" x14ac:dyDescent="0.35">
      <c r="A8776" s="2" t="s">
        <v>13</v>
      </c>
      <c r="B8776" s="2">
        <v>1128299</v>
      </c>
      <c r="C8776" s="15">
        <v>44546</v>
      </c>
      <c r="D8776" s="2" t="s">
        <v>22</v>
      </c>
      <c r="E8776" s="2" t="s">
        <v>76</v>
      </c>
      <c r="F8776" s="2" t="s">
        <v>77</v>
      </c>
      <c r="G8776" s="3" t="s">
        <v>158</v>
      </c>
      <c r="H8776" s="17">
        <v>59</v>
      </c>
      <c r="I8776" s="2">
        <v>194</v>
      </c>
      <c r="J8776" s="19">
        <v>11446</v>
      </c>
      <c r="K8776" s="19">
        <v>4578.3999999999996</v>
      </c>
      <c r="L8776" s="2">
        <v>0.39999999999999997</v>
      </c>
      <c r="M8776" s="2" t="s">
        <v>19</v>
      </c>
      <c r="N8776" s="20">
        <f t="shared" si="137"/>
        <v>16024.4</v>
      </c>
      <c r="O8776" s="21"/>
      <c r="P8776" s="20"/>
    </row>
    <row r="8777" spans="1:16" x14ac:dyDescent="0.35">
      <c r="A8777" s="2" t="s">
        <v>13</v>
      </c>
      <c r="B8777" s="2">
        <v>1197831</v>
      </c>
      <c r="C8777" s="15">
        <v>44201</v>
      </c>
      <c r="D8777" s="2" t="s">
        <v>22</v>
      </c>
      <c r="E8777" s="2" t="s">
        <v>76</v>
      </c>
      <c r="F8777" s="2" t="s">
        <v>77</v>
      </c>
      <c r="G8777" s="3" t="s">
        <v>155</v>
      </c>
      <c r="H8777" s="17">
        <v>14</v>
      </c>
      <c r="I8777" s="2">
        <v>223</v>
      </c>
      <c r="J8777" s="19">
        <v>3122</v>
      </c>
      <c r="K8777" s="19">
        <v>1061.4799999999998</v>
      </c>
      <c r="L8777" s="2">
        <v>0.33999999999999997</v>
      </c>
      <c r="M8777" s="2" t="s">
        <v>19</v>
      </c>
      <c r="N8777" s="20">
        <f t="shared" si="137"/>
        <v>4183.4799999999996</v>
      </c>
      <c r="O8777" s="21"/>
      <c r="P8777" s="20"/>
    </row>
    <row r="8778" spans="1:16" x14ac:dyDescent="0.35">
      <c r="A8778" s="2" t="s">
        <v>13</v>
      </c>
      <c r="B8778" s="2">
        <v>1197831</v>
      </c>
      <c r="C8778" s="15">
        <v>44201</v>
      </c>
      <c r="D8778" s="2" t="s">
        <v>22</v>
      </c>
      <c r="E8778" s="2" t="s">
        <v>76</v>
      </c>
      <c r="F8778" s="2" t="s">
        <v>77</v>
      </c>
      <c r="G8778" s="3" t="s">
        <v>17</v>
      </c>
      <c r="H8778" s="17">
        <v>20</v>
      </c>
      <c r="I8778" s="2">
        <v>209</v>
      </c>
      <c r="J8778" s="19">
        <v>4180</v>
      </c>
      <c r="K8778" s="19">
        <v>1504.8</v>
      </c>
      <c r="L8778" s="2">
        <v>0.36</v>
      </c>
      <c r="M8778" s="2" t="s">
        <v>19</v>
      </c>
      <c r="N8778" s="20">
        <f t="shared" si="137"/>
        <v>5684.8</v>
      </c>
      <c r="O8778" s="21"/>
      <c r="P8778" s="20"/>
    </row>
    <row r="8779" spans="1:16" x14ac:dyDescent="0.35">
      <c r="A8779" s="2" t="s">
        <v>13</v>
      </c>
      <c r="B8779" s="2">
        <v>1197831</v>
      </c>
      <c r="C8779" s="15">
        <v>44201</v>
      </c>
      <c r="D8779" s="2" t="s">
        <v>22</v>
      </c>
      <c r="E8779" s="2" t="s">
        <v>76</v>
      </c>
      <c r="F8779" s="2" t="s">
        <v>77</v>
      </c>
      <c r="G8779" s="3" t="s">
        <v>156</v>
      </c>
      <c r="H8779" s="17">
        <v>21</v>
      </c>
      <c r="I8779" s="2">
        <v>162</v>
      </c>
      <c r="J8779" s="19">
        <v>3402</v>
      </c>
      <c r="K8779" s="19">
        <v>1258.74</v>
      </c>
      <c r="L8779" s="2">
        <v>0.37</v>
      </c>
      <c r="M8779" s="2" t="s">
        <v>19</v>
      </c>
      <c r="N8779" s="20">
        <f t="shared" si="137"/>
        <v>4660.74</v>
      </c>
      <c r="O8779" s="21"/>
      <c r="P8779" s="20"/>
    </row>
    <row r="8780" spans="1:16" x14ac:dyDescent="0.35">
      <c r="A8780" s="2" t="s">
        <v>13</v>
      </c>
      <c r="B8780" s="2">
        <v>1197831</v>
      </c>
      <c r="C8780" s="15">
        <v>44201</v>
      </c>
      <c r="D8780" s="2" t="s">
        <v>22</v>
      </c>
      <c r="E8780" s="2" t="s">
        <v>76</v>
      </c>
      <c r="F8780" s="2" t="s">
        <v>77</v>
      </c>
      <c r="G8780" s="3" t="s">
        <v>157</v>
      </c>
      <c r="H8780" s="17">
        <v>26</v>
      </c>
      <c r="I8780" s="2">
        <v>166</v>
      </c>
      <c r="J8780" s="19">
        <v>4316</v>
      </c>
      <c r="K8780" s="19">
        <v>1812.7200000000003</v>
      </c>
      <c r="L8780" s="2">
        <v>0.42000000000000004</v>
      </c>
      <c r="M8780" s="2" t="s">
        <v>19</v>
      </c>
      <c r="N8780" s="20">
        <f t="shared" si="137"/>
        <v>6128.72</v>
      </c>
      <c r="O8780" s="21"/>
      <c r="P8780" s="20"/>
    </row>
    <row r="8781" spans="1:16" x14ac:dyDescent="0.35">
      <c r="A8781" s="2" t="s">
        <v>13</v>
      </c>
      <c r="B8781" s="2">
        <v>1197831</v>
      </c>
      <c r="C8781" s="15">
        <v>44201</v>
      </c>
      <c r="D8781" s="2" t="s">
        <v>22</v>
      </c>
      <c r="E8781" s="2" t="s">
        <v>76</v>
      </c>
      <c r="F8781" s="2" t="s">
        <v>77</v>
      </c>
      <c r="G8781" s="3" t="s">
        <v>18</v>
      </c>
      <c r="H8781" s="17">
        <v>28</v>
      </c>
      <c r="I8781" s="2">
        <v>111</v>
      </c>
      <c r="J8781" s="19">
        <v>3108</v>
      </c>
      <c r="K8781" s="19">
        <v>870.24000000000012</v>
      </c>
      <c r="L8781" s="2">
        <v>0.28000000000000003</v>
      </c>
      <c r="M8781" s="2" t="s">
        <v>19</v>
      </c>
      <c r="N8781" s="20">
        <f t="shared" si="137"/>
        <v>3978.2400000000002</v>
      </c>
      <c r="O8781" s="21"/>
      <c r="P8781" s="20"/>
    </row>
    <row r="8782" spans="1:16" x14ac:dyDescent="0.35">
      <c r="A8782" s="2" t="s">
        <v>25</v>
      </c>
      <c r="B8782" s="2">
        <v>1197831</v>
      </c>
      <c r="C8782" s="15">
        <v>44201</v>
      </c>
      <c r="D8782" s="2" t="s">
        <v>22</v>
      </c>
      <c r="E8782" s="2" t="s">
        <v>76</v>
      </c>
      <c r="F8782" s="2" t="s">
        <v>77</v>
      </c>
      <c r="G8782" s="3" t="s">
        <v>158</v>
      </c>
      <c r="H8782" s="17">
        <v>23</v>
      </c>
      <c r="I8782" s="2">
        <v>147</v>
      </c>
      <c r="J8782" s="19">
        <v>3381</v>
      </c>
      <c r="K8782" s="19">
        <v>1690.5</v>
      </c>
      <c r="L8782" s="2">
        <v>0.5</v>
      </c>
      <c r="M8782" s="2" t="s">
        <v>19</v>
      </c>
      <c r="N8782" s="20">
        <f t="shared" si="137"/>
        <v>5071.5</v>
      </c>
      <c r="O8782" s="21"/>
      <c r="P8782" s="20"/>
    </row>
    <row r="8783" spans="1:16" x14ac:dyDescent="0.35">
      <c r="A8783" s="2" t="s">
        <v>13</v>
      </c>
      <c r="B8783" s="2">
        <v>1197831</v>
      </c>
      <c r="C8783" s="15">
        <v>44231</v>
      </c>
      <c r="D8783" s="2" t="s">
        <v>22</v>
      </c>
      <c r="E8783" s="2" t="s">
        <v>76</v>
      </c>
      <c r="F8783" s="2" t="s">
        <v>77</v>
      </c>
      <c r="G8783" s="3" t="s">
        <v>155</v>
      </c>
      <c r="H8783" s="17">
        <v>18</v>
      </c>
      <c r="I8783" s="2">
        <v>200</v>
      </c>
      <c r="J8783" s="19">
        <v>3600</v>
      </c>
      <c r="K8783" s="19">
        <v>1152</v>
      </c>
      <c r="L8783" s="2">
        <v>0.32</v>
      </c>
      <c r="M8783" s="2" t="s">
        <v>19</v>
      </c>
      <c r="N8783" s="20">
        <f t="shared" si="137"/>
        <v>4752</v>
      </c>
      <c r="O8783" s="21"/>
      <c r="P8783" s="20"/>
    </row>
    <row r="8784" spans="1:16" x14ac:dyDescent="0.35">
      <c r="A8784" s="2" t="s">
        <v>13</v>
      </c>
      <c r="B8784" s="2">
        <v>1197831</v>
      </c>
      <c r="C8784" s="15">
        <v>44231</v>
      </c>
      <c r="D8784" s="2" t="s">
        <v>22</v>
      </c>
      <c r="E8784" s="2" t="s">
        <v>76</v>
      </c>
      <c r="F8784" s="2" t="s">
        <v>77</v>
      </c>
      <c r="G8784" s="3" t="s">
        <v>17</v>
      </c>
      <c r="H8784" s="17">
        <v>28</v>
      </c>
      <c r="I8784" s="2">
        <v>180</v>
      </c>
      <c r="J8784" s="19">
        <v>5040</v>
      </c>
      <c r="K8784" s="19">
        <v>1663.1999999999998</v>
      </c>
      <c r="L8784" s="2">
        <v>0.32999999999999996</v>
      </c>
      <c r="M8784" s="2" t="s">
        <v>19</v>
      </c>
      <c r="N8784" s="20">
        <f t="shared" si="137"/>
        <v>6703.2</v>
      </c>
      <c r="O8784" s="21"/>
      <c r="P8784" s="20"/>
    </row>
    <row r="8785" spans="1:16" x14ac:dyDescent="0.35">
      <c r="A8785" s="2" t="s">
        <v>13</v>
      </c>
      <c r="B8785" s="2">
        <v>1197831</v>
      </c>
      <c r="C8785" s="15">
        <v>44231</v>
      </c>
      <c r="D8785" s="2" t="s">
        <v>22</v>
      </c>
      <c r="E8785" s="2" t="s">
        <v>76</v>
      </c>
      <c r="F8785" s="2" t="s">
        <v>77</v>
      </c>
      <c r="G8785" s="3" t="s">
        <v>156</v>
      </c>
      <c r="H8785" s="17">
        <v>28</v>
      </c>
      <c r="I8785" s="2">
        <v>128</v>
      </c>
      <c r="J8785" s="19">
        <v>3584</v>
      </c>
      <c r="K8785" s="19">
        <v>1254.3999999999999</v>
      </c>
      <c r="L8785" s="2">
        <v>0.35</v>
      </c>
      <c r="M8785" s="2" t="s">
        <v>19</v>
      </c>
      <c r="N8785" s="20">
        <f t="shared" si="137"/>
        <v>4838.3999999999996</v>
      </c>
      <c r="O8785" s="21"/>
      <c r="P8785" s="20"/>
    </row>
    <row r="8786" spans="1:16" x14ac:dyDescent="0.35">
      <c r="A8786" s="2" t="s">
        <v>13</v>
      </c>
      <c r="B8786" s="2">
        <v>1197831</v>
      </c>
      <c r="C8786" s="15">
        <v>44231</v>
      </c>
      <c r="D8786" s="2" t="s">
        <v>26</v>
      </c>
      <c r="E8786" s="2" t="s">
        <v>79</v>
      </c>
      <c r="F8786" s="2" t="s">
        <v>80</v>
      </c>
      <c r="G8786" s="3" t="s">
        <v>157</v>
      </c>
      <c r="H8786" s="17">
        <v>27</v>
      </c>
      <c r="I8786" s="2">
        <v>116</v>
      </c>
      <c r="J8786" s="19">
        <v>3132</v>
      </c>
      <c r="K8786" s="19">
        <v>1315.44</v>
      </c>
      <c r="L8786" s="2">
        <v>0.42000000000000004</v>
      </c>
      <c r="M8786" s="2" t="s">
        <v>19</v>
      </c>
      <c r="N8786" s="20">
        <f t="shared" si="137"/>
        <v>4447.4400000000005</v>
      </c>
      <c r="O8786" s="21"/>
      <c r="P8786" s="20"/>
    </row>
    <row r="8787" spans="1:16" x14ac:dyDescent="0.35">
      <c r="A8787" s="2" t="s">
        <v>13</v>
      </c>
      <c r="B8787" s="2">
        <v>1197831</v>
      </c>
      <c r="C8787" s="15">
        <v>44231</v>
      </c>
      <c r="D8787" s="2" t="s">
        <v>26</v>
      </c>
      <c r="E8787" s="2" t="s">
        <v>79</v>
      </c>
      <c r="F8787" s="2" t="s">
        <v>80</v>
      </c>
      <c r="G8787" s="3" t="s">
        <v>18</v>
      </c>
      <c r="H8787" s="17">
        <v>31</v>
      </c>
      <c r="I8787" s="2">
        <v>88</v>
      </c>
      <c r="J8787" s="19">
        <v>2728</v>
      </c>
      <c r="K8787" s="19">
        <v>818.4</v>
      </c>
      <c r="L8787" s="2">
        <v>0.3</v>
      </c>
      <c r="M8787" s="2" t="s">
        <v>19</v>
      </c>
      <c r="N8787" s="20">
        <f t="shared" si="137"/>
        <v>3546.4</v>
      </c>
      <c r="O8787" s="21"/>
      <c r="P8787" s="20"/>
    </row>
    <row r="8788" spans="1:16" x14ac:dyDescent="0.35">
      <c r="A8788" s="2" t="s">
        <v>13</v>
      </c>
      <c r="B8788" s="2">
        <v>1197831</v>
      </c>
      <c r="C8788" s="15">
        <v>44231</v>
      </c>
      <c r="D8788" s="2" t="s">
        <v>26</v>
      </c>
      <c r="E8788" s="2" t="s">
        <v>79</v>
      </c>
      <c r="F8788" s="2" t="s">
        <v>80</v>
      </c>
      <c r="G8788" s="3" t="s">
        <v>158</v>
      </c>
      <c r="H8788" s="17">
        <v>26</v>
      </c>
      <c r="I8788" s="2">
        <v>135</v>
      </c>
      <c r="J8788" s="19">
        <v>3510</v>
      </c>
      <c r="K8788" s="19">
        <v>1825.2</v>
      </c>
      <c r="L8788" s="2">
        <v>0.52</v>
      </c>
      <c r="M8788" s="2" t="s">
        <v>19</v>
      </c>
      <c r="N8788" s="20">
        <f t="shared" si="137"/>
        <v>5335.2</v>
      </c>
      <c r="O8788" s="21"/>
      <c r="P8788" s="20"/>
    </row>
    <row r="8789" spans="1:16" x14ac:dyDescent="0.35">
      <c r="A8789" s="2" t="s">
        <v>13</v>
      </c>
      <c r="B8789" s="2">
        <v>1197831</v>
      </c>
      <c r="C8789" s="15">
        <v>44261</v>
      </c>
      <c r="D8789" s="2" t="s">
        <v>26</v>
      </c>
      <c r="E8789" s="2" t="s">
        <v>79</v>
      </c>
      <c r="F8789" s="2" t="s">
        <v>80</v>
      </c>
      <c r="G8789" s="3" t="s">
        <v>155</v>
      </c>
      <c r="H8789" s="17">
        <v>21</v>
      </c>
      <c r="I8789" s="2">
        <v>200</v>
      </c>
      <c r="J8789" s="19">
        <v>4200</v>
      </c>
      <c r="K8789" s="19">
        <v>1554</v>
      </c>
      <c r="L8789" s="2">
        <v>0.37</v>
      </c>
      <c r="M8789" s="2" t="s">
        <v>19</v>
      </c>
      <c r="N8789" s="20">
        <f t="shared" si="137"/>
        <v>5754</v>
      </c>
      <c r="O8789" s="21"/>
      <c r="P8789" s="20"/>
    </row>
    <row r="8790" spans="1:16" x14ac:dyDescent="0.35">
      <c r="A8790" s="2" t="s">
        <v>13</v>
      </c>
      <c r="B8790" s="2">
        <v>1197831</v>
      </c>
      <c r="C8790" s="15">
        <v>44261</v>
      </c>
      <c r="D8790" s="2" t="s">
        <v>26</v>
      </c>
      <c r="E8790" s="2" t="s">
        <v>79</v>
      </c>
      <c r="F8790" s="2" t="s">
        <v>80</v>
      </c>
      <c r="G8790" s="3" t="s">
        <v>17</v>
      </c>
      <c r="H8790" s="17">
        <v>27</v>
      </c>
      <c r="I8790" s="2">
        <v>188</v>
      </c>
      <c r="J8790" s="19">
        <v>5076</v>
      </c>
      <c r="K8790" s="19">
        <v>1979.6399999999999</v>
      </c>
      <c r="L8790" s="2">
        <v>0.38999999999999996</v>
      </c>
      <c r="M8790" s="2" t="s">
        <v>19</v>
      </c>
      <c r="N8790" s="20">
        <f t="shared" si="137"/>
        <v>7055.6399999999994</v>
      </c>
      <c r="O8790" s="21"/>
      <c r="P8790" s="20"/>
    </row>
    <row r="8791" spans="1:16" x14ac:dyDescent="0.35">
      <c r="A8791" s="2" t="s">
        <v>13</v>
      </c>
      <c r="B8791" s="2">
        <v>1197831</v>
      </c>
      <c r="C8791" s="15">
        <v>44261</v>
      </c>
      <c r="D8791" s="2" t="s">
        <v>26</v>
      </c>
      <c r="E8791" s="2" t="s">
        <v>79</v>
      </c>
      <c r="F8791" s="2" t="s">
        <v>80</v>
      </c>
      <c r="G8791" s="3" t="s">
        <v>156</v>
      </c>
      <c r="H8791" s="17">
        <v>20</v>
      </c>
      <c r="I8791" s="2">
        <v>135</v>
      </c>
      <c r="J8791" s="19">
        <v>2700</v>
      </c>
      <c r="K8791" s="19">
        <v>1026</v>
      </c>
      <c r="L8791" s="2">
        <v>0.38</v>
      </c>
      <c r="M8791" s="2" t="s">
        <v>19</v>
      </c>
      <c r="N8791" s="20">
        <f t="shared" si="137"/>
        <v>3726</v>
      </c>
      <c r="O8791" s="21"/>
      <c r="P8791" s="20"/>
    </row>
    <row r="8792" spans="1:16" x14ac:dyDescent="0.35">
      <c r="A8792" s="2" t="s">
        <v>13</v>
      </c>
      <c r="B8792" s="2">
        <v>1197831</v>
      </c>
      <c r="C8792" s="15">
        <v>44261</v>
      </c>
      <c r="D8792" s="2" t="s">
        <v>26</v>
      </c>
      <c r="E8792" s="2" t="s">
        <v>79</v>
      </c>
      <c r="F8792" s="2" t="s">
        <v>80</v>
      </c>
      <c r="G8792" s="3" t="s">
        <v>157</v>
      </c>
      <c r="H8792" s="17">
        <v>26</v>
      </c>
      <c r="I8792" s="2">
        <v>112</v>
      </c>
      <c r="J8792" s="19">
        <v>2912</v>
      </c>
      <c r="K8792" s="19">
        <v>1368.64</v>
      </c>
      <c r="L8792" s="2">
        <v>0.47000000000000003</v>
      </c>
      <c r="M8792" s="2" t="s">
        <v>19</v>
      </c>
      <c r="N8792" s="20">
        <f t="shared" si="137"/>
        <v>4280.6400000000003</v>
      </c>
      <c r="O8792" s="21"/>
      <c r="P8792" s="20"/>
    </row>
    <row r="8793" spans="1:16" x14ac:dyDescent="0.35">
      <c r="A8793" s="2" t="s">
        <v>25</v>
      </c>
      <c r="B8793" s="2">
        <v>1197831</v>
      </c>
      <c r="C8793" s="15">
        <v>44261</v>
      </c>
      <c r="D8793" s="2" t="s">
        <v>26</v>
      </c>
      <c r="E8793" s="2" t="s">
        <v>79</v>
      </c>
      <c r="F8793" s="2" t="s">
        <v>80</v>
      </c>
      <c r="G8793" s="3" t="s">
        <v>18</v>
      </c>
      <c r="H8793" s="17">
        <v>32</v>
      </c>
      <c r="I8793" s="2">
        <v>88</v>
      </c>
      <c r="J8793" s="19">
        <v>2816</v>
      </c>
      <c r="K8793" s="19">
        <v>985.59999999999991</v>
      </c>
      <c r="L8793" s="2">
        <v>0.35</v>
      </c>
      <c r="M8793" s="2" t="s">
        <v>19</v>
      </c>
      <c r="N8793" s="20">
        <f t="shared" si="137"/>
        <v>3801.6</v>
      </c>
      <c r="O8793" s="21"/>
      <c r="P8793" s="20"/>
    </row>
    <row r="8794" spans="1:16" x14ac:dyDescent="0.35">
      <c r="A8794" s="2" t="s">
        <v>25</v>
      </c>
      <c r="B8794" s="2">
        <v>1197831</v>
      </c>
      <c r="C8794" s="15">
        <v>44261</v>
      </c>
      <c r="D8794" s="2" t="s">
        <v>26</v>
      </c>
      <c r="E8794" s="2" t="s">
        <v>79</v>
      </c>
      <c r="F8794" s="2" t="s">
        <v>80</v>
      </c>
      <c r="G8794" s="3" t="s">
        <v>158</v>
      </c>
      <c r="H8794" s="17">
        <v>25</v>
      </c>
      <c r="I8794" s="2">
        <v>124</v>
      </c>
      <c r="J8794" s="19">
        <v>3100</v>
      </c>
      <c r="K8794" s="19">
        <v>1643</v>
      </c>
      <c r="L8794" s="2">
        <v>0.53</v>
      </c>
      <c r="M8794" s="2" t="s">
        <v>19</v>
      </c>
      <c r="N8794" s="20">
        <f t="shared" si="137"/>
        <v>4743</v>
      </c>
      <c r="O8794" s="21"/>
      <c r="P8794" s="20"/>
    </row>
    <row r="8795" spans="1:16" x14ac:dyDescent="0.35">
      <c r="A8795" s="2" t="s">
        <v>25</v>
      </c>
      <c r="B8795" s="2">
        <v>1197831</v>
      </c>
      <c r="C8795" s="15">
        <v>44291</v>
      </c>
      <c r="D8795" s="2" t="s">
        <v>26</v>
      </c>
      <c r="E8795" s="2" t="s">
        <v>79</v>
      </c>
      <c r="F8795" s="2" t="s">
        <v>80</v>
      </c>
      <c r="G8795" s="3" t="s">
        <v>155</v>
      </c>
      <c r="H8795" s="17">
        <v>15</v>
      </c>
      <c r="I8795" s="2">
        <v>215</v>
      </c>
      <c r="J8795" s="19">
        <v>3225</v>
      </c>
      <c r="K8795" s="19">
        <v>1354.5</v>
      </c>
      <c r="L8795" s="2">
        <v>0.42</v>
      </c>
      <c r="M8795" s="2" t="s">
        <v>19</v>
      </c>
      <c r="N8795" s="20">
        <f t="shared" si="137"/>
        <v>4579.5</v>
      </c>
      <c r="O8795" s="21"/>
      <c r="P8795" s="20"/>
    </row>
    <row r="8796" spans="1:16" x14ac:dyDescent="0.35">
      <c r="A8796" s="2" t="s">
        <v>25</v>
      </c>
      <c r="B8796" s="2">
        <v>1197831</v>
      </c>
      <c r="C8796" s="15">
        <v>44291</v>
      </c>
      <c r="D8796" s="2" t="s">
        <v>26</v>
      </c>
      <c r="E8796" s="2" t="s">
        <v>79</v>
      </c>
      <c r="F8796" s="2" t="s">
        <v>80</v>
      </c>
      <c r="G8796" s="3" t="s">
        <v>17</v>
      </c>
      <c r="H8796" s="17">
        <v>21</v>
      </c>
      <c r="I8796" s="2">
        <v>215</v>
      </c>
      <c r="J8796" s="19">
        <v>4515</v>
      </c>
      <c r="K8796" s="19">
        <v>1760.85</v>
      </c>
      <c r="L8796" s="2">
        <v>0.38999999999999996</v>
      </c>
      <c r="M8796" s="2" t="s">
        <v>19</v>
      </c>
      <c r="N8796" s="20">
        <f t="shared" si="137"/>
        <v>6275.85</v>
      </c>
      <c r="O8796" s="21"/>
      <c r="P8796" s="20"/>
    </row>
    <row r="8797" spans="1:16" x14ac:dyDescent="0.35">
      <c r="A8797" s="2" t="s">
        <v>25</v>
      </c>
      <c r="B8797" s="2">
        <v>1197831</v>
      </c>
      <c r="C8797" s="15">
        <v>44291</v>
      </c>
      <c r="D8797" s="2" t="s">
        <v>26</v>
      </c>
      <c r="E8797" s="2" t="s">
        <v>79</v>
      </c>
      <c r="F8797" s="2" t="s">
        <v>80</v>
      </c>
      <c r="G8797" s="3" t="s">
        <v>156</v>
      </c>
      <c r="H8797" s="17">
        <v>19</v>
      </c>
      <c r="I8797" s="2">
        <v>162</v>
      </c>
      <c r="J8797" s="19">
        <v>3078</v>
      </c>
      <c r="K8797" s="19">
        <v>1138.8599999999999</v>
      </c>
      <c r="L8797" s="2">
        <v>0.37</v>
      </c>
      <c r="M8797" s="2" t="s">
        <v>19</v>
      </c>
      <c r="N8797" s="20">
        <f t="shared" si="137"/>
        <v>4216.8599999999997</v>
      </c>
      <c r="O8797" s="21"/>
      <c r="P8797" s="20"/>
    </row>
    <row r="8798" spans="1:16" x14ac:dyDescent="0.35">
      <c r="A8798" s="2" t="s">
        <v>25</v>
      </c>
      <c r="B8798" s="2">
        <v>1197831</v>
      </c>
      <c r="C8798" s="15">
        <v>44291</v>
      </c>
      <c r="D8798" s="2" t="s">
        <v>26</v>
      </c>
      <c r="E8798" s="2" t="s">
        <v>79</v>
      </c>
      <c r="F8798" s="2" t="s">
        <v>80</v>
      </c>
      <c r="G8798" s="3" t="s">
        <v>157</v>
      </c>
      <c r="H8798" s="17">
        <v>20</v>
      </c>
      <c r="I8798" s="2">
        <v>116</v>
      </c>
      <c r="J8798" s="19">
        <v>2320</v>
      </c>
      <c r="K8798" s="19">
        <v>1136.8</v>
      </c>
      <c r="L8798" s="2">
        <v>0.49</v>
      </c>
      <c r="M8798" s="2" t="s">
        <v>19</v>
      </c>
      <c r="N8798" s="20">
        <f t="shared" si="137"/>
        <v>3456.8</v>
      </c>
      <c r="O8798" s="21"/>
      <c r="P8798" s="20"/>
    </row>
    <row r="8799" spans="1:16" x14ac:dyDescent="0.35">
      <c r="A8799" s="2" t="s">
        <v>25</v>
      </c>
      <c r="B8799" s="2">
        <v>1197831</v>
      </c>
      <c r="C8799" s="15">
        <v>44291</v>
      </c>
      <c r="D8799" s="2" t="s">
        <v>26</v>
      </c>
      <c r="E8799" s="2" t="s">
        <v>79</v>
      </c>
      <c r="F8799" s="2" t="s">
        <v>80</v>
      </c>
      <c r="G8799" s="3" t="s">
        <v>18</v>
      </c>
      <c r="H8799" s="17">
        <v>27</v>
      </c>
      <c r="I8799" s="2">
        <v>91</v>
      </c>
      <c r="J8799" s="19">
        <v>2457</v>
      </c>
      <c r="K8799" s="19">
        <v>786.24</v>
      </c>
      <c r="L8799" s="2">
        <v>0.32</v>
      </c>
      <c r="M8799" s="2" t="s">
        <v>19</v>
      </c>
      <c r="N8799" s="20">
        <f t="shared" si="137"/>
        <v>3243.24</v>
      </c>
      <c r="O8799" s="21"/>
      <c r="P8799" s="20"/>
    </row>
    <row r="8800" spans="1:16" x14ac:dyDescent="0.35">
      <c r="A8800" s="2" t="s">
        <v>25</v>
      </c>
      <c r="B8800" s="2">
        <v>1197831</v>
      </c>
      <c r="C8800" s="15">
        <v>44291</v>
      </c>
      <c r="D8800" s="2" t="s">
        <v>26</v>
      </c>
      <c r="E8800" s="2" t="s">
        <v>79</v>
      </c>
      <c r="F8800" s="2" t="s">
        <v>80</v>
      </c>
      <c r="G8800" s="3" t="s">
        <v>158</v>
      </c>
      <c r="H8800" s="17">
        <v>23</v>
      </c>
      <c r="I8800" s="2">
        <v>176</v>
      </c>
      <c r="J8800" s="19">
        <v>4048</v>
      </c>
      <c r="K8800" s="19">
        <v>2307.36</v>
      </c>
      <c r="L8800" s="2">
        <v>0.57000000000000006</v>
      </c>
      <c r="M8800" s="2" t="s">
        <v>19</v>
      </c>
      <c r="N8800" s="20">
        <f t="shared" si="137"/>
        <v>6355.3600000000006</v>
      </c>
      <c r="O8800" s="21"/>
      <c r="P8800" s="20"/>
    </row>
    <row r="8801" spans="1:16" x14ac:dyDescent="0.35">
      <c r="A8801" s="2" t="s">
        <v>25</v>
      </c>
      <c r="B8801" s="2">
        <v>1197831</v>
      </c>
      <c r="C8801" s="15">
        <v>44321</v>
      </c>
      <c r="D8801" s="2" t="s">
        <v>26</v>
      </c>
      <c r="E8801" s="2" t="s">
        <v>79</v>
      </c>
      <c r="F8801" s="2" t="s">
        <v>80</v>
      </c>
      <c r="G8801" s="3" t="s">
        <v>155</v>
      </c>
      <c r="H8801" s="17">
        <v>14</v>
      </c>
      <c r="I8801" s="2">
        <v>210</v>
      </c>
      <c r="J8801" s="19">
        <v>2940</v>
      </c>
      <c r="K8801" s="19">
        <v>1234.8</v>
      </c>
      <c r="L8801" s="2">
        <v>0.42</v>
      </c>
      <c r="M8801" s="2" t="s">
        <v>19</v>
      </c>
      <c r="N8801" s="20">
        <f t="shared" si="137"/>
        <v>4174.8</v>
      </c>
      <c r="O8801" s="21"/>
      <c r="P8801" s="20"/>
    </row>
    <row r="8802" spans="1:16" x14ac:dyDescent="0.35">
      <c r="A8802" s="2" t="s">
        <v>25</v>
      </c>
      <c r="B8802" s="2">
        <v>1197831</v>
      </c>
      <c r="C8802" s="15">
        <v>44321</v>
      </c>
      <c r="D8802" s="2" t="s">
        <v>26</v>
      </c>
      <c r="E8802" s="2" t="s">
        <v>79</v>
      </c>
      <c r="F8802" s="2" t="s">
        <v>80</v>
      </c>
      <c r="G8802" s="3" t="s">
        <v>17</v>
      </c>
      <c r="H8802" s="17">
        <v>22</v>
      </c>
      <c r="I8802" s="2">
        <v>247</v>
      </c>
      <c r="J8802" s="19">
        <v>5434</v>
      </c>
      <c r="K8802" s="19">
        <v>2227.94</v>
      </c>
      <c r="L8802" s="2">
        <v>0.41</v>
      </c>
      <c r="M8802" s="2" t="s">
        <v>19</v>
      </c>
      <c r="N8802" s="20">
        <f t="shared" si="137"/>
        <v>7661.9400000000005</v>
      </c>
      <c r="O8802" s="21"/>
      <c r="P8802" s="20"/>
    </row>
    <row r="8803" spans="1:16" x14ac:dyDescent="0.35">
      <c r="A8803" s="2" t="s">
        <v>25</v>
      </c>
      <c r="B8803" s="2">
        <v>1197831</v>
      </c>
      <c r="C8803" s="15">
        <v>44321</v>
      </c>
      <c r="D8803" s="2" t="s">
        <v>26</v>
      </c>
      <c r="E8803" s="2" t="s">
        <v>79</v>
      </c>
      <c r="F8803" s="2" t="s">
        <v>80</v>
      </c>
      <c r="G8803" s="3" t="s">
        <v>156</v>
      </c>
      <c r="H8803" s="17">
        <v>18</v>
      </c>
      <c r="I8803" s="2">
        <v>184</v>
      </c>
      <c r="J8803" s="19">
        <v>3312</v>
      </c>
      <c r="K8803" s="19">
        <v>1291.6799999999998</v>
      </c>
      <c r="L8803" s="2">
        <v>0.38999999999999996</v>
      </c>
      <c r="M8803" s="2" t="s">
        <v>19</v>
      </c>
      <c r="N8803" s="20">
        <f t="shared" si="137"/>
        <v>4603.68</v>
      </c>
      <c r="O8803" s="21"/>
      <c r="P8803" s="20"/>
    </row>
    <row r="8804" spans="1:16" x14ac:dyDescent="0.35">
      <c r="A8804" s="2" t="s">
        <v>25</v>
      </c>
      <c r="B8804" s="2">
        <v>1197831</v>
      </c>
      <c r="C8804" s="15">
        <v>44321</v>
      </c>
      <c r="D8804" s="2" t="s">
        <v>26</v>
      </c>
      <c r="E8804" s="2" t="s">
        <v>79</v>
      </c>
      <c r="F8804" s="2" t="s">
        <v>80</v>
      </c>
      <c r="G8804" s="3" t="s">
        <v>157</v>
      </c>
      <c r="H8804" s="17">
        <v>24</v>
      </c>
      <c r="I8804" s="2">
        <v>155</v>
      </c>
      <c r="J8804" s="19">
        <v>3720</v>
      </c>
      <c r="K8804" s="19">
        <v>1860</v>
      </c>
      <c r="L8804" s="2">
        <v>0.5</v>
      </c>
      <c r="M8804" s="2" t="s">
        <v>19</v>
      </c>
      <c r="N8804" s="20">
        <f t="shared" si="137"/>
        <v>5580</v>
      </c>
      <c r="O8804" s="21"/>
      <c r="P8804" s="20"/>
    </row>
    <row r="8805" spans="1:16" x14ac:dyDescent="0.35">
      <c r="A8805" s="2" t="s">
        <v>25</v>
      </c>
      <c r="B8805" s="2">
        <v>1197831</v>
      </c>
      <c r="C8805" s="15">
        <v>44321</v>
      </c>
      <c r="D8805" s="2" t="s">
        <v>26</v>
      </c>
      <c r="E8805" s="2" t="s">
        <v>79</v>
      </c>
      <c r="F8805" s="2" t="s">
        <v>80</v>
      </c>
      <c r="G8805" s="3" t="s">
        <v>18</v>
      </c>
      <c r="H8805" s="17">
        <v>34</v>
      </c>
      <c r="I8805" s="2">
        <v>120</v>
      </c>
      <c r="J8805" s="19">
        <v>4080</v>
      </c>
      <c r="K8805" s="19">
        <v>1428</v>
      </c>
      <c r="L8805" s="2">
        <v>0.35</v>
      </c>
      <c r="M8805" s="2" t="s">
        <v>19</v>
      </c>
      <c r="N8805" s="20">
        <f t="shared" si="137"/>
        <v>5508</v>
      </c>
      <c r="O8805" s="21"/>
      <c r="P8805" s="20"/>
    </row>
    <row r="8806" spans="1:16" x14ac:dyDescent="0.35">
      <c r="A8806" s="2" t="s">
        <v>25</v>
      </c>
      <c r="B8806" s="2">
        <v>1197831</v>
      </c>
      <c r="C8806" s="15">
        <v>44321</v>
      </c>
      <c r="D8806" s="2" t="s">
        <v>26</v>
      </c>
      <c r="E8806" s="2" t="s">
        <v>79</v>
      </c>
      <c r="F8806" s="2" t="s">
        <v>80</v>
      </c>
      <c r="G8806" s="3" t="s">
        <v>158</v>
      </c>
      <c r="H8806" s="17">
        <v>33</v>
      </c>
      <c r="I8806" s="2">
        <v>240</v>
      </c>
      <c r="J8806" s="19">
        <v>7920</v>
      </c>
      <c r="K8806" s="19">
        <v>4356</v>
      </c>
      <c r="L8806" s="2">
        <v>0.55000000000000004</v>
      </c>
      <c r="M8806" s="2" t="s">
        <v>19</v>
      </c>
      <c r="N8806" s="20">
        <f t="shared" si="137"/>
        <v>12276</v>
      </c>
      <c r="O8806" s="21"/>
      <c r="P8806" s="20"/>
    </row>
    <row r="8807" spans="1:16" x14ac:dyDescent="0.35">
      <c r="A8807" s="2" t="s">
        <v>25</v>
      </c>
      <c r="B8807" s="2">
        <v>1197831</v>
      </c>
      <c r="C8807" s="15">
        <v>44351</v>
      </c>
      <c r="D8807" s="2" t="s">
        <v>26</v>
      </c>
      <c r="E8807" s="2" t="s">
        <v>79</v>
      </c>
      <c r="F8807" s="2" t="s">
        <v>80</v>
      </c>
      <c r="G8807" s="3" t="s">
        <v>155</v>
      </c>
      <c r="H8807" s="17">
        <v>31</v>
      </c>
      <c r="I8807" s="2">
        <v>233</v>
      </c>
      <c r="J8807" s="19">
        <v>7223</v>
      </c>
      <c r="K8807" s="19">
        <v>2744.7400000000002</v>
      </c>
      <c r="L8807" s="2">
        <v>0.38</v>
      </c>
      <c r="M8807" s="2" t="s">
        <v>19</v>
      </c>
      <c r="N8807" s="20">
        <f t="shared" si="137"/>
        <v>9967.74</v>
      </c>
      <c r="O8807" s="21"/>
      <c r="P8807" s="20"/>
    </row>
    <row r="8808" spans="1:16" x14ac:dyDescent="0.35">
      <c r="A8808" s="2" t="s">
        <v>25</v>
      </c>
      <c r="B8808" s="2">
        <v>1197831</v>
      </c>
      <c r="C8808" s="15">
        <v>44351</v>
      </c>
      <c r="D8808" s="2" t="s">
        <v>26</v>
      </c>
      <c r="E8808" s="2" t="s">
        <v>79</v>
      </c>
      <c r="F8808" s="2" t="s">
        <v>80</v>
      </c>
      <c r="G8808" s="3" t="s">
        <v>17</v>
      </c>
      <c r="H8808" s="17">
        <v>35</v>
      </c>
      <c r="I8808" s="2">
        <v>263</v>
      </c>
      <c r="J8808" s="19">
        <v>9205</v>
      </c>
      <c r="K8808" s="19">
        <v>3774.0499999999997</v>
      </c>
      <c r="L8808" s="2">
        <v>0.41</v>
      </c>
      <c r="M8808" s="2" t="s">
        <v>19</v>
      </c>
      <c r="N8808" s="20">
        <f t="shared" si="137"/>
        <v>12979.05</v>
      </c>
      <c r="O8808" s="21"/>
      <c r="P8808" s="20"/>
    </row>
    <row r="8809" spans="1:16" x14ac:dyDescent="0.35">
      <c r="A8809" s="2" t="s">
        <v>25</v>
      </c>
      <c r="B8809" s="2">
        <v>1197831</v>
      </c>
      <c r="C8809" s="15">
        <v>44351</v>
      </c>
      <c r="D8809" s="2" t="s">
        <v>26</v>
      </c>
      <c r="E8809" s="2" t="s">
        <v>79</v>
      </c>
      <c r="F8809" s="2" t="s">
        <v>80</v>
      </c>
      <c r="G8809" s="3" t="s">
        <v>156</v>
      </c>
      <c r="H8809" s="17">
        <v>34</v>
      </c>
      <c r="I8809" s="2">
        <v>186</v>
      </c>
      <c r="J8809" s="19">
        <v>6324</v>
      </c>
      <c r="K8809" s="19">
        <v>2592.8399999999997</v>
      </c>
      <c r="L8809" s="2">
        <v>0.41</v>
      </c>
      <c r="M8809" s="2" t="s">
        <v>19</v>
      </c>
      <c r="N8809" s="20">
        <f t="shared" si="137"/>
        <v>8916.84</v>
      </c>
      <c r="O8809" s="21"/>
      <c r="P8809" s="20"/>
    </row>
    <row r="8810" spans="1:16" x14ac:dyDescent="0.35">
      <c r="A8810" s="2" t="s">
        <v>25</v>
      </c>
      <c r="B8810" s="2">
        <v>1197831</v>
      </c>
      <c r="C8810" s="15">
        <v>44351</v>
      </c>
      <c r="D8810" s="2" t="s">
        <v>26</v>
      </c>
      <c r="E8810" s="2" t="s">
        <v>79</v>
      </c>
      <c r="F8810" s="2" t="s">
        <v>80</v>
      </c>
      <c r="G8810" s="3" t="s">
        <v>157</v>
      </c>
      <c r="H8810" s="17">
        <v>33</v>
      </c>
      <c r="I8810" s="2">
        <v>187</v>
      </c>
      <c r="J8810" s="19">
        <v>6171</v>
      </c>
      <c r="K8810" s="19">
        <v>3023.79</v>
      </c>
      <c r="L8810" s="2">
        <v>0.49</v>
      </c>
      <c r="M8810" s="2" t="s">
        <v>19</v>
      </c>
      <c r="N8810" s="20">
        <f t="shared" si="137"/>
        <v>9194.7900000000009</v>
      </c>
      <c r="O8810" s="21"/>
      <c r="P8810" s="20"/>
    </row>
    <row r="8811" spans="1:16" x14ac:dyDescent="0.35">
      <c r="A8811" s="2" t="s">
        <v>25</v>
      </c>
      <c r="B8811" s="2">
        <v>1197831</v>
      </c>
      <c r="C8811" s="15">
        <v>44351</v>
      </c>
      <c r="D8811" s="2" t="s">
        <v>26</v>
      </c>
      <c r="E8811" s="2" t="s">
        <v>79</v>
      </c>
      <c r="F8811" s="2" t="s">
        <v>80</v>
      </c>
      <c r="G8811" s="3" t="s">
        <v>18</v>
      </c>
      <c r="H8811" s="17">
        <v>43</v>
      </c>
      <c r="I8811" s="2">
        <v>158</v>
      </c>
      <c r="J8811" s="19">
        <v>6794</v>
      </c>
      <c r="K8811" s="19">
        <v>2309.9599999999996</v>
      </c>
      <c r="L8811" s="2">
        <v>0.33999999999999997</v>
      </c>
      <c r="M8811" s="2" t="s">
        <v>19</v>
      </c>
      <c r="N8811" s="20">
        <f t="shared" si="137"/>
        <v>9103.9599999999991</v>
      </c>
      <c r="O8811" s="21"/>
      <c r="P8811" s="20"/>
    </row>
    <row r="8812" spans="1:16" x14ac:dyDescent="0.35">
      <c r="A8812" s="2" t="s">
        <v>25</v>
      </c>
      <c r="B8812" s="2">
        <v>1197831</v>
      </c>
      <c r="C8812" s="15">
        <v>44351</v>
      </c>
      <c r="D8812" s="2" t="s">
        <v>26</v>
      </c>
      <c r="E8812" s="2" t="s">
        <v>79</v>
      </c>
      <c r="F8812" s="2" t="s">
        <v>80</v>
      </c>
      <c r="G8812" s="3" t="s">
        <v>158</v>
      </c>
      <c r="H8812" s="17">
        <v>39</v>
      </c>
      <c r="I8812" s="2">
        <v>248</v>
      </c>
      <c r="J8812" s="19">
        <v>9672</v>
      </c>
      <c r="K8812" s="19">
        <v>5319.6</v>
      </c>
      <c r="L8812" s="2">
        <v>0.55000000000000004</v>
      </c>
      <c r="M8812" s="2" t="s">
        <v>19</v>
      </c>
      <c r="N8812" s="20">
        <f t="shared" si="137"/>
        <v>14991.6</v>
      </c>
      <c r="O8812" s="21"/>
      <c r="P8812" s="20"/>
    </row>
    <row r="8813" spans="1:16" x14ac:dyDescent="0.35">
      <c r="A8813" s="2" t="s">
        <v>25</v>
      </c>
      <c r="B8813" s="2">
        <v>1197831</v>
      </c>
      <c r="C8813" s="15">
        <v>44383</v>
      </c>
      <c r="D8813" s="2" t="s">
        <v>26</v>
      </c>
      <c r="E8813" s="2" t="s">
        <v>79</v>
      </c>
      <c r="F8813" s="2" t="s">
        <v>80</v>
      </c>
      <c r="G8813" s="3" t="s">
        <v>155</v>
      </c>
      <c r="H8813" s="17">
        <v>35</v>
      </c>
      <c r="I8813" s="2">
        <v>264</v>
      </c>
      <c r="J8813" s="19">
        <v>9240</v>
      </c>
      <c r="K8813" s="19">
        <v>4250.3999999999996</v>
      </c>
      <c r="L8813" s="2">
        <v>0.45999999999999996</v>
      </c>
      <c r="M8813" s="2" t="s">
        <v>19</v>
      </c>
      <c r="N8813" s="20">
        <f t="shared" si="137"/>
        <v>13490.4</v>
      </c>
      <c r="O8813" s="21"/>
      <c r="P8813" s="20"/>
    </row>
    <row r="8814" spans="1:16" x14ac:dyDescent="0.35">
      <c r="A8814" s="2" t="s">
        <v>25</v>
      </c>
      <c r="B8814" s="2">
        <v>1197831</v>
      </c>
      <c r="C8814" s="15">
        <v>44383</v>
      </c>
      <c r="D8814" s="2" t="s">
        <v>26</v>
      </c>
      <c r="E8814" s="2" t="s">
        <v>79</v>
      </c>
      <c r="F8814" s="2" t="s">
        <v>80</v>
      </c>
      <c r="G8814" s="3" t="s">
        <v>17</v>
      </c>
      <c r="H8814" s="17">
        <v>40</v>
      </c>
      <c r="I8814" s="2">
        <v>271</v>
      </c>
      <c r="J8814" s="19">
        <v>10840</v>
      </c>
      <c r="K8814" s="19">
        <v>4661.1999999999989</v>
      </c>
      <c r="L8814" s="2">
        <v>0.42999999999999994</v>
      </c>
      <c r="M8814" s="2" t="s">
        <v>19</v>
      </c>
      <c r="N8814" s="20">
        <f t="shared" si="137"/>
        <v>15501.199999999999</v>
      </c>
      <c r="O8814" s="21"/>
      <c r="P8814" s="20"/>
    </row>
    <row r="8815" spans="1:16" x14ac:dyDescent="0.35">
      <c r="A8815" s="2" t="s">
        <v>25</v>
      </c>
      <c r="B8815" s="2">
        <v>1197831</v>
      </c>
      <c r="C8815" s="15">
        <v>44383</v>
      </c>
      <c r="D8815" s="2" t="s">
        <v>26</v>
      </c>
      <c r="E8815" s="2" t="s">
        <v>79</v>
      </c>
      <c r="F8815" s="2" t="s">
        <v>80</v>
      </c>
      <c r="G8815" s="3" t="s">
        <v>156</v>
      </c>
      <c r="H8815" s="17">
        <v>34</v>
      </c>
      <c r="I8815" s="2">
        <v>278</v>
      </c>
      <c r="J8815" s="19">
        <v>9452</v>
      </c>
      <c r="K8815" s="19">
        <v>3969.8399999999997</v>
      </c>
      <c r="L8815" s="2">
        <v>0.42</v>
      </c>
      <c r="M8815" s="2" t="s">
        <v>19</v>
      </c>
      <c r="N8815" s="20">
        <f t="shared" si="137"/>
        <v>13421.84</v>
      </c>
      <c r="O8815" s="21"/>
      <c r="P8815" s="20"/>
    </row>
    <row r="8816" spans="1:16" x14ac:dyDescent="0.35">
      <c r="A8816" s="2" t="s">
        <v>25</v>
      </c>
      <c r="B8816" s="2">
        <v>1197831</v>
      </c>
      <c r="C8816" s="15">
        <v>44383</v>
      </c>
      <c r="D8816" s="2" t="s">
        <v>26</v>
      </c>
      <c r="E8816" s="2" t="s">
        <v>79</v>
      </c>
      <c r="F8816" s="2" t="s">
        <v>80</v>
      </c>
      <c r="G8816" s="3" t="s">
        <v>157</v>
      </c>
      <c r="H8816" s="17">
        <v>38</v>
      </c>
      <c r="I8816" s="2">
        <v>158</v>
      </c>
      <c r="J8816" s="19">
        <v>6004</v>
      </c>
      <c r="K8816" s="19">
        <v>3182.1200000000003</v>
      </c>
      <c r="L8816" s="2">
        <v>0.53</v>
      </c>
      <c r="M8816" s="2" t="s">
        <v>19</v>
      </c>
      <c r="N8816" s="20">
        <f t="shared" si="137"/>
        <v>9186.1200000000008</v>
      </c>
      <c r="O8816" s="21"/>
      <c r="P8816" s="20"/>
    </row>
    <row r="8817" spans="1:16" x14ac:dyDescent="0.35">
      <c r="A8817" s="2" t="s">
        <v>25</v>
      </c>
      <c r="B8817" s="2">
        <v>1197831</v>
      </c>
      <c r="C8817" s="15">
        <v>44383</v>
      </c>
      <c r="D8817" s="2" t="s">
        <v>26</v>
      </c>
      <c r="E8817" s="2" t="s">
        <v>79</v>
      </c>
      <c r="F8817" s="2" t="s">
        <v>80</v>
      </c>
      <c r="G8817" s="3" t="s">
        <v>18</v>
      </c>
      <c r="H8817" s="17">
        <v>43</v>
      </c>
      <c r="I8817" s="2">
        <v>173</v>
      </c>
      <c r="J8817" s="19">
        <v>7439</v>
      </c>
      <c r="K8817" s="19">
        <v>2975.6</v>
      </c>
      <c r="L8817" s="2">
        <v>0.39999999999999997</v>
      </c>
      <c r="M8817" s="2" t="s">
        <v>19</v>
      </c>
      <c r="N8817" s="20">
        <f t="shared" si="137"/>
        <v>10414.6</v>
      </c>
      <c r="O8817" s="21"/>
      <c r="P8817" s="20"/>
    </row>
    <row r="8818" spans="1:16" x14ac:dyDescent="0.35">
      <c r="A8818" s="2" t="s">
        <v>13</v>
      </c>
      <c r="B8818" s="2">
        <v>1197831</v>
      </c>
      <c r="C8818" s="15">
        <v>44383</v>
      </c>
      <c r="D8818" s="2" t="s">
        <v>26</v>
      </c>
      <c r="E8818" s="2" t="s">
        <v>79</v>
      </c>
      <c r="F8818" s="2" t="s">
        <v>80</v>
      </c>
      <c r="G8818" s="3" t="s">
        <v>158</v>
      </c>
      <c r="H8818" s="17">
        <v>51</v>
      </c>
      <c r="I8818" s="2">
        <v>264</v>
      </c>
      <c r="J8818" s="19">
        <v>13464</v>
      </c>
      <c r="K8818" s="19">
        <v>7943.7600000000011</v>
      </c>
      <c r="L8818" s="2">
        <v>0.59000000000000008</v>
      </c>
      <c r="M8818" s="2" t="s">
        <v>19</v>
      </c>
      <c r="N8818" s="20">
        <f t="shared" si="137"/>
        <v>21407.760000000002</v>
      </c>
      <c r="O8818" s="21"/>
      <c r="P8818" s="20"/>
    </row>
    <row r="8819" spans="1:16" x14ac:dyDescent="0.35">
      <c r="A8819" s="2" t="s">
        <v>13</v>
      </c>
      <c r="B8819" s="2">
        <v>1197831</v>
      </c>
      <c r="C8819" s="15">
        <v>44416</v>
      </c>
      <c r="D8819" s="2" t="s">
        <v>26</v>
      </c>
      <c r="E8819" s="2" t="s">
        <v>79</v>
      </c>
      <c r="F8819" s="2" t="s">
        <v>80</v>
      </c>
      <c r="G8819" s="3" t="s">
        <v>155</v>
      </c>
      <c r="H8819" s="17">
        <v>38</v>
      </c>
      <c r="I8819" s="2">
        <v>233</v>
      </c>
      <c r="J8819" s="19">
        <v>8854</v>
      </c>
      <c r="K8819" s="19">
        <v>3718.68</v>
      </c>
      <c r="L8819" s="2">
        <v>0.42</v>
      </c>
      <c r="M8819" s="2" t="s">
        <v>19</v>
      </c>
      <c r="N8819" s="20">
        <f t="shared" si="137"/>
        <v>12572.68</v>
      </c>
      <c r="O8819" s="21"/>
      <c r="P8819" s="20"/>
    </row>
    <row r="8820" spans="1:16" x14ac:dyDescent="0.35">
      <c r="A8820" s="2" t="s">
        <v>13</v>
      </c>
      <c r="B8820" s="2">
        <v>1197831</v>
      </c>
      <c r="C8820" s="15">
        <v>44416</v>
      </c>
      <c r="D8820" s="2" t="s">
        <v>26</v>
      </c>
      <c r="E8820" s="2" t="s">
        <v>79</v>
      </c>
      <c r="F8820" s="2" t="s">
        <v>80</v>
      </c>
      <c r="G8820" s="3" t="s">
        <v>17</v>
      </c>
      <c r="H8820" s="17">
        <v>37</v>
      </c>
      <c r="I8820" s="2">
        <v>255</v>
      </c>
      <c r="J8820" s="19">
        <v>9435</v>
      </c>
      <c r="K8820" s="19">
        <v>4057.0499999999993</v>
      </c>
      <c r="L8820" s="2">
        <v>0.42999999999999994</v>
      </c>
      <c r="M8820" s="2" t="s">
        <v>19</v>
      </c>
      <c r="N8820" s="20">
        <f t="shared" si="137"/>
        <v>13492.05</v>
      </c>
      <c r="O8820" s="21"/>
      <c r="P8820" s="20"/>
    </row>
    <row r="8821" spans="1:16" x14ac:dyDescent="0.35">
      <c r="A8821" s="2" t="s">
        <v>13</v>
      </c>
      <c r="B8821" s="2">
        <v>1197831</v>
      </c>
      <c r="C8821" s="15">
        <v>44416</v>
      </c>
      <c r="D8821" s="2" t="s">
        <v>26</v>
      </c>
      <c r="E8821" s="2" t="s">
        <v>79</v>
      </c>
      <c r="F8821" s="2" t="s">
        <v>80</v>
      </c>
      <c r="G8821" s="3" t="s">
        <v>156</v>
      </c>
      <c r="H8821" s="17">
        <v>39</v>
      </c>
      <c r="I8821" s="2">
        <v>305</v>
      </c>
      <c r="J8821" s="19">
        <v>11895</v>
      </c>
      <c r="K8821" s="19">
        <v>5114.8499999999995</v>
      </c>
      <c r="L8821" s="2">
        <v>0.42999999999999994</v>
      </c>
      <c r="M8821" s="2" t="s">
        <v>19</v>
      </c>
      <c r="N8821" s="20">
        <f t="shared" si="137"/>
        <v>17009.849999999999</v>
      </c>
      <c r="O8821" s="21"/>
      <c r="P8821" s="20"/>
    </row>
    <row r="8822" spans="1:16" x14ac:dyDescent="0.35">
      <c r="A8822" s="2" t="s">
        <v>13</v>
      </c>
      <c r="B8822" s="2">
        <v>1197831</v>
      </c>
      <c r="C8822" s="15">
        <v>44416</v>
      </c>
      <c r="D8822" s="2" t="s">
        <v>26</v>
      </c>
      <c r="E8822" s="2" t="s">
        <v>79</v>
      </c>
      <c r="F8822" s="2" t="s">
        <v>80</v>
      </c>
      <c r="G8822" s="3" t="s">
        <v>157</v>
      </c>
      <c r="H8822" s="17">
        <v>33</v>
      </c>
      <c r="I8822" s="2">
        <v>162</v>
      </c>
      <c r="J8822" s="19">
        <v>5346</v>
      </c>
      <c r="K8822" s="19">
        <v>2940.3</v>
      </c>
      <c r="L8822" s="2">
        <v>0.55000000000000004</v>
      </c>
      <c r="M8822" s="2" t="s">
        <v>19</v>
      </c>
      <c r="N8822" s="20">
        <f t="shared" si="137"/>
        <v>8286.2999999999993</v>
      </c>
      <c r="O8822" s="21"/>
      <c r="P8822" s="20"/>
    </row>
    <row r="8823" spans="1:16" x14ac:dyDescent="0.35">
      <c r="A8823" s="2" t="s">
        <v>21</v>
      </c>
      <c r="B8823" s="2">
        <v>1197831</v>
      </c>
      <c r="C8823" s="15">
        <v>44416</v>
      </c>
      <c r="D8823" s="2" t="s">
        <v>26</v>
      </c>
      <c r="E8823" s="2" t="s">
        <v>79</v>
      </c>
      <c r="F8823" s="2" t="s">
        <v>80</v>
      </c>
      <c r="G8823" s="3" t="s">
        <v>18</v>
      </c>
      <c r="H8823" s="17">
        <v>39</v>
      </c>
      <c r="I8823" s="2">
        <v>166</v>
      </c>
      <c r="J8823" s="19">
        <v>6474</v>
      </c>
      <c r="K8823" s="19">
        <v>2719.08</v>
      </c>
      <c r="L8823" s="2">
        <v>0.42</v>
      </c>
      <c r="M8823" s="2" t="s">
        <v>19</v>
      </c>
      <c r="N8823" s="20">
        <f t="shared" si="137"/>
        <v>9193.08</v>
      </c>
      <c r="O8823" s="21"/>
      <c r="P8823" s="20"/>
    </row>
    <row r="8824" spans="1:16" x14ac:dyDescent="0.35">
      <c r="A8824" s="2" t="s">
        <v>21</v>
      </c>
      <c r="B8824" s="2">
        <v>1197831</v>
      </c>
      <c r="C8824" s="15">
        <v>44416</v>
      </c>
      <c r="D8824" s="2" t="s">
        <v>26</v>
      </c>
      <c r="E8824" s="2" t="s">
        <v>79</v>
      </c>
      <c r="F8824" s="2" t="s">
        <v>80</v>
      </c>
      <c r="G8824" s="3" t="s">
        <v>158</v>
      </c>
      <c r="H8824" s="17">
        <v>44</v>
      </c>
      <c r="I8824" s="2">
        <v>239</v>
      </c>
      <c r="J8824" s="19">
        <v>10516</v>
      </c>
      <c r="K8824" s="19">
        <v>6414.7600000000011</v>
      </c>
      <c r="L8824" s="2">
        <v>0.6100000000000001</v>
      </c>
      <c r="M8824" s="2" t="s">
        <v>19</v>
      </c>
      <c r="N8824" s="20">
        <f t="shared" si="137"/>
        <v>16930.760000000002</v>
      </c>
      <c r="O8824" s="21"/>
      <c r="P8824" s="20"/>
    </row>
    <row r="8825" spans="1:16" x14ac:dyDescent="0.35">
      <c r="A8825" s="2" t="s">
        <v>21</v>
      </c>
      <c r="B8825" s="2">
        <v>1197831</v>
      </c>
      <c r="C8825" s="15">
        <v>44444</v>
      </c>
      <c r="D8825" s="2" t="s">
        <v>26</v>
      </c>
      <c r="E8825" s="2" t="s">
        <v>79</v>
      </c>
      <c r="F8825" s="2" t="s">
        <v>80</v>
      </c>
      <c r="G8825" s="3" t="s">
        <v>155</v>
      </c>
      <c r="H8825" s="17">
        <v>41</v>
      </c>
      <c r="I8825" s="2">
        <v>230</v>
      </c>
      <c r="J8825" s="19">
        <v>9430</v>
      </c>
      <c r="K8825" s="19">
        <v>4337.7999999999993</v>
      </c>
      <c r="L8825" s="2">
        <v>0.45999999999999996</v>
      </c>
      <c r="M8825" s="2" t="s">
        <v>19</v>
      </c>
      <c r="N8825" s="20">
        <f t="shared" si="137"/>
        <v>13767.8</v>
      </c>
      <c r="O8825" s="21"/>
      <c r="P8825" s="20"/>
    </row>
    <row r="8826" spans="1:16" x14ac:dyDescent="0.35">
      <c r="A8826" s="2" t="s">
        <v>21</v>
      </c>
      <c r="B8826" s="2">
        <v>1197831</v>
      </c>
      <c r="C8826" s="15">
        <v>44444</v>
      </c>
      <c r="D8826" s="2" t="s">
        <v>26</v>
      </c>
      <c r="E8826" s="2" t="s">
        <v>79</v>
      </c>
      <c r="F8826" s="2" t="s">
        <v>80</v>
      </c>
      <c r="G8826" s="3" t="s">
        <v>17</v>
      </c>
      <c r="H8826" s="17">
        <v>38</v>
      </c>
      <c r="I8826" s="2">
        <v>219</v>
      </c>
      <c r="J8826" s="19">
        <v>8322</v>
      </c>
      <c r="K8826" s="19">
        <v>3578.4599999999996</v>
      </c>
      <c r="L8826" s="2">
        <v>0.42999999999999994</v>
      </c>
      <c r="M8826" s="2" t="s">
        <v>19</v>
      </c>
      <c r="N8826" s="20">
        <f t="shared" si="137"/>
        <v>11900.46</v>
      </c>
      <c r="O8826" s="21"/>
      <c r="P8826" s="20"/>
    </row>
    <row r="8827" spans="1:16" x14ac:dyDescent="0.35">
      <c r="A8827" s="2" t="s">
        <v>21</v>
      </c>
      <c r="B8827" s="2">
        <v>1197831</v>
      </c>
      <c r="C8827" s="15">
        <v>44444</v>
      </c>
      <c r="D8827" s="2" t="s">
        <v>26</v>
      </c>
      <c r="E8827" s="2" t="s">
        <v>79</v>
      </c>
      <c r="F8827" s="2" t="s">
        <v>80</v>
      </c>
      <c r="G8827" s="3" t="s">
        <v>156</v>
      </c>
      <c r="H8827" s="17">
        <v>43</v>
      </c>
      <c r="I8827" s="2">
        <v>203</v>
      </c>
      <c r="J8827" s="19">
        <v>8729</v>
      </c>
      <c r="K8827" s="19">
        <v>3928.0499999999997</v>
      </c>
      <c r="L8827" s="2">
        <v>0.44999999999999996</v>
      </c>
      <c r="M8827" s="2" t="s">
        <v>19</v>
      </c>
      <c r="N8827" s="20">
        <f t="shared" si="137"/>
        <v>12657.05</v>
      </c>
      <c r="O8827" s="21"/>
      <c r="P8827" s="20"/>
    </row>
    <row r="8828" spans="1:16" x14ac:dyDescent="0.35">
      <c r="A8828" s="2" t="s">
        <v>21</v>
      </c>
      <c r="B8828" s="2">
        <v>1197831</v>
      </c>
      <c r="C8828" s="15">
        <v>44444</v>
      </c>
      <c r="D8828" s="2" t="s">
        <v>26</v>
      </c>
      <c r="E8828" s="2" t="s">
        <v>79</v>
      </c>
      <c r="F8828" s="2" t="s">
        <v>80</v>
      </c>
      <c r="G8828" s="3" t="s">
        <v>157</v>
      </c>
      <c r="H8828" s="17">
        <v>40</v>
      </c>
      <c r="I8828" s="2">
        <v>136</v>
      </c>
      <c r="J8828" s="19">
        <v>5440</v>
      </c>
      <c r="K8828" s="19">
        <v>2992.0000000000005</v>
      </c>
      <c r="L8828" s="2">
        <v>0.55000000000000004</v>
      </c>
      <c r="M8828" s="2" t="s">
        <v>19</v>
      </c>
      <c r="N8828" s="20">
        <f t="shared" si="137"/>
        <v>8432</v>
      </c>
      <c r="O8828" s="21"/>
      <c r="P8828" s="20"/>
    </row>
    <row r="8829" spans="1:16" x14ac:dyDescent="0.35">
      <c r="A8829" s="2" t="s">
        <v>21</v>
      </c>
      <c r="B8829" s="2">
        <v>1197831</v>
      </c>
      <c r="C8829" s="15">
        <v>44444</v>
      </c>
      <c r="D8829" s="2" t="s">
        <v>26</v>
      </c>
      <c r="E8829" s="2" t="s">
        <v>79</v>
      </c>
      <c r="F8829" s="2" t="s">
        <v>80</v>
      </c>
      <c r="G8829" s="3" t="s">
        <v>18</v>
      </c>
      <c r="H8829" s="17">
        <v>42</v>
      </c>
      <c r="I8829" s="2">
        <v>140</v>
      </c>
      <c r="J8829" s="19">
        <v>5880</v>
      </c>
      <c r="K8829" s="19">
        <v>2410.7999999999997</v>
      </c>
      <c r="L8829" s="2">
        <v>0.41</v>
      </c>
      <c r="M8829" s="2" t="s">
        <v>19</v>
      </c>
      <c r="N8829" s="20">
        <f t="shared" si="137"/>
        <v>8290.7999999999993</v>
      </c>
      <c r="O8829" s="21"/>
      <c r="P8829" s="20"/>
    </row>
    <row r="8830" spans="1:16" x14ac:dyDescent="0.35">
      <c r="A8830" s="2" t="s">
        <v>21</v>
      </c>
      <c r="B8830" s="2">
        <v>1197831</v>
      </c>
      <c r="C8830" s="15">
        <v>44444</v>
      </c>
      <c r="D8830" s="2" t="s">
        <v>26</v>
      </c>
      <c r="E8830" s="2" t="s">
        <v>79</v>
      </c>
      <c r="F8830" s="2" t="s">
        <v>80</v>
      </c>
      <c r="G8830" s="3" t="s">
        <v>158</v>
      </c>
      <c r="H8830" s="17">
        <v>36</v>
      </c>
      <c r="I8830" s="2">
        <v>200</v>
      </c>
      <c r="J8830" s="19">
        <v>7200</v>
      </c>
      <c r="K8830" s="19">
        <v>4176.0000000000009</v>
      </c>
      <c r="L8830" s="2">
        <v>0.58000000000000007</v>
      </c>
      <c r="M8830" s="2" t="s">
        <v>19</v>
      </c>
      <c r="N8830" s="20">
        <f t="shared" si="137"/>
        <v>11376</v>
      </c>
      <c r="O8830" s="21"/>
      <c r="P8830" s="20"/>
    </row>
    <row r="8831" spans="1:16" x14ac:dyDescent="0.35">
      <c r="A8831" s="2" t="s">
        <v>21</v>
      </c>
      <c r="B8831" s="2">
        <v>1197831</v>
      </c>
      <c r="C8831" s="15">
        <v>44473</v>
      </c>
      <c r="D8831" s="2" t="s">
        <v>26</v>
      </c>
      <c r="E8831" s="2" t="s">
        <v>79</v>
      </c>
      <c r="F8831" s="2" t="s">
        <v>80</v>
      </c>
      <c r="G8831" s="3" t="s">
        <v>155</v>
      </c>
      <c r="H8831" s="17">
        <v>30</v>
      </c>
      <c r="I8831" s="2">
        <v>201</v>
      </c>
      <c r="J8831" s="19">
        <v>6030</v>
      </c>
      <c r="K8831" s="19">
        <v>2773.7999999999997</v>
      </c>
      <c r="L8831" s="2">
        <v>0.45999999999999996</v>
      </c>
      <c r="M8831" s="2" t="s">
        <v>19</v>
      </c>
      <c r="N8831" s="20">
        <f t="shared" si="137"/>
        <v>8803.7999999999993</v>
      </c>
      <c r="O8831" s="21"/>
      <c r="P8831" s="20"/>
    </row>
    <row r="8832" spans="1:16" x14ac:dyDescent="0.35">
      <c r="A8832" s="2" t="s">
        <v>21</v>
      </c>
      <c r="B8832" s="2">
        <v>1197831</v>
      </c>
      <c r="C8832" s="15">
        <v>44473</v>
      </c>
      <c r="D8832" s="2" t="s">
        <v>26</v>
      </c>
      <c r="E8832" s="2" t="s">
        <v>79</v>
      </c>
      <c r="F8832" s="2" t="s">
        <v>80</v>
      </c>
      <c r="G8832" s="3" t="s">
        <v>17</v>
      </c>
      <c r="H8832" s="17">
        <v>27</v>
      </c>
      <c r="I8832" s="2">
        <v>190</v>
      </c>
      <c r="J8832" s="19">
        <v>5130</v>
      </c>
      <c r="K8832" s="19">
        <v>2205.8999999999996</v>
      </c>
      <c r="L8832" s="2">
        <v>0.42999999999999994</v>
      </c>
      <c r="M8832" s="2" t="s">
        <v>19</v>
      </c>
      <c r="N8832" s="20">
        <f t="shared" si="137"/>
        <v>7335.9</v>
      </c>
      <c r="O8832" s="21"/>
      <c r="P8832" s="20"/>
    </row>
    <row r="8833" spans="1:16" x14ac:dyDescent="0.35">
      <c r="A8833" s="2" t="s">
        <v>21</v>
      </c>
      <c r="B8833" s="2">
        <v>1197831</v>
      </c>
      <c r="C8833" s="15">
        <v>44473</v>
      </c>
      <c r="D8833" s="2" t="s">
        <v>26</v>
      </c>
      <c r="E8833" s="2" t="s">
        <v>79</v>
      </c>
      <c r="F8833" s="2" t="s">
        <v>80</v>
      </c>
      <c r="G8833" s="3" t="s">
        <v>156</v>
      </c>
      <c r="H8833" s="17">
        <v>31</v>
      </c>
      <c r="I8833" s="2">
        <v>179</v>
      </c>
      <c r="J8833" s="19">
        <v>5549</v>
      </c>
      <c r="K8833" s="19">
        <v>2330.58</v>
      </c>
      <c r="L8833" s="2">
        <v>0.42</v>
      </c>
      <c r="M8833" s="2" t="s">
        <v>19</v>
      </c>
      <c r="N8833" s="20">
        <f t="shared" si="137"/>
        <v>7879.58</v>
      </c>
      <c r="O8833" s="21"/>
      <c r="P8833" s="20"/>
    </row>
    <row r="8834" spans="1:16" x14ac:dyDescent="0.35">
      <c r="A8834" s="2" t="s">
        <v>21</v>
      </c>
      <c r="B8834" s="2">
        <v>1197831</v>
      </c>
      <c r="C8834" s="15">
        <v>44473</v>
      </c>
      <c r="D8834" s="2" t="s">
        <v>26</v>
      </c>
      <c r="E8834" s="2" t="s">
        <v>79</v>
      </c>
      <c r="F8834" s="2" t="s">
        <v>80</v>
      </c>
      <c r="G8834" s="3" t="s">
        <v>157</v>
      </c>
      <c r="H8834" s="17">
        <v>35</v>
      </c>
      <c r="I8834" s="2">
        <v>116</v>
      </c>
      <c r="J8834" s="19">
        <v>4060</v>
      </c>
      <c r="K8834" s="19">
        <v>2151.8000000000002</v>
      </c>
      <c r="L8834" s="2">
        <v>0.53</v>
      </c>
      <c r="M8834" s="2" t="s">
        <v>19</v>
      </c>
      <c r="N8834" s="20">
        <f t="shared" si="137"/>
        <v>6211.8</v>
      </c>
      <c r="O8834" s="21"/>
      <c r="P8834" s="20"/>
    </row>
    <row r="8835" spans="1:16" x14ac:dyDescent="0.35">
      <c r="A8835" s="2" t="s">
        <v>21</v>
      </c>
      <c r="B8835" s="2">
        <v>1197831</v>
      </c>
      <c r="C8835" s="15">
        <v>44473</v>
      </c>
      <c r="D8835" s="2" t="s">
        <v>26</v>
      </c>
      <c r="E8835" s="2" t="s">
        <v>79</v>
      </c>
      <c r="F8835" s="2" t="s">
        <v>80</v>
      </c>
      <c r="G8835" s="3" t="s">
        <v>18</v>
      </c>
      <c r="H8835" s="17">
        <v>25</v>
      </c>
      <c r="I8835" s="2">
        <v>123</v>
      </c>
      <c r="J8835" s="19">
        <v>3075</v>
      </c>
      <c r="K8835" s="19">
        <v>1199.2499999999998</v>
      </c>
      <c r="L8835" s="2">
        <v>0.38999999999999996</v>
      </c>
      <c r="M8835" s="2" t="s">
        <v>19</v>
      </c>
      <c r="N8835" s="20">
        <f t="shared" ref="N8835:N8898" si="138">SUM(J8835,K8835)</f>
        <v>4274.25</v>
      </c>
      <c r="O8835" s="21"/>
      <c r="P8835" s="20"/>
    </row>
    <row r="8836" spans="1:16" x14ac:dyDescent="0.35">
      <c r="A8836" s="2" t="s">
        <v>21</v>
      </c>
      <c r="B8836" s="2">
        <v>1197831</v>
      </c>
      <c r="C8836" s="15">
        <v>44473</v>
      </c>
      <c r="D8836" s="2" t="s">
        <v>26</v>
      </c>
      <c r="E8836" s="2" t="s">
        <v>79</v>
      </c>
      <c r="F8836" s="2" t="s">
        <v>80</v>
      </c>
      <c r="G8836" s="3" t="s">
        <v>158</v>
      </c>
      <c r="H8836" s="17">
        <v>34</v>
      </c>
      <c r="I8836" s="2">
        <v>179</v>
      </c>
      <c r="J8836" s="19">
        <v>6086</v>
      </c>
      <c r="K8836" s="19">
        <v>3590.7400000000007</v>
      </c>
      <c r="L8836" s="2">
        <v>0.59000000000000008</v>
      </c>
      <c r="M8836" s="2" t="s">
        <v>19</v>
      </c>
      <c r="N8836" s="20">
        <f t="shared" si="138"/>
        <v>9676.7400000000016</v>
      </c>
      <c r="O8836" s="21"/>
      <c r="P8836" s="20"/>
    </row>
    <row r="8837" spans="1:16" x14ac:dyDescent="0.35">
      <c r="A8837" s="2" t="s">
        <v>21</v>
      </c>
      <c r="B8837" s="2">
        <v>1197831</v>
      </c>
      <c r="C8837" s="15">
        <v>44505</v>
      </c>
      <c r="D8837" s="2" t="s">
        <v>26</v>
      </c>
      <c r="E8837" s="2" t="s">
        <v>79</v>
      </c>
      <c r="F8837" s="2" t="s">
        <v>80</v>
      </c>
      <c r="G8837" s="3" t="s">
        <v>155</v>
      </c>
      <c r="H8837" s="17">
        <v>27</v>
      </c>
      <c r="I8837" s="2">
        <v>203</v>
      </c>
      <c r="J8837" s="19">
        <v>5481</v>
      </c>
      <c r="K8837" s="19">
        <v>2521.2599999999998</v>
      </c>
      <c r="L8837" s="2">
        <v>0.45999999999999996</v>
      </c>
      <c r="M8837" s="2" t="s">
        <v>19</v>
      </c>
      <c r="N8837" s="20">
        <f t="shared" si="138"/>
        <v>8002.26</v>
      </c>
      <c r="O8837" s="21"/>
      <c r="P8837" s="20"/>
    </row>
    <row r="8838" spans="1:16" x14ac:dyDescent="0.35">
      <c r="A8838" s="2" t="s">
        <v>21</v>
      </c>
      <c r="B8838" s="2">
        <v>1197831</v>
      </c>
      <c r="C8838" s="15">
        <v>44505</v>
      </c>
      <c r="D8838" s="2" t="s">
        <v>26</v>
      </c>
      <c r="E8838" s="2" t="s">
        <v>79</v>
      </c>
      <c r="F8838" s="2" t="s">
        <v>80</v>
      </c>
      <c r="G8838" s="3" t="s">
        <v>17</v>
      </c>
      <c r="H8838" s="17">
        <v>28</v>
      </c>
      <c r="I8838" s="2">
        <v>223</v>
      </c>
      <c r="J8838" s="19">
        <v>6244</v>
      </c>
      <c r="K8838" s="19">
        <v>2684.9199999999996</v>
      </c>
      <c r="L8838" s="2">
        <v>0.42999999999999994</v>
      </c>
      <c r="M8838" s="2" t="s">
        <v>19</v>
      </c>
      <c r="N8838" s="20">
        <f t="shared" si="138"/>
        <v>8928.92</v>
      </c>
      <c r="O8838" s="21"/>
      <c r="P8838" s="20"/>
    </row>
    <row r="8839" spans="1:16" x14ac:dyDescent="0.35">
      <c r="A8839" s="2" t="s">
        <v>21</v>
      </c>
      <c r="B8839" s="2">
        <v>1197831</v>
      </c>
      <c r="C8839" s="15">
        <v>44505</v>
      </c>
      <c r="D8839" s="2" t="s">
        <v>26</v>
      </c>
      <c r="E8839" s="2" t="s">
        <v>79</v>
      </c>
      <c r="F8839" s="2" t="s">
        <v>80</v>
      </c>
      <c r="G8839" s="3" t="s">
        <v>156</v>
      </c>
      <c r="H8839" s="17">
        <v>42</v>
      </c>
      <c r="I8839" s="2">
        <v>210</v>
      </c>
      <c r="J8839" s="19">
        <v>8820</v>
      </c>
      <c r="K8839" s="19">
        <v>3704.3999999999996</v>
      </c>
      <c r="L8839" s="2">
        <v>0.42</v>
      </c>
      <c r="M8839" s="2" t="s">
        <v>19</v>
      </c>
      <c r="N8839" s="20">
        <f t="shared" si="138"/>
        <v>12524.4</v>
      </c>
      <c r="O8839" s="21"/>
      <c r="P8839" s="20"/>
    </row>
    <row r="8840" spans="1:16" x14ac:dyDescent="0.35">
      <c r="A8840" s="2" t="s">
        <v>21</v>
      </c>
      <c r="B8840" s="2">
        <v>1197831</v>
      </c>
      <c r="C8840" s="15">
        <v>44505</v>
      </c>
      <c r="D8840" s="2" t="s">
        <v>26</v>
      </c>
      <c r="E8840" s="2" t="s">
        <v>79</v>
      </c>
      <c r="F8840" s="2" t="s">
        <v>80</v>
      </c>
      <c r="G8840" s="3" t="s">
        <v>157</v>
      </c>
      <c r="H8840" s="17">
        <v>43</v>
      </c>
      <c r="I8840" s="2">
        <v>158</v>
      </c>
      <c r="J8840" s="19">
        <v>6794</v>
      </c>
      <c r="K8840" s="19">
        <v>3532.88</v>
      </c>
      <c r="L8840" s="2">
        <v>0.52</v>
      </c>
      <c r="M8840" s="2" t="s">
        <v>19</v>
      </c>
      <c r="N8840" s="20">
        <f t="shared" si="138"/>
        <v>10326.880000000001</v>
      </c>
      <c r="O8840" s="21"/>
      <c r="P8840" s="20"/>
    </row>
    <row r="8841" spans="1:16" x14ac:dyDescent="0.35">
      <c r="A8841" s="2" t="s">
        <v>21</v>
      </c>
      <c r="B8841" s="2">
        <v>1197831</v>
      </c>
      <c r="C8841" s="15">
        <v>44505</v>
      </c>
      <c r="D8841" s="2" t="s">
        <v>26</v>
      </c>
      <c r="E8841" s="2" t="s">
        <v>79</v>
      </c>
      <c r="F8841" s="2" t="s">
        <v>80</v>
      </c>
      <c r="G8841" s="3" t="s">
        <v>18</v>
      </c>
      <c r="H8841" s="17">
        <v>41</v>
      </c>
      <c r="I8841" s="2">
        <v>149</v>
      </c>
      <c r="J8841" s="19">
        <v>6109</v>
      </c>
      <c r="K8841" s="19">
        <v>2321.42</v>
      </c>
      <c r="L8841" s="2">
        <v>0.38</v>
      </c>
      <c r="M8841" s="2" t="s">
        <v>19</v>
      </c>
      <c r="N8841" s="20">
        <f t="shared" si="138"/>
        <v>8430.42</v>
      </c>
      <c r="O8841" s="21"/>
      <c r="P8841" s="20"/>
    </row>
    <row r="8842" spans="1:16" x14ac:dyDescent="0.35">
      <c r="A8842" s="2" t="s">
        <v>21</v>
      </c>
      <c r="B8842" s="2">
        <v>1197831</v>
      </c>
      <c r="C8842" s="15">
        <v>44505</v>
      </c>
      <c r="D8842" s="2" t="s">
        <v>26</v>
      </c>
      <c r="E8842" s="2" t="s">
        <v>79</v>
      </c>
      <c r="F8842" s="2" t="s">
        <v>80</v>
      </c>
      <c r="G8842" s="3" t="s">
        <v>158</v>
      </c>
      <c r="H8842" s="17">
        <v>51</v>
      </c>
      <c r="I8842" s="2">
        <v>194</v>
      </c>
      <c r="J8842" s="19">
        <v>9894</v>
      </c>
      <c r="K8842" s="19">
        <v>5837.4600000000009</v>
      </c>
      <c r="L8842" s="2">
        <v>0.59000000000000008</v>
      </c>
      <c r="M8842" s="2" t="s">
        <v>19</v>
      </c>
      <c r="N8842" s="20">
        <f t="shared" si="138"/>
        <v>15731.460000000001</v>
      </c>
      <c r="O8842" s="21"/>
      <c r="P8842" s="20"/>
    </row>
    <row r="8843" spans="1:16" x14ac:dyDescent="0.35">
      <c r="A8843" s="2" t="s">
        <v>13</v>
      </c>
      <c r="B8843" s="2">
        <v>1197831</v>
      </c>
      <c r="C8843" s="15">
        <v>44534</v>
      </c>
      <c r="D8843" s="2" t="s">
        <v>26</v>
      </c>
      <c r="E8843" s="2" t="s">
        <v>79</v>
      </c>
      <c r="F8843" s="2" t="s">
        <v>80</v>
      </c>
      <c r="G8843" s="3" t="s">
        <v>155</v>
      </c>
      <c r="H8843" s="17">
        <v>40</v>
      </c>
      <c r="I8843" s="2">
        <v>240</v>
      </c>
      <c r="J8843" s="19">
        <v>9600</v>
      </c>
      <c r="K8843" s="19">
        <v>4320</v>
      </c>
      <c r="L8843" s="2">
        <v>0.44999999999999996</v>
      </c>
      <c r="M8843" s="2" t="s">
        <v>19</v>
      </c>
      <c r="N8843" s="20">
        <f t="shared" si="138"/>
        <v>13920</v>
      </c>
      <c r="O8843" s="21"/>
      <c r="P8843" s="20"/>
    </row>
    <row r="8844" spans="1:16" x14ac:dyDescent="0.35">
      <c r="A8844" s="2" t="s">
        <v>13</v>
      </c>
      <c r="B8844" s="2">
        <v>1197831</v>
      </c>
      <c r="C8844" s="15">
        <v>44534</v>
      </c>
      <c r="D8844" s="2" t="s">
        <v>26</v>
      </c>
      <c r="E8844" s="2" t="s">
        <v>79</v>
      </c>
      <c r="F8844" s="2" t="s">
        <v>80</v>
      </c>
      <c r="G8844" s="3" t="s">
        <v>17</v>
      </c>
      <c r="H8844" s="17">
        <v>41</v>
      </c>
      <c r="I8844" s="2">
        <v>240</v>
      </c>
      <c r="J8844" s="19">
        <v>9840</v>
      </c>
      <c r="K8844" s="19">
        <v>4526.3999999999996</v>
      </c>
      <c r="L8844" s="2">
        <v>0.45999999999999996</v>
      </c>
      <c r="M8844" s="2" t="s">
        <v>19</v>
      </c>
      <c r="N8844" s="20">
        <f t="shared" si="138"/>
        <v>14366.4</v>
      </c>
      <c r="O8844" s="21"/>
      <c r="P8844" s="20"/>
    </row>
    <row r="8845" spans="1:16" x14ac:dyDescent="0.35">
      <c r="A8845" s="2" t="s">
        <v>13</v>
      </c>
      <c r="B8845" s="2">
        <v>1197831</v>
      </c>
      <c r="C8845" s="15">
        <v>44534</v>
      </c>
      <c r="D8845" s="2" t="s">
        <v>26</v>
      </c>
      <c r="E8845" s="2" t="s">
        <v>79</v>
      </c>
      <c r="F8845" s="2" t="s">
        <v>80</v>
      </c>
      <c r="G8845" s="3" t="s">
        <v>156</v>
      </c>
      <c r="H8845" s="17">
        <v>47</v>
      </c>
      <c r="I8845" s="2">
        <v>223</v>
      </c>
      <c r="J8845" s="19">
        <v>10481</v>
      </c>
      <c r="K8845" s="19">
        <v>4611.6399999999994</v>
      </c>
      <c r="L8845" s="2">
        <v>0.43999999999999995</v>
      </c>
      <c r="M8845" s="2" t="s">
        <v>19</v>
      </c>
      <c r="N8845" s="20">
        <f t="shared" si="138"/>
        <v>15092.64</v>
      </c>
      <c r="O8845" s="21"/>
      <c r="P8845" s="20"/>
    </row>
    <row r="8846" spans="1:16" x14ac:dyDescent="0.35">
      <c r="A8846" s="2" t="s">
        <v>13</v>
      </c>
      <c r="B8846" s="2">
        <v>1197831</v>
      </c>
      <c r="C8846" s="15">
        <v>44534</v>
      </c>
      <c r="D8846" s="2" t="s">
        <v>26</v>
      </c>
      <c r="E8846" s="2" t="s">
        <v>79</v>
      </c>
      <c r="F8846" s="2" t="s">
        <v>80</v>
      </c>
      <c r="G8846" s="3" t="s">
        <v>157</v>
      </c>
      <c r="H8846" s="17">
        <v>44</v>
      </c>
      <c r="I8846" s="2">
        <v>184</v>
      </c>
      <c r="J8846" s="19">
        <v>8096</v>
      </c>
      <c r="K8846" s="19">
        <v>4209.92</v>
      </c>
      <c r="L8846" s="2">
        <v>0.52</v>
      </c>
      <c r="M8846" s="2" t="s">
        <v>19</v>
      </c>
      <c r="N8846" s="20">
        <f t="shared" si="138"/>
        <v>12305.92</v>
      </c>
      <c r="O8846" s="21"/>
      <c r="P8846" s="20"/>
    </row>
    <row r="8847" spans="1:16" x14ac:dyDescent="0.35">
      <c r="A8847" s="2" t="s">
        <v>13</v>
      </c>
      <c r="B8847" s="2">
        <v>1197831</v>
      </c>
      <c r="C8847" s="15">
        <v>44534</v>
      </c>
      <c r="D8847" s="2" t="s">
        <v>26</v>
      </c>
      <c r="E8847" s="2" t="s">
        <v>79</v>
      </c>
      <c r="F8847" s="2" t="s">
        <v>80</v>
      </c>
      <c r="G8847" s="3" t="s">
        <v>18</v>
      </c>
      <c r="H8847" s="17">
        <v>43</v>
      </c>
      <c r="I8847" s="2">
        <v>147</v>
      </c>
      <c r="J8847" s="19">
        <v>6321</v>
      </c>
      <c r="K8847" s="19">
        <v>2591.6099999999997</v>
      </c>
      <c r="L8847" s="2">
        <v>0.41</v>
      </c>
      <c r="M8847" s="2" t="s">
        <v>19</v>
      </c>
      <c r="N8847" s="20">
        <f t="shared" si="138"/>
        <v>8912.61</v>
      </c>
      <c r="O8847" s="21"/>
      <c r="P8847" s="20"/>
    </row>
    <row r="8848" spans="1:16" x14ac:dyDescent="0.35">
      <c r="A8848" s="2" t="s">
        <v>13</v>
      </c>
      <c r="B8848" s="2">
        <v>1197831</v>
      </c>
      <c r="C8848" s="15">
        <v>44534</v>
      </c>
      <c r="D8848" s="2" t="s">
        <v>26</v>
      </c>
      <c r="E8848" s="2" t="s">
        <v>79</v>
      </c>
      <c r="F8848" s="2" t="s">
        <v>80</v>
      </c>
      <c r="G8848" s="3" t="s">
        <v>158</v>
      </c>
      <c r="H8848" s="17">
        <v>47</v>
      </c>
      <c r="I8848" s="2">
        <v>232</v>
      </c>
      <c r="J8848" s="19">
        <v>10904</v>
      </c>
      <c r="K8848" s="19">
        <v>6651.4400000000014</v>
      </c>
      <c r="L8848" s="2">
        <v>0.6100000000000001</v>
      </c>
      <c r="M8848" s="2" t="s">
        <v>19</v>
      </c>
      <c r="N8848" s="20">
        <f t="shared" si="138"/>
        <v>17555.440000000002</v>
      </c>
      <c r="O8848" s="21"/>
      <c r="P8848" s="20"/>
    </row>
    <row r="8849" spans="1:16" x14ac:dyDescent="0.35">
      <c r="A8849" s="2" t="s">
        <v>13</v>
      </c>
      <c r="B8849" s="2">
        <v>1128299</v>
      </c>
      <c r="C8849" s="15">
        <v>44219</v>
      </c>
      <c r="D8849" s="2" t="s">
        <v>26</v>
      </c>
      <c r="E8849" s="2" t="s">
        <v>79</v>
      </c>
      <c r="F8849" s="2" t="s">
        <v>80</v>
      </c>
      <c r="G8849" s="3" t="s">
        <v>155</v>
      </c>
      <c r="H8849" s="17">
        <v>23</v>
      </c>
      <c r="I8849" s="2">
        <v>136</v>
      </c>
      <c r="J8849" s="19">
        <v>3128</v>
      </c>
      <c r="K8849" s="19">
        <v>1251.1999999999998</v>
      </c>
      <c r="L8849" s="2">
        <v>0.39999999999999997</v>
      </c>
      <c r="M8849" s="2" t="s">
        <v>19</v>
      </c>
      <c r="N8849" s="20">
        <f t="shared" si="138"/>
        <v>4379.2</v>
      </c>
      <c r="O8849" s="21"/>
      <c r="P8849" s="20"/>
    </row>
    <row r="8850" spans="1:16" x14ac:dyDescent="0.35">
      <c r="A8850" s="2" t="s">
        <v>13</v>
      </c>
      <c r="B8850" s="2">
        <v>1128299</v>
      </c>
      <c r="C8850" s="15">
        <v>44219</v>
      </c>
      <c r="D8850" s="2" t="s">
        <v>26</v>
      </c>
      <c r="E8850" s="2" t="s">
        <v>79</v>
      </c>
      <c r="F8850" s="2" t="s">
        <v>80</v>
      </c>
      <c r="G8850" s="3" t="s">
        <v>17</v>
      </c>
      <c r="H8850" s="17">
        <v>30</v>
      </c>
      <c r="I8850" s="2">
        <v>140</v>
      </c>
      <c r="J8850" s="19">
        <v>4200</v>
      </c>
      <c r="K8850" s="19">
        <v>1806.0000000000002</v>
      </c>
      <c r="L8850" s="2">
        <v>0.43000000000000005</v>
      </c>
      <c r="M8850" s="2" t="s">
        <v>19</v>
      </c>
      <c r="N8850" s="20">
        <f t="shared" si="138"/>
        <v>6006</v>
      </c>
      <c r="O8850" s="21"/>
      <c r="P8850" s="20"/>
    </row>
    <row r="8851" spans="1:16" x14ac:dyDescent="0.35">
      <c r="A8851" s="2" t="s">
        <v>13</v>
      </c>
      <c r="B8851" s="2">
        <v>1128299</v>
      </c>
      <c r="C8851" s="15">
        <v>44219</v>
      </c>
      <c r="D8851" s="2" t="s">
        <v>26</v>
      </c>
      <c r="E8851" s="2" t="s">
        <v>79</v>
      </c>
      <c r="F8851" s="2" t="s">
        <v>80</v>
      </c>
      <c r="G8851" s="3" t="s">
        <v>156</v>
      </c>
      <c r="H8851" s="17">
        <v>31</v>
      </c>
      <c r="I8851" s="2">
        <v>145</v>
      </c>
      <c r="J8851" s="19">
        <v>4495</v>
      </c>
      <c r="K8851" s="19">
        <v>1753.0499999999997</v>
      </c>
      <c r="L8851" s="2">
        <v>0.38999999999999996</v>
      </c>
      <c r="M8851" s="2" t="s">
        <v>19</v>
      </c>
      <c r="N8851" s="20">
        <f t="shared" si="138"/>
        <v>6248.0499999999993</v>
      </c>
      <c r="O8851" s="21"/>
      <c r="P8851" s="20"/>
    </row>
    <row r="8852" spans="1:16" x14ac:dyDescent="0.35">
      <c r="A8852" s="2" t="s">
        <v>13</v>
      </c>
      <c r="B8852" s="2">
        <v>1128299</v>
      </c>
      <c r="C8852" s="15">
        <v>44219</v>
      </c>
      <c r="D8852" s="2" t="s">
        <v>26</v>
      </c>
      <c r="E8852" s="2" t="s">
        <v>79</v>
      </c>
      <c r="F8852" s="2" t="s">
        <v>80</v>
      </c>
      <c r="G8852" s="3" t="s">
        <v>157</v>
      </c>
      <c r="H8852" s="17">
        <v>30</v>
      </c>
      <c r="I8852" s="2">
        <v>88</v>
      </c>
      <c r="J8852" s="19">
        <v>2640</v>
      </c>
      <c r="K8852" s="19">
        <v>976.8</v>
      </c>
      <c r="L8852" s="2">
        <v>0.37</v>
      </c>
      <c r="M8852" s="2" t="s">
        <v>19</v>
      </c>
      <c r="N8852" s="20">
        <f t="shared" si="138"/>
        <v>3616.8</v>
      </c>
      <c r="O8852" s="21"/>
      <c r="P8852" s="20"/>
    </row>
    <row r="8853" spans="1:16" x14ac:dyDescent="0.35">
      <c r="A8853" s="2" t="s">
        <v>13</v>
      </c>
      <c r="B8853" s="2">
        <v>1128299</v>
      </c>
      <c r="C8853" s="15">
        <v>44219</v>
      </c>
      <c r="D8853" s="2" t="s">
        <v>26</v>
      </c>
      <c r="E8853" s="2" t="s">
        <v>79</v>
      </c>
      <c r="F8853" s="2" t="s">
        <v>80</v>
      </c>
      <c r="G8853" s="3" t="s">
        <v>18</v>
      </c>
      <c r="H8853" s="17">
        <v>35</v>
      </c>
      <c r="I8853" s="2">
        <v>68</v>
      </c>
      <c r="J8853" s="19">
        <v>2380</v>
      </c>
      <c r="K8853" s="19">
        <v>809.19999999999993</v>
      </c>
      <c r="L8853" s="2">
        <v>0.33999999999999997</v>
      </c>
      <c r="M8853" s="2" t="s">
        <v>19</v>
      </c>
      <c r="N8853" s="20">
        <f t="shared" si="138"/>
        <v>3189.2</v>
      </c>
      <c r="O8853" s="21"/>
      <c r="P8853" s="20"/>
    </row>
    <row r="8854" spans="1:16" x14ac:dyDescent="0.35">
      <c r="A8854" s="2" t="s">
        <v>13</v>
      </c>
      <c r="B8854" s="2">
        <v>1128299</v>
      </c>
      <c r="C8854" s="15">
        <v>44219</v>
      </c>
      <c r="D8854" s="2" t="s">
        <v>26</v>
      </c>
      <c r="E8854" s="2" t="s">
        <v>79</v>
      </c>
      <c r="F8854" s="2" t="s">
        <v>80</v>
      </c>
      <c r="G8854" s="3" t="s">
        <v>158</v>
      </c>
      <c r="H8854" s="17">
        <v>27</v>
      </c>
      <c r="I8854" s="2">
        <v>140</v>
      </c>
      <c r="J8854" s="19">
        <v>3780</v>
      </c>
      <c r="K8854" s="19">
        <v>1020.6</v>
      </c>
      <c r="L8854" s="2">
        <v>0.27</v>
      </c>
      <c r="M8854" s="2" t="s">
        <v>19</v>
      </c>
      <c r="N8854" s="20">
        <f t="shared" si="138"/>
        <v>4800.6000000000004</v>
      </c>
      <c r="O8854" s="21"/>
      <c r="P8854" s="20"/>
    </row>
    <row r="8855" spans="1:16" x14ac:dyDescent="0.35">
      <c r="A8855" s="2" t="s">
        <v>13</v>
      </c>
      <c r="B8855" s="2">
        <v>1128299</v>
      </c>
      <c r="C8855" s="15">
        <v>44250</v>
      </c>
      <c r="D8855" s="2" t="s">
        <v>26</v>
      </c>
      <c r="E8855" s="2" t="s">
        <v>79</v>
      </c>
      <c r="F8855" s="2" t="s">
        <v>80</v>
      </c>
      <c r="G8855" s="3" t="s">
        <v>155</v>
      </c>
      <c r="H8855" s="17">
        <v>21</v>
      </c>
      <c r="I8855" s="2">
        <v>162</v>
      </c>
      <c r="J8855" s="19">
        <v>3402</v>
      </c>
      <c r="K8855" s="19">
        <v>1258.74</v>
      </c>
      <c r="L8855" s="2">
        <v>0.37</v>
      </c>
      <c r="M8855" s="2" t="s">
        <v>19</v>
      </c>
      <c r="N8855" s="20">
        <f t="shared" si="138"/>
        <v>4660.74</v>
      </c>
      <c r="O8855" s="21"/>
      <c r="P8855" s="20"/>
    </row>
    <row r="8856" spans="1:16" x14ac:dyDescent="0.35">
      <c r="A8856" s="2" t="s">
        <v>13</v>
      </c>
      <c r="B8856" s="2">
        <v>1128299</v>
      </c>
      <c r="C8856" s="15">
        <v>44250</v>
      </c>
      <c r="D8856" s="2" t="s">
        <v>26</v>
      </c>
      <c r="E8856" s="2" t="s">
        <v>79</v>
      </c>
      <c r="F8856" s="2" t="s">
        <v>80</v>
      </c>
      <c r="G8856" s="3" t="s">
        <v>17</v>
      </c>
      <c r="H8856" s="17">
        <v>28</v>
      </c>
      <c r="I8856" s="2">
        <v>128</v>
      </c>
      <c r="J8856" s="19">
        <v>3584</v>
      </c>
      <c r="K8856" s="19">
        <v>1541.1200000000001</v>
      </c>
      <c r="L8856" s="2">
        <v>0.43000000000000005</v>
      </c>
      <c r="M8856" s="2" t="s">
        <v>19</v>
      </c>
      <c r="N8856" s="20">
        <f t="shared" si="138"/>
        <v>5125.12</v>
      </c>
      <c r="O8856" s="21"/>
      <c r="P8856" s="20"/>
    </row>
    <row r="8857" spans="1:16" x14ac:dyDescent="0.35">
      <c r="A8857" s="2" t="s">
        <v>13</v>
      </c>
      <c r="B8857" s="2">
        <v>1128299</v>
      </c>
      <c r="C8857" s="15">
        <v>44250</v>
      </c>
      <c r="D8857" s="2" t="s">
        <v>26</v>
      </c>
      <c r="E8857" s="2" t="s">
        <v>79</v>
      </c>
      <c r="F8857" s="2" t="s">
        <v>80</v>
      </c>
      <c r="G8857" s="3" t="s">
        <v>156</v>
      </c>
      <c r="H8857" s="17">
        <v>28</v>
      </c>
      <c r="I8857" s="2">
        <v>124</v>
      </c>
      <c r="J8857" s="19">
        <v>3472</v>
      </c>
      <c r="K8857" s="19">
        <v>1458.24</v>
      </c>
      <c r="L8857" s="2">
        <v>0.42</v>
      </c>
      <c r="M8857" s="2" t="s">
        <v>19</v>
      </c>
      <c r="N8857" s="20">
        <f t="shared" si="138"/>
        <v>4930.24</v>
      </c>
      <c r="O8857" s="21"/>
      <c r="P8857" s="20"/>
    </row>
    <row r="8858" spans="1:16" x14ac:dyDescent="0.35">
      <c r="A8858" s="2" t="s">
        <v>13</v>
      </c>
      <c r="B8858" s="2">
        <v>1128299</v>
      </c>
      <c r="C8858" s="15">
        <v>44250</v>
      </c>
      <c r="D8858" s="2" t="s">
        <v>26</v>
      </c>
      <c r="E8858" s="2" t="s">
        <v>81</v>
      </c>
      <c r="F8858" s="2" t="s">
        <v>82</v>
      </c>
      <c r="G8858" s="3" t="s">
        <v>157</v>
      </c>
      <c r="H8858" s="17">
        <v>26</v>
      </c>
      <c r="I8858" s="2">
        <v>68</v>
      </c>
      <c r="J8858" s="19">
        <v>1768</v>
      </c>
      <c r="K8858" s="19">
        <v>742.56</v>
      </c>
      <c r="L8858" s="2">
        <v>0.42</v>
      </c>
      <c r="M8858" s="2" t="s">
        <v>19</v>
      </c>
      <c r="N8858" s="20">
        <f t="shared" si="138"/>
        <v>2510.56</v>
      </c>
      <c r="O8858" s="21"/>
      <c r="P8858" s="20"/>
    </row>
    <row r="8859" spans="1:16" x14ac:dyDescent="0.35">
      <c r="A8859" s="2" t="s">
        <v>13</v>
      </c>
      <c r="B8859" s="2">
        <v>1128299</v>
      </c>
      <c r="C8859" s="15">
        <v>44250</v>
      </c>
      <c r="D8859" s="2" t="s">
        <v>26</v>
      </c>
      <c r="E8859" s="2" t="s">
        <v>81</v>
      </c>
      <c r="F8859" s="2" t="s">
        <v>82</v>
      </c>
      <c r="G8859" s="3" t="s">
        <v>18</v>
      </c>
      <c r="H8859" s="17">
        <v>36</v>
      </c>
      <c r="I8859" s="2">
        <v>51</v>
      </c>
      <c r="J8859" s="19">
        <v>1836</v>
      </c>
      <c r="K8859" s="19">
        <v>679.31999999999994</v>
      </c>
      <c r="L8859" s="2">
        <v>0.37</v>
      </c>
      <c r="M8859" s="2" t="s">
        <v>19</v>
      </c>
      <c r="N8859" s="20">
        <f t="shared" si="138"/>
        <v>2515.3199999999997</v>
      </c>
      <c r="O8859" s="21"/>
      <c r="P8859" s="20"/>
    </row>
    <row r="8860" spans="1:16" x14ac:dyDescent="0.35">
      <c r="A8860" s="2" t="s">
        <v>13</v>
      </c>
      <c r="B8860" s="2">
        <v>1128299</v>
      </c>
      <c r="C8860" s="15">
        <v>44250</v>
      </c>
      <c r="D8860" s="2" t="s">
        <v>26</v>
      </c>
      <c r="E8860" s="2" t="s">
        <v>81</v>
      </c>
      <c r="F8860" s="2" t="s">
        <v>82</v>
      </c>
      <c r="G8860" s="3" t="s">
        <v>158</v>
      </c>
      <c r="H8860" s="17">
        <v>31</v>
      </c>
      <c r="I8860" s="2">
        <v>116</v>
      </c>
      <c r="J8860" s="19">
        <v>3596</v>
      </c>
      <c r="K8860" s="19">
        <v>970.92000000000007</v>
      </c>
      <c r="L8860" s="2">
        <v>0.27</v>
      </c>
      <c r="M8860" s="2" t="s">
        <v>19</v>
      </c>
      <c r="N8860" s="20">
        <f t="shared" si="138"/>
        <v>4566.92</v>
      </c>
      <c r="O8860" s="21"/>
      <c r="P8860" s="20"/>
    </row>
    <row r="8861" spans="1:16" x14ac:dyDescent="0.35">
      <c r="A8861" s="2" t="s">
        <v>13</v>
      </c>
      <c r="B8861" s="2">
        <v>1128299</v>
      </c>
      <c r="C8861" s="15">
        <v>44277</v>
      </c>
      <c r="D8861" s="2" t="s">
        <v>26</v>
      </c>
      <c r="E8861" s="2" t="s">
        <v>81</v>
      </c>
      <c r="F8861" s="2" t="s">
        <v>82</v>
      </c>
      <c r="G8861" s="3" t="s">
        <v>155</v>
      </c>
      <c r="H8861" s="17">
        <v>29</v>
      </c>
      <c r="I8861" s="2">
        <v>160</v>
      </c>
      <c r="J8861" s="19">
        <v>4640</v>
      </c>
      <c r="K8861" s="19">
        <v>1855.9999999999998</v>
      </c>
      <c r="L8861" s="2">
        <v>0.39999999999999997</v>
      </c>
      <c r="M8861" s="2" t="s">
        <v>19</v>
      </c>
      <c r="N8861" s="20">
        <f t="shared" si="138"/>
        <v>6496</v>
      </c>
      <c r="O8861" s="21"/>
      <c r="P8861" s="20"/>
    </row>
    <row r="8862" spans="1:16" x14ac:dyDescent="0.35">
      <c r="A8862" s="2" t="s">
        <v>13</v>
      </c>
      <c r="B8862" s="2">
        <v>1128299</v>
      </c>
      <c r="C8862" s="15">
        <v>44277</v>
      </c>
      <c r="D8862" s="2" t="s">
        <v>26</v>
      </c>
      <c r="E8862" s="2" t="s">
        <v>81</v>
      </c>
      <c r="F8862" s="2" t="s">
        <v>82</v>
      </c>
      <c r="G8862" s="3" t="s">
        <v>17</v>
      </c>
      <c r="H8862" s="17">
        <v>38</v>
      </c>
      <c r="I8862" s="2">
        <v>116</v>
      </c>
      <c r="J8862" s="19">
        <v>4408</v>
      </c>
      <c r="K8862" s="19">
        <v>1939.52</v>
      </c>
      <c r="L8862" s="2">
        <v>0.44</v>
      </c>
      <c r="M8862" s="2" t="s">
        <v>19</v>
      </c>
      <c r="N8862" s="20">
        <f t="shared" si="138"/>
        <v>6347.52</v>
      </c>
      <c r="O8862" s="21"/>
      <c r="P8862" s="20"/>
    </row>
    <row r="8863" spans="1:16" x14ac:dyDescent="0.35">
      <c r="A8863" s="2" t="s">
        <v>13</v>
      </c>
      <c r="B8863" s="2">
        <v>1128299</v>
      </c>
      <c r="C8863" s="15">
        <v>44277</v>
      </c>
      <c r="D8863" s="2" t="s">
        <v>26</v>
      </c>
      <c r="E8863" s="2" t="s">
        <v>81</v>
      </c>
      <c r="F8863" s="2" t="s">
        <v>82</v>
      </c>
      <c r="G8863" s="3" t="s">
        <v>156</v>
      </c>
      <c r="H8863" s="17">
        <v>37</v>
      </c>
      <c r="I8863" s="2">
        <v>119</v>
      </c>
      <c r="J8863" s="19">
        <v>4403</v>
      </c>
      <c r="K8863" s="19">
        <v>1805.2299999999998</v>
      </c>
      <c r="L8863" s="2">
        <v>0.41</v>
      </c>
      <c r="M8863" s="2" t="s">
        <v>19</v>
      </c>
      <c r="N8863" s="20">
        <f t="shared" si="138"/>
        <v>6208.23</v>
      </c>
      <c r="O8863" s="21"/>
      <c r="P8863" s="20"/>
    </row>
    <row r="8864" spans="1:16" x14ac:dyDescent="0.35">
      <c r="A8864" s="2" t="s">
        <v>13</v>
      </c>
      <c r="B8864" s="2">
        <v>1128299</v>
      </c>
      <c r="C8864" s="15">
        <v>44277</v>
      </c>
      <c r="D8864" s="2" t="s">
        <v>26</v>
      </c>
      <c r="E8864" s="2" t="s">
        <v>81</v>
      </c>
      <c r="F8864" s="2" t="s">
        <v>82</v>
      </c>
      <c r="G8864" s="3" t="s">
        <v>157</v>
      </c>
      <c r="H8864" s="17">
        <v>38</v>
      </c>
      <c r="I8864" s="2">
        <v>68</v>
      </c>
      <c r="J8864" s="19">
        <v>2584</v>
      </c>
      <c r="K8864" s="19">
        <v>956.08</v>
      </c>
      <c r="L8864" s="2">
        <v>0.37</v>
      </c>
      <c r="M8864" s="2" t="s">
        <v>19</v>
      </c>
      <c r="N8864" s="20">
        <f t="shared" si="138"/>
        <v>3540.08</v>
      </c>
      <c r="O8864" s="21"/>
      <c r="P8864" s="20"/>
    </row>
    <row r="8865" spans="1:16" x14ac:dyDescent="0.35">
      <c r="A8865" s="2" t="s">
        <v>13</v>
      </c>
      <c r="B8865" s="2">
        <v>1128299</v>
      </c>
      <c r="C8865" s="15">
        <v>44277</v>
      </c>
      <c r="D8865" s="2" t="s">
        <v>26</v>
      </c>
      <c r="E8865" s="2" t="s">
        <v>81</v>
      </c>
      <c r="F8865" s="2" t="s">
        <v>82</v>
      </c>
      <c r="G8865" s="3" t="s">
        <v>18</v>
      </c>
      <c r="H8865" s="17">
        <v>41</v>
      </c>
      <c r="I8865" s="2">
        <v>39</v>
      </c>
      <c r="J8865" s="19">
        <v>1599</v>
      </c>
      <c r="K8865" s="19">
        <v>511.68</v>
      </c>
      <c r="L8865" s="2">
        <v>0.32</v>
      </c>
      <c r="M8865" s="2" t="s">
        <v>19</v>
      </c>
      <c r="N8865" s="20">
        <f t="shared" si="138"/>
        <v>2110.6799999999998</v>
      </c>
      <c r="O8865" s="21"/>
      <c r="P8865" s="20"/>
    </row>
    <row r="8866" spans="1:16" x14ac:dyDescent="0.35">
      <c r="A8866" s="2" t="s">
        <v>13</v>
      </c>
      <c r="B8866" s="2">
        <v>1128299</v>
      </c>
      <c r="C8866" s="15">
        <v>44277</v>
      </c>
      <c r="D8866" s="2" t="s">
        <v>26</v>
      </c>
      <c r="E8866" s="2" t="s">
        <v>81</v>
      </c>
      <c r="F8866" s="2" t="s">
        <v>82</v>
      </c>
      <c r="G8866" s="3" t="s">
        <v>158</v>
      </c>
      <c r="H8866" s="17">
        <v>37</v>
      </c>
      <c r="I8866" s="2">
        <v>107</v>
      </c>
      <c r="J8866" s="19">
        <v>3959</v>
      </c>
      <c r="K8866" s="19">
        <v>1068.93</v>
      </c>
      <c r="L8866" s="2">
        <v>0.27</v>
      </c>
      <c r="M8866" s="2" t="s">
        <v>19</v>
      </c>
      <c r="N8866" s="20">
        <f t="shared" si="138"/>
        <v>5027.93</v>
      </c>
      <c r="O8866" s="21"/>
      <c r="P8866" s="20"/>
    </row>
    <row r="8867" spans="1:16" x14ac:dyDescent="0.35">
      <c r="A8867" s="2" t="s">
        <v>13</v>
      </c>
      <c r="B8867" s="2">
        <v>1128299</v>
      </c>
      <c r="C8867" s="15">
        <v>44309</v>
      </c>
      <c r="D8867" s="2" t="s">
        <v>26</v>
      </c>
      <c r="E8867" s="2" t="s">
        <v>81</v>
      </c>
      <c r="F8867" s="2" t="s">
        <v>82</v>
      </c>
      <c r="G8867" s="3" t="s">
        <v>155</v>
      </c>
      <c r="H8867" s="17">
        <v>40</v>
      </c>
      <c r="I8867" s="2">
        <v>175</v>
      </c>
      <c r="J8867" s="19">
        <v>7000</v>
      </c>
      <c r="K8867" s="19">
        <v>2660</v>
      </c>
      <c r="L8867" s="2">
        <v>0.38</v>
      </c>
      <c r="M8867" s="2" t="s">
        <v>19</v>
      </c>
      <c r="N8867" s="20">
        <f t="shared" si="138"/>
        <v>9660</v>
      </c>
      <c r="O8867" s="21"/>
      <c r="P8867" s="20"/>
    </row>
    <row r="8868" spans="1:16" x14ac:dyDescent="0.35">
      <c r="A8868" s="2" t="s">
        <v>13</v>
      </c>
      <c r="B8868" s="2">
        <v>1128299</v>
      </c>
      <c r="C8868" s="15">
        <v>44309</v>
      </c>
      <c r="D8868" s="2" t="s">
        <v>26</v>
      </c>
      <c r="E8868" s="2" t="s">
        <v>81</v>
      </c>
      <c r="F8868" s="2" t="s">
        <v>82</v>
      </c>
      <c r="G8868" s="3" t="s">
        <v>17</v>
      </c>
      <c r="H8868" s="17">
        <v>37</v>
      </c>
      <c r="I8868" s="2">
        <v>90</v>
      </c>
      <c r="J8868" s="19">
        <v>3330</v>
      </c>
      <c r="K8868" s="19">
        <v>1465.2</v>
      </c>
      <c r="L8868" s="2">
        <v>0.44</v>
      </c>
      <c r="M8868" s="2" t="s">
        <v>19</v>
      </c>
      <c r="N8868" s="20">
        <f t="shared" si="138"/>
        <v>4795.2</v>
      </c>
      <c r="O8868" s="21"/>
      <c r="P8868" s="20"/>
    </row>
    <row r="8869" spans="1:16" x14ac:dyDescent="0.35">
      <c r="A8869" s="2" t="s">
        <v>13</v>
      </c>
      <c r="B8869" s="2">
        <v>1128299</v>
      </c>
      <c r="C8869" s="15">
        <v>44309</v>
      </c>
      <c r="D8869" s="2" t="s">
        <v>26</v>
      </c>
      <c r="E8869" s="2" t="s">
        <v>81</v>
      </c>
      <c r="F8869" s="2" t="s">
        <v>82</v>
      </c>
      <c r="G8869" s="3" t="s">
        <v>156</v>
      </c>
      <c r="H8869" s="17">
        <v>42</v>
      </c>
      <c r="I8869" s="2">
        <v>123</v>
      </c>
      <c r="J8869" s="19">
        <v>5166</v>
      </c>
      <c r="K8869" s="19">
        <v>1911.42</v>
      </c>
      <c r="L8869" s="2">
        <v>0.37</v>
      </c>
      <c r="M8869" s="2" t="s">
        <v>19</v>
      </c>
      <c r="N8869" s="20">
        <f t="shared" si="138"/>
        <v>7077.42</v>
      </c>
      <c r="O8869" s="21"/>
      <c r="P8869" s="20"/>
    </row>
    <row r="8870" spans="1:16" x14ac:dyDescent="0.35">
      <c r="A8870" s="2" t="s">
        <v>13</v>
      </c>
      <c r="B8870" s="2">
        <v>1128299</v>
      </c>
      <c r="C8870" s="15">
        <v>44309</v>
      </c>
      <c r="D8870" s="2" t="s">
        <v>26</v>
      </c>
      <c r="E8870" s="2" t="s">
        <v>81</v>
      </c>
      <c r="F8870" s="2" t="s">
        <v>82</v>
      </c>
      <c r="G8870" s="3" t="s">
        <v>157</v>
      </c>
      <c r="H8870" s="17">
        <v>40</v>
      </c>
      <c r="I8870" s="2">
        <v>78</v>
      </c>
      <c r="J8870" s="19">
        <v>3120</v>
      </c>
      <c r="K8870" s="19">
        <v>1248</v>
      </c>
      <c r="L8870" s="2">
        <v>0.39999999999999997</v>
      </c>
      <c r="M8870" s="2" t="s">
        <v>19</v>
      </c>
      <c r="N8870" s="20">
        <f t="shared" si="138"/>
        <v>4368</v>
      </c>
      <c r="O8870" s="21"/>
      <c r="P8870" s="20"/>
    </row>
    <row r="8871" spans="1:16" x14ac:dyDescent="0.35">
      <c r="A8871" s="2" t="s">
        <v>13</v>
      </c>
      <c r="B8871" s="2">
        <v>1128299</v>
      </c>
      <c r="C8871" s="15">
        <v>44309</v>
      </c>
      <c r="D8871" s="2" t="s">
        <v>26</v>
      </c>
      <c r="E8871" s="2" t="s">
        <v>81</v>
      </c>
      <c r="F8871" s="2" t="s">
        <v>82</v>
      </c>
      <c r="G8871" s="3" t="s">
        <v>18</v>
      </c>
      <c r="H8871" s="17">
        <v>43</v>
      </c>
      <c r="I8871" s="2">
        <v>47</v>
      </c>
      <c r="J8871" s="19">
        <v>2021</v>
      </c>
      <c r="K8871" s="19">
        <v>687.14</v>
      </c>
      <c r="L8871" s="2">
        <v>0.33999999999999997</v>
      </c>
      <c r="M8871" s="2" t="s">
        <v>19</v>
      </c>
      <c r="N8871" s="20">
        <f t="shared" si="138"/>
        <v>2708.14</v>
      </c>
      <c r="O8871" s="21"/>
      <c r="P8871" s="20"/>
    </row>
    <row r="8872" spans="1:16" x14ac:dyDescent="0.35">
      <c r="A8872" s="2" t="s">
        <v>13</v>
      </c>
      <c r="B8872" s="2">
        <v>1128299</v>
      </c>
      <c r="C8872" s="15">
        <v>44309</v>
      </c>
      <c r="D8872" s="2" t="s">
        <v>26</v>
      </c>
      <c r="E8872" s="2" t="s">
        <v>81</v>
      </c>
      <c r="F8872" s="2" t="s">
        <v>82</v>
      </c>
      <c r="G8872" s="3" t="s">
        <v>158</v>
      </c>
      <c r="H8872" s="17">
        <v>49</v>
      </c>
      <c r="I8872" s="2">
        <v>111</v>
      </c>
      <c r="J8872" s="19">
        <v>5439</v>
      </c>
      <c r="K8872" s="19">
        <v>1631.7</v>
      </c>
      <c r="L8872" s="2">
        <v>0.3</v>
      </c>
      <c r="M8872" s="2" t="s">
        <v>19</v>
      </c>
      <c r="N8872" s="20">
        <f t="shared" si="138"/>
        <v>7070.7</v>
      </c>
      <c r="O8872" s="21"/>
      <c r="P8872" s="20"/>
    </row>
    <row r="8873" spans="1:16" x14ac:dyDescent="0.35">
      <c r="A8873" s="2" t="s">
        <v>13</v>
      </c>
      <c r="B8873" s="2">
        <v>1128299</v>
      </c>
      <c r="C8873" s="15">
        <v>44340</v>
      </c>
      <c r="D8873" s="2" t="s">
        <v>26</v>
      </c>
      <c r="E8873" s="2" t="s">
        <v>81</v>
      </c>
      <c r="F8873" s="2" t="s">
        <v>82</v>
      </c>
      <c r="G8873" s="3" t="s">
        <v>155</v>
      </c>
      <c r="H8873" s="17">
        <v>38</v>
      </c>
      <c r="I8873" s="2">
        <v>184</v>
      </c>
      <c r="J8873" s="19">
        <v>6992</v>
      </c>
      <c r="K8873" s="19">
        <v>2656.96</v>
      </c>
      <c r="L8873" s="2">
        <v>0.38</v>
      </c>
      <c r="M8873" s="2" t="s">
        <v>19</v>
      </c>
      <c r="N8873" s="20">
        <f t="shared" si="138"/>
        <v>9648.9599999999991</v>
      </c>
      <c r="O8873" s="21"/>
      <c r="P8873" s="20"/>
    </row>
    <row r="8874" spans="1:16" x14ac:dyDescent="0.35">
      <c r="A8874" s="2" t="s">
        <v>13</v>
      </c>
      <c r="B8874" s="2">
        <v>1128299</v>
      </c>
      <c r="C8874" s="15">
        <v>44340</v>
      </c>
      <c r="D8874" s="2" t="s">
        <v>26</v>
      </c>
      <c r="E8874" s="2" t="s">
        <v>81</v>
      </c>
      <c r="F8874" s="2" t="s">
        <v>82</v>
      </c>
      <c r="G8874" s="3" t="s">
        <v>17</v>
      </c>
      <c r="H8874" s="17">
        <v>36</v>
      </c>
      <c r="I8874" s="2">
        <v>116</v>
      </c>
      <c r="J8874" s="19">
        <v>4176</v>
      </c>
      <c r="K8874" s="19">
        <v>1753.92</v>
      </c>
      <c r="L8874" s="2">
        <v>0.42000000000000004</v>
      </c>
      <c r="M8874" s="2" t="s">
        <v>19</v>
      </c>
      <c r="N8874" s="20">
        <f t="shared" si="138"/>
        <v>5929.92</v>
      </c>
      <c r="O8874" s="21"/>
      <c r="P8874" s="20"/>
    </row>
    <row r="8875" spans="1:16" x14ac:dyDescent="0.35">
      <c r="A8875" s="2" t="s">
        <v>13</v>
      </c>
      <c r="B8875" s="2">
        <v>1128299</v>
      </c>
      <c r="C8875" s="15">
        <v>44340</v>
      </c>
      <c r="D8875" s="2" t="s">
        <v>26</v>
      </c>
      <c r="E8875" s="2" t="s">
        <v>81</v>
      </c>
      <c r="F8875" s="2" t="s">
        <v>82</v>
      </c>
      <c r="G8875" s="3" t="s">
        <v>156</v>
      </c>
      <c r="H8875" s="17">
        <v>41</v>
      </c>
      <c r="I8875" s="2">
        <v>132</v>
      </c>
      <c r="J8875" s="19">
        <v>5412</v>
      </c>
      <c r="K8875" s="19">
        <v>2056.56</v>
      </c>
      <c r="L8875" s="2">
        <v>0.38</v>
      </c>
      <c r="M8875" s="2" t="s">
        <v>19</v>
      </c>
      <c r="N8875" s="20">
        <f t="shared" si="138"/>
        <v>7468.5599999999995</v>
      </c>
      <c r="O8875" s="21"/>
      <c r="P8875" s="20"/>
    </row>
    <row r="8876" spans="1:16" x14ac:dyDescent="0.35">
      <c r="A8876" s="2" t="s">
        <v>13</v>
      </c>
      <c r="B8876" s="2">
        <v>1128299</v>
      </c>
      <c r="C8876" s="15">
        <v>44340</v>
      </c>
      <c r="D8876" s="2" t="s">
        <v>26</v>
      </c>
      <c r="E8876" s="2" t="s">
        <v>81</v>
      </c>
      <c r="F8876" s="2" t="s">
        <v>82</v>
      </c>
      <c r="G8876" s="3" t="s">
        <v>157</v>
      </c>
      <c r="H8876" s="17">
        <v>39</v>
      </c>
      <c r="I8876" s="2">
        <v>93</v>
      </c>
      <c r="J8876" s="19">
        <v>3627</v>
      </c>
      <c r="K8876" s="19">
        <v>1341.99</v>
      </c>
      <c r="L8876" s="2">
        <v>0.37</v>
      </c>
      <c r="M8876" s="2" t="s">
        <v>19</v>
      </c>
      <c r="N8876" s="20">
        <f t="shared" si="138"/>
        <v>4968.99</v>
      </c>
      <c r="O8876" s="21"/>
      <c r="P8876" s="20"/>
    </row>
    <row r="8877" spans="1:16" x14ac:dyDescent="0.35">
      <c r="A8877" s="2" t="s">
        <v>13</v>
      </c>
      <c r="B8877" s="2">
        <v>1128299</v>
      </c>
      <c r="C8877" s="15">
        <v>44340</v>
      </c>
      <c r="D8877" s="2" t="s">
        <v>26</v>
      </c>
      <c r="E8877" s="2" t="s">
        <v>81</v>
      </c>
      <c r="F8877" s="2" t="s">
        <v>82</v>
      </c>
      <c r="G8877" s="3" t="s">
        <v>18</v>
      </c>
      <c r="H8877" s="17">
        <v>39</v>
      </c>
      <c r="I8877" s="2">
        <v>62</v>
      </c>
      <c r="J8877" s="19">
        <v>2418</v>
      </c>
      <c r="K8877" s="19">
        <v>797.93999999999994</v>
      </c>
      <c r="L8877" s="2">
        <v>0.32999999999999996</v>
      </c>
      <c r="M8877" s="2" t="s">
        <v>19</v>
      </c>
      <c r="N8877" s="20">
        <f t="shared" si="138"/>
        <v>3215.94</v>
      </c>
      <c r="O8877" s="21"/>
      <c r="P8877" s="20"/>
    </row>
    <row r="8878" spans="1:16" x14ac:dyDescent="0.35">
      <c r="A8878" s="2" t="s">
        <v>13</v>
      </c>
      <c r="B8878" s="2">
        <v>1128299</v>
      </c>
      <c r="C8878" s="15">
        <v>44340</v>
      </c>
      <c r="D8878" s="2" t="s">
        <v>26</v>
      </c>
      <c r="E8878" s="2" t="s">
        <v>81</v>
      </c>
      <c r="F8878" s="2" t="s">
        <v>82</v>
      </c>
      <c r="G8878" s="3" t="s">
        <v>158</v>
      </c>
      <c r="H8878" s="17">
        <v>53</v>
      </c>
      <c r="I8878" s="2">
        <v>124</v>
      </c>
      <c r="J8878" s="19">
        <v>6572</v>
      </c>
      <c r="K8878" s="19">
        <v>1905.8799999999999</v>
      </c>
      <c r="L8878" s="2">
        <v>0.28999999999999998</v>
      </c>
      <c r="M8878" s="2" t="s">
        <v>19</v>
      </c>
      <c r="N8878" s="20">
        <f t="shared" si="138"/>
        <v>8477.8799999999992</v>
      </c>
      <c r="O8878" s="21"/>
      <c r="P8878" s="20"/>
    </row>
    <row r="8879" spans="1:16" x14ac:dyDescent="0.35">
      <c r="A8879" s="2" t="s">
        <v>13</v>
      </c>
      <c r="B8879" s="2">
        <v>1128299</v>
      </c>
      <c r="C8879" s="15">
        <v>44370</v>
      </c>
      <c r="D8879" s="2" t="s">
        <v>26</v>
      </c>
      <c r="E8879" s="2" t="s">
        <v>81</v>
      </c>
      <c r="F8879" s="2" t="s">
        <v>82</v>
      </c>
      <c r="G8879" s="3" t="s">
        <v>155</v>
      </c>
      <c r="H8879" s="17">
        <v>37</v>
      </c>
      <c r="I8879" s="2">
        <v>194</v>
      </c>
      <c r="J8879" s="19">
        <v>7178</v>
      </c>
      <c r="K8879" s="19">
        <v>2799.4199999999996</v>
      </c>
      <c r="L8879" s="2">
        <v>0.38999999999999996</v>
      </c>
      <c r="M8879" s="2" t="s">
        <v>19</v>
      </c>
      <c r="N8879" s="20">
        <f t="shared" si="138"/>
        <v>9977.42</v>
      </c>
      <c r="O8879" s="21"/>
      <c r="P8879" s="20"/>
    </row>
    <row r="8880" spans="1:16" x14ac:dyDescent="0.35">
      <c r="A8880" s="2" t="s">
        <v>13</v>
      </c>
      <c r="B8880" s="2">
        <v>1128299</v>
      </c>
      <c r="C8880" s="15">
        <v>44370</v>
      </c>
      <c r="D8880" s="2" t="s">
        <v>26</v>
      </c>
      <c r="E8880" s="2" t="s">
        <v>81</v>
      </c>
      <c r="F8880" s="2" t="s">
        <v>82</v>
      </c>
      <c r="G8880" s="3" t="s">
        <v>17</v>
      </c>
      <c r="H8880" s="17">
        <v>36</v>
      </c>
      <c r="I8880" s="2">
        <v>143</v>
      </c>
      <c r="J8880" s="19">
        <v>5148</v>
      </c>
      <c r="K8880" s="19">
        <v>2162.1600000000003</v>
      </c>
      <c r="L8880" s="2">
        <v>0.42000000000000004</v>
      </c>
      <c r="M8880" s="2" t="s">
        <v>19</v>
      </c>
      <c r="N8880" s="20">
        <f t="shared" si="138"/>
        <v>7310.16</v>
      </c>
      <c r="O8880" s="21"/>
      <c r="P8880" s="20"/>
    </row>
    <row r="8881" spans="1:16" x14ac:dyDescent="0.35">
      <c r="A8881" s="2" t="s">
        <v>13</v>
      </c>
      <c r="B8881" s="2">
        <v>1128299</v>
      </c>
      <c r="C8881" s="15">
        <v>44370</v>
      </c>
      <c r="D8881" s="2" t="s">
        <v>26</v>
      </c>
      <c r="E8881" s="2" t="s">
        <v>81</v>
      </c>
      <c r="F8881" s="2" t="s">
        <v>82</v>
      </c>
      <c r="G8881" s="3" t="s">
        <v>156</v>
      </c>
      <c r="H8881" s="17">
        <v>41</v>
      </c>
      <c r="I8881" s="2">
        <v>147</v>
      </c>
      <c r="J8881" s="19">
        <v>6027</v>
      </c>
      <c r="K8881" s="19">
        <v>2290.2600000000002</v>
      </c>
      <c r="L8881" s="2">
        <v>0.38</v>
      </c>
      <c r="M8881" s="2" t="s">
        <v>19</v>
      </c>
      <c r="N8881" s="20">
        <f t="shared" si="138"/>
        <v>8317.26</v>
      </c>
      <c r="O8881" s="21"/>
      <c r="P8881" s="20"/>
    </row>
    <row r="8882" spans="1:16" x14ac:dyDescent="0.35">
      <c r="A8882" s="2" t="s">
        <v>13</v>
      </c>
      <c r="B8882" s="2">
        <v>1128299</v>
      </c>
      <c r="C8882" s="15">
        <v>44370</v>
      </c>
      <c r="D8882" s="2" t="s">
        <v>26</v>
      </c>
      <c r="E8882" s="2" t="s">
        <v>81</v>
      </c>
      <c r="F8882" s="2" t="s">
        <v>82</v>
      </c>
      <c r="G8882" s="3" t="s">
        <v>157</v>
      </c>
      <c r="H8882" s="17">
        <v>38</v>
      </c>
      <c r="I8882" s="2">
        <v>105</v>
      </c>
      <c r="J8882" s="19">
        <v>3990</v>
      </c>
      <c r="K8882" s="19">
        <v>1595.9999999999998</v>
      </c>
      <c r="L8882" s="2">
        <v>0.39999999999999997</v>
      </c>
      <c r="M8882" s="2" t="s">
        <v>19</v>
      </c>
      <c r="N8882" s="20">
        <f t="shared" si="138"/>
        <v>5586</v>
      </c>
      <c r="O8882" s="21"/>
      <c r="P8882" s="20"/>
    </row>
    <row r="8883" spans="1:16" x14ac:dyDescent="0.35">
      <c r="A8883" s="2" t="s">
        <v>13</v>
      </c>
      <c r="B8883" s="2">
        <v>1128299</v>
      </c>
      <c r="C8883" s="15">
        <v>44370</v>
      </c>
      <c r="D8883" s="2" t="s">
        <v>26</v>
      </c>
      <c r="E8883" s="2" t="s">
        <v>81</v>
      </c>
      <c r="F8883" s="2" t="s">
        <v>82</v>
      </c>
      <c r="G8883" s="3" t="s">
        <v>18</v>
      </c>
      <c r="H8883" s="17">
        <v>43</v>
      </c>
      <c r="I8883" s="2">
        <v>72</v>
      </c>
      <c r="J8883" s="19">
        <v>3096</v>
      </c>
      <c r="K8883" s="19">
        <v>1052.6399999999999</v>
      </c>
      <c r="L8883" s="2">
        <v>0.33999999999999997</v>
      </c>
      <c r="M8883" s="2" t="s">
        <v>19</v>
      </c>
      <c r="N8883" s="20">
        <f t="shared" si="138"/>
        <v>4148.6399999999994</v>
      </c>
      <c r="O8883" s="21"/>
      <c r="P8883" s="20"/>
    </row>
    <row r="8884" spans="1:16" x14ac:dyDescent="0.35">
      <c r="A8884" s="2" t="s">
        <v>13</v>
      </c>
      <c r="B8884" s="2">
        <v>1128299</v>
      </c>
      <c r="C8884" s="15">
        <v>44370</v>
      </c>
      <c r="D8884" s="2" t="s">
        <v>26</v>
      </c>
      <c r="E8884" s="2" t="s">
        <v>81</v>
      </c>
      <c r="F8884" s="2" t="s">
        <v>82</v>
      </c>
      <c r="G8884" s="3" t="s">
        <v>158</v>
      </c>
      <c r="H8884" s="17">
        <v>46</v>
      </c>
      <c r="I8884" s="2">
        <v>158</v>
      </c>
      <c r="J8884" s="19">
        <v>7268</v>
      </c>
      <c r="K8884" s="19">
        <v>2253.08</v>
      </c>
      <c r="L8884" s="2">
        <v>0.31</v>
      </c>
      <c r="M8884" s="2" t="s">
        <v>19</v>
      </c>
      <c r="N8884" s="20">
        <f t="shared" si="138"/>
        <v>9521.08</v>
      </c>
      <c r="O8884" s="21"/>
      <c r="P8884" s="20"/>
    </row>
    <row r="8885" spans="1:16" x14ac:dyDescent="0.35">
      <c r="A8885" s="2" t="s">
        <v>13</v>
      </c>
      <c r="B8885" s="2">
        <v>1128299</v>
      </c>
      <c r="C8885" s="15">
        <v>44399</v>
      </c>
      <c r="D8885" s="2" t="s">
        <v>26</v>
      </c>
      <c r="E8885" s="2" t="s">
        <v>81</v>
      </c>
      <c r="F8885" s="2" t="s">
        <v>82</v>
      </c>
      <c r="G8885" s="3" t="s">
        <v>155</v>
      </c>
      <c r="H8885" s="17">
        <v>40</v>
      </c>
      <c r="I8885" s="2">
        <v>216</v>
      </c>
      <c r="J8885" s="19">
        <v>8640</v>
      </c>
      <c r="K8885" s="19">
        <v>3196.8</v>
      </c>
      <c r="L8885" s="2">
        <v>0.37</v>
      </c>
      <c r="M8885" s="2" t="s">
        <v>19</v>
      </c>
      <c r="N8885" s="20">
        <f t="shared" si="138"/>
        <v>11836.8</v>
      </c>
      <c r="O8885" s="21"/>
      <c r="P8885" s="20"/>
    </row>
    <row r="8886" spans="1:16" x14ac:dyDescent="0.35">
      <c r="A8886" s="2" t="s">
        <v>13</v>
      </c>
      <c r="B8886" s="2">
        <v>1128299</v>
      </c>
      <c r="C8886" s="15">
        <v>44399</v>
      </c>
      <c r="D8886" s="2" t="s">
        <v>26</v>
      </c>
      <c r="E8886" s="2" t="s">
        <v>81</v>
      </c>
      <c r="F8886" s="2" t="s">
        <v>82</v>
      </c>
      <c r="G8886" s="3" t="s">
        <v>17</v>
      </c>
      <c r="H8886" s="17">
        <v>40</v>
      </c>
      <c r="I8886" s="2">
        <v>163</v>
      </c>
      <c r="J8886" s="19">
        <v>6520</v>
      </c>
      <c r="K8886" s="19">
        <v>2999.2000000000003</v>
      </c>
      <c r="L8886" s="2">
        <v>0.46</v>
      </c>
      <c r="M8886" s="2" t="s">
        <v>19</v>
      </c>
      <c r="N8886" s="20">
        <f t="shared" si="138"/>
        <v>9519.2000000000007</v>
      </c>
      <c r="O8886" s="21"/>
      <c r="P8886" s="20"/>
    </row>
    <row r="8887" spans="1:16" x14ac:dyDescent="0.35">
      <c r="A8887" s="2" t="s">
        <v>13</v>
      </c>
      <c r="B8887" s="2">
        <v>1128299</v>
      </c>
      <c r="C8887" s="15">
        <v>44399</v>
      </c>
      <c r="D8887" s="2" t="s">
        <v>26</v>
      </c>
      <c r="E8887" s="2" t="s">
        <v>81</v>
      </c>
      <c r="F8887" s="2" t="s">
        <v>82</v>
      </c>
      <c r="G8887" s="3" t="s">
        <v>156</v>
      </c>
      <c r="H8887" s="17">
        <v>39</v>
      </c>
      <c r="I8887" s="2">
        <v>157</v>
      </c>
      <c r="J8887" s="19">
        <v>6123</v>
      </c>
      <c r="K8887" s="19">
        <v>2387.9699999999998</v>
      </c>
      <c r="L8887" s="2">
        <v>0.38999999999999996</v>
      </c>
      <c r="M8887" s="2" t="s">
        <v>19</v>
      </c>
      <c r="N8887" s="20">
        <f t="shared" si="138"/>
        <v>8510.9699999999993</v>
      </c>
      <c r="O8887" s="21"/>
      <c r="P8887" s="20"/>
    </row>
    <row r="8888" spans="1:16" x14ac:dyDescent="0.35">
      <c r="A8888" s="2" t="s">
        <v>13</v>
      </c>
      <c r="B8888" s="2">
        <v>1128299</v>
      </c>
      <c r="C8888" s="15">
        <v>44399</v>
      </c>
      <c r="D8888" s="2" t="s">
        <v>26</v>
      </c>
      <c r="E8888" s="2" t="s">
        <v>81</v>
      </c>
      <c r="F8888" s="2" t="s">
        <v>82</v>
      </c>
      <c r="G8888" s="3" t="s">
        <v>157</v>
      </c>
      <c r="H8888" s="17">
        <v>36</v>
      </c>
      <c r="I8888" s="2">
        <v>113</v>
      </c>
      <c r="J8888" s="19">
        <v>4068</v>
      </c>
      <c r="K8888" s="19">
        <v>1545.84</v>
      </c>
      <c r="L8888" s="2">
        <v>0.38</v>
      </c>
      <c r="M8888" s="2" t="s">
        <v>19</v>
      </c>
      <c r="N8888" s="20">
        <f t="shared" si="138"/>
        <v>5613.84</v>
      </c>
      <c r="O8888" s="21"/>
      <c r="P8888" s="20"/>
    </row>
    <row r="8889" spans="1:16" x14ac:dyDescent="0.35">
      <c r="A8889" s="2" t="s">
        <v>13</v>
      </c>
      <c r="B8889" s="2">
        <v>1128299</v>
      </c>
      <c r="C8889" s="15">
        <v>44399</v>
      </c>
      <c r="D8889" s="2" t="s">
        <v>26</v>
      </c>
      <c r="E8889" s="2" t="s">
        <v>81</v>
      </c>
      <c r="F8889" s="2" t="s">
        <v>82</v>
      </c>
      <c r="G8889" s="3" t="s">
        <v>18</v>
      </c>
      <c r="H8889" s="17">
        <v>40</v>
      </c>
      <c r="I8889" s="2">
        <v>145</v>
      </c>
      <c r="J8889" s="19">
        <v>5800</v>
      </c>
      <c r="K8889" s="19">
        <v>2146</v>
      </c>
      <c r="L8889" s="2">
        <v>0.37</v>
      </c>
      <c r="M8889" s="2" t="s">
        <v>19</v>
      </c>
      <c r="N8889" s="20">
        <f t="shared" si="138"/>
        <v>7946</v>
      </c>
      <c r="O8889" s="21"/>
      <c r="P8889" s="20"/>
    </row>
    <row r="8890" spans="1:16" x14ac:dyDescent="0.35">
      <c r="A8890" s="2" t="s">
        <v>13</v>
      </c>
      <c r="B8890" s="2">
        <v>1128299</v>
      </c>
      <c r="C8890" s="15">
        <v>44399</v>
      </c>
      <c r="D8890" s="2" t="s">
        <v>26</v>
      </c>
      <c r="E8890" s="2" t="s">
        <v>81</v>
      </c>
      <c r="F8890" s="2" t="s">
        <v>82</v>
      </c>
      <c r="G8890" s="3" t="s">
        <v>158</v>
      </c>
      <c r="H8890" s="17">
        <v>46</v>
      </c>
      <c r="I8890" s="2">
        <v>145</v>
      </c>
      <c r="J8890" s="19">
        <v>6670</v>
      </c>
      <c r="K8890" s="19">
        <v>2001</v>
      </c>
      <c r="L8890" s="2">
        <v>0.3</v>
      </c>
      <c r="M8890" s="2" t="s">
        <v>19</v>
      </c>
      <c r="N8890" s="20">
        <f t="shared" si="138"/>
        <v>8671</v>
      </c>
      <c r="O8890" s="21"/>
      <c r="P8890" s="20"/>
    </row>
    <row r="8891" spans="1:16" x14ac:dyDescent="0.35">
      <c r="A8891" s="2" t="s">
        <v>13</v>
      </c>
      <c r="B8891" s="2">
        <v>1128299</v>
      </c>
      <c r="C8891" s="15">
        <v>44431</v>
      </c>
      <c r="D8891" s="2" t="s">
        <v>26</v>
      </c>
      <c r="E8891" s="2" t="s">
        <v>81</v>
      </c>
      <c r="F8891" s="2" t="s">
        <v>82</v>
      </c>
      <c r="G8891" s="3" t="s">
        <v>155</v>
      </c>
      <c r="H8891" s="17">
        <v>41</v>
      </c>
      <c r="I8891" s="2">
        <v>194</v>
      </c>
      <c r="J8891" s="19">
        <v>7954</v>
      </c>
      <c r="K8891" s="19">
        <v>3181.6</v>
      </c>
      <c r="L8891" s="2">
        <v>0.39999999999999997</v>
      </c>
      <c r="M8891" s="2" t="s">
        <v>19</v>
      </c>
      <c r="N8891" s="20">
        <f t="shared" si="138"/>
        <v>11135.6</v>
      </c>
      <c r="O8891" s="21"/>
      <c r="P8891" s="20"/>
    </row>
    <row r="8892" spans="1:16" x14ac:dyDescent="0.35">
      <c r="A8892" s="2" t="s">
        <v>13</v>
      </c>
      <c r="B8892" s="2">
        <v>1128299</v>
      </c>
      <c r="C8892" s="15">
        <v>44431</v>
      </c>
      <c r="D8892" s="2" t="s">
        <v>26</v>
      </c>
      <c r="E8892" s="2" t="s">
        <v>81</v>
      </c>
      <c r="F8892" s="2" t="s">
        <v>82</v>
      </c>
      <c r="G8892" s="3" t="s">
        <v>17</v>
      </c>
      <c r="H8892" s="17">
        <v>46</v>
      </c>
      <c r="I8892" s="2">
        <v>190</v>
      </c>
      <c r="J8892" s="19">
        <v>8740</v>
      </c>
      <c r="K8892" s="19">
        <v>3670.8</v>
      </c>
      <c r="L8892" s="2">
        <v>0.42000000000000004</v>
      </c>
      <c r="M8892" s="2" t="s">
        <v>19</v>
      </c>
      <c r="N8892" s="20">
        <f t="shared" si="138"/>
        <v>12410.8</v>
      </c>
      <c r="O8892" s="21"/>
      <c r="P8892" s="20"/>
    </row>
    <row r="8893" spans="1:16" x14ac:dyDescent="0.35">
      <c r="A8893" s="2" t="s">
        <v>13</v>
      </c>
      <c r="B8893" s="2">
        <v>1128299</v>
      </c>
      <c r="C8893" s="15">
        <v>44431</v>
      </c>
      <c r="D8893" s="2" t="s">
        <v>26</v>
      </c>
      <c r="E8893" s="2" t="s">
        <v>81</v>
      </c>
      <c r="F8893" s="2" t="s">
        <v>82</v>
      </c>
      <c r="G8893" s="3" t="s">
        <v>156</v>
      </c>
      <c r="H8893" s="17">
        <v>37</v>
      </c>
      <c r="I8893" s="2">
        <v>153</v>
      </c>
      <c r="J8893" s="19">
        <v>5661</v>
      </c>
      <c r="K8893" s="19">
        <v>2321.0099999999998</v>
      </c>
      <c r="L8893" s="2">
        <v>0.41</v>
      </c>
      <c r="M8893" s="2" t="s">
        <v>19</v>
      </c>
      <c r="N8893" s="20">
        <f t="shared" si="138"/>
        <v>7982.01</v>
      </c>
      <c r="O8893" s="21"/>
      <c r="P8893" s="20"/>
    </row>
    <row r="8894" spans="1:16" x14ac:dyDescent="0.35">
      <c r="A8894" s="2" t="s">
        <v>13</v>
      </c>
      <c r="B8894" s="2">
        <v>1128299</v>
      </c>
      <c r="C8894" s="15">
        <v>44431</v>
      </c>
      <c r="D8894" s="2" t="s">
        <v>26</v>
      </c>
      <c r="E8894" s="2" t="s">
        <v>81</v>
      </c>
      <c r="F8894" s="2" t="s">
        <v>82</v>
      </c>
      <c r="G8894" s="3" t="s">
        <v>157</v>
      </c>
      <c r="H8894" s="17">
        <v>43</v>
      </c>
      <c r="I8894" s="2">
        <v>120</v>
      </c>
      <c r="J8894" s="19">
        <v>5160</v>
      </c>
      <c r="K8894" s="19">
        <v>2167.1999999999998</v>
      </c>
      <c r="L8894" s="2">
        <v>0.42</v>
      </c>
      <c r="M8894" s="2" t="s">
        <v>19</v>
      </c>
      <c r="N8894" s="20">
        <f t="shared" si="138"/>
        <v>7327.2</v>
      </c>
      <c r="O8894" s="21"/>
      <c r="P8894" s="20"/>
    </row>
    <row r="8895" spans="1:16" x14ac:dyDescent="0.35">
      <c r="A8895" s="2" t="s">
        <v>13</v>
      </c>
      <c r="B8895" s="2">
        <v>1128299</v>
      </c>
      <c r="C8895" s="15">
        <v>44431</v>
      </c>
      <c r="D8895" s="2" t="s">
        <v>26</v>
      </c>
      <c r="E8895" s="2" t="s">
        <v>81</v>
      </c>
      <c r="F8895" s="2" t="s">
        <v>82</v>
      </c>
      <c r="G8895" s="3" t="s">
        <v>18</v>
      </c>
      <c r="H8895" s="17">
        <v>45</v>
      </c>
      <c r="I8895" s="2">
        <v>136</v>
      </c>
      <c r="J8895" s="19">
        <v>6120</v>
      </c>
      <c r="K8895" s="19">
        <v>2264.4</v>
      </c>
      <c r="L8895" s="2">
        <v>0.37</v>
      </c>
      <c r="M8895" s="2" t="s">
        <v>19</v>
      </c>
      <c r="N8895" s="20">
        <f t="shared" si="138"/>
        <v>8384.4</v>
      </c>
      <c r="O8895" s="21"/>
      <c r="P8895" s="20"/>
    </row>
    <row r="8896" spans="1:16" x14ac:dyDescent="0.35">
      <c r="A8896" s="2" t="s">
        <v>13</v>
      </c>
      <c r="B8896" s="2">
        <v>1128299</v>
      </c>
      <c r="C8896" s="15">
        <v>44431</v>
      </c>
      <c r="D8896" s="2" t="s">
        <v>26</v>
      </c>
      <c r="E8896" s="2" t="s">
        <v>81</v>
      </c>
      <c r="F8896" s="2" t="s">
        <v>82</v>
      </c>
      <c r="G8896" s="3" t="s">
        <v>158</v>
      </c>
      <c r="H8896" s="17">
        <v>48</v>
      </c>
      <c r="I8896" s="2">
        <v>131</v>
      </c>
      <c r="J8896" s="19">
        <v>6288</v>
      </c>
      <c r="K8896" s="19">
        <v>1760.64</v>
      </c>
      <c r="L8896" s="2">
        <v>0.28000000000000003</v>
      </c>
      <c r="M8896" s="2" t="s">
        <v>19</v>
      </c>
      <c r="N8896" s="20">
        <f t="shared" si="138"/>
        <v>8048.64</v>
      </c>
      <c r="O8896" s="21"/>
      <c r="P8896" s="20"/>
    </row>
    <row r="8897" spans="1:16" x14ac:dyDescent="0.35">
      <c r="A8897" s="2" t="s">
        <v>13</v>
      </c>
      <c r="B8897" s="2">
        <v>1128299</v>
      </c>
      <c r="C8897" s="15">
        <v>44463</v>
      </c>
      <c r="D8897" s="2" t="s">
        <v>26</v>
      </c>
      <c r="E8897" s="2" t="s">
        <v>81</v>
      </c>
      <c r="F8897" s="2" t="s">
        <v>82</v>
      </c>
      <c r="G8897" s="3" t="s">
        <v>155</v>
      </c>
      <c r="H8897" s="17">
        <v>35</v>
      </c>
      <c r="I8897" s="2">
        <v>184</v>
      </c>
      <c r="J8897" s="19">
        <v>6440</v>
      </c>
      <c r="K8897" s="19">
        <v>2704.7999999999997</v>
      </c>
      <c r="L8897" s="2">
        <v>0.42</v>
      </c>
      <c r="M8897" s="2" t="s">
        <v>19</v>
      </c>
      <c r="N8897" s="20">
        <f t="shared" si="138"/>
        <v>9144.7999999999993</v>
      </c>
      <c r="O8897" s="21"/>
      <c r="P8897" s="20"/>
    </row>
    <row r="8898" spans="1:16" x14ac:dyDescent="0.35">
      <c r="A8898" s="2" t="s">
        <v>13</v>
      </c>
      <c r="B8898" s="2">
        <v>1128299</v>
      </c>
      <c r="C8898" s="15">
        <v>44463</v>
      </c>
      <c r="D8898" s="2" t="s">
        <v>26</v>
      </c>
      <c r="E8898" s="2" t="s">
        <v>81</v>
      </c>
      <c r="F8898" s="2" t="s">
        <v>82</v>
      </c>
      <c r="G8898" s="3" t="s">
        <v>17</v>
      </c>
      <c r="H8898" s="17">
        <v>34</v>
      </c>
      <c r="I8898" s="2">
        <v>201</v>
      </c>
      <c r="J8898" s="19">
        <v>6834</v>
      </c>
      <c r="K8898" s="19">
        <v>3211.98</v>
      </c>
      <c r="L8898" s="2">
        <v>0.47000000000000003</v>
      </c>
      <c r="M8898" s="2" t="s">
        <v>19</v>
      </c>
      <c r="N8898" s="20">
        <f t="shared" si="138"/>
        <v>10045.98</v>
      </c>
      <c r="O8898" s="21"/>
      <c r="P8898" s="20"/>
    </row>
    <row r="8899" spans="1:16" x14ac:dyDescent="0.35">
      <c r="A8899" s="2" t="s">
        <v>13</v>
      </c>
      <c r="B8899" s="2">
        <v>1128299</v>
      </c>
      <c r="C8899" s="15">
        <v>44463</v>
      </c>
      <c r="D8899" s="2" t="s">
        <v>26</v>
      </c>
      <c r="E8899" s="2" t="s">
        <v>81</v>
      </c>
      <c r="F8899" s="2" t="s">
        <v>82</v>
      </c>
      <c r="G8899" s="3" t="s">
        <v>156</v>
      </c>
      <c r="H8899" s="17">
        <v>34</v>
      </c>
      <c r="I8899" s="2">
        <v>145</v>
      </c>
      <c r="J8899" s="19">
        <v>4930</v>
      </c>
      <c r="K8899" s="19">
        <v>1824.1</v>
      </c>
      <c r="L8899" s="2">
        <v>0.37</v>
      </c>
      <c r="M8899" s="2" t="s">
        <v>19</v>
      </c>
      <c r="N8899" s="20">
        <f t="shared" ref="N8899:N8962" si="139">SUM(J8899,K8899)</f>
        <v>6754.1</v>
      </c>
      <c r="O8899" s="21"/>
      <c r="P8899" s="20"/>
    </row>
    <row r="8900" spans="1:16" x14ac:dyDescent="0.35">
      <c r="A8900" s="2" t="s">
        <v>13</v>
      </c>
      <c r="B8900" s="2">
        <v>1128299</v>
      </c>
      <c r="C8900" s="15">
        <v>44463</v>
      </c>
      <c r="D8900" s="2" t="s">
        <v>26</v>
      </c>
      <c r="E8900" s="2" t="s">
        <v>81</v>
      </c>
      <c r="F8900" s="2" t="s">
        <v>82</v>
      </c>
      <c r="G8900" s="3" t="s">
        <v>157</v>
      </c>
      <c r="H8900" s="17">
        <v>33</v>
      </c>
      <c r="I8900" s="2">
        <v>124</v>
      </c>
      <c r="J8900" s="19">
        <v>4092</v>
      </c>
      <c r="K8900" s="19">
        <v>1514.04</v>
      </c>
      <c r="L8900" s="2">
        <v>0.37</v>
      </c>
      <c r="M8900" s="2" t="s">
        <v>19</v>
      </c>
      <c r="N8900" s="20">
        <f t="shared" si="139"/>
        <v>5606.04</v>
      </c>
      <c r="O8900" s="21"/>
      <c r="P8900" s="20"/>
    </row>
    <row r="8901" spans="1:16" x14ac:dyDescent="0.35">
      <c r="A8901" s="2" t="s">
        <v>13</v>
      </c>
      <c r="B8901" s="2">
        <v>1128299</v>
      </c>
      <c r="C8901" s="15">
        <v>44463</v>
      </c>
      <c r="D8901" s="2" t="s">
        <v>26</v>
      </c>
      <c r="E8901" s="2" t="s">
        <v>81</v>
      </c>
      <c r="F8901" s="2" t="s">
        <v>82</v>
      </c>
      <c r="G8901" s="3" t="s">
        <v>18</v>
      </c>
      <c r="H8901" s="17">
        <v>41</v>
      </c>
      <c r="I8901" s="2">
        <v>128</v>
      </c>
      <c r="J8901" s="19">
        <v>5248</v>
      </c>
      <c r="K8901" s="19">
        <v>1731.8399999999997</v>
      </c>
      <c r="L8901" s="2">
        <v>0.32999999999999996</v>
      </c>
      <c r="M8901" s="2" t="s">
        <v>19</v>
      </c>
      <c r="N8901" s="20">
        <f t="shared" si="139"/>
        <v>6979.84</v>
      </c>
      <c r="O8901" s="21"/>
      <c r="P8901" s="20"/>
    </row>
    <row r="8902" spans="1:16" x14ac:dyDescent="0.35">
      <c r="A8902" s="2" t="s">
        <v>13</v>
      </c>
      <c r="B8902" s="2">
        <v>1128299</v>
      </c>
      <c r="C8902" s="15">
        <v>44463</v>
      </c>
      <c r="D8902" s="2" t="s">
        <v>26</v>
      </c>
      <c r="E8902" s="2" t="s">
        <v>81</v>
      </c>
      <c r="F8902" s="2" t="s">
        <v>82</v>
      </c>
      <c r="G8902" s="3" t="s">
        <v>158</v>
      </c>
      <c r="H8902" s="17">
        <v>43</v>
      </c>
      <c r="I8902" s="2">
        <v>132</v>
      </c>
      <c r="J8902" s="19">
        <v>5676</v>
      </c>
      <c r="K8902" s="19">
        <v>1816.32</v>
      </c>
      <c r="L8902" s="2">
        <v>0.32</v>
      </c>
      <c r="M8902" s="2" t="s">
        <v>19</v>
      </c>
      <c r="N8902" s="20">
        <f t="shared" si="139"/>
        <v>7492.32</v>
      </c>
      <c r="O8902" s="21"/>
      <c r="P8902" s="20"/>
    </row>
    <row r="8903" spans="1:16" x14ac:dyDescent="0.35">
      <c r="A8903" s="2" t="s">
        <v>13</v>
      </c>
      <c r="B8903" s="2">
        <v>1128299</v>
      </c>
      <c r="C8903" s="15">
        <v>44492</v>
      </c>
      <c r="D8903" s="2" t="s">
        <v>26</v>
      </c>
      <c r="E8903" s="2" t="s">
        <v>81</v>
      </c>
      <c r="F8903" s="2" t="s">
        <v>82</v>
      </c>
      <c r="G8903" s="3" t="s">
        <v>155</v>
      </c>
      <c r="H8903" s="17">
        <v>36</v>
      </c>
      <c r="I8903" s="2">
        <v>170</v>
      </c>
      <c r="J8903" s="19">
        <v>6120</v>
      </c>
      <c r="K8903" s="19">
        <v>2570.4</v>
      </c>
      <c r="L8903" s="2">
        <v>0.42</v>
      </c>
      <c r="M8903" s="2" t="s">
        <v>19</v>
      </c>
      <c r="N8903" s="20">
        <f t="shared" si="139"/>
        <v>8690.4</v>
      </c>
      <c r="O8903" s="21"/>
      <c r="P8903" s="20"/>
    </row>
    <row r="8904" spans="1:16" x14ac:dyDescent="0.35">
      <c r="A8904" s="2" t="s">
        <v>13</v>
      </c>
      <c r="B8904" s="2">
        <v>1128299</v>
      </c>
      <c r="C8904" s="15">
        <v>44492</v>
      </c>
      <c r="D8904" s="2" t="s">
        <v>26</v>
      </c>
      <c r="E8904" s="2" t="s">
        <v>81</v>
      </c>
      <c r="F8904" s="2" t="s">
        <v>82</v>
      </c>
      <c r="G8904" s="3" t="s">
        <v>17</v>
      </c>
      <c r="H8904" s="17">
        <v>33</v>
      </c>
      <c r="I8904" s="2">
        <v>175</v>
      </c>
      <c r="J8904" s="19">
        <v>5775</v>
      </c>
      <c r="K8904" s="19">
        <v>2425.5000000000005</v>
      </c>
      <c r="L8904" s="2">
        <v>0.42000000000000004</v>
      </c>
      <c r="M8904" s="2" t="s">
        <v>19</v>
      </c>
      <c r="N8904" s="20">
        <f t="shared" si="139"/>
        <v>8200.5</v>
      </c>
      <c r="O8904" s="21"/>
      <c r="P8904" s="20"/>
    </row>
    <row r="8905" spans="1:16" x14ac:dyDescent="0.35">
      <c r="A8905" s="2" t="s">
        <v>13</v>
      </c>
      <c r="B8905" s="2">
        <v>1128299</v>
      </c>
      <c r="C8905" s="15">
        <v>44492</v>
      </c>
      <c r="D8905" s="2" t="s">
        <v>26</v>
      </c>
      <c r="E8905" s="2" t="s">
        <v>81</v>
      </c>
      <c r="F8905" s="2" t="s">
        <v>82</v>
      </c>
      <c r="G8905" s="3" t="s">
        <v>156</v>
      </c>
      <c r="H8905" s="17">
        <v>31</v>
      </c>
      <c r="I8905" s="2">
        <v>111</v>
      </c>
      <c r="J8905" s="19">
        <v>3441</v>
      </c>
      <c r="K8905" s="19">
        <v>1273.17</v>
      </c>
      <c r="L8905" s="2">
        <v>0.37</v>
      </c>
      <c r="M8905" s="2" t="s">
        <v>19</v>
      </c>
      <c r="N8905" s="20">
        <f t="shared" si="139"/>
        <v>4714.17</v>
      </c>
      <c r="O8905" s="21"/>
      <c r="P8905" s="20"/>
    </row>
    <row r="8906" spans="1:16" x14ac:dyDescent="0.35">
      <c r="A8906" s="2" t="s">
        <v>13</v>
      </c>
      <c r="B8906" s="2">
        <v>1128299</v>
      </c>
      <c r="C8906" s="15">
        <v>44492</v>
      </c>
      <c r="D8906" s="2" t="s">
        <v>26</v>
      </c>
      <c r="E8906" s="2" t="s">
        <v>81</v>
      </c>
      <c r="F8906" s="2" t="s">
        <v>82</v>
      </c>
      <c r="G8906" s="3" t="s">
        <v>157</v>
      </c>
      <c r="H8906" s="17">
        <v>32</v>
      </c>
      <c r="I8906" s="2">
        <v>102</v>
      </c>
      <c r="J8906" s="19">
        <v>3264</v>
      </c>
      <c r="K8906" s="19">
        <v>1272.9599999999998</v>
      </c>
      <c r="L8906" s="2">
        <v>0.38999999999999996</v>
      </c>
      <c r="M8906" s="2" t="s">
        <v>19</v>
      </c>
      <c r="N8906" s="20">
        <f t="shared" si="139"/>
        <v>4536.96</v>
      </c>
      <c r="O8906" s="21"/>
      <c r="P8906" s="20"/>
    </row>
    <row r="8907" spans="1:16" x14ac:dyDescent="0.35">
      <c r="A8907" s="2" t="s">
        <v>13</v>
      </c>
      <c r="B8907" s="2">
        <v>1128299</v>
      </c>
      <c r="C8907" s="15">
        <v>44492</v>
      </c>
      <c r="D8907" s="2" t="s">
        <v>26</v>
      </c>
      <c r="E8907" s="2" t="s">
        <v>81</v>
      </c>
      <c r="F8907" s="2" t="s">
        <v>82</v>
      </c>
      <c r="G8907" s="3" t="s">
        <v>18</v>
      </c>
      <c r="H8907" s="17">
        <v>44</v>
      </c>
      <c r="I8907" s="2">
        <v>88</v>
      </c>
      <c r="J8907" s="19">
        <v>3872</v>
      </c>
      <c r="K8907" s="19">
        <v>1432.6399999999999</v>
      </c>
      <c r="L8907" s="2">
        <v>0.37</v>
      </c>
      <c r="M8907" s="2" t="s">
        <v>19</v>
      </c>
      <c r="N8907" s="20">
        <f t="shared" si="139"/>
        <v>5304.6399999999994</v>
      </c>
      <c r="O8907" s="21"/>
      <c r="P8907" s="20"/>
    </row>
    <row r="8908" spans="1:16" x14ac:dyDescent="0.35">
      <c r="A8908" s="2" t="s">
        <v>13</v>
      </c>
      <c r="B8908" s="2">
        <v>1128299</v>
      </c>
      <c r="C8908" s="15">
        <v>44492</v>
      </c>
      <c r="D8908" s="2" t="s">
        <v>26</v>
      </c>
      <c r="E8908" s="2" t="s">
        <v>81</v>
      </c>
      <c r="F8908" s="2" t="s">
        <v>82</v>
      </c>
      <c r="G8908" s="3" t="s">
        <v>158</v>
      </c>
      <c r="H8908" s="17">
        <v>47</v>
      </c>
      <c r="I8908" s="2">
        <v>107</v>
      </c>
      <c r="J8908" s="19">
        <v>5029</v>
      </c>
      <c r="K8908" s="19">
        <v>1458.4099999999999</v>
      </c>
      <c r="L8908" s="2">
        <v>0.28999999999999998</v>
      </c>
      <c r="M8908" s="2" t="s">
        <v>19</v>
      </c>
      <c r="N8908" s="20">
        <f t="shared" si="139"/>
        <v>6487.41</v>
      </c>
      <c r="O8908" s="21"/>
      <c r="P8908" s="20"/>
    </row>
    <row r="8909" spans="1:16" x14ac:dyDescent="0.35">
      <c r="A8909" s="2" t="s">
        <v>13</v>
      </c>
      <c r="B8909" s="2">
        <v>1128299</v>
      </c>
      <c r="C8909" s="15">
        <v>44523</v>
      </c>
      <c r="D8909" s="2" t="s">
        <v>26</v>
      </c>
      <c r="E8909" s="2" t="s">
        <v>81</v>
      </c>
      <c r="F8909" s="2" t="s">
        <v>82</v>
      </c>
      <c r="G8909" s="3" t="s">
        <v>155</v>
      </c>
      <c r="H8909" s="17">
        <v>31</v>
      </c>
      <c r="I8909" s="2">
        <v>150</v>
      </c>
      <c r="J8909" s="19">
        <v>4650</v>
      </c>
      <c r="K8909" s="19">
        <v>1767</v>
      </c>
      <c r="L8909" s="2">
        <v>0.38</v>
      </c>
      <c r="M8909" s="2" t="s">
        <v>19</v>
      </c>
      <c r="N8909" s="20">
        <f t="shared" si="139"/>
        <v>6417</v>
      </c>
      <c r="O8909" s="21"/>
      <c r="P8909" s="20"/>
    </row>
    <row r="8910" spans="1:16" x14ac:dyDescent="0.35">
      <c r="A8910" s="2" t="s">
        <v>13</v>
      </c>
      <c r="B8910" s="2">
        <v>1128299</v>
      </c>
      <c r="C8910" s="15">
        <v>44523</v>
      </c>
      <c r="D8910" s="2" t="s">
        <v>26</v>
      </c>
      <c r="E8910" s="2" t="s">
        <v>81</v>
      </c>
      <c r="F8910" s="2" t="s">
        <v>82</v>
      </c>
      <c r="G8910" s="3" t="s">
        <v>17</v>
      </c>
      <c r="H8910" s="17">
        <v>38</v>
      </c>
      <c r="I8910" s="2">
        <v>163</v>
      </c>
      <c r="J8910" s="19">
        <v>6194</v>
      </c>
      <c r="K8910" s="19">
        <v>2911.1800000000003</v>
      </c>
      <c r="L8910" s="2">
        <v>0.47000000000000003</v>
      </c>
      <c r="M8910" s="2" t="s">
        <v>19</v>
      </c>
      <c r="N8910" s="20">
        <f t="shared" si="139"/>
        <v>9105.18</v>
      </c>
      <c r="O8910" s="21"/>
      <c r="P8910" s="20"/>
    </row>
    <row r="8911" spans="1:16" x14ac:dyDescent="0.35">
      <c r="A8911" s="2" t="s">
        <v>13</v>
      </c>
      <c r="B8911" s="2">
        <v>1128299</v>
      </c>
      <c r="C8911" s="15">
        <v>44523</v>
      </c>
      <c r="D8911" s="2" t="s">
        <v>26</v>
      </c>
      <c r="E8911" s="2" t="s">
        <v>81</v>
      </c>
      <c r="F8911" s="2" t="s">
        <v>82</v>
      </c>
      <c r="G8911" s="3" t="s">
        <v>156</v>
      </c>
      <c r="H8911" s="17">
        <v>33</v>
      </c>
      <c r="I8911" s="2">
        <v>124</v>
      </c>
      <c r="J8911" s="19">
        <v>4092</v>
      </c>
      <c r="K8911" s="19">
        <v>1595.8799999999999</v>
      </c>
      <c r="L8911" s="2">
        <v>0.38999999999999996</v>
      </c>
      <c r="M8911" s="2" t="s">
        <v>19</v>
      </c>
      <c r="N8911" s="20">
        <f t="shared" si="139"/>
        <v>5687.88</v>
      </c>
      <c r="O8911" s="21"/>
      <c r="P8911" s="20"/>
    </row>
    <row r="8912" spans="1:16" x14ac:dyDescent="0.35">
      <c r="A8912" s="2" t="s">
        <v>13</v>
      </c>
      <c r="B8912" s="2">
        <v>1128299</v>
      </c>
      <c r="C8912" s="15">
        <v>44523</v>
      </c>
      <c r="D8912" s="2" t="s">
        <v>26</v>
      </c>
      <c r="E8912" s="2" t="s">
        <v>81</v>
      </c>
      <c r="F8912" s="2" t="s">
        <v>82</v>
      </c>
      <c r="G8912" s="3" t="s">
        <v>157</v>
      </c>
      <c r="H8912" s="17">
        <v>33</v>
      </c>
      <c r="I8912" s="2">
        <v>116</v>
      </c>
      <c r="J8912" s="19">
        <v>3828</v>
      </c>
      <c r="K8912" s="19">
        <v>1607.76</v>
      </c>
      <c r="L8912" s="2">
        <v>0.42</v>
      </c>
      <c r="M8912" s="2" t="s">
        <v>19</v>
      </c>
      <c r="N8912" s="20">
        <f t="shared" si="139"/>
        <v>5435.76</v>
      </c>
      <c r="O8912" s="21"/>
      <c r="P8912" s="20"/>
    </row>
    <row r="8913" spans="1:16" x14ac:dyDescent="0.35">
      <c r="A8913" s="2" t="s">
        <v>13</v>
      </c>
      <c r="B8913" s="2">
        <v>1128299</v>
      </c>
      <c r="C8913" s="15">
        <v>44523</v>
      </c>
      <c r="D8913" s="2" t="s">
        <v>26</v>
      </c>
      <c r="E8913" s="2" t="s">
        <v>81</v>
      </c>
      <c r="F8913" s="2" t="s">
        <v>82</v>
      </c>
      <c r="G8913" s="3" t="s">
        <v>18</v>
      </c>
      <c r="H8913" s="17">
        <v>44</v>
      </c>
      <c r="I8913" s="2">
        <v>99</v>
      </c>
      <c r="J8913" s="19">
        <v>4356</v>
      </c>
      <c r="K8913" s="19">
        <v>1568.1599999999999</v>
      </c>
      <c r="L8913" s="2">
        <v>0.36</v>
      </c>
      <c r="M8913" s="2" t="s">
        <v>19</v>
      </c>
      <c r="N8913" s="20">
        <f t="shared" si="139"/>
        <v>5924.16</v>
      </c>
      <c r="O8913" s="21"/>
      <c r="P8913" s="20"/>
    </row>
    <row r="8914" spans="1:16" x14ac:dyDescent="0.35">
      <c r="A8914" s="2" t="s">
        <v>13</v>
      </c>
      <c r="B8914" s="2">
        <v>1128299</v>
      </c>
      <c r="C8914" s="15">
        <v>44523</v>
      </c>
      <c r="D8914" s="2" t="s">
        <v>26</v>
      </c>
      <c r="E8914" s="2" t="s">
        <v>81</v>
      </c>
      <c r="F8914" s="2" t="s">
        <v>82</v>
      </c>
      <c r="G8914" s="3" t="s">
        <v>158</v>
      </c>
      <c r="H8914" s="17">
        <v>39</v>
      </c>
      <c r="I8914" s="2">
        <v>140</v>
      </c>
      <c r="J8914" s="19">
        <v>5460</v>
      </c>
      <c r="K8914" s="19">
        <v>1528.8000000000002</v>
      </c>
      <c r="L8914" s="2">
        <v>0.28000000000000003</v>
      </c>
      <c r="M8914" s="2" t="s">
        <v>19</v>
      </c>
      <c r="N8914" s="20">
        <f t="shared" si="139"/>
        <v>6988.8</v>
      </c>
      <c r="O8914" s="21"/>
      <c r="P8914" s="20"/>
    </row>
    <row r="8915" spans="1:16" x14ac:dyDescent="0.35">
      <c r="A8915" s="2" t="s">
        <v>13</v>
      </c>
      <c r="B8915" s="2">
        <v>1128299</v>
      </c>
      <c r="C8915" s="15">
        <v>44552</v>
      </c>
      <c r="D8915" s="2" t="s">
        <v>26</v>
      </c>
      <c r="E8915" s="2" t="s">
        <v>81</v>
      </c>
      <c r="F8915" s="2" t="s">
        <v>82</v>
      </c>
      <c r="G8915" s="3" t="s">
        <v>155</v>
      </c>
      <c r="H8915" s="17">
        <v>35</v>
      </c>
      <c r="I8915" s="2">
        <v>194</v>
      </c>
      <c r="J8915" s="19">
        <v>6790</v>
      </c>
      <c r="K8915" s="19">
        <v>2716</v>
      </c>
      <c r="L8915" s="2">
        <v>0.39999999999999997</v>
      </c>
      <c r="M8915" s="2" t="s">
        <v>19</v>
      </c>
      <c r="N8915" s="20">
        <f t="shared" si="139"/>
        <v>9506</v>
      </c>
      <c r="O8915" s="21"/>
      <c r="P8915" s="20"/>
    </row>
    <row r="8916" spans="1:16" x14ac:dyDescent="0.35">
      <c r="A8916" s="2" t="s">
        <v>13</v>
      </c>
      <c r="B8916" s="2">
        <v>1128299</v>
      </c>
      <c r="C8916" s="15">
        <v>44552</v>
      </c>
      <c r="D8916" s="2" t="s">
        <v>26</v>
      </c>
      <c r="E8916" s="2" t="s">
        <v>81</v>
      </c>
      <c r="F8916" s="2" t="s">
        <v>82</v>
      </c>
      <c r="G8916" s="3" t="s">
        <v>17</v>
      </c>
      <c r="H8916" s="17">
        <v>33</v>
      </c>
      <c r="I8916" s="2">
        <v>213</v>
      </c>
      <c r="J8916" s="19">
        <v>7029</v>
      </c>
      <c r="K8916" s="19">
        <v>3233.34</v>
      </c>
      <c r="L8916" s="2">
        <v>0.46</v>
      </c>
      <c r="M8916" s="2" t="s">
        <v>19</v>
      </c>
      <c r="N8916" s="20">
        <f t="shared" si="139"/>
        <v>10262.34</v>
      </c>
      <c r="O8916" s="21"/>
      <c r="P8916" s="20"/>
    </row>
    <row r="8917" spans="1:16" x14ac:dyDescent="0.35">
      <c r="A8917" s="2" t="s">
        <v>29</v>
      </c>
      <c r="B8917" s="2">
        <v>1128299</v>
      </c>
      <c r="C8917" s="15">
        <v>44552</v>
      </c>
      <c r="D8917" s="2" t="s">
        <v>26</v>
      </c>
      <c r="E8917" s="2" t="s">
        <v>81</v>
      </c>
      <c r="F8917" s="2" t="s">
        <v>82</v>
      </c>
      <c r="G8917" s="3" t="s">
        <v>156</v>
      </c>
      <c r="H8917" s="17">
        <v>35</v>
      </c>
      <c r="I8917" s="2">
        <v>136</v>
      </c>
      <c r="J8917" s="19">
        <v>4760</v>
      </c>
      <c r="K8917" s="19">
        <v>1951.6</v>
      </c>
      <c r="L8917" s="2">
        <v>0.41</v>
      </c>
      <c r="M8917" s="2" t="s">
        <v>19</v>
      </c>
      <c r="N8917" s="20">
        <f t="shared" si="139"/>
        <v>6711.6</v>
      </c>
      <c r="O8917" s="21"/>
      <c r="P8917" s="20"/>
    </row>
    <row r="8918" spans="1:16" x14ac:dyDescent="0.35">
      <c r="A8918" s="2" t="s">
        <v>29</v>
      </c>
      <c r="B8918" s="2">
        <v>1128299</v>
      </c>
      <c r="C8918" s="15">
        <v>44552</v>
      </c>
      <c r="D8918" s="2" t="s">
        <v>26</v>
      </c>
      <c r="E8918" s="2" t="s">
        <v>81</v>
      </c>
      <c r="F8918" s="2" t="s">
        <v>82</v>
      </c>
      <c r="G8918" s="3" t="s">
        <v>157</v>
      </c>
      <c r="H8918" s="17">
        <v>32</v>
      </c>
      <c r="I8918" s="2">
        <v>128</v>
      </c>
      <c r="J8918" s="19">
        <v>4096</v>
      </c>
      <c r="K8918" s="19">
        <v>1679.36</v>
      </c>
      <c r="L8918" s="2">
        <v>0.41</v>
      </c>
      <c r="M8918" s="2" t="s">
        <v>19</v>
      </c>
      <c r="N8918" s="20">
        <f t="shared" si="139"/>
        <v>5775.36</v>
      </c>
      <c r="O8918" s="21"/>
      <c r="P8918" s="20"/>
    </row>
    <row r="8919" spans="1:16" x14ac:dyDescent="0.35">
      <c r="A8919" s="2" t="s">
        <v>29</v>
      </c>
      <c r="B8919" s="2">
        <v>1128299</v>
      </c>
      <c r="C8919" s="15">
        <v>44552</v>
      </c>
      <c r="D8919" s="2" t="s">
        <v>26</v>
      </c>
      <c r="E8919" s="2" t="s">
        <v>81</v>
      </c>
      <c r="F8919" s="2" t="s">
        <v>82</v>
      </c>
      <c r="G8919" s="3" t="s">
        <v>18</v>
      </c>
      <c r="H8919" s="17">
        <v>42</v>
      </c>
      <c r="I8919" s="2">
        <v>109</v>
      </c>
      <c r="J8919" s="19">
        <v>4578</v>
      </c>
      <c r="K8919" s="19">
        <v>1556.5199999999998</v>
      </c>
      <c r="L8919" s="2">
        <v>0.33999999999999997</v>
      </c>
      <c r="M8919" s="2" t="s">
        <v>19</v>
      </c>
      <c r="N8919" s="20">
        <f t="shared" si="139"/>
        <v>6134.5199999999995</v>
      </c>
      <c r="O8919" s="21"/>
      <c r="P8919" s="20"/>
    </row>
    <row r="8920" spans="1:16" x14ac:dyDescent="0.35">
      <c r="A8920" s="2" t="s">
        <v>29</v>
      </c>
      <c r="B8920" s="2">
        <v>1128299</v>
      </c>
      <c r="C8920" s="15">
        <v>44552</v>
      </c>
      <c r="D8920" s="2" t="s">
        <v>26</v>
      </c>
      <c r="E8920" s="2" t="s">
        <v>81</v>
      </c>
      <c r="F8920" s="2" t="s">
        <v>82</v>
      </c>
      <c r="G8920" s="3" t="s">
        <v>158</v>
      </c>
      <c r="H8920" s="17">
        <v>43</v>
      </c>
      <c r="I8920" s="2">
        <v>135</v>
      </c>
      <c r="J8920" s="19">
        <v>5805</v>
      </c>
      <c r="K8920" s="19">
        <v>1625.4</v>
      </c>
      <c r="L8920" s="2">
        <v>0.28000000000000003</v>
      </c>
      <c r="M8920" s="2" t="s">
        <v>19</v>
      </c>
      <c r="N8920" s="20">
        <f t="shared" si="139"/>
        <v>7430.4</v>
      </c>
      <c r="O8920" s="21"/>
      <c r="P8920" s="20"/>
    </row>
    <row r="8921" spans="1:16" x14ac:dyDescent="0.35">
      <c r="A8921" s="2" t="s">
        <v>29</v>
      </c>
      <c r="B8921" s="2">
        <v>1128299</v>
      </c>
      <c r="C8921" s="15">
        <v>44222</v>
      </c>
      <c r="D8921" s="2" t="s">
        <v>26</v>
      </c>
      <c r="E8921" s="2" t="s">
        <v>81</v>
      </c>
      <c r="F8921" s="2" t="s">
        <v>82</v>
      </c>
      <c r="G8921" s="3" t="s">
        <v>155</v>
      </c>
      <c r="H8921" s="17">
        <v>27</v>
      </c>
      <c r="I8921" s="2">
        <v>152</v>
      </c>
      <c r="J8921" s="19">
        <v>4104</v>
      </c>
      <c r="K8921" s="19">
        <v>1682.6399999999999</v>
      </c>
      <c r="L8921" s="2">
        <v>0.41</v>
      </c>
      <c r="M8921" s="2" t="s">
        <v>19</v>
      </c>
      <c r="N8921" s="20">
        <f t="shared" si="139"/>
        <v>5786.6399999999994</v>
      </c>
      <c r="O8921" s="21"/>
      <c r="P8921" s="20"/>
    </row>
    <row r="8922" spans="1:16" x14ac:dyDescent="0.35">
      <c r="A8922" s="2" t="s">
        <v>29</v>
      </c>
      <c r="B8922" s="2">
        <v>1128299</v>
      </c>
      <c r="C8922" s="15">
        <v>44222</v>
      </c>
      <c r="D8922" s="2" t="s">
        <v>26</v>
      </c>
      <c r="E8922" s="2" t="s">
        <v>81</v>
      </c>
      <c r="F8922" s="2" t="s">
        <v>82</v>
      </c>
      <c r="G8922" s="3" t="s">
        <v>17</v>
      </c>
      <c r="H8922" s="17">
        <v>30</v>
      </c>
      <c r="I8922" s="2">
        <v>147</v>
      </c>
      <c r="J8922" s="19">
        <v>4410</v>
      </c>
      <c r="K8922" s="19">
        <v>2072.7000000000003</v>
      </c>
      <c r="L8922" s="2">
        <v>0.47000000000000003</v>
      </c>
      <c r="M8922" s="2" t="s">
        <v>19</v>
      </c>
      <c r="N8922" s="20">
        <f t="shared" si="139"/>
        <v>6482.7000000000007</v>
      </c>
      <c r="O8922" s="21"/>
      <c r="P8922" s="20"/>
    </row>
    <row r="8923" spans="1:16" x14ac:dyDescent="0.35">
      <c r="A8923" s="2" t="s">
        <v>29</v>
      </c>
      <c r="B8923" s="2">
        <v>1128299</v>
      </c>
      <c r="C8923" s="15">
        <v>44222</v>
      </c>
      <c r="D8923" s="2" t="s">
        <v>26</v>
      </c>
      <c r="E8923" s="2" t="s">
        <v>81</v>
      </c>
      <c r="F8923" s="2" t="s">
        <v>82</v>
      </c>
      <c r="G8923" s="3" t="s">
        <v>156</v>
      </c>
      <c r="H8923" s="17">
        <v>32</v>
      </c>
      <c r="I8923" s="2">
        <v>157</v>
      </c>
      <c r="J8923" s="19">
        <v>5024</v>
      </c>
      <c r="K8923" s="19">
        <v>1959.36</v>
      </c>
      <c r="L8923" s="2">
        <v>0.38999999999999996</v>
      </c>
      <c r="M8923" s="2" t="s">
        <v>19</v>
      </c>
      <c r="N8923" s="20">
        <f t="shared" si="139"/>
        <v>6983.36</v>
      </c>
      <c r="O8923" s="21"/>
      <c r="P8923" s="20"/>
    </row>
    <row r="8924" spans="1:16" x14ac:dyDescent="0.35">
      <c r="A8924" s="2" t="s">
        <v>29</v>
      </c>
      <c r="B8924" s="2">
        <v>1128299</v>
      </c>
      <c r="C8924" s="15">
        <v>44222</v>
      </c>
      <c r="D8924" s="2" t="s">
        <v>26</v>
      </c>
      <c r="E8924" s="2" t="s">
        <v>81</v>
      </c>
      <c r="F8924" s="2" t="s">
        <v>82</v>
      </c>
      <c r="G8924" s="3" t="s">
        <v>157</v>
      </c>
      <c r="H8924" s="17">
        <v>30</v>
      </c>
      <c r="I8924" s="2">
        <v>101</v>
      </c>
      <c r="J8924" s="19">
        <v>3030</v>
      </c>
      <c r="K8924" s="19">
        <v>1151.4000000000001</v>
      </c>
      <c r="L8924" s="2">
        <v>0.38</v>
      </c>
      <c r="M8924" s="2" t="s">
        <v>19</v>
      </c>
      <c r="N8924" s="20">
        <f t="shared" si="139"/>
        <v>4181.3999999999996</v>
      </c>
      <c r="O8924" s="21"/>
      <c r="P8924" s="20"/>
    </row>
    <row r="8925" spans="1:16" x14ac:dyDescent="0.35">
      <c r="A8925" s="2" t="s">
        <v>29</v>
      </c>
      <c r="B8925" s="2">
        <v>1128299</v>
      </c>
      <c r="C8925" s="15">
        <v>44222</v>
      </c>
      <c r="D8925" s="2" t="s">
        <v>26</v>
      </c>
      <c r="E8925" s="2" t="s">
        <v>81</v>
      </c>
      <c r="F8925" s="2" t="s">
        <v>82</v>
      </c>
      <c r="G8925" s="3" t="s">
        <v>18</v>
      </c>
      <c r="H8925" s="17">
        <v>33</v>
      </c>
      <c r="I8925" s="2">
        <v>94</v>
      </c>
      <c r="J8925" s="19">
        <v>3102</v>
      </c>
      <c r="K8925" s="19">
        <v>1147.74</v>
      </c>
      <c r="L8925" s="2">
        <v>0.37</v>
      </c>
      <c r="M8925" s="2" t="s">
        <v>19</v>
      </c>
      <c r="N8925" s="20">
        <f t="shared" si="139"/>
        <v>4249.74</v>
      </c>
      <c r="O8925" s="21"/>
      <c r="P8925" s="20"/>
    </row>
    <row r="8926" spans="1:16" x14ac:dyDescent="0.35">
      <c r="A8926" s="2" t="s">
        <v>29</v>
      </c>
      <c r="B8926" s="2">
        <v>1128299</v>
      </c>
      <c r="C8926" s="15">
        <v>44222</v>
      </c>
      <c r="D8926" s="2" t="s">
        <v>26</v>
      </c>
      <c r="E8926" s="2" t="s">
        <v>81</v>
      </c>
      <c r="F8926" s="2" t="s">
        <v>82</v>
      </c>
      <c r="G8926" s="3" t="s">
        <v>158</v>
      </c>
      <c r="H8926" s="17">
        <v>36</v>
      </c>
      <c r="I8926" s="2">
        <v>166</v>
      </c>
      <c r="J8926" s="19">
        <v>5976</v>
      </c>
      <c r="K8926" s="19">
        <v>1613.5200000000002</v>
      </c>
      <c r="L8926" s="2">
        <v>0.27</v>
      </c>
      <c r="M8926" s="2" t="s">
        <v>19</v>
      </c>
      <c r="N8926" s="20">
        <f t="shared" si="139"/>
        <v>7589.52</v>
      </c>
      <c r="O8926" s="21"/>
      <c r="P8926" s="20"/>
    </row>
    <row r="8927" spans="1:16" x14ac:dyDescent="0.35">
      <c r="A8927" s="2" t="s">
        <v>29</v>
      </c>
      <c r="B8927" s="2">
        <v>1128299</v>
      </c>
      <c r="C8927" s="15">
        <v>44253</v>
      </c>
      <c r="D8927" s="2" t="s">
        <v>26</v>
      </c>
      <c r="E8927" s="2" t="s">
        <v>81</v>
      </c>
      <c r="F8927" s="2" t="s">
        <v>82</v>
      </c>
      <c r="G8927" s="3" t="s">
        <v>155</v>
      </c>
      <c r="H8927" s="17">
        <v>27</v>
      </c>
      <c r="I8927" s="2">
        <v>173</v>
      </c>
      <c r="J8927" s="19">
        <v>4671</v>
      </c>
      <c r="K8927" s="19">
        <v>1868.3999999999999</v>
      </c>
      <c r="L8927" s="2">
        <v>0.39999999999999997</v>
      </c>
      <c r="M8927" s="2" t="s">
        <v>19</v>
      </c>
      <c r="N8927" s="20">
        <f t="shared" si="139"/>
        <v>6539.4</v>
      </c>
      <c r="O8927" s="21"/>
      <c r="P8927" s="20"/>
    </row>
    <row r="8928" spans="1:16" x14ac:dyDescent="0.35">
      <c r="A8928" s="2" t="s">
        <v>29</v>
      </c>
      <c r="B8928" s="2">
        <v>1128299</v>
      </c>
      <c r="C8928" s="15">
        <v>44253</v>
      </c>
      <c r="D8928" s="2" t="s">
        <v>26</v>
      </c>
      <c r="E8928" s="2" t="s">
        <v>81</v>
      </c>
      <c r="F8928" s="2" t="s">
        <v>82</v>
      </c>
      <c r="G8928" s="3" t="s">
        <v>17</v>
      </c>
      <c r="H8928" s="17">
        <v>36</v>
      </c>
      <c r="I8928" s="2">
        <v>136</v>
      </c>
      <c r="J8928" s="19">
        <v>4896</v>
      </c>
      <c r="K8928" s="19">
        <v>2301.1200000000003</v>
      </c>
      <c r="L8928" s="2">
        <v>0.47000000000000003</v>
      </c>
      <c r="M8928" s="2" t="s">
        <v>19</v>
      </c>
      <c r="N8928" s="20">
        <f t="shared" si="139"/>
        <v>7197.1200000000008</v>
      </c>
      <c r="O8928" s="21"/>
      <c r="P8928" s="20"/>
    </row>
    <row r="8929" spans="1:16" x14ac:dyDescent="0.35">
      <c r="A8929" s="2" t="s">
        <v>29</v>
      </c>
      <c r="B8929" s="2">
        <v>1128299</v>
      </c>
      <c r="C8929" s="15">
        <v>44253</v>
      </c>
      <c r="D8929" s="2" t="s">
        <v>26</v>
      </c>
      <c r="E8929" s="2" t="s">
        <v>81</v>
      </c>
      <c r="F8929" s="2" t="s">
        <v>82</v>
      </c>
      <c r="G8929" s="3" t="s">
        <v>156</v>
      </c>
      <c r="H8929" s="17">
        <v>35</v>
      </c>
      <c r="I8929" s="2">
        <v>132</v>
      </c>
      <c r="J8929" s="19">
        <v>4620</v>
      </c>
      <c r="K8929" s="19">
        <v>1847.9999999999998</v>
      </c>
      <c r="L8929" s="2">
        <v>0.39999999999999997</v>
      </c>
      <c r="M8929" s="2" t="s">
        <v>19</v>
      </c>
      <c r="N8929" s="20">
        <f t="shared" si="139"/>
        <v>6468</v>
      </c>
      <c r="O8929" s="21"/>
      <c r="P8929" s="20"/>
    </row>
    <row r="8930" spans="1:16" x14ac:dyDescent="0.35">
      <c r="A8930" s="2" t="s">
        <v>29</v>
      </c>
      <c r="B8930" s="2">
        <v>1128299</v>
      </c>
      <c r="C8930" s="15">
        <v>44253</v>
      </c>
      <c r="D8930" s="2" t="s">
        <v>26</v>
      </c>
      <c r="E8930" s="2" t="s">
        <v>83</v>
      </c>
      <c r="F8930" s="2" t="s">
        <v>84</v>
      </c>
      <c r="G8930" s="3" t="s">
        <v>157</v>
      </c>
      <c r="H8930" s="17">
        <v>29</v>
      </c>
      <c r="I8930" s="2">
        <v>91</v>
      </c>
      <c r="J8930" s="19">
        <v>2639</v>
      </c>
      <c r="K8930" s="19">
        <v>976.43</v>
      </c>
      <c r="L8930" s="2">
        <v>0.37</v>
      </c>
      <c r="M8930" s="2" t="s">
        <v>19</v>
      </c>
      <c r="N8930" s="20">
        <f t="shared" si="139"/>
        <v>3615.43</v>
      </c>
      <c r="O8930" s="21"/>
      <c r="P8930" s="20"/>
    </row>
    <row r="8931" spans="1:16" x14ac:dyDescent="0.35">
      <c r="A8931" s="2" t="s">
        <v>29</v>
      </c>
      <c r="B8931" s="2">
        <v>1128299</v>
      </c>
      <c r="C8931" s="15">
        <v>44253</v>
      </c>
      <c r="D8931" s="2" t="s">
        <v>26</v>
      </c>
      <c r="E8931" s="2" t="s">
        <v>83</v>
      </c>
      <c r="F8931" s="2" t="s">
        <v>84</v>
      </c>
      <c r="G8931" s="3" t="s">
        <v>18</v>
      </c>
      <c r="H8931" s="17">
        <v>34</v>
      </c>
      <c r="I8931" s="2">
        <v>62</v>
      </c>
      <c r="J8931" s="19">
        <v>2108</v>
      </c>
      <c r="K8931" s="19">
        <v>674.56000000000006</v>
      </c>
      <c r="L8931" s="2">
        <v>0.32</v>
      </c>
      <c r="M8931" s="2" t="s">
        <v>19</v>
      </c>
      <c r="N8931" s="20">
        <f t="shared" si="139"/>
        <v>2782.56</v>
      </c>
      <c r="O8931" s="21"/>
      <c r="P8931" s="20"/>
    </row>
    <row r="8932" spans="1:16" x14ac:dyDescent="0.35">
      <c r="A8932" s="2" t="s">
        <v>29</v>
      </c>
      <c r="B8932" s="2">
        <v>1128299</v>
      </c>
      <c r="C8932" s="15">
        <v>44253</v>
      </c>
      <c r="D8932" s="2" t="s">
        <v>26</v>
      </c>
      <c r="E8932" s="2" t="s">
        <v>83</v>
      </c>
      <c r="F8932" s="2" t="s">
        <v>84</v>
      </c>
      <c r="G8932" s="3" t="s">
        <v>158</v>
      </c>
      <c r="H8932" s="17">
        <v>35</v>
      </c>
      <c r="I8932" s="2">
        <v>140</v>
      </c>
      <c r="J8932" s="19">
        <v>4900</v>
      </c>
      <c r="K8932" s="19">
        <v>1372.0000000000002</v>
      </c>
      <c r="L8932" s="2">
        <v>0.28000000000000003</v>
      </c>
      <c r="M8932" s="2" t="s">
        <v>19</v>
      </c>
      <c r="N8932" s="20">
        <f t="shared" si="139"/>
        <v>6272</v>
      </c>
      <c r="O8932" s="21"/>
      <c r="P8932" s="20"/>
    </row>
    <row r="8933" spans="1:16" x14ac:dyDescent="0.35">
      <c r="A8933" s="2" t="s">
        <v>29</v>
      </c>
      <c r="B8933" s="2">
        <v>1128299</v>
      </c>
      <c r="C8933" s="15">
        <v>44280</v>
      </c>
      <c r="D8933" s="2" t="s">
        <v>26</v>
      </c>
      <c r="E8933" s="2" t="s">
        <v>83</v>
      </c>
      <c r="F8933" s="2" t="s">
        <v>84</v>
      </c>
      <c r="G8933" s="3" t="s">
        <v>155</v>
      </c>
      <c r="H8933" s="17">
        <v>30</v>
      </c>
      <c r="I8933" s="2">
        <v>187</v>
      </c>
      <c r="J8933" s="19">
        <v>5610</v>
      </c>
      <c r="K8933" s="19">
        <v>2300.1</v>
      </c>
      <c r="L8933" s="2">
        <v>0.41</v>
      </c>
      <c r="M8933" s="2" t="s">
        <v>19</v>
      </c>
      <c r="N8933" s="20">
        <f t="shared" si="139"/>
        <v>7910.1</v>
      </c>
      <c r="O8933" s="21"/>
      <c r="P8933" s="20"/>
    </row>
    <row r="8934" spans="1:16" x14ac:dyDescent="0.35">
      <c r="A8934" s="2" t="s">
        <v>29</v>
      </c>
      <c r="B8934" s="2">
        <v>1128299</v>
      </c>
      <c r="C8934" s="15">
        <v>44280</v>
      </c>
      <c r="D8934" s="2" t="s">
        <v>26</v>
      </c>
      <c r="E8934" s="2" t="s">
        <v>83</v>
      </c>
      <c r="F8934" s="2" t="s">
        <v>84</v>
      </c>
      <c r="G8934" s="3" t="s">
        <v>17</v>
      </c>
      <c r="H8934" s="17">
        <v>36</v>
      </c>
      <c r="I8934" s="2">
        <v>136</v>
      </c>
      <c r="J8934" s="19">
        <v>4896</v>
      </c>
      <c r="K8934" s="19">
        <v>2203.2000000000003</v>
      </c>
      <c r="L8934" s="2">
        <v>0.45</v>
      </c>
      <c r="M8934" s="2" t="s">
        <v>19</v>
      </c>
      <c r="N8934" s="20">
        <f t="shared" si="139"/>
        <v>7099.2000000000007</v>
      </c>
      <c r="O8934" s="21"/>
      <c r="P8934" s="20"/>
    </row>
    <row r="8935" spans="1:16" x14ac:dyDescent="0.35">
      <c r="A8935" s="2" t="s">
        <v>29</v>
      </c>
      <c r="B8935" s="2">
        <v>1128299</v>
      </c>
      <c r="C8935" s="15">
        <v>44280</v>
      </c>
      <c r="D8935" s="2" t="s">
        <v>26</v>
      </c>
      <c r="E8935" s="2" t="s">
        <v>83</v>
      </c>
      <c r="F8935" s="2" t="s">
        <v>84</v>
      </c>
      <c r="G8935" s="3" t="s">
        <v>156</v>
      </c>
      <c r="H8935" s="17">
        <v>44</v>
      </c>
      <c r="I8935" s="2">
        <v>124</v>
      </c>
      <c r="J8935" s="19">
        <v>5456</v>
      </c>
      <c r="K8935" s="19">
        <v>2073.2800000000002</v>
      </c>
      <c r="L8935" s="2">
        <v>0.38</v>
      </c>
      <c r="M8935" s="2" t="s">
        <v>19</v>
      </c>
      <c r="N8935" s="20">
        <f t="shared" si="139"/>
        <v>7529.2800000000007</v>
      </c>
      <c r="O8935" s="21"/>
      <c r="P8935" s="20"/>
    </row>
    <row r="8936" spans="1:16" x14ac:dyDescent="0.35">
      <c r="A8936" s="2" t="s">
        <v>29</v>
      </c>
      <c r="B8936" s="2">
        <v>1128299</v>
      </c>
      <c r="C8936" s="15">
        <v>44280</v>
      </c>
      <c r="D8936" s="2" t="s">
        <v>26</v>
      </c>
      <c r="E8936" s="2" t="s">
        <v>83</v>
      </c>
      <c r="F8936" s="2" t="s">
        <v>84</v>
      </c>
      <c r="G8936" s="3" t="s">
        <v>157</v>
      </c>
      <c r="H8936" s="17">
        <v>37</v>
      </c>
      <c r="I8936" s="2">
        <v>88</v>
      </c>
      <c r="J8936" s="19">
        <v>3256</v>
      </c>
      <c r="K8936" s="19">
        <v>1269.8399999999999</v>
      </c>
      <c r="L8936" s="2">
        <v>0.38999999999999996</v>
      </c>
      <c r="M8936" s="2" t="s">
        <v>19</v>
      </c>
      <c r="N8936" s="20">
        <f t="shared" si="139"/>
        <v>4525.84</v>
      </c>
      <c r="O8936" s="21"/>
      <c r="P8936" s="20"/>
    </row>
    <row r="8937" spans="1:16" x14ac:dyDescent="0.35">
      <c r="A8937" s="2" t="s">
        <v>29</v>
      </c>
      <c r="B8937" s="2">
        <v>1128299</v>
      </c>
      <c r="C8937" s="15">
        <v>44280</v>
      </c>
      <c r="D8937" s="2" t="s">
        <v>26</v>
      </c>
      <c r="E8937" s="2" t="s">
        <v>83</v>
      </c>
      <c r="F8937" s="2" t="s">
        <v>84</v>
      </c>
      <c r="G8937" s="3" t="s">
        <v>18</v>
      </c>
      <c r="H8937" s="17">
        <v>41</v>
      </c>
      <c r="I8937" s="2">
        <v>53</v>
      </c>
      <c r="J8937" s="19">
        <v>2173</v>
      </c>
      <c r="K8937" s="19">
        <v>695.36</v>
      </c>
      <c r="L8937" s="2">
        <v>0.32</v>
      </c>
      <c r="M8937" s="2" t="s">
        <v>19</v>
      </c>
      <c r="N8937" s="20">
        <f t="shared" si="139"/>
        <v>2868.36</v>
      </c>
      <c r="O8937" s="21"/>
      <c r="P8937" s="20"/>
    </row>
    <row r="8938" spans="1:16" x14ac:dyDescent="0.35">
      <c r="A8938" s="2" t="s">
        <v>29</v>
      </c>
      <c r="B8938" s="2">
        <v>1128299</v>
      </c>
      <c r="C8938" s="15">
        <v>44280</v>
      </c>
      <c r="D8938" s="2" t="s">
        <v>26</v>
      </c>
      <c r="E8938" s="2" t="s">
        <v>83</v>
      </c>
      <c r="F8938" s="2" t="s">
        <v>84</v>
      </c>
      <c r="G8938" s="3" t="s">
        <v>158</v>
      </c>
      <c r="H8938" s="17">
        <v>44</v>
      </c>
      <c r="I8938" s="2">
        <v>131</v>
      </c>
      <c r="J8938" s="19">
        <v>5764</v>
      </c>
      <c r="K8938" s="19">
        <v>1786.84</v>
      </c>
      <c r="L8938" s="2">
        <v>0.31</v>
      </c>
      <c r="M8938" s="2" t="s">
        <v>19</v>
      </c>
      <c r="N8938" s="20">
        <f t="shared" si="139"/>
        <v>7550.84</v>
      </c>
      <c r="O8938" s="21"/>
      <c r="P8938" s="20"/>
    </row>
    <row r="8939" spans="1:16" x14ac:dyDescent="0.35">
      <c r="A8939" s="2" t="s">
        <v>29</v>
      </c>
      <c r="B8939" s="2">
        <v>1128299</v>
      </c>
      <c r="C8939" s="15">
        <v>44312</v>
      </c>
      <c r="D8939" s="2" t="s">
        <v>26</v>
      </c>
      <c r="E8939" s="2" t="s">
        <v>83</v>
      </c>
      <c r="F8939" s="2" t="s">
        <v>84</v>
      </c>
      <c r="G8939" s="3" t="s">
        <v>155</v>
      </c>
      <c r="H8939" s="17">
        <v>41</v>
      </c>
      <c r="I8939" s="2">
        <v>165</v>
      </c>
      <c r="J8939" s="19">
        <v>6765</v>
      </c>
      <c r="K8939" s="19">
        <v>2841.2999999999997</v>
      </c>
      <c r="L8939" s="2">
        <v>0.42</v>
      </c>
      <c r="M8939" s="2" t="s">
        <v>19</v>
      </c>
      <c r="N8939" s="20">
        <f t="shared" si="139"/>
        <v>9606.2999999999993</v>
      </c>
      <c r="O8939" s="21"/>
      <c r="P8939" s="20"/>
    </row>
    <row r="8940" spans="1:16" x14ac:dyDescent="0.35">
      <c r="A8940" s="2" t="s">
        <v>29</v>
      </c>
      <c r="B8940" s="2">
        <v>1128299</v>
      </c>
      <c r="C8940" s="15">
        <v>44312</v>
      </c>
      <c r="D8940" s="2" t="s">
        <v>26</v>
      </c>
      <c r="E8940" s="2" t="s">
        <v>83</v>
      </c>
      <c r="F8940" s="2" t="s">
        <v>84</v>
      </c>
      <c r="G8940" s="3" t="s">
        <v>17</v>
      </c>
      <c r="H8940" s="17">
        <v>43</v>
      </c>
      <c r="I8940" s="2">
        <v>109</v>
      </c>
      <c r="J8940" s="19">
        <v>4687</v>
      </c>
      <c r="K8940" s="19">
        <v>2156.02</v>
      </c>
      <c r="L8940" s="2">
        <v>0.46</v>
      </c>
      <c r="M8940" s="2" t="s">
        <v>19</v>
      </c>
      <c r="N8940" s="20">
        <f t="shared" si="139"/>
        <v>6843.02</v>
      </c>
      <c r="O8940" s="21"/>
      <c r="P8940" s="20"/>
    </row>
    <row r="8941" spans="1:16" x14ac:dyDescent="0.35">
      <c r="A8941" s="2" t="s">
        <v>29</v>
      </c>
      <c r="B8941" s="2">
        <v>1128299</v>
      </c>
      <c r="C8941" s="15">
        <v>44312</v>
      </c>
      <c r="D8941" s="2" t="s">
        <v>26</v>
      </c>
      <c r="E8941" s="2" t="s">
        <v>83</v>
      </c>
      <c r="F8941" s="2" t="s">
        <v>84</v>
      </c>
      <c r="G8941" s="3" t="s">
        <v>156</v>
      </c>
      <c r="H8941" s="17">
        <v>44</v>
      </c>
      <c r="I8941" s="2">
        <v>140</v>
      </c>
      <c r="J8941" s="19">
        <v>6160</v>
      </c>
      <c r="K8941" s="19">
        <v>2587.1999999999998</v>
      </c>
      <c r="L8941" s="2">
        <v>0.42</v>
      </c>
      <c r="M8941" s="2" t="s">
        <v>19</v>
      </c>
      <c r="N8941" s="20">
        <f t="shared" si="139"/>
        <v>8747.2000000000007</v>
      </c>
      <c r="O8941" s="21"/>
      <c r="P8941" s="20"/>
    </row>
    <row r="8942" spans="1:16" x14ac:dyDescent="0.35">
      <c r="A8942" s="2" t="s">
        <v>29</v>
      </c>
      <c r="B8942" s="2">
        <v>1128299</v>
      </c>
      <c r="C8942" s="15">
        <v>44312</v>
      </c>
      <c r="D8942" s="2" t="s">
        <v>26</v>
      </c>
      <c r="E8942" s="2" t="s">
        <v>83</v>
      </c>
      <c r="F8942" s="2" t="s">
        <v>84</v>
      </c>
      <c r="G8942" s="3" t="s">
        <v>157</v>
      </c>
      <c r="H8942" s="17">
        <v>37</v>
      </c>
      <c r="I8942" s="2">
        <v>96</v>
      </c>
      <c r="J8942" s="19">
        <v>3552</v>
      </c>
      <c r="K8942" s="19">
        <v>1385.2799999999997</v>
      </c>
      <c r="L8942" s="2">
        <v>0.38999999999999996</v>
      </c>
      <c r="M8942" s="2" t="s">
        <v>19</v>
      </c>
      <c r="N8942" s="20">
        <f t="shared" si="139"/>
        <v>4937.28</v>
      </c>
      <c r="O8942" s="21"/>
      <c r="P8942" s="20"/>
    </row>
    <row r="8943" spans="1:16" x14ac:dyDescent="0.35">
      <c r="A8943" s="2" t="s">
        <v>29</v>
      </c>
      <c r="B8943" s="2">
        <v>1128299</v>
      </c>
      <c r="C8943" s="15">
        <v>44312</v>
      </c>
      <c r="D8943" s="2" t="s">
        <v>26</v>
      </c>
      <c r="E8943" s="2" t="s">
        <v>83</v>
      </c>
      <c r="F8943" s="2" t="s">
        <v>84</v>
      </c>
      <c r="G8943" s="3" t="s">
        <v>18</v>
      </c>
      <c r="H8943" s="17">
        <v>46</v>
      </c>
      <c r="I8943" s="2">
        <v>60</v>
      </c>
      <c r="J8943" s="19">
        <v>2760</v>
      </c>
      <c r="K8943" s="19">
        <v>965.99999999999989</v>
      </c>
      <c r="L8943" s="2">
        <v>0.35</v>
      </c>
      <c r="M8943" s="2" t="s">
        <v>19</v>
      </c>
      <c r="N8943" s="20">
        <f t="shared" si="139"/>
        <v>3726</v>
      </c>
      <c r="O8943" s="21"/>
      <c r="P8943" s="20"/>
    </row>
    <row r="8944" spans="1:16" x14ac:dyDescent="0.35">
      <c r="A8944" s="2" t="s">
        <v>29</v>
      </c>
      <c r="B8944" s="2">
        <v>1128299</v>
      </c>
      <c r="C8944" s="15">
        <v>44312</v>
      </c>
      <c r="D8944" s="2" t="s">
        <v>26</v>
      </c>
      <c r="E8944" s="2" t="s">
        <v>83</v>
      </c>
      <c r="F8944" s="2" t="s">
        <v>84</v>
      </c>
      <c r="G8944" s="3" t="s">
        <v>158</v>
      </c>
      <c r="H8944" s="17">
        <v>56</v>
      </c>
      <c r="I8944" s="2">
        <v>116</v>
      </c>
      <c r="J8944" s="19">
        <v>6496</v>
      </c>
      <c r="K8944" s="19">
        <v>1818.88</v>
      </c>
      <c r="L8944" s="2">
        <v>0.28000000000000003</v>
      </c>
      <c r="M8944" s="2" t="s">
        <v>19</v>
      </c>
      <c r="N8944" s="20">
        <f t="shared" si="139"/>
        <v>8314.880000000001</v>
      </c>
      <c r="O8944" s="21"/>
      <c r="P8944" s="20"/>
    </row>
    <row r="8945" spans="1:16" x14ac:dyDescent="0.35">
      <c r="A8945" s="2" t="s">
        <v>29</v>
      </c>
      <c r="B8945" s="2">
        <v>1128299</v>
      </c>
      <c r="C8945" s="15">
        <v>44343</v>
      </c>
      <c r="D8945" s="2" t="s">
        <v>26</v>
      </c>
      <c r="E8945" s="2" t="s">
        <v>83</v>
      </c>
      <c r="F8945" s="2" t="s">
        <v>84</v>
      </c>
      <c r="G8945" s="3" t="s">
        <v>155</v>
      </c>
      <c r="H8945" s="17">
        <v>43</v>
      </c>
      <c r="I8945" s="2">
        <v>184</v>
      </c>
      <c r="J8945" s="19">
        <v>7912</v>
      </c>
      <c r="K8945" s="19">
        <v>3243.9199999999996</v>
      </c>
      <c r="L8945" s="2">
        <v>0.41</v>
      </c>
      <c r="M8945" s="2" t="s">
        <v>19</v>
      </c>
      <c r="N8945" s="20">
        <f t="shared" si="139"/>
        <v>11155.92</v>
      </c>
      <c r="O8945" s="21"/>
      <c r="P8945" s="20"/>
    </row>
    <row r="8946" spans="1:16" x14ac:dyDescent="0.35">
      <c r="A8946" s="2" t="s">
        <v>29</v>
      </c>
      <c r="B8946" s="2">
        <v>1128299</v>
      </c>
      <c r="C8946" s="15">
        <v>44343</v>
      </c>
      <c r="D8946" s="2" t="s">
        <v>26</v>
      </c>
      <c r="E8946" s="2" t="s">
        <v>83</v>
      </c>
      <c r="F8946" s="2" t="s">
        <v>84</v>
      </c>
      <c r="G8946" s="3" t="s">
        <v>17</v>
      </c>
      <c r="H8946" s="17">
        <v>46</v>
      </c>
      <c r="I8946" s="2">
        <v>136</v>
      </c>
      <c r="J8946" s="19">
        <v>6256</v>
      </c>
      <c r="K8946" s="19">
        <v>2627.5200000000004</v>
      </c>
      <c r="L8946" s="2">
        <v>0.42000000000000004</v>
      </c>
      <c r="M8946" s="2" t="s">
        <v>19</v>
      </c>
      <c r="N8946" s="20">
        <f t="shared" si="139"/>
        <v>8883.52</v>
      </c>
      <c r="O8946" s="21"/>
      <c r="P8946" s="20"/>
    </row>
    <row r="8947" spans="1:16" x14ac:dyDescent="0.35">
      <c r="A8947" s="2" t="s">
        <v>29</v>
      </c>
      <c r="B8947" s="2">
        <v>1128299</v>
      </c>
      <c r="C8947" s="15">
        <v>44343</v>
      </c>
      <c r="D8947" s="2" t="s">
        <v>26</v>
      </c>
      <c r="E8947" s="2" t="s">
        <v>83</v>
      </c>
      <c r="F8947" s="2" t="s">
        <v>84</v>
      </c>
      <c r="G8947" s="3" t="s">
        <v>156</v>
      </c>
      <c r="H8947" s="17">
        <v>46</v>
      </c>
      <c r="I8947" s="2">
        <v>135</v>
      </c>
      <c r="J8947" s="19">
        <v>6210</v>
      </c>
      <c r="K8947" s="19">
        <v>2546.1</v>
      </c>
      <c r="L8947" s="2">
        <v>0.41</v>
      </c>
      <c r="M8947" s="2" t="s">
        <v>19</v>
      </c>
      <c r="N8947" s="20">
        <f t="shared" si="139"/>
        <v>8756.1</v>
      </c>
      <c r="O8947" s="21"/>
      <c r="P8947" s="20"/>
    </row>
    <row r="8948" spans="1:16" x14ac:dyDescent="0.35">
      <c r="A8948" s="2" t="s">
        <v>29</v>
      </c>
      <c r="B8948" s="2">
        <v>1128299</v>
      </c>
      <c r="C8948" s="15">
        <v>44343</v>
      </c>
      <c r="D8948" s="2" t="s">
        <v>26</v>
      </c>
      <c r="E8948" s="2" t="s">
        <v>83</v>
      </c>
      <c r="F8948" s="2" t="s">
        <v>84</v>
      </c>
      <c r="G8948" s="3" t="s">
        <v>157</v>
      </c>
      <c r="H8948" s="17">
        <v>43</v>
      </c>
      <c r="I8948" s="2">
        <v>109</v>
      </c>
      <c r="J8948" s="19">
        <v>4687</v>
      </c>
      <c r="K8948" s="19">
        <v>1921.6699999999998</v>
      </c>
      <c r="L8948" s="2">
        <v>0.41</v>
      </c>
      <c r="M8948" s="2" t="s">
        <v>19</v>
      </c>
      <c r="N8948" s="20">
        <f t="shared" si="139"/>
        <v>6608.67</v>
      </c>
      <c r="O8948" s="21"/>
      <c r="P8948" s="20"/>
    </row>
    <row r="8949" spans="1:16" x14ac:dyDescent="0.35">
      <c r="A8949" s="2" t="s">
        <v>29</v>
      </c>
      <c r="B8949" s="2">
        <v>1128299</v>
      </c>
      <c r="C8949" s="15">
        <v>44343</v>
      </c>
      <c r="D8949" s="2" t="s">
        <v>26</v>
      </c>
      <c r="E8949" s="2" t="s">
        <v>83</v>
      </c>
      <c r="F8949" s="2" t="s">
        <v>84</v>
      </c>
      <c r="G8949" s="3" t="s">
        <v>18</v>
      </c>
      <c r="H8949" s="17">
        <v>45</v>
      </c>
      <c r="I8949" s="2">
        <v>78</v>
      </c>
      <c r="J8949" s="19">
        <v>3510</v>
      </c>
      <c r="K8949" s="19">
        <v>1228.5</v>
      </c>
      <c r="L8949" s="2">
        <v>0.35</v>
      </c>
      <c r="M8949" s="2" t="s">
        <v>19</v>
      </c>
      <c r="N8949" s="20">
        <f t="shared" si="139"/>
        <v>4738.5</v>
      </c>
      <c r="O8949" s="21"/>
      <c r="P8949" s="20"/>
    </row>
    <row r="8950" spans="1:16" x14ac:dyDescent="0.35">
      <c r="A8950" s="2" t="s">
        <v>29</v>
      </c>
      <c r="B8950" s="2">
        <v>1128299</v>
      </c>
      <c r="C8950" s="15">
        <v>44343</v>
      </c>
      <c r="D8950" s="2" t="s">
        <v>26</v>
      </c>
      <c r="E8950" s="2" t="s">
        <v>83</v>
      </c>
      <c r="F8950" s="2" t="s">
        <v>84</v>
      </c>
      <c r="G8950" s="3" t="s">
        <v>158</v>
      </c>
      <c r="H8950" s="17">
        <v>56</v>
      </c>
      <c r="I8950" s="2">
        <v>132</v>
      </c>
      <c r="J8950" s="19">
        <v>7392</v>
      </c>
      <c r="K8950" s="19">
        <v>2143.6799999999998</v>
      </c>
      <c r="L8950" s="2">
        <v>0.28999999999999998</v>
      </c>
      <c r="M8950" s="2" t="s">
        <v>19</v>
      </c>
      <c r="N8950" s="20">
        <f t="shared" si="139"/>
        <v>9535.68</v>
      </c>
      <c r="O8950" s="21"/>
      <c r="P8950" s="20"/>
    </row>
    <row r="8951" spans="1:16" x14ac:dyDescent="0.35">
      <c r="A8951" s="2" t="s">
        <v>29</v>
      </c>
      <c r="B8951" s="2">
        <v>1128299</v>
      </c>
      <c r="C8951" s="15">
        <v>44373</v>
      </c>
      <c r="D8951" s="2" t="s">
        <v>26</v>
      </c>
      <c r="E8951" s="2" t="s">
        <v>83</v>
      </c>
      <c r="F8951" s="2" t="s">
        <v>84</v>
      </c>
      <c r="G8951" s="3" t="s">
        <v>155</v>
      </c>
      <c r="H8951" s="17">
        <v>37</v>
      </c>
      <c r="I8951" s="2">
        <v>224</v>
      </c>
      <c r="J8951" s="19">
        <v>8288</v>
      </c>
      <c r="K8951" s="19">
        <v>3232.3199999999997</v>
      </c>
      <c r="L8951" s="2">
        <v>0.38999999999999996</v>
      </c>
      <c r="M8951" s="2" t="s">
        <v>19</v>
      </c>
      <c r="N8951" s="20">
        <f t="shared" si="139"/>
        <v>11520.32</v>
      </c>
      <c r="O8951" s="21"/>
      <c r="P8951" s="20"/>
    </row>
    <row r="8952" spans="1:16" x14ac:dyDescent="0.35">
      <c r="A8952" s="2" t="s">
        <v>29</v>
      </c>
      <c r="B8952" s="2">
        <v>1128299</v>
      </c>
      <c r="C8952" s="15">
        <v>44373</v>
      </c>
      <c r="D8952" s="2" t="s">
        <v>26</v>
      </c>
      <c r="E8952" s="2" t="s">
        <v>83</v>
      </c>
      <c r="F8952" s="2" t="s">
        <v>84</v>
      </c>
      <c r="G8952" s="3" t="s">
        <v>17</v>
      </c>
      <c r="H8952" s="17">
        <v>47</v>
      </c>
      <c r="I8952" s="2">
        <v>187</v>
      </c>
      <c r="J8952" s="19">
        <v>8789</v>
      </c>
      <c r="K8952" s="19">
        <v>3779.2700000000004</v>
      </c>
      <c r="L8952" s="2">
        <v>0.43000000000000005</v>
      </c>
      <c r="M8952" s="2" t="s">
        <v>19</v>
      </c>
      <c r="N8952" s="20">
        <f t="shared" si="139"/>
        <v>12568.27</v>
      </c>
      <c r="O8952" s="21"/>
      <c r="P8952" s="20"/>
    </row>
    <row r="8953" spans="1:16" x14ac:dyDescent="0.35">
      <c r="A8953" s="2" t="s">
        <v>29</v>
      </c>
      <c r="B8953" s="2">
        <v>1128299</v>
      </c>
      <c r="C8953" s="15">
        <v>44373</v>
      </c>
      <c r="D8953" s="2" t="s">
        <v>26</v>
      </c>
      <c r="E8953" s="2" t="s">
        <v>83</v>
      </c>
      <c r="F8953" s="2" t="s">
        <v>84</v>
      </c>
      <c r="G8953" s="3" t="s">
        <v>156</v>
      </c>
      <c r="H8953" s="17">
        <v>41</v>
      </c>
      <c r="I8953" s="2">
        <v>193</v>
      </c>
      <c r="J8953" s="19">
        <v>7913</v>
      </c>
      <c r="K8953" s="19">
        <v>3165.2</v>
      </c>
      <c r="L8953" s="2">
        <v>0.39999999999999997</v>
      </c>
      <c r="M8953" s="2" t="s">
        <v>19</v>
      </c>
      <c r="N8953" s="20">
        <f t="shared" si="139"/>
        <v>11078.2</v>
      </c>
      <c r="O8953" s="21"/>
      <c r="P8953" s="20"/>
    </row>
    <row r="8954" spans="1:16" x14ac:dyDescent="0.35">
      <c r="A8954" s="2" t="s">
        <v>29</v>
      </c>
      <c r="B8954" s="2">
        <v>1128299</v>
      </c>
      <c r="C8954" s="15">
        <v>44373</v>
      </c>
      <c r="D8954" s="2" t="s">
        <v>26</v>
      </c>
      <c r="E8954" s="2" t="s">
        <v>83</v>
      </c>
      <c r="F8954" s="2" t="s">
        <v>84</v>
      </c>
      <c r="G8954" s="3" t="s">
        <v>157</v>
      </c>
      <c r="H8954" s="17">
        <v>37</v>
      </c>
      <c r="I8954" s="2">
        <v>128</v>
      </c>
      <c r="J8954" s="19">
        <v>4736</v>
      </c>
      <c r="K8954" s="19">
        <v>1894.3999999999999</v>
      </c>
      <c r="L8954" s="2">
        <v>0.39999999999999997</v>
      </c>
      <c r="M8954" s="2" t="s">
        <v>19</v>
      </c>
      <c r="N8954" s="20">
        <f t="shared" si="139"/>
        <v>6630.4</v>
      </c>
      <c r="O8954" s="21"/>
      <c r="P8954" s="20"/>
    </row>
    <row r="8955" spans="1:16" x14ac:dyDescent="0.35">
      <c r="A8955" s="2" t="s">
        <v>29</v>
      </c>
      <c r="B8955" s="2">
        <v>1128299</v>
      </c>
      <c r="C8955" s="15">
        <v>44373</v>
      </c>
      <c r="D8955" s="2" t="s">
        <v>26</v>
      </c>
      <c r="E8955" s="2" t="s">
        <v>83</v>
      </c>
      <c r="F8955" s="2" t="s">
        <v>84</v>
      </c>
      <c r="G8955" s="3" t="s">
        <v>18</v>
      </c>
      <c r="H8955" s="17">
        <v>44</v>
      </c>
      <c r="I8955" s="2">
        <v>93</v>
      </c>
      <c r="J8955" s="19">
        <v>4092</v>
      </c>
      <c r="K8955" s="19">
        <v>1432.1999999999998</v>
      </c>
      <c r="L8955" s="2">
        <v>0.35</v>
      </c>
      <c r="M8955" s="2" t="s">
        <v>19</v>
      </c>
      <c r="N8955" s="20">
        <f t="shared" si="139"/>
        <v>5524.2</v>
      </c>
      <c r="O8955" s="21"/>
      <c r="P8955" s="20"/>
    </row>
    <row r="8956" spans="1:16" x14ac:dyDescent="0.35">
      <c r="A8956" s="2" t="s">
        <v>29</v>
      </c>
      <c r="B8956" s="2">
        <v>1128299</v>
      </c>
      <c r="C8956" s="15">
        <v>44373</v>
      </c>
      <c r="D8956" s="2" t="s">
        <v>26</v>
      </c>
      <c r="E8956" s="2" t="s">
        <v>83</v>
      </c>
      <c r="F8956" s="2" t="s">
        <v>84</v>
      </c>
      <c r="G8956" s="3" t="s">
        <v>158</v>
      </c>
      <c r="H8956" s="17">
        <v>50</v>
      </c>
      <c r="I8956" s="2">
        <v>192</v>
      </c>
      <c r="J8956" s="19">
        <v>9600</v>
      </c>
      <c r="K8956" s="19">
        <v>2688.0000000000005</v>
      </c>
      <c r="L8956" s="2">
        <v>0.28000000000000003</v>
      </c>
      <c r="M8956" s="2" t="s">
        <v>19</v>
      </c>
      <c r="N8956" s="20">
        <f t="shared" si="139"/>
        <v>12288</v>
      </c>
      <c r="O8956" s="21"/>
      <c r="P8956" s="20"/>
    </row>
    <row r="8957" spans="1:16" x14ac:dyDescent="0.35">
      <c r="A8957" s="2" t="s">
        <v>29</v>
      </c>
      <c r="B8957" s="2">
        <v>1128299</v>
      </c>
      <c r="C8957" s="15">
        <v>44402</v>
      </c>
      <c r="D8957" s="2" t="s">
        <v>26</v>
      </c>
      <c r="E8957" s="2" t="s">
        <v>83</v>
      </c>
      <c r="F8957" s="2" t="s">
        <v>84</v>
      </c>
      <c r="G8957" s="3" t="s">
        <v>155</v>
      </c>
      <c r="H8957" s="17">
        <v>41</v>
      </c>
      <c r="I8957" s="2">
        <v>248</v>
      </c>
      <c r="J8957" s="19">
        <v>10168</v>
      </c>
      <c r="K8957" s="19">
        <v>3965.5199999999995</v>
      </c>
      <c r="L8957" s="2">
        <v>0.38999999999999996</v>
      </c>
      <c r="M8957" s="2" t="s">
        <v>19</v>
      </c>
      <c r="N8957" s="20">
        <f t="shared" si="139"/>
        <v>14133.52</v>
      </c>
      <c r="O8957" s="21"/>
      <c r="P8957" s="20"/>
    </row>
    <row r="8958" spans="1:16" x14ac:dyDescent="0.35">
      <c r="A8958" s="2" t="s">
        <v>29</v>
      </c>
      <c r="B8958" s="2">
        <v>1128299</v>
      </c>
      <c r="C8958" s="15">
        <v>44402</v>
      </c>
      <c r="D8958" s="2" t="s">
        <v>26</v>
      </c>
      <c r="E8958" s="2" t="s">
        <v>83</v>
      </c>
      <c r="F8958" s="2" t="s">
        <v>84</v>
      </c>
      <c r="G8958" s="3" t="s">
        <v>17</v>
      </c>
      <c r="H8958" s="17">
        <v>45</v>
      </c>
      <c r="I8958" s="2">
        <v>210</v>
      </c>
      <c r="J8958" s="19">
        <v>9450</v>
      </c>
      <c r="K8958" s="19">
        <v>4063.5000000000005</v>
      </c>
      <c r="L8958" s="2">
        <v>0.43000000000000005</v>
      </c>
      <c r="M8958" s="2" t="s">
        <v>19</v>
      </c>
      <c r="N8958" s="20">
        <f t="shared" si="139"/>
        <v>13513.5</v>
      </c>
      <c r="O8958" s="21"/>
      <c r="P8958" s="20"/>
    </row>
    <row r="8959" spans="1:16" x14ac:dyDescent="0.35">
      <c r="A8959" s="2" t="s">
        <v>29</v>
      </c>
      <c r="B8959" s="2">
        <v>1128299</v>
      </c>
      <c r="C8959" s="15">
        <v>44402</v>
      </c>
      <c r="D8959" s="2" t="s">
        <v>26</v>
      </c>
      <c r="E8959" s="2" t="s">
        <v>83</v>
      </c>
      <c r="F8959" s="2" t="s">
        <v>84</v>
      </c>
      <c r="G8959" s="3" t="s">
        <v>156</v>
      </c>
      <c r="H8959" s="17">
        <v>39</v>
      </c>
      <c r="I8959" s="2">
        <v>171</v>
      </c>
      <c r="J8959" s="19">
        <v>6669</v>
      </c>
      <c r="K8959" s="19">
        <v>2467.5299999999997</v>
      </c>
      <c r="L8959" s="2">
        <v>0.37</v>
      </c>
      <c r="M8959" s="2" t="s">
        <v>19</v>
      </c>
      <c r="N8959" s="20">
        <f t="shared" si="139"/>
        <v>9136.5299999999988</v>
      </c>
      <c r="O8959" s="21"/>
      <c r="P8959" s="20"/>
    </row>
    <row r="8960" spans="1:16" x14ac:dyDescent="0.35">
      <c r="A8960" s="2" t="s">
        <v>29</v>
      </c>
      <c r="B8960" s="2">
        <v>1128299</v>
      </c>
      <c r="C8960" s="15">
        <v>44402</v>
      </c>
      <c r="D8960" s="2" t="s">
        <v>26</v>
      </c>
      <c r="E8960" s="2" t="s">
        <v>83</v>
      </c>
      <c r="F8960" s="2" t="s">
        <v>84</v>
      </c>
      <c r="G8960" s="3" t="s">
        <v>157</v>
      </c>
      <c r="H8960" s="17">
        <v>39</v>
      </c>
      <c r="I8960" s="2">
        <v>149</v>
      </c>
      <c r="J8960" s="19">
        <v>5811</v>
      </c>
      <c r="K8960" s="19">
        <v>2440.62</v>
      </c>
      <c r="L8960" s="2">
        <v>0.42</v>
      </c>
      <c r="M8960" s="2" t="s">
        <v>19</v>
      </c>
      <c r="N8960" s="20">
        <f t="shared" si="139"/>
        <v>8251.619999999999</v>
      </c>
      <c r="O8960" s="21"/>
      <c r="P8960" s="20"/>
    </row>
    <row r="8961" spans="1:16" x14ac:dyDescent="0.35">
      <c r="A8961" s="2" t="s">
        <v>29</v>
      </c>
      <c r="B8961" s="2">
        <v>1128299</v>
      </c>
      <c r="C8961" s="15">
        <v>44402</v>
      </c>
      <c r="D8961" s="2" t="s">
        <v>26</v>
      </c>
      <c r="E8961" s="2" t="s">
        <v>83</v>
      </c>
      <c r="F8961" s="2" t="s">
        <v>84</v>
      </c>
      <c r="G8961" s="3" t="s">
        <v>18</v>
      </c>
      <c r="H8961" s="17">
        <v>40</v>
      </c>
      <c r="I8961" s="2">
        <v>160</v>
      </c>
      <c r="J8961" s="19">
        <v>6400</v>
      </c>
      <c r="K8961" s="19">
        <v>2048</v>
      </c>
      <c r="L8961" s="2">
        <v>0.32</v>
      </c>
      <c r="M8961" s="2" t="s">
        <v>19</v>
      </c>
      <c r="N8961" s="20">
        <f t="shared" si="139"/>
        <v>8448</v>
      </c>
      <c r="O8961" s="21"/>
      <c r="P8961" s="20"/>
    </row>
    <row r="8962" spans="1:16" x14ac:dyDescent="0.35">
      <c r="A8962" s="2" t="s">
        <v>29</v>
      </c>
      <c r="B8962" s="2">
        <v>1128299</v>
      </c>
      <c r="C8962" s="15">
        <v>44402</v>
      </c>
      <c r="D8962" s="2" t="s">
        <v>26</v>
      </c>
      <c r="E8962" s="2" t="s">
        <v>83</v>
      </c>
      <c r="F8962" s="2" t="s">
        <v>84</v>
      </c>
      <c r="G8962" s="3" t="s">
        <v>158</v>
      </c>
      <c r="H8962" s="17">
        <v>49</v>
      </c>
      <c r="I8962" s="2">
        <v>160</v>
      </c>
      <c r="J8962" s="19">
        <v>7840</v>
      </c>
      <c r="K8962" s="19">
        <v>2508.8000000000002</v>
      </c>
      <c r="L8962" s="2">
        <v>0.32</v>
      </c>
      <c r="M8962" s="2" t="s">
        <v>19</v>
      </c>
      <c r="N8962" s="20">
        <f t="shared" si="139"/>
        <v>10348.799999999999</v>
      </c>
      <c r="O8962" s="21"/>
      <c r="P8962" s="20"/>
    </row>
    <row r="8963" spans="1:16" x14ac:dyDescent="0.35">
      <c r="A8963" s="2" t="s">
        <v>29</v>
      </c>
      <c r="B8963" s="2">
        <v>1128299</v>
      </c>
      <c r="C8963" s="15">
        <v>44434</v>
      </c>
      <c r="D8963" s="2" t="s">
        <v>26</v>
      </c>
      <c r="E8963" s="2" t="s">
        <v>83</v>
      </c>
      <c r="F8963" s="2" t="s">
        <v>84</v>
      </c>
      <c r="G8963" s="3" t="s">
        <v>155</v>
      </c>
      <c r="H8963" s="17">
        <v>40</v>
      </c>
      <c r="I8963" s="2">
        <v>224</v>
      </c>
      <c r="J8963" s="19">
        <v>8960</v>
      </c>
      <c r="K8963" s="19">
        <v>3315.2</v>
      </c>
      <c r="L8963" s="2">
        <v>0.37</v>
      </c>
      <c r="M8963" s="2" t="s">
        <v>19</v>
      </c>
      <c r="N8963" s="20">
        <f t="shared" ref="N8963:N9026" si="140">SUM(J8963,K8963)</f>
        <v>12275.2</v>
      </c>
      <c r="O8963" s="21"/>
      <c r="P8963" s="20"/>
    </row>
    <row r="8964" spans="1:16" x14ac:dyDescent="0.35">
      <c r="A8964" s="2" t="s">
        <v>29</v>
      </c>
      <c r="B8964" s="2">
        <v>1128299</v>
      </c>
      <c r="C8964" s="15">
        <v>44434</v>
      </c>
      <c r="D8964" s="2" t="s">
        <v>26</v>
      </c>
      <c r="E8964" s="2" t="s">
        <v>83</v>
      </c>
      <c r="F8964" s="2" t="s">
        <v>84</v>
      </c>
      <c r="G8964" s="3" t="s">
        <v>17</v>
      </c>
      <c r="H8964" s="17">
        <v>44</v>
      </c>
      <c r="I8964" s="2">
        <v>208</v>
      </c>
      <c r="J8964" s="19">
        <v>9152</v>
      </c>
      <c r="K8964" s="19">
        <v>4026.88</v>
      </c>
      <c r="L8964" s="2">
        <v>0.44</v>
      </c>
      <c r="M8964" s="2" t="s">
        <v>19</v>
      </c>
      <c r="N8964" s="20">
        <f t="shared" si="140"/>
        <v>13178.880000000001</v>
      </c>
      <c r="O8964" s="21"/>
      <c r="P8964" s="20"/>
    </row>
    <row r="8965" spans="1:16" x14ac:dyDescent="0.35">
      <c r="A8965" s="2" t="s">
        <v>29</v>
      </c>
      <c r="B8965" s="2">
        <v>1128299</v>
      </c>
      <c r="C8965" s="15">
        <v>44434</v>
      </c>
      <c r="D8965" s="2" t="s">
        <v>26</v>
      </c>
      <c r="E8965" s="2" t="s">
        <v>83</v>
      </c>
      <c r="F8965" s="2" t="s">
        <v>84</v>
      </c>
      <c r="G8965" s="3" t="s">
        <v>156</v>
      </c>
      <c r="H8965" s="17">
        <v>46</v>
      </c>
      <c r="I8965" s="2">
        <v>163</v>
      </c>
      <c r="J8965" s="19">
        <v>7498</v>
      </c>
      <c r="K8965" s="19">
        <v>2999.2</v>
      </c>
      <c r="L8965" s="2">
        <v>0.39999999999999997</v>
      </c>
      <c r="M8965" s="2" t="s">
        <v>19</v>
      </c>
      <c r="N8965" s="20">
        <f t="shared" si="140"/>
        <v>10497.2</v>
      </c>
      <c r="O8965" s="21"/>
      <c r="P8965" s="20"/>
    </row>
    <row r="8966" spans="1:16" x14ac:dyDescent="0.35">
      <c r="A8966" s="2" t="s">
        <v>29</v>
      </c>
      <c r="B8966" s="2">
        <v>1128299</v>
      </c>
      <c r="C8966" s="15">
        <v>44434</v>
      </c>
      <c r="D8966" s="2" t="s">
        <v>26</v>
      </c>
      <c r="E8966" s="2" t="s">
        <v>83</v>
      </c>
      <c r="F8966" s="2" t="s">
        <v>84</v>
      </c>
      <c r="G8966" s="3" t="s">
        <v>157</v>
      </c>
      <c r="H8966" s="17">
        <v>46</v>
      </c>
      <c r="I8966" s="2">
        <v>152</v>
      </c>
      <c r="J8966" s="19">
        <v>6992</v>
      </c>
      <c r="K8966" s="19">
        <v>2587.04</v>
      </c>
      <c r="L8966" s="2">
        <v>0.37</v>
      </c>
      <c r="M8966" s="2" t="s">
        <v>19</v>
      </c>
      <c r="N8966" s="20">
        <f t="shared" si="140"/>
        <v>9579.0400000000009</v>
      </c>
      <c r="O8966" s="21"/>
      <c r="P8966" s="20"/>
    </row>
    <row r="8967" spans="1:16" x14ac:dyDescent="0.35">
      <c r="A8967" s="2" t="s">
        <v>29</v>
      </c>
      <c r="B8967" s="2">
        <v>1128299</v>
      </c>
      <c r="C8967" s="15">
        <v>44434</v>
      </c>
      <c r="D8967" s="2" t="s">
        <v>26</v>
      </c>
      <c r="E8967" s="2" t="s">
        <v>83</v>
      </c>
      <c r="F8967" s="2" t="s">
        <v>84</v>
      </c>
      <c r="G8967" s="3" t="s">
        <v>18</v>
      </c>
      <c r="H8967" s="17">
        <v>48</v>
      </c>
      <c r="I8967" s="2">
        <v>162</v>
      </c>
      <c r="J8967" s="19">
        <v>7776</v>
      </c>
      <c r="K8967" s="19">
        <v>2643.8399999999997</v>
      </c>
      <c r="L8967" s="2">
        <v>0.33999999999999997</v>
      </c>
      <c r="M8967" s="2" t="s">
        <v>19</v>
      </c>
      <c r="N8967" s="20">
        <f t="shared" si="140"/>
        <v>10419.84</v>
      </c>
      <c r="O8967" s="21"/>
      <c r="P8967" s="20"/>
    </row>
    <row r="8968" spans="1:16" x14ac:dyDescent="0.35">
      <c r="A8968" s="2" t="s">
        <v>29</v>
      </c>
      <c r="B8968" s="2">
        <v>1128299</v>
      </c>
      <c r="C8968" s="15">
        <v>44434</v>
      </c>
      <c r="D8968" s="2" t="s">
        <v>26</v>
      </c>
      <c r="E8968" s="2" t="s">
        <v>83</v>
      </c>
      <c r="F8968" s="2" t="s">
        <v>84</v>
      </c>
      <c r="G8968" s="3" t="s">
        <v>158</v>
      </c>
      <c r="H8968" s="17">
        <v>50</v>
      </c>
      <c r="I8968" s="2">
        <v>153</v>
      </c>
      <c r="J8968" s="19">
        <v>7650</v>
      </c>
      <c r="K8968" s="19">
        <v>2448</v>
      </c>
      <c r="L8968" s="2">
        <v>0.32</v>
      </c>
      <c r="M8968" s="2" t="s">
        <v>19</v>
      </c>
      <c r="N8968" s="20">
        <f t="shared" si="140"/>
        <v>10098</v>
      </c>
      <c r="O8968" s="21"/>
      <c r="P8968" s="20"/>
    </row>
    <row r="8969" spans="1:16" x14ac:dyDescent="0.35">
      <c r="A8969" s="2" t="s">
        <v>29</v>
      </c>
      <c r="B8969" s="2">
        <v>1128299</v>
      </c>
      <c r="C8969" s="15">
        <v>44466</v>
      </c>
      <c r="D8969" s="2" t="s">
        <v>26</v>
      </c>
      <c r="E8969" s="2" t="s">
        <v>83</v>
      </c>
      <c r="F8969" s="2" t="s">
        <v>84</v>
      </c>
      <c r="G8969" s="3" t="s">
        <v>155</v>
      </c>
      <c r="H8969" s="17">
        <v>37</v>
      </c>
      <c r="I8969" s="2">
        <v>206</v>
      </c>
      <c r="J8969" s="19">
        <v>7622</v>
      </c>
      <c r="K8969" s="19">
        <v>3201.24</v>
      </c>
      <c r="L8969" s="2">
        <v>0.42</v>
      </c>
      <c r="M8969" s="2" t="s">
        <v>19</v>
      </c>
      <c r="N8969" s="20">
        <f t="shared" si="140"/>
        <v>10823.24</v>
      </c>
      <c r="O8969" s="21"/>
      <c r="P8969" s="20"/>
    </row>
    <row r="8970" spans="1:16" x14ac:dyDescent="0.35">
      <c r="A8970" s="2" t="s">
        <v>29</v>
      </c>
      <c r="B8970" s="2">
        <v>1128299</v>
      </c>
      <c r="C8970" s="15">
        <v>44466</v>
      </c>
      <c r="D8970" s="2" t="s">
        <v>26</v>
      </c>
      <c r="E8970" s="2" t="s">
        <v>83</v>
      </c>
      <c r="F8970" s="2" t="s">
        <v>84</v>
      </c>
      <c r="G8970" s="3" t="s">
        <v>17</v>
      </c>
      <c r="H8970" s="17">
        <v>39</v>
      </c>
      <c r="I8970" s="2">
        <v>188</v>
      </c>
      <c r="J8970" s="19">
        <v>7332</v>
      </c>
      <c r="K8970" s="19">
        <v>3372.7200000000003</v>
      </c>
      <c r="L8970" s="2">
        <v>0.46</v>
      </c>
      <c r="M8970" s="2" t="s">
        <v>19</v>
      </c>
      <c r="N8970" s="20">
        <f t="shared" si="140"/>
        <v>10704.720000000001</v>
      </c>
      <c r="O8970" s="21"/>
      <c r="P8970" s="20"/>
    </row>
    <row r="8971" spans="1:16" x14ac:dyDescent="0.35">
      <c r="A8971" s="2" t="s">
        <v>29</v>
      </c>
      <c r="B8971" s="2">
        <v>1128299</v>
      </c>
      <c r="C8971" s="15">
        <v>44466</v>
      </c>
      <c r="D8971" s="2" t="s">
        <v>26</v>
      </c>
      <c r="E8971" s="2" t="s">
        <v>83</v>
      </c>
      <c r="F8971" s="2" t="s">
        <v>84</v>
      </c>
      <c r="G8971" s="3" t="s">
        <v>156</v>
      </c>
      <c r="H8971" s="17">
        <v>39</v>
      </c>
      <c r="I8971" s="2">
        <v>147</v>
      </c>
      <c r="J8971" s="19">
        <v>5733</v>
      </c>
      <c r="K8971" s="19">
        <v>2407.86</v>
      </c>
      <c r="L8971" s="2">
        <v>0.42</v>
      </c>
      <c r="M8971" s="2" t="s">
        <v>19</v>
      </c>
      <c r="N8971" s="20">
        <f t="shared" si="140"/>
        <v>8140.8600000000006</v>
      </c>
      <c r="O8971" s="21"/>
      <c r="P8971" s="20"/>
    </row>
    <row r="8972" spans="1:16" x14ac:dyDescent="0.35">
      <c r="A8972" s="2" t="s">
        <v>29</v>
      </c>
      <c r="B8972" s="2">
        <v>1128299</v>
      </c>
      <c r="C8972" s="15">
        <v>44466</v>
      </c>
      <c r="D8972" s="2" t="s">
        <v>26</v>
      </c>
      <c r="E8972" s="2" t="s">
        <v>83</v>
      </c>
      <c r="F8972" s="2" t="s">
        <v>84</v>
      </c>
      <c r="G8972" s="3" t="s">
        <v>157</v>
      </c>
      <c r="H8972" s="17">
        <v>37</v>
      </c>
      <c r="I8972" s="2">
        <v>145</v>
      </c>
      <c r="J8972" s="19">
        <v>5365</v>
      </c>
      <c r="K8972" s="19">
        <v>2199.65</v>
      </c>
      <c r="L8972" s="2">
        <v>0.41</v>
      </c>
      <c r="M8972" s="2" t="s">
        <v>19</v>
      </c>
      <c r="N8972" s="20">
        <f t="shared" si="140"/>
        <v>7564.65</v>
      </c>
      <c r="O8972" s="21"/>
      <c r="P8972" s="20"/>
    </row>
    <row r="8973" spans="1:16" x14ac:dyDescent="0.35">
      <c r="A8973" s="2" t="s">
        <v>29</v>
      </c>
      <c r="B8973" s="2">
        <v>1128299</v>
      </c>
      <c r="C8973" s="15">
        <v>44466</v>
      </c>
      <c r="D8973" s="2" t="s">
        <v>26</v>
      </c>
      <c r="E8973" s="2" t="s">
        <v>83</v>
      </c>
      <c r="F8973" s="2" t="s">
        <v>84</v>
      </c>
      <c r="G8973" s="3" t="s">
        <v>18</v>
      </c>
      <c r="H8973" s="17">
        <v>40</v>
      </c>
      <c r="I8973" s="2">
        <v>145</v>
      </c>
      <c r="J8973" s="19">
        <v>5800</v>
      </c>
      <c r="K8973" s="19">
        <v>2029.9999999999998</v>
      </c>
      <c r="L8973" s="2">
        <v>0.35</v>
      </c>
      <c r="M8973" s="2" t="s">
        <v>19</v>
      </c>
      <c r="N8973" s="20">
        <f t="shared" si="140"/>
        <v>7830</v>
      </c>
      <c r="O8973" s="21"/>
      <c r="P8973" s="20"/>
    </row>
    <row r="8974" spans="1:16" x14ac:dyDescent="0.35">
      <c r="A8974" s="2" t="s">
        <v>29</v>
      </c>
      <c r="B8974" s="2">
        <v>1128299</v>
      </c>
      <c r="C8974" s="15">
        <v>44466</v>
      </c>
      <c r="D8974" s="2" t="s">
        <v>26</v>
      </c>
      <c r="E8974" s="2" t="s">
        <v>83</v>
      </c>
      <c r="F8974" s="2" t="s">
        <v>84</v>
      </c>
      <c r="G8974" s="3" t="s">
        <v>158</v>
      </c>
      <c r="H8974" s="17">
        <v>48</v>
      </c>
      <c r="I8974" s="2">
        <v>157</v>
      </c>
      <c r="J8974" s="19">
        <v>7536</v>
      </c>
      <c r="K8974" s="19">
        <v>2260.7999999999997</v>
      </c>
      <c r="L8974" s="2">
        <v>0.3</v>
      </c>
      <c r="M8974" s="2" t="s">
        <v>19</v>
      </c>
      <c r="N8974" s="20">
        <f t="shared" si="140"/>
        <v>9796.7999999999993</v>
      </c>
      <c r="O8974" s="21"/>
      <c r="P8974" s="20"/>
    </row>
    <row r="8975" spans="1:16" x14ac:dyDescent="0.35">
      <c r="A8975" s="2" t="s">
        <v>29</v>
      </c>
      <c r="B8975" s="2">
        <v>1128299</v>
      </c>
      <c r="C8975" s="15">
        <v>44495</v>
      </c>
      <c r="D8975" s="2" t="s">
        <v>26</v>
      </c>
      <c r="E8975" s="2" t="s">
        <v>83</v>
      </c>
      <c r="F8975" s="2" t="s">
        <v>84</v>
      </c>
      <c r="G8975" s="3" t="s">
        <v>155</v>
      </c>
      <c r="H8975" s="17">
        <v>35</v>
      </c>
      <c r="I8975" s="2">
        <v>171</v>
      </c>
      <c r="J8975" s="19">
        <v>5985</v>
      </c>
      <c r="K8975" s="19">
        <v>2214.4499999999998</v>
      </c>
      <c r="L8975" s="2">
        <v>0.37</v>
      </c>
      <c r="M8975" s="2" t="s">
        <v>19</v>
      </c>
      <c r="N8975" s="20">
        <f t="shared" si="140"/>
        <v>8199.4500000000007</v>
      </c>
      <c r="O8975" s="21"/>
      <c r="P8975" s="20"/>
    </row>
    <row r="8976" spans="1:16" x14ac:dyDescent="0.35">
      <c r="A8976" s="2" t="s">
        <v>29</v>
      </c>
      <c r="B8976" s="2">
        <v>1128299</v>
      </c>
      <c r="C8976" s="15">
        <v>44495</v>
      </c>
      <c r="D8976" s="2" t="s">
        <v>26</v>
      </c>
      <c r="E8976" s="2" t="s">
        <v>83</v>
      </c>
      <c r="F8976" s="2" t="s">
        <v>84</v>
      </c>
      <c r="G8976" s="3" t="s">
        <v>17</v>
      </c>
      <c r="H8976" s="17">
        <v>38</v>
      </c>
      <c r="I8976" s="2">
        <v>182</v>
      </c>
      <c r="J8976" s="19">
        <v>6916</v>
      </c>
      <c r="K8976" s="19">
        <v>2973.8800000000006</v>
      </c>
      <c r="L8976" s="2">
        <v>0.43000000000000005</v>
      </c>
      <c r="M8976" s="2" t="s">
        <v>19</v>
      </c>
      <c r="N8976" s="20">
        <f t="shared" si="140"/>
        <v>9889.880000000001</v>
      </c>
      <c r="O8976" s="21"/>
      <c r="P8976" s="20"/>
    </row>
    <row r="8977" spans="1:16" x14ac:dyDescent="0.35">
      <c r="A8977" s="2" t="s">
        <v>29</v>
      </c>
      <c r="B8977" s="2">
        <v>1128299</v>
      </c>
      <c r="C8977" s="15">
        <v>44495</v>
      </c>
      <c r="D8977" s="2" t="s">
        <v>26</v>
      </c>
      <c r="E8977" s="2" t="s">
        <v>83</v>
      </c>
      <c r="F8977" s="2" t="s">
        <v>84</v>
      </c>
      <c r="G8977" s="3" t="s">
        <v>156</v>
      </c>
      <c r="H8977" s="17">
        <v>34</v>
      </c>
      <c r="I8977" s="2">
        <v>120</v>
      </c>
      <c r="J8977" s="19">
        <v>4080</v>
      </c>
      <c r="K8977" s="19">
        <v>1631.9999999999998</v>
      </c>
      <c r="L8977" s="2">
        <v>0.39999999999999997</v>
      </c>
      <c r="M8977" s="2" t="s">
        <v>19</v>
      </c>
      <c r="N8977" s="20">
        <f t="shared" si="140"/>
        <v>5712</v>
      </c>
      <c r="O8977" s="21"/>
      <c r="P8977" s="20"/>
    </row>
    <row r="8978" spans="1:16" x14ac:dyDescent="0.35">
      <c r="A8978" s="2" t="s">
        <v>29</v>
      </c>
      <c r="B8978" s="2">
        <v>1128299</v>
      </c>
      <c r="C8978" s="15">
        <v>44495</v>
      </c>
      <c r="D8978" s="2" t="s">
        <v>26</v>
      </c>
      <c r="E8978" s="2" t="s">
        <v>83</v>
      </c>
      <c r="F8978" s="2" t="s">
        <v>84</v>
      </c>
      <c r="G8978" s="3" t="s">
        <v>157</v>
      </c>
      <c r="H8978" s="17">
        <v>35</v>
      </c>
      <c r="I8978" s="2">
        <v>112</v>
      </c>
      <c r="J8978" s="19">
        <v>3920</v>
      </c>
      <c r="K8978" s="19">
        <v>1646.3999999999999</v>
      </c>
      <c r="L8978" s="2">
        <v>0.42</v>
      </c>
      <c r="M8978" s="2" t="s">
        <v>19</v>
      </c>
      <c r="N8978" s="20">
        <f t="shared" si="140"/>
        <v>5566.4</v>
      </c>
      <c r="O8978" s="21"/>
      <c r="P8978" s="20"/>
    </row>
    <row r="8979" spans="1:16" x14ac:dyDescent="0.35">
      <c r="A8979" s="2" t="s">
        <v>29</v>
      </c>
      <c r="B8979" s="2">
        <v>1128299</v>
      </c>
      <c r="C8979" s="15">
        <v>44495</v>
      </c>
      <c r="D8979" s="2" t="s">
        <v>26</v>
      </c>
      <c r="E8979" s="2" t="s">
        <v>83</v>
      </c>
      <c r="F8979" s="2" t="s">
        <v>84</v>
      </c>
      <c r="G8979" s="3" t="s">
        <v>18</v>
      </c>
      <c r="H8979" s="17">
        <v>41</v>
      </c>
      <c r="I8979" s="2">
        <v>114</v>
      </c>
      <c r="J8979" s="19">
        <v>4674</v>
      </c>
      <c r="K8979" s="19">
        <v>1542.4199999999998</v>
      </c>
      <c r="L8979" s="2">
        <v>0.32999999999999996</v>
      </c>
      <c r="M8979" s="2" t="s">
        <v>19</v>
      </c>
      <c r="N8979" s="20">
        <f t="shared" si="140"/>
        <v>6216.42</v>
      </c>
      <c r="O8979" s="21"/>
      <c r="P8979" s="20"/>
    </row>
    <row r="8980" spans="1:16" x14ac:dyDescent="0.35">
      <c r="A8980" s="2" t="s">
        <v>29</v>
      </c>
      <c r="B8980" s="2">
        <v>1128299</v>
      </c>
      <c r="C8980" s="15">
        <v>44495</v>
      </c>
      <c r="D8980" s="2" t="s">
        <v>26</v>
      </c>
      <c r="E8980" s="2" t="s">
        <v>83</v>
      </c>
      <c r="F8980" s="2" t="s">
        <v>84</v>
      </c>
      <c r="G8980" s="3" t="s">
        <v>158</v>
      </c>
      <c r="H8980" s="17">
        <v>57</v>
      </c>
      <c r="I8980" s="2">
        <v>131</v>
      </c>
      <c r="J8980" s="19">
        <v>7467</v>
      </c>
      <c r="K8980" s="19">
        <v>2314.77</v>
      </c>
      <c r="L8980" s="2">
        <v>0.31</v>
      </c>
      <c r="M8980" s="2" t="s">
        <v>19</v>
      </c>
      <c r="N8980" s="20">
        <f t="shared" si="140"/>
        <v>9781.77</v>
      </c>
      <c r="O8980" s="21"/>
      <c r="P8980" s="20"/>
    </row>
    <row r="8981" spans="1:16" x14ac:dyDescent="0.35">
      <c r="A8981" s="2" t="s">
        <v>29</v>
      </c>
      <c r="B8981" s="2">
        <v>1128299</v>
      </c>
      <c r="C8981" s="15">
        <v>44526</v>
      </c>
      <c r="D8981" s="2" t="s">
        <v>26</v>
      </c>
      <c r="E8981" s="2" t="s">
        <v>83</v>
      </c>
      <c r="F8981" s="2" t="s">
        <v>84</v>
      </c>
      <c r="G8981" s="3" t="s">
        <v>155</v>
      </c>
      <c r="H8981" s="17">
        <v>47</v>
      </c>
      <c r="I8981" s="2">
        <v>176</v>
      </c>
      <c r="J8981" s="19">
        <v>8272</v>
      </c>
      <c r="K8981" s="19">
        <v>3391.52</v>
      </c>
      <c r="L8981" s="2">
        <v>0.41</v>
      </c>
      <c r="M8981" s="2" t="s">
        <v>19</v>
      </c>
      <c r="N8981" s="20">
        <f t="shared" si="140"/>
        <v>11663.52</v>
      </c>
      <c r="O8981" s="21"/>
      <c r="P8981" s="20"/>
    </row>
    <row r="8982" spans="1:16" x14ac:dyDescent="0.35">
      <c r="A8982" s="2" t="s">
        <v>29</v>
      </c>
      <c r="B8982" s="2">
        <v>1128299</v>
      </c>
      <c r="C8982" s="15">
        <v>44526</v>
      </c>
      <c r="D8982" s="2" t="s">
        <v>26</v>
      </c>
      <c r="E8982" s="2" t="s">
        <v>83</v>
      </c>
      <c r="F8982" s="2" t="s">
        <v>84</v>
      </c>
      <c r="G8982" s="3" t="s">
        <v>17</v>
      </c>
      <c r="H8982" s="17">
        <v>44</v>
      </c>
      <c r="I8982" s="2">
        <v>180</v>
      </c>
      <c r="J8982" s="19">
        <v>7920</v>
      </c>
      <c r="K8982" s="19">
        <v>3405.6000000000004</v>
      </c>
      <c r="L8982" s="2">
        <v>0.43000000000000005</v>
      </c>
      <c r="M8982" s="2" t="s">
        <v>19</v>
      </c>
      <c r="N8982" s="20">
        <f t="shared" si="140"/>
        <v>11325.6</v>
      </c>
      <c r="O8982" s="21"/>
      <c r="P8982" s="20"/>
    </row>
    <row r="8983" spans="1:16" x14ac:dyDescent="0.35">
      <c r="A8983" s="2" t="s">
        <v>29</v>
      </c>
      <c r="B8983" s="2">
        <v>1128299</v>
      </c>
      <c r="C8983" s="15">
        <v>44526</v>
      </c>
      <c r="D8983" s="2" t="s">
        <v>26</v>
      </c>
      <c r="E8983" s="2" t="s">
        <v>83</v>
      </c>
      <c r="F8983" s="2" t="s">
        <v>84</v>
      </c>
      <c r="G8983" s="3" t="s">
        <v>156</v>
      </c>
      <c r="H8983" s="17">
        <v>46</v>
      </c>
      <c r="I8983" s="2">
        <v>149</v>
      </c>
      <c r="J8983" s="19">
        <v>6854</v>
      </c>
      <c r="K8983" s="19">
        <v>2535.98</v>
      </c>
      <c r="L8983" s="2">
        <v>0.37</v>
      </c>
      <c r="M8983" s="2" t="s">
        <v>19</v>
      </c>
      <c r="N8983" s="20">
        <f t="shared" si="140"/>
        <v>9389.98</v>
      </c>
      <c r="O8983" s="21"/>
      <c r="P8983" s="20"/>
    </row>
    <row r="8984" spans="1:16" x14ac:dyDescent="0.35">
      <c r="A8984" s="2" t="s">
        <v>29</v>
      </c>
      <c r="B8984" s="2">
        <v>1128299</v>
      </c>
      <c r="C8984" s="15">
        <v>44526</v>
      </c>
      <c r="D8984" s="2" t="s">
        <v>26</v>
      </c>
      <c r="E8984" s="2" t="s">
        <v>83</v>
      </c>
      <c r="F8984" s="2" t="s">
        <v>84</v>
      </c>
      <c r="G8984" s="3" t="s">
        <v>157</v>
      </c>
      <c r="H8984" s="17">
        <v>40</v>
      </c>
      <c r="I8984" s="2">
        <v>136</v>
      </c>
      <c r="J8984" s="19">
        <v>5440</v>
      </c>
      <c r="K8984" s="19">
        <v>2230.4</v>
      </c>
      <c r="L8984" s="2">
        <v>0.41</v>
      </c>
      <c r="M8984" s="2" t="s">
        <v>19</v>
      </c>
      <c r="N8984" s="20">
        <f t="shared" si="140"/>
        <v>7670.4</v>
      </c>
      <c r="O8984" s="21"/>
      <c r="P8984" s="20"/>
    </row>
    <row r="8985" spans="1:16" x14ac:dyDescent="0.35">
      <c r="A8985" s="2" t="s">
        <v>29</v>
      </c>
      <c r="B8985" s="2">
        <v>1128299</v>
      </c>
      <c r="C8985" s="15">
        <v>44526</v>
      </c>
      <c r="D8985" s="2" t="s">
        <v>26</v>
      </c>
      <c r="E8985" s="2" t="s">
        <v>83</v>
      </c>
      <c r="F8985" s="2" t="s">
        <v>84</v>
      </c>
      <c r="G8985" s="3" t="s">
        <v>18</v>
      </c>
      <c r="H8985" s="17">
        <v>54</v>
      </c>
      <c r="I8985" s="2">
        <v>131</v>
      </c>
      <c r="J8985" s="19">
        <v>7074</v>
      </c>
      <c r="K8985" s="19">
        <v>2617.38</v>
      </c>
      <c r="L8985" s="2">
        <v>0.37</v>
      </c>
      <c r="M8985" s="2" t="s">
        <v>19</v>
      </c>
      <c r="N8985" s="20">
        <f t="shared" si="140"/>
        <v>9691.380000000001</v>
      </c>
      <c r="O8985" s="21"/>
      <c r="P8985" s="20"/>
    </row>
    <row r="8986" spans="1:16" x14ac:dyDescent="0.35">
      <c r="A8986" s="2" t="s">
        <v>29</v>
      </c>
      <c r="B8986" s="2">
        <v>1128299</v>
      </c>
      <c r="C8986" s="15">
        <v>44526</v>
      </c>
      <c r="D8986" s="2" t="s">
        <v>26</v>
      </c>
      <c r="E8986" s="2" t="s">
        <v>83</v>
      </c>
      <c r="F8986" s="2" t="s">
        <v>84</v>
      </c>
      <c r="G8986" s="3" t="s">
        <v>158</v>
      </c>
      <c r="H8986" s="17">
        <v>56</v>
      </c>
      <c r="I8986" s="2">
        <v>170</v>
      </c>
      <c r="J8986" s="19">
        <v>9520</v>
      </c>
      <c r="K8986" s="19">
        <v>2856</v>
      </c>
      <c r="L8986" s="2">
        <v>0.3</v>
      </c>
      <c r="M8986" s="2" t="s">
        <v>19</v>
      </c>
      <c r="N8986" s="20">
        <f t="shared" si="140"/>
        <v>12376</v>
      </c>
      <c r="O8986" s="21"/>
      <c r="P8986" s="20"/>
    </row>
    <row r="8987" spans="1:16" x14ac:dyDescent="0.35">
      <c r="A8987" s="2" t="s">
        <v>29</v>
      </c>
      <c r="B8987" s="2">
        <v>1128299</v>
      </c>
      <c r="C8987" s="15">
        <v>44555</v>
      </c>
      <c r="D8987" s="2" t="s">
        <v>26</v>
      </c>
      <c r="E8987" s="2" t="s">
        <v>83</v>
      </c>
      <c r="F8987" s="2" t="s">
        <v>84</v>
      </c>
      <c r="G8987" s="3" t="s">
        <v>155</v>
      </c>
      <c r="H8987" s="17">
        <v>44</v>
      </c>
      <c r="I8987" s="2">
        <v>238</v>
      </c>
      <c r="J8987" s="19">
        <v>10472</v>
      </c>
      <c r="K8987" s="19">
        <v>4398.24</v>
      </c>
      <c r="L8987" s="2">
        <v>0.42</v>
      </c>
      <c r="M8987" s="2" t="s">
        <v>19</v>
      </c>
      <c r="N8987" s="20">
        <f t="shared" si="140"/>
        <v>14870.24</v>
      </c>
      <c r="O8987" s="21"/>
      <c r="P8987" s="20"/>
    </row>
    <row r="8988" spans="1:16" x14ac:dyDescent="0.35">
      <c r="A8988" s="2" t="s">
        <v>29</v>
      </c>
      <c r="B8988" s="2">
        <v>1128299</v>
      </c>
      <c r="C8988" s="15">
        <v>44555</v>
      </c>
      <c r="D8988" s="2" t="s">
        <v>26</v>
      </c>
      <c r="E8988" s="2" t="s">
        <v>83</v>
      </c>
      <c r="F8988" s="2" t="s">
        <v>84</v>
      </c>
      <c r="G8988" s="3" t="s">
        <v>17</v>
      </c>
      <c r="H8988" s="17">
        <v>47</v>
      </c>
      <c r="I8988" s="2">
        <v>217</v>
      </c>
      <c r="J8988" s="19">
        <v>10199</v>
      </c>
      <c r="K8988" s="19">
        <v>4793.5300000000007</v>
      </c>
      <c r="L8988" s="2">
        <v>0.47000000000000003</v>
      </c>
      <c r="M8988" s="2" t="s">
        <v>19</v>
      </c>
      <c r="N8988" s="20">
        <f t="shared" si="140"/>
        <v>14992.53</v>
      </c>
      <c r="O8988" s="21"/>
      <c r="P8988" s="20"/>
    </row>
    <row r="8989" spans="1:16" x14ac:dyDescent="0.35">
      <c r="A8989" s="2" t="s">
        <v>21</v>
      </c>
      <c r="B8989" s="2">
        <v>1128299</v>
      </c>
      <c r="C8989" s="15">
        <v>44555</v>
      </c>
      <c r="D8989" s="2" t="s">
        <v>26</v>
      </c>
      <c r="E8989" s="2" t="s">
        <v>83</v>
      </c>
      <c r="F8989" s="2" t="s">
        <v>84</v>
      </c>
      <c r="G8989" s="3" t="s">
        <v>156</v>
      </c>
      <c r="H8989" s="17">
        <v>44</v>
      </c>
      <c r="I8989" s="2">
        <v>150</v>
      </c>
      <c r="J8989" s="19">
        <v>6600</v>
      </c>
      <c r="K8989" s="19">
        <v>2706</v>
      </c>
      <c r="L8989" s="2">
        <v>0.41</v>
      </c>
      <c r="M8989" s="2" t="s">
        <v>19</v>
      </c>
      <c r="N8989" s="20">
        <f t="shared" si="140"/>
        <v>9306</v>
      </c>
      <c r="O8989" s="21"/>
      <c r="P8989" s="20"/>
    </row>
    <row r="8990" spans="1:16" x14ac:dyDescent="0.35">
      <c r="A8990" s="2" t="s">
        <v>21</v>
      </c>
      <c r="B8990" s="2">
        <v>1128299</v>
      </c>
      <c r="C8990" s="15">
        <v>44555</v>
      </c>
      <c r="D8990" s="2" t="s">
        <v>26</v>
      </c>
      <c r="E8990" s="2" t="s">
        <v>83</v>
      </c>
      <c r="F8990" s="2" t="s">
        <v>84</v>
      </c>
      <c r="G8990" s="3" t="s">
        <v>157</v>
      </c>
      <c r="H8990" s="17">
        <v>45</v>
      </c>
      <c r="I8990" s="2">
        <v>160</v>
      </c>
      <c r="J8990" s="19">
        <v>7200</v>
      </c>
      <c r="K8990" s="19">
        <v>2879.9999999999995</v>
      </c>
      <c r="L8990" s="2">
        <v>0.39999999999999997</v>
      </c>
      <c r="M8990" s="2" t="s">
        <v>19</v>
      </c>
      <c r="N8990" s="20">
        <f t="shared" si="140"/>
        <v>10080</v>
      </c>
      <c r="O8990" s="21"/>
      <c r="P8990" s="20"/>
    </row>
    <row r="8991" spans="1:16" x14ac:dyDescent="0.35">
      <c r="A8991" s="2" t="s">
        <v>21</v>
      </c>
      <c r="B8991" s="2">
        <v>1128299</v>
      </c>
      <c r="C8991" s="15">
        <v>44555</v>
      </c>
      <c r="D8991" s="2" t="s">
        <v>26</v>
      </c>
      <c r="E8991" s="2" t="s">
        <v>83</v>
      </c>
      <c r="F8991" s="2" t="s">
        <v>84</v>
      </c>
      <c r="G8991" s="3" t="s">
        <v>18</v>
      </c>
      <c r="H8991" s="17">
        <v>55</v>
      </c>
      <c r="I8991" s="2">
        <v>128</v>
      </c>
      <c r="J8991" s="19">
        <v>7040</v>
      </c>
      <c r="K8991" s="19">
        <v>2323.1999999999998</v>
      </c>
      <c r="L8991" s="2">
        <v>0.32999999999999996</v>
      </c>
      <c r="M8991" s="2" t="s">
        <v>19</v>
      </c>
      <c r="N8991" s="20">
        <f t="shared" si="140"/>
        <v>9363.2000000000007</v>
      </c>
      <c r="O8991" s="21"/>
      <c r="P8991" s="20"/>
    </row>
    <row r="8992" spans="1:16" x14ac:dyDescent="0.35">
      <c r="A8992" s="2" t="s">
        <v>21</v>
      </c>
      <c r="B8992" s="2">
        <v>1128299</v>
      </c>
      <c r="C8992" s="15">
        <v>44555</v>
      </c>
      <c r="D8992" s="2" t="s">
        <v>26</v>
      </c>
      <c r="E8992" s="2" t="s">
        <v>83</v>
      </c>
      <c r="F8992" s="2" t="s">
        <v>84</v>
      </c>
      <c r="G8992" s="3" t="s">
        <v>158</v>
      </c>
      <c r="H8992" s="17">
        <v>56</v>
      </c>
      <c r="I8992" s="2">
        <v>173</v>
      </c>
      <c r="J8992" s="19">
        <v>9688</v>
      </c>
      <c r="K8992" s="19">
        <v>2615.7600000000002</v>
      </c>
      <c r="L8992" s="2">
        <v>0.27</v>
      </c>
      <c r="M8992" s="2" t="s">
        <v>19</v>
      </c>
      <c r="N8992" s="20">
        <f t="shared" si="140"/>
        <v>12303.76</v>
      </c>
      <c r="O8992" s="21"/>
      <c r="P8992" s="20"/>
    </row>
    <row r="8993" spans="1:16" x14ac:dyDescent="0.35">
      <c r="A8993" s="2" t="s">
        <v>21</v>
      </c>
      <c r="B8993" s="2">
        <v>1128299</v>
      </c>
      <c r="C8993" s="15">
        <v>44209</v>
      </c>
      <c r="D8993" s="2" t="s">
        <v>26</v>
      </c>
      <c r="E8993" s="2" t="s">
        <v>83</v>
      </c>
      <c r="F8993" s="2" t="s">
        <v>84</v>
      </c>
      <c r="G8993" s="3" t="s">
        <v>155</v>
      </c>
      <c r="H8993" s="17">
        <v>24</v>
      </c>
      <c r="I8993" s="2">
        <v>149</v>
      </c>
      <c r="J8993" s="19">
        <v>3576</v>
      </c>
      <c r="K8993" s="19">
        <v>1644.96</v>
      </c>
      <c r="L8993" s="2">
        <v>0.46</v>
      </c>
      <c r="M8993" s="2" t="s">
        <v>19</v>
      </c>
      <c r="N8993" s="20">
        <f t="shared" si="140"/>
        <v>5220.96</v>
      </c>
      <c r="O8993" s="21"/>
      <c r="P8993" s="20"/>
    </row>
    <row r="8994" spans="1:16" x14ac:dyDescent="0.35">
      <c r="A8994" s="2" t="s">
        <v>21</v>
      </c>
      <c r="B8994" s="2">
        <v>1128299</v>
      </c>
      <c r="C8994" s="15">
        <v>44209</v>
      </c>
      <c r="D8994" s="2" t="s">
        <v>26</v>
      </c>
      <c r="E8994" s="2" t="s">
        <v>83</v>
      </c>
      <c r="F8994" s="2" t="s">
        <v>84</v>
      </c>
      <c r="G8994" s="3" t="s">
        <v>17</v>
      </c>
      <c r="H8994" s="17">
        <v>27</v>
      </c>
      <c r="I8994" s="2">
        <v>140</v>
      </c>
      <c r="J8994" s="19">
        <v>3780</v>
      </c>
      <c r="K8994" s="19">
        <v>1776.6000000000001</v>
      </c>
      <c r="L8994" s="2">
        <v>0.47000000000000003</v>
      </c>
      <c r="M8994" s="2" t="s">
        <v>19</v>
      </c>
      <c r="N8994" s="20">
        <f t="shared" si="140"/>
        <v>5556.6</v>
      </c>
      <c r="O8994" s="21"/>
      <c r="P8994" s="20"/>
    </row>
    <row r="8995" spans="1:16" x14ac:dyDescent="0.35">
      <c r="A8995" s="2" t="s">
        <v>21</v>
      </c>
      <c r="B8995" s="2">
        <v>1128299</v>
      </c>
      <c r="C8995" s="15">
        <v>44209</v>
      </c>
      <c r="D8995" s="2" t="s">
        <v>26</v>
      </c>
      <c r="E8995" s="2" t="s">
        <v>83</v>
      </c>
      <c r="F8995" s="2" t="s">
        <v>84</v>
      </c>
      <c r="G8995" s="3" t="s">
        <v>156</v>
      </c>
      <c r="H8995" s="17">
        <v>32</v>
      </c>
      <c r="I8995" s="2">
        <v>140</v>
      </c>
      <c r="J8995" s="19">
        <v>4480</v>
      </c>
      <c r="K8995" s="19">
        <v>1881.6</v>
      </c>
      <c r="L8995" s="2">
        <v>0.42</v>
      </c>
      <c r="M8995" s="2" t="s">
        <v>19</v>
      </c>
      <c r="N8995" s="20">
        <f t="shared" si="140"/>
        <v>6361.6</v>
      </c>
      <c r="O8995" s="21"/>
      <c r="P8995" s="20"/>
    </row>
    <row r="8996" spans="1:16" x14ac:dyDescent="0.35">
      <c r="A8996" s="2" t="s">
        <v>21</v>
      </c>
      <c r="B8996" s="2">
        <v>1128299</v>
      </c>
      <c r="C8996" s="15">
        <v>44209</v>
      </c>
      <c r="D8996" s="2" t="s">
        <v>26</v>
      </c>
      <c r="E8996" s="2" t="s">
        <v>83</v>
      </c>
      <c r="F8996" s="2" t="s">
        <v>84</v>
      </c>
      <c r="G8996" s="3" t="s">
        <v>157</v>
      </c>
      <c r="H8996" s="17">
        <v>28</v>
      </c>
      <c r="I8996" s="2">
        <v>99</v>
      </c>
      <c r="J8996" s="19">
        <v>2772</v>
      </c>
      <c r="K8996" s="19">
        <v>1164.24</v>
      </c>
      <c r="L8996" s="2">
        <v>0.42000000000000004</v>
      </c>
      <c r="M8996" s="2" t="s">
        <v>19</v>
      </c>
      <c r="N8996" s="20">
        <f t="shared" si="140"/>
        <v>3936.24</v>
      </c>
      <c r="O8996" s="21"/>
      <c r="P8996" s="20"/>
    </row>
    <row r="8997" spans="1:16" x14ac:dyDescent="0.35">
      <c r="A8997" s="2" t="s">
        <v>21</v>
      </c>
      <c r="B8997" s="2">
        <v>1128299</v>
      </c>
      <c r="C8997" s="15">
        <v>44209</v>
      </c>
      <c r="D8997" s="2" t="s">
        <v>26</v>
      </c>
      <c r="E8997" s="2" t="s">
        <v>83</v>
      </c>
      <c r="F8997" s="2" t="s">
        <v>84</v>
      </c>
      <c r="G8997" s="3" t="s">
        <v>18</v>
      </c>
      <c r="H8997" s="17">
        <v>35</v>
      </c>
      <c r="I8997" s="2">
        <v>75</v>
      </c>
      <c r="J8997" s="19">
        <v>2625</v>
      </c>
      <c r="K8997" s="19">
        <v>1050</v>
      </c>
      <c r="L8997" s="2">
        <v>0.39999999999999997</v>
      </c>
      <c r="M8997" s="2" t="s">
        <v>19</v>
      </c>
      <c r="N8997" s="20">
        <f t="shared" si="140"/>
        <v>3675</v>
      </c>
      <c r="O8997" s="21"/>
      <c r="P8997" s="20"/>
    </row>
    <row r="8998" spans="1:16" x14ac:dyDescent="0.35">
      <c r="A8998" s="2" t="s">
        <v>21</v>
      </c>
      <c r="B8998" s="2">
        <v>1128299</v>
      </c>
      <c r="C8998" s="15">
        <v>44209</v>
      </c>
      <c r="D8998" s="2" t="s">
        <v>26</v>
      </c>
      <c r="E8998" s="2" t="s">
        <v>83</v>
      </c>
      <c r="F8998" s="2" t="s">
        <v>84</v>
      </c>
      <c r="G8998" s="3" t="s">
        <v>158</v>
      </c>
      <c r="H8998" s="17">
        <v>28</v>
      </c>
      <c r="I8998" s="2">
        <v>140</v>
      </c>
      <c r="J8998" s="19">
        <v>3920</v>
      </c>
      <c r="K8998" s="19">
        <v>1254.4000000000001</v>
      </c>
      <c r="L8998" s="2">
        <v>0.32</v>
      </c>
      <c r="M8998" s="2" t="s">
        <v>19</v>
      </c>
      <c r="N8998" s="20">
        <f t="shared" si="140"/>
        <v>5174.3999999999996</v>
      </c>
      <c r="O8998" s="21"/>
      <c r="P8998" s="20"/>
    </row>
    <row r="8999" spans="1:16" x14ac:dyDescent="0.35">
      <c r="A8999" s="2" t="s">
        <v>21</v>
      </c>
      <c r="B8999" s="2">
        <v>1128299</v>
      </c>
      <c r="C8999" s="15">
        <v>44240</v>
      </c>
      <c r="D8999" s="2" t="s">
        <v>26</v>
      </c>
      <c r="E8999" s="2" t="s">
        <v>83</v>
      </c>
      <c r="F8999" s="2" t="s">
        <v>84</v>
      </c>
      <c r="G8999" s="3" t="s">
        <v>155</v>
      </c>
      <c r="H8999" s="17">
        <v>23</v>
      </c>
      <c r="I8999" s="2">
        <v>150</v>
      </c>
      <c r="J8999" s="19">
        <v>3450</v>
      </c>
      <c r="K8999" s="19">
        <v>1483.5000000000002</v>
      </c>
      <c r="L8999" s="2">
        <v>0.43000000000000005</v>
      </c>
      <c r="M8999" s="2" t="s">
        <v>19</v>
      </c>
      <c r="N8999" s="20">
        <f t="shared" si="140"/>
        <v>4933.5</v>
      </c>
      <c r="O8999" s="21"/>
      <c r="P8999" s="20"/>
    </row>
    <row r="9000" spans="1:16" x14ac:dyDescent="0.35">
      <c r="A9000" s="2" t="s">
        <v>21</v>
      </c>
      <c r="B9000" s="2">
        <v>1128299</v>
      </c>
      <c r="C9000" s="15">
        <v>44240</v>
      </c>
      <c r="D9000" s="2" t="s">
        <v>26</v>
      </c>
      <c r="E9000" s="2" t="s">
        <v>83</v>
      </c>
      <c r="F9000" s="2" t="s">
        <v>84</v>
      </c>
      <c r="G9000" s="3" t="s">
        <v>17</v>
      </c>
      <c r="H9000" s="17">
        <v>27</v>
      </c>
      <c r="I9000" s="2">
        <v>124</v>
      </c>
      <c r="J9000" s="19">
        <v>3348</v>
      </c>
      <c r="K9000" s="19">
        <v>1540.0800000000002</v>
      </c>
      <c r="L9000" s="2">
        <v>0.46</v>
      </c>
      <c r="M9000" s="2" t="s">
        <v>19</v>
      </c>
      <c r="N9000" s="20">
        <f t="shared" si="140"/>
        <v>4888.08</v>
      </c>
      <c r="O9000" s="21"/>
      <c r="P9000" s="20"/>
    </row>
    <row r="9001" spans="1:16" x14ac:dyDescent="0.35">
      <c r="A9001" s="2" t="s">
        <v>21</v>
      </c>
      <c r="B9001" s="2">
        <v>1128299</v>
      </c>
      <c r="C9001" s="15">
        <v>44240</v>
      </c>
      <c r="D9001" s="2" t="s">
        <v>26</v>
      </c>
      <c r="E9001" s="2" t="s">
        <v>83</v>
      </c>
      <c r="F9001" s="2" t="s">
        <v>84</v>
      </c>
      <c r="G9001" s="3" t="s">
        <v>156</v>
      </c>
      <c r="H9001" s="17">
        <v>28</v>
      </c>
      <c r="I9001" s="2">
        <v>120</v>
      </c>
      <c r="J9001" s="19">
        <v>3360</v>
      </c>
      <c r="K9001" s="19">
        <v>1377.6</v>
      </c>
      <c r="L9001" s="2">
        <v>0.41</v>
      </c>
      <c r="M9001" s="2" t="s">
        <v>19</v>
      </c>
      <c r="N9001" s="20">
        <f t="shared" si="140"/>
        <v>4737.6000000000004</v>
      </c>
      <c r="O9001" s="21"/>
      <c r="P9001" s="20"/>
    </row>
    <row r="9002" spans="1:16" x14ac:dyDescent="0.35">
      <c r="A9002" s="2" t="s">
        <v>21</v>
      </c>
      <c r="B9002" s="2">
        <v>1128299</v>
      </c>
      <c r="C9002" s="15">
        <v>44240</v>
      </c>
      <c r="D9002" s="2" t="s">
        <v>43</v>
      </c>
      <c r="E9002" s="2" t="s">
        <v>85</v>
      </c>
      <c r="F9002" s="2" t="s">
        <v>86</v>
      </c>
      <c r="G9002" s="3" t="s">
        <v>157</v>
      </c>
      <c r="H9002" s="17">
        <v>30</v>
      </c>
      <c r="I9002" s="2">
        <v>80</v>
      </c>
      <c r="J9002" s="19">
        <v>2400</v>
      </c>
      <c r="K9002" s="19">
        <v>1056</v>
      </c>
      <c r="L9002" s="2">
        <v>0.44</v>
      </c>
      <c r="M9002" s="2" t="s">
        <v>19</v>
      </c>
      <c r="N9002" s="20">
        <f t="shared" si="140"/>
        <v>3456</v>
      </c>
      <c r="O9002" s="21"/>
      <c r="P9002" s="20"/>
    </row>
    <row r="9003" spans="1:16" x14ac:dyDescent="0.35">
      <c r="A9003" s="2" t="s">
        <v>21</v>
      </c>
      <c r="B9003" s="2">
        <v>1128299</v>
      </c>
      <c r="C9003" s="15">
        <v>44240</v>
      </c>
      <c r="D9003" s="2" t="s">
        <v>43</v>
      </c>
      <c r="E9003" s="2" t="s">
        <v>85</v>
      </c>
      <c r="F9003" s="2" t="s">
        <v>86</v>
      </c>
      <c r="G9003" s="3" t="s">
        <v>18</v>
      </c>
      <c r="H9003" s="17">
        <v>34</v>
      </c>
      <c r="I9003" s="2">
        <v>60</v>
      </c>
      <c r="J9003" s="19">
        <v>2040</v>
      </c>
      <c r="K9003" s="19">
        <v>795.59999999999991</v>
      </c>
      <c r="L9003" s="2">
        <v>0.38999999999999996</v>
      </c>
      <c r="M9003" s="2" t="s">
        <v>19</v>
      </c>
      <c r="N9003" s="20">
        <f t="shared" si="140"/>
        <v>2835.6</v>
      </c>
      <c r="O9003" s="21"/>
      <c r="P9003" s="20"/>
    </row>
    <row r="9004" spans="1:16" x14ac:dyDescent="0.35">
      <c r="A9004" s="2" t="s">
        <v>21</v>
      </c>
      <c r="B9004" s="2">
        <v>1128299</v>
      </c>
      <c r="C9004" s="15">
        <v>44240</v>
      </c>
      <c r="D9004" s="2" t="s">
        <v>43</v>
      </c>
      <c r="E9004" s="2" t="s">
        <v>85</v>
      </c>
      <c r="F9004" s="2" t="s">
        <v>86</v>
      </c>
      <c r="G9004" s="3" t="s">
        <v>158</v>
      </c>
      <c r="H9004" s="17">
        <v>28</v>
      </c>
      <c r="I9004" s="2">
        <v>131</v>
      </c>
      <c r="J9004" s="19">
        <v>3668</v>
      </c>
      <c r="K9004" s="19">
        <v>1063.72</v>
      </c>
      <c r="L9004" s="2">
        <v>0.28999999999999998</v>
      </c>
      <c r="M9004" s="2" t="s">
        <v>19</v>
      </c>
      <c r="N9004" s="20">
        <f t="shared" si="140"/>
        <v>4731.72</v>
      </c>
      <c r="O9004" s="21"/>
      <c r="P9004" s="20"/>
    </row>
    <row r="9005" spans="1:16" x14ac:dyDescent="0.35">
      <c r="A9005" s="2" t="s">
        <v>21</v>
      </c>
      <c r="B9005" s="2">
        <v>1128299</v>
      </c>
      <c r="C9005" s="15">
        <v>44267</v>
      </c>
      <c r="D9005" s="2" t="s">
        <v>43</v>
      </c>
      <c r="E9005" s="2" t="s">
        <v>85</v>
      </c>
      <c r="F9005" s="2" t="s">
        <v>86</v>
      </c>
      <c r="G9005" s="3" t="s">
        <v>155</v>
      </c>
      <c r="H9005" s="17">
        <v>30</v>
      </c>
      <c r="I9005" s="2">
        <v>163</v>
      </c>
      <c r="J9005" s="19">
        <v>4890</v>
      </c>
      <c r="K9005" s="19">
        <v>2102.7000000000003</v>
      </c>
      <c r="L9005" s="2">
        <v>0.43000000000000005</v>
      </c>
      <c r="M9005" s="2" t="s">
        <v>19</v>
      </c>
      <c r="N9005" s="20">
        <f t="shared" si="140"/>
        <v>6992.7000000000007</v>
      </c>
      <c r="O9005" s="21"/>
      <c r="P9005" s="20"/>
    </row>
    <row r="9006" spans="1:16" x14ac:dyDescent="0.35">
      <c r="A9006" s="2" t="s">
        <v>21</v>
      </c>
      <c r="B9006" s="2">
        <v>1128299</v>
      </c>
      <c r="C9006" s="15">
        <v>44267</v>
      </c>
      <c r="D9006" s="2" t="s">
        <v>43</v>
      </c>
      <c r="E9006" s="2" t="s">
        <v>85</v>
      </c>
      <c r="F9006" s="2" t="s">
        <v>86</v>
      </c>
      <c r="G9006" s="3" t="s">
        <v>17</v>
      </c>
      <c r="H9006" s="17">
        <v>37</v>
      </c>
      <c r="I9006" s="2">
        <v>113</v>
      </c>
      <c r="J9006" s="19">
        <v>4181</v>
      </c>
      <c r="K9006" s="19">
        <v>1839.64</v>
      </c>
      <c r="L9006" s="2">
        <v>0.44</v>
      </c>
      <c r="M9006" s="2" t="s">
        <v>19</v>
      </c>
      <c r="N9006" s="20">
        <f t="shared" si="140"/>
        <v>6020.64</v>
      </c>
      <c r="O9006" s="21"/>
      <c r="P9006" s="20"/>
    </row>
    <row r="9007" spans="1:16" x14ac:dyDescent="0.35">
      <c r="A9007" s="2" t="s">
        <v>21</v>
      </c>
      <c r="B9007" s="2">
        <v>1128299</v>
      </c>
      <c r="C9007" s="15">
        <v>44267</v>
      </c>
      <c r="D9007" s="2" t="s">
        <v>43</v>
      </c>
      <c r="E9007" s="2" t="s">
        <v>85</v>
      </c>
      <c r="F9007" s="2" t="s">
        <v>86</v>
      </c>
      <c r="G9007" s="3" t="s">
        <v>156</v>
      </c>
      <c r="H9007" s="17">
        <v>39</v>
      </c>
      <c r="I9007" s="2">
        <v>124</v>
      </c>
      <c r="J9007" s="19">
        <v>4836</v>
      </c>
      <c r="K9007" s="19">
        <v>1837.68</v>
      </c>
      <c r="L9007" s="2">
        <v>0.38</v>
      </c>
      <c r="M9007" s="2" t="s">
        <v>19</v>
      </c>
      <c r="N9007" s="20">
        <f t="shared" si="140"/>
        <v>6673.68</v>
      </c>
      <c r="O9007" s="21"/>
      <c r="P9007" s="20"/>
    </row>
    <row r="9008" spans="1:16" x14ac:dyDescent="0.35">
      <c r="A9008" s="2" t="s">
        <v>21</v>
      </c>
      <c r="B9008" s="2">
        <v>1128299</v>
      </c>
      <c r="C9008" s="15">
        <v>44267</v>
      </c>
      <c r="D9008" s="2" t="s">
        <v>43</v>
      </c>
      <c r="E9008" s="2" t="s">
        <v>85</v>
      </c>
      <c r="F9008" s="2" t="s">
        <v>86</v>
      </c>
      <c r="G9008" s="3" t="s">
        <v>157</v>
      </c>
      <c r="H9008" s="17">
        <v>38</v>
      </c>
      <c r="I9008" s="2">
        <v>78</v>
      </c>
      <c r="J9008" s="19">
        <v>2964</v>
      </c>
      <c r="K9008" s="19">
        <v>1333.8</v>
      </c>
      <c r="L9008" s="2">
        <v>0.45</v>
      </c>
      <c r="M9008" s="2" t="s">
        <v>19</v>
      </c>
      <c r="N9008" s="20">
        <f t="shared" si="140"/>
        <v>4297.8</v>
      </c>
      <c r="O9008" s="21"/>
      <c r="P9008" s="20"/>
    </row>
    <row r="9009" spans="1:16" x14ac:dyDescent="0.35">
      <c r="A9009" s="2" t="s">
        <v>21</v>
      </c>
      <c r="B9009" s="2">
        <v>1128299</v>
      </c>
      <c r="C9009" s="15">
        <v>44267</v>
      </c>
      <c r="D9009" s="2" t="s">
        <v>43</v>
      </c>
      <c r="E9009" s="2" t="s">
        <v>85</v>
      </c>
      <c r="F9009" s="2" t="s">
        <v>86</v>
      </c>
      <c r="G9009" s="3" t="s">
        <v>18</v>
      </c>
      <c r="H9009" s="17">
        <v>41</v>
      </c>
      <c r="I9009" s="2">
        <v>45</v>
      </c>
      <c r="J9009" s="19">
        <v>1845</v>
      </c>
      <c r="K9009" s="19">
        <v>756.44999999999993</v>
      </c>
      <c r="L9009" s="2">
        <v>0.41</v>
      </c>
      <c r="M9009" s="2" t="s">
        <v>19</v>
      </c>
      <c r="N9009" s="20">
        <f t="shared" si="140"/>
        <v>2601.4499999999998</v>
      </c>
      <c r="O9009" s="21"/>
      <c r="P9009" s="20"/>
    </row>
    <row r="9010" spans="1:16" x14ac:dyDescent="0.35">
      <c r="A9010" s="2" t="s">
        <v>21</v>
      </c>
      <c r="B9010" s="2">
        <v>1128299</v>
      </c>
      <c r="C9010" s="15">
        <v>44267</v>
      </c>
      <c r="D9010" s="2" t="s">
        <v>43</v>
      </c>
      <c r="E9010" s="2" t="s">
        <v>85</v>
      </c>
      <c r="F9010" s="2" t="s">
        <v>86</v>
      </c>
      <c r="G9010" s="3" t="s">
        <v>158</v>
      </c>
      <c r="H9010" s="17">
        <v>40</v>
      </c>
      <c r="I9010" s="2">
        <v>112</v>
      </c>
      <c r="J9010" s="19">
        <v>4480</v>
      </c>
      <c r="K9010" s="19">
        <v>1299.1999999999998</v>
      </c>
      <c r="L9010" s="2">
        <v>0.28999999999999998</v>
      </c>
      <c r="M9010" s="2" t="s">
        <v>19</v>
      </c>
      <c r="N9010" s="20">
        <f t="shared" si="140"/>
        <v>5779.2</v>
      </c>
      <c r="O9010" s="21"/>
      <c r="P9010" s="20"/>
    </row>
    <row r="9011" spans="1:16" x14ac:dyDescent="0.35">
      <c r="A9011" s="2" t="s">
        <v>21</v>
      </c>
      <c r="B9011" s="2">
        <v>1128299</v>
      </c>
      <c r="C9011" s="15">
        <v>44299</v>
      </c>
      <c r="D9011" s="2" t="s">
        <v>43</v>
      </c>
      <c r="E9011" s="2" t="s">
        <v>85</v>
      </c>
      <c r="F9011" s="2" t="s">
        <v>86</v>
      </c>
      <c r="G9011" s="3" t="s">
        <v>155</v>
      </c>
      <c r="H9011" s="17">
        <v>37</v>
      </c>
      <c r="I9011" s="2">
        <v>179</v>
      </c>
      <c r="J9011" s="19">
        <v>6623</v>
      </c>
      <c r="K9011" s="19">
        <v>2847.8900000000003</v>
      </c>
      <c r="L9011" s="2">
        <v>0.43000000000000005</v>
      </c>
      <c r="M9011" s="2" t="s">
        <v>19</v>
      </c>
      <c r="N9011" s="20">
        <f t="shared" si="140"/>
        <v>9470.89</v>
      </c>
      <c r="O9011" s="21"/>
      <c r="P9011" s="20"/>
    </row>
    <row r="9012" spans="1:16" x14ac:dyDescent="0.35">
      <c r="A9012" s="2" t="s">
        <v>21</v>
      </c>
      <c r="B9012" s="2">
        <v>1128299</v>
      </c>
      <c r="C9012" s="15">
        <v>44299</v>
      </c>
      <c r="D9012" s="2" t="s">
        <v>43</v>
      </c>
      <c r="E9012" s="2" t="s">
        <v>85</v>
      </c>
      <c r="F9012" s="2" t="s">
        <v>86</v>
      </c>
      <c r="G9012" s="3" t="s">
        <v>17</v>
      </c>
      <c r="H9012" s="17">
        <v>40</v>
      </c>
      <c r="I9012" s="2">
        <v>111</v>
      </c>
      <c r="J9012" s="19">
        <v>4440</v>
      </c>
      <c r="K9012" s="19">
        <v>1864.8000000000002</v>
      </c>
      <c r="L9012" s="2">
        <v>0.42000000000000004</v>
      </c>
      <c r="M9012" s="2" t="s">
        <v>19</v>
      </c>
      <c r="N9012" s="20">
        <f t="shared" si="140"/>
        <v>6304.8</v>
      </c>
      <c r="O9012" s="21"/>
      <c r="P9012" s="20"/>
    </row>
    <row r="9013" spans="1:16" x14ac:dyDescent="0.35">
      <c r="A9013" s="2" t="s">
        <v>21</v>
      </c>
      <c r="B9013" s="2">
        <v>1128299</v>
      </c>
      <c r="C9013" s="15">
        <v>44299</v>
      </c>
      <c r="D9013" s="2" t="s">
        <v>43</v>
      </c>
      <c r="E9013" s="2" t="s">
        <v>85</v>
      </c>
      <c r="F9013" s="2" t="s">
        <v>86</v>
      </c>
      <c r="G9013" s="3" t="s">
        <v>156</v>
      </c>
      <c r="H9013" s="17">
        <v>36</v>
      </c>
      <c r="I9013" s="2">
        <v>113</v>
      </c>
      <c r="J9013" s="19">
        <v>4068</v>
      </c>
      <c r="K9013" s="19">
        <v>1505.16</v>
      </c>
      <c r="L9013" s="2">
        <v>0.37</v>
      </c>
      <c r="M9013" s="2" t="s">
        <v>19</v>
      </c>
      <c r="N9013" s="20">
        <f t="shared" si="140"/>
        <v>5573.16</v>
      </c>
      <c r="O9013" s="21"/>
      <c r="P9013" s="20"/>
    </row>
    <row r="9014" spans="1:16" x14ac:dyDescent="0.35">
      <c r="A9014" s="2" t="s">
        <v>21</v>
      </c>
      <c r="B9014" s="2">
        <v>1128299</v>
      </c>
      <c r="C9014" s="15">
        <v>44299</v>
      </c>
      <c r="D9014" s="2" t="s">
        <v>43</v>
      </c>
      <c r="E9014" s="2" t="s">
        <v>85</v>
      </c>
      <c r="F9014" s="2" t="s">
        <v>86</v>
      </c>
      <c r="G9014" s="3" t="s">
        <v>157</v>
      </c>
      <c r="H9014" s="17">
        <v>40</v>
      </c>
      <c r="I9014" s="2">
        <v>96</v>
      </c>
      <c r="J9014" s="19">
        <v>3840</v>
      </c>
      <c r="K9014" s="19">
        <v>1728</v>
      </c>
      <c r="L9014" s="2">
        <v>0.45</v>
      </c>
      <c r="M9014" s="2" t="s">
        <v>19</v>
      </c>
      <c r="N9014" s="20">
        <f t="shared" si="140"/>
        <v>5568</v>
      </c>
      <c r="O9014" s="21"/>
      <c r="P9014" s="20"/>
    </row>
    <row r="9015" spans="1:16" x14ac:dyDescent="0.35">
      <c r="A9015" s="2" t="s">
        <v>21</v>
      </c>
      <c r="B9015" s="2">
        <v>1128299</v>
      </c>
      <c r="C9015" s="15">
        <v>44299</v>
      </c>
      <c r="D9015" s="2" t="s">
        <v>43</v>
      </c>
      <c r="E9015" s="2" t="s">
        <v>85</v>
      </c>
      <c r="F9015" s="2" t="s">
        <v>86</v>
      </c>
      <c r="G9015" s="3" t="s">
        <v>18</v>
      </c>
      <c r="H9015" s="17">
        <v>38</v>
      </c>
      <c r="I9015" s="2">
        <v>56</v>
      </c>
      <c r="J9015" s="19">
        <v>2128</v>
      </c>
      <c r="K9015" s="19">
        <v>893.76</v>
      </c>
      <c r="L9015" s="2">
        <v>0.42</v>
      </c>
      <c r="M9015" s="2" t="s">
        <v>19</v>
      </c>
      <c r="N9015" s="20">
        <f t="shared" si="140"/>
        <v>3021.76</v>
      </c>
      <c r="O9015" s="21"/>
      <c r="P9015" s="20"/>
    </row>
    <row r="9016" spans="1:16" x14ac:dyDescent="0.35">
      <c r="A9016" s="2" t="s">
        <v>21</v>
      </c>
      <c r="B9016" s="2">
        <v>1128299</v>
      </c>
      <c r="C9016" s="15">
        <v>44299</v>
      </c>
      <c r="D9016" s="2" t="s">
        <v>43</v>
      </c>
      <c r="E9016" s="2" t="s">
        <v>85</v>
      </c>
      <c r="F9016" s="2" t="s">
        <v>86</v>
      </c>
      <c r="G9016" s="3" t="s">
        <v>158</v>
      </c>
      <c r="H9016" s="17">
        <v>56</v>
      </c>
      <c r="I9016" s="2">
        <v>112</v>
      </c>
      <c r="J9016" s="19">
        <v>6272</v>
      </c>
      <c r="K9016" s="19">
        <v>1756.16</v>
      </c>
      <c r="L9016" s="2">
        <v>0.28000000000000003</v>
      </c>
      <c r="M9016" s="2" t="s">
        <v>19</v>
      </c>
      <c r="N9016" s="20">
        <f t="shared" si="140"/>
        <v>8028.16</v>
      </c>
      <c r="O9016" s="21"/>
      <c r="P9016" s="20"/>
    </row>
    <row r="9017" spans="1:16" x14ac:dyDescent="0.35">
      <c r="A9017" s="2" t="s">
        <v>21</v>
      </c>
      <c r="B9017" s="2">
        <v>1128299</v>
      </c>
      <c r="C9017" s="15">
        <v>44330</v>
      </c>
      <c r="D9017" s="2" t="s">
        <v>43</v>
      </c>
      <c r="E9017" s="2" t="s">
        <v>85</v>
      </c>
      <c r="F9017" s="2" t="s">
        <v>86</v>
      </c>
      <c r="G9017" s="3" t="s">
        <v>155</v>
      </c>
      <c r="H9017" s="17">
        <v>37</v>
      </c>
      <c r="I9017" s="2">
        <v>187</v>
      </c>
      <c r="J9017" s="19">
        <v>6919</v>
      </c>
      <c r="K9017" s="19">
        <v>3182.7400000000002</v>
      </c>
      <c r="L9017" s="2">
        <v>0.46</v>
      </c>
      <c r="M9017" s="2" t="s">
        <v>19</v>
      </c>
      <c r="N9017" s="20">
        <f t="shared" si="140"/>
        <v>10101.74</v>
      </c>
      <c r="O9017" s="21"/>
      <c r="P9017" s="20"/>
    </row>
    <row r="9018" spans="1:16" x14ac:dyDescent="0.35">
      <c r="A9018" s="2" t="s">
        <v>21</v>
      </c>
      <c r="B9018" s="2">
        <v>1128299</v>
      </c>
      <c r="C9018" s="15">
        <v>44330</v>
      </c>
      <c r="D9018" s="2" t="s">
        <v>43</v>
      </c>
      <c r="E9018" s="2" t="s">
        <v>85</v>
      </c>
      <c r="F9018" s="2" t="s">
        <v>86</v>
      </c>
      <c r="G9018" s="3" t="s">
        <v>17</v>
      </c>
      <c r="H9018" s="17">
        <v>36</v>
      </c>
      <c r="I9018" s="2">
        <v>136</v>
      </c>
      <c r="J9018" s="19">
        <v>4896</v>
      </c>
      <c r="K9018" s="19">
        <v>2203.2000000000003</v>
      </c>
      <c r="L9018" s="2">
        <v>0.45</v>
      </c>
      <c r="M9018" s="2" t="s">
        <v>19</v>
      </c>
      <c r="N9018" s="20">
        <f t="shared" si="140"/>
        <v>7099.2000000000007</v>
      </c>
      <c r="O9018" s="21"/>
      <c r="P9018" s="20"/>
    </row>
    <row r="9019" spans="1:16" x14ac:dyDescent="0.35">
      <c r="A9019" s="2" t="s">
        <v>21</v>
      </c>
      <c r="B9019" s="2">
        <v>1128299</v>
      </c>
      <c r="C9019" s="15">
        <v>44330</v>
      </c>
      <c r="D9019" s="2" t="s">
        <v>43</v>
      </c>
      <c r="E9019" s="2" t="s">
        <v>85</v>
      </c>
      <c r="F9019" s="2" t="s">
        <v>86</v>
      </c>
      <c r="G9019" s="3" t="s">
        <v>156</v>
      </c>
      <c r="H9019" s="17">
        <v>40</v>
      </c>
      <c r="I9019" s="2">
        <v>145</v>
      </c>
      <c r="J9019" s="19">
        <v>5800</v>
      </c>
      <c r="K9019" s="19">
        <v>2261.9999999999995</v>
      </c>
      <c r="L9019" s="2">
        <v>0.38999999999999996</v>
      </c>
      <c r="M9019" s="2" t="s">
        <v>19</v>
      </c>
      <c r="N9019" s="20">
        <f t="shared" si="140"/>
        <v>8062</v>
      </c>
      <c r="O9019" s="21"/>
      <c r="P9019" s="20"/>
    </row>
    <row r="9020" spans="1:16" x14ac:dyDescent="0.35">
      <c r="A9020" s="2" t="s">
        <v>21</v>
      </c>
      <c r="B9020" s="2">
        <v>1128299</v>
      </c>
      <c r="C9020" s="15">
        <v>44330</v>
      </c>
      <c r="D9020" s="2" t="s">
        <v>43</v>
      </c>
      <c r="E9020" s="2" t="s">
        <v>85</v>
      </c>
      <c r="F9020" s="2" t="s">
        <v>86</v>
      </c>
      <c r="G9020" s="3" t="s">
        <v>157</v>
      </c>
      <c r="H9020" s="17">
        <v>34</v>
      </c>
      <c r="I9020" s="2">
        <v>114</v>
      </c>
      <c r="J9020" s="19">
        <v>3876</v>
      </c>
      <c r="K9020" s="19">
        <v>1666.6800000000003</v>
      </c>
      <c r="L9020" s="2">
        <v>0.43000000000000005</v>
      </c>
      <c r="M9020" s="2" t="s">
        <v>19</v>
      </c>
      <c r="N9020" s="20">
        <f t="shared" si="140"/>
        <v>5542.68</v>
      </c>
      <c r="O9020" s="21"/>
      <c r="P9020" s="20"/>
    </row>
    <row r="9021" spans="1:16" x14ac:dyDescent="0.35">
      <c r="A9021" s="2" t="s">
        <v>21</v>
      </c>
      <c r="B9021" s="2">
        <v>1128299</v>
      </c>
      <c r="C9021" s="15">
        <v>44330</v>
      </c>
      <c r="D9021" s="2" t="s">
        <v>43</v>
      </c>
      <c r="E9021" s="2" t="s">
        <v>85</v>
      </c>
      <c r="F9021" s="2" t="s">
        <v>86</v>
      </c>
      <c r="G9021" s="3" t="s">
        <v>18</v>
      </c>
      <c r="H9021" s="17">
        <v>39</v>
      </c>
      <c r="I9021" s="2">
        <v>74</v>
      </c>
      <c r="J9021" s="19">
        <v>2886</v>
      </c>
      <c r="K9021" s="19">
        <v>1212.1199999999999</v>
      </c>
      <c r="L9021" s="2">
        <v>0.42</v>
      </c>
      <c r="M9021" s="2" t="s">
        <v>19</v>
      </c>
      <c r="N9021" s="20">
        <f t="shared" si="140"/>
        <v>4098.12</v>
      </c>
      <c r="O9021" s="21"/>
      <c r="P9021" s="20"/>
    </row>
    <row r="9022" spans="1:16" x14ac:dyDescent="0.35">
      <c r="A9022" s="2" t="s">
        <v>21</v>
      </c>
      <c r="B9022" s="2">
        <v>1128299</v>
      </c>
      <c r="C9022" s="15">
        <v>44330</v>
      </c>
      <c r="D9022" s="2" t="s">
        <v>43</v>
      </c>
      <c r="E9022" s="2" t="s">
        <v>85</v>
      </c>
      <c r="F9022" s="2" t="s">
        <v>86</v>
      </c>
      <c r="G9022" s="3" t="s">
        <v>158</v>
      </c>
      <c r="H9022" s="17">
        <v>53</v>
      </c>
      <c r="I9022" s="2">
        <v>124</v>
      </c>
      <c r="J9022" s="19">
        <v>6572</v>
      </c>
      <c r="K9022" s="19">
        <v>2037.32</v>
      </c>
      <c r="L9022" s="2">
        <v>0.31</v>
      </c>
      <c r="M9022" s="2" t="s">
        <v>19</v>
      </c>
      <c r="N9022" s="20">
        <f t="shared" si="140"/>
        <v>8609.32</v>
      </c>
      <c r="O9022" s="21"/>
      <c r="P9022" s="20"/>
    </row>
    <row r="9023" spans="1:16" x14ac:dyDescent="0.35">
      <c r="A9023" s="2" t="s">
        <v>21</v>
      </c>
      <c r="B9023" s="2">
        <v>1128299</v>
      </c>
      <c r="C9023" s="15">
        <v>44360</v>
      </c>
      <c r="D9023" s="2" t="s">
        <v>43</v>
      </c>
      <c r="E9023" s="2" t="s">
        <v>85</v>
      </c>
      <c r="F9023" s="2" t="s">
        <v>86</v>
      </c>
      <c r="G9023" s="3" t="s">
        <v>155</v>
      </c>
      <c r="H9023" s="17">
        <v>35</v>
      </c>
      <c r="I9023" s="2">
        <v>203</v>
      </c>
      <c r="J9023" s="19">
        <v>7105</v>
      </c>
      <c r="K9023" s="19">
        <v>3055.1500000000005</v>
      </c>
      <c r="L9023" s="2">
        <v>0.43000000000000005</v>
      </c>
      <c r="M9023" s="2" t="s">
        <v>19</v>
      </c>
      <c r="N9023" s="20">
        <f t="shared" si="140"/>
        <v>10160.150000000001</v>
      </c>
      <c r="O9023" s="21"/>
      <c r="P9023" s="20"/>
    </row>
    <row r="9024" spans="1:16" x14ac:dyDescent="0.35">
      <c r="A9024" s="2" t="s">
        <v>21</v>
      </c>
      <c r="B9024" s="2">
        <v>1128299</v>
      </c>
      <c r="C9024" s="15">
        <v>44360</v>
      </c>
      <c r="D9024" s="2" t="s">
        <v>43</v>
      </c>
      <c r="E9024" s="2" t="s">
        <v>85</v>
      </c>
      <c r="F9024" s="2" t="s">
        <v>86</v>
      </c>
      <c r="G9024" s="3" t="s">
        <v>17</v>
      </c>
      <c r="H9024" s="17">
        <v>41</v>
      </c>
      <c r="I9024" s="2">
        <v>163</v>
      </c>
      <c r="J9024" s="19">
        <v>6683</v>
      </c>
      <c r="K9024" s="19">
        <v>2940.52</v>
      </c>
      <c r="L9024" s="2">
        <v>0.44</v>
      </c>
      <c r="M9024" s="2" t="s">
        <v>19</v>
      </c>
      <c r="N9024" s="20">
        <f t="shared" si="140"/>
        <v>9623.52</v>
      </c>
      <c r="O9024" s="21"/>
      <c r="P9024" s="20"/>
    </row>
    <row r="9025" spans="1:16" x14ac:dyDescent="0.35">
      <c r="A9025" s="2" t="s">
        <v>21</v>
      </c>
      <c r="B9025" s="2">
        <v>1128299</v>
      </c>
      <c r="C9025" s="15">
        <v>44360</v>
      </c>
      <c r="D9025" s="2" t="s">
        <v>43</v>
      </c>
      <c r="E9025" s="2" t="s">
        <v>85</v>
      </c>
      <c r="F9025" s="2" t="s">
        <v>86</v>
      </c>
      <c r="G9025" s="3" t="s">
        <v>156</v>
      </c>
      <c r="H9025" s="17">
        <v>39</v>
      </c>
      <c r="I9025" s="2">
        <v>158</v>
      </c>
      <c r="J9025" s="19">
        <v>6162</v>
      </c>
      <c r="K9025" s="19">
        <v>2341.56</v>
      </c>
      <c r="L9025" s="2">
        <v>0.38</v>
      </c>
      <c r="M9025" s="2" t="s">
        <v>19</v>
      </c>
      <c r="N9025" s="20">
        <f t="shared" si="140"/>
        <v>8503.56</v>
      </c>
      <c r="O9025" s="21"/>
      <c r="P9025" s="20"/>
    </row>
    <row r="9026" spans="1:16" x14ac:dyDescent="0.35">
      <c r="A9026" s="2" t="s">
        <v>21</v>
      </c>
      <c r="B9026" s="2">
        <v>1128299</v>
      </c>
      <c r="C9026" s="15">
        <v>44360</v>
      </c>
      <c r="D9026" s="2" t="s">
        <v>43</v>
      </c>
      <c r="E9026" s="2" t="s">
        <v>85</v>
      </c>
      <c r="F9026" s="2" t="s">
        <v>86</v>
      </c>
      <c r="G9026" s="3" t="s">
        <v>157</v>
      </c>
      <c r="H9026" s="17">
        <v>33</v>
      </c>
      <c r="I9026" s="2">
        <v>132</v>
      </c>
      <c r="J9026" s="19">
        <v>4356</v>
      </c>
      <c r="K9026" s="19">
        <v>1873.0800000000002</v>
      </c>
      <c r="L9026" s="2">
        <v>0.43000000000000005</v>
      </c>
      <c r="M9026" s="2" t="s">
        <v>19</v>
      </c>
      <c r="N9026" s="20">
        <f t="shared" si="140"/>
        <v>6229.08</v>
      </c>
      <c r="O9026" s="21"/>
      <c r="P9026" s="20"/>
    </row>
    <row r="9027" spans="1:16" x14ac:dyDescent="0.35">
      <c r="A9027" s="2" t="s">
        <v>21</v>
      </c>
      <c r="B9027" s="2">
        <v>1128299</v>
      </c>
      <c r="C9027" s="15">
        <v>44360</v>
      </c>
      <c r="D9027" s="2" t="s">
        <v>43</v>
      </c>
      <c r="E9027" s="2" t="s">
        <v>85</v>
      </c>
      <c r="F9027" s="2" t="s">
        <v>86</v>
      </c>
      <c r="G9027" s="3" t="s">
        <v>18</v>
      </c>
      <c r="H9027" s="17">
        <v>42</v>
      </c>
      <c r="I9027" s="2">
        <v>94</v>
      </c>
      <c r="J9027" s="19">
        <v>3948</v>
      </c>
      <c r="K9027" s="19">
        <v>1539.7199999999998</v>
      </c>
      <c r="L9027" s="2">
        <v>0.38999999999999996</v>
      </c>
      <c r="M9027" s="2" t="s">
        <v>19</v>
      </c>
      <c r="N9027" s="20">
        <f t="shared" ref="N9027:N9090" si="141">SUM(J9027,K9027)</f>
        <v>5487.7199999999993</v>
      </c>
      <c r="O9027" s="21"/>
      <c r="P9027" s="20"/>
    </row>
    <row r="9028" spans="1:16" x14ac:dyDescent="0.35">
      <c r="A9028" s="2" t="s">
        <v>21</v>
      </c>
      <c r="B9028" s="2">
        <v>1128299</v>
      </c>
      <c r="C9028" s="15">
        <v>44360</v>
      </c>
      <c r="D9028" s="2" t="s">
        <v>43</v>
      </c>
      <c r="E9028" s="2" t="s">
        <v>85</v>
      </c>
      <c r="F9028" s="2" t="s">
        <v>86</v>
      </c>
      <c r="G9028" s="3" t="s">
        <v>158</v>
      </c>
      <c r="H9028" s="17">
        <v>53</v>
      </c>
      <c r="I9028" s="2">
        <v>190</v>
      </c>
      <c r="J9028" s="19">
        <v>10070</v>
      </c>
      <c r="K9028" s="19">
        <v>3222.4</v>
      </c>
      <c r="L9028" s="2">
        <v>0.32</v>
      </c>
      <c r="M9028" s="2" t="s">
        <v>19</v>
      </c>
      <c r="N9028" s="20">
        <f t="shared" si="141"/>
        <v>13292.4</v>
      </c>
      <c r="O9028" s="21"/>
      <c r="P9028" s="20"/>
    </row>
    <row r="9029" spans="1:16" x14ac:dyDescent="0.35">
      <c r="A9029" s="2" t="s">
        <v>21</v>
      </c>
      <c r="B9029" s="2">
        <v>1128299</v>
      </c>
      <c r="C9029" s="15">
        <v>44389</v>
      </c>
      <c r="D9029" s="2" t="s">
        <v>43</v>
      </c>
      <c r="E9029" s="2" t="s">
        <v>85</v>
      </c>
      <c r="F9029" s="2" t="s">
        <v>86</v>
      </c>
      <c r="G9029" s="3" t="s">
        <v>155</v>
      </c>
      <c r="H9029" s="17">
        <v>37</v>
      </c>
      <c r="I9029" s="2">
        <v>218</v>
      </c>
      <c r="J9029" s="19">
        <v>8066</v>
      </c>
      <c r="K9029" s="19">
        <v>3710.36</v>
      </c>
      <c r="L9029" s="2">
        <v>0.46</v>
      </c>
      <c r="M9029" s="2" t="s">
        <v>19</v>
      </c>
      <c r="N9029" s="20">
        <f t="shared" si="141"/>
        <v>11776.36</v>
      </c>
      <c r="O9029" s="21"/>
      <c r="P9029" s="20"/>
    </row>
    <row r="9030" spans="1:16" x14ac:dyDescent="0.35">
      <c r="A9030" s="2" t="s">
        <v>21</v>
      </c>
      <c r="B9030" s="2">
        <v>1128299</v>
      </c>
      <c r="C9030" s="15">
        <v>44389</v>
      </c>
      <c r="D9030" s="2" t="s">
        <v>43</v>
      </c>
      <c r="E9030" s="2" t="s">
        <v>85</v>
      </c>
      <c r="F9030" s="2" t="s">
        <v>86</v>
      </c>
      <c r="G9030" s="3" t="s">
        <v>17</v>
      </c>
      <c r="H9030" s="17">
        <v>37</v>
      </c>
      <c r="I9030" s="2">
        <v>173</v>
      </c>
      <c r="J9030" s="19">
        <v>6401</v>
      </c>
      <c r="K9030" s="19">
        <v>2944.46</v>
      </c>
      <c r="L9030" s="2">
        <v>0.46</v>
      </c>
      <c r="M9030" s="2" t="s">
        <v>19</v>
      </c>
      <c r="N9030" s="20">
        <f t="shared" si="141"/>
        <v>9345.4599999999991</v>
      </c>
      <c r="O9030" s="21"/>
      <c r="P9030" s="20"/>
    </row>
    <row r="9031" spans="1:16" x14ac:dyDescent="0.35">
      <c r="A9031" s="2" t="s">
        <v>21</v>
      </c>
      <c r="B9031" s="2">
        <v>1128299</v>
      </c>
      <c r="C9031" s="15">
        <v>44389</v>
      </c>
      <c r="D9031" s="2" t="s">
        <v>43</v>
      </c>
      <c r="E9031" s="2" t="s">
        <v>85</v>
      </c>
      <c r="F9031" s="2" t="s">
        <v>86</v>
      </c>
      <c r="G9031" s="3" t="s">
        <v>156</v>
      </c>
      <c r="H9031" s="17">
        <v>41</v>
      </c>
      <c r="I9031" s="2">
        <v>184</v>
      </c>
      <c r="J9031" s="19">
        <v>7544</v>
      </c>
      <c r="K9031" s="19">
        <v>3093.04</v>
      </c>
      <c r="L9031" s="2">
        <v>0.41</v>
      </c>
      <c r="M9031" s="2" t="s">
        <v>19</v>
      </c>
      <c r="N9031" s="20">
        <f t="shared" si="141"/>
        <v>10637.04</v>
      </c>
      <c r="O9031" s="21"/>
      <c r="P9031" s="20"/>
    </row>
    <row r="9032" spans="1:16" x14ac:dyDescent="0.35">
      <c r="A9032" s="2" t="s">
        <v>21</v>
      </c>
      <c r="B9032" s="2">
        <v>1128299</v>
      </c>
      <c r="C9032" s="15">
        <v>44389</v>
      </c>
      <c r="D9032" s="2" t="s">
        <v>43</v>
      </c>
      <c r="E9032" s="2" t="s">
        <v>85</v>
      </c>
      <c r="F9032" s="2" t="s">
        <v>86</v>
      </c>
      <c r="G9032" s="3" t="s">
        <v>157</v>
      </c>
      <c r="H9032" s="17">
        <v>39</v>
      </c>
      <c r="I9032" s="2">
        <v>128</v>
      </c>
      <c r="J9032" s="19">
        <v>4992</v>
      </c>
      <c r="K9032" s="19">
        <v>2246.4</v>
      </c>
      <c r="L9032" s="2">
        <v>0.45</v>
      </c>
      <c r="M9032" s="2" t="s">
        <v>19</v>
      </c>
      <c r="N9032" s="20">
        <f t="shared" si="141"/>
        <v>7238.4</v>
      </c>
      <c r="O9032" s="21"/>
      <c r="P9032" s="20"/>
    </row>
    <row r="9033" spans="1:16" x14ac:dyDescent="0.35">
      <c r="A9033" s="2" t="s">
        <v>21</v>
      </c>
      <c r="B9033" s="2">
        <v>1128299</v>
      </c>
      <c r="C9033" s="15">
        <v>44389</v>
      </c>
      <c r="D9033" s="2" t="s">
        <v>43</v>
      </c>
      <c r="E9033" s="2" t="s">
        <v>85</v>
      </c>
      <c r="F9033" s="2" t="s">
        <v>86</v>
      </c>
      <c r="G9033" s="3" t="s">
        <v>18</v>
      </c>
      <c r="H9033" s="17">
        <v>39</v>
      </c>
      <c r="I9033" s="2">
        <v>162</v>
      </c>
      <c r="J9033" s="19">
        <v>6318</v>
      </c>
      <c r="K9033" s="19">
        <v>2400.84</v>
      </c>
      <c r="L9033" s="2">
        <v>0.38</v>
      </c>
      <c r="M9033" s="2" t="s">
        <v>19</v>
      </c>
      <c r="N9033" s="20">
        <f t="shared" si="141"/>
        <v>8718.84</v>
      </c>
      <c r="O9033" s="21"/>
      <c r="P9033" s="20"/>
    </row>
    <row r="9034" spans="1:16" x14ac:dyDescent="0.35">
      <c r="A9034" s="2" t="s">
        <v>21</v>
      </c>
      <c r="B9034" s="2">
        <v>1128299</v>
      </c>
      <c r="C9034" s="15">
        <v>44389</v>
      </c>
      <c r="D9034" s="2" t="s">
        <v>43</v>
      </c>
      <c r="E9034" s="2" t="s">
        <v>85</v>
      </c>
      <c r="F9034" s="2" t="s">
        <v>86</v>
      </c>
      <c r="G9034" s="3" t="s">
        <v>158</v>
      </c>
      <c r="H9034" s="17">
        <v>51</v>
      </c>
      <c r="I9034" s="2">
        <v>157</v>
      </c>
      <c r="J9034" s="19">
        <v>8007</v>
      </c>
      <c r="K9034" s="19">
        <v>2322.0299999999997</v>
      </c>
      <c r="L9034" s="2">
        <v>0.28999999999999998</v>
      </c>
      <c r="M9034" s="2" t="s">
        <v>19</v>
      </c>
      <c r="N9034" s="20">
        <f t="shared" si="141"/>
        <v>10329.029999999999</v>
      </c>
      <c r="O9034" s="21"/>
      <c r="P9034" s="20"/>
    </row>
    <row r="9035" spans="1:16" x14ac:dyDescent="0.35">
      <c r="A9035" s="2" t="s">
        <v>21</v>
      </c>
      <c r="B9035" s="2">
        <v>1128299</v>
      </c>
      <c r="C9035" s="15">
        <v>44421</v>
      </c>
      <c r="D9035" s="2" t="s">
        <v>43</v>
      </c>
      <c r="E9035" s="2" t="s">
        <v>85</v>
      </c>
      <c r="F9035" s="2" t="s">
        <v>86</v>
      </c>
      <c r="G9035" s="3" t="s">
        <v>155</v>
      </c>
      <c r="H9035" s="17">
        <v>39</v>
      </c>
      <c r="I9035" s="2">
        <v>209</v>
      </c>
      <c r="J9035" s="19">
        <v>8151</v>
      </c>
      <c r="K9035" s="19">
        <v>3749.46</v>
      </c>
      <c r="L9035" s="2">
        <v>0.46</v>
      </c>
      <c r="M9035" s="2" t="s">
        <v>19</v>
      </c>
      <c r="N9035" s="20">
        <f t="shared" si="141"/>
        <v>11900.46</v>
      </c>
      <c r="O9035" s="21"/>
      <c r="P9035" s="20"/>
    </row>
    <row r="9036" spans="1:16" x14ac:dyDescent="0.35">
      <c r="A9036" s="2" t="s">
        <v>21</v>
      </c>
      <c r="B9036" s="2">
        <v>1128299</v>
      </c>
      <c r="C9036" s="15">
        <v>44421</v>
      </c>
      <c r="D9036" s="2" t="s">
        <v>43</v>
      </c>
      <c r="E9036" s="2" t="s">
        <v>85</v>
      </c>
      <c r="F9036" s="2" t="s">
        <v>86</v>
      </c>
      <c r="G9036" s="3" t="s">
        <v>17</v>
      </c>
      <c r="H9036" s="17">
        <v>44</v>
      </c>
      <c r="I9036" s="2">
        <v>200</v>
      </c>
      <c r="J9036" s="19">
        <v>8800</v>
      </c>
      <c r="K9036" s="19">
        <v>3696.0000000000005</v>
      </c>
      <c r="L9036" s="2">
        <v>0.42000000000000004</v>
      </c>
      <c r="M9036" s="2" t="s">
        <v>19</v>
      </c>
      <c r="N9036" s="20">
        <f t="shared" si="141"/>
        <v>12496</v>
      </c>
      <c r="O9036" s="21"/>
      <c r="P9036" s="20"/>
    </row>
    <row r="9037" spans="1:16" x14ac:dyDescent="0.35">
      <c r="A9037" s="2" t="s">
        <v>21</v>
      </c>
      <c r="B9037" s="2">
        <v>1128299</v>
      </c>
      <c r="C9037" s="15">
        <v>44421</v>
      </c>
      <c r="D9037" s="2" t="s">
        <v>43</v>
      </c>
      <c r="E9037" s="2" t="s">
        <v>85</v>
      </c>
      <c r="F9037" s="2" t="s">
        <v>86</v>
      </c>
      <c r="G9037" s="3" t="s">
        <v>156</v>
      </c>
      <c r="H9037" s="17">
        <v>42</v>
      </c>
      <c r="I9037" s="2">
        <v>150</v>
      </c>
      <c r="J9037" s="19">
        <v>6300</v>
      </c>
      <c r="K9037" s="19">
        <v>2646</v>
      </c>
      <c r="L9037" s="2">
        <v>0.42</v>
      </c>
      <c r="M9037" s="2" t="s">
        <v>19</v>
      </c>
      <c r="N9037" s="20">
        <f t="shared" si="141"/>
        <v>8946</v>
      </c>
      <c r="O9037" s="21"/>
      <c r="P9037" s="20"/>
    </row>
    <row r="9038" spans="1:16" x14ac:dyDescent="0.35">
      <c r="A9038" s="2" t="s">
        <v>21</v>
      </c>
      <c r="B9038" s="2">
        <v>1128299</v>
      </c>
      <c r="C9038" s="15">
        <v>44421</v>
      </c>
      <c r="D9038" s="2" t="s">
        <v>43</v>
      </c>
      <c r="E9038" s="2" t="s">
        <v>85</v>
      </c>
      <c r="F9038" s="2" t="s">
        <v>86</v>
      </c>
      <c r="G9038" s="3" t="s">
        <v>157</v>
      </c>
      <c r="H9038" s="17">
        <v>42</v>
      </c>
      <c r="I9038" s="2">
        <v>149</v>
      </c>
      <c r="J9038" s="19">
        <v>6258</v>
      </c>
      <c r="K9038" s="19">
        <v>2816.1</v>
      </c>
      <c r="L9038" s="2">
        <v>0.45</v>
      </c>
      <c r="M9038" s="2" t="s">
        <v>19</v>
      </c>
      <c r="N9038" s="20">
        <f t="shared" si="141"/>
        <v>9074.1</v>
      </c>
      <c r="O9038" s="21"/>
      <c r="P9038" s="20"/>
    </row>
    <row r="9039" spans="1:16" x14ac:dyDescent="0.35">
      <c r="A9039" s="2" t="s">
        <v>21</v>
      </c>
      <c r="B9039" s="2">
        <v>1128299</v>
      </c>
      <c r="C9039" s="15">
        <v>44421</v>
      </c>
      <c r="D9039" s="2" t="s">
        <v>43</v>
      </c>
      <c r="E9039" s="2" t="s">
        <v>85</v>
      </c>
      <c r="F9039" s="2" t="s">
        <v>86</v>
      </c>
      <c r="G9039" s="3" t="s">
        <v>18</v>
      </c>
      <c r="H9039" s="17">
        <v>51</v>
      </c>
      <c r="I9039" s="2">
        <v>140</v>
      </c>
      <c r="J9039" s="19">
        <v>7140</v>
      </c>
      <c r="K9039" s="19">
        <v>2784.6</v>
      </c>
      <c r="L9039" s="2">
        <v>0.38999999999999996</v>
      </c>
      <c r="M9039" s="2" t="s">
        <v>19</v>
      </c>
      <c r="N9039" s="20">
        <f t="shared" si="141"/>
        <v>9924.6</v>
      </c>
      <c r="O9039" s="21"/>
      <c r="P9039" s="20"/>
    </row>
    <row r="9040" spans="1:16" x14ac:dyDescent="0.35">
      <c r="A9040" s="2" t="s">
        <v>21</v>
      </c>
      <c r="B9040" s="2">
        <v>1128299</v>
      </c>
      <c r="C9040" s="15">
        <v>44421</v>
      </c>
      <c r="D9040" s="2" t="s">
        <v>43</v>
      </c>
      <c r="E9040" s="2" t="s">
        <v>85</v>
      </c>
      <c r="F9040" s="2" t="s">
        <v>86</v>
      </c>
      <c r="G9040" s="3" t="s">
        <v>158</v>
      </c>
      <c r="H9040" s="17">
        <v>50</v>
      </c>
      <c r="I9040" s="2">
        <v>128</v>
      </c>
      <c r="J9040" s="19">
        <v>6400</v>
      </c>
      <c r="K9040" s="19">
        <v>1855.9999999999998</v>
      </c>
      <c r="L9040" s="2">
        <v>0.28999999999999998</v>
      </c>
      <c r="M9040" s="2" t="s">
        <v>19</v>
      </c>
      <c r="N9040" s="20">
        <f t="shared" si="141"/>
        <v>8256</v>
      </c>
      <c r="O9040" s="21"/>
      <c r="P9040" s="20"/>
    </row>
    <row r="9041" spans="1:16" x14ac:dyDescent="0.35">
      <c r="A9041" s="2" t="s">
        <v>21</v>
      </c>
      <c r="B9041" s="2">
        <v>1128299</v>
      </c>
      <c r="C9041" s="15">
        <v>44453</v>
      </c>
      <c r="D9041" s="2" t="s">
        <v>43</v>
      </c>
      <c r="E9041" s="2" t="s">
        <v>85</v>
      </c>
      <c r="F9041" s="2" t="s">
        <v>86</v>
      </c>
      <c r="G9041" s="3" t="s">
        <v>155</v>
      </c>
      <c r="H9041" s="17">
        <v>31</v>
      </c>
      <c r="I9041" s="2">
        <v>204</v>
      </c>
      <c r="J9041" s="19">
        <v>6324</v>
      </c>
      <c r="K9041" s="19">
        <v>2909.04</v>
      </c>
      <c r="L9041" s="2">
        <v>0.46</v>
      </c>
      <c r="M9041" s="2" t="s">
        <v>19</v>
      </c>
      <c r="N9041" s="20">
        <f t="shared" si="141"/>
        <v>9233.0400000000009</v>
      </c>
      <c r="O9041" s="21"/>
      <c r="P9041" s="20"/>
    </row>
    <row r="9042" spans="1:16" x14ac:dyDescent="0.35">
      <c r="A9042" s="2" t="s">
        <v>21</v>
      </c>
      <c r="B9042" s="2">
        <v>1128299</v>
      </c>
      <c r="C9042" s="15">
        <v>44453</v>
      </c>
      <c r="D9042" s="2" t="s">
        <v>43</v>
      </c>
      <c r="E9042" s="2" t="s">
        <v>85</v>
      </c>
      <c r="F9042" s="2" t="s">
        <v>86</v>
      </c>
      <c r="G9042" s="3" t="s">
        <v>17</v>
      </c>
      <c r="H9042" s="17">
        <v>38</v>
      </c>
      <c r="I9042" s="2">
        <v>198</v>
      </c>
      <c r="J9042" s="19">
        <v>7524</v>
      </c>
      <c r="K9042" s="19">
        <v>3310.56</v>
      </c>
      <c r="L9042" s="2">
        <v>0.44</v>
      </c>
      <c r="M9042" s="2" t="s">
        <v>19</v>
      </c>
      <c r="N9042" s="20">
        <f t="shared" si="141"/>
        <v>10834.56</v>
      </c>
      <c r="O9042" s="21"/>
      <c r="P9042" s="20"/>
    </row>
    <row r="9043" spans="1:16" x14ac:dyDescent="0.35">
      <c r="A9043" s="2" t="s">
        <v>21</v>
      </c>
      <c r="B9043" s="2">
        <v>1128299</v>
      </c>
      <c r="C9043" s="15">
        <v>44453</v>
      </c>
      <c r="D9043" s="2" t="s">
        <v>43</v>
      </c>
      <c r="E9043" s="2" t="s">
        <v>85</v>
      </c>
      <c r="F9043" s="2" t="s">
        <v>86</v>
      </c>
      <c r="G9043" s="3" t="s">
        <v>156</v>
      </c>
      <c r="H9043" s="17">
        <v>32</v>
      </c>
      <c r="I9043" s="2">
        <v>135</v>
      </c>
      <c r="J9043" s="19">
        <v>4320</v>
      </c>
      <c r="K9043" s="19">
        <v>1598.4</v>
      </c>
      <c r="L9043" s="2">
        <v>0.37</v>
      </c>
      <c r="M9043" s="2" t="s">
        <v>19</v>
      </c>
      <c r="N9043" s="20">
        <f t="shared" si="141"/>
        <v>5918.4</v>
      </c>
      <c r="O9043" s="21"/>
      <c r="P9043" s="20"/>
    </row>
    <row r="9044" spans="1:16" x14ac:dyDescent="0.35">
      <c r="A9044" s="2" t="s">
        <v>21</v>
      </c>
      <c r="B9044" s="2">
        <v>1128299</v>
      </c>
      <c r="C9044" s="15">
        <v>44453</v>
      </c>
      <c r="D9044" s="2" t="s">
        <v>43</v>
      </c>
      <c r="E9044" s="2" t="s">
        <v>85</v>
      </c>
      <c r="F9044" s="2" t="s">
        <v>86</v>
      </c>
      <c r="G9044" s="3" t="s">
        <v>157</v>
      </c>
      <c r="H9044" s="17">
        <v>35</v>
      </c>
      <c r="I9044" s="2">
        <v>120</v>
      </c>
      <c r="J9044" s="19">
        <v>4200</v>
      </c>
      <c r="K9044" s="19">
        <v>1932</v>
      </c>
      <c r="L9044" s="2">
        <v>0.46</v>
      </c>
      <c r="M9044" s="2" t="s">
        <v>19</v>
      </c>
      <c r="N9044" s="20">
        <f t="shared" si="141"/>
        <v>6132</v>
      </c>
      <c r="O9044" s="21"/>
      <c r="P9044" s="20"/>
    </row>
    <row r="9045" spans="1:16" x14ac:dyDescent="0.35">
      <c r="A9045" s="2" t="s">
        <v>21</v>
      </c>
      <c r="B9045" s="2">
        <v>1128299</v>
      </c>
      <c r="C9045" s="15">
        <v>44453</v>
      </c>
      <c r="D9045" s="2" t="s">
        <v>43</v>
      </c>
      <c r="E9045" s="2" t="s">
        <v>85</v>
      </c>
      <c r="F9045" s="2" t="s">
        <v>86</v>
      </c>
      <c r="G9045" s="3" t="s">
        <v>18</v>
      </c>
      <c r="H9045" s="17">
        <v>36</v>
      </c>
      <c r="I9045" s="2">
        <v>132</v>
      </c>
      <c r="J9045" s="19">
        <v>4752</v>
      </c>
      <c r="K9045" s="19">
        <v>1758.24</v>
      </c>
      <c r="L9045" s="2">
        <v>0.37</v>
      </c>
      <c r="M9045" s="2" t="s">
        <v>19</v>
      </c>
      <c r="N9045" s="20">
        <f t="shared" si="141"/>
        <v>6510.24</v>
      </c>
      <c r="O9045" s="21"/>
      <c r="P9045" s="20"/>
    </row>
    <row r="9046" spans="1:16" x14ac:dyDescent="0.35">
      <c r="A9046" s="2" t="s">
        <v>21</v>
      </c>
      <c r="B9046" s="2">
        <v>1128299</v>
      </c>
      <c r="C9046" s="15">
        <v>44453</v>
      </c>
      <c r="D9046" s="2" t="s">
        <v>43</v>
      </c>
      <c r="E9046" s="2" t="s">
        <v>85</v>
      </c>
      <c r="F9046" s="2" t="s">
        <v>86</v>
      </c>
      <c r="G9046" s="3" t="s">
        <v>158</v>
      </c>
      <c r="H9046" s="17">
        <v>46</v>
      </c>
      <c r="I9046" s="2">
        <v>135</v>
      </c>
      <c r="J9046" s="19">
        <v>6210</v>
      </c>
      <c r="K9046" s="19">
        <v>1863</v>
      </c>
      <c r="L9046" s="2">
        <v>0.3</v>
      </c>
      <c r="M9046" s="2" t="s">
        <v>19</v>
      </c>
      <c r="N9046" s="20">
        <f t="shared" si="141"/>
        <v>8073</v>
      </c>
      <c r="O9046" s="21"/>
      <c r="P9046" s="20"/>
    </row>
    <row r="9047" spans="1:16" x14ac:dyDescent="0.35">
      <c r="A9047" s="2" t="s">
        <v>21</v>
      </c>
      <c r="B9047" s="2">
        <v>1128299</v>
      </c>
      <c r="C9047" s="15">
        <v>44482</v>
      </c>
      <c r="D9047" s="2" t="s">
        <v>43</v>
      </c>
      <c r="E9047" s="2" t="s">
        <v>85</v>
      </c>
      <c r="F9047" s="2" t="s">
        <v>86</v>
      </c>
      <c r="G9047" s="3" t="s">
        <v>155</v>
      </c>
      <c r="H9047" s="17">
        <v>34</v>
      </c>
      <c r="I9047" s="2">
        <v>173</v>
      </c>
      <c r="J9047" s="19">
        <v>5882</v>
      </c>
      <c r="K9047" s="19">
        <v>2705.7200000000003</v>
      </c>
      <c r="L9047" s="2">
        <v>0.46</v>
      </c>
      <c r="M9047" s="2" t="s">
        <v>19</v>
      </c>
      <c r="N9047" s="20">
        <f t="shared" si="141"/>
        <v>8587.7200000000012</v>
      </c>
      <c r="O9047" s="21"/>
      <c r="P9047" s="20"/>
    </row>
    <row r="9048" spans="1:16" x14ac:dyDescent="0.35">
      <c r="A9048" s="2" t="s">
        <v>21</v>
      </c>
      <c r="B9048" s="2">
        <v>1128299</v>
      </c>
      <c r="C9048" s="15">
        <v>44482</v>
      </c>
      <c r="D9048" s="2" t="s">
        <v>43</v>
      </c>
      <c r="E9048" s="2" t="s">
        <v>85</v>
      </c>
      <c r="F9048" s="2" t="s">
        <v>86</v>
      </c>
      <c r="G9048" s="3" t="s">
        <v>17</v>
      </c>
      <c r="H9048" s="17">
        <v>34</v>
      </c>
      <c r="I9048" s="2">
        <v>173</v>
      </c>
      <c r="J9048" s="19">
        <v>5882</v>
      </c>
      <c r="K9048" s="19">
        <v>2470.44</v>
      </c>
      <c r="L9048" s="2">
        <v>0.42000000000000004</v>
      </c>
      <c r="M9048" s="2" t="s">
        <v>19</v>
      </c>
      <c r="N9048" s="20">
        <f t="shared" si="141"/>
        <v>8352.44</v>
      </c>
      <c r="O9048" s="21"/>
      <c r="P9048" s="20"/>
    </row>
    <row r="9049" spans="1:16" x14ac:dyDescent="0.35">
      <c r="A9049" s="2" t="s">
        <v>21</v>
      </c>
      <c r="B9049" s="2">
        <v>1128299</v>
      </c>
      <c r="C9049" s="15">
        <v>44482</v>
      </c>
      <c r="D9049" s="2" t="s">
        <v>43</v>
      </c>
      <c r="E9049" s="2" t="s">
        <v>85</v>
      </c>
      <c r="F9049" s="2" t="s">
        <v>86</v>
      </c>
      <c r="G9049" s="3" t="s">
        <v>156</v>
      </c>
      <c r="H9049" s="17">
        <v>32</v>
      </c>
      <c r="I9049" s="2">
        <v>123</v>
      </c>
      <c r="J9049" s="19">
        <v>3936</v>
      </c>
      <c r="K9049" s="19">
        <v>1495.68</v>
      </c>
      <c r="L9049" s="2">
        <v>0.38</v>
      </c>
      <c r="M9049" s="2" t="s">
        <v>19</v>
      </c>
      <c r="N9049" s="20">
        <f t="shared" si="141"/>
        <v>5431.68</v>
      </c>
      <c r="O9049" s="21"/>
      <c r="P9049" s="20"/>
    </row>
    <row r="9050" spans="1:16" x14ac:dyDescent="0.35">
      <c r="A9050" s="2" t="s">
        <v>21</v>
      </c>
      <c r="B9050" s="2">
        <v>1128299</v>
      </c>
      <c r="C9050" s="15">
        <v>44482</v>
      </c>
      <c r="D9050" s="2" t="s">
        <v>43</v>
      </c>
      <c r="E9050" s="2" t="s">
        <v>85</v>
      </c>
      <c r="F9050" s="2" t="s">
        <v>86</v>
      </c>
      <c r="G9050" s="3" t="s">
        <v>157</v>
      </c>
      <c r="H9050" s="17">
        <v>32</v>
      </c>
      <c r="I9050" s="2">
        <v>114</v>
      </c>
      <c r="J9050" s="19">
        <v>3648</v>
      </c>
      <c r="K9050" s="19">
        <v>1605.1200000000001</v>
      </c>
      <c r="L9050" s="2">
        <v>0.44</v>
      </c>
      <c r="M9050" s="2" t="s">
        <v>19</v>
      </c>
      <c r="N9050" s="20">
        <f t="shared" si="141"/>
        <v>5253.12</v>
      </c>
      <c r="O9050" s="21"/>
      <c r="P9050" s="20"/>
    </row>
    <row r="9051" spans="1:16" x14ac:dyDescent="0.35">
      <c r="A9051" s="2" t="s">
        <v>21</v>
      </c>
      <c r="B9051" s="2">
        <v>1128299</v>
      </c>
      <c r="C9051" s="15">
        <v>44482</v>
      </c>
      <c r="D9051" s="2" t="s">
        <v>43</v>
      </c>
      <c r="E9051" s="2" t="s">
        <v>85</v>
      </c>
      <c r="F9051" s="2" t="s">
        <v>86</v>
      </c>
      <c r="G9051" s="3" t="s">
        <v>18</v>
      </c>
      <c r="H9051" s="17">
        <v>41</v>
      </c>
      <c r="I9051" s="2">
        <v>102</v>
      </c>
      <c r="J9051" s="19">
        <v>4182</v>
      </c>
      <c r="K9051" s="19">
        <v>1672.8</v>
      </c>
      <c r="L9051" s="2">
        <v>0.39999999999999997</v>
      </c>
      <c r="M9051" s="2" t="s">
        <v>19</v>
      </c>
      <c r="N9051" s="20">
        <f t="shared" si="141"/>
        <v>5854.8</v>
      </c>
      <c r="O9051" s="21"/>
      <c r="P9051" s="20"/>
    </row>
    <row r="9052" spans="1:16" x14ac:dyDescent="0.35">
      <c r="A9052" s="2" t="s">
        <v>21</v>
      </c>
      <c r="B9052" s="2">
        <v>1128299</v>
      </c>
      <c r="C9052" s="15">
        <v>44482</v>
      </c>
      <c r="D9052" s="2" t="s">
        <v>43</v>
      </c>
      <c r="E9052" s="2" t="s">
        <v>85</v>
      </c>
      <c r="F9052" s="2" t="s">
        <v>86</v>
      </c>
      <c r="G9052" s="3" t="s">
        <v>158</v>
      </c>
      <c r="H9052" s="17">
        <v>46</v>
      </c>
      <c r="I9052" s="2">
        <v>109</v>
      </c>
      <c r="J9052" s="19">
        <v>5014</v>
      </c>
      <c r="K9052" s="19">
        <v>1554.34</v>
      </c>
      <c r="L9052" s="2">
        <v>0.31</v>
      </c>
      <c r="M9052" s="2" t="s">
        <v>19</v>
      </c>
      <c r="N9052" s="20">
        <f t="shared" si="141"/>
        <v>6568.34</v>
      </c>
      <c r="O9052" s="21"/>
      <c r="P9052" s="20"/>
    </row>
    <row r="9053" spans="1:16" x14ac:dyDescent="0.35">
      <c r="A9053" s="2" t="s">
        <v>21</v>
      </c>
      <c r="B9053" s="2">
        <v>1128299</v>
      </c>
      <c r="C9053" s="15">
        <v>44513</v>
      </c>
      <c r="D9053" s="2" t="s">
        <v>43</v>
      </c>
      <c r="E9053" s="2" t="s">
        <v>85</v>
      </c>
      <c r="F9053" s="2" t="s">
        <v>86</v>
      </c>
      <c r="G9053" s="3" t="s">
        <v>155</v>
      </c>
      <c r="H9053" s="17">
        <v>36</v>
      </c>
      <c r="I9053" s="2">
        <v>173</v>
      </c>
      <c r="J9053" s="19">
        <v>6228</v>
      </c>
      <c r="K9053" s="19">
        <v>2615.7600000000002</v>
      </c>
      <c r="L9053" s="2">
        <v>0.42000000000000004</v>
      </c>
      <c r="M9053" s="2" t="s">
        <v>19</v>
      </c>
      <c r="N9053" s="20">
        <f t="shared" si="141"/>
        <v>8843.76</v>
      </c>
      <c r="O9053" s="21"/>
      <c r="P9053" s="20"/>
    </row>
    <row r="9054" spans="1:16" x14ac:dyDescent="0.35">
      <c r="A9054" s="2" t="s">
        <v>21</v>
      </c>
      <c r="B9054" s="2">
        <v>1128299</v>
      </c>
      <c r="C9054" s="15">
        <v>44513</v>
      </c>
      <c r="D9054" s="2" t="s">
        <v>43</v>
      </c>
      <c r="E9054" s="2" t="s">
        <v>85</v>
      </c>
      <c r="F9054" s="2" t="s">
        <v>86</v>
      </c>
      <c r="G9054" s="3" t="s">
        <v>17</v>
      </c>
      <c r="H9054" s="17">
        <v>40</v>
      </c>
      <c r="I9054" s="2">
        <v>184</v>
      </c>
      <c r="J9054" s="19">
        <v>7360</v>
      </c>
      <c r="K9054" s="19">
        <v>3238.4</v>
      </c>
      <c r="L9054" s="2">
        <v>0.44</v>
      </c>
      <c r="M9054" s="2" t="s">
        <v>19</v>
      </c>
      <c r="N9054" s="20">
        <f t="shared" si="141"/>
        <v>10598.4</v>
      </c>
      <c r="O9054" s="21"/>
      <c r="P9054" s="20"/>
    </row>
    <row r="9055" spans="1:16" x14ac:dyDescent="0.35">
      <c r="A9055" s="2" t="s">
        <v>21</v>
      </c>
      <c r="B9055" s="2">
        <v>1128299</v>
      </c>
      <c r="C9055" s="15">
        <v>44513</v>
      </c>
      <c r="D9055" s="2" t="s">
        <v>43</v>
      </c>
      <c r="E9055" s="2" t="s">
        <v>85</v>
      </c>
      <c r="F9055" s="2" t="s">
        <v>86</v>
      </c>
      <c r="G9055" s="3" t="s">
        <v>156</v>
      </c>
      <c r="H9055" s="17">
        <v>39</v>
      </c>
      <c r="I9055" s="2">
        <v>145</v>
      </c>
      <c r="J9055" s="19">
        <v>5655</v>
      </c>
      <c r="K9055" s="19">
        <v>2262</v>
      </c>
      <c r="L9055" s="2">
        <v>0.39999999999999997</v>
      </c>
      <c r="M9055" s="2" t="s">
        <v>19</v>
      </c>
      <c r="N9055" s="20">
        <f t="shared" si="141"/>
        <v>7917</v>
      </c>
      <c r="O9055" s="21"/>
      <c r="P9055" s="20"/>
    </row>
    <row r="9056" spans="1:16" x14ac:dyDescent="0.35">
      <c r="A9056" s="2" t="s">
        <v>21</v>
      </c>
      <c r="B9056" s="2">
        <v>1128299</v>
      </c>
      <c r="C9056" s="15">
        <v>44513</v>
      </c>
      <c r="D9056" s="2" t="s">
        <v>43</v>
      </c>
      <c r="E9056" s="2" t="s">
        <v>85</v>
      </c>
      <c r="F9056" s="2" t="s">
        <v>86</v>
      </c>
      <c r="G9056" s="3" t="s">
        <v>157</v>
      </c>
      <c r="H9056" s="17">
        <v>37</v>
      </c>
      <c r="I9056" s="2">
        <v>140</v>
      </c>
      <c r="J9056" s="19">
        <v>5180</v>
      </c>
      <c r="K9056" s="19">
        <v>2382.8000000000002</v>
      </c>
      <c r="L9056" s="2">
        <v>0.46</v>
      </c>
      <c r="M9056" s="2" t="s">
        <v>19</v>
      </c>
      <c r="N9056" s="20">
        <f t="shared" si="141"/>
        <v>7562.8</v>
      </c>
      <c r="O9056" s="21"/>
      <c r="P9056" s="20"/>
    </row>
    <row r="9057" spans="1:16" x14ac:dyDescent="0.35">
      <c r="A9057" s="2" t="s">
        <v>21</v>
      </c>
      <c r="B9057" s="2">
        <v>1128299</v>
      </c>
      <c r="C9057" s="15">
        <v>44513</v>
      </c>
      <c r="D9057" s="2" t="s">
        <v>43</v>
      </c>
      <c r="E9057" s="2" t="s">
        <v>85</v>
      </c>
      <c r="F9057" s="2" t="s">
        <v>86</v>
      </c>
      <c r="G9057" s="3" t="s">
        <v>18</v>
      </c>
      <c r="H9057" s="17">
        <v>47</v>
      </c>
      <c r="I9057" s="2">
        <v>119</v>
      </c>
      <c r="J9057" s="19">
        <v>5593</v>
      </c>
      <c r="K9057" s="19">
        <v>2125.34</v>
      </c>
      <c r="L9057" s="2">
        <v>0.38</v>
      </c>
      <c r="M9057" s="2" t="s">
        <v>19</v>
      </c>
      <c r="N9057" s="20">
        <f t="shared" si="141"/>
        <v>7718.34</v>
      </c>
      <c r="O9057" s="21"/>
      <c r="P9057" s="20"/>
    </row>
    <row r="9058" spans="1:16" x14ac:dyDescent="0.35">
      <c r="A9058" s="2" t="s">
        <v>21</v>
      </c>
      <c r="B9058" s="2">
        <v>1128299</v>
      </c>
      <c r="C9058" s="15">
        <v>44513</v>
      </c>
      <c r="D9058" s="2" t="s">
        <v>43</v>
      </c>
      <c r="E9058" s="2" t="s">
        <v>85</v>
      </c>
      <c r="F9058" s="2" t="s">
        <v>86</v>
      </c>
      <c r="G9058" s="3" t="s">
        <v>158</v>
      </c>
      <c r="H9058" s="17">
        <v>46</v>
      </c>
      <c r="I9058" s="2">
        <v>157</v>
      </c>
      <c r="J9058" s="19">
        <v>7222</v>
      </c>
      <c r="K9058" s="19">
        <v>2094.3799999999997</v>
      </c>
      <c r="L9058" s="2">
        <v>0.28999999999999998</v>
      </c>
      <c r="M9058" s="2" t="s">
        <v>19</v>
      </c>
      <c r="N9058" s="20">
        <f t="shared" si="141"/>
        <v>9316.3799999999992</v>
      </c>
      <c r="O9058" s="21"/>
      <c r="P9058" s="20"/>
    </row>
    <row r="9059" spans="1:16" x14ac:dyDescent="0.35">
      <c r="A9059" s="2" t="s">
        <v>21</v>
      </c>
      <c r="B9059" s="2">
        <v>1128299</v>
      </c>
      <c r="C9059" s="15">
        <v>44542</v>
      </c>
      <c r="D9059" s="2" t="s">
        <v>43</v>
      </c>
      <c r="E9059" s="2" t="s">
        <v>85</v>
      </c>
      <c r="F9059" s="2" t="s">
        <v>86</v>
      </c>
      <c r="G9059" s="3" t="s">
        <v>155</v>
      </c>
      <c r="H9059" s="17">
        <v>42</v>
      </c>
      <c r="I9059" s="2">
        <v>209</v>
      </c>
      <c r="J9059" s="19">
        <v>8778</v>
      </c>
      <c r="K9059" s="19">
        <v>4125.66</v>
      </c>
      <c r="L9059" s="2">
        <v>0.47000000000000003</v>
      </c>
      <c r="M9059" s="2" t="s">
        <v>19</v>
      </c>
      <c r="N9059" s="20">
        <f t="shared" si="141"/>
        <v>12903.66</v>
      </c>
      <c r="O9059" s="21"/>
      <c r="P9059" s="20"/>
    </row>
    <row r="9060" spans="1:16" x14ac:dyDescent="0.35">
      <c r="A9060" s="2" t="s">
        <v>21</v>
      </c>
      <c r="B9060" s="2">
        <v>1128299</v>
      </c>
      <c r="C9060" s="15">
        <v>44542</v>
      </c>
      <c r="D9060" s="2" t="s">
        <v>43</v>
      </c>
      <c r="E9060" s="2" t="s">
        <v>85</v>
      </c>
      <c r="F9060" s="2" t="s">
        <v>86</v>
      </c>
      <c r="G9060" s="3" t="s">
        <v>17</v>
      </c>
      <c r="H9060" s="17">
        <v>39</v>
      </c>
      <c r="I9060" s="2">
        <v>223</v>
      </c>
      <c r="J9060" s="19">
        <v>8697</v>
      </c>
      <c r="K9060" s="19">
        <v>4087.59</v>
      </c>
      <c r="L9060" s="2">
        <v>0.47000000000000003</v>
      </c>
      <c r="M9060" s="2" t="s">
        <v>19</v>
      </c>
      <c r="N9060" s="20">
        <f t="shared" si="141"/>
        <v>12784.59</v>
      </c>
      <c r="O9060" s="21"/>
      <c r="P9060" s="20"/>
    </row>
    <row r="9061" spans="1:16" x14ac:dyDescent="0.35">
      <c r="A9061" s="2" t="s">
        <v>13</v>
      </c>
      <c r="B9061" s="2">
        <v>1128299</v>
      </c>
      <c r="C9061" s="15">
        <v>44542</v>
      </c>
      <c r="D9061" s="2" t="s">
        <v>43</v>
      </c>
      <c r="E9061" s="2" t="s">
        <v>85</v>
      </c>
      <c r="F9061" s="2" t="s">
        <v>86</v>
      </c>
      <c r="G9061" s="3" t="s">
        <v>156</v>
      </c>
      <c r="H9061" s="17">
        <v>36</v>
      </c>
      <c r="I9061" s="2">
        <v>147</v>
      </c>
      <c r="J9061" s="19">
        <v>5292</v>
      </c>
      <c r="K9061" s="19">
        <v>2222.64</v>
      </c>
      <c r="L9061" s="2">
        <v>0.42</v>
      </c>
      <c r="M9061" s="2" t="s">
        <v>19</v>
      </c>
      <c r="N9061" s="20">
        <f t="shared" si="141"/>
        <v>7514.6399999999994</v>
      </c>
      <c r="O9061" s="21"/>
      <c r="P9061" s="20"/>
    </row>
    <row r="9062" spans="1:16" x14ac:dyDescent="0.35">
      <c r="A9062" s="2" t="s">
        <v>13</v>
      </c>
      <c r="B9062" s="2">
        <v>1128299</v>
      </c>
      <c r="C9062" s="15">
        <v>44542</v>
      </c>
      <c r="D9062" s="2" t="s">
        <v>43</v>
      </c>
      <c r="E9062" s="2" t="s">
        <v>85</v>
      </c>
      <c r="F9062" s="2" t="s">
        <v>86</v>
      </c>
      <c r="G9062" s="3" t="s">
        <v>157</v>
      </c>
      <c r="H9062" s="17">
        <v>40</v>
      </c>
      <c r="I9062" s="2">
        <v>143</v>
      </c>
      <c r="J9062" s="19">
        <v>5720</v>
      </c>
      <c r="K9062" s="19">
        <v>2459.6000000000004</v>
      </c>
      <c r="L9062" s="2">
        <v>0.43000000000000005</v>
      </c>
      <c r="M9062" s="2" t="s">
        <v>19</v>
      </c>
      <c r="N9062" s="20">
        <f t="shared" si="141"/>
        <v>8179.6</v>
      </c>
      <c r="O9062" s="21"/>
      <c r="P9062" s="20"/>
    </row>
    <row r="9063" spans="1:16" x14ac:dyDescent="0.35">
      <c r="A9063" s="2" t="s">
        <v>13</v>
      </c>
      <c r="B9063" s="2">
        <v>1128299</v>
      </c>
      <c r="C9063" s="15">
        <v>44542</v>
      </c>
      <c r="D9063" s="2" t="s">
        <v>43</v>
      </c>
      <c r="E9063" s="2" t="s">
        <v>85</v>
      </c>
      <c r="F9063" s="2" t="s">
        <v>86</v>
      </c>
      <c r="G9063" s="3" t="s">
        <v>18</v>
      </c>
      <c r="H9063" s="17">
        <v>44</v>
      </c>
      <c r="I9063" s="2">
        <v>120</v>
      </c>
      <c r="J9063" s="19">
        <v>5280</v>
      </c>
      <c r="K9063" s="19">
        <v>2006.4</v>
      </c>
      <c r="L9063" s="2">
        <v>0.38</v>
      </c>
      <c r="M9063" s="2" t="s">
        <v>19</v>
      </c>
      <c r="N9063" s="20">
        <f t="shared" si="141"/>
        <v>7286.4</v>
      </c>
      <c r="O9063" s="21"/>
      <c r="P9063" s="20"/>
    </row>
    <row r="9064" spans="1:16" x14ac:dyDescent="0.35">
      <c r="A9064" s="2" t="s">
        <v>13</v>
      </c>
      <c r="B9064" s="2">
        <v>1128299</v>
      </c>
      <c r="C9064" s="15">
        <v>44542</v>
      </c>
      <c r="D9064" s="2" t="s">
        <v>43</v>
      </c>
      <c r="E9064" s="2" t="s">
        <v>85</v>
      </c>
      <c r="F9064" s="2" t="s">
        <v>86</v>
      </c>
      <c r="G9064" s="3" t="s">
        <v>158</v>
      </c>
      <c r="H9064" s="17">
        <v>47</v>
      </c>
      <c r="I9064" s="2">
        <v>160</v>
      </c>
      <c r="J9064" s="19">
        <v>7520</v>
      </c>
      <c r="K9064" s="19">
        <v>2256</v>
      </c>
      <c r="L9064" s="2">
        <v>0.3</v>
      </c>
      <c r="M9064" s="2" t="s">
        <v>19</v>
      </c>
      <c r="N9064" s="20">
        <f t="shared" si="141"/>
        <v>9776</v>
      </c>
      <c r="O9064" s="21"/>
      <c r="P9064" s="20"/>
    </row>
    <row r="9065" spans="1:16" x14ac:dyDescent="0.35">
      <c r="A9065" s="2" t="s">
        <v>13</v>
      </c>
      <c r="B9065" s="2">
        <v>1185732</v>
      </c>
      <c r="C9065" s="15">
        <v>44205</v>
      </c>
      <c r="D9065" s="2" t="s">
        <v>43</v>
      </c>
      <c r="E9065" s="2" t="s">
        <v>85</v>
      </c>
      <c r="F9065" s="2" t="s">
        <v>86</v>
      </c>
      <c r="G9065" s="3" t="s">
        <v>155</v>
      </c>
      <c r="H9065" s="17">
        <v>26</v>
      </c>
      <c r="I9065" s="2">
        <v>349</v>
      </c>
      <c r="J9065" s="19">
        <v>9074</v>
      </c>
      <c r="K9065" s="19">
        <v>4264.7800000000007</v>
      </c>
      <c r="L9065" s="2">
        <v>0.47000000000000003</v>
      </c>
      <c r="M9065" s="2" t="s">
        <v>19</v>
      </c>
      <c r="N9065" s="20">
        <f t="shared" si="141"/>
        <v>13338.78</v>
      </c>
      <c r="O9065" s="21"/>
      <c r="P9065" s="20"/>
    </row>
    <row r="9066" spans="1:16" x14ac:dyDescent="0.35">
      <c r="A9066" s="2" t="s">
        <v>13</v>
      </c>
      <c r="B9066" s="2">
        <v>1185732</v>
      </c>
      <c r="C9066" s="15">
        <v>44205</v>
      </c>
      <c r="D9066" s="2" t="s">
        <v>43</v>
      </c>
      <c r="E9066" s="2" t="s">
        <v>85</v>
      </c>
      <c r="F9066" s="2" t="s">
        <v>86</v>
      </c>
      <c r="G9066" s="3" t="s">
        <v>17</v>
      </c>
      <c r="H9066" s="17">
        <v>30</v>
      </c>
      <c r="I9066" s="2">
        <v>256</v>
      </c>
      <c r="J9066" s="19">
        <v>7680</v>
      </c>
      <c r="K9066" s="19">
        <v>3071.9999999999995</v>
      </c>
      <c r="L9066" s="2">
        <v>0.39999999999999997</v>
      </c>
      <c r="M9066" s="2" t="s">
        <v>19</v>
      </c>
      <c r="N9066" s="20">
        <f t="shared" si="141"/>
        <v>10752</v>
      </c>
      <c r="O9066" s="21"/>
      <c r="P9066" s="20"/>
    </row>
    <row r="9067" spans="1:16" x14ac:dyDescent="0.35">
      <c r="A9067" s="2" t="s">
        <v>13</v>
      </c>
      <c r="B9067" s="2">
        <v>1185732</v>
      </c>
      <c r="C9067" s="15">
        <v>44205</v>
      </c>
      <c r="D9067" s="2" t="s">
        <v>43</v>
      </c>
      <c r="E9067" s="2" t="s">
        <v>85</v>
      </c>
      <c r="F9067" s="2" t="s">
        <v>86</v>
      </c>
      <c r="G9067" s="3" t="s">
        <v>156</v>
      </c>
      <c r="H9067" s="17">
        <v>24</v>
      </c>
      <c r="I9067" s="2">
        <v>264</v>
      </c>
      <c r="J9067" s="19">
        <v>6336</v>
      </c>
      <c r="K9067" s="19">
        <v>2027.52</v>
      </c>
      <c r="L9067" s="2">
        <v>0.32</v>
      </c>
      <c r="M9067" s="2" t="s">
        <v>19</v>
      </c>
      <c r="N9067" s="20">
        <f t="shared" si="141"/>
        <v>8363.52</v>
      </c>
      <c r="O9067" s="21"/>
      <c r="P9067" s="20"/>
    </row>
    <row r="9068" spans="1:16" x14ac:dyDescent="0.35">
      <c r="A9068" s="2" t="s">
        <v>13</v>
      </c>
      <c r="B9068" s="2">
        <v>1185732</v>
      </c>
      <c r="C9068" s="15">
        <v>44205</v>
      </c>
      <c r="D9068" s="2" t="s">
        <v>43</v>
      </c>
      <c r="E9068" s="2" t="s">
        <v>85</v>
      </c>
      <c r="F9068" s="2" t="s">
        <v>86</v>
      </c>
      <c r="G9068" s="3" t="s">
        <v>157</v>
      </c>
      <c r="H9068" s="17">
        <v>25</v>
      </c>
      <c r="I9068" s="2">
        <v>209</v>
      </c>
      <c r="J9068" s="19">
        <v>5225</v>
      </c>
      <c r="K9068" s="19">
        <v>1828.7499999999998</v>
      </c>
      <c r="L9068" s="2">
        <v>0.35</v>
      </c>
      <c r="M9068" s="2" t="s">
        <v>19</v>
      </c>
      <c r="N9068" s="20">
        <f t="shared" si="141"/>
        <v>7053.75</v>
      </c>
      <c r="O9068" s="21"/>
      <c r="P9068" s="20"/>
    </row>
    <row r="9069" spans="1:16" x14ac:dyDescent="0.35">
      <c r="A9069" s="2" t="s">
        <v>13</v>
      </c>
      <c r="B9069" s="2">
        <v>1185732</v>
      </c>
      <c r="C9069" s="15">
        <v>44205</v>
      </c>
      <c r="D9069" s="2" t="s">
        <v>43</v>
      </c>
      <c r="E9069" s="2" t="s">
        <v>85</v>
      </c>
      <c r="F9069" s="2" t="s">
        <v>86</v>
      </c>
      <c r="G9069" s="3" t="s">
        <v>18</v>
      </c>
      <c r="H9069" s="17">
        <v>35</v>
      </c>
      <c r="I9069" s="2">
        <v>247</v>
      </c>
      <c r="J9069" s="19">
        <v>8645</v>
      </c>
      <c r="K9069" s="19">
        <v>3371.5499999999997</v>
      </c>
      <c r="L9069" s="2">
        <v>0.38999999999999996</v>
      </c>
      <c r="M9069" s="2" t="s">
        <v>19</v>
      </c>
      <c r="N9069" s="20">
        <f t="shared" si="141"/>
        <v>12016.55</v>
      </c>
      <c r="O9069" s="21"/>
      <c r="P9069" s="20"/>
    </row>
    <row r="9070" spans="1:16" x14ac:dyDescent="0.35">
      <c r="A9070" s="2" t="s">
        <v>13</v>
      </c>
      <c r="B9070" s="2">
        <v>1185732</v>
      </c>
      <c r="C9070" s="15">
        <v>44205</v>
      </c>
      <c r="D9070" s="2" t="s">
        <v>43</v>
      </c>
      <c r="E9070" s="2" t="s">
        <v>85</v>
      </c>
      <c r="F9070" s="2" t="s">
        <v>86</v>
      </c>
      <c r="G9070" s="3" t="s">
        <v>158</v>
      </c>
      <c r="H9070" s="17">
        <v>30</v>
      </c>
      <c r="I9070" s="2">
        <v>281</v>
      </c>
      <c r="J9070" s="19">
        <v>8430</v>
      </c>
      <c r="K9070" s="19">
        <v>4467.9000000000005</v>
      </c>
      <c r="L9070" s="2">
        <v>0.53</v>
      </c>
      <c r="M9070" s="2" t="s">
        <v>19</v>
      </c>
      <c r="N9070" s="20">
        <f t="shared" si="141"/>
        <v>12897.900000000001</v>
      </c>
      <c r="O9070" s="21"/>
      <c r="P9070" s="20"/>
    </row>
    <row r="9071" spans="1:16" x14ac:dyDescent="0.35">
      <c r="A9071" s="2" t="s">
        <v>13</v>
      </c>
      <c r="B9071" s="2">
        <v>1185732</v>
      </c>
      <c r="C9071" s="15">
        <v>44234</v>
      </c>
      <c r="D9071" s="2" t="s">
        <v>43</v>
      </c>
      <c r="E9071" s="2" t="s">
        <v>85</v>
      </c>
      <c r="F9071" s="2" t="s">
        <v>86</v>
      </c>
      <c r="G9071" s="3" t="s">
        <v>155</v>
      </c>
      <c r="H9071" s="17">
        <v>31</v>
      </c>
      <c r="I9071" s="2">
        <v>376</v>
      </c>
      <c r="J9071" s="19">
        <v>11656</v>
      </c>
      <c r="K9071" s="19">
        <v>5594.88</v>
      </c>
      <c r="L9071" s="2">
        <v>0.48</v>
      </c>
      <c r="M9071" s="2" t="s">
        <v>19</v>
      </c>
      <c r="N9071" s="20">
        <f t="shared" si="141"/>
        <v>17250.88</v>
      </c>
      <c r="O9071" s="21"/>
      <c r="P9071" s="20"/>
    </row>
    <row r="9072" spans="1:16" x14ac:dyDescent="0.35">
      <c r="A9072" s="2" t="s">
        <v>13</v>
      </c>
      <c r="B9072" s="2">
        <v>1185732</v>
      </c>
      <c r="C9072" s="15">
        <v>44234</v>
      </c>
      <c r="D9072" s="2" t="s">
        <v>43</v>
      </c>
      <c r="E9072" s="2" t="s">
        <v>85</v>
      </c>
      <c r="F9072" s="2" t="s">
        <v>86</v>
      </c>
      <c r="G9072" s="3" t="s">
        <v>17</v>
      </c>
      <c r="H9072" s="17">
        <v>27</v>
      </c>
      <c r="I9072" s="2">
        <v>247</v>
      </c>
      <c r="J9072" s="19">
        <v>6669</v>
      </c>
      <c r="K9072" s="19">
        <v>2534.2200000000003</v>
      </c>
      <c r="L9072" s="2">
        <v>0.38</v>
      </c>
      <c r="M9072" s="2" t="s">
        <v>19</v>
      </c>
      <c r="N9072" s="20">
        <f t="shared" si="141"/>
        <v>9203.2200000000012</v>
      </c>
      <c r="O9072" s="21"/>
      <c r="P9072" s="20"/>
    </row>
    <row r="9073" spans="1:16" x14ac:dyDescent="0.35">
      <c r="A9073" s="2" t="s">
        <v>13</v>
      </c>
      <c r="B9073" s="2">
        <v>1185732</v>
      </c>
      <c r="C9073" s="15">
        <v>44234</v>
      </c>
      <c r="D9073" s="2" t="s">
        <v>43</v>
      </c>
      <c r="E9073" s="2" t="s">
        <v>85</v>
      </c>
      <c r="F9073" s="2" t="s">
        <v>86</v>
      </c>
      <c r="G9073" s="3" t="s">
        <v>156</v>
      </c>
      <c r="H9073" s="17">
        <v>21</v>
      </c>
      <c r="I9073" s="2">
        <v>248</v>
      </c>
      <c r="J9073" s="19">
        <v>5208</v>
      </c>
      <c r="K9073" s="19">
        <v>1562.3999999999999</v>
      </c>
      <c r="L9073" s="2">
        <v>0.3</v>
      </c>
      <c r="M9073" s="2" t="s">
        <v>19</v>
      </c>
      <c r="N9073" s="20">
        <f t="shared" si="141"/>
        <v>6770.4</v>
      </c>
      <c r="O9073" s="21"/>
      <c r="P9073" s="20"/>
    </row>
    <row r="9074" spans="1:16" x14ac:dyDescent="0.35">
      <c r="A9074" s="2" t="s">
        <v>13</v>
      </c>
      <c r="B9074" s="2">
        <v>1185732</v>
      </c>
      <c r="C9074" s="15">
        <v>44245</v>
      </c>
      <c r="D9074" s="2" t="s">
        <v>22</v>
      </c>
      <c r="E9074" s="2" t="s">
        <v>95</v>
      </c>
      <c r="F9074" s="2" t="s">
        <v>96</v>
      </c>
      <c r="G9074" s="3" t="s">
        <v>157</v>
      </c>
      <c r="H9074" s="17">
        <v>19</v>
      </c>
      <c r="I9074" s="2">
        <v>98</v>
      </c>
      <c r="J9074" s="19">
        <v>1862</v>
      </c>
      <c r="K9074" s="19">
        <v>856.52</v>
      </c>
      <c r="L9074" s="2">
        <v>0.46</v>
      </c>
      <c r="M9074" s="2" t="s">
        <v>19</v>
      </c>
      <c r="N9074" s="20">
        <f t="shared" si="141"/>
        <v>2718.52</v>
      </c>
      <c r="O9074" s="21"/>
      <c r="P9074" s="20"/>
    </row>
    <row r="9075" spans="1:16" x14ac:dyDescent="0.35">
      <c r="A9075" s="2" t="s">
        <v>13</v>
      </c>
      <c r="B9075" s="2">
        <v>1185732</v>
      </c>
      <c r="C9075" s="15">
        <v>44245</v>
      </c>
      <c r="D9075" s="2" t="s">
        <v>22</v>
      </c>
      <c r="E9075" s="2" t="s">
        <v>95</v>
      </c>
      <c r="F9075" s="2" t="s">
        <v>96</v>
      </c>
      <c r="G9075" s="3" t="s">
        <v>18</v>
      </c>
      <c r="H9075" s="17">
        <v>26</v>
      </c>
      <c r="I9075" s="2">
        <v>136</v>
      </c>
      <c r="J9075" s="19">
        <v>3536</v>
      </c>
      <c r="K9075" s="19">
        <v>1379.04</v>
      </c>
      <c r="L9075" s="2">
        <v>0.38999999999999996</v>
      </c>
      <c r="M9075" s="2" t="s">
        <v>19</v>
      </c>
      <c r="N9075" s="20">
        <f t="shared" si="141"/>
        <v>4915.04</v>
      </c>
      <c r="O9075" s="21"/>
      <c r="P9075" s="20"/>
    </row>
    <row r="9076" spans="1:16" x14ac:dyDescent="0.35">
      <c r="A9076" s="2" t="s">
        <v>13</v>
      </c>
      <c r="B9076" s="2">
        <v>1185732</v>
      </c>
      <c r="C9076" s="15">
        <v>44245</v>
      </c>
      <c r="D9076" s="2" t="s">
        <v>22</v>
      </c>
      <c r="E9076" s="2" t="s">
        <v>95</v>
      </c>
      <c r="F9076" s="2" t="s">
        <v>96</v>
      </c>
      <c r="G9076" s="3" t="s">
        <v>158</v>
      </c>
      <c r="H9076" s="17">
        <v>20</v>
      </c>
      <c r="I9076" s="2">
        <v>160</v>
      </c>
      <c r="J9076" s="19">
        <v>3200</v>
      </c>
      <c r="K9076" s="19">
        <v>1824.0000000000002</v>
      </c>
      <c r="L9076" s="2">
        <v>0.57000000000000006</v>
      </c>
      <c r="M9076" s="2" t="s">
        <v>19</v>
      </c>
      <c r="N9076" s="20">
        <f t="shared" si="141"/>
        <v>5024</v>
      </c>
      <c r="O9076" s="21"/>
      <c r="P9076" s="20"/>
    </row>
    <row r="9077" spans="1:16" x14ac:dyDescent="0.35">
      <c r="A9077" s="2" t="s">
        <v>13</v>
      </c>
      <c r="B9077" s="2">
        <v>1185732</v>
      </c>
      <c r="C9077" s="15">
        <v>44271</v>
      </c>
      <c r="D9077" s="2" t="s">
        <v>22</v>
      </c>
      <c r="E9077" s="2" t="s">
        <v>95</v>
      </c>
      <c r="F9077" s="2" t="s">
        <v>96</v>
      </c>
      <c r="G9077" s="3" t="s">
        <v>155</v>
      </c>
      <c r="H9077" s="17">
        <v>20</v>
      </c>
      <c r="I9077" s="2">
        <v>223</v>
      </c>
      <c r="J9077" s="19">
        <v>4460</v>
      </c>
      <c r="K9077" s="19">
        <v>2051.6</v>
      </c>
      <c r="L9077" s="2">
        <v>0.46</v>
      </c>
      <c r="M9077" s="2" t="s">
        <v>19</v>
      </c>
      <c r="N9077" s="20">
        <f t="shared" si="141"/>
        <v>6511.6</v>
      </c>
      <c r="O9077" s="21"/>
      <c r="P9077" s="20"/>
    </row>
    <row r="9078" spans="1:16" x14ac:dyDescent="0.35">
      <c r="A9078" s="2" t="s">
        <v>13</v>
      </c>
      <c r="B9078" s="2">
        <v>1185732</v>
      </c>
      <c r="C9078" s="15">
        <v>44271</v>
      </c>
      <c r="D9078" s="2" t="s">
        <v>22</v>
      </c>
      <c r="E9078" s="2" t="s">
        <v>95</v>
      </c>
      <c r="F9078" s="2" t="s">
        <v>96</v>
      </c>
      <c r="G9078" s="3" t="s">
        <v>17</v>
      </c>
      <c r="H9078" s="17">
        <v>20</v>
      </c>
      <c r="I9078" s="2">
        <v>128</v>
      </c>
      <c r="J9078" s="19">
        <v>2560</v>
      </c>
      <c r="K9078" s="19">
        <v>998.39999999999986</v>
      </c>
      <c r="L9078" s="2">
        <v>0.38999999999999996</v>
      </c>
      <c r="M9078" s="2" t="s">
        <v>19</v>
      </c>
      <c r="N9078" s="20">
        <f t="shared" si="141"/>
        <v>3558.3999999999996</v>
      </c>
      <c r="O9078" s="21"/>
      <c r="P9078" s="20"/>
    </row>
    <row r="9079" spans="1:16" x14ac:dyDescent="0.35">
      <c r="A9079" s="2" t="s">
        <v>13</v>
      </c>
      <c r="B9079" s="2">
        <v>1185732</v>
      </c>
      <c r="C9079" s="15">
        <v>44271</v>
      </c>
      <c r="D9079" s="2" t="s">
        <v>22</v>
      </c>
      <c r="E9079" s="2" t="s">
        <v>95</v>
      </c>
      <c r="F9079" s="2" t="s">
        <v>96</v>
      </c>
      <c r="G9079" s="3" t="s">
        <v>156</v>
      </c>
      <c r="H9079" s="17">
        <v>11</v>
      </c>
      <c r="I9079" s="2">
        <v>136</v>
      </c>
      <c r="J9079" s="19">
        <v>1496</v>
      </c>
      <c r="K9079" s="19">
        <v>703.12</v>
      </c>
      <c r="L9079" s="2">
        <v>0.47000000000000003</v>
      </c>
      <c r="M9079" s="2" t="s">
        <v>19</v>
      </c>
      <c r="N9079" s="20">
        <f t="shared" si="141"/>
        <v>2199.12</v>
      </c>
      <c r="O9079" s="21"/>
      <c r="P9079" s="20"/>
    </row>
    <row r="9080" spans="1:16" x14ac:dyDescent="0.35">
      <c r="A9080" s="2" t="s">
        <v>13</v>
      </c>
      <c r="B9080" s="2">
        <v>1185732</v>
      </c>
      <c r="C9080" s="15">
        <v>44271</v>
      </c>
      <c r="D9080" s="2" t="s">
        <v>22</v>
      </c>
      <c r="E9080" s="2" t="s">
        <v>95</v>
      </c>
      <c r="F9080" s="2" t="s">
        <v>96</v>
      </c>
      <c r="G9080" s="3" t="s">
        <v>157</v>
      </c>
      <c r="H9080" s="17">
        <v>15</v>
      </c>
      <c r="I9080" s="2">
        <v>85</v>
      </c>
      <c r="J9080" s="19">
        <v>1275</v>
      </c>
      <c r="K9080" s="19">
        <v>573.75</v>
      </c>
      <c r="L9080" s="2">
        <v>0.45</v>
      </c>
      <c r="M9080" s="2" t="s">
        <v>19</v>
      </c>
      <c r="N9080" s="20">
        <f t="shared" si="141"/>
        <v>1848.75</v>
      </c>
      <c r="O9080" s="21"/>
      <c r="P9080" s="20"/>
    </row>
    <row r="9081" spans="1:16" x14ac:dyDescent="0.35">
      <c r="A9081" s="2" t="s">
        <v>13</v>
      </c>
      <c r="B9081" s="2">
        <v>1185732</v>
      </c>
      <c r="C9081" s="15">
        <v>44271</v>
      </c>
      <c r="D9081" s="2" t="s">
        <v>22</v>
      </c>
      <c r="E9081" s="2" t="s">
        <v>95</v>
      </c>
      <c r="F9081" s="2" t="s">
        <v>96</v>
      </c>
      <c r="G9081" s="3" t="s">
        <v>18</v>
      </c>
      <c r="H9081" s="17">
        <v>25</v>
      </c>
      <c r="I9081" s="2">
        <v>104</v>
      </c>
      <c r="J9081" s="19">
        <v>2600</v>
      </c>
      <c r="K9081" s="19">
        <v>962</v>
      </c>
      <c r="L9081" s="2">
        <v>0.37</v>
      </c>
      <c r="M9081" s="2" t="s">
        <v>19</v>
      </c>
      <c r="N9081" s="20">
        <f t="shared" si="141"/>
        <v>3562</v>
      </c>
      <c r="O9081" s="21"/>
      <c r="P9081" s="20"/>
    </row>
    <row r="9082" spans="1:16" x14ac:dyDescent="0.35">
      <c r="A9082" s="2" t="s">
        <v>13</v>
      </c>
      <c r="B9082" s="2">
        <v>1185732</v>
      </c>
      <c r="C9082" s="15">
        <v>44271</v>
      </c>
      <c r="D9082" s="2" t="s">
        <v>22</v>
      </c>
      <c r="E9082" s="2" t="s">
        <v>95</v>
      </c>
      <c r="F9082" s="2" t="s">
        <v>96</v>
      </c>
      <c r="G9082" s="3" t="s">
        <v>158</v>
      </c>
      <c r="H9082" s="17">
        <v>17</v>
      </c>
      <c r="I9082" s="2">
        <v>136</v>
      </c>
      <c r="J9082" s="19">
        <v>2312</v>
      </c>
      <c r="K9082" s="19">
        <v>1248.48</v>
      </c>
      <c r="L9082" s="2">
        <v>0.54</v>
      </c>
      <c r="M9082" s="2" t="s">
        <v>19</v>
      </c>
      <c r="N9082" s="20">
        <f t="shared" si="141"/>
        <v>3560.48</v>
      </c>
      <c r="O9082" s="21"/>
      <c r="P9082" s="20"/>
    </row>
    <row r="9083" spans="1:16" x14ac:dyDescent="0.35">
      <c r="A9083" s="2" t="s">
        <v>13</v>
      </c>
      <c r="B9083" s="2">
        <v>1185732</v>
      </c>
      <c r="C9083" s="15">
        <v>44303</v>
      </c>
      <c r="D9083" s="2" t="s">
        <v>22</v>
      </c>
      <c r="E9083" s="2" t="s">
        <v>95</v>
      </c>
      <c r="F9083" s="2" t="s">
        <v>96</v>
      </c>
      <c r="G9083" s="3" t="s">
        <v>155</v>
      </c>
      <c r="H9083" s="17">
        <v>19</v>
      </c>
      <c r="I9083" s="2">
        <v>223</v>
      </c>
      <c r="J9083" s="19">
        <v>4237</v>
      </c>
      <c r="K9083" s="19">
        <v>1864.28</v>
      </c>
      <c r="L9083" s="2">
        <v>0.44</v>
      </c>
      <c r="M9083" s="2" t="s">
        <v>19</v>
      </c>
      <c r="N9083" s="20">
        <f t="shared" si="141"/>
        <v>6101.28</v>
      </c>
      <c r="O9083" s="21"/>
      <c r="P9083" s="20"/>
    </row>
    <row r="9084" spans="1:16" x14ac:dyDescent="0.35">
      <c r="A9084" s="2" t="s">
        <v>13</v>
      </c>
      <c r="B9084" s="2">
        <v>1185732</v>
      </c>
      <c r="C9084" s="15">
        <v>44303</v>
      </c>
      <c r="D9084" s="2" t="s">
        <v>22</v>
      </c>
      <c r="E9084" s="2" t="s">
        <v>95</v>
      </c>
      <c r="F9084" s="2" t="s">
        <v>96</v>
      </c>
      <c r="G9084" s="3" t="s">
        <v>17</v>
      </c>
      <c r="H9084" s="17">
        <v>20</v>
      </c>
      <c r="I9084" s="2">
        <v>116</v>
      </c>
      <c r="J9084" s="19">
        <v>2320</v>
      </c>
      <c r="K9084" s="19">
        <v>927.99999999999989</v>
      </c>
      <c r="L9084" s="2">
        <v>0.39999999999999997</v>
      </c>
      <c r="M9084" s="2" t="s">
        <v>19</v>
      </c>
      <c r="N9084" s="20">
        <f t="shared" si="141"/>
        <v>3248</v>
      </c>
      <c r="O9084" s="21"/>
      <c r="P9084" s="20"/>
    </row>
    <row r="9085" spans="1:16" x14ac:dyDescent="0.35">
      <c r="A9085" s="2" t="s">
        <v>13</v>
      </c>
      <c r="B9085" s="2">
        <v>1185732</v>
      </c>
      <c r="C9085" s="15">
        <v>44303</v>
      </c>
      <c r="D9085" s="2" t="s">
        <v>22</v>
      </c>
      <c r="E9085" s="2" t="s">
        <v>95</v>
      </c>
      <c r="F9085" s="2" t="s">
        <v>96</v>
      </c>
      <c r="G9085" s="3" t="s">
        <v>156</v>
      </c>
      <c r="H9085" s="17">
        <v>11</v>
      </c>
      <c r="I9085" s="2">
        <v>124</v>
      </c>
      <c r="J9085" s="19">
        <v>1364</v>
      </c>
      <c r="K9085" s="19">
        <v>613.80000000000007</v>
      </c>
      <c r="L9085" s="2">
        <v>0.45</v>
      </c>
      <c r="M9085" s="2" t="s">
        <v>19</v>
      </c>
      <c r="N9085" s="20">
        <f t="shared" si="141"/>
        <v>1977.8000000000002</v>
      </c>
      <c r="O9085" s="21"/>
      <c r="P9085" s="20"/>
    </row>
    <row r="9086" spans="1:16" x14ac:dyDescent="0.35">
      <c r="A9086" s="2" t="s">
        <v>13</v>
      </c>
      <c r="B9086" s="2">
        <v>1185732</v>
      </c>
      <c r="C9086" s="15">
        <v>44303</v>
      </c>
      <c r="D9086" s="2" t="s">
        <v>22</v>
      </c>
      <c r="E9086" s="2" t="s">
        <v>95</v>
      </c>
      <c r="F9086" s="2" t="s">
        <v>96</v>
      </c>
      <c r="G9086" s="3" t="s">
        <v>157</v>
      </c>
      <c r="H9086" s="17">
        <v>16</v>
      </c>
      <c r="I9086" s="2">
        <v>96</v>
      </c>
      <c r="J9086" s="19">
        <v>1536</v>
      </c>
      <c r="K9086" s="19">
        <v>660.48</v>
      </c>
      <c r="L9086" s="2">
        <v>0.43000000000000005</v>
      </c>
      <c r="M9086" s="2" t="s">
        <v>19</v>
      </c>
      <c r="N9086" s="20">
        <f t="shared" si="141"/>
        <v>2196.48</v>
      </c>
      <c r="O9086" s="21"/>
      <c r="P9086" s="20"/>
    </row>
    <row r="9087" spans="1:16" x14ac:dyDescent="0.35">
      <c r="A9087" s="2" t="s">
        <v>13</v>
      </c>
      <c r="B9087" s="2">
        <v>1185732</v>
      </c>
      <c r="C9087" s="15">
        <v>44303</v>
      </c>
      <c r="D9087" s="2" t="s">
        <v>22</v>
      </c>
      <c r="E9087" s="2" t="s">
        <v>95</v>
      </c>
      <c r="F9087" s="2" t="s">
        <v>96</v>
      </c>
      <c r="G9087" s="3" t="s">
        <v>18</v>
      </c>
      <c r="H9087" s="17">
        <v>30</v>
      </c>
      <c r="I9087" s="2">
        <v>98</v>
      </c>
      <c r="J9087" s="19">
        <v>2940</v>
      </c>
      <c r="K9087" s="19">
        <v>1176</v>
      </c>
      <c r="L9087" s="2">
        <v>0.39999999999999997</v>
      </c>
      <c r="M9087" s="2" t="s">
        <v>19</v>
      </c>
      <c r="N9087" s="20">
        <f t="shared" si="141"/>
        <v>4116</v>
      </c>
      <c r="O9087" s="21"/>
      <c r="P9087" s="20"/>
    </row>
    <row r="9088" spans="1:16" x14ac:dyDescent="0.35">
      <c r="A9088" s="2" t="s">
        <v>13</v>
      </c>
      <c r="B9088" s="2">
        <v>1185732</v>
      </c>
      <c r="C9088" s="15">
        <v>44303</v>
      </c>
      <c r="D9088" s="2" t="s">
        <v>22</v>
      </c>
      <c r="E9088" s="2" t="s">
        <v>95</v>
      </c>
      <c r="F9088" s="2" t="s">
        <v>96</v>
      </c>
      <c r="G9088" s="3" t="s">
        <v>158</v>
      </c>
      <c r="H9088" s="17">
        <v>22</v>
      </c>
      <c r="I9088" s="2">
        <v>147</v>
      </c>
      <c r="J9088" s="19">
        <v>3234</v>
      </c>
      <c r="K9088" s="19">
        <v>1714.02</v>
      </c>
      <c r="L9088" s="2">
        <v>0.53</v>
      </c>
      <c r="M9088" s="2" t="s">
        <v>19</v>
      </c>
      <c r="N9088" s="20">
        <f t="shared" si="141"/>
        <v>4948.0200000000004</v>
      </c>
      <c r="O9088" s="21"/>
      <c r="P9088" s="20"/>
    </row>
    <row r="9089" spans="1:16" x14ac:dyDescent="0.35">
      <c r="A9089" s="2" t="s">
        <v>13</v>
      </c>
      <c r="B9089" s="2">
        <v>1185732</v>
      </c>
      <c r="C9089" s="15">
        <v>44332</v>
      </c>
      <c r="D9089" s="2" t="s">
        <v>22</v>
      </c>
      <c r="E9089" s="2" t="s">
        <v>95</v>
      </c>
      <c r="F9089" s="2" t="s">
        <v>96</v>
      </c>
      <c r="G9089" s="3" t="s">
        <v>155</v>
      </c>
      <c r="H9089" s="17">
        <v>27</v>
      </c>
      <c r="I9089" s="2">
        <v>238</v>
      </c>
      <c r="J9089" s="19">
        <v>6426</v>
      </c>
      <c r="K9089" s="19">
        <v>2698.92</v>
      </c>
      <c r="L9089" s="2">
        <v>0.42000000000000004</v>
      </c>
      <c r="M9089" s="2" t="s">
        <v>19</v>
      </c>
      <c r="N9089" s="20">
        <f t="shared" si="141"/>
        <v>9124.92</v>
      </c>
      <c r="O9089" s="21"/>
      <c r="P9089" s="20"/>
    </row>
    <row r="9090" spans="1:16" x14ac:dyDescent="0.35">
      <c r="A9090" s="2" t="s">
        <v>13</v>
      </c>
      <c r="B9090" s="2">
        <v>1185732</v>
      </c>
      <c r="C9090" s="15">
        <v>44332</v>
      </c>
      <c r="D9090" s="2" t="s">
        <v>22</v>
      </c>
      <c r="E9090" s="2" t="s">
        <v>95</v>
      </c>
      <c r="F9090" s="2" t="s">
        <v>96</v>
      </c>
      <c r="G9090" s="3" t="s">
        <v>17</v>
      </c>
      <c r="H9090" s="17">
        <v>28</v>
      </c>
      <c r="I9090" s="2">
        <v>140</v>
      </c>
      <c r="J9090" s="19">
        <v>3920</v>
      </c>
      <c r="K9090" s="19">
        <v>1607.1999999999998</v>
      </c>
      <c r="L9090" s="2">
        <v>0.41</v>
      </c>
      <c r="M9090" s="2" t="s">
        <v>19</v>
      </c>
      <c r="N9090" s="20">
        <f t="shared" si="141"/>
        <v>5527.2</v>
      </c>
      <c r="O9090" s="21"/>
      <c r="P9090" s="20"/>
    </row>
    <row r="9091" spans="1:16" x14ac:dyDescent="0.35">
      <c r="A9091" s="2" t="s">
        <v>13</v>
      </c>
      <c r="B9091" s="2">
        <v>1185732</v>
      </c>
      <c r="C9091" s="15">
        <v>44332</v>
      </c>
      <c r="D9091" s="2" t="s">
        <v>22</v>
      </c>
      <c r="E9091" s="2" t="s">
        <v>95</v>
      </c>
      <c r="F9091" s="2" t="s">
        <v>96</v>
      </c>
      <c r="G9091" s="3" t="s">
        <v>156</v>
      </c>
      <c r="H9091" s="17">
        <v>26</v>
      </c>
      <c r="I9091" s="2">
        <v>136</v>
      </c>
      <c r="J9091" s="19">
        <v>3536</v>
      </c>
      <c r="K9091" s="19">
        <v>1520.4800000000002</v>
      </c>
      <c r="L9091" s="2">
        <v>0.43000000000000005</v>
      </c>
      <c r="M9091" s="2" t="s">
        <v>19</v>
      </c>
      <c r="N9091" s="20">
        <f t="shared" ref="N9091:N9154" si="142">SUM(J9091,K9091)</f>
        <v>5056.4800000000005</v>
      </c>
      <c r="O9091" s="21"/>
      <c r="P9091" s="20"/>
    </row>
    <row r="9092" spans="1:16" x14ac:dyDescent="0.35">
      <c r="A9092" s="2" t="s">
        <v>13</v>
      </c>
      <c r="B9092" s="2">
        <v>1185732</v>
      </c>
      <c r="C9092" s="15">
        <v>44332</v>
      </c>
      <c r="D9092" s="2" t="s">
        <v>22</v>
      </c>
      <c r="E9092" s="2" t="s">
        <v>95</v>
      </c>
      <c r="F9092" s="2" t="s">
        <v>96</v>
      </c>
      <c r="G9092" s="3" t="s">
        <v>157</v>
      </c>
      <c r="H9092" s="17">
        <v>24</v>
      </c>
      <c r="I9092" s="2">
        <v>116</v>
      </c>
      <c r="J9092" s="19">
        <v>2784</v>
      </c>
      <c r="K9092" s="19">
        <v>1280.6400000000001</v>
      </c>
      <c r="L9092" s="2">
        <v>0.46</v>
      </c>
      <c r="M9092" s="2" t="s">
        <v>19</v>
      </c>
      <c r="N9092" s="20">
        <f t="shared" si="142"/>
        <v>4064.6400000000003</v>
      </c>
      <c r="O9092" s="21"/>
      <c r="P9092" s="20"/>
    </row>
    <row r="9093" spans="1:16" x14ac:dyDescent="0.35">
      <c r="A9093" s="2" t="s">
        <v>13</v>
      </c>
      <c r="B9093" s="2">
        <v>1185732</v>
      </c>
      <c r="C9093" s="15">
        <v>44332</v>
      </c>
      <c r="D9093" s="2" t="s">
        <v>22</v>
      </c>
      <c r="E9093" s="2" t="s">
        <v>95</v>
      </c>
      <c r="F9093" s="2" t="s">
        <v>96</v>
      </c>
      <c r="G9093" s="3" t="s">
        <v>18</v>
      </c>
      <c r="H9093" s="17">
        <v>34</v>
      </c>
      <c r="I9093" s="2">
        <v>132</v>
      </c>
      <c r="J9093" s="19">
        <v>4488</v>
      </c>
      <c r="K9093" s="19">
        <v>1795.1999999999998</v>
      </c>
      <c r="L9093" s="2">
        <v>0.39999999999999997</v>
      </c>
      <c r="M9093" s="2" t="s">
        <v>19</v>
      </c>
      <c r="N9093" s="20">
        <f t="shared" si="142"/>
        <v>6283.2</v>
      </c>
      <c r="O9093" s="21"/>
      <c r="P9093" s="20"/>
    </row>
    <row r="9094" spans="1:16" x14ac:dyDescent="0.35">
      <c r="A9094" s="2" t="s">
        <v>13</v>
      </c>
      <c r="B9094" s="2">
        <v>1185732</v>
      </c>
      <c r="C9094" s="15">
        <v>44332</v>
      </c>
      <c r="D9094" s="2" t="s">
        <v>22</v>
      </c>
      <c r="E9094" s="2" t="s">
        <v>95</v>
      </c>
      <c r="F9094" s="2" t="s">
        <v>96</v>
      </c>
      <c r="G9094" s="3" t="s">
        <v>158</v>
      </c>
      <c r="H9094" s="17">
        <v>35</v>
      </c>
      <c r="I9094" s="2">
        <v>150</v>
      </c>
      <c r="J9094" s="19">
        <v>5250</v>
      </c>
      <c r="K9094" s="19">
        <v>2940.0000000000005</v>
      </c>
      <c r="L9094" s="2">
        <v>0.56000000000000005</v>
      </c>
      <c r="M9094" s="2" t="s">
        <v>19</v>
      </c>
      <c r="N9094" s="20">
        <f t="shared" si="142"/>
        <v>8190</v>
      </c>
      <c r="O9094" s="21"/>
      <c r="P9094" s="20"/>
    </row>
    <row r="9095" spans="1:16" x14ac:dyDescent="0.35">
      <c r="A9095" s="2" t="s">
        <v>13</v>
      </c>
      <c r="B9095" s="2">
        <v>1185732</v>
      </c>
      <c r="C9095" s="15">
        <v>44365</v>
      </c>
      <c r="D9095" s="2" t="s">
        <v>22</v>
      </c>
      <c r="E9095" s="2" t="s">
        <v>95</v>
      </c>
      <c r="F9095" s="2" t="s">
        <v>96</v>
      </c>
      <c r="G9095" s="3" t="s">
        <v>155</v>
      </c>
      <c r="H9095" s="17">
        <v>31</v>
      </c>
      <c r="I9095" s="2">
        <v>263</v>
      </c>
      <c r="J9095" s="19">
        <v>8153</v>
      </c>
      <c r="K9095" s="19">
        <v>3587.32</v>
      </c>
      <c r="L9095" s="2">
        <v>0.44</v>
      </c>
      <c r="M9095" s="2" t="s">
        <v>19</v>
      </c>
      <c r="N9095" s="20">
        <f t="shared" si="142"/>
        <v>11740.32</v>
      </c>
      <c r="O9095" s="21"/>
      <c r="P9095" s="20"/>
    </row>
    <row r="9096" spans="1:16" x14ac:dyDescent="0.35">
      <c r="A9096" s="2" t="s">
        <v>13</v>
      </c>
      <c r="B9096" s="2">
        <v>1185732</v>
      </c>
      <c r="C9096" s="15">
        <v>44365</v>
      </c>
      <c r="D9096" s="2" t="s">
        <v>22</v>
      </c>
      <c r="E9096" s="2" t="s">
        <v>95</v>
      </c>
      <c r="F9096" s="2" t="s">
        <v>96</v>
      </c>
      <c r="G9096" s="3" t="s">
        <v>17</v>
      </c>
      <c r="H9096" s="17">
        <v>29</v>
      </c>
      <c r="I9096" s="2">
        <v>150</v>
      </c>
      <c r="J9096" s="19">
        <v>4350</v>
      </c>
      <c r="K9096" s="19">
        <v>1696.4999999999998</v>
      </c>
      <c r="L9096" s="2">
        <v>0.38999999999999996</v>
      </c>
      <c r="M9096" s="2" t="s">
        <v>19</v>
      </c>
      <c r="N9096" s="20">
        <f t="shared" si="142"/>
        <v>6046.5</v>
      </c>
      <c r="O9096" s="21"/>
      <c r="P9096" s="20"/>
    </row>
    <row r="9097" spans="1:16" x14ac:dyDescent="0.35">
      <c r="A9097" s="2" t="s">
        <v>13</v>
      </c>
      <c r="B9097" s="2">
        <v>1185732</v>
      </c>
      <c r="C9097" s="15">
        <v>44365</v>
      </c>
      <c r="D9097" s="2" t="s">
        <v>22</v>
      </c>
      <c r="E9097" s="2" t="s">
        <v>95</v>
      </c>
      <c r="F9097" s="2" t="s">
        <v>96</v>
      </c>
      <c r="G9097" s="3" t="s">
        <v>156</v>
      </c>
      <c r="H9097" s="17">
        <v>33</v>
      </c>
      <c r="I9097" s="2">
        <v>157</v>
      </c>
      <c r="J9097" s="19">
        <v>5181</v>
      </c>
      <c r="K9097" s="19">
        <v>2383.2600000000002</v>
      </c>
      <c r="L9097" s="2">
        <v>0.46</v>
      </c>
      <c r="M9097" s="2" t="s">
        <v>19</v>
      </c>
      <c r="N9097" s="20">
        <f t="shared" si="142"/>
        <v>7564.26</v>
      </c>
      <c r="O9097" s="21"/>
      <c r="P9097" s="20"/>
    </row>
    <row r="9098" spans="1:16" x14ac:dyDescent="0.35">
      <c r="A9098" s="2" t="s">
        <v>13</v>
      </c>
      <c r="B9098" s="2">
        <v>1185732</v>
      </c>
      <c r="C9098" s="15">
        <v>44365</v>
      </c>
      <c r="D9098" s="2" t="s">
        <v>22</v>
      </c>
      <c r="E9098" s="2" t="s">
        <v>95</v>
      </c>
      <c r="F9098" s="2" t="s">
        <v>96</v>
      </c>
      <c r="G9098" s="3" t="s">
        <v>157</v>
      </c>
      <c r="H9098" s="17">
        <v>34</v>
      </c>
      <c r="I9098" s="2">
        <v>149</v>
      </c>
      <c r="J9098" s="19">
        <v>5066</v>
      </c>
      <c r="K9098" s="19">
        <v>2178.38</v>
      </c>
      <c r="L9098" s="2">
        <v>0.43000000000000005</v>
      </c>
      <c r="M9098" s="2" t="s">
        <v>19</v>
      </c>
      <c r="N9098" s="20">
        <f t="shared" si="142"/>
        <v>7244.38</v>
      </c>
      <c r="O9098" s="21"/>
      <c r="P9098" s="20"/>
    </row>
    <row r="9099" spans="1:16" x14ac:dyDescent="0.35">
      <c r="A9099" s="2" t="s">
        <v>13</v>
      </c>
      <c r="B9099" s="2">
        <v>1185732</v>
      </c>
      <c r="C9099" s="15">
        <v>44365</v>
      </c>
      <c r="D9099" s="2" t="s">
        <v>22</v>
      </c>
      <c r="E9099" s="2" t="s">
        <v>95</v>
      </c>
      <c r="F9099" s="2" t="s">
        <v>96</v>
      </c>
      <c r="G9099" s="3" t="s">
        <v>18</v>
      </c>
      <c r="H9099" s="17">
        <v>47</v>
      </c>
      <c r="I9099" s="2">
        <v>135</v>
      </c>
      <c r="J9099" s="19">
        <v>6345</v>
      </c>
      <c r="K9099" s="19">
        <v>2411.1</v>
      </c>
      <c r="L9099" s="2">
        <v>0.38</v>
      </c>
      <c r="M9099" s="2" t="s">
        <v>19</v>
      </c>
      <c r="N9099" s="20">
        <f t="shared" si="142"/>
        <v>8756.1</v>
      </c>
      <c r="O9099" s="21"/>
      <c r="P9099" s="20"/>
    </row>
    <row r="9100" spans="1:16" x14ac:dyDescent="0.35">
      <c r="A9100" s="2" t="s">
        <v>13</v>
      </c>
      <c r="B9100" s="2">
        <v>1185732</v>
      </c>
      <c r="C9100" s="15">
        <v>44365</v>
      </c>
      <c r="D9100" s="2" t="s">
        <v>22</v>
      </c>
      <c r="E9100" s="2" t="s">
        <v>95</v>
      </c>
      <c r="F9100" s="2" t="s">
        <v>96</v>
      </c>
      <c r="G9100" s="3" t="s">
        <v>158</v>
      </c>
      <c r="H9100" s="17">
        <v>51</v>
      </c>
      <c r="I9100" s="2">
        <v>219</v>
      </c>
      <c r="J9100" s="19">
        <v>11169</v>
      </c>
      <c r="K9100" s="19">
        <v>5919.5700000000006</v>
      </c>
      <c r="L9100" s="2">
        <v>0.53</v>
      </c>
      <c r="M9100" s="2" t="s">
        <v>19</v>
      </c>
      <c r="N9100" s="20">
        <f t="shared" si="142"/>
        <v>17088.57</v>
      </c>
      <c r="O9100" s="21"/>
      <c r="P9100" s="20"/>
    </row>
    <row r="9101" spans="1:16" x14ac:dyDescent="0.35">
      <c r="A9101" s="2" t="s">
        <v>13</v>
      </c>
      <c r="B9101" s="2">
        <v>1185732</v>
      </c>
      <c r="C9101" s="15">
        <v>44393</v>
      </c>
      <c r="D9101" s="2" t="s">
        <v>22</v>
      </c>
      <c r="E9101" s="2" t="s">
        <v>95</v>
      </c>
      <c r="F9101" s="2" t="s">
        <v>96</v>
      </c>
      <c r="G9101" s="3" t="s">
        <v>155</v>
      </c>
      <c r="H9101" s="17">
        <v>47</v>
      </c>
      <c r="I9101" s="2">
        <v>289</v>
      </c>
      <c r="J9101" s="19">
        <v>13583</v>
      </c>
      <c r="K9101" s="19">
        <v>6248.18</v>
      </c>
      <c r="L9101" s="2">
        <v>0.46</v>
      </c>
      <c r="M9101" s="2" t="s">
        <v>19</v>
      </c>
      <c r="N9101" s="20">
        <f t="shared" si="142"/>
        <v>19831.18</v>
      </c>
      <c r="O9101" s="21"/>
      <c r="P9101" s="20"/>
    </row>
    <row r="9102" spans="1:16" x14ac:dyDescent="0.35">
      <c r="A9102" s="2" t="s">
        <v>20</v>
      </c>
      <c r="B9102" s="2">
        <v>1185732</v>
      </c>
      <c r="C9102" s="15">
        <v>44393</v>
      </c>
      <c r="D9102" s="2" t="s">
        <v>22</v>
      </c>
      <c r="E9102" s="2" t="s">
        <v>95</v>
      </c>
      <c r="F9102" s="2" t="s">
        <v>96</v>
      </c>
      <c r="G9102" s="3" t="s">
        <v>17</v>
      </c>
      <c r="H9102" s="17">
        <v>42</v>
      </c>
      <c r="I9102" s="2">
        <v>192</v>
      </c>
      <c r="J9102" s="19">
        <v>8064</v>
      </c>
      <c r="K9102" s="19">
        <v>3064.32</v>
      </c>
      <c r="L9102" s="2">
        <v>0.38</v>
      </c>
      <c r="M9102" s="2" t="s">
        <v>19</v>
      </c>
      <c r="N9102" s="20">
        <f t="shared" si="142"/>
        <v>11128.32</v>
      </c>
      <c r="O9102" s="21"/>
      <c r="P9102" s="20"/>
    </row>
    <row r="9103" spans="1:16" x14ac:dyDescent="0.35">
      <c r="A9103" s="2" t="s">
        <v>20</v>
      </c>
      <c r="B9103" s="2">
        <v>1185732</v>
      </c>
      <c r="C9103" s="15">
        <v>44393</v>
      </c>
      <c r="D9103" s="2" t="s">
        <v>22</v>
      </c>
      <c r="E9103" s="2" t="s">
        <v>95</v>
      </c>
      <c r="F9103" s="2" t="s">
        <v>96</v>
      </c>
      <c r="G9103" s="3" t="s">
        <v>156</v>
      </c>
      <c r="H9103" s="17">
        <v>37</v>
      </c>
      <c r="I9103" s="2">
        <v>168</v>
      </c>
      <c r="J9103" s="19">
        <v>6216</v>
      </c>
      <c r="K9103" s="19">
        <v>2610.7200000000003</v>
      </c>
      <c r="L9103" s="2">
        <v>0.42000000000000004</v>
      </c>
      <c r="M9103" s="2" t="s">
        <v>19</v>
      </c>
      <c r="N9103" s="20">
        <f t="shared" si="142"/>
        <v>8826.7200000000012</v>
      </c>
      <c r="O9103" s="21"/>
      <c r="P9103" s="20"/>
    </row>
    <row r="9104" spans="1:16" x14ac:dyDescent="0.35">
      <c r="A9104" s="2" t="s">
        <v>20</v>
      </c>
      <c r="B9104" s="2">
        <v>1185732</v>
      </c>
      <c r="C9104" s="15">
        <v>44393</v>
      </c>
      <c r="D9104" s="2" t="s">
        <v>22</v>
      </c>
      <c r="E9104" s="2" t="s">
        <v>95</v>
      </c>
      <c r="F9104" s="2" t="s">
        <v>96</v>
      </c>
      <c r="G9104" s="3" t="s">
        <v>157</v>
      </c>
      <c r="H9104" s="17">
        <v>33</v>
      </c>
      <c r="I9104" s="2">
        <v>143</v>
      </c>
      <c r="J9104" s="19">
        <v>4719</v>
      </c>
      <c r="K9104" s="19">
        <v>2029.1700000000003</v>
      </c>
      <c r="L9104" s="2">
        <v>0.43000000000000005</v>
      </c>
      <c r="M9104" s="2" t="s">
        <v>19</v>
      </c>
      <c r="N9104" s="20">
        <f t="shared" si="142"/>
        <v>6748.17</v>
      </c>
      <c r="O9104" s="21"/>
      <c r="P9104" s="20"/>
    </row>
    <row r="9105" spans="1:16" x14ac:dyDescent="0.35">
      <c r="A9105" s="2" t="s">
        <v>20</v>
      </c>
      <c r="B9105" s="2">
        <v>1185732</v>
      </c>
      <c r="C9105" s="15">
        <v>44393</v>
      </c>
      <c r="D9105" s="2" t="s">
        <v>22</v>
      </c>
      <c r="E9105" s="2" t="s">
        <v>95</v>
      </c>
      <c r="F9105" s="2" t="s">
        <v>96</v>
      </c>
      <c r="G9105" s="3" t="s">
        <v>18</v>
      </c>
      <c r="H9105" s="17">
        <v>46</v>
      </c>
      <c r="I9105" s="2">
        <v>150</v>
      </c>
      <c r="J9105" s="19">
        <v>6900</v>
      </c>
      <c r="K9105" s="19">
        <v>2553</v>
      </c>
      <c r="L9105" s="2">
        <v>0.37</v>
      </c>
      <c r="M9105" s="2" t="s">
        <v>19</v>
      </c>
      <c r="N9105" s="20">
        <f t="shared" si="142"/>
        <v>9453</v>
      </c>
      <c r="O9105" s="21"/>
      <c r="P9105" s="20"/>
    </row>
    <row r="9106" spans="1:16" x14ac:dyDescent="0.35">
      <c r="A9106" s="2" t="s">
        <v>20</v>
      </c>
      <c r="B9106" s="2">
        <v>1185732</v>
      </c>
      <c r="C9106" s="15">
        <v>44393</v>
      </c>
      <c r="D9106" s="2" t="s">
        <v>22</v>
      </c>
      <c r="E9106" s="2" t="s">
        <v>95</v>
      </c>
      <c r="F9106" s="2" t="s">
        <v>96</v>
      </c>
      <c r="G9106" s="3" t="s">
        <v>158</v>
      </c>
      <c r="H9106" s="17">
        <v>49</v>
      </c>
      <c r="I9106" s="2">
        <v>209</v>
      </c>
      <c r="J9106" s="19">
        <v>10241</v>
      </c>
      <c r="K9106" s="19">
        <v>5427.7300000000005</v>
      </c>
      <c r="L9106" s="2">
        <v>0.53</v>
      </c>
      <c r="M9106" s="2" t="s">
        <v>19</v>
      </c>
      <c r="N9106" s="20">
        <f t="shared" si="142"/>
        <v>15668.73</v>
      </c>
      <c r="O9106" s="21"/>
      <c r="P9106" s="20"/>
    </row>
    <row r="9107" spans="1:16" x14ac:dyDescent="0.35">
      <c r="A9107" s="2" t="s">
        <v>20</v>
      </c>
      <c r="B9107" s="2">
        <v>1185732</v>
      </c>
      <c r="C9107" s="15">
        <v>44425</v>
      </c>
      <c r="D9107" s="2" t="s">
        <v>22</v>
      </c>
      <c r="E9107" s="2" t="s">
        <v>95</v>
      </c>
      <c r="F9107" s="2" t="s">
        <v>96</v>
      </c>
      <c r="G9107" s="3" t="s">
        <v>155</v>
      </c>
      <c r="H9107" s="17">
        <v>41</v>
      </c>
      <c r="I9107" s="2">
        <v>256</v>
      </c>
      <c r="J9107" s="19">
        <v>10496</v>
      </c>
      <c r="K9107" s="19">
        <v>4723.2</v>
      </c>
      <c r="L9107" s="2">
        <v>0.45</v>
      </c>
      <c r="M9107" s="2" t="s">
        <v>19</v>
      </c>
      <c r="N9107" s="20">
        <f t="shared" si="142"/>
        <v>15219.2</v>
      </c>
      <c r="O9107" s="21"/>
      <c r="P9107" s="20"/>
    </row>
    <row r="9108" spans="1:16" x14ac:dyDescent="0.35">
      <c r="A9108" s="2" t="s">
        <v>20</v>
      </c>
      <c r="B9108" s="2">
        <v>1185732</v>
      </c>
      <c r="C9108" s="15">
        <v>44425</v>
      </c>
      <c r="D9108" s="2" t="s">
        <v>22</v>
      </c>
      <c r="E9108" s="2" t="s">
        <v>95</v>
      </c>
      <c r="F9108" s="2" t="s">
        <v>96</v>
      </c>
      <c r="G9108" s="3" t="s">
        <v>17</v>
      </c>
      <c r="H9108" s="17">
        <v>44</v>
      </c>
      <c r="I9108" s="2">
        <v>198</v>
      </c>
      <c r="J9108" s="19">
        <v>8712</v>
      </c>
      <c r="K9108" s="19">
        <v>3571.9199999999996</v>
      </c>
      <c r="L9108" s="2">
        <v>0.41</v>
      </c>
      <c r="M9108" s="2" t="s">
        <v>19</v>
      </c>
      <c r="N9108" s="20">
        <f t="shared" si="142"/>
        <v>12283.92</v>
      </c>
      <c r="O9108" s="21"/>
      <c r="P9108" s="20"/>
    </row>
    <row r="9109" spans="1:16" x14ac:dyDescent="0.35">
      <c r="A9109" s="2" t="s">
        <v>20</v>
      </c>
      <c r="B9109" s="2">
        <v>1185732</v>
      </c>
      <c r="C9109" s="15">
        <v>44425</v>
      </c>
      <c r="D9109" s="2" t="s">
        <v>22</v>
      </c>
      <c r="E9109" s="2" t="s">
        <v>95</v>
      </c>
      <c r="F9109" s="2" t="s">
        <v>96</v>
      </c>
      <c r="G9109" s="3" t="s">
        <v>156</v>
      </c>
      <c r="H9109" s="17">
        <v>37</v>
      </c>
      <c r="I9109" s="2">
        <v>179</v>
      </c>
      <c r="J9109" s="19">
        <v>6623</v>
      </c>
      <c r="K9109" s="19">
        <v>2914.12</v>
      </c>
      <c r="L9109" s="2">
        <v>0.44</v>
      </c>
      <c r="M9109" s="2" t="s">
        <v>19</v>
      </c>
      <c r="N9109" s="20">
        <f t="shared" si="142"/>
        <v>9537.119999999999</v>
      </c>
      <c r="O9109" s="21"/>
      <c r="P9109" s="20"/>
    </row>
    <row r="9110" spans="1:16" x14ac:dyDescent="0.35">
      <c r="A9110" s="2" t="s">
        <v>20</v>
      </c>
      <c r="B9110" s="2">
        <v>1185732</v>
      </c>
      <c r="C9110" s="15">
        <v>44425</v>
      </c>
      <c r="D9110" s="2" t="s">
        <v>22</v>
      </c>
      <c r="E9110" s="2" t="s">
        <v>95</v>
      </c>
      <c r="F9110" s="2" t="s">
        <v>96</v>
      </c>
      <c r="G9110" s="3" t="s">
        <v>157</v>
      </c>
      <c r="H9110" s="17">
        <v>32</v>
      </c>
      <c r="I9110" s="2">
        <v>147</v>
      </c>
      <c r="J9110" s="19">
        <v>4704</v>
      </c>
      <c r="K9110" s="19">
        <v>1975.6800000000003</v>
      </c>
      <c r="L9110" s="2">
        <v>0.42000000000000004</v>
      </c>
      <c r="M9110" s="2" t="s">
        <v>19</v>
      </c>
      <c r="N9110" s="20">
        <f t="shared" si="142"/>
        <v>6679.68</v>
      </c>
      <c r="O9110" s="21"/>
      <c r="P9110" s="20"/>
    </row>
    <row r="9111" spans="1:16" x14ac:dyDescent="0.35">
      <c r="A9111" s="2" t="s">
        <v>20</v>
      </c>
      <c r="B9111" s="2">
        <v>1185732</v>
      </c>
      <c r="C9111" s="15">
        <v>44425</v>
      </c>
      <c r="D9111" s="2" t="s">
        <v>22</v>
      </c>
      <c r="E9111" s="2" t="s">
        <v>95</v>
      </c>
      <c r="F9111" s="2" t="s">
        <v>96</v>
      </c>
      <c r="G9111" s="3" t="s">
        <v>18</v>
      </c>
      <c r="H9111" s="17">
        <v>35</v>
      </c>
      <c r="I9111" s="2">
        <v>158</v>
      </c>
      <c r="J9111" s="19">
        <v>5530</v>
      </c>
      <c r="K9111" s="19">
        <v>2322.6</v>
      </c>
      <c r="L9111" s="2">
        <v>0.42</v>
      </c>
      <c r="M9111" s="2" t="s">
        <v>19</v>
      </c>
      <c r="N9111" s="20">
        <f t="shared" si="142"/>
        <v>7852.6</v>
      </c>
      <c r="O9111" s="21"/>
      <c r="P9111" s="20"/>
    </row>
    <row r="9112" spans="1:16" x14ac:dyDescent="0.35">
      <c r="A9112" s="2" t="s">
        <v>20</v>
      </c>
      <c r="B9112" s="2">
        <v>1185732</v>
      </c>
      <c r="C9112" s="15">
        <v>44425</v>
      </c>
      <c r="D9112" s="2" t="s">
        <v>22</v>
      </c>
      <c r="E9112" s="2" t="s">
        <v>95</v>
      </c>
      <c r="F9112" s="2" t="s">
        <v>96</v>
      </c>
      <c r="G9112" s="3" t="s">
        <v>158</v>
      </c>
      <c r="H9112" s="17">
        <v>42</v>
      </c>
      <c r="I9112" s="2">
        <v>206</v>
      </c>
      <c r="J9112" s="19">
        <v>8652</v>
      </c>
      <c r="K9112" s="19">
        <v>4758.6000000000004</v>
      </c>
      <c r="L9112" s="2">
        <v>0.55000000000000004</v>
      </c>
      <c r="M9112" s="2" t="s">
        <v>19</v>
      </c>
      <c r="N9112" s="20">
        <f t="shared" si="142"/>
        <v>13410.6</v>
      </c>
      <c r="O9112" s="21"/>
      <c r="P9112" s="20"/>
    </row>
    <row r="9113" spans="1:16" x14ac:dyDescent="0.35">
      <c r="A9113" s="2" t="s">
        <v>20</v>
      </c>
      <c r="B9113" s="2">
        <v>1185732</v>
      </c>
      <c r="C9113" s="15">
        <v>44455</v>
      </c>
      <c r="D9113" s="2" t="s">
        <v>22</v>
      </c>
      <c r="E9113" s="2" t="s">
        <v>95</v>
      </c>
      <c r="F9113" s="2" t="s">
        <v>96</v>
      </c>
      <c r="G9113" s="3" t="s">
        <v>155</v>
      </c>
      <c r="H9113" s="17">
        <v>40</v>
      </c>
      <c r="I9113" s="2">
        <v>232</v>
      </c>
      <c r="J9113" s="19">
        <v>9280</v>
      </c>
      <c r="K9113" s="19">
        <v>4083.2</v>
      </c>
      <c r="L9113" s="2">
        <v>0.44</v>
      </c>
      <c r="M9113" s="2" t="s">
        <v>19</v>
      </c>
      <c r="N9113" s="20">
        <f t="shared" si="142"/>
        <v>13363.2</v>
      </c>
      <c r="O9113" s="21"/>
      <c r="P9113" s="20"/>
    </row>
    <row r="9114" spans="1:16" x14ac:dyDescent="0.35">
      <c r="A9114" s="2" t="s">
        <v>20</v>
      </c>
      <c r="B9114" s="2">
        <v>1185732</v>
      </c>
      <c r="C9114" s="15">
        <v>44455</v>
      </c>
      <c r="D9114" s="2" t="s">
        <v>22</v>
      </c>
      <c r="E9114" s="2" t="s">
        <v>95</v>
      </c>
      <c r="F9114" s="2" t="s">
        <v>96</v>
      </c>
      <c r="G9114" s="3" t="s">
        <v>17</v>
      </c>
      <c r="H9114" s="17">
        <v>33</v>
      </c>
      <c r="I9114" s="2">
        <v>158</v>
      </c>
      <c r="J9114" s="19">
        <v>5214</v>
      </c>
      <c r="K9114" s="19">
        <v>2137.7399999999998</v>
      </c>
      <c r="L9114" s="2">
        <v>0.41</v>
      </c>
      <c r="M9114" s="2" t="s">
        <v>19</v>
      </c>
      <c r="N9114" s="20">
        <f t="shared" si="142"/>
        <v>7351.74</v>
      </c>
      <c r="O9114" s="21"/>
      <c r="P9114" s="20"/>
    </row>
    <row r="9115" spans="1:16" x14ac:dyDescent="0.35">
      <c r="A9115" s="2" t="s">
        <v>20</v>
      </c>
      <c r="B9115" s="2">
        <v>1185732</v>
      </c>
      <c r="C9115" s="15">
        <v>44455</v>
      </c>
      <c r="D9115" s="2" t="s">
        <v>22</v>
      </c>
      <c r="E9115" s="2" t="s">
        <v>95</v>
      </c>
      <c r="F9115" s="2" t="s">
        <v>96</v>
      </c>
      <c r="G9115" s="3" t="s">
        <v>156</v>
      </c>
      <c r="H9115" s="17">
        <v>15</v>
      </c>
      <c r="I9115" s="2">
        <v>145</v>
      </c>
      <c r="J9115" s="19">
        <v>2175</v>
      </c>
      <c r="K9115" s="19">
        <v>1022.2500000000001</v>
      </c>
      <c r="L9115" s="2">
        <v>0.47000000000000003</v>
      </c>
      <c r="M9115" s="2" t="s">
        <v>19</v>
      </c>
      <c r="N9115" s="20">
        <f t="shared" si="142"/>
        <v>3197.25</v>
      </c>
      <c r="O9115" s="21"/>
      <c r="P9115" s="20"/>
    </row>
    <row r="9116" spans="1:16" x14ac:dyDescent="0.35">
      <c r="A9116" s="2" t="s">
        <v>20</v>
      </c>
      <c r="B9116" s="2">
        <v>1185732</v>
      </c>
      <c r="C9116" s="15">
        <v>44455</v>
      </c>
      <c r="D9116" s="2" t="s">
        <v>22</v>
      </c>
      <c r="E9116" s="2" t="s">
        <v>95</v>
      </c>
      <c r="F9116" s="2" t="s">
        <v>96</v>
      </c>
      <c r="G9116" s="3" t="s">
        <v>157</v>
      </c>
      <c r="H9116" s="17">
        <v>16</v>
      </c>
      <c r="I9116" s="2">
        <v>120</v>
      </c>
      <c r="J9116" s="19">
        <v>1920</v>
      </c>
      <c r="K9116" s="19">
        <v>864</v>
      </c>
      <c r="L9116" s="2">
        <v>0.45</v>
      </c>
      <c r="M9116" s="2" t="s">
        <v>19</v>
      </c>
      <c r="N9116" s="20">
        <f t="shared" si="142"/>
        <v>2784</v>
      </c>
      <c r="O9116" s="21"/>
      <c r="P9116" s="20"/>
    </row>
    <row r="9117" spans="1:16" x14ac:dyDescent="0.35">
      <c r="A9117" s="2" t="s">
        <v>20</v>
      </c>
      <c r="B9117" s="2">
        <v>1185732</v>
      </c>
      <c r="C9117" s="15">
        <v>44455</v>
      </c>
      <c r="D9117" s="2" t="s">
        <v>22</v>
      </c>
      <c r="E9117" s="2" t="s">
        <v>95</v>
      </c>
      <c r="F9117" s="2" t="s">
        <v>96</v>
      </c>
      <c r="G9117" s="3" t="s">
        <v>18</v>
      </c>
      <c r="H9117" s="17">
        <v>22</v>
      </c>
      <c r="I9117" s="2">
        <v>132</v>
      </c>
      <c r="J9117" s="19">
        <v>2904</v>
      </c>
      <c r="K9117" s="19">
        <v>1103.52</v>
      </c>
      <c r="L9117" s="2">
        <v>0.38</v>
      </c>
      <c r="M9117" s="2" t="s">
        <v>19</v>
      </c>
      <c r="N9117" s="20">
        <f t="shared" si="142"/>
        <v>4007.52</v>
      </c>
      <c r="O9117" s="21"/>
      <c r="P9117" s="20"/>
    </row>
    <row r="9118" spans="1:16" x14ac:dyDescent="0.35">
      <c r="A9118" s="2" t="s">
        <v>20</v>
      </c>
      <c r="B9118" s="2">
        <v>1185732</v>
      </c>
      <c r="C9118" s="15">
        <v>44455</v>
      </c>
      <c r="D9118" s="2" t="s">
        <v>22</v>
      </c>
      <c r="E9118" s="2" t="s">
        <v>95</v>
      </c>
      <c r="F9118" s="2" t="s">
        <v>96</v>
      </c>
      <c r="G9118" s="3" t="s">
        <v>158</v>
      </c>
      <c r="H9118" s="17">
        <v>26</v>
      </c>
      <c r="I9118" s="2">
        <v>160</v>
      </c>
      <c r="J9118" s="19">
        <v>4160</v>
      </c>
      <c r="K9118" s="19">
        <v>2329.6000000000004</v>
      </c>
      <c r="L9118" s="2">
        <v>0.56000000000000005</v>
      </c>
      <c r="M9118" s="2" t="s">
        <v>19</v>
      </c>
      <c r="N9118" s="20">
        <f t="shared" si="142"/>
        <v>6489.6</v>
      </c>
      <c r="O9118" s="21"/>
      <c r="P9118" s="20"/>
    </row>
    <row r="9119" spans="1:16" x14ac:dyDescent="0.35">
      <c r="A9119" s="2" t="s">
        <v>20</v>
      </c>
      <c r="B9119" s="2">
        <v>1185732</v>
      </c>
      <c r="C9119" s="15">
        <v>44487</v>
      </c>
      <c r="D9119" s="2" t="s">
        <v>22</v>
      </c>
      <c r="E9119" s="2" t="s">
        <v>95</v>
      </c>
      <c r="F9119" s="2" t="s">
        <v>96</v>
      </c>
      <c r="G9119" s="3" t="s">
        <v>155</v>
      </c>
      <c r="H9119" s="17">
        <v>24</v>
      </c>
      <c r="I9119" s="2">
        <v>216</v>
      </c>
      <c r="J9119" s="19">
        <v>5184</v>
      </c>
      <c r="K9119" s="19">
        <v>2384.6400000000003</v>
      </c>
      <c r="L9119" s="2">
        <v>0.46</v>
      </c>
      <c r="M9119" s="2" t="s">
        <v>19</v>
      </c>
      <c r="N9119" s="20">
        <f t="shared" si="142"/>
        <v>7568.64</v>
      </c>
      <c r="O9119" s="21"/>
      <c r="P9119" s="20"/>
    </row>
    <row r="9120" spans="1:16" x14ac:dyDescent="0.35">
      <c r="A9120" s="2" t="s">
        <v>20</v>
      </c>
      <c r="B9120" s="2">
        <v>1185732</v>
      </c>
      <c r="C9120" s="15">
        <v>44487</v>
      </c>
      <c r="D9120" s="2" t="s">
        <v>22</v>
      </c>
      <c r="E9120" s="2" t="s">
        <v>95</v>
      </c>
      <c r="F9120" s="2" t="s">
        <v>96</v>
      </c>
      <c r="G9120" s="3" t="s">
        <v>17</v>
      </c>
      <c r="H9120" s="17">
        <v>17</v>
      </c>
      <c r="I9120" s="2">
        <v>165</v>
      </c>
      <c r="J9120" s="19">
        <v>2805</v>
      </c>
      <c r="K9120" s="19">
        <v>1037.8499999999999</v>
      </c>
      <c r="L9120" s="2">
        <v>0.37</v>
      </c>
      <c r="M9120" s="2" t="s">
        <v>19</v>
      </c>
      <c r="N9120" s="20">
        <f t="shared" si="142"/>
        <v>3842.85</v>
      </c>
      <c r="O9120" s="21"/>
      <c r="P9120" s="20"/>
    </row>
    <row r="9121" spans="1:16" x14ac:dyDescent="0.35">
      <c r="A9121" s="2" t="s">
        <v>20</v>
      </c>
      <c r="B9121" s="2">
        <v>1185732</v>
      </c>
      <c r="C9121" s="15">
        <v>44487</v>
      </c>
      <c r="D9121" s="2" t="s">
        <v>22</v>
      </c>
      <c r="E9121" s="2" t="s">
        <v>95</v>
      </c>
      <c r="F9121" s="2" t="s">
        <v>96</v>
      </c>
      <c r="G9121" s="3" t="s">
        <v>156</v>
      </c>
      <c r="H9121" s="17">
        <v>19</v>
      </c>
      <c r="I9121" s="2">
        <v>120</v>
      </c>
      <c r="J9121" s="19">
        <v>2280</v>
      </c>
      <c r="K9121" s="19">
        <v>1071.6000000000001</v>
      </c>
      <c r="L9121" s="2">
        <v>0.47000000000000003</v>
      </c>
      <c r="M9121" s="2" t="s">
        <v>19</v>
      </c>
      <c r="N9121" s="20">
        <f t="shared" si="142"/>
        <v>3351.6000000000004</v>
      </c>
      <c r="O9121" s="21"/>
      <c r="P9121" s="20"/>
    </row>
    <row r="9122" spans="1:16" x14ac:dyDescent="0.35">
      <c r="A9122" s="2" t="s">
        <v>20</v>
      </c>
      <c r="B9122" s="2">
        <v>1185732</v>
      </c>
      <c r="C9122" s="15">
        <v>44487</v>
      </c>
      <c r="D9122" s="2" t="s">
        <v>22</v>
      </c>
      <c r="E9122" s="2" t="s">
        <v>95</v>
      </c>
      <c r="F9122" s="2" t="s">
        <v>96</v>
      </c>
      <c r="G9122" s="3" t="s">
        <v>157</v>
      </c>
      <c r="H9122" s="17">
        <v>20</v>
      </c>
      <c r="I9122" s="2">
        <v>109</v>
      </c>
      <c r="J9122" s="19">
        <v>2180</v>
      </c>
      <c r="K9122" s="19">
        <v>981</v>
      </c>
      <c r="L9122" s="2">
        <v>0.45</v>
      </c>
      <c r="M9122" s="2" t="s">
        <v>19</v>
      </c>
      <c r="N9122" s="20">
        <f t="shared" si="142"/>
        <v>3161</v>
      </c>
      <c r="O9122" s="21"/>
      <c r="P9122" s="20"/>
    </row>
    <row r="9123" spans="1:16" x14ac:dyDescent="0.35">
      <c r="A9123" s="2" t="s">
        <v>20</v>
      </c>
      <c r="B9123" s="2">
        <v>1185732</v>
      </c>
      <c r="C9123" s="15">
        <v>44487</v>
      </c>
      <c r="D9123" s="2" t="s">
        <v>22</v>
      </c>
      <c r="E9123" s="2" t="s">
        <v>95</v>
      </c>
      <c r="F9123" s="2" t="s">
        <v>96</v>
      </c>
      <c r="G9123" s="3" t="s">
        <v>18</v>
      </c>
      <c r="H9123" s="17">
        <v>25</v>
      </c>
      <c r="I9123" s="2">
        <v>105</v>
      </c>
      <c r="J9123" s="19">
        <v>2625</v>
      </c>
      <c r="K9123" s="19">
        <v>1102.5</v>
      </c>
      <c r="L9123" s="2">
        <v>0.42</v>
      </c>
      <c r="M9123" s="2" t="s">
        <v>19</v>
      </c>
      <c r="N9123" s="20">
        <f t="shared" si="142"/>
        <v>3727.5</v>
      </c>
      <c r="O9123" s="21"/>
      <c r="P9123" s="20"/>
    </row>
    <row r="9124" spans="1:16" x14ac:dyDescent="0.35">
      <c r="A9124" s="2" t="s">
        <v>21</v>
      </c>
      <c r="B9124" s="2">
        <v>1185732</v>
      </c>
      <c r="C9124" s="15">
        <v>44487</v>
      </c>
      <c r="D9124" s="2" t="s">
        <v>22</v>
      </c>
      <c r="E9124" s="2" t="s">
        <v>95</v>
      </c>
      <c r="F9124" s="2" t="s">
        <v>96</v>
      </c>
      <c r="G9124" s="3" t="s">
        <v>158</v>
      </c>
      <c r="H9124" s="17">
        <v>27</v>
      </c>
      <c r="I9124" s="2">
        <v>162</v>
      </c>
      <c r="J9124" s="19">
        <v>4374</v>
      </c>
      <c r="K9124" s="19">
        <v>2361.96</v>
      </c>
      <c r="L9124" s="2">
        <v>0.54</v>
      </c>
      <c r="M9124" s="2" t="s">
        <v>19</v>
      </c>
      <c r="N9124" s="20">
        <f t="shared" si="142"/>
        <v>6735.96</v>
      </c>
      <c r="O9124" s="21"/>
      <c r="P9124" s="20"/>
    </row>
    <row r="9125" spans="1:16" x14ac:dyDescent="0.35">
      <c r="A9125" s="2" t="s">
        <v>21</v>
      </c>
      <c r="B9125" s="2">
        <v>1185732</v>
      </c>
      <c r="C9125" s="15">
        <v>44517</v>
      </c>
      <c r="D9125" s="2" t="s">
        <v>22</v>
      </c>
      <c r="E9125" s="2" t="s">
        <v>95</v>
      </c>
      <c r="F9125" s="2" t="s">
        <v>96</v>
      </c>
      <c r="G9125" s="3" t="s">
        <v>155</v>
      </c>
      <c r="H9125" s="17">
        <v>22</v>
      </c>
      <c r="I9125" s="2">
        <v>206</v>
      </c>
      <c r="J9125" s="19">
        <v>4532</v>
      </c>
      <c r="K9125" s="19">
        <v>1994.08</v>
      </c>
      <c r="L9125" s="2">
        <v>0.44</v>
      </c>
      <c r="M9125" s="2" t="s">
        <v>19</v>
      </c>
      <c r="N9125" s="20">
        <f t="shared" si="142"/>
        <v>6526.08</v>
      </c>
      <c r="O9125" s="21"/>
      <c r="P9125" s="20"/>
    </row>
    <row r="9126" spans="1:16" x14ac:dyDescent="0.35">
      <c r="A9126" s="2" t="s">
        <v>21</v>
      </c>
      <c r="B9126" s="2">
        <v>1185732</v>
      </c>
      <c r="C9126" s="15">
        <v>44517</v>
      </c>
      <c r="D9126" s="2" t="s">
        <v>22</v>
      </c>
      <c r="E9126" s="2" t="s">
        <v>95</v>
      </c>
      <c r="F9126" s="2" t="s">
        <v>96</v>
      </c>
      <c r="G9126" s="3" t="s">
        <v>17</v>
      </c>
      <c r="H9126" s="17">
        <v>15</v>
      </c>
      <c r="I9126" s="2">
        <v>153</v>
      </c>
      <c r="J9126" s="19">
        <v>2295</v>
      </c>
      <c r="K9126" s="19">
        <v>872.1</v>
      </c>
      <c r="L9126" s="2">
        <v>0.38</v>
      </c>
      <c r="M9126" s="2" t="s">
        <v>19</v>
      </c>
      <c r="N9126" s="20">
        <f t="shared" si="142"/>
        <v>3167.1</v>
      </c>
      <c r="O9126" s="21"/>
      <c r="P9126" s="20"/>
    </row>
    <row r="9127" spans="1:16" x14ac:dyDescent="0.35">
      <c r="A9127" s="2" t="s">
        <v>21</v>
      </c>
      <c r="B9127" s="2">
        <v>1185732</v>
      </c>
      <c r="C9127" s="15">
        <v>44517</v>
      </c>
      <c r="D9127" s="2" t="s">
        <v>22</v>
      </c>
      <c r="E9127" s="2" t="s">
        <v>95</v>
      </c>
      <c r="F9127" s="2" t="s">
        <v>96</v>
      </c>
      <c r="G9127" s="3" t="s">
        <v>156</v>
      </c>
      <c r="H9127" s="17">
        <v>22</v>
      </c>
      <c r="I9127" s="2">
        <v>119</v>
      </c>
      <c r="J9127" s="19">
        <v>2618</v>
      </c>
      <c r="K9127" s="19">
        <v>1099.5600000000002</v>
      </c>
      <c r="L9127" s="2">
        <v>0.42000000000000004</v>
      </c>
      <c r="M9127" s="2" t="s">
        <v>19</v>
      </c>
      <c r="N9127" s="20">
        <f t="shared" si="142"/>
        <v>3717.5600000000004</v>
      </c>
      <c r="O9127" s="21"/>
      <c r="P9127" s="20"/>
    </row>
    <row r="9128" spans="1:16" x14ac:dyDescent="0.35">
      <c r="A9128" s="2" t="s">
        <v>21</v>
      </c>
      <c r="B9128" s="2">
        <v>1185732</v>
      </c>
      <c r="C9128" s="15">
        <v>44517</v>
      </c>
      <c r="D9128" s="2" t="s">
        <v>22</v>
      </c>
      <c r="E9128" s="2" t="s">
        <v>95</v>
      </c>
      <c r="F9128" s="2" t="s">
        <v>96</v>
      </c>
      <c r="G9128" s="3" t="s">
        <v>157</v>
      </c>
      <c r="H9128" s="17">
        <v>43</v>
      </c>
      <c r="I9128" s="2">
        <v>153</v>
      </c>
      <c r="J9128" s="19">
        <v>6579</v>
      </c>
      <c r="K9128" s="19">
        <v>2894.76</v>
      </c>
      <c r="L9128" s="2">
        <v>0.44</v>
      </c>
      <c r="M9128" s="2" t="s">
        <v>19</v>
      </c>
      <c r="N9128" s="20">
        <f t="shared" si="142"/>
        <v>9473.76</v>
      </c>
      <c r="O9128" s="21"/>
      <c r="P9128" s="20"/>
    </row>
    <row r="9129" spans="1:16" x14ac:dyDescent="0.35">
      <c r="A9129" s="2" t="s">
        <v>21</v>
      </c>
      <c r="B9129" s="2">
        <v>1185732</v>
      </c>
      <c r="C9129" s="15">
        <v>44517</v>
      </c>
      <c r="D9129" s="2" t="s">
        <v>22</v>
      </c>
      <c r="E9129" s="2" t="s">
        <v>95</v>
      </c>
      <c r="F9129" s="2" t="s">
        <v>96</v>
      </c>
      <c r="G9129" s="3" t="s">
        <v>18</v>
      </c>
      <c r="H9129" s="17">
        <v>59</v>
      </c>
      <c r="I9129" s="2">
        <v>132</v>
      </c>
      <c r="J9129" s="19">
        <v>7788</v>
      </c>
      <c r="K9129" s="19">
        <v>3115.2</v>
      </c>
      <c r="L9129" s="2">
        <v>0.39999999999999997</v>
      </c>
      <c r="M9129" s="2" t="s">
        <v>19</v>
      </c>
      <c r="N9129" s="20">
        <f t="shared" si="142"/>
        <v>10903.2</v>
      </c>
      <c r="O9129" s="21"/>
      <c r="P9129" s="20"/>
    </row>
    <row r="9130" spans="1:16" x14ac:dyDescent="0.35">
      <c r="A9130" s="2" t="s">
        <v>21</v>
      </c>
      <c r="B9130" s="2">
        <v>1185732</v>
      </c>
      <c r="C9130" s="15">
        <v>44517</v>
      </c>
      <c r="D9130" s="2" t="s">
        <v>22</v>
      </c>
      <c r="E9130" s="2" t="s">
        <v>95</v>
      </c>
      <c r="F9130" s="2" t="s">
        <v>96</v>
      </c>
      <c r="G9130" s="3" t="s">
        <v>158</v>
      </c>
      <c r="H9130" s="17">
        <v>51</v>
      </c>
      <c r="I9130" s="2">
        <v>168</v>
      </c>
      <c r="J9130" s="19">
        <v>8568</v>
      </c>
      <c r="K9130" s="19">
        <v>4883.76</v>
      </c>
      <c r="L9130" s="2">
        <v>0.57000000000000006</v>
      </c>
      <c r="M9130" s="2" t="s">
        <v>19</v>
      </c>
      <c r="N9130" s="20">
        <f t="shared" si="142"/>
        <v>13451.76</v>
      </c>
      <c r="O9130" s="21"/>
      <c r="P9130" s="20"/>
    </row>
    <row r="9131" spans="1:16" x14ac:dyDescent="0.35">
      <c r="A9131" s="2" t="s">
        <v>21</v>
      </c>
      <c r="B9131" s="2">
        <v>1185732</v>
      </c>
      <c r="C9131" s="15">
        <v>44546</v>
      </c>
      <c r="D9131" s="2" t="s">
        <v>22</v>
      </c>
      <c r="E9131" s="2" t="s">
        <v>95</v>
      </c>
      <c r="F9131" s="2" t="s">
        <v>96</v>
      </c>
      <c r="G9131" s="3" t="s">
        <v>155</v>
      </c>
      <c r="H9131" s="17">
        <v>48</v>
      </c>
      <c r="I9131" s="2">
        <v>256</v>
      </c>
      <c r="J9131" s="19">
        <v>12288</v>
      </c>
      <c r="K9131" s="19">
        <v>5775.3600000000006</v>
      </c>
      <c r="L9131" s="2">
        <v>0.47000000000000003</v>
      </c>
      <c r="M9131" s="2" t="s">
        <v>19</v>
      </c>
      <c r="N9131" s="20">
        <f t="shared" si="142"/>
        <v>18063.36</v>
      </c>
      <c r="O9131" s="21"/>
      <c r="P9131" s="20"/>
    </row>
    <row r="9132" spans="1:16" x14ac:dyDescent="0.35">
      <c r="A9132" s="2" t="s">
        <v>21</v>
      </c>
      <c r="B9132" s="2">
        <v>1185732</v>
      </c>
      <c r="C9132" s="15">
        <v>44546</v>
      </c>
      <c r="D9132" s="2" t="s">
        <v>22</v>
      </c>
      <c r="E9132" s="2" t="s">
        <v>95</v>
      </c>
      <c r="F9132" s="2" t="s">
        <v>96</v>
      </c>
      <c r="G9132" s="3" t="s">
        <v>17</v>
      </c>
      <c r="H9132" s="17">
        <v>44</v>
      </c>
      <c r="I9132" s="2">
        <v>201</v>
      </c>
      <c r="J9132" s="19">
        <v>8844</v>
      </c>
      <c r="K9132" s="19">
        <v>3272.2799999999997</v>
      </c>
      <c r="L9132" s="2">
        <v>0.37</v>
      </c>
      <c r="M9132" s="2" t="s">
        <v>19</v>
      </c>
      <c r="N9132" s="20">
        <f t="shared" si="142"/>
        <v>12116.279999999999</v>
      </c>
      <c r="O9132" s="21"/>
      <c r="P9132" s="20"/>
    </row>
    <row r="9133" spans="1:16" x14ac:dyDescent="0.35">
      <c r="A9133" s="2" t="s">
        <v>21</v>
      </c>
      <c r="B9133" s="2">
        <v>1185732</v>
      </c>
      <c r="C9133" s="15">
        <v>44546</v>
      </c>
      <c r="D9133" s="2" t="s">
        <v>22</v>
      </c>
      <c r="E9133" s="2" t="s">
        <v>95</v>
      </c>
      <c r="F9133" s="2" t="s">
        <v>96</v>
      </c>
      <c r="G9133" s="3" t="s">
        <v>156</v>
      </c>
      <c r="H9133" s="17">
        <v>43</v>
      </c>
      <c r="I9133" s="2">
        <v>158</v>
      </c>
      <c r="J9133" s="19">
        <v>6794</v>
      </c>
      <c r="K9133" s="19">
        <v>3057.3</v>
      </c>
      <c r="L9133" s="2">
        <v>0.45</v>
      </c>
      <c r="M9133" s="2" t="s">
        <v>19</v>
      </c>
      <c r="N9133" s="20">
        <f t="shared" si="142"/>
        <v>9851.2999999999993</v>
      </c>
      <c r="O9133" s="21"/>
      <c r="P9133" s="20"/>
    </row>
    <row r="9134" spans="1:16" x14ac:dyDescent="0.35">
      <c r="A9134" s="2" t="s">
        <v>21</v>
      </c>
      <c r="B9134" s="2">
        <v>1185732</v>
      </c>
      <c r="C9134" s="15">
        <v>44546</v>
      </c>
      <c r="D9134" s="2" t="s">
        <v>22</v>
      </c>
      <c r="E9134" s="2" t="s">
        <v>95</v>
      </c>
      <c r="F9134" s="2" t="s">
        <v>96</v>
      </c>
      <c r="G9134" s="3" t="s">
        <v>157</v>
      </c>
      <c r="H9134" s="17">
        <v>41</v>
      </c>
      <c r="I9134" s="2">
        <v>143</v>
      </c>
      <c r="J9134" s="19">
        <v>5863</v>
      </c>
      <c r="K9134" s="19">
        <v>2755.61</v>
      </c>
      <c r="L9134" s="2">
        <v>0.47000000000000003</v>
      </c>
      <c r="M9134" s="2" t="s">
        <v>19</v>
      </c>
      <c r="N9134" s="20">
        <f t="shared" si="142"/>
        <v>8618.61</v>
      </c>
      <c r="O9134" s="21"/>
      <c r="P9134" s="20"/>
    </row>
    <row r="9135" spans="1:16" x14ac:dyDescent="0.35">
      <c r="A9135" s="2" t="s">
        <v>21</v>
      </c>
      <c r="B9135" s="2">
        <v>1185732</v>
      </c>
      <c r="C9135" s="15">
        <v>44546</v>
      </c>
      <c r="D9135" s="2" t="s">
        <v>22</v>
      </c>
      <c r="E9135" s="2" t="s">
        <v>95</v>
      </c>
      <c r="F9135" s="2" t="s">
        <v>96</v>
      </c>
      <c r="G9135" s="3" t="s">
        <v>18</v>
      </c>
      <c r="H9135" s="17">
        <v>54</v>
      </c>
      <c r="I9135" s="2">
        <v>157</v>
      </c>
      <c r="J9135" s="19">
        <v>8478</v>
      </c>
      <c r="K9135" s="19">
        <v>3221.64</v>
      </c>
      <c r="L9135" s="2">
        <v>0.38</v>
      </c>
      <c r="M9135" s="2" t="s">
        <v>19</v>
      </c>
      <c r="N9135" s="20">
        <f t="shared" si="142"/>
        <v>11699.64</v>
      </c>
      <c r="O9135" s="21"/>
      <c r="P9135" s="20"/>
    </row>
    <row r="9136" spans="1:16" x14ac:dyDescent="0.35">
      <c r="A9136" s="2" t="s">
        <v>21</v>
      </c>
      <c r="B9136" s="2">
        <v>1185732</v>
      </c>
      <c r="C9136" s="15">
        <v>44546</v>
      </c>
      <c r="D9136" s="2" t="s">
        <v>22</v>
      </c>
      <c r="E9136" s="2" t="s">
        <v>95</v>
      </c>
      <c r="F9136" s="2" t="s">
        <v>96</v>
      </c>
      <c r="G9136" s="3" t="s">
        <v>158</v>
      </c>
      <c r="H9136" s="17">
        <v>53</v>
      </c>
      <c r="I9136" s="2">
        <v>178</v>
      </c>
      <c r="J9136" s="19">
        <v>9434</v>
      </c>
      <c r="K9136" s="19">
        <v>5188.7000000000007</v>
      </c>
      <c r="L9136" s="2">
        <v>0.55000000000000004</v>
      </c>
      <c r="M9136" s="2" t="s">
        <v>19</v>
      </c>
      <c r="N9136" s="20">
        <f t="shared" si="142"/>
        <v>14622.7</v>
      </c>
      <c r="O9136" s="21"/>
      <c r="P9136" s="20"/>
    </row>
    <row r="9137" spans="1:16" x14ac:dyDescent="0.35">
      <c r="A9137" s="2" t="s">
        <v>21</v>
      </c>
      <c r="B9137" s="2">
        <v>1197831</v>
      </c>
      <c r="C9137" s="15">
        <v>44219</v>
      </c>
      <c r="D9137" s="2" t="s">
        <v>22</v>
      </c>
      <c r="E9137" s="2" t="s">
        <v>95</v>
      </c>
      <c r="F9137" s="2" t="s">
        <v>96</v>
      </c>
      <c r="G9137" s="3" t="s">
        <v>155</v>
      </c>
      <c r="H9137" s="17">
        <v>17</v>
      </c>
      <c r="I9137" s="2">
        <v>215</v>
      </c>
      <c r="J9137" s="19">
        <v>3655</v>
      </c>
      <c r="K9137" s="19">
        <v>1608.2</v>
      </c>
      <c r="L9137" s="2">
        <v>0.44</v>
      </c>
      <c r="M9137" s="2" t="s">
        <v>19</v>
      </c>
      <c r="N9137" s="20">
        <f t="shared" si="142"/>
        <v>5263.2</v>
      </c>
      <c r="O9137" s="21"/>
      <c r="P9137" s="20"/>
    </row>
    <row r="9138" spans="1:16" x14ac:dyDescent="0.35">
      <c r="A9138" s="2" t="s">
        <v>21</v>
      </c>
      <c r="B9138" s="2">
        <v>1197831</v>
      </c>
      <c r="C9138" s="15">
        <v>44219</v>
      </c>
      <c r="D9138" s="2" t="s">
        <v>22</v>
      </c>
      <c r="E9138" s="2" t="s">
        <v>95</v>
      </c>
      <c r="F9138" s="2" t="s">
        <v>96</v>
      </c>
      <c r="G9138" s="3" t="s">
        <v>17</v>
      </c>
      <c r="H9138" s="17">
        <v>18</v>
      </c>
      <c r="I9138" s="2">
        <v>135</v>
      </c>
      <c r="J9138" s="19">
        <v>2430</v>
      </c>
      <c r="K9138" s="19">
        <v>971.99999999999989</v>
      </c>
      <c r="L9138" s="2">
        <v>0.39999999999999997</v>
      </c>
      <c r="M9138" s="2" t="s">
        <v>19</v>
      </c>
      <c r="N9138" s="20">
        <f t="shared" si="142"/>
        <v>3402</v>
      </c>
      <c r="O9138" s="21"/>
      <c r="P9138" s="20"/>
    </row>
    <row r="9139" spans="1:16" x14ac:dyDescent="0.35">
      <c r="A9139" s="2" t="s">
        <v>21</v>
      </c>
      <c r="B9139" s="2">
        <v>1197831</v>
      </c>
      <c r="C9139" s="15">
        <v>44219</v>
      </c>
      <c r="D9139" s="2" t="s">
        <v>22</v>
      </c>
      <c r="E9139" s="2" t="s">
        <v>95</v>
      </c>
      <c r="F9139" s="2" t="s">
        <v>96</v>
      </c>
      <c r="G9139" s="3" t="s">
        <v>156</v>
      </c>
      <c r="H9139" s="17">
        <v>11</v>
      </c>
      <c r="I9139" s="2">
        <v>140</v>
      </c>
      <c r="J9139" s="19">
        <v>1540</v>
      </c>
      <c r="K9139" s="19">
        <v>677.6</v>
      </c>
      <c r="L9139" s="2">
        <v>0.44</v>
      </c>
      <c r="M9139" s="2" t="s">
        <v>19</v>
      </c>
      <c r="N9139" s="20">
        <f t="shared" si="142"/>
        <v>2217.6</v>
      </c>
      <c r="O9139" s="21"/>
      <c r="P9139" s="20"/>
    </row>
    <row r="9140" spans="1:16" x14ac:dyDescent="0.35">
      <c r="A9140" s="2" t="s">
        <v>21</v>
      </c>
      <c r="B9140" s="2">
        <v>1197831</v>
      </c>
      <c r="C9140" s="15">
        <v>44219</v>
      </c>
      <c r="D9140" s="2" t="s">
        <v>22</v>
      </c>
      <c r="E9140" s="2" t="s">
        <v>95</v>
      </c>
      <c r="F9140" s="2" t="s">
        <v>96</v>
      </c>
      <c r="G9140" s="3" t="s">
        <v>157</v>
      </c>
      <c r="H9140" s="17">
        <v>13</v>
      </c>
      <c r="I9140" s="2">
        <v>102</v>
      </c>
      <c r="J9140" s="19">
        <v>1326</v>
      </c>
      <c r="K9140" s="19">
        <v>623.22</v>
      </c>
      <c r="L9140" s="2">
        <v>0.47000000000000003</v>
      </c>
      <c r="M9140" s="2" t="s">
        <v>19</v>
      </c>
      <c r="N9140" s="20">
        <f t="shared" si="142"/>
        <v>1949.22</v>
      </c>
      <c r="O9140" s="21"/>
      <c r="P9140" s="20"/>
    </row>
    <row r="9141" spans="1:16" x14ac:dyDescent="0.35">
      <c r="A9141" s="2" t="s">
        <v>21</v>
      </c>
      <c r="B9141" s="2">
        <v>1197831</v>
      </c>
      <c r="C9141" s="15">
        <v>44219</v>
      </c>
      <c r="D9141" s="2" t="s">
        <v>22</v>
      </c>
      <c r="E9141" s="2" t="s">
        <v>95</v>
      </c>
      <c r="F9141" s="2" t="s">
        <v>96</v>
      </c>
      <c r="G9141" s="3" t="s">
        <v>18</v>
      </c>
      <c r="H9141" s="17">
        <v>26</v>
      </c>
      <c r="I9141" s="2">
        <v>123</v>
      </c>
      <c r="J9141" s="19">
        <v>3198</v>
      </c>
      <c r="K9141" s="19">
        <v>1215.24</v>
      </c>
      <c r="L9141" s="2">
        <v>0.38</v>
      </c>
      <c r="M9141" s="2" t="s">
        <v>19</v>
      </c>
      <c r="N9141" s="20">
        <f t="shared" si="142"/>
        <v>4413.24</v>
      </c>
      <c r="O9141" s="21"/>
      <c r="P9141" s="20"/>
    </row>
    <row r="9142" spans="1:16" x14ac:dyDescent="0.35">
      <c r="A9142" s="2" t="s">
        <v>21</v>
      </c>
      <c r="B9142" s="2">
        <v>1197831</v>
      </c>
      <c r="C9142" s="15">
        <v>44219</v>
      </c>
      <c r="D9142" s="2" t="s">
        <v>22</v>
      </c>
      <c r="E9142" s="2" t="s">
        <v>95</v>
      </c>
      <c r="F9142" s="2" t="s">
        <v>96</v>
      </c>
      <c r="G9142" s="3" t="s">
        <v>158</v>
      </c>
      <c r="H9142" s="17">
        <v>18</v>
      </c>
      <c r="I9142" s="2">
        <v>158</v>
      </c>
      <c r="J9142" s="19">
        <v>2844</v>
      </c>
      <c r="K9142" s="19">
        <v>1222.92</v>
      </c>
      <c r="L9142" s="2">
        <v>0.43000000000000005</v>
      </c>
      <c r="M9142" s="2" t="s">
        <v>19</v>
      </c>
      <c r="N9142" s="20">
        <f t="shared" si="142"/>
        <v>4066.92</v>
      </c>
      <c r="O9142" s="21"/>
      <c r="P9142" s="20"/>
    </row>
    <row r="9143" spans="1:16" x14ac:dyDescent="0.35">
      <c r="A9143" s="2" t="s">
        <v>21</v>
      </c>
      <c r="B9143" s="2">
        <v>1197831</v>
      </c>
      <c r="C9143" s="15">
        <v>44248</v>
      </c>
      <c r="D9143" s="2" t="s">
        <v>22</v>
      </c>
      <c r="E9143" s="2" t="s">
        <v>95</v>
      </c>
      <c r="F9143" s="2" t="s">
        <v>96</v>
      </c>
      <c r="G9143" s="3" t="s">
        <v>155</v>
      </c>
      <c r="H9143" s="17">
        <v>17</v>
      </c>
      <c r="I9143" s="2">
        <v>210</v>
      </c>
      <c r="J9143" s="19">
        <v>3570</v>
      </c>
      <c r="K9143" s="19">
        <v>1606.5</v>
      </c>
      <c r="L9143" s="2">
        <v>0.45</v>
      </c>
      <c r="M9143" s="2" t="s">
        <v>19</v>
      </c>
      <c r="N9143" s="20">
        <f t="shared" si="142"/>
        <v>5176.5</v>
      </c>
      <c r="O9143" s="21"/>
      <c r="P9143" s="20"/>
    </row>
    <row r="9144" spans="1:16" x14ac:dyDescent="0.35">
      <c r="A9144" s="2" t="s">
        <v>21</v>
      </c>
      <c r="B9144" s="2">
        <v>1197831</v>
      </c>
      <c r="C9144" s="15">
        <v>44248</v>
      </c>
      <c r="D9144" s="2" t="s">
        <v>22</v>
      </c>
      <c r="E9144" s="2" t="s">
        <v>95</v>
      </c>
      <c r="F9144" s="2" t="s">
        <v>96</v>
      </c>
      <c r="G9144" s="3" t="s">
        <v>17</v>
      </c>
      <c r="H9144" s="17">
        <v>17</v>
      </c>
      <c r="I9144" s="2">
        <v>112</v>
      </c>
      <c r="J9144" s="19">
        <v>1904</v>
      </c>
      <c r="K9144" s="19">
        <v>742.56</v>
      </c>
      <c r="L9144" s="2">
        <v>0.38999999999999996</v>
      </c>
      <c r="M9144" s="2" t="s">
        <v>19</v>
      </c>
      <c r="N9144" s="20">
        <f t="shared" si="142"/>
        <v>2646.56</v>
      </c>
      <c r="O9144" s="21"/>
      <c r="P9144" s="20"/>
    </row>
    <row r="9145" spans="1:16" x14ac:dyDescent="0.35">
      <c r="A9145" s="2" t="s">
        <v>21</v>
      </c>
      <c r="B9145" s="2">
        <v>1197831</v>
      </c>
      <c r="C9145" s="15">
        <v>44248</v>
      </c>
      <c r="D9145" s="2" t="s">
        <v>22</v>
      </c>
      <c r="E9145" s="2" t="s">
        <v>95</v>
      </c>
      <c r="F9145" s="2" t="s">
        <v>96</v>
      </c>
      <c r="G9145" s="3" t="s">
        <v>156</v>
      </c>
      <c r="H9145" s="17">
        <v>11</v>
      </c>
      <c r="I9145" s="2">
        <v>136</v>
      </c>
      <c r="J9145" s="19">
        <v>1496</v>
      </c>
      <c r="K9145" s="19">
        <v>628.32000000000005</v>
      </c>
      <c r="L9145" s="2">
        <v>0.42000000000000004</v>
      </c>
      <c r="M9145" s="2" t="s">
        <v>19</v>
      </c>
      <c r="N9145" s="20">
        <f t="shared" si="142"/>
        <v>2124.3200000000002</v>
      </c>
      <c r="O9145" s="21"/>
      <c r="P9145" s="20"/>
    </row>
    <row r="9146" spans="1:16" x14ac:dyDescent="0.35">
      <c r="A9146" s="2" t="s">
        <v>20</v>
      </c>
      <c r="B9146" s="2">
        <v>1197831</v>
      </c>
      <c r="C9146" s="15">
        <v>44248</v>
      </c>
      <c r="D9146" s="2" t="s">
        <v>22</v>
      </c>
      <c r="E9146" s="2" t="s">
        <v>97</v>
      </c>
      <c r="F9146" s="2" t="s">
        <v>98</v>
      </c>
      <c r="G9146" s="3" t="s">
        <v>157</v>
      </c>
      <c r="H9146" s="17">
        <v>15</v>
      </c>
      <c r="I9146" s="2">
        <v>78</v>
      </c>
      <c r="J9146" s="19">
        <v>1170</v>
      </c>
      <c r="K9146" s="19">
        <v>549.9</v>
      </c>
      <c r="L9146" s="2">
        <v>0.47000000000000003</v>
      </c>
      <c r="M9146" s="2" t="s">
        <v>19</v>
      </c>
      <c r="N9146" s="20">
        <f t="shared" si="142"/>
        <v>1719.9</v>
      </c>
      <c r="O9146" s="21"/>
      <c r="P9146" s="20"/>
    </row>
    <row r="9147" spans="1:16" x14ac:dyDescent="0.35">
      <c r="A9147" s="2" t="s">
        <v>20</v>
      </c>
      <c r="B9147" s="2">
        <v>1197831</v>
      </c>
      <c r="C9147" s="15">
        <v>44248</v>
      </c>
      <c r="D9147" s="2" t="s">
        <v>22</v>
      </c>
      <c r="E9147" s="2" t="s">
        <v>97</v>
      </c>
      <c r="F9147" s="2" t="s">
        <v>98</v>
      </c>
      <c r="G9147" s="3" t="s">
        <v>18</v>
      </c>
      <c r="H9147" s="17">
        <v>23</v>
      </c>
      <c r="I9147" s="2">
        <v>111</v>
      </c>
      <c r="J9147" s="19">
        <v>2553</v>
      </c>
      <c r="K9147" s="19">
        <v>944.61</v>
      </c>
      <c r="L9147" s="2">
        <v>0.37</v>
      </c>
      <c r="M9147" s="2" t="s">
        <v>19</v>
      </c>
      <c r="N9147" s="20">
        <f t="shared" si="142"/>
        <v>3497.61</v>
      </c>
      <c r="O9147" s="21"/>
      <c r="P9147" s="20"/>
    </row>
    <row r="9148" spans="1:16" x14ac:dyDescent="0.35">
      <c r="A9148" s="2" t="s">
        <v>20</v>
      </c>
      <c r="B9148" s="2">
        <v>1197831</v>
      </c>
      <c r="C9148" s="15">
        <v>44248</v>
      </c>
      <c r="D9148" s="2" t="s">
        <v>22</v>
      </c>
      <c r="E9148" s="2" t="s">
        <v>97</v>
      </c>
      <c r="F9148" s="2" t="s">
        <v>98</v>
      </c>
      <c r="G9148" s="3" t="s">
        <v>158</v>
      </c>
      <c r="H9148" s="17">
        <v>16</v>
      </c>
      <c r="I9148" s="2">
        <v>145</v>
      </c>
      <c r="J9148" s="19">
        <v>2320</v>
      </c>
      <c r="K9148" s="19">
        <v>974.40000000000009</v>
      </c>
      <c r="L9148" s="2">
        <v>0.42000000000000004</v>
      </c>
      <c r="M9148" s="2" t="s">
        <v>19</v>
      </c>
      <c r="N9148" s="20">
        <f t="shared" si="142"/>
        <v>3294.4</v>
      </c>
      <c r="O9148" s="21"/>
      <c r="P9148" s="20"/>
    </row>
    <row r="9149" spans="1:16" x14ac:dyDescent="0.35">
      <c r="A9149" s="2" t="s">
        <v>20</v>
      </c>
      <c r="B9149" s="2">
        <v>1197831</v>
      </c>
      <c r="C9149" s="15">
        <v>44274</v>
      </c>
      <c r="D9149" s="2" t="s">
        <v>22</v>
      </c>
      <c r="E9149" s="2" t="s">
        <v>97</v>
      </c>
      <c r="F9149" s="2" t="s">
        <v>98</v>
      </c>
      <c r="G9149" s="3" t="s">
        <v>155</v>
      </c>
      <c r="H9149" s="17">
        <v>15</v>
      </c>
      <c r="I9149" s="2">
        <v>206</v>
      </c>
      <c r="J9149" s="19">
        <v>3090</v>
      </c>
      <c r="K9149" s="19">
        <v>1452.3000000000002</v>
      </c>
      <c r="L9149" s="2">
        <v>0.47000000000000003</v>
      </c>
      <c r="M9149" s="2" t="s">
        <v>19</v>
      </c>
      <c r="N9149" s="20">
        <f t="shared" si="142"/>
        <v>4542.3</v>
      </c>
      <c r="O9149" s="21"/>
      <c r="P9149" s="20"/>
    </row>
    <row r="9150" spans="1:16" x14ac:dyDescent="0.35">
      <c r="A9150" s="2" t="s">
        <v>20</v>
      </c>
      <c r="B9150" s="2">
        <v>1197831</v>
      </c>
      <c r="C9150" s="15">
        <v>44274</v>
      </c>
      <c r="D9150" s="2" t="s">
        <v>22</v>
      </c>
      <c r="E9150" s="2" t="s">
        <v>97</v>
      </c>
      <c r="F9150" s="2" t="s">
        <v>98</v>
      </c>
      <c r="G9150" s="3" t="s">
        <v>17</v>
      </c>
      <c r="H9150" s="17">
        <v>14</v>
      </c>
      <c r="I9150" s="2">
        <v>107</v>
      </c>
      <c r="J9150" s="19">
        <v>1498</v>
      </c>
      <c r="K9150" s="19">
        <v>554.26</v>
      </c>
      <c r="L9150" s="2">
        <v>0.37</v>
      </c>
      <c r="M9150" s="2" t="s">
        <v>19</v>
      </c>
      <c r="N9150" s="20">
        <f t="shared" si="142"/>
        <v>2052.2600000000002</v>
      </c>
      <c r="O9150" s="21"/>
      <c r="P9150" s="20"/>
    </row>
    <row r="9151" spans="1:16" x14ac:dyDescent="0.35">
      <c r="A9151" s="2" t="s">
        <v>20</v>
      </c>
      <c r="B9151" s="2">
        <v>1197831</v>
      </c>
      <c r="C9151" s="15">
        <v>44274</v>
      </c>
      <c r="D9151" s="2" t="s">
        <v>22</v>
      </c>
      <c r="E9151" s="2" t="s">
        <v>97</v>
      </c>
      <c r="F9151" s="2" t="s">
        <v>98</v>
      </c>
      <c r="G9151" s="3" t="s">
        <v>156</v>
      </c>
      <c r="H9151" s="17">
        <v>8</v>
      </c>
      <c r="I9151" s="2">
        <v>112</v>
      </c>
      <c r="J9151" s="19">
        <v>896</v>
      </c>
      <c r="K9151" s="19">
        <v>403.2</v>
      </c>
      <c r="L9151" s="2">
        <v>0.45</v>
      </c>
      <c r="M9151" s="2" t="s">
        <v>19</v>
      </c>
      <c r="N9151" s="20">
        <f t="shared" si="142"/>
        <v>1299.2</v>
      </c>
      <c r="O9151" s="21"/>
      <c r="P9151" s="20"/>
    </row>
    <row r="9152" spans="1:16" x14ac:dyDescent="0.35">
      <c r="A9152" s="2" t="s">
        <v>20</v>
      </c>
      <c r="B9152" s="2">
        <v>1197831</v>
      </c>
      <c r="C9152" s="15">
        <v>44274</v>
      </c>
      <c r="D9152" s="2" t="s">
        <v>22</v>
      </c>
      <c r="E9152" s="2" t="s">
        <v>97</v>
      </c>
      <c r="F9152" s="2" t="s">
        <v>98</v>
      </c>
      <c r="G9152" s="3" t="s">
        <v>157</v>
      </c>
      <c r="H9152" s="17">
        <v>15</v>
      </c>
      <c r="I9152" s="2">
        <v>70</v>
      </c>
      <c r="J9152" s="19">
        <v>1050</v>
      </c>
      <c r="K9152" s="19">
        <v>493.50000000000006</v>
      </c>
      <c r="L9152" s="2">
        <v>0.47000000000000003</v>
      </c>
      <c r="M9152" s="2" t="s">
        <v>19</v>
      </c>
      <c r="N9152" s="20">
        <f t="shared" si="142"/>
        <v>1543.5</v>
      </c>
      <c r="O9152" s="21"/>
      <c r="P9152" s="20"/>
    </row>
    <row r="9153" spans="1:16" x14ac:dyDescent="0.35">
      <c r="A9153" s="2" t="s">
        <v>20</v>
      </c>
      <c r="B9153" s="2">
        <v>1197831</v>
      </c>
      <c r="C9153" s="15">
        <v>44274</v>
      </c>
      <c r="D9153" s="2" t="s">
        <v>22</v>
      </c>
      <c r="E9153" s="2" t="s">
        <v>97</v>
      </c>
      <c r="F9153" s="2" t="s">
        <v>98</v>
      </c>
      <c r="G9153" s="3" t="s">
        <v>18</v>
      </c>
      <c r="H9153" s="17">
        <v>24</v>
      </c>
      <c r="I9153" s="2">
        <v>88</v>
      </c>
      <c r="J9153" s="19">
        <v>2112</v>
      </c>
      <c r="K9153" s="19">
        <v>844.8</v>
      </c>
      <c r="L9153" s="2">
        <v>0.39999999999999997</v>
      </c>
      <c r="M9153" s="2" t="s">
        <v>19</v>
      </c>
      <c r="N9153" s="20">
        <f t="shared" si="142"/>
        <v>2956.8</v>
      </c>
      <c r="O9153" s="21"/>
      <c r="P9153" s="20"/>
    </row>
    <row r="9154" spans="1:16" x14ac:dyDescent="0.35">
      <c r="A9154" s="2" t="s">
        <v>20</v>
      </c>
      <c r="B9154" s="2">
        <v>1197831</v>
      </c>
      <c r="C9154" s="15">
        <v>44274</v>
      </c>
      <c r="D9154" s="2" t="s">
        <v>22</v>
      </c>
      <c r="E9154" s="2" t="s">
        <v>97</v>
      </c>
      <c r="F9154" s="2" t="s">
        <v>98</v>
      </c>
      <c r="G9154" s="3" t="s">
        <v>158</v>
      </c>
      <c r="H9154" s="17">
        <v>20</v>
      </c>
      <c r="I9154" s="2">
        <v>112</v>
      </c>
      <c r="J9154" s="19">
        <v>2240</v>
      </c>
      <c r="K9154" s="19">
        <v>1030.4000000000001</v>
      </c>
      <c r="L9154" s="2">
        <v>0.46</v>
      </c>
      <c r="M9154" s="2" t="s">
        <v>19</v>
      </c>
      <c r="N9154" s="20">
        <f t="shared" si="142"/>
        <v>3270.4</v>
      </c>
      <c r="O9154" s="21"/>
      <c r="P9154" s="20"/>
    </row>
    <row r="9155" spans="1:16" x14ac:dyDescent="0.35">
      <c r="A9155" s="2" t="s">
        <v>20</v>
      </c>
      <c r="B9155" s="2">
        <v>1197831</v>
      </c>
      <c r="C9155" s="15">
        <v>44306</v>
      </c>
      <c r="D9155" s="2" t="s">
        <v>22</v>
      </c>
      <c r="E9155" s="2" t="s">
        <v>97</v>
      </c>
      <c r="F9155" s="2" t="s">
        <v>98</v>
      </c>
      <c r="G9155" s="3" t="s">
        <v>155</v>
      </c>
      <c r="H9155" s="17">
        <v>19</v>
      </c>
      <c r="I9155" s="2">
        <v>204</v>
      </c>
      <c r="J9155" s="19">
        <v>3876</v>
      </c>
      <c r="K9155" s="19">
        <v>1744.2</v>
      </c>
      <c r="L9155" s="2">
        <v>0.45</v>
      </c>
      <c r="M9155" s="2" t="s">
        <v>19</v>
      </c>
      <c r="N9155" s="20">
        <f t="shared" ref="N9155:N9218" si="143">SUM(J9155,K9155)</f>
        <v>5620.2</v>
      </c>
      <c r="O9155" s="21"/>
      <c r="P9155" s="20"/>
    </row>
    <row r="9156" spans="1:16" x14ac:dyDescent="0.35">
      <c r="A9156" s="2" t="s">
        <v>20</v>
      </c>
      <c r="B9156" s="2">
        <v>1197831</v>
      </c>
      <c r="C9156" s="15">
        <v>44306</v>
      </c>
      <c r="D9156" s="2" t="s">
        <v>22</v>
      </c>
      <c r="E9156" s="2" t="s">
        <v>97</v>
      </c>
      <c r="F9156" s="2" t="s">
        <v>98</v>
      </c>
      <c r="G9156" s="3" t="s">
        <v>17</v>
      </c>
      <c r="H9156" s="17">
        <v>20</v>
      </c>
      <c r="I9156" s="2">
        <v>102</v>
      </c>
      <c r="J9156" s="19">
        <v>2040</v>
      </c>
      <c r="K9156" s="19">
        <v>815.99999999999989</v>
      </c>
      <c r="L9156" s="2">
        <v>0.39999999999999997</v>
      </c>
      <c r="M9156" s="2" t="s">
        <v>19</v>
      </c>
      <c r="N9156" s="20">
        <f t="shared" si="143"/>
        <v>2856</v>
      </c>
      <c r="O9156" s="21"/>
      <c r="P9156" s="20"/>
    </row>
    <row r="9157" spans="1:16" x14ac:dyDescent="0.35">
      <c r="A9157" s="2" t="s">
        <v>20</v>
      </c>
      <c r="B9157" s="2">
        <v>1197831</v>
      </c>
      <c r="C9157" s="15">
        <v>44306</v>
      </c>
      <c r="D9157" s="2" t="s">
        <v>22</v>
      </c>
      <c r="E9157" s="2" t="s">
        <v>97</v>
      </c>
      <c r="F9157" s="2" t="s">
        <v>98</v>
      </c>
      <c r="G9157" s="3" t="s">
        <v>156</v>
      </c>
      <c r="H9157" s="17">
        <v>11</v>
      </c>
      <c r="I9157" s="2">
        <v>96</v>
      </c>
      <c r="J9157" s="19">
        <v>1056</v>
      </c>
      <c r="K9157" s="19">
        <v>496.32000000000005</v>
      </c>
      <c r="L9157" s="2">
        <v>0.47000000000000003</v>
      </c>
      <c r="M9157" s="2" t="s">
        <v>19</v>
      </c>
      <c r="N9157" s="20">
        <f t="shared" si="143"/>
        <v>1552.3200000000002</v>
      </c>
      <c r="O9157" s="21"/>
      <c r="P9157" s="20"/>
    </row>
    <row r="9158" spans="1:16" x14ac:dyDescent="0.35">
      <c r="A9158" s="2" t="s">
        <v>20</v>
      </c>
      <c r="B9158" s="2">
        <v>1197831</v>
      </c>
      <c r="C9158" s="15">
        <v>44306</v>
      </c>
      <c r="D9158" s="2" t="s">
        <v>22</v>
      </c>
      <c r="E9158" s="2" t="s">
        <v>97</v>
      </c>
      <c r="F9158" s="2" t="s">
        <v>98</v>
      </c>
      <c r="G9158" s="3" t="s">
        <v>157</v>
      </c>
      <c r="H9158" s="17">
        <v>13</v>
      </c>
      <c r="I9158" s="2">
        <v>77</v>
      </c>
      <c r="J9158" s="19">
        <v>1001</v>
      </c>
      <c r="K9158" s="19">
        <v>470.47</v>
      </c>
      <c r="L9158" s="2">
        <v>0.47000000000000003</v>
      </c>
      <c r="M9158" s="2" t="s">
        <v>19</v>
      </c>
      <c r="N9158" s="20">
        <f t="shared" si="143"/>
        <v>1471.47</v>
      </c>
      <c r="O9158" s="21"/>
      <c r="P9158" s="20"/>
    </row>
    <row r="9159" spans="1:16" x14ac:dyDescent="0.35">
      <c r="A9159" s="2" t="s">
        <v>20</v>
      </c>
      <c r="B9159" s="2">
        <v>1197831</v>
      </c>
      <c r="C9159" s="15">
        <v>44306</v>
      </c>
      <c r="D9159" s="2" t="s">
        <v>22</v>
      </c>
      <c r="E9159" s="2" t="s">
        <v>97</v>
      </c>
      <c r="F9159" s="2" t="s">
        <v>98</v>
      </c>
      <c r="G9159" s="3" t="s">
        <v>18</v>
      </c>
      <c r="H9159" s="17">
        <v>31</v>
      </c>
      <c r="I9159" s="2">
        <v>75</v>
      </c>
      <c r="J9159" s="19">
        <v>2325</v>
      </c>
      <c r="K9159" s="19">
        <v>860.25</v>
      </c>
      <c r="L9159" s="2">
        <v>0.37</v>
      </c>
      <c r="M9159" s="2" t="s">
        <v>19</v>
      </c>
      <c r="N9159" s="20">
        <f t="shared" si="143"/>
        <v>3185.25</v>
      </c>
      <c r="O9159" s="21"/>
      <c r="P9159" s="20"/>
    </row>
    <row r="9160" spans="1:16" x14ac:dyDescent="0.35">
      <c r="A9160" s="2" t="s">
        <v>20</v>
      </c>
      <c r="B9160" s="2">
        <v>1197831</v>
      </c>
      <c r="C9160" s="15">
        <v>44306</v>
      </c>
      <c r="D9160" s="2" t="s">
        <v>22</v>
      </c>
      <c r="E9160" s="2" t="s">
        <v>97</v>
      </c>
      <c r="F9160" s="2" t="s">
        <v>98</v>
      </c>
      <c r="G9160" s="3" t="s">
        <v>158</v>
      </c>
      <c r="H9160" s="17">
        <v>24</v>
      </c>
      <c r="I9160" s="2">
        <v>120</v>
      </c>
      <c r="J9160" s="19">
        <v>2880</v>
      </c>
      <c r="K9160" s="19">
        <v>1267.2</v>
      </c>
      <c r="L9160" s="2">
        <v>0.44</v>
      </c>
      <c r="M9160" s="2" t="s">
        <v>19</v>
      </c>
      <c r="N9160" s="20">
        <f t="shared" si="143"/>
        <v>4147.2</v>
      </c>
      <c r="O9160" s="21"/>
      <c r="P9160" s="20"/>
    </row>
    <row r="9161" spans="1:16" x14ac:dyDescent="0.35">
      <c r="A9161" s="2" t="s">
        <v>20</v>
      </c>
      <c r="B9161" s="2">
        <v>1197831</v>
      </c>
      <c r="C9161" s="15">
        <v>44335</v>
      </c>
      <c r="D9161" s="2" t="s">
        <v>22</v>
      </c>
      <c r="E9161" s="2" t="s">
        <v>97</v>
      </c>
      <c r="F9161" s="2" t="s">
        <v>98</v>
      </c>
      <c r="G9161" s="3" t="s">
        <v>155</v>
      </c>
      <c r="H9161" s="17">
        <v>26</v>
      </c>
      <c r="I9161" s="2">
        <v>228</v>
      </c>
      <c r="J9161" s="19">
        <v>5928</v>
      </c>
      <c r="K9161" s="19">
        <v>2726.88</v>
      </c>
      <c r="L9161" s="2">
        <v>0.46</v>
      </c>
      <c r="M9161" s="2" t="s">
        <v>19</v>
      </c>
      <c r="N9161" s="20">
        <f t="shared" si="143"/>
        <v>8654.880000000001</v>
      </c>
      <c r="O9161" s="21"/>
      <c r="P9161" s="20"/>
    </row>
    <row r="9162" spans="1:16" x14ac:dyDescent="0.35">
      <c r="A9162" s="2" t="s">
        <v>20</v>
      </c>
      <c r="B9162" s="2">
        <v>1197831</v>
      </c>
      <c r="C9162" s="15">
        <v>44335</v>
      </c>
      <c r="D9162" s="2" t="s">
        <v>22</v>
      </c>
      <c r="E9162" s="2" t="s">
        <v>97</v>
      </c>
      <c r="F9162" s="2" t="s">
        <v>98</v>
      </c>
      <c r="G9162" s="3" t="s">
        <v>17</v>
      </c>
      <c r="H9162" s="17">
        <v>28</v>
      </c>
      <c r="I9162" s="2">
        <v>116</v>
      </c>
      <c r="J9162" s="19">
        <v>3248</v>
      </c>
      <c r="K9162" s="19">
        <v>1364.1599999999999</v>
      </c>
      <c r="L9162" s="2">
        <v>0.42</v>
      </c>
      <c r="M9162" s="2" t="s">
        <v>19</v>
      </c>
      <c r="N9162" s="20">
        <f t="shared" si="143"/>
        <v>4612.16</v>
      </c>
      <c r="O9162" s="21"/>
      <c r="P9162" s="20"/>
    </row>
    <row r="9163" spans="1:16" x14ac:dyDescent="0.35">
      <c r="A9163" s="2" t="s">
        <v>20</v>
      </c>
      <c r="B9163" s="2">
        <v>1197831</v>
      </c>
      <c r="C9163" s="15">
        <v>44335</v>
      </c>
      <c r="D9163" s="2" t="s">
        <v>22</v>
      </c>
      <c r="E9163" s="2" t="s">
        <v>97</v>
      </c>
      <c r="F9163" s="2" t="s">
        <v>98</v>
      </c>
      <c r="G9163" s="3" t="s">
        <v>156</v>
      </c>
      <c r="H9163" s="17">
        <v>27</v>
      </c>
      <c r="I9163" s="2">
        <v>119</v>
      </c>
      <c r="J9163" s="19">
        <v>3213</v>
      </c>
      <c r="K9163" s="19">
        <v>1413.72</v>
      </c>
      <c r="L9163" s="2">
        <v>0.44</v>
      </c>
      <c r="M9163" s="2" t="s">
        <v>19</v>
      </c>
      <c r="N9163" s="20">
        <f t="shared" si="143"/>
        <v>4626.72</v>
      </c>
      <c r="O9163" s="21"/>
      <c r="P9163" s="20"/>
    </row>
    <row r="9164" spans="1:16" x14ac:dyDescent="0.35">
      <c r="A9164" s="2" t="s">
        <v>20</v>
      </c>
      <c r="B9164" s="2">
        <v>1197831</v>
      </c>
      <c r="C9164" s="15">
        <v>44335</v>
      </c>
      <c r="D9164" s="2" t="s">
        <v>22</v>
      </c>
      <c r="E9164" s="2" t="s">
        <v>97</v>
      </c>
      <c r="F9164" s="2" t="s">
        <v>98</v>
      </c>
      <c r="G9164" s="3" t="s">
        <v>157</v>
      </c>
      <c r="H9164" s="17">
        <v>24</v>
      </c>
      <c r="I9164" s="2">
        <v>90</v>
      </c>
      <c r="J9164" s="19">
        <v>2160</v>
      </c>
      <c r="K9164" s="19">
        <v>1015.2</v>
      </c>
      <c r="L9164" s="2">
        <v>0.47000000000000003</v>
      </c>
      <c r="M9164" s="2" t="s">
        <v>19</v>
      </c>
      <c r="N9164" s="20">
        <f t="shared" si="143"/>
        <v>3175.2</v>
      </c>
      <c r="O9164" s="21"/>
      <c r="P9164" s="20"/>
    </row>
    <row r="9165" spans="1:16" x14ac:dyDescent="0.35">
      <c r="A9165" s="2" t="s">
        <v>20</v>
      </c>
      <c r="B9165" s="2">
        <v>1197831</v>
      </c>
      <c r="C9165" s="15">
        <v>44335</v>
      </c>
      <c r="D9165" s="2" t="s">
        <v>22</v>
      </c>
      <c r="E9165" s="2" t="s">
        <v>97</v>
      </c>
      <c r="F9165" s="2" t="s">
        <v>98</v>
      </c>
      <c r="G9165" s="3" t="s">
        <v>18</v>
      </c>
      <c r="H9165" s="17">
        <v>32</v>
      </c>
      <c r="I9165" s="2">
        <v>111</v>
      </c>
      <c r="J9165" s="19">
        <v>3552</v>
      </c>
      <c r="K9165" s="19">
        <v>1385.2799999999997</v>
      </c>
      <c r="L9165" s="2">
        <v>0.38999999999999996</v>
      </c>
      <c r="M9165" s="2" t="s">
        <v>19</v>
      </c>
      <c r="N9165" s="20">
        <f t="shared" si="143"/>
        <v>4937.28</v>
      </c>
      <c r="O9165" s="21"/>
      <c r="P9165" s="20"/>
    </row>
    <row r="9166" spans="1:16" x14ac:dyDescent="0.35">
      <c r="A9166" s="2" t="s">
        <v>20</v>
      </c>
      <c r="B9166" s="2">
        <v>1197831</v>
      </c>
      <c r="C9166" s="15">
        <v>44335</v>
      </c>
      <c r="D9166" s="2" t="s">
        <v>22</v>
      </c>
      <c r="E9166" s="2" t="s">
        <v>97</v>
      </c>
      <c r="F9166" s="2" t="s">
        <v>98</v>
      </c>
      <c r="G9166" s="3" t="s">
        <v>158</v>
      </c>
      <c r="H9166" s="17">
        <v>33</v>
      </c>
      <c r="I9166" s="2">
        <v>145</v>
      </c>
      <c r="J9166" s="19">
        <v>4785</v>
      </c>
      <c r="K9166" s="19">
        <v>2248.9500000000003</v>
      </c>
      <c r="L9166" s="2">
        <v>0.47000000000000003</v>
      </c>
      <c r="M9166" s="2" t="s">
        <v>19</v>
      </c>
      <c r="N9166" s="20">
        <f t="shared" si="143"/>
        <v>7033.9500000000007</v>
      </c>
      <c r="O9166" s="21"/>
      <c r="P9166" s="20"/>
    </row>
    <row r="9167" spans="1:16" x14ac:dyDescent="0.35">
      <c r="A9167" s="2" t="s">
        <v>20</v>
      </c>
      <c r="B9167" s="2">
        <v>1197831</v>
      </c>
      <c r="C9167" s="15">
        <v>44368</v>
      </c>
      <c r="D9167" s="2" t="s">
        <v>22</v>
      </c>
      <c r="E9167" s="2" t="s">
        <v>97</v>
      </c>
      <c r="F9167" s="2" t="s">
        <v>98</v>
      </c>
      <c r="G9167" s="3" t="s">
        <v>155</v>
      </c>
      <c r="H9167" s="17">
        <v>28</v>
      </c>
      <c r="I9167" s="2">
        <v>236</v>
      </c>
      <c r="J9167" s="19">
        <v>6608</v>
      </c>
      <c r="K9167" s="19">
        <v>2907.52</v>
      </c>
      <c r="L9167" s="2">
        <v>0.44</v>
      </c>
      <c r="M9167" s="2" t="s">
        <v>19</v>
      </c>
      <c r="N9167" s="20">
        <f t="shared" si="143"/>
        <v>9515.52</v>
      </c>
      <c r="O9167" s="21"/>
      <c r="P9167" s="20"/>
    </row>
    <row r="9168" spans="1:16" x14ac:dyDescent="0.35">
      <c r="A9168" s="2" t="s">
        <v>20</v>
      </c>
      <c r="B9168" s="2">
        <v>1197831</v>
      </c>
      <c r="C9168" s="15">
        <v>44368</v>
      </c>
      <c r="D9168" s="2" t="s">
        <v>22</v>
      </c>
      <c r="E9168" s="2" t="s">
        <v>97</v>
      </c>
      <c r="F9168" s="2" t="s">
        <v>98</v>
      </c>
      <c r="G9168" s="3" t="s">
        <v>17</v>
      </c>
      <c r="H9168" s="17">
        <v>25</v>
      </c>
      <c r="I9168" s="2">
        <v>149</v>
      </c>
      <c r="J9168" s="19">
        <v>3725</v>
      </c>
      <c r="K9168" s="19">
        <v>1452.7499999999998</v>
      </c>
      <c r="L9168" s="2">
        <v>0.38999999999999996</v>
      </c>
      <c r="M9168" s="2" t="s">
        <v>19</v>
      </c>
      <c r="N9168" s="20">
        <f t="shared" si="143"/>
        <v>5177.75</v>
      </c>
      <c r="O9168" s="21"/>
      <c r="P9168" s="20"/>
    </row>
    <row r="9169" spans="1:16" x14ac:dyDescent="0.35">
      <c r="A9169" s="2" t="s">
        <v>20</v>
      </c>
      <c r="B9169" s="2">
        <v>1197831</v>
      </c>
      <c r="C9169" s="15">
        <v>44368</v>
      </c>
      <c r="D9169" s="2" t="s">
        <v>22</v>
      </c>
      <c r="E9169" s="2" t="s">
        <v>97</v>
      </c>
      <c r="F9169" s="2" t="s">
        <v>98</v>
      </c>
      <c r="G9169" s="3" t="s">
        <v>156</v>
      </c>
      <c r="H9169" s="17">
        <v>28</v>
      </c>
      <c r="I9169" s="2">
        <v>124</v>
      </c>
      <c r="J9169" s="19">
        <v>3472</v>
      </c>
      <c r="K9169" s="19">
        <v>1562.4</v>
      </c>
      <c r="L9169" s="2">
        <v>0.45</v>
      </c>
      <c r="M9169" s="2" t="s">
        <v>19</v>
      </c>
      <c r="N9169" s="20">
        <f t="shared" si="143"/>
        <v>5034.3999999999996</v>
      </c>
      <c r="O9169" s="21"/>
      <c r="P9169" s="20"/>
    </row>
    <row r="9170" spans="1:16" x14ac:dyDescent="0.35">
      <c r="A9170" s="2" t="s">
        <v>20</v>
      </c>
      <c r="B9170" s="2">
        <v>1197831</v>
      </c>
      <c r="C9170" s="15">
        <v>44368</v>
      </c>
      <c r="D9170" s="2" t="s">
        <v>22</v>
      </c>
      <c r="E9170" s="2" t="s">
        <v>97</v>
      </c>
      <c r="F9170" s="2" t="s">
        <v>98</v>
      </c>
      <c r="G9170" s="3" t="s">
        <v>157</v>
      </c>
      <c r="H9170" s="17">
        <v>29</v>
      </c>
      <c r="I9170" s="2">
        <v>124</v>
      </c>
      <c r="J9170" s="19">
        <v>3596</v>
      </c>
      <c r="K9170" s="19">
        <v>1582.24</v>
      </c>
      <c r="L9170" s="2">
        <v>0.44</v>
      </c>
      <c r="M9170" s="2" t="s">
        <v>19</v>
      </c>
      <c r="N9170" s="20">
        <f t="shared" si="143"/>
        <v>5178.24</v>
      </c>
      <c r="O9170" s="21"/>
      <c r="P9170" s="20"/>
    </row>
    <row r="9171" spans="1:16" x14ac:dyDescent="0.35">
      <c r="A9171" s="2" t="s">
        <v>20</v>
      </c>
      <c r="B9171" s="2">
        <v>1197831</v>
      </c>
      <c r="C9171" s="15">
        <v>44368</v>
      </c>
      <c r="D9171" s="2" t="s">
        <v>22</v>
      </c>
      <c r="E9171" s="2" t="s">
        <v>97</v>
      </c>
      <c r="F9171" s="2" t="s">
        <v>98</v>
      </c>
      <c r="G9171" s="3" t="s">
        <v>18</v>
      </c>
      <c r="H9171" s="17">
        <v>37</v>
      </c>
      <c r="I9171" s="2">
        <v>116</v>
      </c>
      <c r="J9171" s="19">
        <v>4292</v>
      </c>
      <c r="K9171" s="19">
        <v>1673.8799999999999</v>
      </c>
      <c r="L9171" s="2">
        <v>0.38999999999999996</v>
      </c>
      <c r="M9171" s="2" t="s">
        <v>19</v>
      </c>
      <c r="N9171" s="20">
        <f t="shared" si="143"/>
        <v>5965.88</v>
      </c>
      <c r="O9171" s="21"/>
      <c r="P9171" s="20"/>
    </row>
    <row r="9172" spans="1:16" x14ac:dyDescent="0.35">
      <c r="A9172" s="2" t="s">
        <v>20</v>
      </c>
      <c r="B9172" s="2">
        <v>1197831</v>
      </c>
      <c r="C9172" s="15">
        <v>44368</v>
      </c>
      <c r="D9172" s="2" t="s">
        <v>22</v>
      </c>
      <c r="E9172" s="2" t="s">
        <v>97</v>
      </c>
      <c r="F9172" s="2" t="s">
        <v>98</v>
      </c>
      <c r="G9172" s="3" t="s">
        <v>158</v>
      </c>
      <c r="H9172" s="17">
        <v>48</v>
      </c>
      <c r="I9172" s="2">
        <v>165</v>
      </c>
      <c r="J9172" s="19">
        <v>7920</v>
      </c>
      <c r="K9172" s="19">
        <v>3405.6000000000004</v>
      </c>
      <c r="L9172" s="2">
        <v>0.43000000000000005</v>
      </c>
      <c r="M9172" s="2" t="s">
        <v>19</v>
      </c>
      <c r="N9172" s="20">
        <f t="shared" si="143"/>
        <v>11325.6</v>
      </c>
      <c r="O9172" s="21"/>
      <c r="P9172" s="20"/>
    </row>
    <row r="9173" spans="1:16" x14ac:dyDescent="0.35">
      <c r="A9173" s="2" t="s">
        <v>20</v>
      </c>
      <c r="B9173" s="2">
        <v>1197831</v>
      </c>
      <c r="C9173" s="15">
        <v>44396</v>
      </c>
      <c r="D9173" s="2" t="s">
        <v>22</v>
      </c>
      <c r="E9173" s="2" t="s">
        <v>97</v>
      </c>
      <c r="F9173" s="2" t="s">
        <v>98</v>
      </c>
      <c r="G9173" s="3" t="s">
        <v>155</v>
      </c>
      <c r="H9173" s="17">
        <v>39</v>
      </c>
      <c r="I9173" s="2">
        <v>271</v>
      </c>
      <c r="J9173" s="19">
        <v>10569</v>
      </c>
      <c r="K9173" s="19">
        <v>4438.9800000000005</v>
      </c>
      <c r="L9173" s="2">
        <v>0.42000000000000004</v>
      </c>
      <c r="M9173" s="2" t="s">
        <v>19</v>
      </c>
      <c r="N9173" s="20">
        <f t="shared" si="143"/>
        <v>15007.98</v>
      </c>
      <c r="O9173" s="21"/>
      <c r="P9173" s="20"/>
    </row>
    <row r="9174" spans="1:16" x14ac:dyDescent="0.35">
      <c r="A9174" s="2" t="s">
        <v>20</v>
      </c>
      <c r="B9174" s="2">
        <v>1197831</v>
      </c>
      <c r="C9174" s="15">
        <v>44396</v>
      </c>
      <c r="D9174" s="2" t="s">
        <v>22</v>
      </c>
      <c r="E9174" s="2" t="s">
        <v>97</v>
      </c>
      <c r="F9174" s="2" t="s">
        <v>98</v>
      </c>
      <c r="G9174" s="3" t="s">
        <v>17</v>
      </c>
      <c r="H9174" s="17">
        <v>36</v>
      </c>
      <c r="I9174" s="2">
        <v>163</v>
      </c>
      <c r="J9174" s="19">
        <v>5868</v>
      </c>
      <c r="K9174" s="19">
        <v>2171.16</v>
      </c>
      <c r="L9174" s="2">
        <v>0.37</v>
      </c>
      <c r="M9174" s="2" t="s">
        <v>19</v>
      </c>
      <c r="N9174" s="20">
        <f t="shared" si="143"/>
        <v>8039.16</v>
      </c>
      <c r="O9174" s="21"/>
      <c r="P9174" s="20"/>
    </row>
    <row r="9175" spans="1:16" x14ac:dyDescent="0.35">
      <c r="A9175" s="2" t="s">
        <v>20</v>
      </c>
      <c r="B9175" s="2">
        <v>1197831</v>
      </c>
      <c r="C9175" s="15">
        <v>44396</v>
      </c>
      <c r="D9175" s="2" t="s">
        <v>22</v>
      </c>
      <c r="E9175" s="2" t="s">
        <v>97</v>
      </c>
      <c r="F9175" s="2" t="s">
        <v>98</v>
      </c>
      <c r="G9175" s="3" t="s">
        <v>156</v>
      </c>
      <c r="H9175" s="17">
        <v>32</v>
      </c>
      <c r="I9175" s="2">
        <v>140</v>
      </c>
      <c r="J9175" s="19">
        <v>4480</v>
      </c>
      <c r="K9175" s="19">
        <v>1971.2</v>
      </c>
      <c r="L9175" s="2">
        <v>0.44</v>
      </c>
      <c r="M9175" s="2" t="s">
        <v>19</v>
      </c>
      <c r="N9175" s="20">
        <f t="shared" si="143"/>
        <v>6451.2</v>
      </c>
      <c r="O9175" s="21"/>
      <c r="P9175" s="20"/>
    </row>
    <row r="9176" spans="1:16" x14ac:dyDescent="0.35">
      <c r="A9176" s="2" t="s">
        <v>20</v>
      </c>
      <c r="B9176" s="2">
        <v>1197831</v>
      </c>
      <c r="C9176" s="15">
        <v>44396</v>
      </c>
      <c r="D9176" s="2" t="s">
        <v>22</v>
      </c>
      <c r="E9176" s="2" t="s">
        <v>97</v>
      </c>
      <c r="F9176" s="2" t="s">
        <v>98</v>
      </c>
      <c r="G9176" s="3" t="s">
        <v>157</v>
      </c>
      <c r="H9176" s="17">
        <v>35</v>
      </c>
      <c r="I9176" s="2">
        <v>120</v>
      </c>
      <c r="J9176" s="19">
        <v>4200</v>
      </c>
      <c r="K9176" s="19">
        <v>1806.0000000000002</v>
      </c>
      <c r="L9176" s="2">
        <v>0.43000000000000005</v>
      </c>
      <c r="M9176" s="2" t="s">
        <v>19</v>
      </c>
      <c r="N9176" s="20">
        <f t="shared" si="143"/>
        <v>6006</v>
      </c>
      <c r="O9176" s="21"/>
      <c r="P9176" s="20"/>
    </row>
    <row r="9177" spans="1:16" x14ac:dyDescent="0.35">
      <c r="A9177" s="2" t="s">
        <v>20</v>
      </c>
      <c r="B9177" s="2">
        <v>1197831</v>
      </c>
      <c r="C9177" s="15">
        <v>44396</v>
      </c>
      <c r="D9177" s="2" t="s">
        <v>22</v>
      </c>
      <c r="E9177" s="2" t="s">
        <v>97</v>
      </c>
      <c r="F9177" s="2" t="s">
        <v>98</v>
      </c>
      <c r="G9177" s="3" t="s">
        <v>18</v>
      </c>
      <c r="H9177" s="17">
        <v>40</v>
      </c>
      <c r="I9177" s="2">
        <v>149</v>
      </c>
      <c r="J9177" s="19">
        <v>5960</v>
      </c>
      <c r="K9177" s="19">
        <v>2384</v>
      </c>
      <c r="L9177" s="2">
        <v>0.39999999999999997</v>
      </c>
      <c r="M9177" s="2" t="s">
        <v>19</v>
      </c>
      <c r="N9177" s="20">
        <f t="shared" si="143"/>
        <v>8344</v>
      </c>
      <c r="O9177" s="21"/>
      <c r="P9177" s="20"/>
    </row>
    <row r="9178" spans="1:16" x14ac:dyDescent="0.35">
      <c r="A9178" s="2" t="s">
        <v>20</v>
      </c>
      <c r="B9178" s="2">
        <v>1197831</v>
      </c>
      <c r="C9178" s="15">
        <v>44396</v>
      </c>
      <c r="D9178" s="2" t="s">
        <v>22</v>
      </c>
      <c r="E9178" s="2" t="s">
        <v>97</v>
      </c>
      <c r="F9178" s="2" t="s">
        <v>98</v>
      </c>
      <c r="G9178" s="3" t="s">
        <v>158</v>
      </c>
      <c r="H9178" s="17">
        <v>50</v>
      </c>
      <c r="I9178" s="2">
        <v>198</v>
      </c>
      <c r="J9178" s="19">
        <v>9900</v>
      </c>
      <c r="K9178" s="19">
        <v>4554</v>
      </c>
      <c r="L9178" s="2">
        <v>0.46</v>
      </c>
      <c r="M9178" s="2" t="s">
        <v>19</v>
      </c>
      <c r="N9178" s="20">
        <f t="shared" si="143"/>
        <v>14454</v>
      </c>
      <c r="O9178" s="21"/>
      <c r="P9178" s="20"/>
    </row>
    <row r="9179" spans="1:16" x14ac:dyDescent="0.35">
      <c r="A9179" s="2" t="s">
        <v>20</v>
      </c>
      <c r="B9179" s="2">
        <v>1197831</v>
      </c>
      <c r="C9179" s="15">
        <v>44428</v>
      </c>
      <c r="D9179" s="2" t="s">
        <v>22</v>
      </c>
      <c r="E9179" s="2" t="s">
        <v>97</v>
      </c>
      <c r="F9179" s="2" t="s">
        <v>98</v>
      </c>
      <c r="G9179" s="3" t="s">
        <v>155</v>
      </c>
      <c r="H9179" s="17">
        <v>43</v>
      </c>
      <c r="I9179" s="2">
        <v>233</v>
      </c>
      <c r="J9179" s="19">
        <v>10019</v>
      </c>
      <c r="K9179" s="19">
        <v>4508.55</v>
      </c>
      <c r="L9179" s="2">
        <v>0.45</v>
      </c>
      <c r="M9179" s="2" t="s">
        <v>19</v>
      </c>
      <c r="N9179" s="20">
        <f t="shared" si="143"/>
        <v>14527.55</v>
      </c>
      <c r="O9179" s="21"/>
      <c r="P9179" s="20"/>
    </row>
    <row r="9180" spans="1:16" x14ac:dyDescent="0.35">
      <c r="A9180" s="2" t="s">
        <v>20</v>
      </c>
      <c r="B9180" s="2">
        <v>1197831</v>
      </c>
      <c r="C9180" s="15">
        <v>44428</v>
      </c>
      <c r="D9180" s="2" t="s">
        <v>22</v>
      </c>
      <c r="E9180" s="2" t="s">
        <v>97</v>
      </c>
      <c r="F9180" s="2" t="s">
        <v>98</v>
      </c>
      <c r="G9180" s="3" t="s">
        <v>17</v>
      </c>
      <c r="H9180" s="17">
        <v>42</v>
      </c>
      <c r="I9180" s="2">
        <v>163</v>
      </c>
      <c r="J9180" s="19">
        <v>6846</v>
      </c>
      <c r="K9180" s="19">
        <v>2669.9399999999996</v>
      </c>
      <c r="L9180" s="2">
        <v>0.38999999999999996</v>
      </c>
      <c r="M9180" s="2" t="s">
        <v>19</v>
      </c>
      <c r="N9180" s="20">
        <f t="shared" si="143"/>
        <v>9515.9399999999987</v>
      </c>
      <c r="O9180" s="21"/>
      <c r="P9180" s="20"/>
    </row>
    <row r="9181" spans="1:16" x14ac:dyDescent="0.35">
      <c r="A9181" s="2" t="s">
        <v>20</v>
      </c>
      <c r="B9181" s="2">
        <v>1197831</v>
      </c>
      <c r="C9181" s="15">
        <v>44428</v>
      </c>
      <c r="D9181" s="2" t="s">
        <v>22</v>
      </c>
      <c r="E9181" s="2" t="s">
        <v>97</v>
      </c>
      <c r="F9181" s="2" t="s">
        <v>98</v>
      </c>
      <c r="G9181" s="3" t="s">
        <v>156</v>
      </c>
      <c r="H9181" s="17">
        <v>40</v>
      </c>
      <c r="I9181" s="2">
        <v>135</v>
      </c>
      <c r="J9181" s="19">
        <v>5400</v>
      </c>
      <c r="K9181" s="19">
        <v>2376</v>
      </c>
      <c r="L9181" s="2">
        <v>0.44</v>
      </c>
      <c r="M9181" s="2" t="s">
        <v>19</v>
      </c>
      <c r="N9181" s="20">
        <f t="shared" si="143"/>
        <v>7776</v>
      </c>
      <c r="O9181" s="21"/>
      <c r="P9181" s="20"/>
    </row>
    <row r="9182" spans="1:16" x14ac:dyDescent="0.35">
      <c r="A9182" s="2" t="s">
        <v>20</v>
      </c>
      <c r="B9182" s="2">
        <v>1197831</v>
      </c>
      <c r="C9182" s="15">
        <v>44428</v>
      </c>
      <c r="D9182" s="2" t="s">
        <v>22</v>
      </c>
      <c r="E9182" s="2" t="s">
        <v>97</v>
      </c>
      <c r="F9182" s="2" t="s">
        <v>98</v>
      </c>
      <c r="G9182" s="3" t="s">
        <v>157</v>
      </c>
      <c r="H9182" s="17">
        <v>29</v>
      </c>
      <c r="I9182" s="2">
        <v>132</v>
      </c>
      <c r="J9182" s="19">
        <v>3828</v>
      </c>
      <c r="K9182" s="19">
        <v>1722.6000000000001</v>
      </c>
      <c r="L9182" s="2">
        <v>0.45</v>
      </c>
      <c r="M9182" s="2" t="s">
        <v>19</v>
      </c>
      <c r="N9182" s="20">
        <f t="shared" si="143"/>
        <v>5550.6</v>
      </c>
      <c r="O9182" s="21"/>
      <c r="P9182" s="20"/>
    </row>
    <row r="9183" spans="1:16" x14ac:dyDescent="0.35">
      <c r="A9183" s="2" t="s">
        <v>20</v>
      </c>
      <c r="B9183" s="2">
        <v>1197831</v>
      </c>
      <c r="C9183" s="15">
        <v>44428</v>
      </c>
      <c r="D9183" s="2" t="s">
        <v>22</v>
      </c>
      <c r="E9183" s="2" t="s">
        <v>97</v>
      </c>
      <c r="F9183" s="2" t="s">
        <v>98</v>
      </c>
      <c r="G9183" s="3" t="s">
        <v>18</v>
      </c>
      <c r="H9183" s="17">
        <v>40</v>
      </c>
      <c r="I9183" s="2">
        <v>113</v>
      </c>
      <c r="J9183" s="19">
        <v>4520</v>
      </c>
      <c r="K9183" s="19">
        <v>1672.4</v>
      </c>
      <c r="L9183" s="2">
        <v>0.37</v>
      </c>
      <c r="M9183" s="2" t="s">
        <v>19</v>
      </c>
      <c r="N9183" s="20">
        <f t="shared" si="143"/>
        <v>6192.4</v>
      </c>
      <c r="O9183" s="21"/>
      <c r="P9183" s="20"/>
    </row>
    <row r="9184" spans="1:16" x14ac:dyDescent="0.35">
      <c r="A9184" s="2" t="s">
        <v>20</v>
      </c>
      <c r="B9184" s="2">
        <v>1197831</v>
      </c>
      <c r="C9184" s="15">
        <v>44428</v>
      </c>
      <c r="D9184" s="2" t="s">
        <v>22</v>
      </c>
      <c r="E9184" s="2" t="s">
        <v>97</v>
      </c>
      <c r="F9184" s="2" t="s">
        <v>98</v>
      </c>
      <c r="G9184" s="3" t="s">
        <v>158</v>
      </c>
      <c r="H9184" s="17">
        <v>40</v>
      </c>
      <c r="I9184" s="2">
        <v>193</v>
      </c>
      <c r="J9184" s="19">
        <v>7720</v>
      </c>
      <c r="K9184" s="19">
        <v>3628.4</v>
      </c>
      <c r="L9184" s="2">
        <v>0.47000000000000003</v>
      </c>
      <c r="M9184" s="2" t="s">
        <v>19</v>
      </c>
      <c r="N9184" s="20">
        <f t="shared" si="143"/>
        <v>11348.4</v>
      </c>
      <c r="O9184" s="21"/>
      <c r="P9184" s="20"/>
    </row>
    <row r="9185" spans="1:16" x14ac:dyDescent="0.35">
      <c r="A9185" s="2" t="s">
        <v>20</v>
      </c>
      <c r="B9185" s="2">
        <v>1197831</v>
      </c>
      <c r="C9185" s="15">
        <v>44458</v>
      </c>
      <c r="D9185" s="2" t="s">
        <v>22</v>
      </c>
      <c r="E9185" s="2" t="s">
        <v>97</v>
      </c>
      <c r="F9185" s="2" t="s">
        <v>98</v>
      </c>
      <c r="G9185" s="3" t="s">
        <v>155</v>
      </c>
      <c r="H9185" s="17">
        <v>35</v>
      </c>
      <c r="I9185" s="2">
        <v>221</v>
      </c>
      <c r="J9185" s="19">
        <v>7735</v>
      </c>
      <c r="K9185" s="19">
        <v>3326.05</v>
      </c>
      <c r="L9185" s="2">
        <v>0.43000000000000005</v>
      </c>
      <c r="M9185" s="2" t="s">
        <v>19</v>
      </c>
      <c r="N9185" s="20">
        <f t="shared" si="143"/>
        <v>11061.05</v>
      </c>
      <c r="O9185" s="21"/>
      <c r="P9185" s="20"/>
    </row>
    <row r="9186" spans="1:16" x14ac:dyDescent="0.35">
      <c r="A9186" s="2" t="s">
        <v>20</v>
      </c>
      <c r="B9186" s="2">
        <v>1197831</v>
      </c>
      <c r="C9186" s="15">
        <v>44458</v>
      </c>
      <c r="D9186" s="2" t="s">
        <v>22</v>
      </c>
      <c r="E9186" s="2" t="s">
        <v>97</v>
      </c>
      <c r="F9186" s="2" t="s">
        <v>98</v>
      </c>
      <c r="G9186" s="3" t="s">
        <v>17</v>
      </c>
      <c r="H9186" s="17">
        <v>26</v>
      </c>
      <c r="I9186" s="2">
        <v>135</v>
      </c>
      <c r="J9186" s="19">
        <v>3510</v>
      </c>
      <c r="K9186" s="19">
        <v>1439.1</v>
      </c>
      <c r="L9186" s="2">
        <v>0.41</v>
      </c>
      <c r="M9186" s="2" t="s">
        <v>19</v>
      </c>
      <c r="N9186" s="20">
        <f t="shared" si="143"/>
        <v>4949.1000000000004</v>
      </c>
      <c r="O9186" s="21"/>
      <c r="P9186" s="20"/>
    </row>
    <row r="9187" spans="1:16" x14ac:dyDescent="0.35">
      <c r="A9187" s="2" t="s">
        <v>20</v>
      </c>
      <c r="B9187" s="2">
        <v>1197831</v>
      </c>
      <c r="C9187" s="15">
        <v>44458</v>
      </c>
      <c r="D9187" s="2" t="s">
        <v>22</v>
      </c>
      <c r="E9187" s="2" t="s">
        <v>97</v>
      </c>
      <c r="F9187" s="2" t="s">
        <v>98</v>
      </c>
      <c r="G9187" s="3" t="s">
        <v>156</v>
      </c>
      <c r="H9187" s="17">
        <v>11</v>
      </c>
      <c r="I9187" s="2">
        <v>123</v>
      </c>
      <c r="J9187" s="19">
        <v>1353</v>
      </c>
      <c r="K9187" s="19">
        <v>635.91000000000008</v>
      </c>
      <c r="L9187" s="2">
        <v>0.47000000000000003</v>
      </c>
      <c r="M9187" s="2" t="s">
        <v>19</v>
      </c>
      <c r="N9187" s="20">
        <f t="shared" si="143"/>
        <v>1988.91</v>
      </c>
      <c r="O9187" s="21"/>
      <c r="P9187" s="20"/>
    </row>
    <row r="9188" spans="1:16" x14ac:dyDescent="0.35">
      <c r="A9188" s="2" t="s">
        <v>20</v>
      </c>
      <c r="B9188" s="2">
        <v>1197831</v>
      </c>
      <c r="C9188" s="15">
        <v>44458</v>
      </c>
      <c r="D9188" s="2" t="s">
        <v>22</v>
      </c>
      <c r="E9188" s="2" t="s">
        <v>97</v>
      </c>
      <c r="F9188" s="2" t="s">
        <v>98</v>
      </c>
      <c r="G9188" s="3" t="s">
        <v>157</v>
      </c>
      <c r="H9188" s="17">
        <v>12</v>
      </c>
      <c r="I9188" s="2">
        <v>104</v>
      </c>
      <c r="J9188" s="19">
        <v>1248</v>
      </c>
      <c r="K9188" s="19">
        <v>524.16000000000008</v>
      </c>
      <c r="L9188" s="2">
        <v>0.42000000000000004</v>
      </c>
      <c r="M9188" s="2" t="s">
        <v>19</v>
      </c>
      <c r="N9188" s="20">
        <f t="shared" si="143"/>
        <v>1772.16</v>
      </c>
      <c r="O9188" s="21"/>
      <c r="P9188" s="20"/>
    </row>
    <row r="9189" spans="1:16" x14ac:dyDescent="0.35">
      <c r="A9189" s="2" t="s">
        <v>20</v>
      </c>
      <c r="B9189" s="2">
        <v>1197831</v>
      </c>
      <c r="C9189" s="15">
        <v>44458</v>
      </c>
      <c r="D9189" s="2" t="s">
        <v>22</v>
      </c>
      <c r="E9189" s="2" t="s">
        <v>97</v>
      </c>
      <c r="F9189" s="2" t="s">
        <v>98</v>
      </c>
      <c r="G9189" s="3" t="s">
        <v>18</v>
      </c>
      <c r="H9189" s="17">
        <v>18</v>
      </c>
      <c r="I9189" s="2">
        <v>111</v>
      </c>
      <c r="J9189" s="19">
        <v>1998</v>
      </c>
      <c r="K9189" s="19">
        <v>779.21999999999991</v>
      </c>
      <c r="L9189" s="2">
        <v>0.38999999999999996</v>
      </c>
      <c r="M9189" s="2" t="s">
        <v>19</v>
      </c>
      <c r="N9189" s="20">
        <f t="shared" si="143"/>
        <v>2777.22</v>
      </c>
      <c r="O9189" s="21"/>
      <c r="P9189" s="20"/>
    </row>
    <row r="9190" spans="1:16" x14ac:dyDescent="0.35">
      <c r="A9190" s="2" t="s">
        <v>20</v>
      </c>
      <c r="B9190" s="2">
        <v>1197831</v>
      </c>
      <c r="C9190" s="15">
        <v>44458</v>
      </c>
      <c r="D9190" s="2" t="s">
        <v>22</v>
      </c>
      <c r="E9190" s="2" t="s">
        <v>97</v>
      </c>
      <c r="F9190" s="2" t="s">
        <v>98</v>
      </c>
      <c r="G9190" s="3" t="s">
        <v>158</v>
      </c>
      <c r="H9190" s="17">
        <v>22</v>
      </c>
      <c r="I9190" s="2">
        <v>140</v>
      </c>
      <c r="J9190" s="19">
        <v>3080</v>
      </c>
      <c r="K9190" s="19">
        <v>1293.6000000000001</v>
      </c>
      <c r="L9190" s="2">
        <v>0.42000000000000004</v>
      </c>
      <c r="M9190" s="2" t="s">
        <v>19</v>
      </c>
      <c r="N9190" s="20">
        <f t="shared" si="143"/>
        <v>4373.6000000000004</v>
      </c>
      <c r="O9190" s="21"/>
      <c r="P9190" s="20"/>
    </row>
    <row r="9191" spans="1:16" x14ac:dyDescent="0.35">
      <c r="A9191" s="2" t="s">
        <v>20</v>
      </c>
      <c r="B9191" s="2">
        <v>1197831</v>
      </c>
      <c r="C9191" s="15">
        <v>44490</v>
      </c>
      <c r="D9191" s="2" t="s">
        <v>22</v>
      </c>
      <c r="E9191" s="2" t="s">
        <v>97</v>
      </c>
      <c r="F9191" s="2" t="s">
        <v>98</v>
      </c>
      <c r="G9191" s="3" t="s">
        <v>155</v>
      </c>
      <c r="H9191" s="17">
        <v>21</v>
      </c>
      <c r="I9191" s="2">
        <v>180</v>
      </c>
      <c r="J9191" s="19">
        <v>3780</v>
      </c>
      <c r="K9191" s="19">
        <v>1701</v>
      </c>
      <c r="L9191" s="2">
        <v>0.45</v>
      </c>
      <c r="M9191" s="2" t="s">
        <v>19</v>
      </c>
      <c r="N9191" s="20">
        <f t="shared" si="143"/>
        <v>5481</v>
      </c>
      <c r="O9191" s="21"/>
      <c r="P9191" s="20"/>
    </row>
    <row r="9192" spans="1:16" x14ac:dyDescent="0.35">
      <c r="A9192" s="2" t="s">
        <v>20</v>
      </c>
      <c r="B9192" s="2">
        <v>1197831</v>
      </c>
      <c r="C9192" s="15">
        <v>44490</v>
      </c>
      <c r="D9192" s="2" t="s">
        <v>22</v>
      </c>
      <c r="E9192" s="2" t="s">
        <v>97</v>
      </c>
      <c r="F9192" s="2" t="s">
        <v>98</v>
      </c>
      <c r="G9192" s="3" t="s">
        <v>17</v>
      </c>
      <c r="H9192" s="17">
        <v>14</v>
      </c>
      <c r="I9192" s="2">
        <v>132</v>
      </c>
      <c r="J9192" s="19">
        <v>1848</v>
      </c>
      <c r="K9192" s="19">
        <v>739.19999999999993</v>
      </c>
      <c r="L9192" s="2">
        <v>0.39999999999999997</v>
      </c>
      <c r="M9192" s="2" t="s">
        <v>19</v>
      </c>
      <c r="N9192" s="20">
        <f t="shared" si="143"/>
        <v>2587.1999999999998</v>
      </c>
      <c r="O9192" s="21"/>
      <c r="P9192" s="20"/>
    </row>
    <row r="9193" spans="1:16" x14ac:dyDescent="0.35">
      <c r="A9193" s="2" t="s">
        <v>20</v>
      </c>
      <c r="B9193" s="2">
        <v>1197831</v>
      </c>
      <c r="C9193" s="15">
        <v>44490</v>
      </c>
      <c r="D9193" s="2" t="s">
        <v>22</v>
      </c>
      <c r="E9193" s="2" t="s">
        <v>97</v>
      </c>
      <c r="F9193" s="2" t="s">
        <v>98</v>
      </c>
      <c r="G9193" s="3" t="s">
        <v>156</v>
      </c>
      <c r="H9193" s="17">
        <v>16</v>
      </c>
      <c r="I9193" s="2">
        <v>99</v>
      </c>
      <c r="J9193" s="19">
        <v>1584</v>
      </c>
      <c r="K9193" s="19">
        <v>728.64</v>
      </c>
      <c r="L9193" s="2">
        <v>0.46</v>
      </c>
      <c r="M9193" s="2" t="s">
        <v>19</v>
      </c>
      <c r="N9193" s="20">
        <f t="shared" si="143"/>
        <v>2312.64</v>
      </c>
      <c r="O9193" s="21"/>
      <c r="P9193" s="20"/>
    </row>
    <row r="9194" spans="1:16" x14ac:dyDescent="0.35">
      <c r="A9194" s="2" t="s">
        <v>20</v>
      </c>
      <c r="B9194" s="2">
        <v>1197831</v>
      </c>
      <c r="C9194" s="15">
        <v>44490</v>
      </c>
      <c r="D9194" s="2" t="s">
        <v>22</v>
      </c>
      <c r="E9194" s="2" t="s">
        <v>97</v>
      </c>
      <c r="F9194" s="2" t="s">
        <v>98</v>
      </c>
      <c r="G9194" s="3" t="s">
        <v>157</v>
      </c>
      <c r="H9194" s="17">
        <v>15</v>
      </c>
      <c r="I9194" s="2">
        <v>94</v>
      </c>
      <c r="J9194" s="19">
        <v>1410</v>
      </c>
      <c r="K9194" s="19">
        <v>634.5</v>
      </c>
      <c r="L9194" s="2">
        <v>0.45</v>
      </c>
      <c r="M9194" s="2" t="s">
        <v>19</v>
      </c>
      <c r="N9194" s="20">
        <f t="shared" si="143"/>
        <v>2044.5</v>
      </c>
      <c r="O9194" s="21"/>
      <c r="P9194" s="20"/>
    </row>
    <row r="9195" spans="1:16" x14ac:dyDescent="0.35">
      <c r="A9195" s="2" t="s">
        <v>20</v>
      </c>
      <c r="B9195" s="2">
        <v>1197831</v>
      </c>
      <c r="C9195" s="15">
        <v>44490</v>
      </c>
      <c r="D9195" s="2" t="s">
        <v>22</v>
      </c>
      <c r="E9195" s="2" t="s">
        <v>97</v>
      </c>
      <c r="F9195" s="2" t="s">
        <v>98</v>
      </c>
      <c r="G9195" s="3" t="s">
        <v>18</v>
      </c>
      <c r="H9195" s="17">
        <v>21</v>
      </c>
      <c r="I9195" s="2">
        <v>91</v>
      </c>
      <c r="J9195" s="19">
        <v>1911</v>
      </c>
      <c r="K9195" s="19">
        <v>707.06999999999994</v>
      </c>
      <c r="L9195" s="2">
        <v>0.37</v>
      </c>
      <c r="M9195" s="2" t="s">
        <v>19</v>
      </c>
      <c r="N9195" s="20">
        <f t="shared" si="143"/>
        <v>2618.0699999999997</v>
      </c>
      <c r="O9195" s="21"/>
      <c r="P9195" s="20"/>
    </row>
    <row r="9196" spans="1:16" x14ac:dyDescent="0.35">
      <c r="A9196" s="2" t="s">
        <v>25</v>
      </c>
      <c r="B9196" s="2">
        <v>1197831</v>
      </c>
      <c r="C9196" s="15">
        <v>44490</v>
      </c>
      <c r="D9196" s="2" t="s">
        <v>22</v>
      </c>
      <c r="E9196" s="2" t="s">
        <v>97</v>
      </c>
      <c r="F9196" s="2" t="s">
        <v>98</v>
      </c>
      <c r="G9196" s="3" t="s">
        <v>158</v>
      </c>
      <c r="H9196" s="17">
        <v>20</v>
      </c>
      <c r="I9196" s="2">
        <v>132</v>
      </c>
      <c r="J9196" s="19">
        <v>2640</v>
      </c>
      <c r="K9196" s="19">
        <v>1188</v>
      </c>
      <c r="L9196" s="2">
        <v>0.45</v>
      </c>
      <c r="M9196" s="2" t="s">
        <v>19</v>
      </c>
      <c r="N9196" s="20">
        <f t="shared" si="143"/>
        <v>3828</v>
      </c>
      <c r="O9196" s="21"/>
      <c r="P9196" s="20"/>
    </row>
    <row r="9197" spans="1:16" x14ac:dyDescent="0.35">
      <c r="A9197" s="2" t="s">
        <v>25</v>
      </c>
      <c r="B9197" s="2">
        <v>1197831</v>
      </c>
      <c r="C9197" s="15">
        <v>44520</v>
      </c>
      <c r="D9197" s="2" t="s">
        <v>22</v>
      </c>
      <c r="E9197" s="2" t="s">
        <v>97</v>
      </c>
      <c r="F9197" s="2" t="s">
        <v>98</v>
      </c>
      <c r="G9197" s="3" t="s">
        <v>155</v>
      </c>
      <c r="H9197" s="17">
        <v>18</v>
      </c>
      <c r="I9197" s="2">
        <v>176</v>
      </c>
      <c r="J9197" s="19">
        <v>3168</v>
      </c>
      <c r="K9197" s="19">
        <v>1457.28</v>
      </c>
      <c r="L9197" s="2">
        <v>0.46</v>
      </c>
      <c r="M9197" s="2" t="s">
        <v>19</v>
      </c>
      <c r="N9197" s="20">
        <f t="shared" si="143"/>
        <v>4625.28</v>
      </c>
      <c r="O9197" s="21"/>
      <c r="P9197" s="20"/>
    </row>
    <row r="9198" spans="1:16" x14ac:dyDescent="0.35">
      <c r="A9198" s="2" t="s">
        <v>25</v>
      </c>
      <c r="B9198" s="2">
        <v>1197831</v>
      </c>
      <c r="C9198" s="15">
        <v>44520</v>
      </c>
      <c r="D9198" s="2" t="s">
        <v>22</v>
      </c>
      <c r="E9198" s="2" t="s">
        <v>97</v>
      </c>
      <c r="F9198" s="2" t="s">
        <v>98</v>
      </c>
      <c r="G9198" s="3" t="s">
        <v>17</v>
      </c>
      <c r="H9198" s="17">
        <v>11</v>
      </c>
      <c r="I9198" s="2">
        <v>116</v>
      </c>
      <c r="J9198" s="19">
        <v>1276</v>
      </c>
      <c r="K9198" s="19">
        <v>535.91999999999996</v>
      </c>
      <c r="L9198" s="2">
        <v>0.42</v>
      </c>
      <c r="M9198" s="2" t="s">
        <v>19</v>
      </c>
      <c r="N9198" s="20">
        <f t="shared" si="143"/>
        <v>1811.92</v>
      </c>
      <c r="O9198" s="21"/>
      <c r="P9198" s="20"/>
    </row>
    <row r="9199" spans="1:16" x14ac:dyDescent="0.35">
      <c r="A9199" s="2" t="s">
        <v>25</v>
      </c>
      <c r="B9199" s="2">
        <v>1197831</v>
      </c>
      <c r="C9199" s="15">
        <v>44520</v>
      </c>
      <c r="D9199" s="2" t="s">
        <v>22</v>
      </c>
      <c r="E9199" s="2" t="s">
        <v>97</v>
      </c>
      <c r="F9199" s="2" t="s">
        <v>98</v>
      </c>
      <c r="G9199" s="3" t="s">
        <v>156</v>
      </c>
      <c r="H9199" s="17">
        <v>19</v>
      </c>
      <c r="I9199" s="2">
        <v>102</v>
      </c>
      <c r="J9199" s="19">
        <v>1938</v>
      </c>
      <c r="K9199" s="19">
        <v>833.34000000000015</v>
      </c>
      <c r="L9199" s="2">
        <v>0.43000000000000005</v>
      </c>
      <c r="M9199" s="2" t="s">
        <v>19</v>
      </c>
      <c r="N9199" s="20">
        <f t="shared" si="143"/>
        <v>2771.34</v>
      </c>
      <c r="O9199" s="21"/>
      <c r="P9199" s="20"/>
    </row>
    <row r="9200" spans="1:16" x14ac:dyDescent="0.35">
      <c r="A9200" s="2" t="s">
        <v>25</v>
      </c>
      <c r="B9200" s="2">
        <v>1197831</v>
      </c>
      <c r="C9200" s="15">
        <v>44520</v>
      </c>
      <c r="D9200" s="2" t="s">
        <v>22</v>
      </c>
      <c r="E9200" s="2" t="s">
        <v>97</v>
      </c>
      <c r="F9200" s="2" t="s">
        <v>98</v>
      </c>
      <c r="G9200" s="3" t="s">
        <v>157</v>
      </c>
      <c r="H9200" s="17">
        <v>41</v>
      </c>
      <c r="I9200" s="2">
        <v>128</v>
      </c>
      <c r="J9200" s="19">
        <v>5248</v>
      </c>
      <c r="K9200" s="19">
        <v>2309.12</v>
      </c>
      <c r="L9200" s="2">
        <v>0.44</v>
      </c>
      <c r="M9200" s="2" t="s">
        <v>19</v>
      </c>
      <c r="N9200" s="20">
        <f t="shared" si="143"/>
        <v>7557.12</v>
      </c>
      <c r="O9200" s="21"/>
      <c r="P9200" s="20"/>
    </row>
    <row r="9201" spans="1:16" x14ac:dyDescent="0.35">
      <c r="A9201" s="2" t="s">
        <v>25</v>
      </c>
      <c r="B9201" s="2">
        <v>1197831</v>
      </c>
      <c r="C9201" s="15">
        <v>44520</v>
      </c>
      <c r="D9201" s="2" t="s">
        <v>22</v>
      </c>
      <c r="E9201" s="2" t="s">
        <v>97</v>
      </c>
      <c r="F9201" s="2" t="s">
        <v>98</v>
      </c>
      <c r="G9201" s="3" t="s">
        <v>18</v>
      </c>
      <c r="H9201" s="17">
        <v>56</v>
      </c>
      <c r="I9201" s="2">
        <v>105</v>
      </c>
      <c r="J9201" s="19">
        <v>5880</v>
      </c>
      <c r="K9201" s="19">
        <v>2410.7999999999997</v>
      </c>
      <c r="L9201" s="2">
        <v>0.41</v>
      </c>
      <c r="M9201" s="2" t="s">
        <v>19</v>
      </c>
      <c r="N9201" s="20">
        <f t="shared" si="143"/>
        <v>8290.7999999999993</v>
      </c>
      <c r="O9201" s="21"/>
      <c r="P9201" s="20"/>
    </row>
    <row r="9202" spans="1:16" x14ac:dyDescent="0.35">
      <c r="A9202" s="2" t="s">
        <v>25</v>
      </c>
      <c r="B9202" s="2">
        <v>1197831</v>
      </c>
      <c r="C9202" s="15">
        <v>44520</v>
      </c>
      <c r="D9202" s="2" t="s">
        <v>22</v>
      </c>
      <c r="E9202" s="2" t="s">
        <v>97</v>
      </c>
      <c r="F9202" s="2" t="s">
        <v>98</v>
      </c>
      <c r="G9202" s="3" t="s">
        <v>158</v>
      </c>
      <c r="H9202" s="17">
        <v>53</v>
      </c>
      <c r="I9202" s="2">
        <v>135</v>
      </c>
      <c r="J9202" s="19">
        <v>7155</v>
      </c>
      <c r="K9202" s="19">
        <v>3219.75</v>
      </c>
      <c r="L9202" s="2">
        <v>0.45</v>
      </c>
      <c r="M9202" s="2" t="s">
        <v>19</v>
      </c>
      <c r="N9202" s="20">
        <f t="shared" si="143"/>
        <v>10374.75</v>
      </c>
      <c r="O9202" s="21"/>
      <c r="P9202" s="20"/>
    </row>
    <row r="9203" spans="1:16" x14ac:dyDescent="0.35">
      <c r="A9203" s="2" t="s">
        <v>25</v>
      </c>
      <c r="B9203" s="2">
        <v>1197831</v>
      </c>
      <c r="C9203" s="15">
        <v>44549</v>
      </c>
      <c r="D9203" s="2" t="s">
        <v>22</v>
      </c>
      <c r="E9203" s="2" t="s">
        <v>97</v>
      </c>
      <c r="F9203" s="2" t="s">
        <v>98</v>
      </c>
      <c r="G9203" s="3" t="s">
        <v>155</v>
      </c>
      <c r="H9203" s="17">
        <v>55</v>
      </c>
      <c r="I9203" s="2">
        <v>238</v>
      </c>
      <c r="J9203" s="19">
        <v>13090</v>
      </c>
      <c r="K9203" s="19">
        <v>6021.4000000000005</v>
      </c>
      <c r="L9203" s="2">
        <v>0.46</v>
      </c>
      <c r="M9203" s="2" t="s">
        <v>19</v>
      </c>
      <c r="N9203" s="20">
        <f t="shared" si="143"/>
        <v>19111.400000000001</v>
      </c>
      <c r="O9203" s="21"/>
      <c r="P9203" s="20"/>
    </row>
    <row r="9204" spans="1:16" x14ac:dyDescent="0.35">
      <c r="A9204" s="2" t="s">
        <v>25</v>
      </c>
      <c r="B9204" s="2">
        <v>1197831</v>
      </c>
      <c r="C9204" s="15">
        <v>44549</v>
      </c>
      <c r="D9204" s="2" t="s">
        <v>22</v>
      </c>
      <c r="E9204" s="2" t="s">
        <v>97</v>
      </c>
      <c r="F9204" s="2" t="s">
        <v>98</v>
      </c>
      <c r="G9204" s="3" t="s">
        <v>17</v>
      </c>
      <c r="H9204" s="17">
        <v>46</v>
      </c>
      <c r="I9204" s="2">
        <v>155</v>
      </c>
      <c r="J9204" s="19">
        <v>7130</v>
      </c>
      <c r="K9204" s="19">
        <v>2851.9999999999995</v>
      </c>
      <c r="L9204" s="2">
        <v>0.39999999999999997</v>
      </c>
      <c r="M9204" s="2" t="s">
        <v>19</v>
      </c>
      <c r="N9204" s="20">
        <f t="shared" si="143"/>
        <v>9982</v>
      </c>
      <c r="O9204" s="21"/>
      <c r="P9204" s="20"/>
    </row>
    <row r="9205" spans="1:16" x14ac:dyDescent="0.35">
      <c r="A9205" s="2" t="s">
        <v>25</v>
      </c>
      <c r="B9205" s="2">
        <v>1197831</v>
      </c>
      <c r="C9205" s="15">
        <v>44549</v>
      </c>
      <c r="D9205" s="2" t="s">
        <v>22</v>
      </c>
      <c r="E9205" s="2" t="s">
        <v>97</v>
      </c>
      <c r="F9205" s="2" t="s">
        <v>98</v>
      </c>
      <c r="G9205" s="3" t="s">
        <v>156</v>
      </c>
      <c r="H9205" s="17">
        <v>43</v>
      </c>
      <c r="I9205" s="2">
        <v>149</v>
      </c>
      <c r="J9205" s="19">
        <v>6407</v>
      </c>
      <c r="K9205" s="19">
        <v>2819.08</v>
      </c>
      <c r="L9205" s="2">
        <v>0.44</v>
      </c>
      <c r="M9205" s="2" t="s">
        <v>19</v>
      </c>
      <c r="N9205" s="20">
        <f t="shared" si="143"/>
        <v>9226.08</v>
      </c>
      <c r="O9205" s="21"/>
      <c r="P9205" s="20"/>
    </row>
    <row r="9206" spans="1:16" x14ac:dyDescent="0.35">
      <c r="A9206" s="2" t="s">
        <v>25</v>
      </c>
      <c r="B9206" s="2">
        <v>1197831</v>
      </c>
      <c r="C9206" s="15">
        <v>44549</v>
      </c>
      <c r="D9206" s="2" t="s">
        <v>22</v>
      </c>
      <c r="E9206" s="2" t="s">
        <v>97</v>
      </c>
      <c r="F9206" s="2" t="s">
        <v>98</v>
      </c>
      <c r="G9206" s="3" t="s">
        <v>157</v>
      </c>
      <c r="H9206" s="17">
        <v>40</v>
      </c>
      <c r="I9206" s="2">
        <v>124</v>
      </c>
      <c r="J9206" s="19">
        <v>4960</v>
      </c>
      <c r="K9206" s="19">
        <v>2281.6</v>
      </c>
      <c r="L9206" s="2">
        <v>0.46</v>
      </c>
      <c r="M9206" s="2" t="s">
        <v>19</v>
      </c>
      <c r="N9206" s="20">
        <f t="shared" si="143"/>
        <v>7241.6</v>
      </c>
      <c r="O9206" s="21"/>
      <c r="P9206" s="20"/>
    </row>
    <row r="9207" spans="1:16" x14ac:dyDescent="0.35">
      <c r="A9207" s="2" t="s">
        <v>25</v>
      </c>
      <c r="B9207" s="2">
        <v>1197831</v>
      </c>
      <c r="C9207" s="15">
        <v>44549</v>
      </c>
      <c r="D9207" s="2" t="s">
        <v>22</v>
      </c>
      <c r="E9207" s="2" t="s">
        <v>97</v>
      </c>
      <c r="F9207" s="2" t="s">
        <v>98</v>
      </c>
      <c r="G9207" s="3" t="s">
        <v>18</v>
      </c>
      <c r="H9207" s="17">
        <v>50</v>
      </c>
      <c r="I9207" s="2">
        <v>132</v>
      </c>
      <c r="J9207" s="19">
        <v>6600</v>
      </c>
      <c r="K9207" s="19">
        <v>2640</v>
      </c>
      <c r="L9207" s="2">
        <v>0.39999999999999997</v>
      </c>
      <c r="M9207" s="2" t="s">
        <v>19</v>
      </c>
      <c r="N9207" s="20">
        <f t="shared" si="143"/>
        <v>9240</v>
      </c>
      <c r="O9207" s="21"/>
      <c r="P9207" s="20"/>
    </row>
    <row r="9208" spans="1:16" x14ac:dyDescent="0.35">
      <c r="A9208" s="2" t="s">
        <v>25</v>
      </c>
      <c r="B9208" s="2">
        <v>1197831</v>
      </c>
      <c r="C9208" s="15">
        <v>44549</v>
      </c>
      <c r="D9208" s="2" t="s">
        <v>22</v>
      </c>
      <c r="E9208" s="2" t="s">
        <v>97</v>
      </c>
      <c r="F9208" s="2" t="s">
        <v>98</v>
      </c>
      <c r="G9208" s="3" t="s">
        <v>158</v>
      </c>
      <c r="H9208" s="17">
        <v>55</v>
      </c>
      <c r="I9208" s="2">
        <v>170</v>
      </c>
      <c r="J9208" s="19">
        <v>9350</v>
      </c>
      <c r="K9208" s="19">
        <v>4207.5</v>
      </c>
      <c r="L9208" s="2">
        <v>0.45</v>
      </c>
      <c r="M9208" s="2" t="s">
        <v>19</v>
      </c>
      <c r="N9208" s="20">
        <f t="shared" si="143"/>
        <v>13557.5</v>
      </c>
      <c r="O9208" s="21"/>
      <c r="P9208" s="20"/>
    </row>
    <row r="9209" spans="1:16" x14ac:dyDescent="0.35">
      <c r="A9209" s="2" t="s">
        <v>25</v>
      </c>
      <c r="B9209" s="2">
        <v>1197831</v>
      </c>
      <c r="C9209" s="15">
        <v>44219</v>
      </c>
      <c r="D9209" s="2" t="s">
        <v>22</v>
      </c>
      <c r="E9209" s="2" t="s">
        <v>97</v>
      </c>
      <c r="F9209" s="2" t="s">
        <v>98</v>
      </c>
      <c r="G9209" s="3" t="s">
        <v>155</v>
      </c>
      <c r="H9209" s="17">
        <v>17</v>
      </c>
      <c r="I9209" s="2">
        <v>178</v>
      </c>
      <c r="J9209" s="19">
        <v>3026</v>
      </c>
      <c r="K9209" s="19">
        <v>1422.22</v>
      </c>
      <c r="L9209" s="2">
        <v>0.47000000000000003</v>
      </c>
      <c r="M9209" s="2" t="s">
        <v>19</v>
      </c>
      <c r="N9209" s="20">
        <f t="shared" si="143"/>
        <v>4448.22</v>
      </c>
      <c r="O9209" s="21"/>
      <c r="P9209" s="20"/>
    </row>
    <row r="9210" spans="1:16" x14ac:dyDescent="0.35">
      <c r="A9210" s="2" t="s">
        <v>25</v>
      </c>
      <c r="B9210" s="2">
        <v>1197831</v>
      </c>
      <c r="C9210" s="15">
        <v>44219</v>
      </c>
      <c r="D9210" s="2" t="s">
        <v>22</v>
      </c>
      <c r="E9210" s="2" t="s">
        <v>97</v>
      </c>
      <c r="F9210" s="2" t="s">
        <v>98</v>
      </c>
      <c r="G9210" s="3" t="s">
        <v>17</v>
      </c>
      <c r="H9210" s="17">
        <v>18</v>
      </c>
      <c r="I9210" s="2">
        <v>124</v>
      </c>
      <c r="J9210" s="19">
        <v>2232</v>
      </c>
      <c r="K9210" s="19">
        <v>848.16</v>
      </c>
      <c r="L9210" s="2">
        <v>0.38</v>
      </c>
      <c r="M9210" s="2" t="s">
        <v>19</v>
      </c>
      <c r="N9210" s="20">
        <f t="shared" si="143"/>
        <v>3080.16</v>
      </c>
      <c r="O9210" s="21"/>
      <c r="P9210" s="20"/>
    </row>
    <row r="9211" spans="1:16" x14ac:dyDescent="0.35">
      <c r="A9211" s="2" t="s">
        <v>25</v>
      </c>
      <c r="B9211" s="2">
        <v>1197831</v>
      </c>
      <c r="C9211" s="15">
        <v>44219</v>
      </c>
      <c r="D9211" s="2" t="s">
        <v>22</v>
      </c>
      <c r="E9211" s="2" t="s">
        <v>97</v>
      </c>
      <c r="F9211" s="2" t="s">
        <v>98</v>
      </c>
      <c r="G9211" s="3" t="s">
        <v>156</v>
      </c>
      <c r="H9211" s="17">
        <v>10</v>
      </c>
      <c r="I9211" s="2">
        <v>131</v>
      </c>
      <c r="J9211" s="19">
        <v>1310</v>
      </c>
      <c r="K9211" s="19">
        <v>563.30000000000007</v>
      </c>
      <c r="L9211" s="2">
        <v>0.43000000000000005</v>
      </c>
      <c r="M9211" s="2" t="s">
        <v>19</v>
      </c>
      <c r="N9211" s="20">
        <f t="shared" si="143"/>
        <v>1873.3000000000002</v>
      </c>
      <c r="O9211" s="21"/>
      <c r="P9211" s="20"/>
    </row>
    <row r="9212" spans="1:16" x14ac:dyDescent="0.35">
      <c r="A9212" s="2" t="s">
        <v>25</v>
      </c>
      <c r="B9212" s="2">
        <v>1197831</v>
      </c>
      <c r="C9212" s="15">
        <v>44219</v>
      </c>
      <c r="D9212" s="2" t="s">
        <v>22</v>
      </c>
      <c r="E9212" s="2" t="s">
        <v>97</v>
      </c>
      <c r="F9212" s="2" t="s">
        <v>98</v>
      </c>
      <c r="G9212" s="3" t="s">
        <v>157</v>
      </c>
      <c r="H9212" s="17">
        <v>13</v>
      </c>
      <c r="I9212" s="2">
        <v>74</v>
      </c>
      <c r="J9212" s="19">
        <v>962</v>
      </c>
      <c r="K9212" s="19">
        <v>413.66</v>
      </c>
      <c r="L9212" s="2">
        <v>0.43000000000000005</v>
      </c>
      <c r="M9212" s="2" t="s">
        <v>19</v>
      </c>
      <c r="N9212" s="20">
        <f t="shared" si="143"/>
        <v>1375.66</v>
      </c>
      <c r="O9212" s="21"/>
      <c r="P9212" s="20"/>
    </row>
    <row r="9213" spans="1:16" x14ac:dyDescent="0.35">
      <c r="A9213" s="2" t="s">
        <v>25</v>
      </c>
      <c r="B9213" s="2">
        <v>1197831</v>
      </c>
      <c r="C9213" s="15">
        <v>44219</v>
      </c>
      <c r="D9213" s="2" t="s">
        <v>22</v>
      </c>
      <c r="E9213" s="2" t="s">
        <v>97</v>
      </c>
      <c r="F9213" s="2" t="s">
        <v>98</v>
      </c>
      <c r="G9213" s="3" t="s">
        <v>18</v>
      </c>
      <c r="H9213" s="17">
        <v>23</v>
      </c>
      <c r="I9213" s="2">
        <v>91</v>
      </c>
      <c r="J9213" s="19">
        <v>2093</v>
      </c>
      <c r="K9213" s="19">
        <v>858.13</v>
      </c>
      <c r="L9213" s="2">
        <v>0.41</v>
      </c>
      <c r="M9213" s="2" t="s">
        <v>19</v>
      </c>
      <c r="N9213" s="20">
        <f t="shared" si="143"/>
        <v>2951.13</v>
      </c>
      <c r="O9213" s="21"/>
      <c r="P9213" s="20"/>
    </row>
    <row r="9214" spans="1:16" x14ac:dyDescent="0.35">
      <c r="A9214" s="2" t="s">
        <v>25</v>
      </c>
      <c r="B9214" s="2">
        <v>1197831</v>
      </c>
      <c r="C9214" s="15">
        <v>44219</v>
      </c>
      <c r="D9214" s="2" t="s">
        <v>22</v>
      </c>
      <c r="E9214" s="2" t="s">
        <v>97</v>
      </c>
      <c r="F9214" s="2" t="s">
        <v>98</v>
      </c>
      <c r="G9214" s="3" t="s">
        <v>158</v>
      </c>
      <c r="H9214" s="17">
        <v>18</v>
      </c>
      <c r="I9214" s="2">
        <v>124</v>
      </c>
      <c r="J9214" s="19">
        <v>2232</v>
      </c>
      <c r="K9214" s="19">
        <v>1004.4</v>
      </c>
      <c r="L9214" s="2">
        <v>0.45</v>
      </c>
      <c r="M9214" s="2" t="s">
        <v>19</v>
      </c>
      <c r="N9214" s="20">
        <f t="shared" si="143"/>
        <v>3236.4</v>
      </c>
      <c r="O9214" s="21"/>
      <c r="P9214" s="20"/>
    </row>
    <row r="9215" spans="1:16" x14ac:dyDescent="0.35">
      <c r="A9215" s="2" t="s">
        <v>25</v>
      </c>
      <c r="B9215" s="2">
        <v>1197831</v>
      </c>
      <c r="C9215" s="15">
        <v>44248</v>
      </c>
      <c r="D9215" s="2" t="s">
        <v>22</v>
      </c>
      <c r="E9215" s="2" t="s">
        <v>97</v>
      </c>
      <c r="F9215" s="2" t="s">
        <v>98</v>
      </c>
      <c r="G9215" s="3" t="s">
        <v>155</v>
      </c>
      <c r="H9215" s="17">
        <v>18</v>
      </c>
      <c r="I9215" s="2">
        <v>206</v>
      </c>
      <c r="J9215" s="19">
        <v>3708</v>
      </c>
      <c r="K9215" s="19">
        <v>1631.52</v>
      </c>
      <c r="L9215" s="2">
        <v>0.44</v>
      </c>
      <c r="M9215" s="2" t="s">
        <v>19</v>
      </c>
      <c r="N9215" s="20">
        <f t="shared" si="143"/>
        <v>5339.52</v>
      </c>
      <c r="O9215" s="21"/>
      <c r="P9215" s="20"/>
    </row>
    <row r="9216" spans="1:16" x14ac:dyDescent="0.35">
      <c r="A9216" s="2" t="s">
        <v>25</v>
      </c>
      <c r="B9216" s="2">
        <v>1197831</v>
      </c>
      <c r="C9216" s="15">
        <v>44248</v>
      </c>
      <c r="D9216" s="2" t="s">
        <v>22</v>
      </c>
      <c r="E9216" s="2" t="s">
        <v>97</v>
      </c>
      <c r="F9216" s="2" t="s">
        <v>98</v>
      </c>
      <c r="G9216" s="3" t="s">
        <v>17</v>
      </c>
      <c r="H9216" s="17">
        <v>17</v>
      </c>
      <c r="I9216" s="2">
        <v>83</v>
      </c>
      <c r="J9216" s="19">
        <v>1411</v>
      </c>
      <c r="K9216" s="19">
        <v>550.29</v>
      </c>
      <c r="L9216" s="2">
        <v>0.38999999999999996</v>
      </c>
      <c r="M9216" s="2" t="s">
        <v>19</v>
      </c>
      <c r="N9216" s="20">
        <f t="shared" si="143"/>
        <v>1961.29</v>
      </c>
      <c r="O9216" s="21"/>
      <c r="P9216" s="20"/>
    </row>
    <row r="9217" spans="1:16" x14ac:dyDescent="0.35">
      <c r="A9217" s="2" t="s">
        <v>25</v>
      </c>
      <c r="B9217" s="2">
        <v>1197831</v>
      </c>
      <c r="C9217" s="15">
        <v>44248</v>
      </c>
      <c r="D9217" s="2" t="s">
        <v>22</v>
      </c>
      <c r="E9217" s="2" t="s">
        <v>97</v>
      </c>
      <c r="F9217" s="2" t="s">
        <v>98</v>
      </c>
      <c r="G9217" s="3" t="s">
        <v>156</v>
      </c>
      <c r="H9217" s="17">
        <v>12</v>
      </c>
      <c r="I9217" s="2">
        <v>98</v>
      </c>
      <c r="J9217" s="19">
        <v>1176</v>
      </c>
      <c r="K9217" s="19">
        <v>552.72</v>
      </c>
      <c r="L9217" s="2">
        <v>0.47000000000000003</v>
      </c>
      <c r="M9217" s="2" t="s">
        <v>19</v>
      </c>
      <c r="N9217" s="20">
        <f t="shared" si="143"/>
        <v>1728.72</v>
      </c>
      <c r="O9217" s="21"/>
      <c r="P9217" s="20"/>
    </row>
    <row r="9218" spans="1:16" x14ac:dyDescent="0.35">
      <c r="A9218" s="2" t="s">
        <v>25</v>
      </c>
      <c r="B9218" s="2">
        <v>1197831</v>
      </c>
      <c r="C9218" s="15">
        <v>44248</v>
      </c>
      <c r="D9218" s="2" t="s">
        <v>22</v>
      </c>
      <c r="E9218" s="2" t="s">
        <v>99</v>
      </c>
      <c r="F9218" s="2" t="s">
        <v>100</v>
      </c>
      <c r="G9218" s="3" t="s">
        <v>157</v>
      </c>
      <c r="H9218" s="17">
        <v>15</v>
      </c>
      <c r="I9218" s="2">
        <v>58</v>
      </c>
      <c r="J9218" s="19">
        <v>870</v>
      </c>
      <c r="K9218" s="19">
        <v>400.20000000000005</v>
      </c>
      <c r="L9218" s="2">
        <v>0.46</v>
      </c>
      <c r="M9218" s="2" t="s">
        <v>19</v>
      </c>
      <c r="N9218" s="20">
        <f t="shared" si="143"/>
        <v>1270.2</v>
      </c>
      <c r="O9218" s="21"/>
      <c r="P9218" s="20"/>
    </row>
    <row r="9219" spans="1:16" x14ac:dyDescent="0.35">
      <c r="A9219" s="2" t="s">
        <v>25</v>
      </c>
      <c r="B9219" s="2">
        <v>1197831</v>
      </c>
      <c r="C9219" s="15">
        <v>44248</v>
      </c>
      <c r="D9219" s="2" t="s">
        <v>22</v>
      </c>
      <c r="E9219" s="2" t="s">
        <v>99</v>
      </c>
      <c r="F9219" s="2" t="s">
        <v>100</v>
      </c>
      <c r="G9219" s="3" t="s">
        <v>18</v>
      </c>
      <c r="H9219" s="17">
        <v>24</v>
      </c>
      <c r="I9219" s="2">
        <v>85</v>
      </c>
      <c r="J9219" s="19">
        <v>2040</v>
      </c>
      <c r="K9219" s="19">
        <v>815.99999999999989</v>
      </c>
      <c r="L9219" s="2">
        <v>0.39999999999999997</v>
      </c>
      <c r="M9219" s="2" t="s">
        <v>19</v>
      </c>
      <c r="N9219" s="20">
        <f t="shared" ref="N9219:N9282" si="144">SUM(J9219,K9219)</f>
        <v>2856</v>
      </c>
      <c r="O9219" s="21"/>
      <c r="P9219" s="20"/>
    </row>
    <row r="9220" spans="1:16" x14ac:dyDescent="0.35">
      <c r="A9220" s="2" t="s">
        <v>25</v>
      </c>
      <c r="B9220" s="2">
        <v>1197831</v>
      </c>
      <c r="C9220" s="15">
        <v>44248</v>
      </c>
      <c r="D9220" s="2" t="s">
        <v>22</v>
      </c>
      <c r="E9220" s="2" t="s">
        <v>99</v>
      </c>
      <c r="F9220" s="2" t="s">
        <v>100</v>
      </c>
      <c r="G9220" s="3" t="s">
        <v>158</v>
      </c>
      <c r="H9220" s="17">
        <v>14</v>
      </c>
      <c r="I9220" s="2">
        <v>112</v>
      </c>
      <c r="J9220" s="19">
        <v>1568</v>
      </c>
      <c r="K9220" s="19">
        <v>721.28000000000009</v>
      </c>
      <c r="L9220" s="2">
        <v>0.46</v>
      </c>
      <c r="M9220" s="2" t="s">
        <v>19</v>
      </c>
      <c r="N9220" s="20">
        <f t="shared" si="144"/>
        <v>2289.2800000000002</v>
      </c>
      <c r="O9220" s="21"/>
      <c r="P9220" s="20"/>
    </row>
    <row r="9221" spans="1:16" x14ac:dyDescent="0.35">
      <c r="A9221" s="2" t="s">
        <v>25</v>
      </c>
      <c r="B9221" s="2">
        <v>1197831</v>
      </c>
      <c r="C9221" s="15">
        <v>44274</v>
      </c>
      <c r="D9221" s="2" t="s">
        <v>22</v>
      </c>
      <c r="E9221" s="2" t="s">
        <v>99</v>
      </c>
      <c r="F9221" s="2" t="s">
        <v>100</v>
      </c>
      <c r="G9221" s="3" t="s">
        <v>155</v>
      </c>
      <c r="H9221" s="17">
        <v>14</v>
      </c>
      <c r="I9221" s="2">
        <v>182</v>
      </c>
      <c r="J9221" s="19">
        <v>2548</v>
      </c>
      <c r="K9221" s="19">
        <v>1172.0800000000002</v>
      </c>
      <c r="L9221" s="2">
        <v>0.46</v>
      </c>
      <c r="M9221" s="2" t="s">
        <v>19</v>
      </c>
      <c r="N9221" s="20">
        <f t="shared" si="144"/>
        <v>3720.08</v>
      </c>
      <c r="O9221" s="21"/>
      <c r="P9221" s="20"/>
    </row>
    <row r="9222" spans="1:16" x14ac:dyDescent="0.35">
      <c r="A9222" s="2" t="s">
        <v>25</v>
      </c>
      <c r="B9222" s="2">
        <v>1197831</v>
      </c>
      <c r="C9222" s="15">
        <v>44274</v>
      </c>
      <c r="D9222" s="2" t="s">
        <v>22</v>
      </c>
      <c r="E9222" s="2" t="s">
        <v>99</v>
      </c>
      <c r="F9222" s="2" t="s">
        <v>100</v>
      </c>
      <c r="G9222" s="3" t="s">
        <v>17</v>
      </c>
      <c r="H9222" s="17">
        <v>15</v>
      </c>
      <c r="I9222" s="2">
        <v>78</v>
      </c>
      <c r="J9222" s="19">
        <v>1170</v>
      </c>
      <c r="K9222" s="19">
        <v>479.7</v>
      </c>
      <c r="L9222" s="2">
        <v>0.41</v>
      </c>
      <c r="M9222" s="2" t="s">
        <v>19</v>
      </c>
      <c r="N9222" s="20">
        <f t="shared" si="144"/>
        <v>1649.7</v>
      </c>
      <c r="O9222" s="21"/>
      <c r="P9222" s="20"/>
    </row>
    <row r="9223" spans="1:16" x14ac:dyDescent="0.35">
      <c r="A9223" s="2" t="s">
        <v>25</v>
      </c>
      <c r="B9223" s="2">
        <v>1197831</v>
      </c>
      <c r="C9223" s="15">
        <v>44274</v>
      </c>
      <c r="D9223" s="2" t="s">
        <v>22</v>
      </c>
      <c r="E9223" s="2" t="s">
        <v>99</v>
      </c>
      <c r="F9223" s="2" t="s">
        <v>100</v>
      </c>
      <c r="G9223" s="3" t="s">
        <v>156</v>
      </c>
      <c r="H9223" s="17">
        <v>7</v>
      </c>
      <c r="I9223" s="2">
        <v>83</v>
      </c>
      <c r="J9223" s="19">
        <v>581</v>
      </c>
      <c r="K9223" s="19">
        <v>261.45</v>
      </c>
      <c r="L9223" s="2">
        <v>0.45</v>
      </c>
      <c r="M9223" s="2" t="s">
        <v>19</v>
      </c>
      <c r="N9223" s="20">
        <f t="shared" si="144"/>
        <v>842.45</v>
      </c>
      <c r="O9223" s="21"/>
      <c r="P9223" s="20"/>
    </row>
    <row r="9224" spans="1:16" x14ac:dyDescent="0.35">
      <c r="A9224" s="2" t="s">
        <v>25</v>
      </c>
      <c r="B9224" s="2">
        <v>1197831</v>
      </c>
      <c r="C9224" s="15">
        <v>44274</v>
      </c>
      <c r="D9224" s="2" t="s">
        <v>22</v>
      </c>
      <c r="E9224" s="2" t="s">
        <v>99</v>
      </c>
      <c r="F9224" s="2" t="s">
        <v>100</v>
      </c>
      <c r="G9224" s="3" t="s">
        <v>157</v>
      </c>
      <c r="H9224" s="17">
        <v>16</v>
      </c>
      <c r="I9224" s="2">
        <v>39</v>
      </c>
      <c r="J9224" s="19">
        <v>624</v>
      </c>
      <c r="K9224" s="19">
        <v>293.28000000000003</v>
      </c>
      <c r="L9224" s="2">
        <v>0.47000000000000003</v>
      </c>
      <c r="M9224" s="2" t="s">
        <v>19</v>
      </c>
      <c r="N9224" s="20">
        <f t="shared" si="144"/>
        <v>917.28</v>
      </c>
      <c r="O9224" s="21"/>
      <c r="P9224" s="20"/>
    </row>
    <row r="9225" spans="1:16" x14ac:dyDescent="0.35">
      <c r="A9225" s="2" t="s">
        <v>25</v>
      </c>
      <c r="B9225" s="2">
        <v>1197831</v>
      </c>
      <c r="C9225" s="15">
        <v>44274</v>
      </c>
      <c r="D9225" s="2" t="s">
        <v>22</v>
      </c>
      <c r="E9225" s="2" t="s">
        <v>99</v>
      </c>
      <c r="F9225" s="2" t="s">
        <v>100</v>
      </c>
      <c r="G9225" s="3" t="s">
        <v>18</v>
      </c>
      <c r="H9225" s="17">
        <v>26</v>
      </c>
      <c r="I9225" s="2">
        <v>61</v>
      </c>
      <c r="J9225" s="19">
        <v>1586</v>
      </c>
      <c r="K9225" s="19">
        <v>666.12</v>
      </c>
      <c r="L9225" s="2">
        <v>0.42</v>
      </c>
      <c r="M9225" s="2" t="s">
        <v>19</v>
      </c>
      <c r="N9225" s="20">
        <f t="shared" si="144"/>
        <v>2252.12</v>
      </c>
      <c r="O9225" s="21"/>
      <c r="P9225" s="20"/>
    </row>
    <row r="9226" spans="1:16" x14ac:dyDescent="0.35">
      <c r="A9226" s="2" t="s">
        <v>25</v>
      </c>
      <c r="B9226" s="2">
        <v>1197831</v>
      </c>
      <c r="C9226" s="15">
        <v>44274</v>
      </c>
      <c r="D9226" s="2" t="s">
        <v>22</v>
      </c>
      <c r="E9226" s="2" t="s">
        <v>99</v>
      </c>
      <c r="F9226" s="2" t="s">
        <v>100</v>
      </c>
      <c r="G9226" s="3" t="s">
        <v>158</v>
      </c>
      <c r="H9226" s="17">
        <v>18</v>
      </c>
      <c r="I9226" s="2">
        <v>88</v>
      </c>
      <c r="J9226" s="19">
        <v>1584</v>
      </c>
      <c r="K9226" s="19">
        <v>728.64</v>
      </c>
      <c r="L9226" s="2">
        <v>0.46</v>
      </c>
      <c r="M9226" s="2" t="s">
        <v>19</v>
      </c>
      <c r="N9226" s="20">
        <f t="shared" si="144"/>
        <v>2312.64</v>
      </c>
      <c r="O9226" s="21"/>
      <c r="P9226" s="20"/>
    </row>
    <row r="9227" spans="1:16" x14ac:dyDescent="0.35">
      <c r="A9227" s="2" t="s">
        <v>25</v>
      </c>
      <c r="B9227" s="2">
        <v>1197831</v>
      </c>
      <c r="C9227" s="15">
        <v>44306</v>
      </c>
      <c r="D9227" s="2" t="s">
        <v>22</v>
      </c>
      <c r="E9227" s="2" t="s">
        <v>99</v>
      </c>
      <c r="F9227" s="2" t="s">
        <v>100</v>
      </c>
      <c r="G9227" s="3" t="s">
        <v>155</v>
      </c>
      <c r="H9227" s="17">
        <v>20</v>
      </c>
      <c r="I9227" s="2">
        <v>184</v>
      </c>
      <c r="J9227" s="19">
        <v>3680</v>
      </c>
      <c r="K9227" s="19">
        <v>1692.8000000000002</v>
      </c>
      <c r="L9227" s="2">
        <v>0.46</v>
      </c>
      <c r="M9227" s="2" t="s">
        <v>19</v>
      </c>
      <c r="N9227" s="20">
        <f t="shared" si="144"/>
        <v>5372.8</v>
      </c>
      <c r="O9227" s="21"/>
      <c r="P9227" s="20"/>
    </row>
    <row r="9228" spans="1:16" x14ac:dyDescent="0.35">
      <c r="A9228" s="2" t="s">
        <v>25</v>
      </c>
      <c r="B9228" s="2">
        <v>1197831</v>
      </c>
      <c r="C9228" s="15">
        <v>44306</v>
      </c>
      <c r="D9228" s="2" t="s">
        <v>22</v>
      </c>
      <c r="E9228" s="2" t="s">
        <v>99</v>
      </c>
      <c r="F9228" s="2" t="s">
        <v>100</v>
      </c>
      <c r="G9228" s="3" t="s">
        <v>17</v>
      </c>
      <c r="H9228" s="17">
        <v>18</v>
      </c>
      <c r="I9228" s="2">
        <v>79</v>
      </c>
      <c r="J9228" s="19">
        <v>1422</v>
      </c>
      <c r="K9228" s="19">
        <v>554.57999999999993</v>
      </c>
      <c r="L9228" s="2">
        <v>0.38999999999999996</v>
      </c>
      <c r="M9228" s="2" t="s">
        <v>19</v>
      </c>
      <c r="N9228" s="20">
        <f t="shared" si="144"/>
        <v>1976.58</v>
      </c>
      <c r="O9228" s="21"/>
      <c r="P9228" s="20"/>
    </row>
    <row r="9229" spans="1:16" x14ac:dyDescent="0.35">
      <c r="A9229" s="2" t="s">
        <v>25</v>
      </c>
      <c r="B9229" s="2">
        <v>1197831</v>
      </c>
      <c r="C9229" s="15">
        <v>44306</v>
      </c>
      <c r="D9229" s="2" t="s">
        <v>22</v>
      </c>
      <c r="E9229" s="2" t="s">
        <v>99</v>
      </c>
      <c r="F9229" s="2" t="s">
        <v>100</v>
      </c>
      <c r="G9229" s="3" t="s">
        <v>156</v>
      </c>
      <c r="H9229" s="17">
        <v>10</v>
      </c>
      <c r="I9229" s="2">
        <v>70</v>
      </c>
      <c r="J9229" s="19">
        <v>700</v>
      </c>
      <c r="K9229" s="19">
        <v>322</v>
      </c>
      <c r="L9229" s="2">
        <v>0.46</v>
      </c>
      <c r="M9229" s="2" t="s">
        <v>19</v>
      </c>
      <c r="N9229" s="20">
        <f t="shared" si="144"/>
        <v>1022</v>
      </c>
      <c r="O9229" s="21"/>
      <c r="P9229" s="20"/>
    </row>
    <row r="9230" spans="1:16" x14ac:dyDescent="0.35">
      <c r="A9230" s="2" t="s">
        <v>25</v>
      </c>
      <c r="B9230" s="2">
        <v>1197831</v>
      </c>
      <c r="C9230" s="15">
        <v>44306</v>
      </c>
      <c r="D9230" s="2" t="s">
        <v>22</v>
      </c>
      <c r="E9230" s="2" t="s">
        <v>99</v>
      </c>
      <c r="F9230" s="2" t="s">
        <v>100</v>
      </c>
      <c r="G9230" s="3" t="s">
        <v>157</v>
      </c>
      <c r="H9230" s="17">
        <v>15</v>
      </c>
      <c r="I9230" s="2">
        <v>47</v>
      </c>
      <c r="J9230" s="19">
        <v>705</v>
      </c>
      <c r="K9230" s="19">
        <v>303.15000000000003</v>
      </c>
      <c r="L9230" s="2">
        <v>0.43000000000000005</v>
      </c>
      <c r="M9230" s="2" t="s">
        <v>19</v>
      </c>
      <c r="N9230" s="20">
        <f t="shared" si="144"/>
        <v>1008.1500000000001</v>
      </c>
      <c r="O9230" s="21"/>
      <c r="P9230" s="20"/>
    </row>
    <row r="9231" spans="1:16" x14ac:dyDescent="0.35">
      <c r="A9231" s="2" t="s">
        <v>25</v>
      </c>
      <c r="B9231" s="2">
        <v>1197831</v>
      </c>
      <c r="C9231" s="15">
        <v>44306</v>
      </c>
      <c r="D9231" s="2" t="s">
        <v>22</v>
      </c>
      <c r="E9231" s="2" t="s">
        <v>99</v>
      </c>
      <c r="F9231" s="2" t="s">
        <v>100</v>
      </c>
      <c r="G9231" s="3" t="s">
        <v>18</v>
      </c>
      <c r="H9231" s="17">
        <v>27</v>
      </c>
      <c r="I9231" s="2">
        <v>54</v>
      </c>
      <c r="J9231" s="19">
        <v>1458</v>
      </c>
      <c r="K9231" s="19">
        <v>568.61999999999989</v>
      </c>
      <c r="L9231" s="2">
        <v>0.38999999999999996</v>
      </c>
      <c r="M9231" s="2" t="s">
        <v>19</v>
      </c>
      <c r="N9231" s="20">
        <f t="shared" si="144"/>
        <v>2026.62</v>
      </c>
      <c r="O9231" s="21"/>
      <c r="P9231" s="20"/>
    </row>
    <row r="9232" spans="1:16" x14ac:dyDescent="0.35">
      <c r="A9232" s="2" t="s">
        <v>25</v>
      </c>
      <c r="B9232" s="2">
        <v>1197831</v>
      </c>
      <c r="C9232" s="15">
        <v>44306</v>
      </c>
      <c r="D9232" s="2" t="s">
        <v>22</v>
      </c>
      <c r="E9232" s="2" t="s">
        <v>99</v>
      </c>
      <c r="F9232" s="2" t="s">
        <v>100</v>
      </c>
      <c r="G9232" s="3" t="s">
        <v>158</v>
      </c>
      <c r="H9232" s="17">
        <v>22</v>
      </c>
      <c r="I9232" s="2">
        <v>111</v>
      </c>
      <c r="J9232" s="19">
        <v>2442</v>
      </c>
      <c r="K9232" s="19">
        <v>1050.0600000000002</v>
      </c>
      <c r="L9232" s="2">
        <v>0.43000000000000005</v>
      </c>
      <c r="M9232" s="2" t="s">
        <v>19</v>
      </c>
      <c r="N9232" s="20">
        <f t="shared" si="144"/>
        <v>3492.0600000000004</v>
      </c>
      <c r="O9232" s="21"/>
      <c r="P9232" s="20"/>
    </row>
    <row r="9233" spans="1:16" x14ac:dyDescent="0.35">
      <c r="A9233" s="2" t="s">
        <v>25</v>
      </c>
      <c r="B9233" s="2">
        <v>1197831</v>
      </c>
      <c r="C9233" s="15">
        <v>44335</v>
      </c>
      <c r="D9233" s="2" t="s">
        <v>22</v>
      </c>
      <c r="E9233" s="2" t="s">
        <v>99</v>
      </c>
      <c r="F9233" s="2" t="s">
        <v>100</v>
      </c>
      <c r="G9233" s="3" t="s">
        <v>155</v>
      </c>
      <c r="H9233" s="17">
        <v>28</v>
      </c>
      <c r="I9233" s="2">
        <v>179</v>
      </c>
      <c r="J9233" s="19">
        <v>5012</v>
      </c>
      <c r="K9233" s="19">
        <v>2155.1600000000003</v>
      </c>
      <c r="L9233" s="2">
        <v>0.43000000000000005</v>
      </c>
      <c r="M9233" s="2" t="s">
        <v>19</v>
      </c>
      <c r="N9233" s="20">
        <f t="shared" si="144"/>
        <v>7167.16</v>
      </c>
      <c r="O9233" s="21"/>
      <c r="P9233" s="20"/>
    </row>
    <row r="9234" spans="1:16" x14ac:dyDescent="0.35">
      <c r="A9234" s="2" t="s">
        <v>25</v>
      </c>
      <c r="B9234" s="2">
        <v>1197831</v>
      </c>
      <c r="C9234" s="15">
        <v>44335</v>
      </c>
      <c r="D9234" s="2" t="s">
        <v>22</v>
      </c>
      <c r="E9234" s="2" t="s">
        <v>99</v>
      </c>
      <c r="F9234" s="2" t="s">
        <v>100</v>
      </c>
      <c r="G9234" s="3" t="s">
        <v>17</v>
      </c>
      <c r="H9234" s="17">
        <v>29</v>
      </c>
      <c r="I9234" s="2">
        <v>93</v>
      </c>
      <c r="J9234" s="19">
        <v>2697</v>
      </c>
      <c r="K9234" s="19">
        <v>1024.8599999999999</v>
      </c>
      <c r="L9234" s="2">
        <v>0.38</v>
      </c>
      <c r="M9234" s="2" t="s">
        <v>19</v>
      </c>
      <c r="N9234" s="20">
        <f t="shared" si="144"/>
        <v>3721.8599999999997</v>
      </c>
      <c r="O9234" s="21"/>
      <c r="P9234" s="20"/>
    </row>
    <row r="9235" spans="1:16" x14ac:dyDescent="0.35">
      <c r="A9235" s="2" t="s">
        <v>25</v>
      </c>
      <c r="B9235" s="2">
        <v>1197831</v>
      </c>
      <c r="C9235" s="15">
        <v>44335</v>
      </c>
      <c r="D9235" s="2" t="s">
        <v>22</v>
      </c>
      <c r="E9235" s="2" t="s">
        <v>99</v>
      </c>
      <c r="F9235" s="2" t="s">
        <v>100</v>
      </c>
      <c r="G9235" s="3" t="s">
        <v>156</v>
      </c>
      <c r="H9235" s="17">
        <v>27</v>
      </c>
      <c r="I9235" s="2">
        <v>88</v>
      </c>
      <c r="J9235" s="19">
        <v>2376</v>
      </c>
      <c r="K9235" s="19">
        <v>997.92000000000007</v>
      </c>
      <c r="L9235" s="2">
        <v>0.42000000000000004</v>
      </c>
      <c r="M9235" s="2" t="s">
        <v>19</v>
      </c>
      <c r="N9235" s="20">
        <f t="shared" si="144"/>
        <v>3373.92</v>
      </c>
      <c r="O9235" s="21"/>
      <c r="P9235" s="20"/>
    </row>
    <row r="9236" spans="1:16" x14ac:dyDescent="0.35">
      <c r="A9236" s="2" t="s">
        <v>25</v>
      </c>
      <c r="B9236" s="2">
        <v>1197831</v>
      </c>
      <c r="C9236" s="15">
        <v>44335</v>
      </c>
      <c r="D9236" s="2" t="s">
        <v>22</v>
      </c>
      <c r="E9236" s="2" t="s">
        <v>99</v>
      </c>
      <c r="F9236" s="2" t="s">
        <v>100</v>
      </c>
      <c r="G9236" s="3" t="s">
        <v>157</v>
      </c>
      <c r="H9236" s="17">
        <v>26</v>
      </c>
      <c r="I9236" s="2">
        <v>74</v>
      </c>
      <c r="J9236" s="19">
        <v>1924</v>
      </c>
      <c r="K9236" s="19">
        <v>808.08</v>
      </c>
      <c r="L9236" s="2">
        <v>0.42000000000000004</v>
      </c>
      <c r="M9236" s="2" t="s">
        <v>19</v>
      </c>
      <c r="N9236" s="20">
        <f t="shared" si="144"/>
        <v>2732.08</v>
      </c>
      <c r="O9236" s="21"/>
      <c r="P9236" s="20"/>
    </row>
    <row r="9237" spans="1:16" x14ac:dyDescent="0.35">
      <c r="A9237" s="2" t="s">
        <v>25</v>
      </c>
      <c r="B9237" s="2">
        <v>1197831</v>
      </c>
      <c r="C9237" s="15">
        <v>44335</v>
      </c>
      <c r="D9237" s="2" t="s">
        <v>22</v>
      </c>
      <c r="E9237" s="2" t="s">
        <v>99</v>
      </c>
      <c r="F9237" s="2" t="s">
        <v>100</v>
      </c>
      <c r="G9237" s="3" t="s">
        <v>18</v>
      </c>
      <c r="H9237" s="17">
        <v>33</v>
      </c>
      <c r="I9237" s="2">
        <v>80</v>
      </c>
      <c r="J9237" s="19">
        <v>2640</v>
      </c>
      <c r="K9237" s="19">
        <v>1082.3999999999999</v>
      </c>
      <c r="L9237" s="2">
        <v>0.41</v>
      </c>
      <c r="M9237" s="2" t="s">
        <v>19</v>
      </c>
      <c r="N9237" s="20">
        <f t="shared" si="144"/>
        <v>3722.3999999999996</v>
      </c>
      <c r="O9237" s="21"/>
      <c r="P9237" s="20"/>
    </row>
    <row r="9238" spans="1:16" x14ac:dyDescent="0.35">
      <c r="A9238" s="2" t="s">
        <v>25</v>
      </c>
      <c r="B9238" s="2">
        <v>1197831</v>
      </c>
      <c r="C9238" s="15">
        <v>44335</v>
      </c>
      <c r="D9238" s="2" t="s">
        <v>22</v>
      </c>
      <c r="E9238" s="2" t="s">
        <v>99</v>
      </c>
      <c r="F9238" s="2" t="s">
        <v>100</v>
      </c>
      <c r="G9238" s="3" t="s">
        <v>158</v>
      </c>
      <c r="H9238" s="17">
        <v>33</v>
      </c>
      <c r="I9238" s="2">
        <v>116</v>
      </c>
      <c r="J9238" s="19">
        <v>3828</v>
      </c>
      <c r="K9238" s="19">
        <v>1722.6000000000001</v>
      </c>
      <c r="L9238" s="2">
        <v>0.45</v>
      </c>
      <c r="M9238" s="2" t="s">
        <v>19</v>
      </c>
      <c r="N9238" s="20">
        <f t="shared" si="144"/>
        <v>5550.6</v>
      </c>
      <c r="O9238" s="21"/>
      <c r="P9238" s="20"/>
    </row>
    <row r="9239" spans="1:16" x14ac:dyDescent="0.35">
      <c r="A9239" s="2" t="s">
        <v>25</v>
      </c>
      <c r="B9239" s="2">
        <v>1197831</v>
      </c>
      <c r="C9239" s="15">
        <v>44368</v>
      </c>
      <c r="D9239" s="2" t="s">
        <v>22</v>
      </c>
      <c r="E9239" s="2" t="s">
        <v>99</v>
      </c>
      <c r="F9239" s="2" t="s">
        <v>100</v>
      </c>
      <c r="G9239" s="3" t="s">
        <v>155</v>
      </c>
      <c r="H9239" s="17">
        <v>32</v>
      </c>
      <c r="I9239" s="2">
        <v>192</v>
      </c>
      <c r="J9239" s="19">
        <v>6144</v>
      </c>
      <c r="K9239" s="19">
        <v>2826.2400000000002</v>
      </c>
      <c r="L9239" s="2">
        <v>0.46</v>
      </c>
      <c r="M9239" s="2" t="s">
        <v>19</v>
      </c>
      <c r="N9239" s="20">
        <f t="shared" si="144"/>
        <v>8970.24</v>
      </c>
      <c r="O9239" s="21"/>
      <c r="P9239" s="20"/>
    </row>
    <row r="9240" spans="1:16" x14ac:dyDescent="0.35">
      <c r="A9240" s="2" t="s">
        <v>25</v>
      </c>
      <c r="B9240" s="2">
        <v>1197831</v>
      </c>
      <c r="C9240" s="15">
        <v>44368</v>
      </c>
      <c r="D9240" s="2" t="s">
        <v>22</v>
      </c>
      <c r="E9240" s="2" t="s">
        <v>99</v>
      </c>
      <c r="F9240" s="2" t="s">
        <v>100</v>
      </c>
      <c r="G9240" s="3" t="s">
        <v>17</v>
      </c>
      <c r="H9240" s="17">
        <v>25</v>
      </c>
      <c r="I9240" s="2">
        <v>123</v>
      </c>
      <c r="J9240" s="19">
        <v>3075</v>
      </c>
      <c r="K9240" s="19">
        <v>1199.2499999999998</v>
      </c>
      <c r="L9240" s="2">
        <v>0.38999999999999996</v>
      </c>
      <c r="M9240" s="2" t="s">
        <v>19</v>
      </c>
      <c r="N9240" s="20">
        <f t="shared" si="144"/>
        <v>4274.25</v>
      </c>
      <c r="O9240" s="21"/>
      <c r="P9240" s="20"/>
    </row>
    <row r="9241" spans="1:16" x14ac:dyDescent="0.35">
      <c r="A9241" s="2" t="s">
        <v>25</v>
      </c>
      <c r="B9241" s="2">
        <v>1197831</v>
      </c>
      <c r="C9241" s="15">
        <v>44368</v>
      </c>
      <c r="D9241" s="2" t="s">
        <v>22</v>
      </c>
      <c r="E9241" s="2" t="s">
        <v>99</v>
      </c>
      <c r="F9241" s="2" t="s">
        <v>100</v>
      </c>
      <c r="G9241" s="3" t="s">
        <v>156</v>
      </c>
      <c r="H9241" s="17">
        <v>27</v>
      </c>
      <c r="I9241" s="2">
        <v>107</v>
      </c>
      <c r="J9241" s="19">
        <v>2889</v>
      </c>
      <c r="K9241" s="19">
        <v>1242.2700000000002</v>
      </c>
      <c r="L9241" s="2">
        <v>0.43000000000000005</v>
      </c>
      <c r="M9241" s="2" t="s">
        <v>19</v>
      </c>
      <c r="N9241" s="20">
        <f t="shared" si="144"/>
        <v>4131.2700000000004</v>
      </c>
      <c r="O9241" s="21"/>
      <c r="P9241" s="20"/>
    </row>
    <row r="9242" spans="1:16" x14ac:dyDescent="0.35">
      <c r="A9242" s="2" t="s">
        <v>25</v>
      </c>
      <c r="B9242" s="2">
        <v>1197831</v>
      </c>
      <c r="C9242" s="15">
        <v>44368</v>
      </c>
      <c r="D9242" s="2" t="s">
        <v>22</v>
      </c>
      <c r="E9242" s="2" t="s">
        <v>99</v>
      </c>
      <c r="F9242" s="2" t="s">
        <v>100</v>
      </c>
      <c r="G9242" s="3" t="s">
        <v>157</v>
      </c>
      <c r="H9242" s="17">
        <v>29</v>
      </c>
      <c r="I9242" s="2">
        <v>102</v>
      </c>
      <c r="J9242" s="19">
        <v>2958</v>
      </c>
      <c r="K9242" s="19">
        <v>1331.1000000000001</v>
      </c>
      <c r="L9242" s="2">
        <v>0.45</v>
      </c>
      <c r="M9242" s="2" t="s">
        <v>19</v>
      </c>
      <c r="N9242" s="20">
        <f t="shared" si="144"/>
        <v>4289.1000000000004</v>
      </c>
      <c r="O9242" s="21"/>
      <c r="P9242" s="20"/>
    </row>
    <row r="9243" spans="1:16" x14ac:dyDescent="0.35">
      <c r="A9243" s="2" t="s">
        <v>25</v>
      </c>
      <c r="B9243" s="2">
        <v>1197831</v>
      </c>
      <c r="C9243" s="15">
        <v>44368</v>
      </c>
      <c r="D9243" s="2" t="s">
        <v>22</v>
      </c>
      <c r="E9243" s="2" t="s">
        <v>99</v>
      </c>
      <c r="F9243" s="2" t="s">
        <v>100</v>
      </c>
      <c r="G9243" s="3" t="s">
        <v>18</v>
      </c>
      <c r="H9243" s="17">
        <v>41</v>
      </c>
      <c r="I9243" s="2">
        <v>105</v>
      </c>
      <c r="J9243" s="19">
        <v>4305</v>
      </c>
      <c r="K9243" s="19">
        <v>1635.9</v>
      </c>
      <c r="L9243" s="2">
        <v>0.38</v>
      </c>
      <c r="M9243" s="2" t="s">
        <v>19</v>
      </c>
      <c r="N9243" s="20">
        <f t="shared" si="144"/>
        <v>5940.9</v>
      </c>
      <c r="O9243" s="21"/>
      <c r="P9243" s="20"/>
    </row>
    <row r="9244" spans="1:16" x14ac:dyDescent="0.35">
      <c r="A9244" s="2" t="s">
        <v>25</v>
      </c>
      <c r="B9244" s="2">
        <v>1197831</v>
      </c>
      <c r="C9244" s="15">
        <v>44368</v>
      </c>
      <c r="D9244" s="2" t="s">
        <v>22</v>
      </c>
      <c r="E9244" s="2" t="s">
        <v>99</v>
      </c>
      <c r="F9244" s="2" t="s">
        <v>100</v>
      </c>
      <c r="G9244" s="3" t="s">
        <v>158</v>
      </c>
      <c r="H9244" s="17">
        <v>40</v>
      </c>
      <c r="I9244" s="2">
        <v>143</v>
      </c>
      <c r="J9244" s="19">
        <v>5720</v>
      </c>
      <c r="K9244" s="19">
        <v>2402.4</v>
      </c>
      <c r="L9244" s="2">
        <v>0.42000000000000004</v>
      </c>
      <c r="M9244" s="2" t="s">
        <v>19</v>
      </c>
      <c r="N9244" s="20">
        <f t="shared" si="144"/>
        <v>8122.4</v>
      </c>
      <c r="O9244" s="21"/>
      <c r="P9244" s="20"/>
    </row>
    <row r="9245" spans="1:16" x14ac:dyDescent="0.35">
      <c r="A9245" s="2" t="s">
        <v>25</v>
      </c>
      <c r="B9245" s="2">
        <v>1197831</v>
      </c>
      <c r="C9245" s="15">
        <v>44396</v>
      </c>
      <c r="D9245" s="2" t="s">
        <v>22</v>
      </c>
      <c r="E9245" s="2" t="s">
        <v>99</v>
      </c>
      <c r="F9245" s="2" t="s">
        <v>100</v>
      </c>
      <c r="G9245" s="3" t="s">
        <v>155</v>
      </c>
      <c r="H9245" s="17">
        <v>43</v>
      </c>
      <c r="I9245" s="2">
        <v>238</v>
      </c>
      <c r="J9245" s="19">
        <v>10234</v>
      </c>
      <c r="K9245" s="19">
        <v>4298.2800000000007</v>
      </c>
      <c r="L9245" s="2">
        <v>0.42000000000000004</v>
      </c>
      <c r="M9245" s="2" t="s">
        <v>19</v>
      </c>
      <c r="N9245" s="20">
        <f t="shared" si="144"/>
        <v>14532.28</v>
      </c>
      <c r="O9245" s="21"/>
      <c r="P9245" s="20"/>
    </row>
    <row r="9246" spans="1:16" x14ac:dyDescent="0.35">
      <c r="A9246" s="2" t="s">
        <v>25</v>
      </c>
      <c r="B9246" s="2">
        <v>1197831</v>
      </c>
      <c r="C9246" s="15">
        <v>44396</v>
      </c>
      <c r="D9246" s="2" t="s">
        <v>22</v>
      </c>
      <c r="E9246" s="2" t="s">
        <v>99</v>
      </c>
      <c r="F9246" s="2" t="s">
        <v>100</v>
      </c>
      <c r="G9246" s="3" t="s">
        <v>17</v>
      </c>
      <c r="H9246" s="17">
        <v>35</v>
      </c>
      <c r="I9246" s="2">
        <v>135</v>
      </c>
      <c r="J9246" s="19">
        <v>4725</v>
      </c>
      <c r="K9246" s="19">
        <v>1795.5</v>
      </c>
      <c r="L9246" s="2">
        <v>0.38</v>
      </c>
      <c r="M9246" s="2" t="s">
        <v>19</v>
      </c>
      <c r="N9246" s="20">
        <f t="shared" si="144"/>
        <v>6520.5</v>
      </c>
      <c r="O9246" s="21"/>
      <c r="P9246" s="20"/>
    </row>
    <row r="9247" spans="1:16" x14ac:dyDescent="0.35">
      <c r="A9247" s="2" t="s">
        <v>25</v>
      </c>
      <c r="B9247" s="2">
        <v>1197831</v>
      </c>
      <c r="C9247" s="15">
        <v>44396</v>
      </c>
      <c r="D9247" s="2" t="s">
        <v>22</v>
      </c>
      <c r="E9247" s="2" t="s">
        <v>99</v>
      </c>
      <c r="F9247" s="2" t="s">
        <v>100</v>
      </c>
      <c r="G9247" s="3" t="s">
        <v>156</v>
      </c>
      <c r="H9247" s="17">
        <v>33</v>
      </c>
      <c r="I9247" s="2">
        <v>131</v>
      </c>
      <c r="J9247" s="19">
        <v>4323</v>
      </c>
      <c r="K9247" s="19">
        <v>1858.89</v>
      </c>
      <c r="L9247" s="2">
        <v>0.43000000000000005</v>
      </c>
      <c r="M9247" s="2" t="s">
        <v>19</v>
      </c>
      <c r="N9247" s="20">
        <f t="shared" si="144"/>
        <v>6181.89</v>
      </c>
      <c r="O9247" s="21"/>
      <c r="P9247" s="20"/>
    </row>
    <row r="9248" spans="1:16" x14ac:dyDescent="0.35">
      <c r="A9248" s="2" t="s">
        <v>25</v>
      </c>
      <c r="B9248" s="2">
        <v>1197831</v>
      </c>
      <c r="C9248" s="15">
        <v>44396</v>
      </c>
      <c r="D9248" s="2" t="s">
        <v>22</v>
      </c>
      <c r="E9248" s="2" t="s">
        <v>99</v>
      </c>
      <c r="F9248" s="2" t="s">
        <v>100</v>
      </c>
      <c r="G9248" s="3" t="s">
        <v>157</v>
      </c>
      <c r="H9248" s="17">
        <v>36</v>
      </c>
      <c r="I9248" s="2">
        <v>107</v>
      </c>
      <c r="J9248" s="19">
        <v>3852</v>
      </c>
      <c r="K9248" s="19">
        <v>1771.92</v>
      </c>
      <c r="L9248" s="2">
        <v>0.46</v>
      </c>
      <c r="M9248" s="2" t="s">
        <v>19</v>
      </c>
      <c r="N9248" s="20">
        <f t="shared" si="144"/>
        <v>5623.92</v>
      </c>
      <c r="O9248" s="21"/>
      <c r="P9248" s="20"/>
    </row>
    <row r="9249" spans="1:16" x14ac:dyDescent="0.35">
      <c r="A9249" s="2" t="s">
        <v>25</v>
      </c>
      <c r="B9249" s="2">
        <v>1197831</v>
      </c>
      <c r="C9249" s="15">
        <v>44396</v>
      </c>
      <c r="D9249" s="2" t="s">
        <v>22</v>
      </c>
      <c r="E9249" s="2" t="s">
        <v>99</v>
      </c>
      <c r="F9249" s="2" t="s">
        <v>100</v>
      </c>
      <c r="G9249" s="3" t="s">
        <v>18</v>
      </c>
      <c r="H9249" s="17">
        <v>43</v>
      </c>
      <c r="I9249" s="2">
        <v>116</v>
      </c>
      <c r="J9249" s="19">
        <v>4988</v>
      </c>
      <c r="K9249" s="19">
        <v>2045.08</v>
      </c>
      <c r="L9249" s="2">
        <v>0.41</v>
      </c>
      <c r="M9249" s="2" t="s">
        <v>19</v>
      </c>
      <c r="N9249" s="20">
        <f t="shared" si="144"/>
        <v>7033.08</v>
      </c>
      <c r="O9249" s="21"/>
      <c r="P9249" s="20"/>
    </row>
    <row r="9250" spans="1:16" x14ac:dyDescent="0.35">
      <c r="A9250" s="2" t="s">
        <v>25</v>
      </c>
      <c r="B9250" s="2">
        <v>1197831</v>
      </c>
      <c r="C9250" s="15">
        <v>44396</v>
      </c>
      <c r="D9250" s="2" t="s">
        <v>22</v>
      </c>
      <c r="E9250" s="2" t="s">
        <v>99</v>
      </c>
      <c r="F9250" s="2" t="s">
        <v>100</v>
      </c>
      <c r="G9250" s="3" t="s">
        <v>158</v>
      </c>
      <c r="H9250" s="17">
        <v>45</v>
      </c>
      <c r="I9250" s="2">
        <v>163</v>
      </c>
      <c r="J9250" s="19">
        <v>7335</v>
      </c>
      <c r="K9250" s="19">
        <v>3447.4500000000003</v>
      </c>
      <c r="L9250" s="2">
        <v>0.47000000000000003</v>
      </c>
      <c r="M9250" s="2" t="s">
        <v>19</v>
      </c>
      <c r="N9250" s="20">
        <f t="shared" si="144"/>
        <v>10782.45</v>
      </c>
      <c r="O9250" s="21"/>
      <c r="P9250" s="20"/>
    </row>
    <row r="9251" spans="1:16" x14ac:dyDescent="0.35">
      <c r="A9251" s="2" t="s">
        <v>25</v>
      </c>
      <c r="B9251" s="2">
        <v>1197831</v>
      </c>
      <c r="C9251" s="15">
        <v>44428</v>
      </c>
      <c r="D9251" s="2" t="s">
        <v>22</v>
      </c>
      <c r="E9251" s="2" t="s">
        <v>99</v>
      </c>
      <c r="F9251" s="2" t="s">
        <v>100</v>
      </c>
      <c r="G9251" s="3" t="s">
        <v>155</v>
      </c>
      <c r="H9251" s="17">
        <v>41</v>
      </c>
      <c r="I9251" s="2">
        <v>230</v>
      </c>
      <c r="J9251" s="19">
        <v>9430</v>
      </c>
      <c r="K9251" s="19">
        <v>3960.6000000000004</v>
      </c>
      <c r="L9251" s="2">
        <v>0.42000000000000004</v>
      </c>
      <c r="M9251" s="2" t="s">
        <v>19</v>
      </c>
      <c r="N9251" s="20">
        <f t="shared" si="144"/>
        <v>13390.6</v>
      </c>
      <c r="O9251" s="21"/>
      <c r="P9251" s="20"/>
    </row>
    <row r="9252" spans="1:16" x14ac:dyDescent="0.35">
      <c r="A9252" s="2" t="s">
        <v>25</v>
      </c>
      <c r="B9252" s="2">
        <v>1197831</v>
      </c>
      <c r="C9252" s="15">
        <v>44428</v>
      </c>
      <c r="D9252" s="2" t="s">
        <v>22</v>
      </c>
      <c r="E9252" s="2" t="s">
        <v>99</v>
      </c>
      <c r="F9252" s="2" t="s">
        <v>100</v>
      </c>
      <c r="G9252" s="3" t="s">
        <v>17</v>
      </c>
      <c r="H9252" s="17">
        <v>37</v>
      </c>
      <c r="I9252" s="2">
        <v>140</v>
      </c>
      <c r="J9252" s="19">
        <v>5180</v>
      </c>
      <c r="K9252" s="19">
        <v>2175.6</v>
      </c>
      <c r="L9252" s="2">
        <v>0.42</v>
      </c>
      <c r="M9252" s="2" t="s">
        <v>19</v>
      </c>
      <c r="N9252" s="20">
        <f t="shared" si="144"/>
        <v>7355.6</v>
      </c>
      <c r="O9252" s="21"/>
      <c r="P9252" s="20"/>
    </row>
    <row r="9253" spans="1:16" x14ac:dyDescent="0.35">
      <c r="A9253" s="2" t="s">
        <v>25</v>
      </c>
      <c r="B9253" s="2">
        <v>1197831</v>
      </c>
      <c r="C9253" s="15">
        <v>44428</v>
      </c>
      <c r="D9253" s="2" t="s">
        <v>22</v>
      </c>
      <c r="E9253" s="2" t="s">
        <v>99</v>
      </c>
      <c r="F9253" s="2" t="s">
        <v>100</v>
      </c>
      <c r="G9253" s="3" t="s">
        <v>156</v>
      </c>
      <c r="H9253" s="17">
        <v>38</v>
      </c>
      <c r="I9253" s="2">
        <v>113</v>
      </c>
      <c r="J9253" s="19">
        <v>4294</v>
      </c>
      <c r="K9253" s="19">
        <v>2018.18</v>
      </c>
      <c r="L9253" s="2">
        <v>0.47000000000000003</v>
      </c>
      <c r="M9253" s="2" t="s">
        <v>19</v>
      </c>
      <c r="N9253" s="20">
        <f t="shared" si="144"/>
        <v>6312.18</v>
      </c>
      <c r="O9253" s="21"/>
      <c r="P9253" s="20"/>
    </row>
    <row r="9254" spans="1:16" x14ac:dyDescent="0.35">
      <c r="A9254" s="2" t="s">
        <v>25</v>
      </c>
      <c r="B9254" s="2">
        <v>1197831</v>
      </c>
      <c r="C9254" s="15">
        <v>44428</v>
      </c>
      <c r="D9254" s="2" t="s">
        <v>22</v>
      </c>
      <c r="E9254" s="2" t="s">
        <v>99</v>
      </c>
      <c r="F9254" s="2" t="s">
        <v>100</v>
      </c>
      <c r="G9254" s="3" t="s">
        <v>157</v>
      </c>
      <c r="H9254" s="17">
        <v>32</v>
      </c>
      <c r="I9254" s="2">
        <v>111</v>
      </c>
      <c r="J9254" s="19">
        <v>3552</v>
      </c>
      <c r="K9254" s="19">
        <v>1491.8400000000001</v>
      </c>
      <c r="L9254" s="2">
        <v>0.42000000000000004</v>
      </c>
      <c r="M9254" s="2" t="s">
        <v>19</v>
      </c>
      <c r="N9254" s="20">
        <f t="shared" si="144"/>
        <v>5043.84</v>
      </c>
      <c r="O9254" s="21"/>
      <c r="P9254" s="20"/>
    </row>
    <row r="9255" spans="1:16" x14ac:dyDescent="0.35">
      <c r="A9255" s="2" t="s">
        <v>25</v>
      </c>
      <c r="B9255" s="2">
        <v>1197831</v>
      </c>
      <c r="C9255" s="15">
        <v>44428</v>
      </c>
      <c r="D9255" s="2" t="s">
        <v>22</v>
      </c>
      <c r="E9255" s="2" t="s">
        <v>99</v>
      </c>
      <c r="F9255" s="2" t="s">
        <v>100</v>
      </c>
      <c r="G9255" s="3" t="s">
        <v>18</v>
      </c>
      <c r="H9255" s="17">
        <v>40</v>
      </c>
      <c r="I9255" s="2">
        <v>105</v>
      </c>
      <c r="J9255" s="19">
        <v>4200</v>
      </c>
      <c r="K9255" s="19">
        <v>1554</v>
      </c>
      <c r="L9255" s="2">
        <v>0.37</v>
      </c>
      <c r="M9255" s="2" t="s">
        <v>19</v>
      </c>
      <c r="N9255" s="20">
        <f t="shared" si="144"/>
        <v>5754</v>
      </c>
      <c r="O9255" s="21"/>
      <c r="P9255" s="20"/>
    </row>
    <row r="9256" spans="1:16" x14ac:dyDescent="0.35">
      <c r="A9256" s="2" t="s">
        <v>25</v>
      </c>
      <c r="B9256" s="2">
        <v>1197831</v>
      </c>
      <c r="C9256" s="15">
        <v>44428</v>
      </c>
      <c r="D9256" s="2" t="s">
        <v>22</v>
      </c>
      <c r="E9256" s="2" t="s">
        <v>99</v>
      </c>
      <c r="F9256" s="2" t="s">
        <v>100</v>
      </c>
      <c r="G9256" s="3" t="s">
        <v>158</v>
      </c>
      <c r="H9256" s="17">
        <v>40</v>
      </c>
      <c r="I9256" s="2">
        <v>166</v>
      </c>
      <c r="J9256" s="19">
        <v>6640</v>
      </c>
      <c r="K9256" s="19">
        <v>3120.8</v>
      </c>
      <c r="L9256" s="2">
        <v>0.47000000000000003</v>
      </c>
      <c r="M9256" s="2" t="s">
        <v>19</v>
      </c>
      <c r="N9256" s="20">
        <f t="shared" si="144"/>
        <v>9760.7999999999993</v>
      </c>
      <c r="O9256" s="21"/>
      <c r="P9256" s="20"/>
    </row>
    <row r="9257" spans="1:16" x14ac:dyDescent="0.35">
      <c r="A9257" s="2" t="s">
        <v>25</v>
      </c>
      <c r="B9257" s="2">
        <v>1197831</v>
      </c>
      <c r="C9257" s="15">
        <v>44458</v>
      </c>
      <c r="D9257" s="2" t="s">
        <v>22</v>
      </c>
      <c r="E9257" s="2" t="s">
        <v>99</v>
      </c>
      <c r="F9257" s="2" t="s">
        <v>100</v>
      </c>
      <c r="G9257" s="3" t="s">
        <v>155</v>
      </c>
      <c r="H9257" s="17">
        <v>35</v>
      </c>
      <c r="I9257" s="2">
        <v>196</v>
      </c>
      <c r="J9257" s="19">
        <v>6860</v>
      </c>
      <c r="K9257" s="19">
        <v>3155.6000000000004</v>
      </c>
      <c r="L9257" s="2">
        <v>0.46</v>
      </c>
      <c r="M9257" s="2" t="s">
        <v>19</v>
      </c>
      <c r="N9257" s="20">
        <f t="shared" si="144"/>
        <v>10015.6</v>
      </c>
      <c r="O9257" s="21"/>
      <c r="P9257" s="20"/>
    </row>
    <row r="9258" spans="1:16" x14ac:dyDescent="0.35">
      <c r="A9258" s="2" t="s">
        <v>25</v>
      </c>
      <c r="B9258" s="2">
        <v>1197831</v>
      </c>
      <c r="C9258" s="15">
        <v>44458</v>
      </c>
      <c r="D9258" s="2" t="s">
        <v>22</v>
      </c>
      <c r="E9258" s="2" t="s">
        <v>99</v>
      </c>
      <c r="F9258" s="2" t="s">
        <v>100</v>
      </c>
      <c r="G9258" s="3" t="s">
        <v>17</v>
      </c>
      <c r="H9258" s="17">
        <v>28</v>
      </c>
      <c r="I9258" s="2">
        <v>128</v>
      </c>
      <c r="J9258" s="19">
        <v>3584</v>
      </c>
      <c r="K9258" s="19">
        <v>1469.4399999999998</v>
      </c>
      <c r="L9258" s="2">
        <v>0.41</v>
      </c>
      <c r="M9258" s="2" t="s">
        <v>19</v>
      </c>
      <c r="N9258" s="20">
        <f t="shared" si="144"/>
        <v>5053.4399999999996</v>
      </c>
      <c r="O9258" s="21"/>
      <c r="P9258" s="20"/>
    </row>
    <row r="9259" spans="1:16" x14ac:dyDescent="0.35">
      <c r="A9259" s="2" t="s">
        <v>25</v>
      </c>
      <c r="B9259" s="2">
        <v>1197831</v>
      </c>
      <c r="C9259" s="15">
        <v>44458</v>
      </c>
      <c r="D9259" s="2" t="s">
        <v>22</v>
      </c>
      <c r="E9259" s="2" t="s">
        <v>99</v>
      </c>
      <c r="F9259" s="2" t="s">
        <v>100</v>
      </c>
      <c r="G9259" s="3" t="s">
        <v>156</v>
      </c>
      <c r="H9259" s="17">
        <v>12</v>
      </c>
      <c r="I9259" s="2">
        <v>91</v>
      </c>
      <c r="J9259" s="19">
        <v>1092</v>
      </c>
      <c r="K9259" s="19">
        <v>458.64000000000004</v>
      </c>
      <c r="L9259" s="2">
        <v>0.42000000000000004</v>
      </c>
      <c r="M9259" s="2" t="s">
        <v>19</v>
      </c>
      <c r="N9259" s="20">
        <f t="shared" si="144"/>
        <v>1550.64</v>
      </c>
      <c r="O9259" s="21"/>
      <c r="P9259" s="20"/>
    </row>
    <row r="9260" spans="1:16" x14ac:dyDescent="0.35">
      <c r="A9260" s="2" t="s">
        <v>25</v>
      </c>
      <c r="B9260" s="2">
        <v>1197831</v>
      </c>
      <c r="C9260" s="15">
        <v>44458</v>
      </c>
      <c r="D9260" s="2" t="s">
        <v>22</v>
      </c>
      <c r="E9260" s="2" t="s">
        <v>99</v>
      </c>
      <c r="F9260" s="2" t="s">
        <v>100</v>
      </c>
      <c r="G9260" s="3" t="s">
        <v>157</v>
      </c>
      <c r="H9260" s="17">
        <v>12</v>
      </c>
      <c r="I9260" s="2">
        <v>83</v>
      </c>
      <c r="J9260" s="19">
        <v>996</v>
      </c>
      <c r="K9260" s="19">
        <v>418.32000000000005</v>
      </c>
      <c r="L9260" s="2">
        <v>0.42000000000000004</v>
      </c>
      <c r="M9260" s="2" t="s">
        <v>19</v>
      </c>
      <c r="N9260" s="20">
        <f t="shared" si="144"/>
        <v>1414.3200000000002</v>
      </c>
      <c r="O9260" s="21"/>
      <c r="P9260" s="20"/>
    </row>
    <row r="9261" spans="1:16" x14ac:dyDescent="0.35">
      <c r="A9261" s="2" t="s">
        <v>25</v>
      </c>
      <c r="B9261" s="2">
        <v>1197831</v>
      </c>
      <c r="C9261" s="15">
        <v>44458</v>
      </c>
      <c r="D9261" s="2" t="s">
        <v>22</v>
      </c>
      <c r="E9261" s="2" t="s">
        <v>99</v>
      </c>
      <c r="F9261" s="2" t="s">
        <v>100</v>
      </c>
      <c r="G9261" s="3" t="s">
        <v>18</v>
      </c>
      <c r="H9261" s="17">
        <v>20</v>
      </c>
      <c r="I9261" s="2">
        <v>78</v>
      </c>
      <c r="J9261" s="19">
        <v>1560</v>
      </c>
      <c r="K9261" s="19">
        <v>592.79999999999995</v>
      </c>
      <c r="L9261" s="2">
        <v>0.38</v>
      </c>
      <c r="M9261" s="2" t="s">
        <v>19</v>
      </c>
      <c r="N9261" s="20">
        <f t="shared" si="144"/>
        <v>2152.8000000000002</v>
      </c>
      <c r="O9261" s="21"/>
      <c r="P9261" s="20"/>
    </row>
    <row r="9262" spans="1:16" x14ac:dyDescent="0.35">
      <c r="A9262" s="2" t="s">
        <v>25</v>
      </c>
      <c r="B9262" s="2">
        <v>1197831</v>
      </c>
      <c r="C9262" s="15">
        <v>44458</v>
      </c>
      <c r="D9262" s="2" t="s">
        <v>22</v>
      </c>
      <c r="E9262" s="2" t="s">
        <v>99</v>
      </c>
      <c r="F9262" s="2" t="s">
        <v>100</v>
      </c>
      <c r="G9262" s="3" t="s">
        <v>158</v>
      </c>
      <c r="H9262" s="17">
        <v>23</v>
      </c>
      <c r="I9262" s="2">
        <v>119</v>
      </c>
      <c r="J9262" s="19">
        <v>2737</v>
      </c>
      <c r="K9262" s="19">
        <v>1286.3900000000001</v>
      </c>
      <c r="L9262" s="2">
        <v>0.47000000000000003</v>
      </c>
      <c r="M9262" s="2" t="s">
        <v>19</v>
      </c>
      <c r="N9262" s="20">
        <f t="shared" si="144"/>
        <v>4023.3900000000003</v>
      </c>
      <c r="O9262" s="21"/>
      <c r="P9262" s="20"/>
    </row>
    <row r="9263" spans="1:16" x14ac:dyDescent="0.35">
      <c r="A9263" s="2" t="s">
        <v>25</v>
      </c>
      <c r="B9263" s="2">
        <v>1197831</v>
      </c>
      <c r="C9263" s="15">
        <v>44490</v>
      </c>
      <c r="D9263" s="2" t="s">
        <v>22</v>
      </c>
      <c r="E9263" s="2" t="s">
        <v>99</v>
      </c>
      <c r="F9263" s="2" t="s">
        <v>100</v>
      </c>
      <c r="G9263" s="3" t="s">
        <v>155</v>
      </c>
      <c r="H9263" s="17">
        <v>20</v>
      </c>
      <c r="I9263" s="2">
        <v>173</v>
      </c>
      <c r="J9263" s="19">
        <v>3460</v>
      </c>
      <c r="K9263" s="19">
        <v>1626.2</v>
      </c>
      <c r="L9263" s="2">
        <v>0.47000000000000003</v>
      </c>
      <c r="M9263" s="2" t="s">
        <v>19</v>
      </c>
      <c r="N9263" s="20">
        <f t="shared" si="144"/>
        <v>5086.2</v>
      </c>
      <c r="O9263" s="21"/>
      <c r="P9263" s="20"/>
    </row>
    <row r="9264" spans="1:16" x14ac:dyDescent="0.35">
      <c r="A9264" s="2" t="s">
        <v>25</v>
      </c>
      <c r="B9264" s="2">
        <v>1197831</v>
      </c>
      <c r="C9264" s="15">
        <v>44490</v>
      </c>
      <c r="D9264" s="2" t="s">
        <v>22</v>
      </c>
      <c r="E9264" s="2" t="s">
        <v>99</v>
      </c>
      <c r="F9264" s="2" t="s">
        <v>100</v>
      </c>
      <c r="G9264" s="3" t="s">
        <v>17</v>
      </c>
      <c r="H9264" s="17">
        <v>14</v>
      </c>
      <c r="I9264" s="2">
        <v>112</v>
      </c>
      <c r="J9264" s="19">
        <v>1568</v>
      </c>
      <c r="K9264" s="19">
        <v>658.56</v>
      </c>
      <c r="L9264" s="2">
        <v>0.42</v>
      </c>
      <c r="M9264" s="2" t="s">
        <v>19</v>
      </c>
      <c r="N9264" s="20">
        <f t="shared" si="144"/>
        <v>2226.56</v>
      </c>
      <c r="O9264" s="21"/>
      <c r="P9264" s="20"/>
    </row>
    <row r="9265" spans="1:16" x14ac:dyDescent="0.35">
      <c r="A9265" s="2" t="s">
        <v>25</v>
      </c>
      <c r="B9265" s="2">
        <v>1197831</v>
      </c>
      <c r="C9265" s="15">
        <v>44490</v>
      </c>
      <c r="D9265" s="2" t="s">
        <v>22</v>
      </c>
      <c r="E9265" s="2" t="s">
        <v>99</v>
      </c>
      <c r="F9265" s="2" t="s">
        <v>100</v>
      </c>
      <c r="G9265" s="3" t="s">
        <v>156</v>
      </c>
      <c r="H9265" s="17">
        <v>14</v>
      </c>
      <c r="I9265" s="2">
        <v>74</v>
      </c>
      <c r="J9265" s="19">
        <v>1036</v>
      </c>
      <c r="K9265" s="19">
        <v>435.12000000000006</v>
      </c>
      <c r="L9265" s="2">
        <v>0.42000000000000004</v>
      </c>
      <c r="M9265" s="2" t="s">
        <v>19</v>
      </c>
      <c r="N9265" s="20">
        <f t="shared" si="144"/>
        <v>1471.1200000000001</v>
      </c>
      <c r="O9265" s="21"/>
      <c r="P9265" s="20"/>
    </row>
    <row r="9266" spans="1:16" x14ac:dyDescent="0.35">
      <c r="A9266" s="2" t="s">
        <v>25</v>
      </c>
      <c r="B9266" s="2">
        <v>1197831</v>
      </c>
      <c r="C9266" s="15">
        <v>44490</v>
      </c>
      <c r="D9266" s="2" t="s">
        <v>22</v>
      </c>
      <c r="E9266" s="2" t="s">
        <v>99</v>
      </c>
      <c r="F9266" s="2" t="s">
        <v>100</v>
      </c>
      <c r="G9266" s="3" t="s">
        <v>157</v>
      </c>
      <c r="H9266" s="17">
        <v>15</v>
      </c>
      <c r="I9266" s="2">
        <v>62</v>
      </c>
      <c r="J9266" s="19">
        <v>930</v>
      </c>
      <c r="K9266" s="19">
        <v>390.6</v>
      </c>
      <c r="L9266" s="2">
        <v>0.42000000000000004</v>
      </c>
      <c r="M9266" s="2" t="s">
        <v>19</v>
      </c>
      <c r="N9266" s="20">
        <f t="shared" si="144"/>
        <v>1320.6</v>
      </c>
      <c r="O9266" s="21"/>
      <c r="P9266" s="20"/>
    </row>
    <row r="9267" spans="1:16" x14ac:dyDescent="0.35">
      <c r="A9267" s="2" t="s">
        <v>25</v>
      </c>
      <c r="B9267" s="2">
        <v>1197831</v>
      </c>
      <c r="C9267" s="15">
        <v>44490</v>
      </c>
      <c r="D9267" s="2" t="s">
        <v>22</v>
      </c>
      <c r="E9267" s="2" t="s">
        <v>99</v>
      </c>
      <c r="F9267" s="2" t="s">
        <v>100</v>
      </c>
      <c r="G9267" s="3" t="s">
        <v>18</v>
      </c>
      <c r="H9267" s="17">
        <v>22</v>
      </c>
      <c r="I9267" s="2">
        <v>68</v>
      </c>
      <c r="J9267" s="19">
        <v>1496</v>
      </c>
      <c r="K9267" s="19">
        <v>568.48</v>
      </c>
      <c r="L9267" s="2">
        <v>0.38</v>
      </c>
      <c r="M9267" s="2" t="s">
        <v>19</v>
      </c>
      <c r="N9267" s="20">
        <f t="shared" si="144"/>
        <v>2064.48</v>
      </c>
      <c r="O9267" s="21"/>
      <c r="P9267" s="20"/>
    </row>
    <row r="9268" spans="1:16" x14ac:dyDescent="0.35">
      <c r="A9268" s="2" t="s">
        <v>29</v>
      </c>
      <c r="B9268" s="2">
        <v>1197831</v>
      </c>
      <c r="C9268" s="15">
        <v>44490</v>
      </c>
      <c r="D9268" s="2" t="s">
        <v>22</v>
      </c>
      <c r="E9268" s="2" t="s">
        <v>99</v>
      </c>
      <c r="F9268" s="2" t="s">
        <v>100</v>
      </c>
      <c r="G9268" s="3" t="s">
        <v>158</v>
      </c>
      <c r="H9268" s="17">
        <v>22</v>
      </c>
      <c r="I9268" s="2">
        <v>101</v>
      </c>
      <c r="J9268" s="19">
        <v>2222</v>
      </c>
      <c r="K9268" s="19">
        <v>1044.3400000000001</v>
      </c>
      <c r="L9268" s="2">
        <v>0.47000000000000003</v>
      </c>
      <c r="M9268" s="2" t="s">
        <v>19</v>
      </c>
      <c r="N9268" s="20">
        <f t="shared" si="144"/>
        <v>3266.34</v>
      </c>
      <c r="O9268" s="21"/>
      <c r="P9268" s="20"/>
    </row>
    <row r="9269" spans="1:16" x14ac:dyDescent="0.35">
      <c r="A9269" s="2" t="s">
        <v>29</v>
      </c>
      <c r="B9269" s="2">
        <v>1197831</v>
      </c>
      <c r="C9269" s="15">
        <v>44520</v>
      </c>
      <c r="D9269" s="2" t="s">
        <v>22</v>
      </c>
      <c r="E9269" s="2" t="s">
        <v>99</v>
      </c>
      <c r="F9269" s="2" t="s">
        <v>100</v>
      </c>
      <c r="G9269" s="3" t="s">
        <v>155</v>
      </c>
      <c r="H9269" s="17">
        <v>16</v>
      </c>
      <c r="I9269" s="2">
        <v>166</v>
      </c>
      <c r="J9269" s="19">
        <v>2656</v>
      </c>
      <c r="K9269" s="19">
        <v>1168.6400000000001</v>
      </c>
      <c r="L9269" s="2">
        <v>0.44</v>
      </c>
      <c r="M9269" s="2" t="s">
        <v>19</v>
      </c>
      <c r="N9269" s="20">
        <f t="shared" si="144"/>
        <v>3824.6400000000003</v>
      </c>
      <c r="O9269" s="21"/>
      <c r="P9269" s="20"/>
    </row>
    <row r="9270" spans="1:16" x14ac:dyDescent="0.35">
      <c r="A9270" s="2" t="s">
        <v>29</v>
      </c>
      <c r="B9270" s="2">
        <v>1197831</v>
      </c>
      <c r="C9270" s="15">
        <v>44520</v>
      </c>
      <c r="D9270" s="2" t="s">
        <v>22</v>
      </c>
      <c r="E9270" s="2" t="s">
        <v>99</v>
      </c>
      <c r="F9270" s="2" t="s">
        <v>100</v>
      </c>
      <c r="G9270" s="3" t="s">
        <v>17</v>
      </c>
      <c r="H9270" s="17">
        <v>11</v>
      </c>
      <c r="I9270" s="2">
        <v>96</v>
      </c>
      <c r="J9270" s="19">
        <v>1056</v>
      </c>
      <c r="K9270" s="19">
        <v>401.28000000000003</v>
      </c>
      <c r="L9270" s="2">
        <v>0.38</v>
      </c>
      <c r="M9270" s="2" t="s">
        <v>19</v>
      </c>
      <c r="N9270" s="20">
        <f t="shared" si="144"/>
        <v>1457.28</v>
      </c>
      <c r="O9270" s="21"/>
      <c r="P9270" s="20"/>
    </row>
    <row r="9271" spans="1:16" x14ac:dyDescent="0.35">
      <c r="A9271" s="2" t="s">
        <v>29</v>
      </c>
      <c r="B9271" s="2">
        <v>1197831</v>
      </c>
      <c r="C9271" s="15">
        <v>44520</v>
      </c>
      <c r="D9271" s="2" t="s">
        <v>22</v>
      </c>
      <c r="E9271" s="2" t="s">
        <v>99</v>
      </c>
      <c r="F9271" s="2" t="s">
        <v>100</v>
      </c>
      <c r="G9271" s="3" t="s">
        <v>156</v>
      </c>
      <c r="H9271" s="17">
        <v>19</v>
      </c>
      <c r="I9271" s="2">
        <v>81</v>
      </c>
      <c r="J9271" s="19">
        <v>1539</v>
      </c>
      <c r="K9271" s="19">
        <v>661.7700000000001</v>
      </c>
      <c r="L9271" s="2">
        <v>0.43000000000000005</v>
      </c>
      <c r="M9271" s="2" t="s">
        <v>19</v>
      </c>
      <c r="N9271" s="20">
        <f t="shared" si="144"/>
        <v>2200.77</v>
      </c>
      <c r="O9271" s="21"/>
      <c r="P9271" s="20"/>
    </row>
    <row r="9272" spans="1:16" x14ac:dyDescent="0.35">
      <c r="A9272" s="2" t="s">
        <v>29</v>
      </c>
      <c r="B9272" s="2">
        <v>1197831</v>
      </c>
      <c r="C9272" s="15">
        <v>44520</v>
      </c>
      <c r="D9272" s="2" t="s">
        <v>22</v>
      </c>
      <c r="E9272" s="2" t="s">
        <v>99</v>
      </c>
      <c r="F9272" s="2" t="s">
        <v>100</v>
      </c>
      <c r="G9272" s="3" t="s">
        <v>157</v>
      </c>
      <c r="H9272" s="17">
        <v>37</v>
      </c>
      <c r="I9272" s="2">
        <v>90</v>
      </c>
      <c r="J9272" s="19">
        <v>3330</v>
      </c>
      <c r="K9272" s="19">
        <v>1565.1000000000001</v>
      </c>
      <c r="L9272" s="2">
        <v>0.47000000000000003</v>
      </c>
      <c r="M9272" s="2" t="s">
        <v>19</v>
      </c>
      <c r="N9272" s="20">
        <f t="shared" si="144"/>
        <v>4895.1000000000004</v>
      </c>
      <c r="O9272" s="21"/>
      <c r="P9272" s="20"/>
    </row>
    <row r="9273" spans="1:16" x14ac:dyDescent="0.35">
      <c r="A9273" s="2" t="s">
        <v>29</v>
      </c>
      <c r="B9273" s="2">
        <v>1197831</v>
      </c>
      <c r="C9273" s="15">
        <v>44520</v>
      </c>
      <c r="D9273" s="2" t="s">
        <v>22</v>
      </c>
      <c r="E9273" s="2" t="s">
        <v>99</v>
      </c>
      <c r="F9273" s="2" t="s">
        <v>100</v>
      </c>
      <c r="G9273" s="3" t="s">
        <v>18</v>
      </c>
      <c r="H9273" s="17">
        <v>60</v>
      </c>
      <c r="I9273" s="2">
        <v>85</v>
      </c>
      <c r="J9273" s="19">
        <v>5100</v>
      </c>
      <c r="K9273" s="19">
        <v>2039.9999999999998</v>
      </c>
      <c r="L9273" s="2">
        <v>0.39999999999999997</v>
      </c>
      <c r="M9273" s="2" t="s">
        <v>19</v>
      </c>
      <c r="N9273" s="20">
        <f t="shared" si="144"/>
        <v>7140</v>
      </c>
      <c r="O9273" s="21"/>
      <c r="P9273" s="20"/>
    </row>
    <row r="9274" spans="1:16" x14ac:dyDescent="0.35">
      <c r="A9274" s="2" t="s">
        <v>29</v>
      </c>
      <c r="B9274" s="2">
        <v>1197831</v>
      </c>
      <c r="C9274" s="15">
        <v>44520</v>
      </c>
      <c r="D9274" s="2" t="s">
        <v>22</v>
      </c>
      <c r="E9274" s="2" t="s">
        <v>99</v>
      </c>
      <c r="F9274" s="2" t="s">
        <v>100</v>
      </c>
      <c r="G9274" s="3" t="s">
        <v>158</v>
      </c>
      <c r="H9274" s="17">
        <v>60</v>
      </c>
      <c r="I9274" s="2">
        <v>128</v>
      </c>
      <c r="J9274" s="19">
        <v>7680</v>
      </c>
      <c r="K9274" s="19">
        <v>3302.4000000000005</v>
      </c>
      <c r="L9274" s="2">
        <v>0.43000000000000005</v>
      </c>
      <c r="M9274" s="2" t="s">
        <v>19</v>
      </c>
      <c r="N9274" s="20">
        <f t="shared" si="144"/>
        <v>10982.400000000001</v>
      </c>
      <c r="O9274" s="21"/>
      <c r="P9274" s="20"/>
    </row>
    <row r="9275" spans="1:16" x14ac:dyDescent="0.35">
      <c r="A9275" s="2" t="s">
        <v>29</v>
      </c>
      <c r="B9275" s="2">
        <v>1197831</v>
      </c>
      <c r="C9275" s="15">
        <v>44549</v>
      </c>
      <c r="D9275" s="2" t="s">
        <v>22</v>
      </c>
      <c r="E9275" s="2" t="s">
        <v>99</v>
      </c>
      <c r="F9275" s="2" t="s">
        <v>100</v>
      </c>
      <c r="G9275" s="3" t="s">
        <v>155</v>
      </c>
      <c r="H9275" s="17">
        <v>55</v>
      </c>
      <c r="I9275" s="2">
        <v>200</v>
      </c>
      <c r="J9275" s="19">
        <v>11000</v>
      </c>
      <c r="K9275" s="19">
        <v>4620</v>
      </c>
      <c r="L9275" s="2">
        <v>0.42000000000000004</v>
      </c>
      <c r="M9275" s="2" t="s">
        <v>19</v>
      </c>
      <c r="N9275" s="20">
        <f t="shared" si="144"/>
        <v>15620</v>
      </c>
      <c r="O9275" s="21"/>
      <c r="P9275" s="20"/>
    </row>
    <row r="9276" spans="1:16" x14ac:dyDescent="0.35">
      <c r="A9276" s="2" t="s">
        <v>29</v>
      </c>
      <c r="B9276" s="2">
        <v>1197831</v>
      </c>
      <c r="C9276" s="15">
        <v>44549</v>
      </c>
      <c r="D9276" s="2" t="s">
        <v>22</v>
      </c>
      <c r="E9276" s="2" t="s">
        <v>99</v>
      </c>
      <c r="F9276" s="2" t="s">
        <v>100</v>
      </c>
      <c r="G9276" s="3" t="s">
        <v>17</v>
      </c>
      <c r="H9276" s="17">
        <v>47</v>
      </c>
      <c r="I9276" s="2">
        <v>149</v>
      </c>
      <c r="J9276" s="19">
        <v>7003</v>
      </c>
      <c r="K9276" s="19">
        <v>2661.14</v>
      </c>
      <c r="L9276" s="2">
        <v>0.38</v>
      </c>
      <c r="M9276" s="2" t="s">
        <v>19</v>
      </c>
      <c r="N9276" s="20">
        <f t="shared" si="144"/>
        <v>9664.14</v>
      </c>
      <c r="O9276" s="21"/>
      <c r="P9276" s="20"/>
    </row>
    <row r="9277" spans="1:16" x14ac:dyDescent="0.35">
      <c r="A9277" s="2" t="s">
        <v>29</v>
      </c>
      <c r="B9277" s="2">
        <v>1197831</v>
      </c>
      <c r="C9277" s="15">
        <v>44549</v>
      </c>
      <c r="D9277" s="2" t="s">
        <v>22</v>
      </c>
      <c r="E9277" s="2" t="s">
        <v>99</v>
      </c>
      <c r="F9277" s="2" t="s">
        <v>100</v>
      </c>
      <c r="G9277" s="3" t="s">
        <v>156</v>
      </c>
      <c r="H9277" s="17">
        <v>44</v>
      </c>
      <c r="I9277" s="2">
        <v>131</v>
      </c>
      <c r="J9277" s="19">
        <v>5764</v>
      </c>
      <c r="K9277" s="19">
        <v>2593.8000000000002</v>
      </c>
      <c r="L9277" s="2">
        <v>0.45</v>
      </c>
      <c r="M9277" s="2" t="s">
        <v>19</v>
      </c>
      <c r="N9277" s="20">
        <f t="shared" si="144"/>
        <v>8357.7999999999993</v>
      </c>
      <c r="O9277" s="21"/>
      <c r="P9277" s="20"/>
    </row>
    <row r="9278" spans="1:16" x14ac:dyDescent="0.35">
      <c r="A9278" s="2" t="s">
        <v>29</v>
      </c>
      <c r="B9278" s="2">
        <v>1197831</v>
      </c>
      <c r="C9278" s="15">
        <v>44549</v>
      </c>
      <c r="D9278" s="2" t="s">
        <v>22</v>
      </c>
      <c r="E9278" s="2" t="s">
        <v>99</v>
      </c>
      <c r="F9278" s="2" t="s">
        <v>100</v>
      </c>
      <c r="G9278" s="3" t="s">
        <v>157</v>
      </c>
      <c r="H9278" s="17">
        <v>45</v>
      </c>
      <c r="I9278" s="2">
        <v>114</v>
      </c>
      <c r="J9278" s="19">
        <v>5130</v>
      </c>
      <c r="K9278" s="19">
        <v>2308.5</v>
      </c>
      <c r="L9278" s="2">
        <v>0.45</v>
      </c>
      <c r="M9278" s="2" t="s">
        <v>19</v>
      </c>
      <c r="N9278" s="20">
        <f t="shared" si="144"/>
        <v>7438.5</v>
      </c>
      <c r="O9278" s="21"/>
      <c r="P9278" s="20"/>
    </row>
    <row r="9279" spans="1:16" x14ac:dyDescent="0.35">
      <c r="A9279" s="2" t="s">
        <v>29</v>
      </c>
      <c r="B9279" s="2">
        <v>1197831</v>
      </c>
      <c r="C9279" s="15">
        <v>44549</v>
      </c>
      <c r="D9279" s="2" t="s">
        <v>22</v>
      </c>
      <c r="E9279" s="2" t="s">
        <v>99</v>
      </c>
      <c r="F9279" s="2" t="s">
        <v>100</v>
      </c>
      <c r="G9279" s="3" t="s">
        <v>18</v>
      </c>
      <c r="H9279" s="17">
        <v>55</v>
      </c>
      <c r="I9279" s="2">
        <v>98</v>
      </c>
      <c r="J9279" s="19">
        <v>5390</v>
      </c>
      <c r="K9279" s="19">
        <v>2156</v>
      </c>
      <c r="L9279" s="2">
        <v>0.39999999999999997</v>
      </c>
      <c r="M9279" s="2" t="s">
        <v>19</v>
      </c>
      <c r="N9279" s="20">
        <f t="shared" si="144"/>
        <v>7546</v>
      </c>
      <c r="O9279" s="21"/>
      <c r="P9279" s="20"/>
    </row>
    <row r="9280" spans="1:16" x14ac:dyDescent="0.35">
      <c r="A9280" s="2" t="s">
        <v>29</v>
      </c>
      <c r="B9280" s="2">
        <v>1197831</v>
      </c>
      <c r="C9280" s="15">
        <v>44549</v>
      </c>
      <c r="D9280" s="2" t="s">
        <v>22</v>
      </c>
      <c r="E9280" s="2" t="s">
        <v>99</v>
      </c>
      <c r="F9280" s="2" t="s">
        <v>100</v>
      </c>
      <c r="G9280" s="3" t="s">
        <v>158</v>
      </c>
      <c r="H9280" s="17">
        <v>51</v>
      </c>
      <c r="I9280" s="2">
        <v>128</v>
      </c>
      <c r="J9280" s="19">
        <v>6528</v>
      </c>
      <c r="K9280" s="19">
        <v>2807.0400000000004</v>
      </c>
      <c r="L9280" s="2">
        <v>0.43000000000000005</v>
      </c>
      <c r="M9280" s="2" t="s">
        <v>19</v>
      </c>
      <c r="N9280" s="20">
        <f t="shared" si="144"/>
        <v>9335.0400000000009</v>
      </c>
      <c r="O9280" s="21"/>
      <c r="P9280" s="20"/>
    </row>
    <row r="9281" spans="1:16" x14ac:dyDescent="0.35">
      <c r="A9281" s="2" t="s">
        <v>29</v>
      </c>
      <c r="B9281" s="2">
        <v>1197831</v>
      </c>
      <c r="C9281" s="15">
        <v>44212</v>
      </c>
      <c r="D9281" s="2" t="s">
        <v>22</v>
      </c>
      <c r="E9281" s="2" t="s">
        <v>99</v>
      </c>
      <c r="F9281" s="2" t="s">
        <v>100</v>
      </c>
      <c r="G9281" s="3" t="s">
        <v>155</v>
      </c>
      <c r="H9281" s="17">
        <v>17</v>
      </c>
      <c r="I9281" s="2">
        <v>176</v>
      </c>
      <c r="J9281" s="19">
        <v>2992</v>
      </c>
      <c r="K9281" s="19">
        <v>1136.96</v>
      </c>
      <c r="L9281" s="2">
        <v>0.38</v>
      </c>
      <c r="M9281" s="2" t="s">
        <v>19</v>
      </c>
      <c r="N9281" s="20">
        <f t="shared" si="144"/>
        <v>4128.96</v>
      </c>
      <c r="O9281" s="21"/>
      <c r="P9281" s="20"/>
    </row>
    <row r="9282" spans="1:16" x14ac:dyDescent="0.35">
      <c r="A9282" s="2" t="s">
        <v>29</v>
      </c>
      <c r="B9282" s="2">
        <v>1197831</v>
      </c>
      <c r="C9282" s="15">
        <v>44212</v>
      </c>
      <c r="D9282" s="2" t="s">
        <v>22</v>
      </c>
      <c r="E9282" s="2" t="s">
        <v>99</v>
      </c>
      <c r="F9282" s="2" t="s">
        <v>100</v>
      </c>
      <c r="G9282" s="3" t="s">
        <v>17</v>
      </c>
      <c r="H9282" s="17">
        <v>16</v>
      </c>
      <c r="I9282" s="2">
        <v>105</v>
      </c>
      <c r="J9282" s="19">
        <v>1680</v>
      </c>
      <c r="K9282" s="19">
        <v>638.4</v>
      </c>
      <c r="L9282" s="2">
        <v>0.38</v>
      </c>
      <c r="M9282" s="2" t="s">
        <v>19</v>
      </c>
      <c r="N9282" s="20">
        <f t="shared" si="144"/>
        <v>2318.4</v>
      </c>
      <c r="O9282" s="21"/>
      <c r="P9282" s="20"/>
    </row>
    <row r="9283" spans="1:16" x14ac:dyDescent="0.35">
      <c r="A9283" s="2" t="s">
        <v>29</v>
      </c>
      <c r="B9283" s="2">
        <v>1197831</v>
      </c>
      <c r="C9283" s="15">
        <v>44212</v>
      </c>
      <c r="D9283" s="2" t="s">
        <v>22</v>
      </c>
      <c r="E9283" s="2" t="s">
        <v>99</v>
      </c>
      <c r="F9283" s="2" t="s">
        <v>100</v>
      </c>
      <c r="G9283" s="3" t="s">
        <v>156</v>
      </c>
      <c r="H9283" s="17">
        <v>12</v>
      </c>
      <c r="I9283" s="2">
        <v>116</v>
      </c>
      <c r="J9283" s="19">
        <v>1392</v>
      </c>
      <c r="K9283" s="19">
        <v>556.79999999999995</v>
      </c>
      <c r="L9283" s="2">
        <v>0.39999999999999997</v>
      </c>
      <c r="M9283" s="2" t="s">
        <v>19</v>
      </c>
      <c r="N9283" s="20">
        <f t="shared" ref="N9283:N9346" si="145">SUM(J9283,K9283)</f>
        <v>1948.8</v>
      </c>
      <c r="O9283" s="21"/>
      <c r="P9283" s="20"/>
    </row>
    <row r="9284" spans="1:16" x14ac:dyDescent="0.35">
      <c r="A9284" s="2" t="s">
        <v>29</v>
      </c>
      <c r="B9284" s="2">
        <v>1197831</v>
      </c>
      <c r="C9284" s="15">
        <v>44212</v>
      </c>
      <c r="D9284" s="2" t="s">
        <v>22</v>
      </c>
      <c r="E9284" s="2" t="s">
        <v>99</v>
      </c>
      <c r="F9284" s="2" t="s">
        <v>100</v>
      </c>
      <c r="G9284" s="3" t="s">
        <v>157</v>
      </c>
      <c r="H9284" s="17">
        <v>16</v>
      </c>
      <c r="I9284" s="2">
        <v>70</v>
      </c>
      <c r="J9284" s="19">
        <v>1120</v>
      </c>
      <c r="K9284" s="19">
        <v>447.99999999999994</v>
      </c>
      <c r="L9284" s="2">
        <v>0.39999999999999997</v>
      </c>
      <c r="M9284" s="2" t="s">
        <v>19</v>
      </c>
      <c r="N9284" s="20">
        <f t="shared" si="145"/>
        <v>1568</v>
      </c>
      <c r="O9284" s="21"/>
      <c r="P9284" s="20"/>
    </row>
    <row r="9285" spans="1:16" x14ac:dyDescent="0.35">
      <c r="A9285" s="2" t="s">
        <v>29</v>
      </c>
      <c r="B9285" s="2">
        <v>1197831</v>
      </c>
      <c r="C9285" s="15">
        <v>44212</v>
      </c>
      <c r="D9285" s="2" t="s">
        <v>22</v>
      </c>
      <c r="E9285" s="2" t="s">
        <v>99</v>
      </c>
      <c r="F9285" s="2" t="s">
        <v>100</v>
      </c>
      <c r="G9285" s="3" t="s">
        <v>18</v>
      </c>
      <c r="H9285" s="17">
        <v>28</v>
      </c>
      <c r="I9285" s="2">
        <v>88</v>
      </c>
      <c r="J9285" s="19">
        <v>2464</v>
      </c>
      <c r="K9285" s="19">
        <v>1010.2399999999999</v>
      </c>
      <c r="L9285" s="2">
        <v>0.41</v>
      </c>
      <c r="M9285" s="2" t="s">
        <v>19</v>
      </c>
      <c r="N9285" s="20">
        <f t="shared" si="145"/>
        <v>3474.24</v>
      </c>
      <c r="O9285" s="21"/>
      <c r="P9285" s="20"/>
    </row>
    <row r="9286" spans="1:16" x14ac:dyDescent="0.35">
      <c r="A9286" s="2" t="s">
        <v>29</v>
      </c>
      <c r="B9286" s="2">
        <v>1197831</v>
      </c>
      <c r="C9286" s="15">
        <v>44212</v>
      </c>
      <c r="D9286" s="2" t="s">
        <v>22</v>
      </c>
      <c r="E9286" s="2" t="s">
        <v>99</v>
      </c>
      <c r="F9286" s="2" t="s">
        <v>100</v>
      </c>
      <c r="G9286" s="3" t="s">
        <v>158</v>
      </c>
      <c r="H9286" s="17">
        <v>17</v>
      </c>
      <c r="I9286" s="2">
        <v>119</v>
      </c>
      <c r="J9286" s="19">
        <v>2023</v>
      </c>
      <c r="K9286" s="19">
        <v>748.51</v>
      </c>
      <c r="L9286" s="2">
        <v>0.37</v>
      </c>
      <c r="M9286" s="2" t="s">
        <v>19</v>
      </c>
      <c r="N9286" s="20">
        <f t="shared" si="145"/>
        <v>2771.51</v>
      </c>
      <c r="O9286" s="21"/>
      <c r="P9286" s="20"/>
    </row>
    <row r="9287" spans="1:16" x14ac:dyDescent="0.35">
      <c r="A9287" s="2" t="s">
        <v>29</v>
      </c>
      <c r="B9287" s="2">
        <v>1197831</v>
      </c>
      <c r="C9287" s="15">
        <v>44241</v>
      </c>
      <c r="D9287" s="2" t="s">
        <v>22</v>
      </c>
      <c r="E9287" s="2" t="s">
        <v>99</v>
      </c>
      <c r="F9287" s="2" t="s">
        <v>100</v>
      </c>
      <c r="G9287" s="3" t="s">
        <v>155</v>
      </c>
      <c r="H9287" s="17">
        <v>18</v>
      </c>
      <c r="I9287" s="2">
        <v>204</v>
      </c>
      <c r="J9287" s="19">
        <v>3672</v>
      </c>
      <c r="K9287" s="19">
        <v>1468.8</v>
      </c>
      <c r="L9287" s="2">
        <v>0.39999999999999997</v>
      </c>
      <c r="M9287" s="2" t="s">
        <v>19</v>
      </c>
      <c r="N9287" s="20">
        <f t="shared" si="145"/>
        <v>5140.8</v>
      </c>
      <c r="O9287" s="21"/>
      <c r="P9287" s="20"/>
    </row>
    <row r="9288" spans="1:16" x14ac:dyDescent="0.35">
      <c r="A9288" s="2" t="s">
        <v>29</v>
      </c>
      <c r="B9288" s="2">
        <v>1197831</v>
      </c>
      <c r="C9288" s="15">
        <v>44241</v>
      </c>
      <c r="D9288" s="2" t="s">
        <v>22</v>
      </c>
      <c r="E9288" s="2" t="s">
        <v>99</v>
      </c>
      <c r="F9288" s="2" t="s">
        <v>100</v>
      </c>
      <c r="G9288" s="3" t="s">
        <v>17</v>
      </c>
      <c r="H9288" s="17">
        <v>17</v>
      </c>
      <c r="I9288" s="2">
        <v>75</v>
      </c>
      <c r="J9288" s="19">
        <v>1275</v>
      </c>
      <c r="K9288" s="19">
        <v>522.75</v>
      </c>
      <c r="L9288" s="2">
        <v>0.41</v>
      </c>
      <c r="M9288" s="2" t="s">
        <v>19</v>
      </c>
      <c r="N9288" s="20">
        <f t="shared" si="145"/>
        <v>1797.75</v>
      </c>
      <c r="O9288" s="21"/>
      <c r="P9288" s="20"/>
    </row>
    <row r="9289" spans="1:16" x14ac:dyDescent="0.35">
      <c r="A9289" s="2" t="s">
        <v>29</v>
      </c>
      <c r="B9289" s="2">
        <v>1197831</v>
      </c>
      <c r="C9289" s="15">
        <v>44241</v>
      </c>
      <c r="D9289" s="2" t="s">
        <v>22</v>
      </c>
      <c r="E9289" s="2" t="s">
        <v>99</v>
      </c>
      <c r="F9289" s="2" t="s">
        <v>100</v>
      </c>
      <c r="G9289" s="3" t="s">
        <v>156</v>
      </c>
      <c r="H9289" s="17">
        <v>11</v>
      </c>
      <c r="I9289" s="2">
        <v>90</v>
      </c>
      <c r="J9289" s="19">
        <v>990</v>
      </c>
      <c r="K9289" s="19">
        <v>386.09999999999997</v>
      </c>
      <c r="L9289" s="2">
        <v>0.38999999999999996</v>
      </c>
      <c r="M9289" s="2" t="s">
        <v>19</v>
      </c>
      <c r="N9289" s="20">
        <f t="shared" si="145"/>
        <v>1376.1</v>
      </c>
      <c r="O9289" s="21"/>
      <c r="P9289" s="20"/>
    </row>
    <row r="9290" spans="1:16" x14ac:dyDescent="0.35">
      <c r="A9290" s="2" t="s">
        <v>21</v>
      </c>
      <c r="B9290" s="2">
        <v>1185732</v>
      </c>
      <c r="C9290" s="15">
        <v>44232</v>
      </c>
      <c r="D9290" s="2" t="s">
        <v>14</v>
      </c>
      <c r="E9290" s="2" t="s">
        <v>120</v>
      </c>
      <c r="F9290" s="2" t="s">
        <v>121</v>
      </c>
      <c r="G9290" s="3" t="s">
        <v>157</v>
      </c>
      <c r="H9290" s="17">
        <v>24</v>
      </c>
      <c r="I9290" s="2">
        <v>39</v>
      </c>
      <c r="J9290" s="19">
        <v>936</v>
      </c>
      <c r="K9290" s="19">
        <v>308.87999999999994</v>
      </c>
      <c r="L9290" s="2">
        <v>0.32999999999999996</v>
      </c>
      <c r="M9290" s="2" t="s">
        <v>19</v>
      </c>
      <c r="N9290" s="20">
        <f t="shared" si="145"/>
        <v>1244.8799999999999</v>
      </c>
      <c r="O9290" s="21"/>
      <c r="P9290" s="20"/>
    </row>
    <row r="9291" spans="1:16" x14ac:dyDescent="0.35">
      <c r="A9291" s="2" t="s">
        <v>21</v>
      </c>
      <c r="B9291" s="2">
        <v>1185732</v>
      </c>
      <c r="C9291" s="15">
        <v>44232</v>
      </c>
      <c r="D9291" s="2" t="s">
        <v>14</v>
      </c>
      <c r="E9291" s="2" t="s">
        <v>120</v>
      </c>
      <c r="F9291" s="2" t="s">
        <v>121</v>
      </c>
      <c r="G9291" s="3" t="s">
        <v>18</v>
      </c>
      <c r="H9291" s="17">
        <v>39</v>
      </c>
      <c r="I9291" s="2">
        <v>66</v>
      </c>
      <c r="J9291" s="19">
        <v>2574</v>
      </c>
      <c r="K9291" s="19">
        <v>952.38</v>
      </c>
      <c r="L9291" s="2">
        <v>0.37</v>
      </c>
      <c r="M9291" s="2" t="s">
        <v>19</v>
      </c>
      <c r="N9291" s="20">
        <f t="shared" si="145"/>
        <v>3526.38</v>
      </c>
      <c r="O9291" s="21"/>
      <c r="P9291" s="20"/>
    </row>
    <row r="9292" spans="1:16" x14ac:dyDescent="0.35">
      <c r="A9292" s="2" t="s">
        <v>21</v>
      </c>
      <c r="B9292" s="2">
        <v>1185732</v>
      </c>
      <c r="C9292" s="15">
        <v>44232</v>
      </c>
      <c r="D9292" s="2" t="s">
        <v>14</v>
      </c>
      <c r="E9292" s="2" t="s">
        <v>120</v>
      </c>
      <c r="F9292" s="2" t="s">
        <v>121</v>
      </c>
      <c r="G9292" s="3" t="s">
        <v>158</v>
      </c>
      <c r="H9292" s="17">
        <v>32</v>
      </c>
      <c r="I9292" s="2">
        <v>96</v>
      </c>
      <c r="J9292" s="19">
        <v>3072</v>
      </c>
      <c r="K9292" s="19">
        <v>1198.08</v>
      </c>
      <c r="L9292" s="2">
        <v>0.38999999999999996</v>
      </c>
      <c r="M9292" s="2" t="s">
        <v>19</v>
      </c>
      <c r="N9292" s="20">
        <f t="shared" si="145"/>
        <v>4270.08</v>
      </c>
      <c r="O9292" s="21"/>
      <c r="P9292" s="20"/>
    </row>
    <row r="9293" spans="1:16" x14ac:dyDescent="0.35">
      <c r="A9293" s="2" t="s">
        <v>21</v>
      </c>
      <c r="B9293" s="2">
        <v>1185732</v>
      </c>
      <c r="C9293" s="15">
        <v>44258</v>
      </c>
      <c r="D9293" s="2" t="s">
        <v>14</v>
      </c>
      <c r="E9293" s="2" t="s">
        <v>120</v>
      </c>
      <c r="F9293" s="2" t="s">
        <v>121</v>
      </c>
      <c r="G9293" s="3" t="s">
        <v>155</v>
      </c>
      <c r="H9293" s="17">
        <v>26</v>
      </c>
      <c r="I9293" s="2">
        <v>182</v>
      </c>
      <c r="J9293" s="19">
        <v>4732</v>
      </c>
      <c r="K9293" s="19">
        <v>2034.7600000000002</v>
      </c>
      <c r="L9293" s="2">
        <v>0.43000000000000005</v>
      </c>
      <c r="M9293" s="2" t="s">
        <v>19</v>
      </c>
      <c r="N9293" s="20">
        <f t="shared" si="145"/>
        <v>6766.76</v>
      </c>
      <c r="O9293" s="21"/>
      <c r="P9293" s="20"/>
    </row>
    <row r="9294" spans="1:16" x14ac:dyDescent="0.35">
      <c r="A9294" s="2" t="s">
        <v>21</v>
      </c>
      <c r="B9294" s="2">
        <v>1185732</v>
      </c>
      <c r="C9294" s="15">
        <v>44258</v>
      </c>
      <c r="D9294" s="2" t="s">
        <v>14</v>
      </c>
      <c r="E9294" s="2" t="s">
        <v>120</v>
      </c>
      <c r="F9294" s="2" t="s">
        <v>121</v>
      </c>
      <c r="G9294" s="3" t="s">
        <v>17</v>
      </c>
      <c r="H9294" s="17">
        <v>32</v>
      </c>
      <c r="I9294" s="2">
        <v>68</v>
      </c>
      <c r="J9294" s="19">
        <v>2176</v>
      </c>
      <c r="K9294" s="19">
        <v>979.2</v>
      </c>
      <c r="L9294" s="2">
        <v>0.45</v>
      </c>
      <c r="M9294" s="2" t="s">
        <v>19</v>
      </c>
      <c r="N9294" s="20">
        <f t="shared" si="145"/>
        <v>3155.2</v>
      </c>
      <c r="O9294" s="21"/>
      <c r="P9294" s="20"/>
    </row>
    <row r="9295" spans="1:16" x14ac:dyDescent="0.35">
      <c r="A9295" s="2" t="s">
        <v>21</v>
      </c>
      <c r="B9295" s="2">
        <v>1185732</v>
      </c>
      <c r="C9295" s="15">
        <v>44258</v>
      </c>
      <c r="D9295" s="2" t="s">
        <v>14</v>
      </c>
      <c r="E9295" s="2" t="s">
        <v>120</v>
      </c>
      <c r="F9295" s="2" t="s">
        <v>121</v>
      </c>
      <c r="G9295" s="3" t="s">
        <v>156</v>
      </c>
      <c r="H9295" s="17">
        <v>23</v>
      </c>
      <c r="I9295" s="2">
        <v>75</v>
      </c>
      <c r="J9295" s="19">
        <v>1725</v>
      </c>
      <c r="K9295" s="19">
        <v>552</v>
      </c>
      <c r="L9295" s="2">
        <v>0.32</v>
      </c>
      <c r="M9295" s="2" t="s">
        <v>19</v>
      </c>
      <c r="N9295" s="20">
        <f t="shared" si="145"/>
        <v>2277</v>
      </c>
      <c r="O9295" s="21"/>
      <c r="P9295" s="20"/>
    </row>
    <row r="9296" spans="1:16" x14ac:dyDescent="0.35">
      <c r="A9296" s="2" t="s">
        <v>21</v>
      </c>
      <c r="B9296" s="2">
        <v>1185732</v>
      </c>
      <c r="C9296" s="15">
        <v>44258</v>
      </c>
      <c r="D9296" s="2" t="s">
        <v>14</v>
      </c>
      <c r="E9296" s="2" t="s">
        <v>120</v>
      </c>
      <c r="F9296" s="2" t="s">
        <v>121</v>
      </c>
      <c r="G9296" s="3" t="s">
        <v>157</v>
      </c>
      <c r="H9296" s="17">
        <v>27</v>
      </c>
      <c r="I9296" s="2">
        <v>34</v>
      </c>
      <c r="J9296" s="19">
        <v>918</v>
      </c>
      <c r="K9296" s="19">
        <v>293.76</v>
      </c>
      <c r="L9296" s="2">
        <v>0.32</v>
      </c>
      <c r="M9296" s="2" t="s">
        <v>19</v>
      </c>
      <c r="N9296" s="20">
        <f t="shared" si="145"/>
        <v>1211.76</v>
      </c>
      <c r="O9296" s="21"/>
      <c r="P9296" s="20"/>
    </row>
    <row r="9297" spans="1:16" x14ac:dyDescent="0.35">
      <c r="A9297" s="2" t="s">
        <v>21</v>
      </c>
      <c r="B9297" s="2">
        <v>1185732</v>
      </c>
      <c r="C9297" s="15">
        <v>44258</v>
      </c>
      <c r="D9297" s="2" t="s">
        <v>14</v>
      </c>
      <c r="E9297" s="2" t="s">
        <v>120</v>
      </c>
      <c r="F9297" s="2" t="s">
        <v>121</v>
      </c>
      <c r="G9297" s="3" t="s">
        <v>18</v>
      </c>
      <c r="H9297" s="17">
        <v>39</v>
      </c>
      <c r="I9297" s="2">
        <v>53</v>
      </c>
      <c r="J9297" s="19">
        <v>2067</v>
      </c>
      <c r="K9297" s="19">
        <v>702.78</v>
      </c>
      <c r="L9297" s="2">
        <v>0.33999999999999997</v>
      </c>
      <c r="M9297" s="2" t="s">
        <v>19</v>
      </c>
      <c r="N9297" s="20">
        <f t="shared" si="145"/>
        <v>2769.7799999999997</v>
      </c>
      <c r="O9297" s="21"/>
      <c r="P9297" s="20"/>
    </row>
    <row r="9298" spans="1:16" x14ac:dyDescent="0.35">
      <c r="A9298" s="2" t="s">
        <v>21</v>
      </c>
      <c r="B9298" s="2">
        <v>1185732</v>
      </c>
      <c r="C9298" s="15">
        <v>44258</v>
      </c>
      <c r="D9298" s="2" t="s">
        <v>14</v>
      </c>
      <c r="E9298" s="2" t="s">
        <v>120</v>
      </c>
      <c r="F9298" s="2" t="s">
        <v>121</v>
      </c>
      <c r="G9298" s="3" t="s">
        <v>158</v>
      </c>
      <c r="H9298" s="17">
        <v>29</v>
      </c>
      <c r="I9298" s="2">
        <v>85</v>
      </c>
      <c r="J9298" s="19">
        <v>2465</v>
      </c>
      <c r="K9298" s="19">
        <v>961.34999999999991</v>
      </c>
      <c r="L9298" s="2">
        <v>0.38999999999999996</v>
      </c>
      <c r="M9298" s="2" t="s">
        <v>19</v>
      </c>
      <c r="N9298" s="20">
        <f t="shared" si="145"/>
        <v>3426.35</v>
      </c>
      <c r="O9298" s="21"/>
      <c r="P9298" s="20"/>
    </row>
    <row r="9299" spans="1:16" x14ac:dyDescent="0.35">
      <c r="A9299" s="2" t="s">
        <v>21</v>
      </c>
      <c r="B9299" s="2">
        <v>1185732</v>
      </c>
      <c r="C9299" s="15">
        <v>44290</v>
      </c>
      <c r="D9299" s="2" t="s">
        <v>14</v>
      </c>
      <c r="E9299" s="2" t="s">
        <v>120</v>
      </c>
      <c r="F9299" s="2" t="s">
        <v>121</v>
      </c>
      <c r="G9299" s="3" t="s">
        <v>155</v>
      </c>
      <c r="H9299" s="17">
        <v>28</v>
      </c>
      <c r="I9299" s="2">
        <v>155</v>
      </c>
      <c r="J9299" s="19">
        <v>4340</v>
      </c>
      <c r="K9299" s="19">
        <v>1996.4</v>
      </c>
      <c r="L9299" s="2">
        <v>0.46</v>
      </c>
      <c r="M9299" s="2" t="s">
        <v>19</v>
      </c>
      <c r="N9299" s="20">
        <f t="shared" si="145"/>
        <v>6336.4</v>
      </c>
      <c r="O9299" s="21"/>
      <c r="P9299" s="20"/>
    </row>
    <row r="9300" spans="1:16" x14ac:dyDescent="0.35">
      <c r="A9300" s="2" t="s">
        <v>21</v>
      </c>
      <c r="B9300" s="2">
        <v>1185732</v>
      </c>
      <c r="C9300" s="15">
        <v>44290</v>
      </c>
      <c r="D9300" s="2" t="s">
        <v>14</v>
      </c>
      <c r="E9300" s="2" t="s">
        <v>120</v>
      </c>
      <c r="F9300" s="2" t="s">
        <v>121</v>
      </c>
      <c r="G9300" s="3" t="s">
        <v>17</v>
      </c>
      <c r="H9300" s="17">
        <v>30</v>
      </c>
      <c r="I9300" s="2">
        <v>64</v>
      </c>
      <c r="J9300" s="19">
        <v>1920</v>
      </c>
      <c r="K9300" s="19">
        <v>844.8</v>
      </c>
      <c r="L9300" s="2">
        <v>0.44</v>
      </c>
      <c r="M9300" s="2" t="s">
        <v>19</v>
      </c>
      <c r="N9300" s="20">
        <f t="shared" si="145"/>
        <v>2764.8</v>
      </c>
      <c r="O9300" s="21"/>
      <c r="P9300" s="20"/>
    </row>
    <row r="9301" spans="1:16" x14ac:dyDescent="0.35">
      <c r="A9301" s="2" t="s">
        <v>21</v>
      </c>
      <c r="B9301" s="2">
        <v>1185732</v>
      </c>
      <c r="C9301" s="15">
        <v>44290</v>
      </c>
      <c r="D9301" s="2" t="s">
        <v>14</v>
      </c>
      <c r="E9301" s="2" t="s">
        <v>120</v>
      </c>
      <c r="F9301" s="2" t="s">
        <v>121</v>
      </c>
      <c r="G9301" s="3" t="s">
        <v>156</v>
      </c>
      <c r="H9301" s="17">
        <v>20</v>
      </c>
      <c r="I9301" s="2">
        <v>64</v>
      </c>
      <c r="J9301" s="19">
        <v>1280</v>
      </c>
      <c r="K9301" s="19">
        <v>460.79999999999995</v>
      </c>
      <c r="L9301" s="2">
        <v>0.36</v>
      </c>
      <c r="M9301" s="2" t="s">
        <v>19</v>
      </c>
      <c r="N9301" s="20">
        <f t="shared" si="145"/>
        <v>1740.8</v>
      </c>
      <c r="O9301" s="21"/>
      <c r="P9301" s="20"/>
    </row>
    <row r="9302" spans="1:16" x14ac:dyDescent="0.35">
      <c r="A9302" s="2" t="s">
        <v>21</v>
      </c>
      <c r="B9302" s="2">
        <v>1185732</v>
      </c>
      <c r="C9302" s="15">
        <v>44290</v>
      </c>
      <c r="D9302" s="2" t="s">
        <v>14</v>
      </c>
      <c r="E9302" s="2" t="s">
        <v>120</v>
      </c>
      <c r="F9302" s="2" t="s">
        <v>121</v>
      </c>
      <c r="G9302" s="3" t="s">
        <v>157</v>
      </c>
      <c r="H9302" s="17">
        <v>26</v>
      </c>
      <c r="I9302" s="2">
        <v>41</v>
      </c>
      <c r="J9302" s="19">
        <v>1066</v>
      </c>
      <c r="K9302" s="19">
        <v>341.12</v>
      </c>
      <c r="L9302" s="2">
        <v>0.32</v>
      </c>
      <c r="M9302" s="2" t="s">
        <v>19</v>
      </c>
      <c r="N9302" s="20">
        <f t="shared" si="145"/>
        <v>1407.12</v>
      </c>
      <c r="O9302" s="21"/>
      <c r="P9302" s="20"/>
    </row>
    <row r="9303" spans="1:16" x14ac:dyDescent="0.35">
      <c r="A9303" s="2" t="s">
        <v>21</v>
      </c>
      <c r="B9303" s="2">
        <v>1185732</v>
      </c>
      <c r="C9303" s="15">
        <v>44290</v>
      </c>
      <c r="D9303" s="2" t="s">
        <v>14</v>
      </c>
      <c r="E9303" s="2" t="s">
        <v>120</v>
      </c>
      <c r="F9303" s="2" t="s">
        <v>121</v>
      </c>
      <c r="G9303" s="3" t="s">
        <v>18</v>
      </c>
      <c r="H9303" s="17">
        <v>37</v>
      </c>
      <c r="I9303" s="2">
        <v>40</v>
      </c>
      <c r="J9303" s="19">
        <v>1480</v>
      </c>
      <c r="K9303" s="19">
        <v>503.19999999999993</v>
      </c>
      <c r="L9303" s="2">
        <v>0.33999999999999997</v>
      </c>
      <c r="M9303" s="2" t="s">
        <v>19</v>
      </c>
      <c r="N9303" s="20">
        <f t="shared" si="145"/>
        <v>1983.1999999999998</v>
      </c>
      <c r="O9303" s="21"/>
      <c r="P9303" s="20"/>
    </row>
    <row r="9304" spans="1:16" x14ac:dyDescent="0.35">
      <c r="A9304" s="2" t="s">
        <v>21</v>
      </c>
      <c r="B9304" s="2">
        <v>1185732</v>
      </c>
      <c r="C9304" s="15">
        <v>44290</v>
      </c>
      <c r="D9304" s="2" t="s">
        <v>14</v>
      </c>
      <c r="E9304" s="2" t="s">
        <v>120</v>
      </c>
      <c r="F9304" s="2" t="s">
        <v>121</v>
      </c>
      <c r="G9304" s="3" t="s">
        <v>158</v>
      </c>
      <c r="H9304" s="17">
        <v>26</v>
      </c>
      <c r="I9304" s="2">
        <v>94</v>
      </c>
      <c r="J9304" s="19">
        <v>2444</v>
      </c>
      <c r="K9304" s="19">
        <v>1026.48</v>
      </c>
      <c r="L9304" s="2">
        <v>0.42</v>
      </c>
      <c r="M9304" s="2" t="s">
        <v>19</v>
      </c>
      <c r="N9304" s="20">
        <f t="shared" si="145"/>
        <v>3470.48</v>
      </c>
      <c r="O9304" s="21"/>
      <c r="P9304" s="20"/>
    </row>
    <row r="9305" spans="1:16" x14ac:dyDescent="0.35">
      <c r="A9305" s="2" t="s">
        <v>21</v>
      </c>
      <c r="B9305" s="2">
        <v>1185732</v>
      </c>
      <c r="C9305" s="15">
        <v>44319</v>
      </c>
      <c r="D9305" s="2" t="s">
        <v>14</v>
      </c>
      <c r="E9305" s="2" t="s">
        <v>120</v>
      </c>
      <c r="F9305" s="2" t="s">
        <v>121</v>
      </c>
      <c r="G9305" s="3" t="s">
        <v>155</v>
      </c>
      <c r="H9305" s="17">
        <v>40</v>
      </c>
      <c r="I9305" s="2">
        <v>191</v>
      </c>
      <c r="J9305" s="19">
        <v>7640</v>
      </c>
      <c r="K9305" s="19">
        <v>3361.6</v>
      </c>
      <c r="L9305" s="2">
        <v>0.44</v>
      </c>
      <c r="M9305" s="2" t="s">
        <v>19</v>
      </c>
      <c r="N9305" s="20">
        <f t="shared" si="145"/>
        <v>11001.6</v>
      </c>
      <c r="O9305" s="21"/>
      <c r="P9305" s="20"/>
    </row>
    <row r="9306" spans="1:16" x14ac:dyDescent="0.35">
      <c r="A9306" s="2" t="s">
        <v>21</v>
      </c>
      <c r="B9306" s="2">
        <v>1185732</v>
      </c>
      <c r="C9306" s="15">
        <v>44319</v>
      </c>
      <c r="D9306" s="2" t="s">
        <v>14</v>
      </c>
      <c r="E9306" s="2" t="s">
        <v>120</v>
      </c>
      <c r="F9306" s="2" t="s">
        <v>121</v>
      </c>
      <c r="G9306" s="3" t="s">
        <v>17</v>
      </c>
      <c r="H9306" s="17">
        <v>35</v>
      </c>
      <c r="I9306" s="2">
        <v>83</v>
      </c>
      <c r="J9306" s="19">
        <v>2905</v>
      </c>
      <c r="K9306" s="19">
        <v>1278.2</v>
      </c>
      <c r="L9306" s="2">
        <v>0.44</v>
      </c>
      <c r="M9306" s="2" t="s">
        <v>19</v>
      </c>
      <c r="N9306" s="20">
        <f t="shared" si="145"/>
        <v>4183.2</v>
      </c>
      <c r="O9306" s="21"/>
      <c r="P9306" s="20"/>
    </row>
    <row r="9307" spans="1:16" x14ac:dyDescent="0.35">
      <c r="A9307" s="2" t="s">
        <v>21</v>
      </c>
      <c r="B9307" s="2">
        <v>1185732</v>
      </c>
      <c r="C9307" s="15">
        <v>44319</v>
      </c>
      <c r="D9307" s="2" t="s">
        <v>14</v>
      </c>
      <c r="E9307" s="2" t="s">
        <v>120</v>
      </c>
      <c r="F9307" s="2" t="s">
        <v>121</v>
      </c>
      <c r="G9307" s="3" t="s">
        <v>156</v>
      </c>
      <c r="H9307" s="17">
        <v>32</v>
      </c>
      <c r="I9307" s="2">
        <v>83</v>
      </c>
      <c r="J9307" s="19">
        <v>2656</v>
      </c>
      <c r="K9307" s="19">
        <v>903.04</v>
      </c>
      <c r="L9307" s="2">
        <v>0.33999999999999997</v>
      </c>
      <c r="M9307" s="2" t="s">
        <v>19</v>
      </c>
      <c r="N9307" s="20">
        <f t="shared" si="145"/>
        <v>3559.04</v>
      </c>
      <c r="O9307" s="21"/>
      <c r="P9307" s="20"/>
    </row>
    <row r="9308" spans="1:16" x14ac:dyDescent="0.35">
      <c r="A9308" s="2" t="s">
        <v>21</v>
      </c>
      <c r="B9308" s="2">
        <v>1185732</v>
      </c>
      <c r="C9308" s="15">
        <v>44319</v>
      </c>
      <c r="D9308" s="2" t="s">
        <v>14</v>
      </c>
      <c r="E9308" s="2" t="s">
        <v>120</v>
      </c>
      <c r="F9308" s="2" t="s">
        <v>121</v>
      </c>
      <c r="G9308" s="3" t="s">
        <v>157</v>
      </c>
      <c r="H9308" s="17">
        <v>32</v>
      </c>
      <c r="I9308" s="2">
        <v>74</v>
      </c>
      <c r="J9308" s="19">
        <v>2368</v>
      </c>
      <c r="K9308" s="19">
        <v>781.43999999999994</v>
      </c>
      <c r="L9308" s="2">
        <v>0.32999999999999996</v>
      </c>
      <c r="M9308" s="2" t="s">
        <v>19</v>
      </c>
      <c r="N9308" s="20">
        <f t="shared" si="145"/>
        <v>3149.44</v>
      </c>
      <c r="O9308" s="21"/>
      <c r="P9308" s="20"/>
    </row>
    <row r="9309" spans="1:16" x14ac:dyDescent="0.35">
      <c r="A9309" s="2" t="s">
        <v>21</v>
      </c>
      <c r="B9309" s="2">
        <v>1185732</v>
      </c>
      <c r="C9309" s="15">
        <v>44319</v>
      </c>
      <c r="D9309" s="2" t="s">
        <v>14</v>
      </c>
      <c r="E9309" s="2" t="s">
        <v>120</v>
      </c>
      <c r="F9309" s="2" t="s">
        <v>121</v>
      </c>
      <c r="G9309" s="3" t="s">
        <v>18</v>
      </c>
      <c r="H9309" s="17">
        <v>37</v>
      </c>
      <c r="I9309" s="2">
        <v>83</v>
      </c>
      <c r="J9309" s="19">
        <v>3071</v>
      </c>
      <c r="K9309" s="19">
        <v>1074.8499999999999</v>
      </c>
      <c r="L9309" s="2">
        <v>0.35</v>
      </c>
      <c r="M9309" s="2" t="s">
        <v>19</v>
      </c>
      <c r="N9309" s="20">
        <f t="shared" si="145"/>
        <v>4145.8500000000004</v>
      </c>
      <c r="O9309" s="21"/>
      <c r="P9309" s="20"/>
    </row>
    <row r="9310" spans="1:16" x14ac:dyDescent="0.35">
      <c r="A9310" s="2" t="s">
        <v>21</v>
      </c>
      <c r="B9310" s="2">
        <v>1185732</v>
      </c>
      <c r="C9310" s="15">
        <v>44319</v>
      </c>
      <c r="D9310" s="2" t="s">
        <v>14</v>
      </c>
      <c r="E9310" s="2" t="s">
        <v>120</v>
      </c>
      <c r="F9310" s="2" t="s">
        <v>121</v>
      </c>
      <c r="G9310" s="3" t="s">
        <v>158</v>
      </c>
      <c r="H9310" s="17">
        <v>41</v>
      </c>
      <c r="I9310" s="2">
        <v>128</v>
      </c>
      <c r="J9310" s="19">
        <v>5248</v>
      </c>
      <c r="K9310" s="19">
        <v>2204.16</v>
      </c>
      <c r="L9310" s="2">
        <v>0.42</v>
      </c>
      <c r="M9310" s="2" t="s">
        <v>19</v>
      </c>
      <c r="N9310" s="20">
        <f t="shared" si="145"/>
        <v>7452.16</v>
      </c>
      <c r="O9310" s="21"/>
      <c r="P9310" s="20"/>
    </row>
    <row r="9311" spans="1:16" x14ac:dyDescent="0.35">
      <c r="A9311" s="2" t="s">
        <v>21</v>
      </c>
      <c r="B9311" s="2">
        <v>1185732</v>
      </c>
      <c r="C9311" s="15">
        <v>44352</v>
      </c>
      <c r="D9311" s="2" t="s">
        <v>14</v>
      </c>
      <c r="E9311" s="2" t="s">
        <v>120</v>
      </c>
      <c r="F9311" s="2" t="s">
        <v>121</v>
      </c>
      <c r="G9311" s="3" t="s">
        <v>155</v>
      </c>
      <c r="H9311" s="17">
        <v>40</v>
      </c>
      <c r="I9311" s="2">
        <v>206</v>
      </c>
      <c r="J9311" s="19">
        <v>8240</v>
      </c>
      <c r="K9311" s="19">
        <v>3872.8</v>
      </c>
      <c r="L9311" s="2">
        <v>0.47000000000000003</v>
      </c>
      <c r="M9311" s="2" t="s">
        <v>19</v>
      </c>
      <c r="N9311" s="20">
        <f t="shared" si="145"/>
        <v>12112.8</v>
      </c>
      <c r="O9311" s="21"/>
      <c r="P9311" s="20"/>
    </row>
    <row r="9312" spans="1:16" x14ac:dyDescent="0.35">
      <c r="A9312" s="2" t="s">
        <v>21</v>
      </c>
      <c r="B9312" s="2">
        <v>1185732</v>
      </c>
      <c r="C9312" s="15">
        <v>44352</v>
      </c>
      <c r="D9312" s="2" t="s">
        <v>14</v>
      </c>
      <c r="E9312" s="2" t="s">
        <v>120</v>
      </c>
      <c r="F9312" s="2" t="s">
        <v>121</v>
      </c>
      <c r="G9312" s="3" t="s">
        <v>17</v>
      </c>
      <c r="H9312" s="17">
        <v>38</v>
      </c>
      <c r="I9312" s="2">
        <v>124</v>
      </c>
      <c r="J9312" s="19">
        <v>4712</v>
      </c>
      <c r="K9312" s="19">
        <v>2214.6400000000003</v>
      </c>
      <c r="L9312" s="2">
        <v>0.47000000000000003</v>
      </c>
      <c r="M9312" s="2" t="s">
        <v>19</v>
      </c>
      <c r="N9312" s="20">
        <f t="shared" si="145"/>
        <v>6926.64</v>
      </c>
      <c r="O9312" s="21"/>
      <c r="P9312" s="20"/>
    </row>
    <row r="9313" spans="1:16" x14ac:dyDescent="0.35">
      <c r="A9313" s="2" t="s">
        <v>21</v>
      </c>
      <c r="B9313" s="2">
        <v>1185732</v>
      </c>
      <c r="C9313" s="15">
        <v>44352</v>
      </c>
      <c r="D9313" s="2" t="s">
        <v>14</v>
      </c>
      <c r="E9313" s="2" t="s">
        <v>120</v>
      </c>
      <c r="F9313" s="2" t="s">
        <v>121</v>
      </c>
      <c r="G9313" s="3" t="s">
        <v>156</v>
      </c>
      <c r="H9313" s="17">
        <v>35</v>
      </c>
      <c r="I9313" s="2">
        <v>96</v>
      </c>
      <c r="J9313" s="19">
        <v>3360</v>
      </c>
      <c r="K9313" s="19">
        <v>1108.8</v>
      </c>
      <c r="L9313" s="2">
        <v>0.32999999999999996</v>
      </c>
      <c r="M9313" s="2" t="s">
        <v>19</v>
      </c>
      <c r="N9313" s="20">
        <f t="shared" si="145"/>
        <v>4468.8</v>
      </c>
      <c r="O9313" s="21"/>
      <c r="P9313" s="20"/>
    </row>
    <row r="9314" spans="1:16" x14ac:dyDescent="0.35">
      <c r="A9314" s="2" t="s">
        <v>21</v>
      </c>
      <c r="B9314" s="2">
        <v>1185732</v>
      </c>
      <c r="C9314" s="15">
        <v>44352</v>
      </c>
      <c r="D9314" s="2" t="s">
        <v>14</v>
      </c>
      <c r="E9314" s="2" t="s">
        <v>120</v>
      </c>
      <c r="F9314" s="2" t="s">
        <v>121</v>
      </c>
      <c r="G9314" s="3" t="s">
        <v>157</v>
      </c>
      <c r="H9314" s="17">
        <v>35</v>
      </c>
      <c r="I9314" s="2">
        <v>85</v>
      </c>
      <c r="J9314" s="19">
        <v>2975</v>
      </c>
      <c r="K9314" s="19">
        <v>1041.25</v>
      </c>
      <c r="L9314" s="2">
        <v>0.35</v>
      </c>
      <c r="M9314" s="2" t="s">
        <v>19</v>
      </c>
      <c r="N9314" s="20">
        <f t="shared" si="145"/>
        <v>4016.25</v>
      </c>
      <c r="O9314" s="21"/>
      <c r="P9314" s="20"/>
    </row>
    <row r="9315" spans="1:16" x14ac:dyDescent="0.35">
      <c r="A9315" s="2" t="s">
        <v>21</v>
      </c>
      <c r="B9315" s="2">
        <v>1185732</v>
      </c>
      <c r="C9315" s="15">
        <v>44352</v>
      </c>
      <c r="D9315" s="2" t="s">
        <v>14</v>
      </c>
      <c r="E9315" s="2" t="s">
        <v>120</v>
      </c>
      <c r="F9315" s="2" t="s">
        <v>121</v>
      </c>
      <c r="G9315" s="3" t="s">
        <v>18</v>
      </c>
      <c r="H9315" s="17">
        <v>36</v>
      </c>
      <c r="I9315" s="2">
        <v>91</v>
      </c>
      <c r="J9315" s="19">
        <v>3276</v>
      </c>
      <c r="K9315" s="19">
        <v>1048.32</v>
      </c>
      <c r="L9315" s="2">
        <v>0.32</v>
      </c>
      <c r="M9315" s="2" t="s">
        <v>19</v>
      </c>
      <c r="N9315" s="20">
        <f t="shared" si="145"/>
        <v>4324.32</v>
      </c>
      <c r="O9315" s="21"/>
      <c r="P9315" s="20"/>
    </row>
    <row r="9316" spans="1:16" x14ac:dyDescent="0.35">
      <c r="A9316" s="2" t="s">
        <v>21</v>
      </c>
      <c r="B9316" s="2">
        <v>1185732</v>
      </c>
      <c r="C9316" s="15">
        <v>44352</v>
      </c>
      <c r="D9316" s="2" t="s">
        <v>14</v>
      </c>
      <c r="E9316" s="2" t="s">
        <v>120</v>
      </c>
      <c r="F9316" s="2" t="s">
        <v>121</v>
      </c>
      <c r="G9316" s="3" t="s">
        <v>158</v>
      </c>
      <c r="H9316" s="17">
        <v>39</v>
      </c>
      <c r="I9316" s="2">
        <v>128</v>
      </c>
      <c r="J9316" s="19">
        <v>4992</v>
      </c>
      <c r="K9316" s="19">
        <v>1946.8799999999999</v>
      </c>
      <c r="L9316" s="2">
        <v>0.38999999999999996</v>
      </c>
      <c r="M9316" s="2" t="s">
        <v>19</v>
      </c>
      <c r="N9316" s="20">
        <f t="shared" si="145"/>
        <v>6938.88</v>
      </c>
      <c r="O9316" s="21"/>
      <c r="P9316" s="20"/>
    </row>
    <row r="9317" spans="1:16" x14ac:dyDescent="0.35">
      <c r="A9317" s="2" t="s">
        <v>21</v>
      </c>
      <c r="B9317" s="2">
        <v>1185732</v>
      </c>
      <c r="C9317" s="15">
        <v>44380</v>
      </c>
      <c r="D9317" s="2" t="s">
        <v>14</v>
      </c>
      <c r="E9317" s="2" t="s">
        <v>120</v>
      </c>
      <c r="F9317" s="2" t="s">
        <v>121</v>
      </c>
      <c r="G9317" s="3" t="s">
        <v>155</v>
      </c>
      <c r="H9317" s="17">
        <v>42</v>
      </c>
      <c r="I9317" s="2">
        <v>195</v>
      </c>
      <c r="J9317" s="19">
        <v>8190</v>
      </c>
      <c r="K9317" s="19">
        <v>3685.5</v>
      </c>
      <c r="L9317" s="2">
        <v>0.45</v>
      </c>
      <c r="M9317" s="2" t="s">
        <v>19</v>
      </c>
      <c r="N9317" s="20">
        <f t="shared" si="145"/>
        <v>11875.5</v>
      </c>
      <c r="O9317" s="21"/>
      <c r="P9317" s="20"/>
    </row>
    <row r="9318" spans="1:16" x14ac:dyDescent="0.35">
      <c r="A9318" s="2" t="s">
        <v>21</v>
      </c>
      <c r="B9318" s="2">
        <v>1185732</v>
      </c>
      <c r="C9318" s="15">
        <v>44380</v>
      </c>
      <c r="D9318" s="2" t="s">
        <v>14</v>
      </c>
      <c r="E9318" s="2" t="s">
        <v>120</v>
      </c>
      <c r="F9318" s="2" t="s">
        <v>121</v>
      </c>
      <c r="G9318" s="3" t="s">
        <v>17</v>
      </c>
      <c r="H9318" s="17">
        <v>38</v>
      </c>
      <c r="I9318" s="2">
        <v>120</v>
      </c>
      <c r="J9318" s="19">
        <v>4560</v>
      </c>
      <c r="K9318" s="19">
        <v>1915.2000000000003</v>
      </c>
      <c r="L9318" s="2">
        <v>0.42000000000000004</v>
      </c>
      <c r="M9318" s="2" t="s">
        <v>19</v>
      </c>
      <c r="N9318" s="20">
        <f t="shared" si="145"/>
        <v>6475.2000000000007</v>
      </c>
      <c r="O9318" s="21"/>
      <c r="P9318" s="20"/>
    </row>
    <row r="9319" spans="1:16" x14ac:dyDescent="0.35">
      <c r="A9319" s="2" t="s">
        <v>21</v>
      </c>
      <c r="B9319" s="2">
        <v>1185732</v>
      </c>
      <c r="C9319" s="15">
        <v>44380</v>
      </c>
      <c r="D9319" s="2" t="s">
        <v>14</v>
      </c>
      <c r="E9319" s="2" t="s">
        <v>120</v>
      </c>
      <c r="F9319" s="2" t="s">
        <v>121</v>
      </c>
      <c r="G9319" s="3" t="s">
        <v>156</v>
      </c>
      <c r="H9319" s="17">
        <v>29</v>
      </c>
      <c r="I9319" s="2">
        <v>111</v>
      </c>
      <c r="J9319" s="19">
        <v>3219</v>
      </c>
      <c r="K9319" s="19">
        <v>1094.4599999999998</v>
      </c>
      <c r="L9319" s="2">
        <v>0.33999999999999997</v>
      </c>
      <c r="M9319" s="2" t="s">
        <v>19</v>
      </c>
      <c r="N9319" s="20">
        <f t="shared" si="145"/>
        <v>4313.46</v>
      </c>
      <c r="O9319" s="21"/>
      <c r="P9319" s="20"/>
    </row>
    <row r="9320" spans="1:16" x14ac:dyDescent="0.35">
      <c r="A9320" s="2" t="s">
        <v>21</v>
      </c>
      <c r="B9320" s="2">
        <v>1185732</v>
      </c>
      <c r="C9320" s="15">
        <v>44380</v>
      </c>
      <c r="D9320" s="2" t="s">
        <v>14</v>
      </c>
      <c r="E9320" s="2" t="s">
        <v>120</v>
      </c>
      <c r="F9320" s="2" t="s">
        <v>121</v>
      </c>
      <c r="G9320" s="3" t="s">
        <v>157</v>
      </c>
      <c r="H9320" s="17">
        <v>34</v>
      </c>
      <c r="I9320" s="2">
        <v>94</v>
      </c>
      <c r="J9320" s="19">
        <v>3196</v>
      </c>
      <c r="K9320" s="19">
        <v>1150.56</v>
      </c>
      <c r="L9320" s="2">
        <v>0.36</v>
      </c>
      <c r="M9320" s="2" t="s">
        <v>19</v>
      </c>
      <c r="N9320" s="20">
        <f t="shared" si="145"/>
        <v>4346.5599999999995</v>
      </c>
      <c r="O9320" s="21"/>
      <c r="P9320" s="20"/>
    </row>
    <row r="9321" spans="1:16" x14ac:dyDescent="0.35">
      <c r="A9321" s="2" t="s">
        <v>21</v>
      </c>
      <c r="B9321" s="2">
        <v>1185732</v>
      </c>
      <c r="C9321" s="15">
        <v>44380</v>
      </c>
      <c r="D9321" s="2" t="s">
        <v>14</v>
      </c>
      <c r="E9321" s="2" t="s">
        <v>120</v>
      </c>
      <c r="F9321" s="2" t="s">
        <v>121</v>
      </c>
      <c r="G9321" s="3" t="s">
        <v>18</v>
      </c>
      <c r="H9321" s="17">
        <v>43</v>
      </c>
      <c r="I9321" s="2">
        <v>93</v>
      </c>
      <c r="J9321" s="19">
        <v>3999</v>
      </c>
      <c r="K9321" s="19">
        <v>1319.6699999999998</v>
      </c>
      <c r="L9321" s="2">
        <v>0.32999999999999996</v>
      </c>
      <c r="M9321" s="2" t="s">
        <v>19</v>
      </c>
      <c r="N9321" s="20">
        <f t="shared" si="145"/>
        <v>5318.67</v>
      </c>
      <c r="O9321" s="21"/>
      <c r="P9321" s="20"/>
    </row>
    <row r="9322" spans="1:16" x14ac:dyDescent="0.35">
      <c r="A9322" s="2" t="s">
        <v>21</v>
      </c>
      <c r="B9322" s="2">
        <v>1185732</v>
      </c>
      <c r="C9322" s="15">
        <v>44380</v>
      </c>
      <c r="D9322" s="2" t="s">
        <v>14</v>
      </c>
      <c r="E9322" s="2" t="s">
        <v>120</v>
      </c>
      <c r="F9322" s="2" t="s">
        <v>121</v>
      </c>
      <c r="G9322" s="3" t="s">
        <v>158</v>
      </c>
      <c r="H9322" s="17">
        <v>40</v>
      </c>
      <c r="I9322" s="2">
        <v>152</v>
      </c>
      <c r="J9322" s="19">
        <v>6080</v>
      </c>
      <c r="K9322" s="19">
        <v>2310.4</v>
      </c>
      <c r="L9322" s="2">
        <v>0.38</v>
      </c>
      <c r="M9322" s="2" t="s">
        <v>19</v>
      </c>
      <c r="N9322" s="20">
        <f t="shared" si="145"/>
        <v>8390.4</v>
      </c>
      <c r="O9322" s="21"/>
      <c r="P9322" s="20"/>
    </row>
    <row r="9323" spans="1:16" x14ac:dyDescent="0.35">
      <c r="A9323" s="2" t="s">
        <v>21</v>
      </c>
      <c r="B9323" s="2">
        <v>1185732</v>
      </c>
      <c r="C9323" s="15">
        <v>44412</v>
      </c>
      <c r="D9323" s="2" t="s">
        <v>14</v>
      </c>
      <c r="E9323" s="2" t="s">
        <v>120</v>
      </c>
      <c r="F9323" s="2" t="s">
        <v>121</v>
      </c>
      <c r="G9323" s="3" t="s">
        <v>155</v>
      </c>
      <c r="H9323" s="17">
        <v>40</v>
      </c>
      <c r="I9323" s="2">
        <v>194</v>
      </c>
      <c r="J9323" s="19">
        <v>7760</v>
      </c>
      <c r="K9323" s="19">
        <v>3259.2000000000003</v>
      </c>
      <c r="L9323" s="2">
        <v>0.42000000000000004</v>
      </c>
      <c r="M9323" s="2" t="s">
        <v>19</v>
      </c>
      <c r="N9323" s="20">
        <f t="shared" si="145"/>
        <v>11019.2</v>
      </c>
      <c r="O9323" s="21"/>
      <c r="P9323" s="20"/>
    </row>
    <row r="9324" spans="1:16" x14ac:dyDescent="0.35">
      <c r="A9324" s="2" t="s">
        <v>21</v>
      </c>
      <c r="B9324" s="2">
        <v>1185732</v>
      </c>
      <c r="C9324" s="15">
        <v>44412</v>
      </c>
      <c r="D9324" s="2" t="s">
        <v>14</v>
      </c>
      <c r="E9324" s="2" t="s">
        <v>120</v>
      </c>
      <c r="F9324" s="2" t="s">
        <v>121</v>
      </c>
      <c r="G9324" s="3" t="s">
        <v>17</v>
      </c>
      <c r="H9324" s="17">
        <v>34</v>
      </c>
      <c r="I9324" s="2">
        <v>128</v>
      </c>
      <c r="J9324" s="19">
        <v>4352</v>
      </c>
      <c r="K9324" s="19">
        <v>1871.3600000000001</v>
      </c>
      <c r="L9324" s="2">
        <v>0.43000000000000005</v>
      </c>
      <c r="M9324" s="2" t="s">
        <v>19</v>
      </c>
      <c r="N9324" s="20">
        <f t="shared" si="145"/>
        <v>6223.3600000000006</v>
      </c>
      <c r="O9324" s="21"/>
      <c r="P9324" s="20"/>
    </row>
    <row r="9325" spans="1:16" x14ac:dyDescent="0.35">
      <c r="A9325" s="2" t="s">
        <v>21</v>
      </c>
      <c r="B9325" s="2">
        <v>1185732</v>
      </c>
      <c r="C9325" s="15">
        <v>44412</v>
      </c>
      <c r="D9325" s="2" t="s">
        <v>14</v>
      </c>
      <c r="E9325" s="2" t="s">
        <v>120</v>
      </c>
      <c r="F9325" s="2" t="s">
        <v>121</v>
      </c>
      <c r="G9325" s="3" t="s">
        <v>156</v>
      </c>
      <c r="H9325" s="17">
        <v>36</v>
      </c>
      <c r="I9325" s="2">
        <v>107</v>
      </c>
      <c r="J9325" s="19">
        <v>3852</v>
      </c>
      <c r="K9325" s="19">
        <v>1348.1999999999998</v>
      </c>
      <c r="L9325" s="2">
        <v>0.35</v>
      </c>
      <c r="M9325" s="2" t="s">
        <v>19</v>
      </c>
      <c r="N9325" s="20">
        <f t="shared" si="145"/>
        <v>5200.2</v>
      </c>
      <c r="O9325" s="21"/>
      <c r="P9325" s="20"/>
    </row>
    <row r="9326" spans="1:16" x14ac:dyDescent="0.35">
      <c r="A9326" s="2" t="s">
        <v>21</v>
      </c>
      <c r="B9326" s="2">
        <v>1185732</v>
      </c>
      <c r="C9326" s="15">
        <v>44412</v>
      </c>
      <c r="D9326" s="2" t="s">
        <v>14</v>
      </c>
      <c r="E9326" s="2" t="s">
        <v>120</v>
      </c>
      <c r="F9326" s="2" t="s">
        <v>121</v>
      </c>
      <c r="G9326" s="3" t="s">
        <v>157</v>
      </c>
      <c r="H9326" s="17">
        <v>32</v>
      </c>
      <c r="I9326" s="2">
        <v>72</v>
      </c>
      <c r="J9326" s="19">
        <v>2304</v>
      </c>
      <c r="K9326" s="19">
        <v>760.31999999999994</v>
      </c>
      <c r="L9326" s="2">
        <v>0.32999999999999996</v>
      </c>
      <c r="M9326" s="2" t="s">
        <v>19</v>
      </c>
      <c r="N9326" s="20">
        <f t="shared" si="145"/>
        <v>3064.3199999999997</v>
      </c>
      <c r="O9326" s="21"/>
      <c r="P9326" s="20"/>
    </row>
    <row r="9327" spans="1:16" x14ac:dyDescent="0.35">
      <c r="A9327" s="2" t="s">
        <v>21</v>
      </c>
      <c r="B9327" s="2">
        <v>1185732</v>
      </c>
      <c r="C9327" s="15">
        <v>44412</v>
      </c>
      <c r="D9327" s="2" t="s">
        <v>14</v>
      </c>
      <c r="E9327" s="2" t="s">
        <v>120</v>
      </c>
      <c r="F9327" s="2" t="s">
        <v>121</v>
      </c>
      <c r="G9327" s="3" t="s">
        <v>18</v>
      </c>
      <c r="H9327" s="17">
        <v>43</v>
      </c>
      <c r="I9327" s="2">
        <v>62</v>
      </c>
      <c r="J9327" s="19">
        <v>2666</v>
      </c>
      <c r="K9327" s="19">
        <v>879.77999999999986</v>
      </c>
      <c r="L9327" s="2">
        <v>0.32999999999999996</v>
      </c>
      <c r="M9327" s="2" t="s">
        <v>19</v>
      </c>
      <c r="N9327" s="20">
        <f t="shared" si="145"/>
        <v>3545.7799999999997</v>
      </c>
      <c r="O9327" s="21"/>
      <c r="P9327" s="20"/>
    </row>
    <row r="9328" spans="1:16" x14ac:dyDescent="0.35">
      <c r="A9328" s="2" t="s">
        <v>21</v>
      </c>
      <c r="B9328" s="2">
        <v>1185732</v>
      </c>
      <c r="C9328" s="15">
        <v>44412</v>
      </c>
      <c r="D9328" s="2" t="s">
        <v>14</v>
      </c>
      <c r="E9328" s="2" t="s">
        <v>120</v>
      </c>
      <c r="F9328" s="2" t="s">
        <v>121</v>
      </c>
      <c r="G9328" s="3" t="s">
        <v>158</v>
      </c>
      <c r="H9328" s="17">
        <v>44</v>
      </c>
      <c r="I9328" s="2">
        <v>124</v>
      </c>
      <c r="J9328" s="19">
        <v>5456</v>
      </c>
      <c r="K9328" s="19">
        <v>2073.2800000000002</v>
      </c>
      <c r="L9328" s="2">
        <v>0.38</v>
      </c>
      <c r="M9328" s="2" t="s">
        <v>19</v>
      </c>
      <c r="N9328" s="20">
        <f t="shared" si="145"/>
        <v>7529.2800000000007</v>
      </c>
      <c r="O9328" s="21"/>
      <c r="P9328" s="20"/>
    </row>
    <row r="9329" spans="1:16" x14ac:dyDescent="0.35">
      <c r="A9329" s="2" t="s">
        <v>21</v>
      </c>
      <c r="B9329" s="2">
        <v>1185732</v>
      </c>
      <c r="C9329" s="15">
        <v>44442</v>
      </c>
      <c r="D9329" s="2" t="s">
        <v>14</v>
      </c>
      <c r="E9329" s="2" t="s">
        <v>120</v>
      </c>
      <c r="F9329" s="2" t="s">
        <v>121</v>
      </c>
      <c r="G9329" s="3" t="s">
        <v>155</v>
      </c>
      <c r="H9329" s="17">
        <v>43</v>
      </c>
      <c r="I9329" s="2">
        <v>170</v>
      </c>
      <c r="J9329" s="19">
        <v>7310</v>
      </c>
      <c r="K9329" s="19">
        <v>3435.7000000000003</v>
      </c>
      <c r="L9329" s="2">
        <v>0.47000000000000003</v>
      </c>
      <c r="M9329" s="2" t="s">
        <v>19</v>
      </c>
      <c r="N9329" s="20">
        <f t="shared" si="145"/>
        <v>10745.7</v>
      </c>
      <c r="O9329" s="21"/>
      <c r="P9329" s="20"/>
    </row>
    <row r="9330" spans="1:16" x14ac:dyDescent="0.35">
      <c r="A9330" s="2" t="s">
        <v>21</v>
      </c>
      <c r="B9330" s="2">
        <v>1185732</v>
      </c>
      <c r="C9330" s="15">
        <v>44442</v>
      </c>
      <c r="D9330" s="2" t="s">
        <v>14</v>
      </c>
      <c r="E9330" s="2" t="s">
        <v>120</v>
      </c>
      <c r="F9330" s="2" t="s">
        <v>121</v>
      </c>
      <c r="G9330" s="3" t="s">
        <v>17</v>
      </c>
      <c r="H9330" s="17">
        <v>40</v>
      </c>
      <c r="I9330" s="2">
        <v>93</v>
      </c>
      <c r="J9330" s="19">
        <v>3720</v>
      </c>
      <c r="K9330" s="19">
        <v>1748.4</v>
      </c>
      <c r="L9330" s="2">
        <v>0.47000000000000003</v>
      </c>
      <c r="M9330" s="2" t="s">
        <v>19</v>
      </c>
      <c r="N9330" s="20">
        <f t="shared" si="145"/>
        <v>5468.4</v>
      </c>
      <c r="O9330" s="21"/>
      <c r="P9330" s="20"/>
    </row>
    <row r="9331" spans="1:16" x14ac:dyDescent="0.35">
      <c r="A9331" s="2" t="s">
        <v>21</v>
      </c>
      <c r="B9331" s="2">
        <v>1185732</v>
      </c>
      <c r="C9331" s="15">
        <v>44442</v>
      </c>
      <c r="D9331" s="2" t="s">
        <v>14</v>
      </c>
      <c r="E9331" s="2" t="s">
        <v>120</v>
      </c>
      <c r="F9331" s="2" t="s">
        <v>121</v>
      </c>
      <c r="G9331" s="3" t="s">
        <v>156</v>
      </c>
      <c r="H9331" s="17">
        <v>33</v>
      </c>
      <c r="I9331" s="2">
        <v>64</v>
      </c>
      <c r="J9331" s="19">
        <v>2112</v>
      </c>
      <c r="K9331" s="19">
        <v>675.84</v>
      </c>
      <c r="L9331" s="2">
        <v>0.32</v>
      </c>
      <c r="M9331" s="2" t="s">
        <v>19</v>
      </c>
      <c r="N9331" s="20">
        <f t="shared" si="145"/>
        <v>2787.84</v>
      </c>
      <c r="O9331" s="21"/>
      <c r="P9331" s="20"/>
    </row>
    <row r="9332" spans="1:16" x14ac:dyDescent="0.35">
      <c r="A9332" s="2" t="s">
        <v>21</v>
      </c>
      <c r="B9332" s="2">
        <v>1185732</v>
      </c>
      <c r="C9332" s="15">
        <v>44442</v>
      </c>
      <c r="D9332" s="2" t="s">
        <v>14</v>
      </c>
      <c r="E9332" s="2" t="s">
        <v>120</v>
      </c>
      <c r="F9332" s="2" t="s">
        <v>121</v>
      </c>
      <c r="G9332" s="3" t="s">
        <v>157</v>
      </c>
      <c r="H9332" s="17">
        <v>30</v>
      </c>
      <c r="I9332" s="2">
        <v>58</v>
      </c>
      <c r="J9332" s="19">
        <v>1740</v>
      </c>
      <c r="K9332" s="19">
        <v>591.59999999999991</v>
      </c>
      <c r="L9332" s="2">
        <v>0.33999999999999997</v>
      </c>
      <c r="M9332" s="2" t="s">
        <v>19</v>
      </c>
      <c r="N9332" s="20">
        <f t="shared" si="145"/>
        <v>2331.6</v>
      </c>
      <c r="O9332" s="21"/>
      <c r="P9332" s="20"/>
    </row>
    <row r="9333" spans="1:16" x14ac:dyDescent="0.35">
      <c r="A9333" s="2" t="s">
        <v>21</v>
      </c>
      <c r="B9333" s="2">
        <v>1185732</v>
      </c>
      <c r="C9333" s="15">
        <v>44442</v>
      </c>
      <c r="D9333" s="2" t="s">
        <v>14</v>
      </c>
      <c r="E9333" s="2" t="s">
        <v>120</v>
      </c>
      <c r="F9333" s="2" t="s">
        <v>121</v>
      </c>
      <c r="G9333" s="3" t="s">
        <v>18</v>
      </c>
      <c r="H9333" s="17">
        <v>41</v>
      </c>
      <c r="I9333" s="2">
        <v>58</v>
      </c>
      <c r="J9333" s="19">
        <v>2378</v>
      </c>
      <c r="K9333" s="19">
        <v>856.07999999999993</v>
      </c>
      <c r="L9333" s="2">
        <v>0.36</v>
      </c>
      <c r="M9333" s="2" t="s">
        <v>19</v>
      </c>
      <c r="N9333" s="20">
        <f t="shared" si="145"/>
        <v>3234.08</v>
      </c>
      <c r="O9333" s="21"/>
      <c r="P9333" s="20"/>
    </row>
    <row r="9334" spans="1:16" x14ac:dyDescent="0.35">
      <c r="A9334" s="2" t="s">
        <v>21</v>
      </c>
      <c r="B9334" s="2">
        <v>1185732</v>
      </c>
      <c r="C9334" s="15">
        <v>44442</v>
      </c>
      <c r="D9334" s="2" t="s">
        <v>14</v>
      </c>
      <c r="E9334" s="2" t="s">
        <v>120</v>
      </c>
      <c r="F9334" s="2" t="s">
        <v>121</v>
      </c>
      <c r="G9334" s="3" t="s">
        <v>158</v>
      </c>
      <c r="H9334" s="17">
        <v>45</v>
      </c>
      <c r="I9334" s="2">
        <v>83</v>
      </c>
      <c r="J9334" s="19">
        <v>3735</v>
      </c>
      <c r="K9334" s="19">
        <v>1568.7</v>
      </c>
      <c r="L9334" s="2">
        <v>0.42</v>
      </c>
      <c r="M9334" s="2" t="s">
        <v>19</v>
      </c>
      <c r="N9334" s="20">
        <f t="shared" si="145"/>
        <v>5303.7</v>
      </c>
      <c r="O9334" s="21"/>
      <c r="P9334" s="20"/>
    </row>
    <row r="9335" spans="1:16" x14ac:dyDescent="0.35">
      <c r="A9335" s="2" t="s">
        <v>21</v>
      </c>
      <c r="B9335" s="2">
        <v>1185732</v>
      </c>
      <c r="C9335" s="15">
        <v>44474</v>
      </c>
      <c r="D9335" s="2" t="s">
        <v>14</v>
      </c>
      <c r="E9335" s="2" t="s">
        <v>120</v>
      </c>
      <c r="F9335" s="2" t="s">
        <v>121</v>
      </c>
      <c r="G9335" s="3" t="s">
        <v>155</v>
      </c>
      <c r="H9335" s="17">
        <v>46</v>
      </c>
      <c r="I9335" s="2">
        <v>153</v>
      </c>
      <c r="J9335" s="19">
        <v>7038</v>
      </c>
      <c r="K9335" s="19">
        <v>2955.9600000000005</v>
      </c>
      <c r="L9335" s="2">
        <v>0.42000000000000004</v>
      </c>
      <c r="M9335" s="2" t="s">
        <v>19</v>
      </c>
      <c r="N9335" s="20">
        <f t="shared" si="145"/>
        <v>9993.9600000000009</v>
      </c>
      <c r="O9335" s="21"/>
      <c r="P9335" s="20"/>
    </row>
    <row r="9336" spans="1:16" x14ac:dyDescent="0.35">
      <c r="A9336" s="2" t="s">
        <v>21</v>
      </c>
      <c r="B9336" s="2">
        <v>1185732</v>
      </c>
      <c r="C9336" s="15">
        <v>44474</v>
      </c>
      <c r="D9336" s="2" t="s">
        <v>14</v>
      </c>
      <c r="E9336" s="2" t="s">
        <v>120</v>
      </c>
      <c r="F9336" s="2" t="s">
        <v>121</v>
      </c>
      <c r="G9336" s="3" t="s">
        <v>17</v>
      </c>
      <c r="H9336" s="17">
        <v>39</v>
      </c>
      <c r="I9336" s="2">
        <v>94</v>
      </c>
      <c r="J9336" s="19">
        <v>3666</v>
      </c>
      <c r="K9336" s="19">
        <v>1613.04</v>
      </c>
      <c r="L9336" s="2">
        <v>0.44</v>
      </c>
      <c r="M9336" s="2" t="s">
        <v>19</v>
      </c>
      <c r="N9336" s="20">
        <f t="shared" si="145"/>
        <v>5279.04</v>
      </c>
      <c r="O9336" s="21"/>
      <c r="P9336" s="20"/>
    </row>
    <row r="9337" spans="1:16" x14ac:dyDescent="0.35">
      <c r="A9337" s="2" t="s">
        <v>21</v>
      </c>
      <c r="B9337" s="2">
        <v>1185732</v>
      </c>
      <c r="C9337" s="15">
        <v>44474</v>
      </c>
      <c r="D9337" s="2" t="s">
        <v>14</v>
      </c>
      <c r="E9337" s="2" t="s">
        <v>120</v>
      </c>
      <c r="F9337" s="2" t="s">
        <v>121</v>
      </c>
      <c r="G9337" s="3" t="s">
        <v>156</v>
      </c>
      <c r="H9337" s="17">
        <v>36</v>
      </c>
      <c r="I9337" s="2">
        <v>61</v>
      </c>
      <c r="J9337" s="19">
        <v>2196</v>
      </c>
      <c r="K9337" s="19">
        <v>812.52</v>
      </c>
      <c r="L9337" s="2">
        <v>0.37</v>
      </c>
      <c r="M9337" s="2" t="s">
        <v>19</v>
      </c>
      <c r="N9337" s="20">
        <f t="shared" si="145"/>
        <v>3008.52</v>
      </c>
      <c r="O9337" s="21"/>
      <c r="P9337" s="20"/>
    </row>
    <row r="9338" spans="1:16" x14ac:dyDescent="0.35">
      <c r="A9338" s="2" t="s">
        <v>21</v>
      </c>
      <c r="B9338" s="2">
        <v>1185732</v>
      </c>
      <c r="C9338" s="15">
        <v>44474</v>
      </c>
      <c r="D9338" s="2" t="s">
        <v>14</v>
      </c>
      <c r="E9338" s="2" t="s">
        <v>120</v>
      </c>
      <c r="F9338" s="2" t="s">
        <v>121</v>
      </c>
      <c r="G9338" s="3" t="s">
        <v>157</v>
      </c>
      <c r="H9338" s="17">
        <v>43</v>
      </c>
      <c r="I9338" s="2">
        <v>45</v>
      </c>
      <c r="J9338" s="19">
        <v>1935</v>
      </c>
      <c r="K9338" s="19">
        <v>696.6</v>
      </c>
      <c r="L9338" s="2">
        <v>0.36</v>
      </c>
      <c r="M9338" s="2" t="s">
        <v>19</v>
      </c>
      <c r="N9338" s="20">
        <f t="shared" si="145"/>
        <v>2631.6</v>
      </c>
      <c r="O9338" s="21"/>
      <c r="P9338" s="20"/>
    </row>
    <row r="9339" spans="1:16" x14ac:dyDescent="0.35">
      <c r="A9339" s="2" t="s">
        <v>21</v>
      </c>
      <c r="B9339" s="2">
        <v>1185732</v>
      </c>
      <c r="C9339" s="15">
        <v>44474</v>
      </c>
      <c r="D9339" s="2" t="s">
        <v>14</v>
      </c>
      <c r="E9339" s="2" t="s">
        <v>120</v>
      </c>
      <c r="F9339" s="2" t="s">
        <v>121</v>
      </c>
      <c r="G9339" s="3" t="s">
        <v>18</v>
      </c>
      <c r="H9339" s="17">
        <v>50</v>
      </c>
      <c r="I9339" s="2">
        <v>45</v>
      </c>
      <c r="J9339" s="19">
        <v>2250</v>
      </c>
      <c r="K9339" s="19">
        <v>742.49999999999989</v>
      </c>
      <c r="L9339" s="2">
        <v>0.32999999999999996</v>
      </c>
      <c r="M9339" s="2" t="s">
        <v>19</v>
      </c>
      <c r="N9339" s="20">
        <f t="shared" si="145"/>
        <v>2992.5</v>
      </c>
      <c r="O9339" s="21"/>
      <c r="P9339" s="20"/>
    </row>
    <row r="9340" spans="1:16" x14ac:dyDescent="0.35">
      <c r="A9340" s="2" t="s">
        <v>13</v>
      </c>
      <c r="B9340" s="2">
        <v>1185732</v>
      </c>
      <c r="C9340" s="15">
        <v>44474</v>
      </c>
      <c r="D9340" s="2" t="s">
        <v>14</v>
      </c>
      <c r="E9340" s="2" t="s">
        <v>120</v>
      </c>
      <c r="F9340" s="2" t="s">
        <v>121</v>
      </c>
      <c r="G9340" s="3" t="s">
        <v>158</v>
      </c>
      <c r="H9340" s="17">
        <v>46</v>
      </c>
      <c r="I9340" s="2">
        <v>94</v>
      </c>
      <c r="J9340" s="19">
        <v>4324</v>
      </c>
      <c r="K9340" s="19">
        <v>1816.08</v>
      </c>
      <c r="L9340" s="2">
        <v>0.42</v>
      </c>
      <c r="M9340" s="2" t="s">
        <v>19</v>
      </c>
      <c r="N9340" s="20">
        <f t="shared" si="145"/>
        <v>6140.08</v>
      </c>
      <c r="O9340" s="21"/>
      <c r="P9340" s="20"/>
    </row>
    <row r="9341" spans="1:16" x14ac:dyDescent="0.35">
      <c r="A9341" s="2" t="s">
        <v>13</v>
      </c>
      <c r="B9341" s="2">
        <v>1185732</v>
      </c>
      <c r="C9341" s="15">
        <v>44504</v>
      </c>
      <c r="D9341" s="2" t="s">
        <v>14</v>
      </c>
      <c r="E9341" s="2" t="s">
        <v>120</v>
      </c>
      <c r="F9341" s="2" t="s">
        <v>121</v>
      </c>
      <c r="G9341" s="3" t="s">
        <v>155</v>
      </c>
      <c r="H9341" s="17">
        <v>51</v>
      </c>
      <c r="I9341" s="2">
        <v>149</v>
      </c>
      <c r="J9341" s="19">
        <v>7599</v>
      </c>
      <c r="K9341" s="19">
        <v>3267.57</v>
      </c>
      <c r="L9341" s="2">
        <v>0.43000000000000005</v>
      </c>
      <c r="M9341" s="2" t="s">
        <v>19</v>
      </c>
      <c r="N9341" s="20">
        <f t="shared" si="145"/>
        <v>10866.57</v>
      </c>
      <c r="O9341" s="21"/>
      <c r="P9341" s="20"/>
    </row>
    <row r="9342" spans="1:16" x14ac:dyDescent="0.35">
      <c r="A9342" s="2" t="s">
        <v>13</v>
      </c>
      <c r="B9342" s="2">
        <v>1185732</v>
      </c>
      <c r="C9342" s="15">
        <v>44504</v>
      </c>
      <c r="D9342" s="2" t="s">
        <v>14</v>
      </c>
      <c r="E9342" s="2" t="s">
        <v>120</v>
      </c>
      <c r="F9342" s="2" t="s">
        <v>121</v>
      </c>
      <c r="G9342" s="3" t="s">
        <v>17</v>
      </c>
      <c r="H9342" s="17">
        <v>37</v>
      </c>
      <c r="I9342" s="2">
        <v>105</v>
      </c>
      <c r="J9342" s="19">
        <v>3885</v>
      </c>
      <c r="K9342" s="19">
        <v>1787.1000000000001</v>
      </c>
      <c r="L9342" s="2">
        <v>0.46</v>
      </c>
      <c r="M9342" s="2" t="s">
        <v>19</v>
      </c>
      <c r="N9342" s="20">
        <f t="shared" si="145"/>
        <v>5672.1</v>
      </c>
      <c r="O9342" s="21"/>
      <c r="P9342" s="20"/>
    </row>
    <row r="9343" spans="1:16" x14ac:dyDescent="0.35">
      <c r="A9343" s="2" t="s">
        <v>13</v>
      </c>
      <c r="B9343" s="2">
        <v>1185732</v>
      </c>
      <c r="C9343" s="15">
        <v>44504</v>
      </c>
      <c r="D9343" s="2" t="s">
        <v>14</v>
      </c>
      <c r="E9343" s="2" t="s">
        <v>120</v>
      </c>
      <c r="F9343" s="2" t="s">
        <v>121</v>
      </c>
      <c r="G9343" s="3" t="s">
        <v>156</v>
      </c>
      <c r="H9343" s="17">
        <v>36</v>
      </c>
      <c r="I9343" s="2">
        <v>103</v>
      </c>
      <c r="J9343" s="19">
        <v>3708</v>
      </c>
      <c r="K9343" s="19">
        <v>1371.96</v>
      </c>
      <c r="L9343" s="2">
        <v>0.37</v>
      </c>
      <c r="M9343" s="2" t="s">
        <v>19</v>
      </c>
      <c r="N9343" s="20">
        <f t="shared" si="145"/>
        <v>5079.96</v>
      </c>
      <c r="O9343" s="21"/>
      <c r="P9343" s="20"/>
    </row>
    <row r="9344" spans="1:16" x14ac:dyDescent="0.35">
      <c r="A9344" s="2" t="s">
        <v>13</v>
      </c>
      <c r="B9344" s="2">
        <v>1185732</v>
      </c>
      <c r="C9344" s="15">
        <v>44504</v>
      </c>
      <c r="D9344" s="2" t="s">
        <v>14</v>
      </c>
      <c r="E9344" s="2" t="s">
        <v>120</v>
      </c>
      <c r="F9344" s="2" t="s">
        <v>121</v>
      </c>
      <c r="G9344" s="3" t="s">
        <v>157</v>
      </c>
      <c r="H9344" s="17">
        <v>39</v>
      </c>
      <c r="I9344" s="2">
        <v>83</v>
      </c>
      <c r="J9344" s="19">
        <v>3237</v>
      </c>
      <c r="K9344" s="19">
        <v>1197.69</v>
      </c>
      <c r="L9344" s="2">
        <v>0.37</v>
      </c>
      <c r="M9344" s="2" t="s">
        <v>19</v>
      </c>
      <c r="N9344" s="20">
        <f t="shared" si="145"/>
        <v>4434.6900000000005</v>
      </c>
      <c r="O9344" s="21"/>
      <c r="P9344" s="20"/>
    </row>
    <row r="9345" spans="1:16" x14ac:dyDescent="0.35">
      <c r="A9345" s="2" t="s">
        <v>13</v>
      </c>
      <c r="B9345" s="2">
        <v>1185732</v>
      </c>
      <c r="C9345" s="15">
        <v>44504</v>
      </c>
      <c r="D9345" s="2" t="s">
        <v>14</v>
      </c>
      <c r="E9345" s="2" t="s">
        <v>120</v>
      </c>
      <c r="F9345" s="2" t="s">
        <v>121</v>
      </c>
      <c r="G9345" s="3" t="s">
        <v>18</v>
      </c>
      <c r="H9345" s="17">
        <v>44</v>
      </c>
      <c r="I9345" s="2">
        <v>88</v>
      </c>
      <c r="J9345" s="19">
        <v>3872</v>
      </c>
      <c r="K9345" s="19">
        <v>1393.9199999999998</v>
      </c>
      <c r="L9345" s="2">
        <v>0.36</v>
      </c>
      <c r="M9345" s="2" t="s">
        <v>19</v>
      </c>
      <c r="N9345" s="20">
        <f t="shared" si="145"/>
        <v>5265.92</v>
      </c>
      <c r="O9345" s="21"/>
      <c r="P9345" s="20"/>
    </row>
    <row r="9346" spans="1:16" x14ac:dyDescent="0.35">
      <c r="A9346" s="2" t="s">
        <v>13</v>
      </c>
      <c r="B9346" s="2">
        <v>1185732</v>
      </c>
      <c r="C9346" s="15">
        <v>44504</v>
      </c>
      <c r="D9346" s="2" t="s">
        <v>14</v>
      </c>
      <c r="E9346" s="2" t="s">
        <v>120</v>
      </c>
      <c r="F9346" s="2" t="s">
        <v>121</v>
      </c>
      <c r="G9346" s="3" t="s">
        <v>158</v>
      </c>
      <c r="H9346" s="17">
        <v>52</v>
      </c>
      <c r="I9346" s="2">
        <v>116</v>
      </c>
      <c r="J9346" s="19">
        <v>6032</v>
      </c>
      <c r="K9346" s="19">
        <v>2352.4799999999996</v>
      </c>
      <c r="L9346" s="2">
        <v>0.38999999999999996</v>
      </c>
      <c r="M9346" s="2" t="s">
        <v>19</v>
      </c>
      <c r="N9346" s="20">
        <f t="shared" si="145"/>
        <v>8384.48</v>
      </c>
      <c r="O9346" s="21"/>
      <c r="P9346" s="20"/>
    </row>
    <row r="9347" spans="1:16" x14ac:dyDescent="0.35">
      <c r="A9347" s="2" t="s">
        <v>13</v>
      </c>
      <c r="B9347" s="2">
        <v>1185732</v>
      </c>
      <c r="C9347" s="15">
        <v>44533</v>
      </c>
      <c r="D9347" s="2" t="s">
        <v>14</v>
      </c>
      <c r="E9347" s="2" t="s">
        <v>120</v>
      </c>
      <c r="F9347" s="2" t="s">
        <v>121</v>
      </c>
      <c r="G9347" s="3" t="s">
        <v>155</v>
      </c>
      <c r="H9347" s="17">
        <v>45</v>
      </c>
      <c r="I9347" s="2">
        <v>173</v>
      </c>
      <c r="J9347" s="19">
        <v>7785</v>
      </c>
      <c r="K9347" s="19">
        <v>3269.7000000000003</v>
      </c>
      <c r="L9347" s="2">
        <v>0.42000000000000004</v>
      </c>
      <c r="M9347" s="2" t="s">
        <v>19</v>
      </c>
      <c r="N9347" s="20">
        <f t="shared" ref="N9347:N9410" si="146">SUM(J9347,K9347)</f>
        <v>11054.7</v>
      </c>
      <c r="O9347" s="21"/>
      <c r="P9347" s="20"/>
    </row>
    <row r="9348" spans="1:16" x14ac:dyDescent="0.35">
      <c r="A9348" s="2" t="s">
        <v>13</v>
      </c>
      <c r="B9348" s="2">
        <v>1185732</v>
      </c>
      <c r="C9348" s="15">
        <v>44533</v>
      </c>
      <c r="D9348" s="2" t="s">
        <v>14</v>
      </c>
      <c r="E9348" s="2" t="s">
        <v>120</v>
      </c>
      <c r="F9348" s="2" t="s">
        <v>121</v>
      </c>
      <c r="G9348" s="3" t="s">
        <v>17</v>
      </c>
      <c r="H9348" s="17">
        <v>37</v>
      </c>
      <c r="I9348" s="2">
        <v>131</v>
      </c>
      <c r="J9348" s="19">
        <v>4847</v>
      </c>
      <c r="K9348" s="19">
        <v>2181.15</v>
      </c>
      <c r="L9348" s="2">
        <v>0.45</v>
      </c>
      <c r="M9348" s="2" t="s">
        <v>19</v>
      </c>
      <c r="N9348" s="20">
        <f t="shared" si="146"/>
        <v>7028.15</v>
      </c>
      <c r="O9348" s="21"/>
      <c r="P9348" s="20"/>
    </row>
    <row r="9349" spans="1:16" x14ac:dyDescent="0.35">
      <c r="A9349" s="2" t="s">
        <v>13</v>
      </c>
      <c r="B9349" s="2">
        <v>1185732</v>
      </c>
      <c r="C9349" s="15">
        <v>44533</v>
      </c>
      <c r="D9349" s="2" t="s">
        <v>14</v>
      </c>
      <c r="E9349" s="2" t="s">
        <v>120</v>
      </c>
      <c r="F9349" s="2" t="s">
        <v>121</v>
      </c>
      <c r="G9349" s="3" t="s">
        <v>156</v>
      </c>
      <c r="H9349" s="17">
        <v>43</v>
      </c>
      <c r="I9349" s="2">
        <v>116</v>
      </c>
      <c r="J9349" s="19">
        <v>4988</v>
      </c>
      <c r="K9349" s="19">
        <v>1646.0399999999997</v>
      </c>
      <c r="L9349" s="2">
        <v>0.32999999999999996</v>
      </c>
      <c r="M9349" s="2" t="s">
        <v>19</v>
      </c>
      <c r="N9349" s="20">
        <f t="shared" si="146"/>
        <v>6634.04</v>
      </c>
      <c r="O9349" s="21"/>
      <c r="P9349" s="20"/>
    </row>
    <row r="9350" spans="1:16" x14ac:dyDescent="0.35">
      <c r="A9350" s="2" t="s">
        <v>13</v>
      </c>
      <c r="B9350" s="2">
        <v>1185732</v>
      </c>
      <c r="C9350" s="15">
        <v>44533</v>
      </c>
      <c r="D9350" s="2" t="s">
        <v>14</v>
      </c>
      <c r="E9350" s="2" t="s">
        <v>120</v>
      </c>
      <c r="F9350" s="2" t="s">
        <v>121</v>
      </c>
      <c r="G9350" s="3" t="s">
        <v>157</v>
      </c>
      <c r="H9350" s="17">
        <v>38</v>
      </c>
      <c r="I9350" s="2">
        <v>96</v>
      </c>
      <c r="J9350" s="19">
        <v>3648</v>
      </c>
      <c r="K9350" s="19">
        <v>1276.8</v>
      </c>
      <c r="L9350" s="2">
        <v>0.35</v>
      </c>
      <c r="M9350" s="2" t="s">
        <v>19</v>
      </c>
      <c r="N9350" s="20">
        <f t="shared" si="146"/>
        <v>4924.8</v>
      </c>
      <c r="O9350" s="21"/>
      <c r="P9350" s="20"/>
    </row>
    <row r="9351" spans="1:16" x14ac:dyDescent="0.35">
      <c r="A9351" s="2" t="s">
        <v>13</v>
      </c>
      <c r="B9351" s="2">
        <v>1185732</v>
      </c>
      <c r="C9351" s="15">
        <v>44533</v>
      </c>
      <c r="D9351" s="2" t="s">
        <v>14</v>
      </c>
      <c r="E9351" s="2" t="s">
        <v>120</v>
      </c>
      <c r="F9351" s="2" t="s">
        <v>121</v>
      </c>
      <c r="G9351" s="3" t="s">
        <v>18</v>
      </c>
      <c r="H9351" s="17">
        <v>42</v>
      </c>
      <c r="I9351" s="2">
        <v>99</v>
      </c>
      <c r="J9351" s="19">
        <v>4158</v>
      </c>
      <c r="K9351" s="19">
        <v>1455.3</v>
      </c>
      <c r="L9351" s="2">
        <v>0.35</v>
      </c>
      <c r="M9351" s="2" t="s">
        <v>19</v>
      </c>
      <c r="N9351" s="20">
        <f t="shared" si="146"/>
        <v>5613.3</v>
      </c>
      <c r="O9351" s="21"/>
      <c r="P9351" s="20"/>
    </row>
    <row r="9352" spans="1:16" x14ac:dyDescent="0.35">
      <c r="A9352" s="2" t="s">
        <v>13</v>
      </c>
      <c r="B9352" s="2">
        <v>1185732</v>
      </c>
      <c r="C9352" s="15">
        <v>44533</v>
      </c>
      <c r="D9352" s="2" t="s">
        <v>14</v>
      </c>
      <c r="E9352" s="2" t="s">
        <v>120</v>
      </c>
      <c r="F9352" s="2" t="s">
        <v>121</v>
      </c>
      <c r="G9352" s="3" t="s">
        <v>158</v>
      </c>
      <c r="H9352" s="17">
        <v>52</v>
      </c>
      <c r="I9352" s="2">
        <v>120</v>
      </c>
      <c r="J9352" s="19">
        <v>6240</v>
      </c>
      <c r="K9352" s="19">
        <v>2308.8000000000002</v>
      </c>
      <c r="L9352" s="2">
        <v>0.37</v>
      </c>
      <c r="M9352" s="2" t="s">
        <v>19</v>
      </c>
      <c r="N9352" s="20">
        <f t="shared" si="146"/>
        <v>8548.7999999999993</v>
      </c>
      <c r="O9352" s="21"/>
      <c r="P9352" s="20"/>
    </row>
    <row r="9353" spans="1:16" x14ac:dyDescent="0.35">
      <c r="A9353" s="2" t="s">
        <v>13</v>
      </c>
      <c r="B9353" s="2">
        <v>1185732</v>
      </c>
      <c r="C9353" s="15">
        <v>44206</v>
      </c>
      <c r="D9353" s="2" t="s">
        <v>14</v>
      </c>
      <c r="E9353" s="2" t="s">
        <v>120</v>
      </c>
      <c r="F9353" s="2" t="s">
        <v>121</v>
      </c>
      <c r="G9353" s="3" t="s">
        <v>155</v>
      </c>
      <c r="H9353" s="17">
        <v>23</v>
      </c>
      <c r="I9353" s="2">
        <v>149</v>
      </c>
      <c r="J9353" s="19">
        <v>3427</v>
      </c>
      <c r="K9353" s="19">
        <v>1439.34</v>
      </c>
      <c r="L9353" s="2">
        <v>0.42</v>
      </c>
      <c r="M9353" s="2" t="s">
        <v>19</v>
      </c>
      <c r="N9353" s="20">
        <f t="shared" si="146"/>
        <v>4866.34</v>
      </c>
      <c r="O9353" s="21"/>
      <c r="P9353" s="20"/>
    </row>
    <row r="9354" spans="1:16" x14ac:dyDescent="0.35">
      <c r="A9354" s="2" t="s">
        <v>13</v>
      </c>
      <c r="B9354" s="2">
        <v>1185732</v>
      </c>
      <c r="C9354" s="15">
        <v>44206</v>
      </c>
      <c r="D9354" s="2" t="s">
        <v>14</v>
      </c>
      <c r="E9354" s="2" t="s">
        <v>120</v>
      </c>
      <c r="F9354" s="2" t="s">
        <v>121</v>
      </c>
      <c r="G9354" s="3" t="s">
        <v>17</v>
      </c>
      <c r="H9354" s="17">
        <v>28</v>
      </c>
      <c r="I9354" s="2">
        <v>79</v>
      </c>
      <c r="J9354" s="19">
        <v>2212</v>
      </c>
      <c r="K9354" s="19">
        <v>884.8</v>
      </c>
      <c r="L9354" s="2">
        <v>0.39999999999999997</v>
      </c>
      <c r="M9354" s="2" t="s">
        <v>19</v>
      </c>
      <c r="N9354" s="20">
        <f t="shared" si="146"/>
        <v>3096.8</v>
      </c>
      <c r="O9354" s="21"/>
      <c r="P9354" s="20"/>
    </row>
    <row r="9355" spans="1:16" x14ac:dyDescent="0.35">
      <c r="A9355" s="2" t="s">
        <v>13</v>
      </c>
      <c r="B9355" s="2">
        <v>1185732</v>
      </c>
      <c r="C9355" s="15">
        <v>44206</v>
      </c>
      <c r="D9355" s="2" t="s">
        <v>14</v>
      </c>
      <c r="E9355" s="2" t="s">
        <v>120</v>
      </c>
      <c r="F9355" s="2" t="s">
        <v>121</v>
      </c>
      <c r="G9355" s="3" t="s">
        <v>156</v>
      </c>
      <c r="H9355" s="17">
        <v>19</v>
      </c>
      <c r="I9355" s="2">
        <v>72</v>
      </c>
      <c r="J9355" s="19">
        <v>1368</v>
      </c>
      <c r="K9355" s="19">
        <v>574.56000000000006</v>
      </c>
      <c r="L9355" s="2">
        <v>0.42000000000000004</v>
      </c>
      <c r="M9355" s="2" t="s">
        <v>19</v>
      </c>
      <c r="N9355" s="20">
        <f t="shared" si="146"/>
        <v>1942.56</v>
      </c>
      <c r="O9355" s="21"/>
      <c r="P9355" s="20"/>
    </row>
    <row r="9356" spans="1:16" x14ac:dyDescent="0.35">
      <c r="A9356" s="2" t="s">
        <v>13</v>
      </c>
      <c r="B9356" s="2">
        <v>1185732</v>
      </c>
      <c r="C9356" s="15">
        <v>44206</v>
      </c>
      <c r="D9356" s="2" t="s">
        <v>14</v>
      </c>
      <c r="E9356" s="2" t="s">
        <v>120</v>
      </c>
      <c r="F9356" s="2" t="s">
        <v>121</v>
      </c>
      <c r="G9356" s="3" t="s">
        <v>157</v>
      </c>
      <c r="H9356" s="17">
        <v>24</v>
      </c>
      <c r="I9356" s="2">
        <v>24</v>
      </c>
      <c r="J9356" s="19">
        <v>576</v>
      </c>
      <c r="K9356" s="19">
        <v>264.96000000000004</v>
      </c>
      <c r="L9356" s="2">
        <v>0.46</v>
      </c>
      <c r="M9356" s="2" t="s">
        <v>19</v>
      </c>
      <c r="N9356" s="20">
        <f t="shared" si="146"/>
        <v>840.96</v>
      </c>
      <c r="O9356" s="21"/>
      <c r="P9356" s="20"/>
    </row>
    <row r="9357" spans="1:16" x14ac:dyDescent="0.35">
      <c r="A9357" s="2" t="s">
        <v>13</v>
      </c>
      <c r="B9357" s="2">
        <v>1185732</v>
      </c>
      <c r="C9357" s="15">
        <v>44206</v>
      </c>
      <c r="D9357" s="2" t="s">
        <v>14</v>
      </c>
      <c r="E9357" s="2" t="s">
        <v>120</v>
      </c>
      <c r="F9357" s="2" t="s">
        <v>121</v>
      </c>
      <c r="G9357" s="3" t="s">
        <v>18</v>
      </c>
      <c r="H9357" s="17">
        <v>34</v>
      </c>
      <c r="I9357" s="2">
        <v>44</v>
      </c>
      <c r="J9357" s="19">
        <v>1496</v>
      </c>
      <c r="K9357" s="19">
        <v>538.55999999999995</v>
      </c>
      <c r="L9357" s="2">
        <v>0.36</v>
      </c>
      <c r="M9357" s="2" t="s">
        <v>19</v>
      </c>
      <c r="N9357" s="20">
        <f t="shared" si="146"/>
        <v>2034.56</v>
      </c>
      <c r="O9357" s="21"/>
      <c r="P9357" s="20"/>
    </row>
    <row r="9358" spans="1:16" x14ac:dyDescent="0.35">
      <c r="A9358" s="2" t="s">
        <v>13</v>
      </c>
      <c r="B9358" s="2">
        <v>1185732</v>
      </c>
      <c r="C9358" s="15">
        <v>44206</v>
      </c>
      <c r="D9358" s="2" t="s">
        <v>14</v>
      </c>
      <c r="E9358" s="2" t="s">
        <v>120</v>
      </c>
      <c r="F9358" s="2" t="s">
        <v>121</v>
      </c>
      <c r="G9358" s="3" t="s">
        <v>158</v>
      </c>
      <c r="H9358" s="17">
        <v>26</v>
      </c>
      <c r="I9358" s="2">
        <v>72</v>
      </c>
      <c r="J9358" s="19">
        <v>1872</v>
      </c>
      <c r="K9358" s="19">
        <v>879.84</v>
      </c>
      <c r="L9358" s="2">
        <v>0.47000000000000003</v>
      </c>
      <c r="M9358" s="2" t="s">
        <v>19</v>
      </c>
      <c r="N9358" s="20">
        <f t="shared" si="146"/>
        <v>2751.84</v>
      </c>
      <c r="O9358" s="21"/>
      <c r="P9358" s="20"/>
    </row>
    <row r="9359" spans="1:16" x14ac:dyDescent="0.35">
      <c r="A9359" s="2" t="s">
        <v>13</v>
      </c>
      <c r="B9359" s="2">
        <v>1185732</v>
      </c>
      <c r="C9359" s="15">
        <v>44235</v>
      </c>
      <c r="D9359" s="2" t="s">
        <v>14</v>
      </c>
      <c r="E9359" s="2" t="s">
        <v>120</v>
      </c>
      <c r="F9359" s="2" t="s">
        <v>121</v>
      </c>
      <c r="G9359" s="3" t="s">
        <v>155</v>
      </c>
      <c r="H9359" s="17">
        <v>24</v>
      </c>
      <c r="I9359" s="2">
        <v>162</v>
      </c>
      <c r="J9359" s="19">
        <v>3888</v>
      </c>
      <c r="K9359" s="19">
        <v>1555.1999999999998</v>
      </c>
      <c r="L9359" s="2">
        <v>0.39999999999999997</v>
      </c>
      <c r="M9359" s="2" t="s">
        <v>19</v>
      </c>
      <c r="N9359" s="20">
        <f t="shared" si="146"/>
        <v>5443.2</v>
      </c>
      <c r="O9359" s="21"/>
      <c r="P9359" s="20"/>
    </row>
    <row r="9360" spans="1:16" x14ac:dyDescent="0.35">
      <c r="A9360" s="2" t="s">
        <v>13</v>
      </c>
      <c r="B9360" s="2">
        <v>1185732</v>
      </c>
      <c r="C9360" s="15">
        <v>44235</v>
      </c>
      <c r="D9360" s="2" t="s">
        <v>14</v>
      </c>
      <c r="E9360" s="2" t="s">
        <v>120</v>
      </c>
      <c r="F9360" s="2" t="s">
        <v>121</v>
      </c>
      <c r="G9360" s="3" t="s">
        <v>17</v>
      </c>
      <c r="H9360" s="17">
        <v>24</v>
      </c>
      <c r="I9360" s="2">
        <v>41</v>
      </c>
      <c r="J9360" s="19">
        <v>984</v>
      </c>
      <c r="K9360" s="19">
        <v>383.75999999999993</v>
      </c>
      <c r="L9360" s="2">
        <v>0.38999999999999996</v>
      </c>
      <c r="M9360" s="2" t="s">
        <v>19</v>
      </c>
      <c r="N9360" s="20">
        <f t="shared" si="146"/>
        <v>1367.76</v>
      </c>
      <c r="O9360" s="21"/>
      <c r="P9360" s="20"/>
    </row>
    <row r="9361" spans="1:16" x14ac:dyDescent="0.35">
      <c r="A9361" s="2" t="s">
        <v>13</v>
      </c>
      <c r="B9361" s="2">
        <v>1185732</v>
      </c>
      <c r="C9361" s="15">
        <v>44235</v>
      </c>
      <c r="D9361" s="2" t="s">
        <v>14</v>
      </c>
      <c r="E9361" s="2" t="s">
        <v>120</v>
      </c>
      <c r="F9361" s="2" t="s">
        <v>121</v>
      </c>
      <c r="G9361" s="3" t="s">
        <v>156</v>
      </c>
      <c r="H9361" s="17">
        <v>18</v>
      </c>
      <c r="I9361" s="2">
        <v>53</v>
      </c>
      <c r="J9361" s="19">
        <v>954</v>
      </c>
      <c r="K9361" s="19">
        <v>410.22</v>
      </c>
      <c r="L9361" s="2">
        <v>0.43000000000000005</v>
      </c>
      <c r="M9361" s="2" t="s">
        <v>19</v>
      </c>
      <c r="N9361" s="20">
        <f t="shared" si="146"/>
        <v>1364.22</v>
      </c>
      <c r="O9361" s="21"/>
      <c r="P9361" s="20"/>
    </row>
    <row r="9362" spans="1:16" x14ac:dyDescent="0.35">
      <c r="A9362" s="2" t="s">
        <v>13</v>
      </c>
      <c r="B9362" s="2">
        <v>1185732</v>
      </c>
      <c r="C9362" s="15">
        <v>44235</v>
      </c>
      <c r="D9362" s="2" t="s">
        <v>14</v>
      </c>
      <c r="E9362" s="2" t="s">
        <v>122</v>
      </c>
      <c r="F9362" s="2" t="s">
        <v>123</v>
      </c>
      <c r="G9362" s="3" t="s">
        <v>157</v>
      </c>
      <c r="H9362" s="17">
        <v>20</v>
      </c>
      <c r="I9362" s="2">
        <v>16</v>
      </c>
      <c r="J9362" s="19">
        <v>320</v>
      </c>
      <c r="K9362" s="19">
        <v>144</v>
      </c>
      <c r="L9362" s="2">
        <v>0.45</v>
      </c>
      <c r="M9362" s="2" t="s">
        <v>19</v>
      </c>
      <c r="N9362" s="20">
        <f t="shared" si="146"/>
        <v>464</v>
      </c>
      <c r="O9362" s="21"/>
      <c r="P9362" s="20"/>
    </row>
    <row r="9363" spans="1:16" x14ac:dyDescent="0.35">
      <c r="A9363" s="2" t="s">
        <v>13</v>
      </c>
      <c r="B9363" s="2">
        <v>1185732</v>
      </c>
      <c r="C9363" s="15">
        <v>44235</v>
      </c>
      <c r="D9363" s="2" t="s">
        <v>14</v>
      </c>
      <c r="E9363" s="2" t="s">
        <v>122</v>
      </c>
      <c r="F9363" s="2" t="s">
        <v>123</v>
      </c>
      <c r="G9363" s="3" t="s">
        <v>18</v>
      </c>
      <c r="H9363" s="17">
        <v>34</v>
      </c>
      <c r="I9363" s="2">
        <v>40</v>
      </c>
      <c r="J9363" s="19">
        <v>1360</v>
      </c>
      <c r="K9363" s="19">
        <v>489.59999999999997</v>
      </c>
      <c r="L9363" s="2">
        <v>0.36</v>
      </c>
      <c r="M9363" s="2" t="s">
        <v>19</v>
      </c>
      <c r="N9363" s="20">
        <f t="shared" si="146"/>
        <v>1849.6</v>
      </c>
      <c r="O9363" s="21"/>
      <c r="P9363" s="20"/>
    </row>
    <row r="9364" spans="1:16" x14ac:dyDescent="0.35">
      <c r="A9364" s="2" t="s">
        <v>13</v>
      </c>
      <c r="B9364" s="2">
        <v>1185732</v>
      </c>
      <c r="C9364" s="15">
        <v>44235</v>
      </c>
      <c r="D9364" s="2" t="s">
        <v>14</v>
      </c>
      <c r="E9364" s="2" t="s">
        <v>122</v>
      </c>
      <c r="F9364" s="2" t="s">
        <v>123</v>
      </c>
      <c r="G9364" s="3" t="s">
        <v>158</v>
      </c>
      <c r="H9364" s="17">
        <v>27</v>
      </c>
      <c r="I9364" s="2">
        <v>77</v>
      </c>
      <c r="J9364" s="19">
        <v>2079</v>
      </c>
      <c r="K9364" s="19">
        <v>977.13000000000011</v>
      </c>
      <c r="L9364" s="2">
        <v>0.47000000000000003</v>
      </c>
      <c r="M9364" s="2" t="s">
        <v>19</v>
      </c>
      <c r="N9364" s="20">
        <f t="shared" si="146"/>
        <v>3056.13</v>
      </c>
      <c r="O9364" s="21"/>
      <c r="P9364" s="20"/>
    </row>
    <row r="9365" spans="1:16" x14ac:dyDescent="0.35">
      <c r="A9365" s="2" t="s">
        <v>13</v>
      </c>
      <c r="B9365" s="2">
        <v>1185732</v>
      </c>
      <c r="C9365" s="15">
        <v>44261</v>
      </c>
      <c r="D9365" s="2" t="s">
        <v>14</v>
      </c>
      <c r="E9365" s="2" t="s">
        <v>122</v>
      </c>
      <c r="F9365" s="2" t="s">
        <v>123</v>
      </c>
      <c r="G9365" s="3" t="s">
        <v>155</v>
      </c>
      <c r="H9365" s="17">
        <v>26</v>
      </c>
      <c r="I9365" s="2">
        <v>156</v>
      </c>
      <c r="J9365" s="19">
        <v>4056</v>
      </c>
      <c r="K9365" s="19">
        <v>1500.72</v>
      </c>
      <c r="L9365" s="2">
        <v>0.37</v>
      </c>
      <c r="M9365" s="2" t="s">
        <v>19</v>
      </c>
      <c r="N9365" s="20">
        <f t="shared" si="146"/>
        <v>5556.72</v>
      </c>
      <c r="O9365" s="21"/>
      <c r="P9365" s="20"/>
    </row>
    <row r="9366" spans="1:16" x14ac:dyDescent="0.35">
      <c r="A9366" s="2" t="s">
        <v>13</v>
      </c>
      <c r="B9366" s="2">
        <v>1185732</v>
      </c>
      <c r="C9366" s="15">
        <v>44261</v>
      </c>
      <c r="D9366" s="2" t="s">
        <v>14</v>
      </c>
      <c r="E9366" s="2" t="s">
        <v>122</v>
      </c>
      <c r="F9366" s="2" t="s">
        <v>123</v>
      </c>
      <c r="G9366" s="3" t="s">
        <v>17</v>
      </c>
      <c r="H9366" s="17">
        <v>27</v>
      </c>
      <c r="I9366" s="2">
        <v>45</v>
      </c>
      <c r="J9366" s="19">
        <v>1215</v>
      </c>
      <c r="K9366" s="19">
        <v>473.84999999999997</v>
      </c>
      <c r="L9366" s="2">
        <v>0.38999999999999996</v>
      </c>
      <c r="M9366" s="2" t="s">
        <v>19</v>
      </c>
      <c r="N9366" s="20">
        <f t="shared" si="146"/>
        <v>1688.85</v>
      </c>
      <c r="O9366" s="21"/>
      <c r="P9366" s="20"/>
    </row>
    <row r="9367" spans="1:16" x14ac:dyDescent="0.35">
      <c r="A9367" s="2" t="s">
        <v>13</v>
      </c>
      <c r="B9367" s="2">
        <v>1185732</v>
      </c>
      <c r="C9367" s="15">
        <v>44261</v>
      </c>
      <c r="D9367" s="2" t="s">
        <v>14</v>
      </c>
      <c r="E9367" s="2" t="s">
        <v>122</v>
      </c>
      <c r="F9367" s="2" t="s">
        <v>123</v>
      </c>
      <c r="G9367" s="3" t="s">
        <v>156</v>
      </c>
      <c r="H9367" s="17">
        <v>17</v>
      </c>
      <c r="I9367" s="2">
        <v>56</v>
      </c>
      <c r="J9367" s="19">
        <v>952</v>
      </c>
      <c r="K9367" s="19">
        <v>447.44000000000005</v>
      </c>
      <c r="L9367" s="2">
        <v>0.47000000000000003</v>
      </c>
      <c r="M9367" s="2" t="s">
        <v>19</v>
      </c>
      <c r="N9367" s="20">
        <f t="shared" si="146"/>
        <v>1399.44</v>
      </c>
      <c r="O9367" s="21"/>
      <c r="P9367" s="20"/>
    </row>
    <row r="9368" spans="1:16" x14ac:dyDescent="0.35">
      <c r="A9368" s="2" t="s">
        <v>13</v>
      </c>
      <c r="B9368" s="2">
        <v>1185732</v>
      </c>
      <c r="C9368" s="15">
        <v>44261</v>
      </c>
      <c r="D9368" s="2" t="s">
        <v>14</v>
      </c>
      <c r="E9368" s="2" t="s">
        <v>122</v>
      </c>
      <c r="F9368" s="2" t="s">
        <v>123</v>
      </c>
      <c r="G9368" s="3" t="s">
        <v>157</v>
      </c>
      <c r="H9368" s="17">
        <v>20</v>
      </c>
      <c r="I9368" s="2">
        <v>8</v>
      </c>
      <c r="J9368" s="19">
        <v>160</v>
      </c>
      <c r="K9368" s="19">
        <v>75.2</v>
      </c>
      <c r="L9368" s="2">
        <v>0.47000000000000003</v>
      </c>
      <c r="M9368" s="2" t="s">
        <v>19</v>
      </c>
      <c r="N9368" s="20">
        <f t="shared" si="146"/>
        <v>235.2</v>
      </c>
      <c r="O9368" s="21"/>
      <c r="P9368" s="20"/>
    </row>
    <row r="9369" spans="1:16" x14ac:dyDescent="0.35">
      <c r="A9369" s="2" t="s">
        <v>13</v>
      </c>
      <c r="B9369" s="2">
        <v>1185732</v>
      </c>
      <c r="C9369" s="15">
        <v>44261</v>
      </c>
      <c r="D9369" s="2" t="s">
        <v>14</v>
      </c>
      <c r="E9369" s="2" t="s">
        <v>122</v>
      </c>
      <c r="F9369" s="2" t="s">
        <v>123</v>
      </c>
      <c r="G9369" s="3" t="s">
        <v>18</v>
      </c>
      <c r="H9369" s="17">
        <v>33</v>
      </c>
      <c r="I9369" s="2">
        <v>25</v>
      </c>
      <c r="J9369" s="19">
        <v>825</v>
      </c>
      <c r="K9369" s="19">
        <v>297</v>
      </c>
      <c r="L9369" s="2">
        <v>0.36</v>
      </c>
      <c r="M9369" s="2" t="s">
        <v>19</v>
      </c>
      <c r="N9369" s="20">
        <f t="shared" si="146"/>
        <v>1122</v>
      </c>
      <c r="O9369" s="21"/>
      <c r="P9369" s="20"/>
    </row>
    <row r="9370" spans="1:16" x14ac:dyDescent="0.35">
      <c r="A9370" s="2" t="s">
        <v>13</v>
      </c>
      <c r="B9370" s="2">
        <v>1185732</v>
      </c>
      <c r="C9370" s="15">
        <v>44261</v>
      </c>
      <c r="D9370" s="2" t="s">
        <v>14</v>
      </c>
      <c r="E9370" s="2" t="s">
        <v>122</v>
      </c>
      <c r="F9370" s="2" t="s">
        <v>123</v>
      </c>
      <c r="G9370" s="3" t="s">
        <v>158</v>
      </c>
      <c r="H9370" s="17">
        <v>25</v>
      </c>
      <c r="I9370" s="2">
        <v>58</v>
      </c>
      <c r="J9370" s="19">
        <v>1450</v>
      </c>
      <c r="K9370" s="19">
        <v>638</v>
      </c>
      <c r="L9370" s="2">
        <v>0.44</v>
      </c>
      <c r="M9370" s="2" t="s">
        <v>19</v>
      </c>
      <c r="N9370" s="20">
        <f t="shared" si="146"/>
        <v>2088</v>
      </c>
      <c r="O9370" s="21"/>
      <c r="P9370" s="20"/>
    </row>
    <row r="9371" spans="1:16" x14ac:dyDescent="0.35">
      <c r="A9371" s="2" t="s">
        <v>13</v>
      </c>
      <c r="B9371" s="2">
        <v>1185732</v>
      </c>
      <c r="C9371" s="15">
        <v>44293</v>
      </c>
      <c r="D9371" s="2" t="s">
        <v>14</v>
      </c>
      <c r="E9371" s="2" t="s">
        <v>122</v>
      </c>
      <c r="F9371" s="2" t="s">
        <v>123</v>
      </c>
      <c r="G9371" s="3" t="s">
        <v>155</v>
      </c>
      <c r="H9371" s="17">
        <v>28</v>
      </c>
      <c r="I9371" s="2">
        <v>132</v>
      </c>
      <c r="J9371" s="19">
        <v>3696</v>
      </c>
      <c r="K9371" s="19">
        <v>1552.32</v>
      </c>
      <c r="L9371" s="2">
        <v>0.42</v>
      </c>
      <c r="M9371" s="2" t="s">
        <v>19</v>
      </c>
      <c r="N9371" s="20">
        <f t="shared" si="146"/>
        <v>5248.32</v>
      </c>
      <c r="O9371" s="21"/>
      <c r="P9371" s="20"/>
    </row>
    <row r="9372" spans="1:16" x14ac:dyDescent="0.35">
      <c r="A9372" s="2" t="s">
        <v>13</v>
      </c>
      <c r="B9372" s="2">
        <v>1185732</v>
      </c>
      <c r="C9372" s="15">
        <v>44293</v>
      </c>
      <c r="D9372" s="2" t="s">
        <v>14</v>
      </c>
      <c r="E9372" s="2" t="s">
        <v>122</v>
      </c>
      <c r="F9372" s="2" t="s">
        <v>123</v>
      </c>
      <c r="G9372" s="3" t="s">
        <v>17</v>
      </c>
      <c r="H9372" s="17">
        <v>23</v>
      </c>
      <c r="I9372" s="2">
        <v>40</v>
      </c>
      <c r="J9372" s="19">
        <v>920</v>
      </c>
      <c r="K9372" s="19">
        <v>367.99999999999994</v>
      </c>
      <c r="L9372" s="2">
        <v>0.39999999999999997</v>
      </c>
      <c r="M9372" s="2" t="s">
        <v>19</v>
      </c>
      <c r="N9372" s="20">
        <f t="shared" si="146"/>
        <v>1288</v>
      </c>
      <c r="O9372" s="21"/>
      <c r="P9372" s="20"/>
    </row>
    <row r="9373" spans="1:16" x14ac:dyDescent="0.35">
      <c r="A9373" s="2" t="s">
        <v>13</v>
      </c>
      <c r="B9373" s="2">
        <v>1185732</v>
      </c>
      <c r="C9373" s="15">
        <v>44293</v>
      </c>
      <c r="D9373" s="2" t="s">
        <v>14</v>
      </c>
      <c r="E9373" s="2" t="s">
        <v>122</v>
      </c>
      <c r="F9373" s="2" t="s">
        <v>123</v>
      </c>
      <c r="G9373" s="3" t="s">
        <v>156</v>
      </c>
      <c r="H9373" s="17">
        <v>16</v>
      </c>
      <c r="I9373" s="2">
        <v>44</v>
      </c>
      <c r="J9373" s="19">
        <v>704</v>
      </c>
      <c r="K9373" s="19">
        <v>295.68</v>
      </c>
      <c r="L9373" s="2">
        <v>0.42000000000000004</v>
      </c>
      <c r="M9373" s="2" t="s">
        <v>19</v>
      </c>
      <c r="N9373" s="20">
        <f t="shared" si="146"/>
        <v>999.68000000000006</v>
      </c>
      <c r="O9373" s="21"/>
      <c r="P9373" s="20"/>
    </row>
    <row r="9374" spans="1:16" x14ac:dyDescent="0.35">
      <c r="A9374" s="2" t="s">
        <v>13</v>
      </c>
      <c r="B9374" s="2">
        <v>1185732</v>
      </c>
      <c r="C9374" s="15">
        <v>44293</v>
      </c>
      <c r="D9374" s="2" t="s">
        <v>14</v>
      </c>
      <c r="E9374" s="2" t="s">
        <v>122</v>
      </c>
      <c r="F9374" s="2" t="s">
        <v>123</v>
      </c>
      <c r="G9374" s="3" t="s">
        <v>157</v>
      </c>
      <c r="H9374" s="17">
        <v>21</v>
      </c>
      <c r="I9374" s="2">
        <v>17</v>
      </c>
      <c r="J9374" s="19">
        <v>357</v>
      </c>
      <c r="K9374" s="19">
        <v>160.65</v>
      </c>
      <c r="L9374" s="2">
        <v>0.45</v>
      </c>
      <c r="M9374" s="2" t="s">
        <v>19</v>
      </c>
      <c r="N9374" s="20">
        <f t="shared" si="146"/>
        <v>517.65</v>
      </c>
      <c r="O9374" s="21"/>
      <c r="P9374" s="20"/>
    </row>
    <row r="9375" spans="1:16" x14ac:dyDescent="0.35">
      <c r="A9375" s="2" t="s">
        <v>13</v>
      </c>
      <c r="B9375" s="2">
        <v>1185732</v>
      </c>
      <c r="C9375" s="15">
        <v>44293</v>
      </c>
      <c r="D9375" s="2" t="s">
        <v>14</v>
      </c>
      <c r="E9375" s="2" t="s">
        <v>122</v>
      </c>
      <c r="F9375" s="2" t="s">
        <v>123</v>
      </c>
      <c r="G9375" s="3" t="s">
        <v>18</v>
      </c>
      <c r="H9375" s="17">
        <v>33</v>
      </c>
      <c r="I9375" s="2">
        <v>15</v>
      </c>
      <c r="J9375" s="19">
        <v>495</v>
      </c>
      <c r="K9375" s="19">
        <v>158.4</v>
      </c>
      <c r="L9375" s="2">
        <v>0.32</v>
      </c>
      <c r="M9375" s="2" t="s">
        <v>19</v>
      </c>
      <c r="N9375" s="20">
        <f t="shared" si="146"/>
        <v>653.4</v>
      </c>
      <c r="O9375" s="21"/>
      <c r="P9375" s="20"/>
    </row>
    <row r="9376" spans="1:16" x14ac:dyDescent="0.35">
      <c r="A9376" s="2" t="s">
        <v>13</v>
      </c>
      <c r="B9376" s="2">
        <v>1185732</v>
      </c>
      <c r="C9376" s="15">
        <v>44293</v>
      </c>
      <c r="D9376" s="2" t="s">
        <v>14</v>
      </c>
      <c r="E9376" s="2" t="s">
        <v>122</v>
      </c>
      <c r="F9376" s="2" t="s">
        <v>123</v>
      </c>
      <c r="G9376" s="3" t="s">
        <v>158</v>
      </c>
      <c r="H9376" s="17">
        <v>26</v>
      </c>
      <c r="I9376" s="2">
        <v>60</v>
      </c>
      <c r="J9376" s="19">
        <v>1560</v>
      </c>
      <c r="K9376" s="19">
        <v>686.4</v>
      </c>
      <c r="L9376" s="2">
        <v>0.44</v>
      </c>
      <c r="M9376" s="2" t="s">
        <v>19</v>
      </c>
      <c r="N9376" s="20">
        <f t="shared" si="146"/>
        <v>2246.4</v>
      </c>
      <c r="O9376" s="21"/>
      <c r="P9376" s="20"/>
    </row>
    <row r="9377" spans="1:16" x14ac:dyDescent="0.35">
      <c r="A9377" s="2" t="s">
        <v>13</v>
      </c>
      <c r="B9377" s="2">
        <v>1185732</v>
      </c>
      <c r="C9377" s="15">
        <v>44322</v>
      </c>
      <c r="D9377" s="2" t="s">
        <v>14</v>
      </c>
      <c r="E9377" s="2" t="s">
        <v>122</v>
      </c>
      <c r="F9377" s="2" t="s">
        <v>123</v>
      </c>
      <c r="G9377" s="3" t="s">
        <v>155</v>
      </c>
      <c r="H9377" s="17">
        <v>39</v>
      </c>
      <c r="I9377" s="2">
        <v>150</v>
      </c>
      <c r="J9377" s="19">
        <v>5850</v>
      </c>
      <c r="K9377" s="19">
        <v>2398.5</v>
      </c>
      <c r="L9377" s="2">
        <v>0.41</v>
      </c>
      <c r="M9377" s="2" t="s">
        <v>19</v>
      </c>
      <c r="N9377" s="20">
        <f t="shared" si="146"/>
        <v>8248.5</v>
      </c>
      <c r="O9377" s="21"/>
      <c r="P9377" s="20"/>
    </row>
    <row r="9378" spans="1:16" x14ac:dyDescent="0.35">
      <c r="A9378" s="2" t="s">
        <v>13</v>
      </c>
      <c r="B9378" s="2">
        <v>1185732</v>
      </c>
      <c r="C9378" s="15">
        <v>44322</v>
      </c>
      <c r="D9378" s="2" t="s">
        <v>14</v>
      </c>
      <c r="E9378" s="2" t="s">
        <v>122</v>
      </c>
      <c r="F9378" s="2" t="s">
        <v>123</v>
      </c>
      <c r="G9378" s="3" t="s">
        <v>17</v>
      </c>
      <c r="H9378" s="17">
        <v>32</v>
      </c>
      <c r="I9378" s="2">
        <v>58</v>
      </c>
      <c r="J9378" s="19">
        <v>1856</v>
      </c>
      <c r="K9378" s="19">
        <v>686.72</v>
      </c>
      <c r="L9378" s="2">
        <v>0.37</v>
      </c>
      <c r="M9378" s="2" t="s">
        <v>19</v>
      </c>
      <c r="N9378" s="20">
        <f t="shared" si="146"/>
        <v>2542.7200000000003</v>
      </c>
      <c r="O9378" s="21"/>
      <c r="P9378" s="20"/>
    </row>
    <row r="9379" spans="1:16" x14ac:dyDescent="0.35">
      <c r="A9379" s="2" t="s">
        <v>13</v>
      </c>
      <c r="B9379" s="2">
        <v>1185732</v>
      </c>
      <c r="C9379" s="15">
        <v>44322</v>
      </c>
      <c r="D9379" s="2" t="s">
        <v>14</v>
      </c>
      <c r="E9379" s="2" t="s">
        <v>122</v>
      </c>
      <c r="F9379" s="2" t="s">
        <v>123</v>
      </c>
      <c r="G9379" s="3" t="s">
        <v>156</v>
      </c>
      <c r="H9379" s="17">
        <v>32</v>
      </c>
      <c r="I9379" s="2">
        <v>60</v>
      </c>
      <c r="J9379" s="19">
        <v>1920</v>
      </c>
      <c r="K9379" s="19">
        <v>806.40000000000009</v>
      </c>
      <c r="L9379" s="2">
        <v>0.42000000000000004</v>
      </c>
      <c r="M9379" s="2" t="s">
        <v>19</v>
      </c>
      <c r="N9379" s="20">
        <f t="shared" si="146"/>
        <v>2726.4</v>
      </c>
      <c r="O9379" s="21"/>
      <c r="P9379" s="20"/>
    </row>
    <row r="9380" spans="1:16" x14ac:dyDescent="0.35">
      <c r="A9380" s="2" t="s">
        <v>13</v>
      </c>
      <c r="B9380" s="2">
        <v>1185732</v>
      </c>
      <c r="C9380" s="15">
        <v>44322</v>
      </c>
      <c r="D9380" s="2" t="s">
        <v>14</v>
      </c>
      <c r="E9380" s="2" t="s">
        <v>122</v>
      </c>
      <c r="F9380" s="2" t="s">
        <v>123</v>
      </c>
      <c r="G9380" s="3" t="s">
        <v>157</v>
      </c>
      <c r="H9380" s="17">
        <v>27</v>
      </c>
      <c r="I9380" s="2">
        <v>51</v>
      </c>
      <c r="J9380" s="19">
        <v>1377</v>
      </c>
      <c r="K9380" s="19">
        <v>633.42000000000007</v>
      </c>
      <c r="L9380" s="2">
        <v>0.46</v>
      </c>
      <c r="M9380" s="2" t="s">
        <v>19</v>
      </c>
      <c r="N9380" s="20">
        <f t="shared" si="146"/>
        <v>2010.42</v>
      </c>
      <c r="O9380" s="21"/>
      <c r="P9380" s="20"/>
    </row>
    <row r="9381" spans="1:16" x14ac:dyDescent="0.35">
      <c r="A9381" s="2" t="s">
        <v>13</v>
      </c>
      <c r="B9381" s="2">
        <v>1185732</v>
      </c>
      <c r="C9381" s="15">
        <v>44322</v>
      </c>
      <c r="D9381" s="2" t="s">
        <v>14</v>
      </c>
      <c r="E9381" s="2" t="s">
        <v>122</v>
      </c>
      <c r="F9381" s="2" t="s">
        <v>123</v>
      </c>
      <c r="G9381" s="3" t="s">
        <v>18</v>
      </c>
      <c r="H9381" s="17">
        <v>40</v>
      </c>
      <c r="I9381" s="2">
        <v>54</v>
      </c>
      <c r="J9381" s="19">
        <v>2160</v>
      </c>
      <c r="K9381" s="19">
        <v>799.2</v>
      </c>
      <c r="L9381" s="2">
        <v>0.37</v>
      </c>
      <c r="M9381" s="2" t="s">
        <v>19</v>
      </c>
      <c r="N9381" s="20">
        <f t="shared" si="146"/>
        <v>2959.2</v>
      </c>
      <c r="O9381" s="21"/>
      <c r="P9381" s="20"/>
    </row>
    <row r="9382" spans="1:16" x14ac:dyDescent="0.35">
      <c r="A9382" s="2" t="s">
        <v>13</v>
      </c>
      <c r="B9382" s="2">
        <v>1185732</v>
      </c>
      <c r="C9382" s="15">
        <v>44322</v>
      </c>
      <c r="D9382" s="2" t="s">
        <v>14</v>
      </c>
      <c r="E9382" s="2" t="s">
        <v>122</v>
      </c>
      <c r="F9382" s="2" t="s">
        <v>123</v>
      </c>
      <c r="G9382" s="3" t="s">
        <v>158</v>
      </c>
      <c r="H9382" s="17">
        <v>36</v>
      </c>
      <c r="I9382" s="2">
        <v>93</v>
      </c>
      <c r="J9382" s="19">
        <v>3348</v>
      </c>
      <c r="K9382" s="19">
        <v>1473.1200000000001</v>
      </c>
      <c r="L9382" s="2">
        <v>0.44</v>
      </c>
      <c r="M9382" s="2" t="s">
        <v>19</v>
      </c>
      <c r="N9382" s="20">
        <f t="shared" si="146"/>
        <v>4821.12</v>
      </c>
      <c r="O9382" s="21"/>
      <c r="P9382" s="20"/>
    </row>
    <row r="9383" spans="1:16" x14ac:dyDescent="0.35">
      <c r="A9383" s="2" t="s">
        <v>13</v>
      </c>
      <c r="B9383" s="2">
        <v>1185732</v>
      </c>
      <c r="C9383" s="15">
        <v>44355</v>
      </c>
      <c r="D9383" s="2" t="s">
        <v>14</v>
      </c>
      <c r="E9383" s="2" t="s">
        <v>122</v>
      </c>
      <c r="F9383" s="2" t="s">
        <v>123</v>
      </c>
      <c r="G9383" s="3" t="s">
        <v>155</v>
      </c>
      <c r="H9383" s="17">
        <v>36</v>
      </c>
      <c r="I9383" s="2">
        <v>176</v>
      </c>
      <c r="J9383" s="19">
        <v>6336</v>
      </c>
      <c r="K9383" s="19">
        <v>2534.3999999999996</v>
      </c>
      <c r="L9383" s="2">
        <v>0.39999999999999997</v>
      </c>
      <c r="M9383" s="2" t="s">
        <v>19</v>
      </c>
      <c r="N9383" s="20">
        <f t="shared" si="146"/>
        <v>8870.4</v>
      </c>
      <c r="O9383" s="21"/>
      <c r="P9383" s="20"/>
    </row>
    <row r="9384" spans="1:16" x14ac:dyDescent="0.35">
      <c r="A9384" s="2" t="s">
        <v>13</v>
      </c>
      <c r="B9384" s="2">
        <v>1185732</v>
      </c>
      <c r="C9384" s="15">
        <v>44355</v>
      </c>
      <c r="D9384" s="2" t="s">
        <v>14</v>
      </c>
      <c r="E9384" s="2" t="s">
        <v>122</v>
      </c>
      <c r="F9384" s="2" t="s">
        <v>123</v>
      </c>
      <c r="G9384" s="3" t="s">
        <v>17</v>
      </c>
      <c r="H9384" s="17">
        <v>35</v>
      </c>
      <c r="I9384" s="2">
        <v>105</v>
      </c>
      <c r="J9384" s="19">
        <v>3675</v>
      </c>
      <c r="K9384" s="19">
        <v>1433.2499999999998</v>
      </c>
      <c r="L9384" s="2">
        <v>0.38999999999999996</v>
      </c>
      <c r="M9384" s="2" t="s">
        <v>19</v>
      </c>
      <c r="N9384" s="20">
        <f t="shared" si="146"/>
        <v>5108.25</v>
      </c>
      <c r="O9384" s="21"/>
      <c r="P9384" s="20"/>
    </row>
    <row r="9385" spans="1:16" x14ac:dyDescent="0.35">
      <c r="A9385" s="2" t="s">
        <v>13</v>
      </c>
      <c r="B9385" s="2">
        <v>1185732</v>
      </c>
      <c r="C9385" s="15">
        <v>44355</v>
      </c>
      <c r="D9385" s="2" t="s">
        <v>14</v>
      </c>
      <c r="E9385" s="2" t="s">
        <v>122</v>
      </c>
      <c r="F9385" s="2" t="s">
        <v>123</v>
      </c>
      <c r="G9385" s="3" t="s">
        <v>156</v>
      </c>
      <c r="H9385" s="17">
        <v>32</v>
      </c>
      <c r="I9385" s="2">
        <v>74</v>
      </c>
      <c r="J9385" s="19">
        <v>2368</v>
      </c>
      <c r="K9385" s="19">
        <v>994.56000000000006</v>
      </c>
      <c r="L9385" s="2">
        <v>0.42000000000000004</v>
      </c>
      <c r="M9385" s="2" t="s">
        <v>19</v>
      </c>
      <c r="N9385" s="20">
        <f t="shared" si="146"/>
        <v>3362.56</v>
      </c>
      <c r="O9385" s="21"/>
      <c r="P9385" s="20"/>
    </row>
    <row r="9386" spans="1:16" x14ac:dyDescent="0.35">
      <c r="A9386" s="2" t="s">
        <v>13</v>
      </c>
      <c r="B9386" s="2">
        <v>1185732</v>
      </c>
      <c r="C9386" s="15">
        <v>44355</v>
      </c>
      <c r="D9386" s="2" t="s">
        <v>14</v>
      </c>
      <c r="E9386" s="2" t="s">
        <v>122</v>
      </c>
      <c r="F9386" s="2" t="s">
        <v>123</v>
      </c>
      <c r="G9386" s="3" t="s">
        <v>157</v>
      </c>
      <c r="H9386" s="17">
        <v>26</v>
      </c>
      <c r="I9386" s="2">
        <v>70</v>
      </c>
      <c r="J9386" s="19">
        <v>1820</v>
      </c>
      <c r="K9386" s="19">
        <v>837.2</v>
      </c>
      <c r="L9386" s="2">
        <v>0.46</v>
      </c>
      <c r="M9386" s="2" t="s">
        <v>19</v>
      </c>
      <c r="N9386" s="20">
        <f t="shared" si="146"/>
        <v>2657.2</v>
      </c>
      <c r="O9386" s="21"/>
      <c r="P9386" s="20"/>
    </row>
    <row r="9387" spans="1:16" x14ac:dyDescent="0.35">
      <c r="A9387" s="2" t="s">
        <v>13</v>
      </c>
      <c r="B9387" s="2">
        <v>1185732</v>
      </c>
      <c r="C9387" s="15">
        <v>44355</v>
      </c>
      <c r="D9387" s="2" t="s">
        <v>14</v>
      </c>
      <c r="E9387" s="2" t="s">
        <v>122</v>
      </c>
      <c r="F9387" s="2" t="s">
        <v>123</v>
      </c>
      <c r="G9387" s="3" t="s">
        <v>18</v>
      </c>
      <c r="H9387" s="17">
        <v>39</v>
      </c>
      <c r="I9387" s="2">
        <v>66</v>
      </c>
      <c r="J9387" s="19">
        <v>2574</v>
      </c>
      <c r="K9387" s="19">
        <v>900.9</v>
      </c>
      <c r="L9387" s="2">
        <v>0.35</v>
      </c>
      <c r="M9387" s="2" t="s">
        <v>19</v>
      </c>
      <c r="N9387" s="20">
        <f t="shared" si="146"/>
        <v>3474.9</v>
      </c>
      <c r="O9387" s="21"/>
      <c r="P9387" s="20"/>
    </row>
    <row r="9388" spans="1:16" x14ac:dyDescent="0.35">
      <c r="A9388" s="2" t="s">
        <v>13</v>
      </c>
      <c r="B9388" s="2">
        <v>1185732</v>
      </c>
      <c r="C9388" s="15">
        <v>44355</v>
      </c>
      <c r="D9388" s="2" t="s">
        <v>14</v>
      </c>
      <c r="E9388" s="2" t="s">
        <v>122</v>
      </c>
      <c r="F9388" s="2" t="s">
        <v>123</v>
      </c>
      <c r="G9388" s="3" t="s">
        <v>158</v>
      </c>
      <c r="H9388" s="17">
        <v>43</v>
      </c>
      <c r="I9388" s="2">
        <v>119</v>
      </c>
      <c r="J9388" s="19">
        <v>5117</v>
      </c>
      <c r="K9388" s="19">
        <v>2302.65</v>
      </c>
      <c r="L9388" s="2">
        <v>0.45</v>
      </c>
      <c r="M9388" s="2" t="s">
        <v>19</v>
      </c>
      <c r="N9388" s="20">
        <f t="shared" si="146"/>
        <v>7419.65</v>
      </c>
      <c r="O9388" s="21"/>
      <c r="P9388" s="20"/>
    </row>
    <row r="9389" spans="1:16" x14ac:dyDescent="0.35">
      <c r="A9389" s="2" t="s">
        <v>13</v>
      </c>
      <c r="B9389" s="2">
        <v>1185732</v>
      </c>
      <c r="C9389" s="15">
        <v>44383</v>
      </c>
      <c r="D9389" s="2" t="s">
        <v>14</v>
      </c>
      <c r="E9389" s="2" t="s">
        <v>122</v>
      </c>
      <c r="F9389" s="2" t="s">
        <v>123</v>
      </c>
      <c r="G9389" s="3" t="s">
        <v>155</v>
      </c>
      <c r="H9389" s="17">
        <v>38</v>
      </c>
      <c r="I9389" s="2">
        <v>173</v>
      </c>
      <c r="J9389" s="19">
        <v>6574</v>
      </c>
      <c r="K9389" s="19">
        <v>2498.12</v>
      </c>
      <c r="L9389" s="2">
        <v>0.38</v>
      </c>
      <c r="M9389" s="2" t="s">
        <v>19</v>
      </c>
      <c r="N9389" s="20">
        <f t="shared" si="146"/>
        <v>9072.119999999999</v>
      </c>
      <c r="O9389" s="21"/>
      <c r="P9389" s="20"/>
    </row>
    <row r="9390" spans="1:16" x14ac:dyDescent="0.35">
      <c r="A9390" s="2" t="s">
        <v>13</v>
      </c>
      <c r="B9390" s="2">
        <v>1185732</v>
      </c>
      <c r="C9390" s="15">
        <v>44383</v>
      </c>
      <c r="D9390" s="2" t="s">
        <v>14</v>
      </c>
      <c r="E9390" s="2" t="s">
        <v>122</v>
      </c>
      <c r="F9390" s="2" t="s">
        <v>123</v>
      </c>
      <c r="G9390" s="3" t="s">
        <v>17</v>
      </c>
      <c r="H9390" s="17">
        <v>32</v>
      </c>
      <c r="I9390" s="2">
        <v>114</v>
      </c>
      <c r="J9390" s="19">
        <v>3648</v>
      </c>
      <c r="K9390" s="19">
        <v>1349.76</v>
      </c>
      <c r="L9390" s="2">
        <v>0.37</v>
      </c>
      <c r="M9390" s="2" t="s">
        <v>19</v>
      </c>
      <c r="N9390" s="20">
        <f t="shared" si="146"/>
        <v>4997.76</v>
      </c>
      <c r="O9390" s="21"/>
      <c r="P9390" s="20"/>
    </row>
    <row r="9391" spans="1:16" x14ac:dyDescent="0.35">
      <c r="A9391" s="2" t="s">
        <v>13</v>
      </c>
      <c r="B9391" s="2">
        <v>1185732</v>
      </c>
      <c r="C9391" s="15">
        <v>44383</v>
      </c>
      <c r="D9391" s="2" t="s">
        <v>14</v>
      </c>
      <c r="E9391" s="2" t="s">
        <v>122</v>
      </c>
      <c r="F9391" s="2" t="s">
        <v>123</v>
      </c>
      <c r="G9391" s="3" t="s">
        <v>156</v>
      </c>
      <c r="H9391" s="17">
        <v>27</v>
      </c>
      <c r="I9391" s="2">
        <v>78</v>
      </c>
      <c r="J9391" s="19">
        <v>2106</v>
      </c>
      <c r="K9391" s="19">
        <v>947.7</v>
      </c>
      <c r="L9391" s="2">
        <v>0.45</v>
      </c>
      <c r="M9391" s="2" t="s">
        <v>19</v>
      </c>
      <c r="N9391" s="20">
        <f t="shared" si="146"/>
        <v>3053.7</v>
      </c>
      <c r="O9391" s="21"/>
      <c r="P9391" s="20"/>
    </row>
    <row r="9392" spans="1:16" x14ac:dyDescent="0.35">
      <c r="A9392" s="2" t="s">
        <v>13</v>
      </c>
      <c r="B9392" s="2">
        <v>1185732</v>
      </c>
      <c r="C9392" s="15">
        <v>44383</v>
      </c>
      <c r="D9392" s="2" t="s">
        <v>14</v>
      </c>
      <c r="E9392" s="2" t="s">
        <v>122</v>
      </c>
      <c r="F9392" s="2" t="s">
        <v>123</v>
      </c>
      <c r="G9392" s="3" t="s">
        <v>157</v>
      </c>
      <c r="H9392" s="17">
        <v>31</v>
      </c>
      <c r="I9392" s="2">
        <v>60</v>
      </c>
      <c r="J9392" s="19">
        <v>1860</v>
      </c>
      <c r="K9392" s="19">
        <v>855.6</v>
      </c>
      <c r="L9392" s="2">
        <v>0.46</v>
      </c>
      <c r="M9392" s="2" t="s">
        <v>19</v>
      </c>
      <c r="N9392" s="20">
        <f t="shared" si="146"/>
        <v>2715.6</v>
      </c>
      <c r="O9392" s="21"/>
      <c r="P9392" s="20"/>
    </row>
    <row r="9393" spans="1:16" x14ac:dyDescent="0.35">
      <c r="A9393" s="2" t="s">
        <v>13</v>
      </c>
      <c r="B9393" s="2">
        <v>1185732</v>
      </c>
      <c r="C9393" s="15">
        <v>44383</v>
      </c>
      <c r="D9393" s="2" t="s">
        <v>14</v>
      </c>
      <c r="E9393" s="2" t="s">
        <v>122</v>
      </c>
      <c r="F9393" s="2" t="s">
        <v>123</v>
      </c>
      <c r="G9393" s="3" t="s">
        <v>18</v>
      </c>
      <c r="H9393" s="17">
        <v>33</v>
      </c>
      <c r="I9393" s="2">
        <v>68</v>
      </c>
      <c r="J9393" s="19">
        <v>2244</v>
      </c>
      <c r="K9393" s="19">
        <v>762.95999999999992</v>
      </c>
      <c r="L9393" s="2">
        <v>0.33999999999999997</v>
      </c>
      <c r="M9393" s="2" t="s">
        <v>19</v>
      </c>
      <c r="N9393" s="20">
        <f t="shared" si="146"/>
        <v>3006.96</v>
      </c>
      <c r="O9393" s="21"/>
      <c r="P9393" s="20"/>
    </row>
    <row r="9394" spans="1:16" x14ac:dyDescent="0.35">
      <c r="A9394" s="2" t="s">
        <v>13</v>
      </c>
      <c r="B9394" s="2">
        <v>1185732</v>
      </c>
      <c r="C9394" s="15">
        <v>44383</v>
      </c>
      <c r="D9394" s="2" t="s">
        <v>14</v>
      </c>
      <c r="E9394" s="2" t="s">
        <v>122</v>
      </c>
      <c r="F9394" s="2" t="s">
        <v>123</v>
      </c>
      <c r="G9394" s="3" t="s">
        <v>158</v>
      </c>
      <c r="H9394" s="17">
        <v>38</v>
      </c>
      <c r="I9394" s="2">
        <v>136</v>
      </c>
      <c r="J9394" s="19">
        <v>5168</v>
      </c>
      <c r="K9394" s="19">
        <v>2170.5600000000004</v>
      </c>
      <c r="L9394" s="2">
        <v>0.42000000000000004</v>
      </c>
      <c r="M9394" s="2" t="s">
        <v>19</v>
      </c>
      <c r="N9394" s="20">
        <f t="shared" si="146"/>
        <v>7338.56</v>
      </c>
      <c r="O9394" s="21"/>
      <c r="P9394" s="20"/>
    </row>
    <row r="9395" spans="1:16" x14ac:dyDescent="0.35">
      <c r="A9395" s="2" t="s">
        <v>13</v>
      </c>
      <c r="B9395" s="2">
        <v>1185732</v>
      </c>
      <c r="C9395" s="15">
        <v>44415</v>
      </c>
      <c r="D9395" s="2" t="s">
        <v>14</v>
      </c>
      <c r="E9395" s="2" t="s">
        <v>122</v>
      </c>
      <c r="F9395" s="2" t="s">
        <v>123</v>
      </c>
      <c r="G9395" s="3" t="s">
        <v>155</v>
      </c>
      <c r="H9395" s="17">
        <v>38</v>
      </c>
      <c r="I9395" s="2">
        <v>182</v>
      </c>
      <c r="J9395" s="19">
        <v>6916</v>
      </c>
      <c r="K9395" s="19">
        <v>2835.56</v>
      </c>
      <c r="L9395" s="2">
        <v>0.41</v>
      </c>
      <c r="M9395" s="2" t="s">
        <v>19</v>
      </c>
      <c r="N9395" s="20">
        <f t="shared" si="146"/>
        <v>9751.56</v>
      </c>
      <c r="O9395" s="21"/>
      <c r="P9395" s="20"/>
    </row>
    <row r="9396" spans="1:16" x14ac:dyDescent="0.35">
      <c r="A9396" s="2" t="s">
        <v>13</v>
      </c>
      <c r="B9396" s="2">
        <v>1185732</v>
      </c>
      <c r="C9396" s="15">
        <v>44415</v>
      </c>
      <c r="D9396" s="2" t="s">
        <v>14</v>
      </c>
      <c r="E9396" s="2" t="s">
        <v>122</v>
      </c>
      <c r="F9396" s="2" t="s">
        <v>123</v>
      </c>
      <c r="G9396" s="3" t="s">
        <v>17</v>
      </c>
      <c r="H9396" s="17">
        <v>31</v>
      </c>
      <c r="I9396" s="2">
        <v>111</v>
      </c>
      <c r="J9396" s="19">
        <v>3441</v>
      </c>
      <c r="K9396" s="19">
        <v>1307.58</v>
      </c>
      <c r="L9396" s="2">
        <v>0.38</v>
      </c>
      <c r="M9396" s="2" t="s">
        <v>19</v>
      </c>
      <c r="N9396" s="20">
        <f t="shared" si="146"/>
        <v>4748.58</v>
      </c>
      <c r="O9396" s="21"/>
      <c r="P9396" s="20"/>
    </row>
    <row r="9397" spans="1:16" x14ac:dyDescent="0.35">
      <c r="A9397" s="2" t="s">
        <v>13</v>
      </c>
      <c r="B9397" s="2">
        <v>1185732</v>
      </c>
      <c r="C9397" s="15">
        <v>44415</v>
      </c>
      <c r="D9397" s="2" t="s">
        <v>14</v>
      </c>
      <c r="E9397" s="2" t="s">
        <v>122</v>
      </c>
      <c r="F9397" s="2" t="s">
        <v>123</v>
      </c>
      <c r="G9397" s="3" t="s">
        <v>156</v>
      </c>
      <c r="H9397" s="17">
        <v>30</v>
      </c>
      <c r="I9397" s="2">
        <v>85</v>
      </c>
      <c r="J9397" s="19">
        <v>2550</v>
      </c>
      <c r="K9397" s="19">
        <v>1096.5000000000002</v>
      </c>
      <c r="L9397" s="2">
        <v>0.43000000000000005</v>
      </c>
      <c r="M9397" s="2" t="s">
        <v>19</v>
      </c>
      <c r="N9397" s="20">
        <f t="shared" si="146"/>
        <v>3646.5</v>
      </c>
      <c r="O9397" s="21"/>
      <c r="P9397" s="20"/>
    </row>
    <row r="9398" spans="1:16" x14ac:dyDescent="0.35">
      <c r="A9398" s="2" t="s">
        <v>13</v>
      </c>
      <c r="B9398" s="2">
        <v>1185732</v>
      </c>
      <c r="C9398" s="15">
        <v>44415</v>
      </c>
      <c r="D9398" s="2" t="s">
        <v>14</v>
      </c>
      <c r="E9398" s="2" t="s">
        <v>122</v>
      </c>
      <c r="F9398" s="2" t="s">
        <v>123</v>
      </c>
      <c r="G9398" s="3" t="s">
        <v>157</v>
      </c>
      <c r="H9398" s="17">
        <v>29</v>
      </c>
      <c r="I9398" s="2">
        <v>47</v>
      </c>
      <c r="J9398" s="19">
        <v>1363</v>
      </c>
      <c r="K9398" s="19">
        <v>586.09</v>
      </c>
      <c r="L9398" s="2">
        <v>0.43000000000000005</v>
      </c>
      <c r="M9398" s="2" t="s">
        <v>19</v>
      </c>
      <c r="N9398" s="20">
        <f t="shared" si="146"/>
        <v>1949.0900000000001</v>
      </c>
      <c r="O9398" s="21"/>
      <c r="P9398" s="20"/>
    </row>
    <row r="9399" spans="1:16" x14ac:dyDescent="0.35">
      <c r="A9399" s="2" t="s">
        <v>13</v>
      </c>
      <c r="B9399" s="2">
        <v>1185732</v>
      </c>
      <c r="C9399" s="15">
        <v>44415</v>
      </c>
      <c r="D9399" s="2" t="s">
        <v>14</v>
      </c>
      <c r="E9399" s="2" t="s">
        <v>122</v>
      </c>
      <c r="F9399" s="2" t="s">
        <v>123</v>
      </c>
      <c r="G9399" s="3" t="s">
        <v>18</v>
      </c>
      <c r="H9399" s="17">
        <v>37</v>
      </c>
      <c r="I9399" s="2">
        <v>40</v>
      </c>
      <c r="J9399" s="19">
        <v>1480</v>
      </c>
      <c r="K9399" s="19">
        <v>532.79999999999995</v>
      </c>
      <c r="L9399" s="2">
        <v>0.36</v>
      </c>
      <c r="M9399" s="2" t="s">
        <v>19</v>
      </c>
      <c r="N9399" s="20">
        <f t="shared" si="146"/>
        <v>2012.8</v>
      </c>
      <c r="O9399" s="21"/>
      <c r="P9399" s="20"/>
    </row>
    <row r="9400" spans="1:16" x14ac:dyDescent="0.35">
      <c r="A9400" s="2" t="s">
        <v>13</v>
      </c>
      <c r="B9400" s="2">
        <v>1185732</v>
      </c>
      <c r="C9400" s="15">
        <v>44415</v>
      </c>
      <c r="D9400" s="2" t="s">
        <v>14</v>
      </c>
      <c r="E9400" s="2" t="s">
        <v>122</v>
      </c>
      <c r="F9400" s="2" t="s">
        <v>123</v>
      </c>
      <c r="G9400" s="3" t="s">
        <v>158</v>
      </c>
      <c r="H9400" s="17">
        <v>38</v>
      </c>
      <c r="I9400" s="2">
        <v>96</v>
      </c>
      <c r="J9400" s="19">
        <v>3648</v>
      </c>
      <c r="K9400" s="19">
        <v>1714.5600000000002</v>
      </c>
      <c r="L9400" s="2">
        <v>0.47000000000000003</v>
      </c>
      <c r="M9400" s="2" t="s">
        <v>19</v>
      </c>
      <c r="N9400" s="20">
        <f t="shared" si="146"/>
        <v>5362.56</v>
      </c>
      <c r="O9400" s="21"/>
      <c r="P9400" s="20"/>
    </row>
    <row r="9401" spans="1:16" x14ac:dyDescent="0.35">
      <c r="A9401" s="2" t="s">
        <v>13</v>
      </c>
      <c r="B9401" s="2">
        <v>1185732</v>
      </c>
      <c r="C9401" s="15">
        <v>44445</v>
      </c>
      <c r="D9401" s="2" t="s">
        <v>14</v>
      </c>
      <c r="E9401" s="2" t="s">
        <v>122</v>
      </c>
      <c r="F9401" s="2" t="s">
        <v>123</v>
      </c>
      <c r="G9401" s="3" t="s">
        <v>155</v>
      </c>
      <c r="H9401" s="17">
        <v>39</v>
      </c>
      <c r="I9401" s="2">
        <v>128</v>
      </c>
      <c r="J9401" s="19">
        <v>4992</v>
      </c>
      <c r="K9401" s="19">
        <v>2096.64</v>
      </c>
      <c r="L9401" s="2">
        <v>0.42</v>
      </c>
      <c r="M9401" s="2" t="s">
        <v>19</v>
      </c>
      <c r="N9401" s="20">
        <f t="shared" si="146"/>
        <v>7088.6399999999994</v>
      </c>
      <c r="O9401" s="21"/>
      <c r="P9401" s="20"/>
    </row>
    <row r="9402" spans="1:16" x14ac:dyDescent="0.35">
      <c r="A9402" s="2" t="s">
        <v>13</v>
      </c>
      <c r="B9402" s="2">
        <v>1185732</v>
      </c>
      <c r="C9402" s="15">
        <v>44445</v>
      </c>
      <c r="D9402" s="2" t="s">
        <v>14</v>
      </c>
      <c r="E9402" s="2" t="s">
        <v>122</v>
      </c>
      <c r="F9402" s="2" t="s">
        <v>123</v>
      </c>
      <c r="G9402" s="3" t="s">
        <v>17</v>
      </c>
      <c r="H9402" s="17">
        <v>30</v>
      </c>
      <c r="I9402" s="2">
        <v>79</v>
      </c>
      <c r="J9402" s="19">
        <v>2370</v>
      </c>
      <c r="K9402" s="19">
        <v>876.9</v>
      </c>
      <c r="L9402" s="2">
        <v>0.37</v>
      </c>
      <c r="M9402" s="2" t="s">
        <v>19</v>
      </c>
      <c r="N9402" s="20">
        <f t="shared" si="146"/>
        <v>3246.9</v>
      </c>
      <c r="O9402" s="21"/>
      <c r="P9402" s="20"/>
    </row>
    <row r="9403" spans="1:16" x14ac:dyDescent="0.35">
      <c r="A9403" s="2" t="s">
        <v>13</v>
      </c>
      <c r="B9403" s="2">
        <v>1185732</v>
      </c>
      <c r="C9403" s="15">
        <v>44445</v>
      </c>
      <c r="D9403" s="2" t="s">
        <v>14</v>
      </c>
      <c r="E9403" s="2" t="s">
        <v>122</v>
      </c>
      <c r="F9403" s="2" t="s">
        <v>123</v>
      </c>
      <c r="G9403" s="3" t="s">
        <v>156</v>
      </c>
      <c r="H9403" s="17">
        <v>29</v>
      </c>
      <c r="I9403" s="2">
        <v>39</v>
      </c>
      <c r="J9403" s="19">
        <v>1131</v>
      </c>
      <c r="K9403" s="19">
        <v>486.33000000000004</v>
      </c>
      <c r="L9403" s="2">
        <v>0.43000000000000005</v>
      </c>
      <c r="M9403" s="2" t="s">
        <v>19</v>
      </c>
      <c r="N9403" s="20">
        <f t="shared" si="146"/>
        <v>1617.33</v>
      </c>
      <c r="O9403" s="21"/>
      <c r="P9403" s="20"/>
    </row>
    <row r="9404" spans="1:16" x14ac:dyDescent="0.35">
      <c r="A9404" s="2" t="s">
        <v>13</v>
      </c>
      <c r="B9404" s="2">
        <v>1185732</v>
      </c>
      <c r="C9404" s="15">
        <v>44445</v>
      </c>
      <c r="D9404" s="2" t="s">
        <v>14</v>
      </c>
      <c r="E9404" s="2" t="s">
        <v>122</v>
      </c>
      <c r="F9404" s="2" t="s">
        <v>123</v>
      </c>
      <c r="G9404" s="3" t="s">
        <v>157</v>
      </c>
      <c r="H9404" s="17">
        <v>30</v>
      </c>
      <c r="I9404" s="2">
        <v>32</v>
      </c>
      <c r="J9404" s="19">
        <v>960</v>
      </c>
      <c r="K9404" s="19">
        <v>441.6</v>
      </c>
      <c r="L9404" s="2">
        <v>0.46</v>
      </c>
      <c r="M9404" s="2" t="s">
        <v>19</v>
      </c>
      <c r="N9404" s="20">
        <f t="shared" si="146"/>
        <v>1401.6</v>
      </c>
      <c r="O9404" s="21"/>
      <c r="P9404" s="20"/>
    </row>
    <row r="9405" spans="1:16" x14ac:dyDescent="0.35">
      <c r="A9405" s="2" t="s">
        <v>13</v>
      </c>
      <c r="B9405" s="2">
        <v>1185732</v>
      </c>
      <c r="C9405" s="15">
        <v>44445</v>
      </c>
      <c r="D9405" s="2" t="s">
        <v>14</v>
      </c>
      <c r="E9405" s="2" t="s">
        <v>122</v>
      </c>
      <c r="F9405" s="2" t="s">
        <v>123</v>
      </c>
      <c r="G9405" s="3" t="s">
        <v>18</v>
      </c>
      <c r="H9405" s="17">
        <v>34</v>
      </c>
      <c r="I9405" s="2">
        <v>33</v>
      </c>
      <c r="J9405" s="19">
        <v>1122</v>
      </c>
      <c r="K9405" s="19">
        <v>403.91999999999996</v>
      </c>
      <c r="L9405" s="2">
        <v>0.36</v>
      </c>
      <c r="M9405" s="2" t="s">
        <v>19</v>
      </c>
      <c r="N9405" s="20">
        <f t="shared" si="146"/>
        <v>1525.92</v>
      </c>
      <c r="O9405" s="21"/>
      <c r="P9405" s="20"/>
    </row>
    <row r="9406" spans="1:16" x14ac:dyDescent="0.35">
      <c r="A9406" s="2" t="s">
        <v>13</v>
      </c>
      <c r="B9406" s="2">
        <v>1185732</v>
      </c>
      <c r="C9406" s="15">
        <v>44445</v>
      </c>
      <c r="D9406" s="2" t="s">
        <v>14</v>
      </c>
      <c r="E9406" s="2" t="s">
        <v>122</v>
      </c>
      <c r="F9406" s="2" t="s">
        <v>123</v>
      </c>
      <c r="G9406" s="3" t="s">
        <v>158</v>
      </c>
      <c r="H9406" s="17">
        <v>41</v>
      </c>
      <c r="I9406" s="2">
        <v>64</v>
      </c>
      <c r="J9406" s="19">
        <v>2624</v>
      </c>
      <c r="K9406" s="19">
        <v>1180.8</v>
      </c>
      <c r="L9406" s="2">
        <v>0.45</v>
      </c>
      <c r="M9406" s="2" t="s">
        <v>19</v>
      </c>
      <c r="N9406" s="20">
        <f t="shared" si="146"/>
        <v>3804.8</v>
      </c>
      <c r="O9406" s="21"/>
      <c r="P9406" s="20"/>
    </row>
    <row r="9407" spans="1:16" x14ac:dyDescent="0.35">
      <c r="A9407" s="2" t="s">
        <v>13</v>
      </c>
      <c r="B9407" s="2">
        <v>1185732</v>
      </c>
      <c r="C9407" s="15">
        <v>44477</v>
      </c>
      <c r="D9407" s="2" t="s">
        <v>14</v>
      </c>
      <c r="E9407" s="2" t="s">
        <v>122</v>
      </c>
      <c r="F9407" s="2" t="s">
        <v>123</v>
      </c>
      <c r="G9407" s="3" t="s">
        <v>155</v>
      </c>
      <c r="H9407" s="17">
        <v>37</v>
      </c>
      <c r="I9407" s="2">
        <v>113</v>
      </c>
      <c r="J9407" s="19">
        <v>4181</v>
      </c>
      <c r="K9407" s="19">
        <v>1714.2099999999998</v>
      </c>
      <c r="L9407" s="2">
        <v>0.41</v>
      </c>
      <c r="M9407" s="2" t="s">
        <v>19</v>
      </c>
      <c r="N9407" s="20">
        <f t="shared" si="146"/>
        <v>5895.21</v>
      </c>
      <c r="O9407" s="21"/>
      <c r="P9407" s="20"/>
    </row>
    <row r="9408" spans="1:16" x14ac:dyDescent="0.35">
      <c r="A9408" s="2" t="s">
        <v>13</v>
      </c>
      <c r="B9408" s="2">
        <v>1185732</v>
      </c>
      <c r="C9408" s="15">
        <v>44477</v>
      </c>
      <c r="D9408" s="2" t="s">
        <v>14</v>
      </c>
      <c r="E9408" s="2" t="s">
        <v>122</v>
      </c>
      <c r="F9408" s="2" t="s">
        <v>123</v>
      </c>
      <c r="G9408" s="3" t="s">
        <v>17</v>
      </c>
      <c r="H9408" s="17">
        <v>38</v>
      </c>
      <c r="I9408" s="2">
        <v>68</v>
      </c>
      <c r="J9408" s="19">
        <v>2584</v>
      </c>
      <c r="K9408" s="19">
        <v>981.92</v>
      </c>
      <c r="L9408" s="2">
        <v>0.38</v>
      </c>
      <c r="M9408" s="2" t="s">
        <v>19</v>
      </c>
      <c r="N9408" s="20">
        <f t="shared" si="146"/>
        <v>3565.92</v>
      </c>
      <c r="O9408" s="21"/>
      <c r="P9408" s="20"/>
    </row>
    <row r="9409" spans="1:16" x14ac:dyDescent="0.35">
      <c r="A9409" s="2" t="s">
        <v>13</v>
      </c>
      <c r="B9409" s="2">
        <v>1185732</v>
      </c>
      <c r="C9409" s="15">
        <v>44477</v>
      </c>
      <c r="D9409" s="2" t="s">
        <v>14</v>
      </c>
      <c r="E9409" s="2" t="s">
        <v>122</v>
      </c>
      <c r="F9409" s="2" t="s">
        <v>123</v>
      </c>
      <c r="G9409" s="3" t="s">
        <v>156</v>
      </c>
      <c r="H9409" s="17">
        <v>40</v>
      </c>
      <c r="I9409" s="2">
        <v>30</v>
      </c>
      <c r="J9409" s="19">
        <v>1200</v>
      </c>
      <c r="K9409" s="19">
        <v>528</v>
      </c>
      <c r="L9409" s="2">
        <v>0.44</v>
      </c>
      <c r="M9409" s="2" t="s">
        <v>19</v>
      </c>
      <c r="N9409" s="20">
        <f t="shared" si="146"/>
        <v>1728</v>
      </c>
      <c r="O9409" s="21"/>
      <c r="P9409" s="20"/>
    </row>
    <row r="9410" spans="1:16" x14ac:dyDescent="0.35">
      <c r="A9410" s="2" t="s">
        <v>13</v>
      </c>
      <c r="B9410" s="2">
        <v>1185732</v>
      </c>
      <c r="C9410" s="15">
        <v>44477</v>
      </c>
      <c r="D9410" s="2" t="s">
        <v>14</v>
      </c>
      <c r="E9410" s="2" t="s">
        <v>122</v>
      </c>
      <c r="F9410" s="2" t="s">
        <v>123</v>
      </c>
      <c r="G9410" s="3" t="s">
        <v>157</v>
      </c>
      <c r="H9410" s="17">
        <v>39</v>
      </c>
      <c r="I9410" s="2">
        <v>23</v>
      </c>
      <c r="J9410" s="19">
        <v>897</v>
      </c>
      <c r="K9410" s="19">
        <v>403.65000000000003</v>
      </c>
      <c r="L9410" s="2">
        <v>0.45</v>
      </c>
      <c r="M9410" s="2" t="s">
        <v>19</v>
      </c>
      <c r="N9410" s="20">
        <f t="shared" si="146"/>
        <v>1300.6500000000001</v>
      </c>
      <c r="O9410" s="21"/>
      <c r="P9410" s="20"/>
    </row>
    <row r="9411" spans="1:16" x14ac:dyDescent="0.35">
      <c r="A9411" s="2" t="s">
        <v>13</v>
      </c>
      <c r="B9411" s="2">
        <v>1185732</v>
      </c>
      <c r="C9411" s="15">
        <v>44477</v>
      </c>
      <c r="D9411" s="2" t="s">
        <v>14</v>
      </c>
      <c r="E9411" s="2" t="s">
        <v>122</v>
      </c>
      <c r="F9411" s="2" t="s">
        <v>123</v>
      </c>
      <c r="G9411" s="3" t="s">
        <v>18</v>
      </c>
      <c r="H9411" s="17">
        <v>40</v>
      </c>
      <c r="I9411" s="2">
        <v>23</v>
      </c>
      <c r="J9411" s="19">
        <v>920</v>
      </c>
      <c r="K9411" s="19">
        <v>303.59999999999997</v>
      </c>
      <c r="L9411" s="2">
        <v>0.32999999999999996</v>
      </c>
      <c r="M9411" s="2" t="s">
        <v>19</v>
      </c>
      <c r="N9411" s="20">
        <f t="shared" ref="N9411:N9474" si="147">SUM(J9411,K9411)</f>
        <v>1223.5999999999999</v>
      </c>
      <c r="O9411" s="21"/>
      <c r="P9411" s="20"/>
    </row>
    <row r="9412" spans="1:16" x14ac:dyDescent="0.35">
      <c r="A9412" s="2" t="s">
        <v>21</v>
      </c>
      <c r="B9412" s="2">
        <v>1185732</v>
      </c>
      <c r="C9412" s="15">
        <v>44477</v>
      </c>
      <c r="D9412" s="2" t="s">
        <v>14</v>
      </c>
      <c r="E9412" s="2" t="s">
        <v>122</v>
      </c>
      <c r="F9412" s="2" t="s">
        <v>123</v>
      </c>
      <c r="G9412" s="3" t="s">
        <v>158</v>
      </c>
      <c r="H9412" s="17">
        <v>47</v>
      </c>
      <c r="I9412" s="2">
        <v>66</v>
      </c>
      <c r="J9412" s="19">
        <v>3102</v>
      </c>
      <c r="K9412" s="19">
        <v>1364.88</v>
      </c>
      <c r="L9412" s="2">
        <v>0.44</v>
      </c>
      <c r="M9412" s="2" t="s">
        <v>19</v>
      </c>
      <c r="N9412" s="20">
        <f t="shared" si="147"/>
        <v>4466.88</v>
      </c>
      <c r="O9412" s="21"/>
      <c r="P9412" s="20"/>
    </row>
    <row r="9413" spans="1:16" x14ac:dyDescent="0.35">
      <c r="A9413" s="2" t="s">
        <v>21</v>
      </c>
      <c r="B9413" s="2">
        <v>1185732</v>
      </c>
      <c r="C9413" s="15">
        <v>44507</v>
      </c>
      <c r="D9413" s="2" t="s">
        <v>14</v>
      </c>
      <c r="E9413" s="2" t="s">
        <v>122</v>
      </c>
      <c r="F9413" s="2" t="s">
        <v>123</v>
      </c>
      <c r="G9413" s="3" t="s">
        <v>155</v>
      </c>
      <c r="H9413" s="17">
        <v>40</v>
      </c>
      <c r="I9413" s="2">
        <v>105</v>
      </c>
      <c r="J9413" s="19">
        <v>4200</v>
      </c>
      <c r="K9413" s="19">
        <v>1764</v>
      </c>
      <c r="L9413" s="2">
        <v>0.42</v>
      </c>
      <c r="M9413" s="2" t="s">
        <v>19</v>
      </c>
      <c r="N9413" s="20">
        <f t="shared" si="147"/>
        <v>5964</v>
      </c>
      <c r="O9413" s="21"/>
      <c r="P9413" s="20"/>
    </row>
    <row r="9414" spans="1:16" x14ac:dyDescent="0.35">
      <c r="A9414" s="2" t="s">
        <v>21</v>
      </c>
      <c r="B9414" s="2">
        <v>1185732</v>
      </c>
      <c r="C9414" s="15">
        <v>44507</v>
      </c>
      <c r="D9414" s="2" t="s">
        <v>14</v>
      </c>
      <c r="E9414" s="2" t="s">
        <v>122</v>
      </c>
      <c r="F9414" s="2" t="s">
        <v>123</v>
      </c>
      <c r="G9414" s="3" t="s">
        <v>17</v>
      </c>
      <c r="H9414" s="17">
        <v>40</v>
      </c>
      <c r="I9414" s="2">
        <v>74</v>
      </c>
      <c r="J9414" s="19">
        <v>2960</v>
      </c>
      <c r="K9414" s="19">
        <v>1243.2</v>
      </c>
      <c r="L9414" s="2">
        <v>0.42</v>
      </c>
      <c r="M9414" s="2" t="s">
        <v>19</v>
      </c>
      <c r="N9414" s="20">
        <f t="shared" si="147"/>
        <v>4203.2</v>
      </c>
      <c r="O9414" s="21"/>
      <c r="P9414" s="20"/>
    </row>
    <row r="9415" spans="1:16" x14ac:dyDescent="0.35">
      <c r="A9415" s="2" t="s">
        <v>21</v>
      </c>
      <c r="B9415" s="2">
        <v>1185732</v>
      </c>
      <c r="C9415" s="15">
        <v>44507</v>
      </c>
      <c r="D9415" s="2" t="s">
        <v>14</v>
      </c>
      <c r="E9415" s="2" t="s">
        <v>122</v>
      </c>
      <c r="F9415" s="2" t="s">
        <v>123</v>
      </c>
      <c r="G9415" s="3" t="s">
        <v>156</v>
      </c>
      <c r="H9415" s="17">
        <v>37</v>
      </c>
      <c r="I9415" s="2">
        <v>68</v>
      </c>
      <c r="J9415" s="19">
        <v>2516</v>
      </c>
      <c r="K9415" s="19">
        <v>1132.2</v>
      </c>
      <c r="L9415" s="2">
        <v>0.45</v>
      </c>
      <c r="M9415" s="2" t="s">
        <v>19</v>
      </c>
      <c r="N9415" s="20">
        <f t="shared" si="147"/>
        <v>3648.2</v>
      </c>
      <c r="O9415" s="21"/>
      <c r="P9415" s="20"/>
    </row>
    <row r="9416" spans="1:16" x14ac:dyDescent="0.35">
      <c r="A9416" s="2" t="s">
        <v>21</v>
      </c>
      <c r="B9416" s="2">
        <v>1185732</v>
      </c>
      <c r="C9416" s="15">
        <v>44507</v>
      </c>
      <c r="D9416" s="2" t="s">
        <v>14</v>
      </c>
      <c r="E9416" s="2" t="s">
        <v>122</v>
      </c>
      <c r="F9416" s="2" t="s">
        <v>123</v>
      </c>
      <c r="G9416" s="3" t="s">
        <v>157</v>
      </c>
      <c r="H9416" s="17">
        <v>36</v>
      </c>
      <c r="I9416" s="2">
        <v>68</v>
      </c>
      <c r="J9416" s="19">
        <v>2448</v>
      </c>
      <c r="K9416" s="19">
        <v>1101.6000000000001</v>
      </c>
      <c r="L9416" s="2">
        <v>0.45</v>
      </c>
      <c r="M9416" s="2" t="s">
        <v>19</v>
      </c>
      <c r="N9416" s="20">
        <f t="shared" si="147"/>
        <v>3549.6000000000004</v>
      </c>
      <c r="O9416" s="21"/>
      <c r="P9416" s="20"/>
    </row>
    <row r="9417" spans="1:16" x14ac:dyDescent="0.35">
      <c r="A9417" s="2" t="s">
        <v>21</v>
      </c>
      <c r="B9417" s="2">
        <v>1185732</v>
      </c>
      <c r="C9417" s="15">
        <v>44507</v>
      </c>
      <c r="D9417" s="2" t="s">
        <v>14</v>
      </c>
      <c r="E9417" s="2" t="s">
        <v>122</v>
      </c>
      <c r="F9417" s="2" t="s">
        <v>123</v>
      </c>
      <c r="G9417" s="3" t="s">
        <v>18</v>
      </c>
      <c r="H9417" s="17">
        <v>43</v>
      </c>
      <c r="I9417" s="2">
        <v>61</v>
      </c>
      <c r="J9417" s="19">
        <v>2623</v>
      </c>
      <c r="K9417" s="19">
        <v>865.58999999999992</v>
      </c>
      <c r="L9417" s="2">
        <v>0.32999999999999996</v>
      </c>
      <c r="M9417" s="2" t="s">
        <v>19</v>
      </c>
      <c r="N9417" s="20">
        <f t="shared" si="147"/>
        <v>3488.59</v>
      </c>
      <c r="O9417" s="21"/>
      <c r="P9417" s="20"/>
    </row>
    <row r="9418" spans="1:16" x14ac:dyDescent="0.35">
      <c r="A9418" s="2" t="s">
        <v>21</v>
      </c>
      <c r="B9418" s="2">
        <v>1185732</v>
      </c>
      <c r="C9418" s="15">
        <v>44507</v>
      </c>
      <c r="D9418" s="2" t="s">
        <v>14</v>
      </c>
      <c r="E9418" s="2" t="s">
        <v>122</v>
      </c>
      <c r="F9418" s="2" t="s">
        <v>123</v>
      </c>
      <c r="G9418" s="3" t="s">
        <v>158</v>
      </c>
      <c r="H9418" s="17">
        <v>46</v>
      </c>
      <c r="I9418" s="2">
        <v>83</v>
      </c>
      <c r="J9418" s="19">
        <v>3818</v>
      </c>
      <c r="K9418" s="19">
        <v>1679.92</v>
      </c>
      <c r="L9418" s="2">
        <v>0.44</v>
      </c>
      <c r="M9418" s="2" t="s">
        <v>19</v>
      </c>
      <c r="N9418" s="20">
        <f t="shared" si="147"/>
        <v>5497.92</v>
      </c>
      <c r="O9418" s="21"/>
      <c r="P9418" s="20"/>
    </row>
    <row r="9419" spans="1:16" x14ac:dyDescent="0.35">
      <c r="A9419" s="2" t="s">
        <v>21</v>
      </c>
      <c r="B9419" s="2">
        <v>1185732</v>
      </c>
      <c r="C9419" s="15">
        <v>44536</v>
      </c>
      <c r="D9419" s="2" t="s">
        <v>14</v>
      </c>
      <c r="E9419" s="2" t="s">
        <v>122</v>
      </c>
      <c r="F9419" s="2" t="s">
        <v>123</v>
      </c>
      <c r="G9419" s="3" t="s">
        <v>155</v>
      </c>
      <c r="H9419" s="17">
        <v>48</v>
      </c>
      <c r="I9419" s="2">
        <v>160</v>
      </c>
      <c r="J9419" s="19">
        <v>7680</v>
      </c>
      <c r="K9419" s="19">
        <v>2995.2</v>
      </c>
      <c r="L9419" s="2">
        <v>0.38999999999999996</v>
      </c>
      <c r="M9419" s="2" t="s">
        <v>19</v>
      </c>
      <c r="N9419" s="20">
        <f t="shared" si="147"/>
        <v>10675.2</v>
      </c>
      <c r="O9419" s="21"/>
      <c r="P9419" s="20"/>
    </row>
    <row r="9420" spans="1:16" x14ac:dyDescent="0.35">
      <c r="A9420" s="2" t="s">
        <v>21</v>
      </c>
      <c r="B9420" s="2">
        <v>1185732</v>
      </c>
      <c r="C9420" s="15">
        <v>44536</v>
      </c>
      <c r="D9420" s="2" t="s">
        <v>14</v>
      </c>
      <c r="E9420" s="2" t="s">
        <v>122</v>
      </c>
      <c r="F9420" s="2" t="s">
        <v>123</v>
      </c>
      <c r="G9420" s="3" t="s">
        <v>17</v>
      </c>
      <c r="H9420" s="17">
        <v>37</v>
      </c>
      <c r="I9420" s="2">
        <v>102</v>
      </c>
      <c r="J9420" s="19">
        <v>3774</v>
      </c>
      <c r="K9420" s="19">
        <v>1396.3799999999999</v>
      </c>
      <c r="L9420" s="2">
        <v>0.37</v>
      </c>
      <c r="M9420" s="2" t="s">
        <v>19</v>
      </c>
      <c r="N9420" s="20">
        <f t="shared" si="147"/>
        <v>5170.38</v>
      </c>
      <c r="O9420" s="21"/>
      <c r="P9420" s="20"/>
    </row>
    <row r="9421" spans="1:16" x14ac:dyDescent="0.35">
      <c r="A9421" s="2" t="s">
        <v>21</v>
      </c>
      <c r="B9421" s="2">
        <v>1185732</v>
      </c>
      <c r="C9421" s="15">
        <v>44536</v>
      </c>
      <c r="D9421" s="2" t="s">
        <v>14</v>
      </c>
      <c r="E9421" s="2" t="s">
        <v>122</v>
      </c>
      <c r="F9421" s="2" t="s">
        <v>123</v>
      </c>
      <c r="G9421" s="3" t="s">
        <v>156</v>
      </c>
      <c r="H9421" s="17">
        <v>40</v>
      </c>
      <c r="I9421" s="2">
        <v>88</v>
      </c>
      <c r="J9421" s="19">
        <v>3520</v>
      </c>
      <c r="K9421" s="19">
        <v>1654.4</v>
      </c>
      <c r="L9421" s="2">
        <v>0.47000000000000003</v>
      </c>
      <c r="M9421" s="2" t="s">
        <v>19</v>
      </c>
      <c r="N9421" s="20">
        <f t="shared" si="147"/>
        <v>5174.3999999999996</v>
      </c>
      <c r="O9421" s="21"/>
      <c r="P9421" s="20"/>
    </row>
    <row r="9422" spans="1:16" x14ac:dyDescent="0.35">
      <c r="A9422" s="2" t="s">
        <v>21</v>
      </c>
      <c r="B9422" s="2">
        <v>1185732</v>
      </c>
      <c r="C9422" s="15">
        <v>44536</v>
      </c>
      <c r="D9422" s="2" t="s">
        <v>14</v>
      </c>
      <c r="E9422" s="2" t="s">
        <v>122</v>
      </c>
      <c r="F9422" s="2" t="s">
        <v>123</v>
      </c>
      <c r="G9422" s="3" t="s">
        <v>157</v>
      </c>
      <c r="H9422" s="17">
        <v>34</v>
      </c>
      <c r="I9422" s="2">
        <v>77</v>
      </c>
      <c r="J9422" s="19">
        <v>2618</v>
      </c>
      <c r="K9422" s="19">
        <v>1125.7400000000002</v>
      </c>
      <c r="L9422" s="2">
        <v>0.43000000000000005</v>
      </c>
      <c r="M9422" s="2" t="s">
        <v>19</v>
      </c>
      <c r="N9422" s="20">
        <f t="shared" si="147"/>
        <v>3743.7400000000002</v>
      </c>
      <c r="O9422" s="21"/>
      <c r="P9422" s="20"/>
    </row>
    <row r="9423" spans="1:16" x14ac:dyDescent="0.35">
      <c r="A9423" s="2" t="s">
        <v>21</v>
      </c>
      <c r="B9423" s="2">
        <v>1185732</v>
      </c>
      <c r="C9423" s="15">
        <v>44536</v>
      </c>
      <c r="D9423" s="2" t="s">
        <v>14</v>
      </c>
      <c r="E9423" s="2" t="s">
        <v>122</v>
      </c>
      <c r="F9423" s="2" t="s">
        <v>123</v>
      </c>
      <c r="G9423" s="3" t="s">
        <v>18</v>
      </c>
      <c r="H9423" s="17">
        <v>41</v>
      </c>
      <c r="I9423" s="2">
        <v>74</v>
      </c>
      <c r="J9423" s="19">
        <v>3034</v>
      </c>
      <c r="K9423" s="19">
        <v>1122.58</v>
      </c>
      <c r="L9423" s="2">
        <v>0.37</v>
      </c>
      <c r="M9423" s="2" t="s">
        <v>19</v>
      </c>
      <c r="N9423" s="20">
        <f t="shared" si="147"/>
        <v>4156.58</v>
      </c>
      <c r="O9423" s="21"/>
      <c r="P9423" s="20"/>
    </row>
    <row r="9424" spans="1:16" x14ac:dyDescent="0.35">
      <c r="A9424" s="2" t="s">
        <v>21</v>
      </c>
      <c r="B9424" s="2">
        <v>1185732</v>
      </c>
      <c r="C9424" s="15">
        <v>44536</v>
      </c>
      <c r="D9424" s="2" t="s">
        <v>14</v>
      </c>
      <c r="E9424" s="2" t="s">
        <v>122</v>
      </c>
      <c r="F9424" s="2" t="s">
        <v>123</v>
      </c>
      <c r="G9424" s="3" t="s">
        <v>158</v>
      </c>
      <c r="H9424" s="17">
        <v>51</v>
      </c>
      <c r="I9424" s="2">
        <v>111</v>
      </c>
      <c r="J9424" s="19">
        <v>5661</v>
      </c>
      <c r="K9424" s="19">
        <v>2434.2300000000005</v>
      </c>
      <c r="L9424" s="2">
        <v>0.43000000000000005</v>
      </c>
      <c r="M9424" s="2" t="s">
        <v>19</v>
      </c>
      <c r="N9424" s="20">
        <f t="shared" si="147"/>
        <v>8095.2300000000005</v>
      </c>
      <c r="O9424" s="21"/>
      <c r="P9424" s="20"/>
    </row>
    <row r="9425" spans="1:16" x14ac:dyDescent="0.35">
      <c r="A9425" s="2" t="s">
        <v>21</v>
      </c>
      <c r="B9425" s="2">
        <v>1185732</v>
      </c>
      <c r="C9425" s="15">
        <v>44213</v>
      </c>
      <c r="D9425" s="2" t="s">
        <v>14</v>
      </c>
      <c r="E9425" s="2" t="s">
        <v>122</v>
      </c>
      <c r="F9425" s="2" t="s">
        <v>123</v>
      </c>
      <c r="G9425" s="3" t="s">
        <v>155</v>
      </c>
      <c r="H9425" s="17">
        <v>28</v>
      </c>
      <c r="I9425" s="2">
        <v>140</v>
      </c>
      <c r="J9425" s="19">
        <v>3920</v>
      </c>
      <c r="K9425" s="19">
        <v>1293.5999999999999</v>
      </c>
      <c r="L9425" s="2">
        <v>0.32999999999999996</v>
      </c>
      <c r="M9425" s="2" t="s">
        <v>19</v>
      </c>
      <c r="N9425" s="20">
        <f t="shared" si="147"/>
        <v>5213.6000000000004</v>
      </c>
      <c r="O9425" s="21"/>
      <c r="P9425" s="20"/>
    </row>
    <row r="9426" spans="1:16" x14ac:dyDescent="0.35">
      <c r="A9426" s="2" t="s">
        <v>21</v>
      </c>
      <c r="B9426" s="2">
        <v>1185732</v>
      </c>
      <c r="C9426" s="15">
        <v>44213</v>
      </c>
      <c r="D9426" s="2" t="s">
        <v>14</v>
      </c>
      <c r="E9426" s="2" t="s">
        <v>122</v>
      </c>
      <c r="F9426" s="2" t="s">
        <v>123</v>
      </c>
      <c r="G9426" s="3" t="s">
        <v>17</v>
      </c>
      <c r="H9426" s="17">
        <v>28</v>
      </c>
      <c r="I9426" s="2">
        <v>88</v>
      </c>
      <c r="J9426" s="19">
        <v>2464</v>
      </c>
      <c r="K9426" s="19">
        <v>837.75999999999988</v>
      </c>
      <c r="L9426" s="2">
        <v>0.33999999999999997</v>
      </c>
      <c r="M9426" s="2" t="s">
        <v>19</v>
      </c>
      <c r="N9426" s="20">
        <f t="shared" si="147"/>
        <v>3301.7599999999998</v>
      </c>
      <c r="O9426" s="21"/>
      <c r="P9426" s="20"/>
    </row>
    <row r="9427" spans="1:16" x14ac:dyDescent="0.35">
      <c r="A9427" s="2" t="s">
        <v>21</v>
      </c>
      <c r="B9427" s="2">
        <v>1185732</v>
      </c>
      <c r="C9427" s="15">
        <v>44213</v>
      </c>
      <c r="D9427" s="2" t="s">
        <v>14</v>
      </c>
      <c r="E9427" s="2" t="s">
        <v>122</v>
      </c>
      <c r="F9427" s="2" t="s">
        <v>123</v>
      </c>
      <c r="G9427" s="3" t="s">
        <v>156</v>
      </c>
      <c r="H9427" s="17">
        <v>22</v>
      </c>
      <c r="I9427" s="2">
        <v>75</v>
      </c>
      <c r="J9427" s="19">
        <v>1650</v>
      </c>
      <c r="K9427" s="19">
        <v>478.49999999999994</v>
      </c>
      <c r="L9427" s="2">
        <v>0.28999999999999998</v>
      </c>
      <c r="M9427" s="2" t="s">
        <v>19</v>
      </c>
      <c r="N9427" s="20">
        <f t="shared" si="147"/>
        <v>2128.5</v>
      </c>
      <c r="O9427" s="21"/>
      <c r="P9427" s="20"/>
    </row>
    <row r="9428" spans="1:16" x14ac:dyDescent="0.35">
      <c r="A9428" s="2" t="s">
        <v>21</v>
      </c>
      <c r="B9428" s="2">
        <v>1185732</v>
      </c>
      <c r="C9428" s="15">
        <v>44213</v>
      </c>
      <c r="D9428" s="2" t="s">
        <v>14</v>
      </c>
      <c r="E9428" s="2" t="s">
        <v>122</v>
      </c>
      <c r="F9428" s="2" t="s">
        <v>123</v>
      </c>
      <c r="G9428" s="3" t="s">
        <v>157</v>
      </c>
      <c r="H9428" s="17">
        <v>25</v>
      </c>
      <c r="I9428" s="2">
        <v>33</v>
      </c>
      <c r="J9428" s="19">
        <v>825</v>
      </c>
      <c r="K9428" s="19">
        <v>255.75</v>
      </c>
      <c r="L9428" s="2">
        <v>0.31</v>
      </c>
      <c r="M9428" s="2" t="s">
        <v>19</v>
      </c>
      <c r="N9428" s="20">
        <f t="shared" si="147"/>
        <v>1080.75</v>
      </c>
      <c r="O9428" s="21"/>
      <c r="P9428" s="20"/>
    </row>
    <row r="9429" spans="1:16" x14ac:dyDescent="0.35">
      <c r="A9429" s="2" t="s">
        <v>21</v>
      </c>
      <c r="B9429" s="2">
        <v>1185732</v>
      </c>
      <c r="C9429" s="15">
        <v>44213</v>
      </c>
      <c r="D9429" s="2" t="s">
        <v>14</v>
      </c>
      <c r="E9429" s="2" t="s">
        <v>122</v>
      </c>
      <c r="F9429" s="2" t="s">
        <v>123</v>
      </c>
      <c r="G9429" s="3" t="s">
        <v>18</v>
      </c>
      <c r="H9429" s="17">
        <v>39</v>
      </c>
      <c r="I9429" s="2">
        <v>47</v>
      </c>
      <c r="J9429" s="19">
        <v>1833</v>
      </c>
      <c r="K9429" s="19">
        <v>586.56000000000006</v>
      </c>
      <c r="L9429" s="2">
        <v>0.32</v>
      </c>
      <c r="M9429" s="2" t="s">
        <v>19</v>
      </c>
      <c r="N9429" s="20">
        <f t="shared" si="147"/>
        <v>2419.56</v>
      </c>
      <c r="O9429" s="21"/>
      <c r="P9429" s="20"/>
    </row>
    <row r="9430" spans="1:16" x14ac:dyDescent="0.35">
      <c r="A9430" s="2" t="s">
        <v>21</v>
      </c>
      <c r="B9430" s="2">
        <v>1185732</v>
      </c>
      <c r="C9430" s="15">
        <v>44213</v>
      </c>
      <c r="D9430" s="2" t="s">
        <v>14</v>
      </c>
      <c r="E9430" s="2" t="s">
        <v>122</v>
      </c>
      <c r="F9430" s="2" t="s">
        <v>123</v>
      </c>
      <c r="G9430" s="3" t="s">
        <v>158</v>
      </c>
      <c r="H9430" s="17">
        <v>26</v>
      </c>
      <c r="I9430" s="2">
        <v>83</v>
      </c>
      <c r="J9430" s="19">
        <v>2158</v>
      </c>
      <c r="K9430" s="19">
        <v>733.71999999999991</v>
      </c>
      <c r="L9430" s="2">
        <v>0.33999999999999997</v>
      </c>
      <c r="M9430" s="2" t="s">
        <v>19</v>
      </c>
      <c r="N9430" s="20">
        <f t="shared" si="147"/>
        <v>2891.72</v>
      </c>
      <c r="O9430" s="21"/>
      <c r="P9430" s="20"/>
    </row>
    <row r="9431" spans="1:16" x14ac:dyDescent="0.35">
      <c r="A9431" s="2" t="s">
        <v>21</v>
      </c>
      <c r="B9431" s="2">
        <v>1185732</v>
      </c>
      <c r="C9431" s="15">
        <v>44242</v>
      </c>
      <c r="D9431" s="2" t="s">
        <v>14</v>
      </c>
      <c r="E9431" s="2" t="s">
        <v>122</v>
      </c>
      <c r="F9431" s="2" t="s">
        <v>123</v>
      </c>
      <c r="G9431" s="3" t="s">
        <v>155</v>
      </c>
      <c r="H9431" s="17">
        <v>26</v>
      </c>
      <c r="I9431" s="2">
        <v>155</v>
      </c>
      <c r="J9431" s="19">
        <v>4030</v>
      </c>
      <c r="K9431" s="19">
        <v>1491.1</v>
      </c>
      <c r="L9431" s="2">
        <v>0.37</v>
      </c>
      <c r="M9431" s="2" t="s">
        <v>19</v>
      </c>
      <c r="N9431" s="20">
        <f t="shared" si="147"/>
        <v>5521.1</v>
      </c>
      <c r="O9431" s="21"/>
      <c r="P9431" s="20"/>
    </row>
    <row r="9432" spans="1:16" x14ac:dyDescent="0.35">
      <c r="A9432" s="2" t="s">
        <v>21</v>
      </c>
      <c r="B9432" s="2">
        <v>1185732</v>
      </c>
      <c r="C9432" s="15">
        <v>44242</v>
      </c>
      <c r="D9432" s="2" t="s">
        <v>14</v>
      </c>
      <c r="E9432" s="2" t="s">
        <v>122</v>
      </c>
      <c r="F9432" s="2" t="s">
        <v>123</v>
      </c>
      <c r="G9432" s="3" t="s">
        <v>17</v>
      </c>
      <c r="H9432" s="17">
        <v>31</v>
      </c>
      <c r="I9432" s="2">
        <v>53</v>
      </c>
      <c r="J9432" s="19">
        <v>1643</v>
      </c>
      <c r="K9432" s="19">
        <v>575.04999999999995</v>
      </c>
      <c r="L9432" s="2">
        <v>0.35</v>
      </c>
      <c r="M9432" s="2" t="s">
        <v>19</v>
      </c>
      <c r="N9432" s="20">
        <f t="shared" si="147"/>
        <v>2218.0500000000002</v>
      </c>
      <c r="O9432" s="21"/>
      <c r="P9432" s="20"/>
    </row>
    <row r="9433" spans="1:16" x14ac:dyDescent="0.35">
      <c r="A9433" s="2" t="s">
        <v>21</v>
      </c>
      <c r="B9433" s="2">
        <v>1185732</v>
      </c>
      <c r="C9433" s="15">
        <v>44242</v>
      </c>
      <c r="D9433" s="2" t="s">
        <v>14</v>
      </c>
      <c r="E9433" s="2" t="s">
        <v>122</v>
      </c>
      <c r="F9433" s="2" t="s">
        <v>123</v>
      </c>
      <c r="G9433" s="3" t="s">
        <v>156</v>
      </c>
      <c r="H9433" s="17">
        <v>24</v>
      </c>
      <c r="I9433" s="2">
        <v>70</v>
      </c>
      <c r="J9433" s="19">
        <v>1680</v>
      </c>
      <c r="K9433" s="19">
        <v>487.2</v>
      </c>
      <c r="L9433" s="2">
        <v>0.28999999999999998</v>
      </c>
      <c r="M9433" s="2" t="s">
        <v>19</v>
      </c>
      <c r="N9433" s="20">
        <f t="shared" si="147"/>
        <v>2167.1999999999998</v>
      </c>
      <c r="O9433" s="21"/>
      <c r="P9433" s="20"/>
    </row>
    <row r="9434" spans="1:16" x14ac:dyDescent="0.35">
      <c r="A9434" s="2" t="s">
        <v>21</v>
      </c>
      <c r="B9434" s="2">
        <v>1185732</v>
      </c>
      <c r="C9434" s="15">
        <v>44242</v>
      </c>
      <c r="D9434" s="2" t="s">
        <v>14</v>
      </c>
      <c r="E9434" s="2" t="s">
        <v>124</v>
      </c>
      <c r="F9434" s="2" t="s">
        <v>125</v>
      </c>
      <c r="G9434" s="3" t="s">
        <v>157</v>
      </c>
      <c r="H9434" s="17">
        <v>27</v>
      </c>
      <c r="I9434" s="2">
        <v>75</v>
      </c>
      <c r="J9434" s="19">
        <v>2025</v>
      </c>
      <c r="K9434" s="19">
        <v>648</v>
      </c>
      <c r="L9434" s="2">
        <v>0.32</v>
      </c>
      <c r="M9434" s="2" t="s">
        <v>19</v>
      </c>
      <c r="N9434" s="20">
        <f t="shared" si="147"/>
        <v>2673</v>
      </c>
      <c r="O9434" s="21"/>
      <c r="P9434" s="20"/>
    </row>
    <row r="9435" spans="1:16" x14ac:dyDescent="0.35">
      <c r="A9435" s="2" t="s">
        <v>21</v>
      </c>
      <c r="B9435" s="2">
        <v>1185732</v>
      </c>
      <c r="C9435" s="15">
        <v>44242</v>
      </c>
      <c r="D9435" s="2" t="s">
        <v>14</v>
      </c>
      <c r="E9435" s="2" t="s">
        <v>124</v>
      </c>
      <c r="F9435" s="2" t="s">
        <v>125</v>
      </c>
      <c r="G9435" s="3" t="s">
        <v>18</v>
      </c>
      <c r="H9435" s="17">
        <v>36</v>
      </c>
      <c r="I9435" s="2">
        <v>53</v>
      </c>
      <c r="J9435" s="19">
        <v>1908</v>
      </c>
      <c r="K9435" s="19">
        <v>515.16000000000008</v>
      </c>
      <c r="L9435" s="2">
        <v>0.27</v>
      </c>
      <c r="M9435" s="2" t="s">
        <v>19</v>
      </c>
      <c r="N9435" s="20">
        <f t="shared" si="147"/>
        <v>2423.16</v>
      </c>
      <c r="O9435" s="21"/>
      <c r="P9435" s="20"/>
    </row>
    <row r="9436" spans="1:16" x14ac:dyDescent="0.35">
      <c r="A9436" s="2" t="s">
        <v>21</v>
      </c>
      <c r="B9436" s="2">
        <v>1185732</v>
      </c>
      <c r="C9436" s="15">
        <v>44242</v>
      </c>
      <c r="D9436" s="2" t="s">
        <v>14</v>
      </c>
      <c r="E9436" s="2" t="s">
        <v>124</v>
      </c>
      <c r="F9436" s="2" t="s">
        <v>125</v>
      </c>
      <c r="G9436" s="3" t="s">
        <v>158</v>
      </c>
      <c r="H9436" s="17">
        <v>30</v>
      </c>
      <c r="I9436" s="2">
        <v>80</v>
      </c>
      <c r="J9436" s="19">
        <v>2400</v>
      </c>
      <c r="K9436" s="19">
        <v>768</v>
      </c>
      <c r="L9436" s="2">
        <v>0.32</v>
      </c>
      <c r="M9436" s="2" t="s">
        <v>19</v>
      </c>
      <c r="N9436" s="20">
        <f t="shared" si="147"/>
        <v>3168</v>
      </c>
      <c r="O9436" s="21"/>
      <c r="P9436" s="20"/>
    </row>
    <row r="9437" spans="1:16" x14ac:dyDescent="0.35">
      <c r="A9437" s="2" t="s">
        <v>21</v>
      </c>
      <c r="B9437" s="2">
        <v>1185732</v>
      </c>
      <c r="C9437" s="15">
        <v>44268</v>
      </c>
      <c r="D9437" s="2" t="s">
        <v>14</v>
      </c>
      <c r="E9437" s="2" t="s">
        <v>124</v>
      </c>
      <c r="F9437" s="2" t="s">
        <v>125</v>
      </c>
      <c r="G9437" s="3" t="s">
        <v>155</v>
      </c>
      <c r="H9437" s="17">
        <v>28</v>
      </c>
      <c r="I9437" s="2">
        <v>155</v>
      </c>
      <c r="J9437" s="19">
        <v>4340</v>
      </c>
      <c r="K9437" s="19">
        <v>1475.6</v>
      </c>
      <c r="L9437" s="2">
        <v>0.33999999999999997</v>
      </c>
      <c r="M9437" s="2" t="s">
        <v>19</v>
      </c>
      <c r="N9437" s="20">
        <f t="shared" si="147"/>
        <v>5815.6</v>
      </c>
      <c r="O9437" s="21"/>
      <c r="P9437" s="20"/>
    </row>
    <row r="9438" spans="1:16" x14ac:dyDescent="0.35">
      <c r="A9438" s="2" t="s">
        <v>21</v>
      </c>
      <c r="B9438" s="2">
        <v>1185732</v>
      </c>
      <c r="C9438" s="15">
        <v>44268</v>
      </c>
      <c r="D9438" s="2" t="s">
        <v>14</v>
      </c>
      <c r="E9438" s="2" t="s">
        <v>124</v>
      </c>
      <c r="F9438" s="2" t="s">
        <v>125</v>
      </c>
      <c r="G9438" s="3" t="s">
        <v>17</v>
      </c>
      <c r="H9438" s="17">
        <v>31</v>
      </c>
      <c r="I9438" s="2">
        <v>61</v>
      </c>
      <c r="J9438" s="19">
        <v>1891</v>
      </c>
      <c r="K9438" s="19">
        <v>642.93999999999994</v>
      </c>
      <c r="L9438" s="2">
        <v>0.33999999999999997</v>
      </c>
      <c r="M9438" s="2" t="s">
        <v>19</v>
      </c>
      <c r="N9438" s="20">
        <f t="shared" si="147"/>
        <v>2533.94</v>
      </c>
      <c r="O9438" s="21"/>
      <c r="P9438" s="20"/>
    </row>
    <row r="9439" spans="1:16" x14ac:dyDescent="0.35">
      <c r="A9439" s="2" t="s">
        <v>21</v>
      </c>
      <c r="B9439" s="2">
        <v>1185732</v>
      </c>
      <c r="C9439" s="15">
        <v>44268</v>
      </c>
      <c r="D9439" s="2" t="s">
        <v>14</v>
      </c>
      <c r="E9439" s="2" t="s">
        <v>124</v>
      </c>
      <c r="F9439" s="2" t="s">
        <v>125</v>
      </c>
      <c r="G9439" s="3" t="s">
        <v>156</v>
      </c>
      <c r="H9439" s="17">
        <v>23</v>
      </c>
      <c r="I9439" s="2">
        <v>60</v>
      </c>
      <c r="J9439" s="19">
        <v>1380</v>
      </c>
      <c r="K9439" s="19">
        <v>441.6</v>
      </c>
      <c r="L9439" s="2">
        <v>0.32</v>
      </c>
      <c r="M9439" s="2" t="s">
        <v>19</v>
      </c>
      <c r="N9439" s="20">
        <f t="shared" si="147"/>
        <v>1821.6</v>
      </c>
      <c r="O9439" s="21"/>
      <c r="P9439" s="20"/>
    </row>
    <row r="9440" spans="1:16" x14ac:dyDescent="0.35">
      <c r="A9440" s="2" t="s">
        <v>21</v>
      </c>
      <c r="B9440" s="2">
        <v>1185732</v>
      </c>
      <c r="C9440" s="15">
        <v>44268</v>
      </c>
      <c r="D9440" s="2" t="s">
        <v>14</v>
      </c>
      <c r="E9440" s="2" t="s">
        <v>124</v>
      </c>
      <c r="F9440" s="2" t="s">
        <v>125</v>
      </c>
      <c r="G9440" s="3" t="s">
        <v>157</v>
      </c>
      <c r="H9440" s="17">
        <v>25</v>
      </c>
      <c r="I9440" s="2">
        <v>93</v>
      </c>
      <c r="J9440" s="19">
        <v>2325</v>
      </c>
      <c r="K9440" s="19">
        <v>651.00000000000011</v>
      </c>
      <c r="L9440" s="2">
        <v>0.28000000000000003</v>
      </c>
      <c r="M9440" s="2" t="s">
        <v>19</v>
      </c>
      <c r="N9440" s="20">
        <f t="shared" si="147"/>
        <v>2976</v>
      </c>
      <c r="O9440" s="21"/>
      <c r="P9440" s="20"/>
    </row>
    <row r="9441" spans="1:16" x14ac:dyDescent="0.35">
      <c r="A9441" s="2" t="s">
        <v>21</v>
      </c>
      <c r="B9441" s="2">
        <v>1185732</v>
      </c>
      <c r="C9441" s="15">
        <v>44268</v>
      </c>
      <c r="D9441" s="2" t="s">
        <v>14</v>
      </c>
      <c r="E9441" s="2" t="s">
        <v>124</v>
      </c>
      <c r="F9441" s="2" t="s">
        <v>125</v>
      </c>
      <c r="G9441" s="3" t="s">
        <v>18</v>
      </c>
      <c r="H9441" s="17">
        <v>36</v>
      </c>
      <c r="I9441" s="2">
        <v>31</v>
      </c>
      <c r="J9441" s="19">
        <v>1116</v>
      </c>
      <c r="K9441" s="19">
        <v>334.8</v>
      </c>
      <c r="L9441" s="2">
        <v>0.3</v>
      </c>
      <c r="M9441" s="2" t="s">
        <v>19</v>
      </c>
      <c r="N9441" s="20">
        <f t="shared" si="147"/>
        <v>1450.8</v>
      </c>
      <c r="O9441" s="21"/>
      <c r="P9441" s="20"/>
    </row>
    <row r="9442" spans="1:16" x14ac:dyDescent="0.35">
      <c r="A9442" s="2" t="s">
        <v>21</v>
      </c>
      <c r="B9442" s="2">
        <v>1185732</v>
      </c>
      <c r="C9442" s="15">
        <v>44268</v>
      </c>
      <c r="D9442" s="2" t="s">
        <v>14</v>
      </c>
      <c r="E9442" s="2" t="s">
        <v>124</v>
      </c>
      <c r="F9442" s="2" t="s">
        <v>125</v>
      </c>
      <c r="G9442" s="3" t="s">
        <v>158</v>
      </c>
      <c r="H9442" s="17">
        <v>31</v>
      </c>
      <c r="I9442" s="2">
        <v>68</v>
      </c>
      <c r="J9442" s="19">
        <v>2108</v>
      </c>
      <c r="K9442" s="19">
        <v>779.96</v>
      </c>
      <c r="L9442" s="2">
        <v>0.37</v>
      </c>
      <c r="M9442" s="2" t="s">
        <v>19</v>
      </c>
      <c r="N9442" s="20">
        <f t="shared" si="147"/>
        <v>2887.96</v>
      </c>
      <c r="O9442" s="21"/>
      <c r="P9442" s="20"/>
    </row>
    <row r="9443" spans="1:16" x14ac:dyDescent="0.35">
      <c r="A9443" s="2" t="s">
        <v>21</v>
      </c>
      <c r="B9443" s="2">
        <v>1185732</v>
      </c>
      <c r="C9443" s="15">
        <v>44300</v>
      </c>
      <c r="D9443" s="2" t="s">
        <v>14</v>
      </c>
      <c r="E9443" s="2" t="s">
        <v>124</v>
      </c>
      <c r="F9443" s="2" t="s">
        <v>125</v>
      </c>
      <c r="G9443" s="3" t="s">
        <v>155</v>
      </c>
      <c r="H9443" s="17">
        <v>28</v>
      </c>
      <c r="I9443" s="2">
        <v>149</v>
      </c>
      <c r="J9443" s="19">
        <v>4172</v>
      </c>
      <c r="K9443" s="19">
        <v>1376.7599999999998</v>
      </c>
      <c r="L9443" s="2">
        <v>0.32999999999999996</v>
      </c>
      <c r="M9443" s="2" t="s">
        <v>19</v>
      </c>
      <c r="N9443" s="20">
        <f t="shared" si="147"/>
        <v>5548.76</v>
      </c>
      <c r="O9443" s="21"/>
      <c r="P9443" s="20"/>
    </row>
    <row r="9444" spans="1:16" x14ac:dyDescent="0.35">
      <c r="A9444" s="2" t="s">
        <v>21</v>
      </c>
      <c r="B9444" s="2">
        <v>1185732</v>
      </c>
      <c r="C9444" s="15">
        <v>44300</v>
      </c>
      <c r="D9444" s="2" t="s">
        <v>14</v>
      </c>
      <c r="E9444" s="2" t="s">
        <v>124</v>
      </c>
      <c r="F9444" s="2" t="s">
        <v>125</v>
      </c>
      <c r="G9444" s="3" t="s">
        <v>17</v>
      </c>
      <c r="H9444" s="17">
        <v>28</v>
      </c>
      <c r="I9444" s="2">
        <v>51</v>
      </c>
      <c r="J9444" s="19">
        <v>1428</v>
      </c>
      <c r="K9444" s="19">
        <v>514.07999999999993</v>
      </c>
      <c r="L9444" s="2">
        <v>0.36</v>
      </c>
      <c r="M9444" s="2" t="s">
        <v>19</v>
      </c>
      <c r="N9444" s="20">
        <f t="shared" si="147"/>
        <v>1942.08</v>
      </c>
      <c r="O9444" s="21"/>
      <c r="P9444" s="20"/>
    </row>
    <row r="9445" spans="1:16" x14ac:dyDescent="0.35">
      <c r="A9445" s="2" t="s">
        <v>21</v>
      </c>
      <c r="B9445" s="2">
        <v>1185732</v>
      </c>
      <c r="C9445" s="15">
        <v>44300</v>
      </c>
      <c r="D9445" s="2" t="s">
        <v>14</v>
      </c>
      <c r="E9445" s="2" t="s">
        <v>124</v>
      </c>
      <c r="F9445" s="2" t="s">
        <v>125</v>
      </c>
      <c r="G9445" s="3" t="s">
        <v>156</v>
      </c>
      <c r="H9445" s="17">
        <v>22</v>
      </c>
      <c r="I9445" s="2">
        <v>51</v>
      </c>
      <c r="J9445" s="19">
        <v>1122</v>
      </c>
      <c r="K9445" s="19">
        <v>347.82</v>
      </c>
      <c r="L9445" s="2">
        <v>0.31</v>
      </c>
      <c r="M9445" s="2" t="s">
        <v>19</v>
      </c>
      <c r="N9445" s="20">
        <f t="shared" si="147"/>
        <v>1469.82</v>
      </c>
      <c r="O9445" s="21"/>
      <c r="P9445" s="20"/>
    </row>
    <row r="9446" spans="1:16" x14ac:dyDescent="0.35">
      <c r="A9446" s="2" t="s">
        <v>21</v>
      </c>
      <c r="B9446" s="2">
        <v>1185732</v>
      </c>
      <c r="C9446" s="15">
        <v>44300</v>
      </c>
      <c r="D9446" s="2" t="s">
        <v>14</v>
      </c>
      <c r="E9446" s="2" t="s">
        <v>124</v>
      </c>
      <c r="F9446" s="2" t="s">
        <v>125</v>
      </c>
      <c r="G9446" s="3" t="s">
        <v>157</v>
      </c>
      <c r="H9446" s="17">
        <v>23</v>
      </c>
      <c r="I9446" s="2">
        <v>39</v>
      </c>
      <c r="J9446" s="19">
        <v>897</v>
      </c>
      <c r="K9446" s="19">
        <v>251.16000000000003</v>
      </c>
      <c r="L9446" s="2">
        <v>0.28000000000000003</v>
      </c>
      <c r="M9446" s="2" t="s">
        <v>19</v>
      </c>
      <c r="N9446" s="20">
        <f t="shared" si="147"/>
        <v>1148.1600000000001</v>
      </c>
      <c r="O9446" s="21"/>
      <c r="P9446" s="20"/>
    </row>
    <row r="9447" spans="1:16" x14ac:dyDescent="0.35">
      <c r="A9447" s="2" t="s">
        <v>21</v>
      </c>
      <c r="B9447" s="2">
        <v>1185732</v>
      </c>
      <c r="C9447" s="15">
        <v>44300</v>
      </c>
      <c r="D9447" s="2" t="s">
        <v>14</v>
      </c>
      <c r="E9447" s="2" t="s">
        <v>124</v>
      </c>
      <c r="F9447" s="2" t="s">
        <v>125</v>
      </c>
      <c r="G9447" s="3" t="s">
        <v>18</v>
      </c>
      <c r="H9447" s="17">
        <v>33</v>
      </c>
      <c r="I9447" s="2">
        <v>44</v>
      </c>
      <c r="J9447" s="19">
        <v>1452</v>
      </c>
      <c r="K9447" s="19">
        <v>392.04</v>
      </c>
      <c r="L9447" s="2">
        <v>0.27</v>
      </c>
      <c r="M9447" s="2" t="s">
        <v>19</v>
      </c>
      <c r="N9447" s="20">
        <f t="shared" si="147"/>
        <v>1844.04</v>
      </c>
      <c r="O9447" s="21"/>
      <c r="P9447" s="20"/>
    </row>
    <row r="9448" spans="1:16" x14ac:dyDescent="0.35">
      <c r="A9448" s="2" t="s">
        <v>21</v>
      </c>
      <c r="B9448" s="2">
        <v>1185732</v>
      </c>
      <c r="C9448" s="15">
        <v>44300</v>
      </c>
      <c r="D9448" s="2" t="s">
        <v>14</v>
      </c>
      <c r="E9448" s="2" t="s">
        <v>124</v>
      </c>
      <c r="F9448" s="2" t="s">
        <v>125</v>
      </c>
      <c r="G9448" s="3" t="s">
        <v>158</v>
      </c>
      <c r="H9448" s="17">
        <v>30</v>
      </c>
      <c r="I9448" s="2">
        <v>94</v>
      </c>
      <c r="J9448" s="19">
        <v>2820</v>
      </c>
      <c r="K9448" s="19">
        <v>1015.1999999999999</v>
      </c>
      <c r="L9448" s="2">
        <v>0.36</v>
      </c>
      <c r="M9448" s="2" t="s">
        <v>19</v>
      </c>
      <c r="N9448" s="20">
        <f t="shared" si="147"/>
        <v>3835.2</v>
      </c>
      <c r="O9448" s="21"/>
      <c r="P9448" s="20"/>
    </row>
    <row r="9449" spans="1:16" x14ac:dyDescent="0.35">
      <c r="A9449" s="2" t="s">
        <v>21</v>
      </c>
      <c r="B9449" s="2">
        <v>1185732</v>
      </c>
      <c r="C9449" s="15">
        <v>44329</v>
      </c>
      <c r="D9449" s="2" t="s">
        <v>14</v>
      </c>
      <c r="E9449" s="2" t="s">
        <v>124</v>
      </c>
      <c r="F9449" s="2" t="s">
        <v>125</v>
      </c>
      <c r="G9449" s="3" t="s">
        <v>155</v>
      </c>
      <c r="H9449" s="17">
        <v>41</v>
      </c>
      <c r="I9449" s="2">
        <v>173</v>
      </c>
      <c r="J9449" s="19">
        <v>7093</v>
      </c>
      <c r="K9449" s="19">
        <v>2553.48</v>
      </c>
      <c r="L9449" s="2">
        <v>0.36</v>
      </c>
      <c r="M9449" s="2" t="s">
        <v>19</v>
      </c>
      <c r="N9449" s="20">
        <f t="shared" si="147"/>
        <v>9646.48</v>
      </c>
      <c r="O9449" s="21"/>
      <c r="P9449" s="20"/>
    </row>
    <row r="9450" spans="1:16" x14ac:dyDescent="0.35">
      <c r="A9450" s="2" t="s">
        <v>21</v>
      </c>
      <c r="B9450" s="2">
        <v>1185732</v>
      </c>
      <c r="C9450" s="15">
        <v>44329</v>
      </c>
      <c r="D9450" s="2" t="s">
        <v>14</v>
      </c>
      <c r="E9450" s="2" t="s">
        <v>124</v>
      </c>
      <c r="F9450" s="2" t="s">
        <v>125</v>
      </c>
      <c r="G9450" s="3" t="s">
        <v>17</v>
      </c>
      <c r="H9450" s="17">
        <v>34</v>
      </c>
      <c r="I9450" s="2">
        <v>68</v>
      </c>
      <c r="J9450" s="19">
        <v>2312</v>
      </c>
      <c r="K9450" s="19">
        <v>832.31999999999994</v>
      </c>
      <c r="L9450" s="2">
        <v>0.36</v>
      </c>
      <c r="M9450" s="2" t="s">
        <v>19</v>
      </c>
      <c r="N9450" s="20">
        <f t="shared" si="147"/>
        <v>3144.3199999999997</v>
      </c>
      <c r="O9450" s="21"/>
      <c r="P9450" s="20"/>
    </row>
    <row r="9451" spans="1:16" x14ac:dyDescent="0.35">
      <c r="A9451" s="2" t="s">
        <v>21</v>
      </c>
      <c r="B9451" s="2">
        <v>1185732</v>
      </c>
      <c r="C9451" s="15">
        <v>44329</v>
      </c>
      <c r="D9451" s="2" t="s">
        <v>14</v>
      </c>
      <c r="E9451" s="2" t="s">
        <v>124</v>
      </c>
      <c r="F9451" s="2" t="s">
        <v>125</v>
      </c>
      <c r="G9451" s="3" t="s">
        <v>156</v>
      </c>
      <c r="H9451" s="17">
        <v>30</v>
      </c>
      <c r="I9451" s="2">
        <v>68</v>
      </c>
      <c r="J9451" s="19">
        <v>2040</v>
      </c>
      <c r="K9451" s="19">
        <v>632.4</v>
      </c>
      <c r="L9451" s="2">
        <v>0.31</v>
      </c>
      <c r="M9451" s="2" t="s">
        <v>19</v>
      </c>
      <c r="N9451" s="20">
        <f t="shared" si="147"/>
        <v>2672.4</v>
      </c>
      <c r="O9451" s="21"/>
      <c r="P9451" s="20"/>
    </row>
    <row r="9452" spans="1:16" x14ac:dyDescent="0.35">
      <c r="A9452" s="2" t="s">
        <v>21</v>
      </c>
      <c r="B9452" s="2">
        <v>1185732</v>
      </c>
      <c r="C9452" s="15">
        <v>44329</v>
      </c>
      <c r="D9452" s="2" t="s">
        <v>14</v>
      </c>
      <c r="E9452" s="2" t="s">
        <v>124</v>
      </c>
      <c r="F9452" s="2" t="s">
        <v>125</v>
      </c>
      <c r="G9452" s="3" t="s">
        <v>157</v>
      </c>
      <c r="H9452" s="17">
        <v>32</v>
      </c>
      <c r="I9452" s="2">
        <v>54</v>
      </c>
      <c r="J9452" s="19">
        <v>1728</v>
      </c>
      <c r="K9452" s="19">
        <v>518.4</v>
      </c>
      <c r="L9452" s="2">
        <v>0.3</v>
      </c>
      <c r="M9452" s="2" t="s">
        <v>19</v>
      </c>
      <c r="N9452" s="20">
        <f t="shared" si="147"/>
        <v>2246.4</v>
      </c>
      <c r="O9452" s="21"/>
      <c r="P9452" s="20"/>
    </row>
    <row r="9453" spans="1:16" x14ac:dyDescent="0.35">
      <c r="A9453" s="2" t="s">
        <v>21</v>
      </c>
      <c r="B9453" s="2">
        <v>1185732</v>
      </c>
      <c r="C9453" s="15">
        <v>44329</v>
      </c>
      <c r="D9453" s="2" t="s">
        <v>14</v>
      </c>
      <c r="E9453" s="2" t="s">
        <v>124</v>
      </c>
      <c r="F9453" s="2" t="s">
        <v>125</v>
      </c>
      <c r="G9453" s="3" t="s">
        <v>18</v>
      </c>
      <c r="H9453" s="17">
        <v>39</v>
      </c>
      <c r="I9453" s="2">
        <v>60</v>
      </c>
      <c r="J9453" s="19">
        <v>2340</v>
      </c>
      <c r="K9453" s="19">
        <v>655.20000000000005</v>
      </c>
      <c r="L9453" s="2">
        <v>0.28000000000000003</v>
      </c>
      <c r="M9453" s="2" t="s">
        <v>19</v>
      </c>
      <c r="N9453" s="20">
        <f t="shared" si="147"/>
        <v>2995.2</v>
      </c>
      <c r="O9453" s="21"/>
      <c r="P9453" s="20"/>
    </row>
    <row r="9454" spans="1:16" x14ac:dyDescent="0.35">
      <c r="A9454" s="2" t="s">
        <v>21</v>
      </c>
      <c r="B9454" s="2">
        <v>1185732</v>
      </c>
      <c r="C9454" s="15">
        <v>44329</v>
      </c>
      <c r="D9454" s="2" t="s">
        <v>14</v>
      </c>
      <c r="E9454" s="2" t="s">
        <v>124</v>
      </c>
      <c r="F9454" s="2" t="s">
        <v>125</v>
      </c>
      <c r="G9454" s="3" t="s">
        <v>158</v>
      </c>
      <c r="H9454" s="17">
        <v>43</v>
      </c>
      <c r="I9454" s="2">
        <v>104</v>
      </c>
      <c r="J9454" s="19">
        <v>4472</v>
      </c>
      <c r="K9454" s="19">
        <v>1520.4799999999998</v>
      </c>
      <c r="L9454" s="2">
        <v>0.33999999999999997</v>
      </c>
      <c r="M9454" s="2" t="s">
        <v>19</v>
      </c>
      <c r="N9454" s="20">
        <f t="shared" si="147"/>
        <v>5992.48</v>
      </c>
      <c r="O9454" s="21"/>
      <c r="P9454" s="20"/>
    </row>
    <row r="9455" spans="1:16" x14ac:dyDescent="0.35">
      <c r="A9455" s="2" t="s">
        <v>21</v>
      </c>
      <c r="B9455" s="2">
        <v>1185732</v>
      </c>
      <c r="C9455" s="15">
        <v>44362</v>
      </c>
      <c r="D9455" s="2" t="s">
        <v>14</v>
      </c>
      <c r="E9455" s="2" t="s">
        <v>124</v>
      </c>
      <c r="F9455" s="2" t="s">
        <v>125</v>
      </c>
      <c r="G9455" s="3" t="s">
        <v>155</v>
      </c>
      <c r="H9455" s="17">
        <v>39</v>
      </c>
      <c r="I9455" s="2">
        <v>196</v>
      </c>
      <c r="J9455" s="19">
        <v>7644</v>
      </c>
      <c r="K9455" s="19">
        <v>2675.3999999999996</v>
      </c>
      <c r="L9455" s="2">
        <v>0.35</v>
      </c>
      <c r="M9455" s="2" t="s">
        <v>19</v>
      </c>
      <c r="N9455" s="20">
        <f t="shared" si="147"/>
        <v>10319.4</v>
      </c>
      <c r="O9455" s="21"/>
      <c r="P9455" s="20"/>
    </row>
    <row r="9456" spans="1:16" x14ac:dyDescent="0.35">
      <c r="A9456" s="2" t="s">
        <v>21</v>
      </c>
      <c r="B9456" s="2">
        <v>1185732</v>
      </c>
      <c r="C9456" s="15">
        <v>44362</v>
      </c>
      <c r="D9456" s="2" t="s">
        <v>14</v>
      </c>
      <c r="E9456" s="2" t="s">
        <v>124</v>
      </c>
      <c r="F9456" s="2" t="s">
        <v>125</v>
      </c>
      <c r="G9456" s="3" t="s">
        <v>17</v>
      </c>
      <c r="H9456" s="17">
        <v>36</v>
      </c>
      <c r="I9456" s="2">
        <v>114</v>
      </c>
      <c r="J9456" s="19">
        <v>4104</v>
      </c>
      <c r="K9456" s="19">
        <v>1313.28</v>
      </c>
      <c r="L9456" s="2">
        <v>0.32</v>
      </c>
      <c r="M9456" s="2" t="s">
        <v>19</v>
      </c>
      <c r="N9456" s="20">
        <f t="shared" si="147"/>
        <v>5417.28</v>
      </c>
      <c r="O9456" s="21"/>
      <c r="P9456" s="20"/>
    </row>
    <row r="9457" spans="1:16" x14ac:dyDescent="0.35">
      <c r="A9457" s="2" t="s">
        <v>21</v>
      </c>
      <c r="B9457" s="2">
        <v>1185732</v>
      </c>
      <c r="C9457" s="15">
        <v>44362</v>
      </c>
      <c r="D9457" s="2" t="s">
        <v>14</v>
      </c>
      <c r="E9457" s="2" t="s">
        <v>124</v>
      </c>
      <c r="F9457" s="2" t="s">
        <v>125</v>
      </c>
      <c r="G9457" s="3" t="s">
        <v>156</v>
      </c>
      <c r="H9457" s="17">
        <v>36</v>
      </c>
      <c r="I9457" s="2">
        <v>75</v>
      </c>
      <c r="J9457" s="19">
        <v>2700</v>
      </c>
      <c r="K9457" s="19">
        <v>837</v>
      </c>
      <c r="L9457" s="2">
        <v>0.31</v>
      </c>
      <c r="M9457" s="2" t="s">
        <v>19</v>
      </c>
      <c r="N9457" s="20">
        <f t="shared" si="147"/>
        <v>3537</v>
      </c>
      <c r="O9457" s="21"/>
      <c r="P9457" s="20"/>
    </row>
    <row r="9458" spans="1:16" x14ac:dyDescent="0.35">
      <c r="A9458" s="2" t="s">
        <v>21</v>
      </c>
      <c r="B9458" s="2">
        <v>1185732</v>
      </c>
      <c r="C9458" s="15">
        <v>44362</v>
      </c>
      <c r="D9458" s="2" t="s">
        <v>14</v>
      </c>
      <c r="E9458" s="2" t="s">
        <v>124</v>
      </c>
      <c r="F9458" s="2" t="s">
        <v>125</v>
      </c>
      <c r="G9458" s="3" t="s">
        <v>157</v>
      </c>
      <c r="H9458" s="17">
        <v>34</v>
      </c>
      <c r="I9458" s="2">
        <v>72</v>
      </c>
      <c r="J9458" s="19">
        <v>2448</v>
      </c>
      <c r="K9458" s="19">
        <v>685.44</v>
      </c>
      <c r="L9458" s="2">
        <v>0.28000000000000003</v>
      </c>
      <c r="M9458" s="2" t="s">
        <v>19</v>
      </c>
      <c r="N9458" s="20">
        <f t="shared" si="147"/>
        <v>3133.44</v>
      </c>
      <c r="O9458" s="21"/>
      <c r="P9458" s="20"/>
    </row>
    <row r="9459" spans="1:16" x14ac:dyDescent="0.35">
      <c r="A9459" s="2" t="s">
        <v>21</v>
      </c>
      <c r="B9459" s="2">
        <v>1185732</v>
      </c>
      <c r="C9459" s="15">
        <v>44362</v>
      </c>
      <c r="D9459" s="2" t="s">
        <v>14</v>
      </c>
      <c r="E9459" s="2" t="s">
        <v>124</v>
      </c>
      <c r="F9459" s="2" t="s">
        <v>125</v>
      </c>
      <c r="G9459" s="3" t="s">
        <v>18</v>
      </c>
      <c r="H9459" s="17">
        <v>39</v>
      </c>
      <c r="I9459" s="2">
        <v>74</v>
      </c>
      <c r="J9459" s="19">
        <v>2886</v>
      </c>
      <c r="K9459" s="19">
        <v>923.52</v>
      </c>
      <c r="L9459" s="2">
        <v>0.32</v>
      </c>
      <c r="M9459" s="2" t="s">
        <v>19</v>
      </c>
      <c r="N9459" s="20">
        <f t="shared" si="147"/>
        <v>3809.52</v>
      </c>
      <c r="O9459" s="21"/>
      <c r="P9459" s="20"/>
    </row>
    <row r="9460" spans="1:16" x14ac:dyDescent="0.35">
      <c r="A9460" s="2" t="s">
        <v>21</v>
      </c>
      <c r="B9460" s="2">
        <v>1185732</v>
      </c>
      <c r="C9460" s="15">
        <v>44362</v>
      </c>
      <c r="D9460" s="2" t="s">
        <v>14</v>
      </c>
      <c r="E9460" s="2" t="s">
        <v>124</v>
      </c>
      <c r="F9460" s="2" t="s">
        <v>125</v>
      </c>
      <c r="G9460" s="3" t="s">
        <v>158</v>
      </c>
      <c r="H9460" s="17">
        <v>47</v>
      </c>
      <c r="I9460" s="2">
        <v>120</v>
      </c>
      <c r="J9460" s="19">
        <v>5640</v>
      </c>
      <c r="K9460" s="19">
        <v>1973.9999999999998</v>
      </c>
      <c r="L9460" s="2">
        <v>0.35</v>
      </c>
      <c r="M9460" s="2" t="s">
        <v>19</v>
      </c>
      <c r="N9460" s="20">
        <f t="shared" si="147"/>
        <v>7614</v>
      </c>
      <c r="O9460" s="21"/>
      <c r="P9460" s="20"/>
    </row>
    <row r="9461" spans="1:16" x14ac:dyDescent="0.35">
      <c r="A9461" s="2" t="s">
        <v>21</v>
      </c>
      <c r="B9461" s="2">
        <v>1185732</v>
      </c>
      <c r="C9461" s="15">
        <v>44390</v>
      </c>
      <c r="D9461" s="2" t="s">
        <v>14</v>
      </c>
      <c r="E9461" s="2" t="s">
        <v>124</v>
      </c>
      <c r="F9461" s="2" t="s">
        <v>125</v>
      </c>
      <c r="G9461" s="3" t="s">
        <v>155</v>
      </c>
      <c r="H9461" s="17">
        <v>37</v>
      </c>
      <c r="I9461" s="2">
        <v>180</v>
      </c>
      <c r="J9461" s="19">
        <v>6660</v>
      </c>
      <c r="K9461" s="19">
        <v>2197.7999999999997</v>
      </c>
      <c r="L9461" s="2">
        <v>0.32999999999999996</v>
      </c>
      <c r="M9461" s="2" t="s">
        <v>19</v>
      </c>
      <c r="N9461" s="20">
        <f t="shared" si="147"/>
        <v>8857.7999999999993</v>
      </c>
      <c r="O9461" s="21"/>
      <c r="P9461" s="20"/>
    </row>
    <row r="9462" spans="1:16" x14ac:dyDescent="0.35">
      <c r="A9462" s="2" t="s">
        <v>21</v>
      </c>
      <c r="B9462" s="2">
        <v>1185732</v>
      </c>
      <c r="C9462" s="15">
        <v>44390</v>
      </c>
      <c r="D9462" s="2" t="s">
        <v>14</v>
      </c>
      <c r="E9462" s="2" t="s">
        <v>124</v>
      </c>
      <c r="F9462" s="2" t="s">
        <v>125</v>
      </c>
      <c r="G9462" s="3" t="s">
        <v>17</v>
      </c>
      <c r="H9462" s="17">
        <v>36</v>
      </c>
      <c r="I9462" s="2">
        <v>105</v>
      </c>
      <c r="J9462" s="19">
        <v>3780</v>
      </c>
      <c r="K9462" s="19">
        <v>1398.6</v>
      </c>
      <c r="L9462" s="2">
        <v>0.37</v>
      </c>
      <c r="M9462" s="2" t="s">
        <v>19</v>
      </c>
      <c r="N9462" s="20">
        <f t="shared" si="147"/>
        <v>5178.6000000000004</v>
      </c>
      <c r="O9462" s="21"/>
      <c r="P9462" s="20"/>
    </row>
    <row r="9463" spans="1:16" x14ac:dyDescent="0.35">
      <c r="A9463" s="2" t="s">
        <v>21</v>
      </c>
      <c r="B9463" s="2">
        <v>1185732</v>
      </c>
      <c r="C9463" s="15">
        <v>44390</v>
      </c>
      <c r="D9463" s="2" t="s">
        <v>14</v>
      </c>
      <c r="E9463" s="2" t="s">
        <v>124</v>
      </c>
      <c r="F9463" s="2" t="s">
        <v>125</v>
      </c>
      <c r="G9463" s="3" t="s">
        <v>156</v>
      </c>
      <c r="H9463" s="17">
        <v>32</v>
      </c>
      <c r="I9463" s="2">
        <v>88</v>
      </c>
      <c r="J9463" s="19">
        <v>2816</v>
      </c>
      <c r="K9463" s="19">
        <v>844.8</v>
      </c>
      <c r="L9463" s="2">
        <v>0.3</v>
      </c>
      <c r="M9463" s="2" t="s">
        <v>19</v>
      </c>
      <c r="N9463" s="20">
        <f t="shared" si="147"/>
        <v>3660.8</v>
      </c>
      <c r="O9463" s="21"/>
      <c r="P9463" s="20"/>
    </row>
    <row r="9464" spans="1:16" x14ac:dyDescent="0.35">
      <c r="A9464" s="2" t="s">
        <v>21</v>
      </c>
      <c r="B9464" s="2">
        <v>1185732</v>
      </c>
      <c r="C9464" s="15">
        <v>44390</v>
      </c>
      <c r="D9464" s="2" t="s">
        <v>14</v>
      </c>
      <c r="E9464" s="2" t="s">
        <v>124</v>
      </c>
      <c r="F9464" s="2" t="s">
        <v>125</v>
      </c>
      <c r="G9464" s="3" t="s">
        <v>157</v>
      </c>
      <c r="H9464" s="17">
        <v>34</v>
      </c>
      <c r="I9464" s="2">
        <v>77</v>
      </c>
      <c r="J9464" s="19">
        <v>2618</v>
      </c>
      <c r="K9464" s="19">
        <v>837.76</v>
      </c>
      <c r="L9464" s="2">
        <v>0.32</v>
      </c>
      <c r="M9464" s="2" t="s">
        <v>19</v>
      </c>
      <c r="N9464" s="20">
        <f t="shared" si="147"/>
        <v>3455.76</v>
      </c>
      <c r="O9464" s="21"/>
      <c r="P9464" s="20"/>
    </row>
    <row r="9465" spans="1:16" x14ac:dyDescent="0.35">
      <c r="A9465" s="2" t="s">
        <v>21</v>
      </c>
      <c r="B9465" s="2">
        <v>1185732</v>
      </c>
      <c r="C9465" s="15">
        <v>44390</v>
      </c>
      <c r="D9465" s="2" t="s">
        <v>14</v>
      </c>
      <c r="E9465" s="2" t="s">
        <v>124</v>
      </c>
      <c r="F9465" s="2" t="s">
        <v>125</v>
      </c>
      <c r="G9465" s="3" t="s">
        <v>18</v>
      </c>
      <c r="H9465" s="17">
        <v>41</v>
      </c>
      <c r="I9465" s="2">
        <v>80</v>
      </c>
      <c r="J9465" s="19">
        <v>3280</v>
      </c>
      <c r="K9465" s="19">
        <v>1016.8</v>
      </c>
      <c r="L9465" s="2">
        <v>0.31</v>
      </c>
      <c r="M9465" s="2" t="s">
        <v>19</v>
      </c>
      <c r="N9465" s="20">
        <f t="shared" si="147"/>
        <v>4296.8</v>
      </c>
      <c r="O9465" s="21"/>
      <c r="P9465" s="20"/>
    </row>
    <row r="9466" spans="1:16" x14ac:dyDescent="0.35">
      <c r="A9466" s="2" t="s">
        <v>21</v>
      </c>
      <c r="B9466" s="2">
        <v>1185732</v>
      </c>
      <c r="C9466" s="15">
        <v>44390</v>
      </c>
      <c r="D9466" s="2" t="s">
        <v>14</v>
      </c>
      <c r="E9466" s="2" t="s">
        <v>124</v>
      </c>
      <c r="F9466" s="2" t="s">
        <v>125</v>
      </c>
      <c r="G9466" s="3" t="s">
        <v>158</v>
      </c>
      <c r="H9466" s="17">
        <v>41</v>
      </c>
      <c r="I9466" s="2">
        <v>132</v>
      </c>
      <c r="J9466" s="19">
        <v>5412</v>
      </c>
      <c r="K9466" s="19">
        <v>1731.8400000000001</v>
      </c>
      <c r="L9466" s="2">
        <v>0.32</v>
      </c>
      <c r="M9466" s="2" t="s">
        <v>19</v>
      </c>
      <c r="N9466" s="20">
        <f t="shared" si="147"/>
        <v>7143.84</v>
      </c>
      <c r="O9466" s="21"/>
      <c r="P9466" s="20"/>
    </row>
    <row r="9467" spans="1:16" x14ac:dyDescent="0.35">
      <c r="A9467" s="2" t="s">
        <v>21</v>
      </c>
      <c r="B9467" s="2">
        <v>1185732</v>
      </c>
      <c r="C9467" s="15">
        <v>44422</v>
      </c>
      <c r="D9467" s="2" t="s">
        <v>14</v>
      </c>
      <c r="E9467" s="2" t="s">
        <v>124</v>
      </c>
      <c r="F9467" s="2" t="s">
        <v>125</v>
      </c>
      <c r="G9467" s="3" t="s">
        <v>155</v>
      </c>
      <c r="H9467" s="17">
        <v>40</v>
      </c>
      <c r="I9467" s="2">
        <v>196</v>
      </c>
      <c r="J9467" s="19">
        <v>7840</v>
      </c>
      <c r="K9467" s="19">
        <v>2587.1999999999998</v>
      </c>
      <c r="L9467" s="2">
        <v>0.32999999999999996</v>
      </c>
      <c r="M9467" s="2" t="s">
        <v>19</v>
      </c>
      <c r="N9467" s="20">
        <f t="shared" si="147"/>
        <v>10427.200000000001</v>
      </c>
      <c r="O9467" s="21"/>
      <c r="P9467" s="20"/>
    </row>
    <row r="9468" spans="1:16" x14ac:dyDescent="0.35">
      <c r="A9468" s="2" t="s">
        <v>21</v>
      </c>
      <c r="B9468" s="2">
        <v>1185732</v>
      </c>
      <c r="C9468" s="15">
        <v>44422</v>
      </c>
      <c r="D9468" s="2" t="s">
        <v>14</v>
      </c>
      <c r="E9468" s="2" t="s">
        <v>124</v>
      </c>
      <c r="F9468" s="2" t="s">
        <v>125</v>
      </c>
      <c r="G9468" s="3" t="s">
        <v>17</v>
      </c>
      <c r="H9468" s="17">
        <v>33</v>
      </c>
      <c r="I9468" s="2">
        <v>112</v>
      </c>
      <c r="J9468" s="19">
        <v>3696</v>
      </c>
      <c r="K9468" s="19">
        <v>1182.72</v>
      </c>
      <c r="L9468" s="2">
        <v>0.32</v>
      </c>
      <c r="M9468" s="2" t="s">
        <v>19</v>
      </c>
      <c r="N9468" s="20">
        <f t="shared" si="147"/>
        <v>4878.72</v>
      </c>
      <c r="O9468" s="21"/>
      <c r="P9468" s="20"/>
    </row>
    <row r="9469" spans="1:16" x14ac:dyDescent="0.35">
      <c r="A9469" s="2" t="s">
        <v>21</v>
      </c>
      <c r="B9469" s="2">
        <v>1185732</v>
      </c>
      <c r="C9469" s="15">
        <v>44422</v>
      </c>
      <c r="D9469" s="2" t="s">
        <v>14</v>
      </c>
      <c r="E9469" s="2" t="s">
        <v>124</v>
      </c>
      <c r="F9469" s="2" t="s">
        <v>125</v>
      </c>
      <c r="G9469" s="3" t="s">
        <v>156</v>
      </c>
      <c r="H9469" s="17">
        <v>29</v>
      </c>
      <c r="I9469" s="2">
        <v>85</v>
      </c>
      <c r="J9469" s="19">
        <v>2465</v>
      </c>
      <c r="K9469" s="19">
        <v>764.15</v>
      </c>
      <c r="L9469" s="2">
        <v>0.31</v>
      </c>
      <c r="M9469" s="2" t="s">
        <v>19</v>
      </c>
      <c r="N9469" s="20">
        <f t="shared" si="147"/>
        <v>3229.15</v>
      </c>
      <c r="O9469" s="21"/>
      <c r="P9469" s="20"/>
    </row>
    <row r="9470" spans="1:16" x14ac:dyDescent="0.35">
      <c r="A9470" s="2" t="s">
        <v>21</v>
      </c>
      <c r="B9470" s="2">
        <v>1185732</v>
      </c>
      <c r="C9470" s="15">
        <v>44422</v>
      </c>
      <c r="D9470" s="2" t="s">
        <v>14</v>
      </c>
      <c r="E9470" s="2" t="s">
        <v>124</v>
      </c>
      <c r="F9470" s="2" t="s">
        <v>125</v>
      </c>
      <c r="G9470" s="3" t="s">
        <v>157</v>
      </c>
      <c r="H9470" s="17">
        <v>31</v>
      </c>
      <c r="I9470" s="2">
        <v>58</v>
      </c>
      <c r="J9470" s="19">
        <v>1798</v>
      </c>
      <c r="K9470" s="19">
        <v>503.44000000000005</v>
      </c>
      <c r="L9470" s="2">
        <v>0.28000000000000003</v>
      </c>
      <c r="M9470" s="2" t="s">
        <v>19</v>
      </c>
      <c r="N9470" s="20">
        <f t="shared" si="147"/>
        <v>2301.44</v>
      </c>
      <c r="O9470" s="21"/>
      <c r="P9470" s="20"/>
    </row>
    <row r="9471" spans="1:16" x14ac:dyDescent="0.35">
      <c r="A9471" s="2" t="s">
        <v>21</v>
      </c>
      <c r="B9471" s="2">
        <v>1185732</v>
      </c>
      <c r="C9471" s="15">
        <v>44422</v>
      </c>
      <c r="D9471" s="2" t="s">
        <v>14</v>
      </c>
      <c r="E9471" s="2" t="s">
        <v>124</v>
      </c>
      <c r="F9471" s="2" t="s">
        <v>125</v>
      </c>
      <c r="G9471" s="3" t="s">
        <v>18</v>
      </c>
      <c r="H9471" s="17">
        <v>40</v>
      </c>
      <c r="I9471" s="2">
        <v>51</v>
      </c>
      <c r="J9471" s="19">
        <v>2040</v>
      </c>
      <c r="K9471" s="19">
        <v>550.80000000000007</v>
      </c>
      <c r="L9471" s="2">
        <v>0.27</v>
      </c>
      <c r="M9471" s="2" t="s">
        <v>19</v>
      </c>
      <c r="N9471" s="20">
        <f t="shared" si="147"/>
        <v>2590.8000000000002</v>
      </c>
      <c r="O9471" s="21"/>
      <c r="P9471" s="20"/>
    </row>
    <row r="9472" spans="1:16" x14ac:dyDescent="0.35">
      <c r="A9472" s="2" t="s">
        <v>21</v>
      </c>
      <c r="B9472" s="2">
        <v>1185732</v>
      </c>
      <c r="C9472" s="15">
        <v>44422</v>
      </c>
      <c r="D9472" s="2" t="s">
        <v>14</v>
      </c>
      <c r="E9472" s="2" t="s">
        <v>124</v>
      </c>
      <c r="F9472" s="2" t="s">
        <v>125</v>
      </c>
      <c r="G9472" s="3" t="s">
        <v>158</v>
      </c>
      <c r="H9472" s="17">
        <v>46</v>
      </c>
      <c r="I9472" s="2">
        <v>98</v>
      </c>
      <c r="J9472" s="19">
        <v>4508</v>
      </c>
      <c r="K9472" s="19">
        <v>1577.8</v>
      </c>
      <c r="L9472" s="2">
        <v>0.35</v>
      </c>
      <c r="M9472" s="2" t="s">
        <v>19</v>
      </c>
      <c r="N9472" s="20">
        <f t="shared" si="147"/>
        <v>6085.8</v>
      </c>
      <c r="O9472" s="21"/>
      <c r="P9472" s="20"/>
    </row>
    <row r="9473" spans="1:16" x14ac:dyDescent="0.35">
      <c r="A9473" s="2" t="s">
        <v>21</v>
      </c>
      <c r="B9473" s="2">
        <v>1185732</v>
      </c>
      <c r="C9473" s="15">
        <v>44452</v>
      </c>
      <c r="D9473" s="2" t="s">
        <v>14</v>
      </c>
      <c r="E9473" s="2" t="s">
        <v>124</v>
      </c>
      <c r="F9473" s="2" t="s">
        <v>125</v>
      </c>
      <c r="G9473" s="3" t="s">
        <v>155</v>
      </c>
      <c r="H9473" s="17">
        <v>36</v>
      </c>
      <c r="I9473" s="2">
        <v>153</v>
      </c>
      <c r="J9473" s="19">
        <v>5508</v>
      </c>
      <c r="K9473" s="19">
        <v>1872.7199999999998</v>
      </c>
      <c r="L9473" s="2">
        <v>0.33999999999999997</v>
      </c>
      <c r="M9473" s="2" t="s">
        <v>19</v>
      </c>
      <c r="N9473" s="20">
        <f t="shared" si="147"/>
        <v>7380.7199999999993</v>
      </c>
      <c r="O9473" s="21"/>
      <c r="P9473" s="20"/>
    </row>
    <row r="9474" spans="1:16" x14ac:dyDescent="0.35">
      <c r="A9474" s="2" t="s">
        <v>21</v>
      </c>
      <c r="B9474" s="2">
        <v>1185732</v>
      </c>
      <c r="C9474" s="15">
        <v>44452</v>
      </c>
      <c r="D9474" s="2" t="s">
        <v>14</v>
      </c>
      <c r="E9474" s="2" t="s">
        <v>124</v>
      </c>
      <c r="F9474" s="2" t="s">
        <v>125</v>
      </c>
      <c r="G9474" s="3" t="s">
        <v>17</v>
      </c>
      <c r="H9474" s="17">
        <v>35</v>
      </c>
      <c r="I9474" s="2">
        <v>88</v>
      </c>
      <c r="J9474" s="19">
        <v>3080</v>
      </c>
      <c r="K9474" s="19">
        <v>1139.5999999999999</v>
      </c>
      <c r="L9474" s="2">
        <v>0.37</v>
      </c>
      <c r="M9474" s="2" t="s">
        <v>19</v>
      </c>
      <c r="N9474" s="20">
        <f t="shared" si="147"/>
        <v>4219.6000000000004</v>
      </c>
      <c r="O9474" s="21"/>
      <c r="P9474" s="20"/>
    </row>
    <row r="9475" spans="1:16" x14ac:dyDescent="0.35">
      <c r="A9475" s="2" t="s">
        <v>21</v>
      </c>
      <c r="B9475" s="2">
        <v>1185732</v>
      </c>
      <c r="C9475" s="15">
        <v>44452</v>
      </c>
      <c r="D9475" s="2" t="s">
        <v>14</v>
      </c>
      <c r="E9475" s="2" t="s">
        <v>124</v>
      </c>
      <c r="F9475" s="2" t="s">
        <v>125</v>
      </c>
      <c r="G9475" s="3" t="s">
        <v>156</v>
      </c>
      <c r="H9475" s="17">
        <v>30</v>
      </c>
      <c r="I9475" s="2">
        <v>47</v>
      </c>
      <c r="J9475" s="19">
        <v>1410</v>
      </c>
      <c r="K9475" s="19">
        <v>423</v>
      </c>
      <c r="L9475" s="2">
        <v>0.3</v>
      </c>
      <c r="M9475" s="2" t="s">
        <v>19</v>
      </c>
      <c r="N9475" s="20">
        <f t="shared" ref="N9475:N9538" si="148">SUM(J9475,K9475)</f>
        <v>1833</v>
      </c>
      <c r="O9475" s="21"/>
      <c r="P9475" s="20"/>
    </row>
    <row r="9476" spans="1:16" x14ac:dyDescent="0.35">
      <c r="A9476" s="2" t="s">
        <v>21</v>
      </c>
      <c r="B9476" s="2">
        <v>1185732</v>
      </c>
      <c r="C9476" s="15">
        <v>44452</v>
      </c>
      <c r="D9476" s="2" t="s">
        <v>14</v>
      </c>
      <c r="E9476" s="2" t="s">
        <v>124</v>
      </c>
      <c r="F9476" s="2" t="s">
        <v>125</v>
      </c>
      <c r="G9476" s="3" t="s">
        <v>157</v>
      </c>
      <c r="H9476" s="17">
        <v>34</v>
      </c>
      <c r="I9476" s="2">
        <v>39</v>
      </c>
      <c r="J9476" s="19">
        <v>1326</v>
      </c>
      <c r="K9476" s="19">
        <v>358.02000000000004</v>
      </c>
      <c r="L9476" s="2">
        <v>0.27</v>
      </c>
      <c r="M9476" s="2" t="s">
        <v>19</v>
      </c>
      <c r="N9476" s="20">
        <f t="shared" si="148"/>
        <v>1684.02</v>
      </c>
      <c r="O9476" s="21"/>
      <c r="P9476" s="20"/>
    </row>
    <row r="9477" spans="1:16" x14ac:dyDescent="0.35">
      <c r="A9477" s="2" t="s">
        <v>21</v>
      </c>
      <c r="B9477" s="2">
        <v>1185732</v>
      </c>
      <c r="C9477" s="15">
        <v>44452</v>
      </c>
      <c r="D9477" s="2" t="s">
        <v>14</v>
      </c>
      <c r="E9477" s="2" t="s">
        <v>124</v>
      </c>
      <c r="F9477" s="2" t="s">
        <v>125</v>
      </c>
      <c r="G9477" s="3" t="s">
        <v>18</v>
      </c>
      <c r="H9477" s="17">
        <v>39</v>
      </c>
      <c r="I9477" s="2">
        <v>41</v>
      </c>
      <c r="J9477" s="19">
        <v>1599</v>
      </c>
      <c r="K9477" s="19">
        <v>495.69</v>
      </c>
      <c r="L9477" s="2">
        <v>0.31</v>
      </c>
      <c r="M9477" s="2" t="s">
        <v>19</v>
      </c>
      <c r="N9477" s="20">
        <f t="shared" si="148"/>
        <v>2094.69</v>
      </c>
      <c r="O9477" s="21"/>
      <c r="P9477" s="20"/>
    </row>
    <row r="9478" spans="1:16" x14ac:dyDescent="0.35">
      <c r="A9478" s="2" t="s">
        <v>21</v>
      </c>
      <c r="B9478" s="2">
        <v>1185732</v>
      </c>
      <c r="C9478" s="15">
        <v>44452</v>
      </c>
      <c r="D9478" s="2" t="s">
        <v>14</v>
      </c>
      <c r="E9478" s="2" t="s">
        <v>124</v>
      </c>
      <c r="F9478" s="2" t="s">
        <v>125</v>
      </c>
      <c r="G9478" s="3" t="s">
        <v>158</v>
      </c>
      <c r="H9478" s="17">
        <v>41</v>
      </c>
      <c r="I9478" s="2">
        <v>77</v>
      </c>
      <c r="J9478" s="19">
        <v>3157</v>
      </c>
      <c r="K9478" s="19">
        <v>1041.81</v>
      </c>
      <c r="L9478" s="2">
        <v>0.32999999999999996</v>
      </c>
      <c r="M9478" s="2" t="s">
        <v>19</v>
      </c>
      <c r="N9478" s="20">
        <f t="shared" si="148"/>
        <v>4198.8099999999995</v>
      </c>
      <c r="O9478" s="21"/>
      <c r="P9478" s="20"/>
    </row>
    <row r="9479" spans="1:16" x14ac:dyDescent="0.35">
      <c r="A9479" s="2" t="s">
        <v>21</v>
      </c>
      <c r="B9479" s="2">
        <v>1185732</v>
      </c>
      <c r="C9479" s="15">
        <v>44484</v>
      </c>
      <c r="D9479" s="2" t="s">
        <v>14</v>
      </c>
      <c r="E9479" s="2" t="s">
        <v>124</v>
      </c>
      <c r="F9479" s="2" t="s">
        <v>125</v>
      </c>
      <c r="G9479" s="3" t="s">
        <v>155</v>
      </c>
      <c r="H9479" s="17">
        <v>40</v>
      </c>
      <c r="I9479" s="2">
        <v>132</v>
      </c>
      <c r="J9479" s="19">
        <v>5280</v>
      </c>
      <c r="K9479" s="19">
        <v>1742.3999999999999</v>
      </c>
      <c r="L9479" s="2">
        <v>0.32999999999999996</v>
      </c>
      <c r="M9479" s="2" t="s">
        <v>19</v>
      </c>
      <c r="N9479" s="20">
        <f t="shared" si="148"/>
        <v>7022.4</v>
      </c>
      <c r="O9479" s="21"/>
      <c r="P9479" s="20"/>
    </row>
    <row r="9480" spans="1:16" x14ac:dyDescent="0.35">
      <c r="A9480" s="2" t="s">
        <v>21</v>
      </c>
      <c r="B9480" s="2">
        <v>1185732</v>
      </c>
      <c r="C9480" s="15">
        <v>44484</v>
      </c>
      <c r="D9480" s="2" t="s">
        <v>14</v>
      </c>
      <c r="E9480" s="2" t="s">
        <v>124</v>
      </c>
      <c r="F9480" s="2" t="s">
        <v>125</v>
      </c>
      <c r="G9480" s="3" t="s">
        <v>17</v>
      </c>
      <c r="H9480" s="17">
        <v>37</v>
      </c>
      <c r="I9480" s="2">
        <v>68</v>
      </c>
      <c r="J9480" s="19">
        <v>2516</v>
      </c>
      <c r="K9480" s="19">
        <v>880.59999999999991</v>
      </c>
      <c r="L9480" s="2">
        <v>0.35</v>
      </c>
      <c r="M9480" s="2" t="s">
        <v>19</v>
      </c>
      <c r="N9480" s="20">
        <f t="shared" si="148"/>
        <v>3396.6</v>
      </c>
      <c r="O9480" s="21"/>
      <c r="P9480" s="20"/>
    </row>
    <row r="9481" spans="1:16" x14ac:dyDescent="0.35">
      <c r="A9481" s="2" t="s">
        <v>21</v>
      </c>
      <c r="B9481" s="2">
        <v>1185732</v>
      </c>
      <c r="C9481" s="15">
        <v>44484</v>
      </c>
      <c r="D9481" s="2" t="s">
        <v>14</v>
      </c>
      <c r="E9481" s="2" t="s">
        <v>124</v>
      </c>
      <c r="F9481" s="2" t="s">
        <v>125</v>
      </c>
      <c r="G9481" s="3" t="s">
        <v>156</v>
      </c>
      <c r="H9481" s="17">
        <v>41</v>
      </c>
      <c r="I9481" s="2">
        <v>38</v>
      </c>
      <c r="J9481" s="19">
        <v>1558</v>
      </c>
      <c r="K9481" s="19">
        <v>467.4</v>
      </c>
      <c r="L9481" s="2">
        <v>0.3</v>
      </c>
      <c r="M9481" s="2" t="s">
        <v>19</v>
      </c>
      <c r="N9481" s="20">
        <f t="shared" si="148"/>
        <v>2025.4</v>
      </c>
      <c r="O9481" s="21"/>
      <c r="P9481" s="20"/>
    </row>
    <row r="9482" spans="1:16" x14ac:dyDescent="0.35">
      <c r="A9482" s="2" t="s">
        <v>21</v>
      </c>
      <c r="B9482" s="2">
        <v>1185732</v>
      </c>
      <c r="C9482" s="15">
        <v>44484</v>
      </c>
      <c r="D9482" s="2" t="s">
        <v>14</v>
      </c>
      <c r="E9482" s="2" t="s">
        <v>124</v>
      </c>
      <c r="F9482" s="2" t="s">
        <v>125</v>
      </c>
      <c r="G9482" s="3" t="s">
        <v>157</v>
      </c>
      <c r="H9482" s="17">
        <v>38</v>
      </c>
      <c r="I9482" s="2">
        <v>32</v>
      </c>
      <c r="J9482" s="19">
        <v>1216</v>
      </c>
      <c r="K9482" s="19">
        <v>328.32000000000005</v>
      </c>
      <c r="L9482" s="2">
        <v>0.27</v>
      </c>
      <c r="M9482" s="2" t="s">
        <v>19</v>
      </c>
      <c r="N9482" s="20">
        <f t="shared" si="148"/>
        <v>1544.3200000000002</v>
      </c>
      <c r="O9482" s="21"/>
      <c r="P9482" s="20"/>
    </row>
    <row r="9483" spans="1:16" x14ac:dyDescent="0.35">
      <c r="A9483" s="2" t="s">
        <v>21</v>
      </c>
      <c r="B9483" s="2">
        <v>1185732</v>
      </c>
      <c r="C9483" s="15">
        <v>44484</v>
      </c>
      <c r="D9483" s="2" t="s">
        <v>14</v>
      </c>
      <c r="E9483" s="2" t="s">
        <v>124</v>
      </c>
      <c r="F9483" s="2" t="s">
        <v>125</v>
      </c>
      <c r="G9483" s="3" t="s">
        <v>18</v>
      </c>
      <c r="H9483" s="17">
        <v>51</v>
      </c>
      <c r="I9483" s="2">
        <v>34</v>
      </c>
      <c r="J9483" s="19">
        <v>1734</v>
      </c>
      <c r="K9483" s="19">
        <v>485.52000000000004</v>
      </c>
      <c r="L9483" s="2">
        <v>0.28000000000000003</v>
      </c>
      <c r="M9483" s="2" t="s">
        <v>19</v>
      </c>
      <c r="N9483" s="20">
        <f t="shared" si="148"/>
        <v>2219.52</v>
      </c>
      <c r="O9483" s="21"/>
      <c r="P9483" s="20"/>
    </row>
    <row r="9484" spans="1:16" x14ac:dyDescent="0.35">
      <c r="A9484" s="2" t="s">
        <v>56</v>
      </c>
      <c r="B9484" s="2">
        <v>1185732</v>
      </c>
      <c r="C9484" s="15">
        <v>44484</v>
      </c>
      <c r="D9484" s="2" t="s">
        <v>14</v>
      </c>
      <c r="E9484" s="2" t="s">
        <v>124</v>
      </c>
      <c r="F9484" s="2" t="s">
        <v>125</v>
      </c>
      <c r="G9484" s="3" t="s">
        <v>158</v>
      </c>
      <c r="H9484" s="17">
        <v>51</v>
      </c>
      <c r="I9484" s="2">
        <v>68</v>
      </c>
      <c r="J9484" s="19">
        <v>3468</v>
      </c>
      <c r="K9484" s="19">
        <v>1213.8</v>
      </c>
      <c r="L9484" s="2">
        <v>0.35</v>
      </c>
      <c r="M9484" s="2" t="s">
        <v>19</v>
      </c>
      <c r="N9484" s="20">
        <f t="shared" si="148"/>
        <v>4681.8</v>
      </c>
      <c r="O9484" s="21"/>
      <c r="P9484" s="20"/>
    </row>
    <row r="9485" spans="1:16" x14ac:dyDescent="0.35">
      <c r="A9485" s="2" t="s">
        <v>56</v>
      </c>
      <c r="B9485" s="2">
        <v>1185732</v>
      </c>
      <c r="C9485" s="15">
        <v>44514</v>
      </c>
      <c r="D9485" s="2" t="s">
        <v>14</v>
      </c>
      <c r="E9485" s="2" t="s">
        <v>124</v>
      </c>
      <c r="F9485" s="2" t="s">
        <v>125</v>
      </c>
      <c r="G9485" s="3" t="s">
        <v>155</v>
      </c>
      <c r="H9485" s="17">
        <v>49</v>
      </c>
      <c r="I9485" s="2">
        <v>120</v>
      </c>
      <c r="J9485" s="19">
        <v>5880</v>
      </c>
      <c r="K9485" s="19">
        <v>2058</v>
      </c>
      <c r="L9485" s="2">
        <v>0.35</v>
      </c>
      <c r="M9485" s="2" t="s">
        <v>19</v>
      </c>
      <c r="N9485" s="20">
        <f t="shared" si="148"/>
        <v>7938</v>
      </c>
      <c r="O9485" s="21"/>
      <c r="P9485" s="20"/>
    </row>
    <row r="9486" spans="1:16" x14ac:dyDescent="0.35">
      <c r="A9486" s="2" t="s">
        <v>56</v>
      </c>
      <c r="B9486" s="2">
        <v>1185732</v>
      </c>
      <c r="C9486" s="15">
        <v>44514</v>
      </c>
      <c r="D9486" s="2" t="s">
        <v>14</v>
      </c>
      <c r="E9486" s="2" t="s">
        <v>124</v>
      </c>
      <c r="F9486" s="2" t="s">
        <v>125</v>
      </c>
      <c r="G9486" s="3" t="s">
        <v>17</v>
      </c>
      <c r="H9486" s="17">
        <v>40</v>
      </c>
      <c r="I9486" s="2">
        <v>102</v>
      </c>
      <c r="J9486" s="19">
        <v>4080</v>
      </c>
      <c r="K9486" s="19">
        <v>1428</v>
      </c>
      <c r="L9486" s="2">
        <v>0.35</v>
      </c>
      <c r="M9486" s="2" t="s">
        <v>19</v>
      </c>
      <c r="N9486" s="20">
        <f t="shared" si="148"/>
        <v>5508</v>
      </c>
      <c r="O9486" s="21"/>
      <c r="P9486" s="20"/>
    </row>
    <row r="9487" spans="1:16" x14ac:dyDescent="0.35">
      <c r="A9487" s="2" t="s">
        <v>56</v>
      </c>
      <c r="B9487" s="2">
        <v>1185732</v>
      </c>
      <c r="C9487" s="15">
        <v>44514</v>
      </c>
      <c r="D9487" s="2" t="s">
        <v>14</v>
      </c>
      <c r="E9487" s="2" t="s">
        <v>124</v>
      </c>
      <c r="F9487" s="2" t="s">
        <v>125</v>
      </c>
      <c r="G9487" s="3" t="s">
        <v>156</v>
      </c>
      <c r="H9487" s="17">
        <v>44</v>
      </c>
      <c r="I9487" s="2">
        <v>91</v>
      </c>
      <c r="J9487" s="19">
        <v>4004</v>
      </c>
      <c r="K9487" s="19">
        <v>1201.2</v>
      </c>
      <c r="L9487" s="2">
        <v>0.3</v>
      </c>
      <c r="M9487" s="2" t="s">
        <v>19</v>
      </c>
      <c r="N9487" s="20">
        <f t="shared" si="148"/>
        <v>5205.2</v>
      </c>
      <c r="O9487" s="21"/>
      <c r="P9487" s="20"/>
    </row>
    <row r="9488" spans="1:16" x14ac:dyDescent="0.35">
      <c r="A9488" s="2" t="s">
        <v>56</v>
      </c>
      <c r="B9488" s="2">
        <v>1185732</v>
      </c>
      <c r="C9488" s="15">
        <v>44514</v>
      </c>
      <c r="D9488" s="2" t="s">
        <v>14</v>
      </c>
      <c r="E9488" s="2" t="s">
        <v>124</v>
      </c>
      <c r="F9488" s="2" t="s">
        <v>125</v>
      </c>
      <c r="G9488" s="3" t="s">
        <v>157</v>
      </c>
      <c r="H9488" s="17">
        <v>42</v>
      </c>
      <c r="I9488" s="2">
        <v>83</v>
      </c>
      <c r="J9488" s="19">
        <v>3486</v>
      </c>
      <c r="K9488" s="19">
        <v>1010.9399999999999</v>
      </c>
      <c r="L9488" s="2">
        <v>0.28999999999999998</v>
      </c>
      <c r="M9488" s="2" t="s">
        <v>19</v>
      </c>
      <c r="N9488" s="20">
        <f t="shared" si="148"/>
        <v>4496.9399999999996</v>
      </c>
      <c r="O9488" s="21"/>
      <c r="P9488" s="20"/>
    </row>
    <row r="9489" spans="1:16" x14ac:dyDescent="0.35">
      <c r="A9489" s="2" t="s">
        <v>56</v>
      </c>
      <c r="B9489" s="2">
        <v>1185732</v>
      </c>
      <c r="C9489" s="15">
        <v>44514</v>
      </c>
      <c r="D9489" s="2" t="s">
        <v>14</v>
      </c>
      <c r="E9489" s="2" t="s">
        <v>124</v>
      </c>
      <c r="F9489" s="2" t="s">
        <v>125</v>
      </c>
      <c r="G9489" s="3" t="s">
        <v>18</v>
      </c>
      <c r="H9489" s="17">
        <v>50</v>
      </c>
      <c r="I9489" s="2">
        <v>78</v>
      </c>
      <c r="J9489" s="19">
        <v>3900</v>
      </c>
      <c r="K9489" s="19">
        <v>1248</v>
      </c>
      <c r="L9489" s="2">
        <v>0.32</v>
      </c>
      <c r="M9489" s="2" t="s">
        <v>19</v>
      </c>
      <c r="N9489" s="20">
        <f t="shared" si="148"/>
        <v>5148</v>
      </c>
      <c r="O9489" s="21"/>
      <c r="P9489" s="20"/>
    </row>
    <row r="9490" spans="1:16" x14ac:dyDescent="0.35">
      <c r="A9490" s="2" t="s">
        <v>56</v>
      </c>
      <c r="B9490" s="2">
        <v>1185732</v>
      </c>
      <c r="C9490" s="15">
        <v>44514</v>
      </c>
      <c r="D9490" s="2" t="s">
        <v>14</v>
      </c>
      <c r="E9490" s="2" t="s">
        <v>124</v>
      </c>
      <c r="F9490" s="2" t="s">
        <v>125</v>
      </c>
      <c r="G9490" s="3" t="s">
        <v>158</v>
      </c>
      <c r="H9490" s="17">
        <v>48</v>
      </c>
      <c r="I9490" s="2">
        <v>123</v>
      </c>
      <c r="J9490" s="19">
        <v>5904</v>
      </c>
      <c r="K9490" s="19">
        <v>2066.4</v>
      </c>
      <c r="L9490" s="2">
        <v>0.35</v>
      </c>
      <c r="M9490" s="2" t="s">
        <v>19</v>
      </c>
      <c r="N9490" s="20">
        <f t="shared" si="148"/>
        <v>7970.4</v>
      </c>
      <c r="O9490" s="21"/>
      <c r="P9490" s="20"/>
    </row>
    <row r="9491" spans="1:16" x14ac:dyDescent="0.35">
      <c r="A9491" s="2" t="s">
        <v>56</v>
      </c>
      <c r="B9491" s="2">
        <v>1185732</v>
      </c>
      <c r="C9491" s="15">
        <v>44543</v>
      </c>
      <c r="D9491" s="2" t="s">
        <v>14</v>
      </c>
      <c r="E9491" s="2" t="s">
        <v>124</v>
      </c>
      <c r="F9491" s="2" t="s">
        <v>125</v>
      </c>
      <c r="G9491" s="3" t="s">
        <v>155</v>
      </c>
      <c r="H9491" s="17">
        <v>51</v>
      </c>
      <c r="I9491" s="2">
        <v>178</v>
      </c>
      <c r="J9491" s="19">
        <v>9078</v>
      </c>
      <c r="K9491" s="19">
        <v>3177.2999999999997</v>
      </c>
      <c r="L9491" s="2">
        <v>0.35</v>
      </c>
      <c r="M9491" s="2" t="s">
        <v>19</v>
      </c>
      <c r="N9491" s="20">
        <f t="shared" si="148"/>
        <v>12255.3</v>
      </c>
      <c r="O9491" s="21"/>
      <c r="P9491" s="20"/>
    </row>
    <row r="9492" spans="1:16" x14ac:dyDescent="0.35">
      <c r="A9492" s="2" t="s">
        <v>56</v>
      </c>
      <c r="B9492" s="2">
        <v>1185732</v>
      </c>
      <c r="C9492" s="15">
        <v>44543</v>
      </c>
      <c r="D9492" s="2" t="s">
        <v>14</v>
      </c>
      <c r="E9492" s="2" t="s">
        <v>124</v>
      </c>
      <c r="F9492" s="2" t="s">
        <v>125</v>
      </c>
      <c r="G9492" s="3" t="s">
        <v>17</v>
      </c>
      <c r="H9492" s="17">
        <v>37</v>
      </c>
      <c r="I9492" s="2">
        <v>113</v>
      </c>
      <c r="J9492" s="19">
        <v>4181</v>
      </c>
      <c r="K9492" s="19">
        <v>1337.92</v>
      </c>
      <c r="L9492" s="2">
        <v>0.32</v>
      </c>
      <c r="M9492" s="2" t="s">
        <v>19</v>
      </c>
      <c r="N9492" s="20">
        <f t="shared" si="148"/>
        <v>5518.92</v>
      </c>
      <c r="O9492" s="21"/>
      <c r="P9492" s="20"/>
    </row>
    <row r="9493" spans="1:16" x14ac:dyDescent="0.35">
      <c r="A9493" s="2" t="s">
        <v>56</v>
      </c>
      <c r="B9493" s="2">
        <v>1185732</v>
      </c>
      <c r="C9493" s="15">
        <v>44543</v>
      </c>
      <c r="D9493" s="2" t="s">
        <v>14</v>
      </c>
      <c r="E9493" s="2" t="s">
        <v>124</v>
      </c>
      <c r="F9493" s="2" t="s">
        <v>125</v>
      </c>
      <c r="G9493" s="3" t="s">
        <v>156</v>
      </c>
      <c r="H9493" s="17">
        <v>36</v>
      </c>
      <c r="I9493" s="2">
        <v>112</v>
      </c>
      <c r="J9493" s="19">
        <v>4032</v>
      </c>
      <c r="K9493" s="19">
        <v>1088.6400000000001</v>
      </c>
      <c r="L9493" s="2">
        <v>0.27</v>
      </c>
      <c r="M9493" s="2" t="s">
        <v>19</v>
      </c>
      <c r="N9493" s="20">
        <f t="shared" si="148"/>
        <v>5120.6400000000003</v>
      </c>
      <c r="O9493" s="21"/>
      <c r="P9493" s="20"/>
    </row>
    <row r="9494" spans="1:16" x14ac:dyDescent="0.35">
      <c r="A9494" s="2" t="s">
        <v>56</v>
      </c>
      <c r="B9494" s="2">
        <v>1185732</v>
      </c>
      <c r="C9494" s="15">
        <v>44543</v>
      </c>
      <c r="D9494" s="2" t="s">
        <v>14</v>
      </c>
      <c r="E9494" s="2" t="s">
        <v>124</v>
      </c>
      <c r="F9494" s="2" t="s">
        <v>125</v>
      </c>
      <c r="G9494" s="3" t="s">
        <v>157</v>
      </c>
      <c r="H9494" s="17">
        <v>43</v>
      </c>
      <c r="I9494" s="2">
        <v>105</v>
      </c>
      <c r="J9494" s="19">
        <v>4515</v>
      </c>
      <c r="K9494" s="19">
        <v>1264.2</v>
      </c>
      <c r="L9494" s="2">
        <v>0.28000000000000003</v>
      </c>
      <c r="M9494" s="2" t="s">
        <v>19</v>
      </c>
      <c r="N9494" s="20">
        <f t="shared" si="148"/>
        <v>5779.2</v>
      </c>
      <c r="O9494" s="21"/>
      <c r="P9494" s="20"/>
    </row>
    <row r="9495" spans="1:16" x14ac:dyDescent="0.35">
      <c r="A9495" s="2" t="s">
        <v>56</v>
      </c>
      <c r="B9495" s="2">
        <v>1185732</v>
      </c>
      <c r="C9495" s="15">
        <v>44543</v>
      </c>
      <c r="D9495" s="2" t="s">
        <v>14</v>
      </c>
      <c r="E9495" s="2" t="s">
        <v>124</v>
      </c>
      <c r="F9495" s="2" t="s">
        <v>125</v>
      </c>
      <c r="G9495" s="3" t="s">
        <v>18</v>
      </c>
      <c r="H9495" s="17">
        <v>52</v>
      </c>
      <c r="I9495" s="2">
        <v>90</v>
      </c>
      <c r="J9495" s="19">
        <v>4680</v>
      </c>
      <c r="K9495" s="19">
        <v>1357.1999999999998</v>
      </c>
      <c r="L9495" s="2">
        <v>0.28999999999999998</v>
      </c>
      <c r="M9495" s="2" t="s">
        <v>19</v>
      </c>
      <c r="N9495" s="20">
        <f t="shared" si="148"/>
        <v>6037.2</v>
      </c>
      <c r="O9495" s="21"/>
      <c r="P9495" s="20"/>
    </row>
    <row r="9496" spans="1:16" x14ac:dyDescent="0.35">
      <c r="A9496" s="2" t="s">
        <v>56</v>
      </c>
      <c r="B9496" s="2">
        <v>1185732</v>
      </c>
      <c r="C9496" s="15">
        <v>44543</v>
      </c>
      <c r="D9496" s="2" t="s">
        <v>14</v>
      </c>
      <c r="E9496" s="2" t="s">
        <v>124</v>
      </c>
      <c r="F9496" s="2" t="s">
        <v>125</v>
      </c>
      <c r="G9496" s="3" t="s">
        <v>158</v>
      </c>
      <c r="H9496" s="17">
        <v>51</v>
      </c>
      <c r="I9496" s="2">
        <v>128</v>
      </c>
      <c r="J9496" s="19">
        <v>6528</v>
      </c>
      <c r="K9496" s="19">
        <v>2154.2399999999998</v>
      </c>
      <c r="L9496" s="2">
        <v>0.32999999999999996</v>
      </c>
      <c r="M9496" s="2" t="s">
        <v>19</v>
      </c>
      <c r="N9496" s="20">
        <f t="shared" si="148"/>
        <v>8682.24</v>
      </c>
      <c r="O9496" s="21"/>
      <c r="P9496" s="20"/>
    </row>
    <row r="9497" spans="1:16" x14ac:dyDescent="0.35">
      <c r="A9497" s="2" t="s">
        <v>56</v>
      </c>
      <c r="B9497" s="2">
        <v>1185732</v>
      </c>
      <c r="C9497" s="15">
        <v>44210</v>
      </c>
      <c r="D9497" s="2" t="s">
        <v>14</v>
      </c>
      <c r="E9497" s="2" t="s">
        <v>124</v>
      </c>
      <c r="F9497" s="2" t="s">
        <v>125</v>
      </c>
      <c r="G9497" s="3" t="s">
        <v>155</v>
      </c>
      <c r="H9497" s="17">
        <v>35</v>
      </c>
      <c r="I9497" s="2">
        <v>179</v>
      </c>
      <c r="J9497" s="19">
        <v>6265</v>
      </c>
      <c r="K9497" s="19">
        <v>3257.8</v>
      </c>
      <c r="L9497" s="2">
        <v>0.52</v>
      </c>
      <c r="M9497" s="2" t="s">
        <v>19</v>
      </c>
      <c r="N9497" s="20">
        <f t="shared" si="148"/>
        <v>9522.7999999999993</v>
      </c>
      <c r="O9497" s="21"/>
      <c r="P9497" s="20"/>
    </row>
    <row r="9498" spans="1:16" x14ac:dyDescent="0.35">
      <c r="A9498" s="2" t="s">
        <v>56</v>
      </c>
      <c r="B9498" s="2">
        <v>1185732</v>
      </c>
      <c r="C9498" s="15">
        <v>44210</v>
      </c>
      <c r="D9498" s="2" t="s">
        <v>14</v>
      </c>
      <c r="E9498" s="2" t="s">
        <v>124</v>
      </c>
      <c r="F9498" s="2" t="s">
        <v>125</v>
      </c>
      <c r="G9498" s="3" t="s">
        <v>17</v>
      </c>
      <c r="H9498" s="17">
        <v>36</v>
      </c>
      <c r="I9498" s="2">
        <v>107</v>
      </c>
      <c r="J9498" s="19">
        <v>3852</v>
      </c>
      <c r="K9498" s="19">
        <v>1887.48</v>
      </c>
      <c r="L9498" s="2">
        <v>0.49</v>
      </c>
      <c r="M9498" s="2" t="s">
        <v>19</v>
      </c>
      <c r="N9498" s="20">
        <f t="shared" si="148"/>
        <v>5739.48</v>
      </c>
      <c r="O9498" s="21"/>
      <c r="P9498" s="20"/>
    </row>
    <row r="9499" spans="1:16" x14ac:dyDescent="0.35">
      <c r="A9499" s="2" t="s">
        <v>56</v>
      </c>
      <c r="B9499" s="2">
        <v>1185732</v>
      </c>
      <c r="C9499" s="15">
        <v>44210</v>
      </c>
      <c r="D9499" s="2" t="s">
        <v>14</v>
      </c>
      <c r="E9499" s="2" t="s">
        <v>124</v>
      </c>
      <c r="F9499" s="2" t="s">
        <v>125</v>
      </c>
      <c r="G9499" s="3" t="s">
        <v>156</v>
      </c>
      <c r="H9499" s="17">
        <v>27</v>
      </c>
      <c r="I9499" s="2">
        <v>101</v>
      </c>
      <c r="J9499" s="19">
        <v>2727</v>
      </c>
      <c r="K9499" s="19">
        <v>1090.8</v>
      </c>
      <c r="L9499" s="2">
        <v>0.39999999999999997</v>
      </c>
      <c r="M9499" s="2" t="s">
        <v>19</v>
      </c>
      <c r="N9499" s="20">
        <f t="shared" si="148"/>
        <v>3817.8</v>
      </c>
      <c r="O9499" s="21"/>
      <c r="P9499" s="20"/>
    </row>
    <row r="9500" spans="1:16" x14ac:dyDescent="0.35">
      <c r="A9500" s="2" t="s">
        <v>56</v>
      </c>
      <c r="B9500" s="2">
        <v>1185732</v>
      </c>
      <c r="C9500" s="15">
        <v>44210</v>
      </c>
      <c r="D9500" s="2" t="s">
        <v>14</v>
      </c>
      <c r="E9500" s="2" t="s">
        <v>124</v>
      </c>
      <c r="F9500" s="2" t="s">
        <v>125</v>
      </c>
      <c r="G9500" s="3" t="s">
        <v>157</v>
      </c>
      <c r="H9500" s="17">
        <v>29</v>
      </c>
      <c r="I9500" s="2">
        <v>53</v>
      </c>
      <c r="J9500" s="19">
        <v>1537</v>
      </c>
      <c r="K9500" s="19">
        <v>599.42999999999995</v>
      </c>
      <c r="L9500" s="2">
        <v>0.38999999999999996</v>
      </c>
      <c r="M9500" s="2" t="s">
        <v>19</v>
      </c>
      <c r="N9500" s="20">
        <f t="shared" si="148"/>
        <v>2136.4299999999998</v>
      </c>
      <c r="O9500" s="21"/>
      <c r="P9500" s="20"/>
    </row>
    <row r="9501" spans="1:16" x14ac:dyDescent="0.35">
      <c r="A9501" s="2" t="s">
        <v>56</v>
      </c>
      <c r="B9501" s="2">
        <v>1185732</v>
      </c>
      <c r="C9501" s="15">
        <v>44210</v>
      </c>
      <c r="D9501" s="2" t="s">
        <v>14</v>
      </c>
      <c r="E9501" s="2" t="s">
        <v>124</v>
      </c>
      <c r="F9501" s="2" t="s">
        <v>125</v>
      </c>
      <c r="G9501" s="3" t="s">
        <v>18</v>
      </c>
      <c r="H9501" s="17">
        <v>37</v>
      </c>
      <c r="I9501" s="2">
        <v>70</v>
      </c>
      <c r="J9501" s="19">
        <v>2590</v>
      </c>
      <c r="K9501" s="19">
        <v>1061.8999999999999</v>
      </c>
      <c r="L9501" s="2">
        <v>0.41</v>
      </c>
      <c r="M9501" s="2" t="s">
        <v>19</v>
      </c>
      <c r="N9501" s="20">
        <f t="shared" si="148"/>
        <v>3651.8999999999996</v>
      </c>
      <c r="O9501" s="21"/>
      <c r="P9501" s="20"/>
    </row>
    <row r="9502" spans="1:16" x14ac:dyDescent="0.35">
      <c r="A9502" s="2" t="s">
        <v>56</v>
      </c>
      <c r="B9502" s="2">
        <v>1185732</v>
      </c>
      <c r="C9502" s="15">
        <v>44210</v>
      </c>
      <c r="D9502" s="2" t="s">
        <v>14</v>
      </c>
      <c r="E9502" s="2" t="s">
        <v>124</v>
      </c>
      <c r="F9502" s="2" t="s">
        <v>125</v>
      </c>
      <c r="G9502" s="3" t="s">
        <v>158</v>
      </c>
      <c r="H9502" s="17">
        <v>34</v>
      </c>
      <c r="I9502" s="2">
        <v>104</v>
      </c>
      <c r="J9502" s="19">
        <v>3536</v>
      </c>
      <c r="K9502" s="19">
        <v>1520.4799999999998</v>
      </c>
      <c r="L9502" s="2">
        <v>0.42999999999999994</v>
      </c>
      <c r="M9502" s="2" t="s">
        <v>19</v>
      </c>
      <c r="N9502" s="20">
        <f t="shared" si="148"/>
        <v>5056.4799999999996</v>
      </c>
      <c r="O9502" s="21"/>
      <c r="P9502" s="20"/>
    </row>
    <row r="9503" spans="1:16" x14ac:dyDescent="0.35">
      <c r="A9503" s="2" t="s">
        <v>56</v>
      </c>
      <c r="B9503" s="2">
        <v>1185732</v>
      </c>
      <c r="C9503" s="15">
        <v>44239</v>
      </c>
      <c r="D9503" s="2" t="s">
        <v>14</v>
      </c>
      <c r="E9503" s="2" t="s">
        <v>124</v>
      </c>
      <c r="F9503" s="2" t="s">
        <v>125</v>
      </c>
      <c r="G9503" s="3" t="s">
        <v>155</v>
      </c>
      <c r="H9503" s="17">
        <v>33</v>
      </c>
      <c r="I9503" s="2">
        <v>184</v>
      </c>
      <c r="J9503" s="19">
        <v>6072</v>
      </c>
      <c r="K9503" s="19">
        <v>2853.84</v>
      </c>
      <c r="L9503" s="2">
        <v>0.47000000000000003</v>
      </c>
      <c r="M9503" s="2" t="s">
        <v>19</v>
      </c>
      <c r="N9503" s="20">
        <f t="shared" si="148"/>
        <v>8925.84</v>
      </c>
      <c r="O9503" s="21"/>
      <c r="P9503" s="20"/>
    </row>
    <row r="9504" spans="1:16" x14ac:dyDescent="0.35">
      <c r="A9504" s="2" t="s">
        <v>56</v>
      </c>
      <c r="B9504" s="2">
        <v>1185732</v>
      </c>
      <c r="C9504" s="15">
        <v>44239</v>
      </c>
      <c r="D9504" s="2" t="s">
        <v>14</v>
      </c>
      <c r="E9504" s="2" t="s">
        <v>124</v>
      </c>
      <c r="F9504" s="2" t="s">
        <v>125</v>
      </c>
      <c r="G9504" s="3" t="s">
        <v>17</v>
      </c>
      <c r="H9504" s="17">
        <v>33</v>
      </c>
      <c r="I9504" s="2">
        <v>72</v>
      </c>
      <c r="J9504" s="19">
        <v>2376</v>
      </c>
      <c r="K9504" s="19">
        <v>1116.72</v>
      </c>
      <c r="L9504" s="2">
        <v>0.47000000000000003</v>
      </c>
      <c r="M9504" s="2" t="s">
        <v>19</v>
      </c>
      <c r="N9504" s="20">
        <f t="shared" si="148"/>
        <v>3492.7200000000003</v>
      </c>
      <c r="O9504" s="21"/>
      <c r="P9504" s="20"/>
    </row>
    <row r="9505" spans="1:16" x14ac:dyDescent="0.35">
      <c r="A9505" s="2" t="s">
        <v>56</v>
      </c>
      <c r="B9505" s="2">
        <v>1185732</v>
      </c>
      <c r="C9505" s="15">
        <v>44239</v>
      </c>
      <c r="D9505" s="2" t="s">
        <v>14</v>
      </c>
      <c r="E9505" s="2" t="s">
        <v>124</v>
      </c>
      <c r="F9505" s="2" t="s">
        <v>125</v>
      </c>
      <c r="G9505" s="3" t="s">
        <v>156</v>
      </c>
      <c r="H9505" s="17">
        <v>25</v>
      </c>
      <c r="I9505" s="2">
        <v>85</v>
      </c>
      <c r="J9505" s="19">
        <v>2125</v>
      </c>
      <c r="K9505" s="19">
        <v>849.99999999999989</v>
      </c>
      <c r="L9505" s="2">
        <v>0.39999999999999997</v>
      </c>
      <c r="M9505" s="2" t="s">
        <v>19</v>
      </c>
      <c r="N9505" s="20">
        <f t="shared" si="148"/>
        <v>2975</v>
      </c>
      <c r="O9505" s="21"/>
      <c r="P9505" s="20"/>
    </row>
    <row r="9506" spans="1:16" x14ac:dyDescent="0.35">
      <c r="A9506" s="2" t="s">
        <v>56</v>
      </c>
      <c r="B9506" s="2">
        <v>1185732</v>
      </c>
      <c r="C9506" s="15">
        <v>44239</v>
      </c>
      <c r="D9506" s="2" t="s">
        <v>14</v>
      </c>
      <c r="E9506" s="2" t="s">
        <v>126</v>
      </c>
      <c r="F9506" s="2" t="s">
        <v>127</v>
      </c>
      <c r="G9506" s="3" t="s">
        <v>157</v>
      </c>
      <c r="H9506" s="17">
        <v>30</v>
      </c>
      <c r="I9506" s="2">
        <v>48</v>
      </c>
      <c r="J9506" s="19">
        <v>1440</v>
      </c>
      <c r="K9506" s="19">
        <v>547.20000000000005</v>
      </c>
      <c r="L9506" s="2">
        <v>0.38</v>
      </c>
      <c r="M9506" s="2" t="s">
        <v>19</v>
      </c>
      <c r="N9506" s="20">
        <f t="shared" si="148"/>
        <v>1987.2</v>
      </c>
      <c r="O9506" s="21"/>
      <c r="P9506" s="20"/>
    </row>
    <row r="9507" spans="1:16" x14ac:dyDescent="0.35">
      <c r="A9507" s="2" t="s">
        <v>56</v>
      </c>
      <c r="B9507" s="2">
        <v>1185732</v>
      </c>
      <c r="C9507" s="15">
        <v>44239</v>
      </c>
      <c r="D9507" s="2" t="s">
        <v>14</v>
      </c>
      <c r="E9507" s="2" t="s">
        <v>126</v>
      </c>
      <c r="F9507" s="2" t="s">
        <v>127</v>
      </c>
      <c r="G9507" s="3" t="s">
        <v>18</v>
      </c>
      <c r="H9507" s="17">
        <v>36</v>
      </c>
      <c r="I9507" s="2">
        <v>68</v>
      </c>
      <c r="J9507" s="19">
        <v>2448</v>
      </c>
      <c r="K9507" s="19">
        <v>954.71999999999991</v>
      </c>
      <c r="L9507" s="2">
        <v>0.38999999999999996</v>
      </c>
      <c r="M9507" s="2" t="s">
        <v>19</v>
      </c>
      <c r="N9507" s="20">
        <f t="shared" si="148"/>
        <v>3402.72</v>
      </c>
      <c r="O9507" s="21"/>
      <c r="P9507" s="20"/>
    </row>
    <row r="9508" spans="1:16" x14ac:dyDescent="0.35">
      <c r="A9508" s="2" t="s">
        <v>56</v>
      </c>
      <c r="B9508" s="2">
        <v>1185732</v>
      </c>
      <c r="C9508" s="15">
        <v>44239</v>
      </c>
      <c r="D9508" s="2" t="s">
        <v>14</v>
      </c>
      <c r="E9508" s="2" t="s">
        <v>126</v>
      </c>
      <c r="F9508" s="2" t="s">
        <v>127</v>
      </c>
      <c r="G9508" s="3" t="s">
        <v>158</v>
      </c>
      <c r="H9508" s="17">
        <v>35</v>
      </c>
      <c r="I9508" s="2">
        <v>107</v>
      </c>
      <c r="J9508" s="19">
        <v>3745</v>
      </c>
      <c r="K9508" s="19">
        <v>1760.1499999999999</v>
      </c>
      <c r="L9508" s="2">
        <v>0.47</v>
      </c>
      <c r="M9508" s="2" t="s">
        <v>19</v>
      </c>
      <c r="N9508" s="20">
        <f t="shared" si="148"/>
        <v>5505.15</v>
      </c>
      <c r="O9508" s="21"/>
      <c r="P9508" s="20"/>
    </row>
    <row r="9509" spans="1:16" x14ac:dyDescent="0.35">
      <c r="A9509" s="2" t="s">
        <v>56</v>
      </c>
      <c r="B9509" s="2">
        <v>1185732</v>
      </c>
      <c r="C9509" s="15">
        <v>44265</v>
      </c>
      <c r="D9509" s="2" t="s">
        <v>14</v>
      </c>
      <c r="E9509" s="2" t="s">
        <v>126</v>
      </c>
      <c r="F9509" s="2" t="s">
        <v>127</v>
      </c>
      <c r="G9509" s="3" t="s">
        <v>155</v>
      </c>
      <c r="H9509" s="17">
        <v>35</v>
      </c>
      <c r="I9509" s="2">
        <v>185</v>
      </c>
      <c r="J9509" s="19">
        <v>6475</v>
      </c>
      <c r="K9509" s="19">
        <v>3172.75</v>
      </c>
      <c r="L9509" s="2">
        <v>0.49</v>
      </c>
      <c r="M9509" s="2" t="s">
        <v>19</v>
      </c>
      <c r="N9509" s="20">
        <f t="shared" si="148"/>
        <v>9647.75</v>
      </c>
      <c r="O9509" s="21"/>
      <c r="P9509" s="20"/>
    </row>
    <row r="9510" spans="1:16" x14ac:dyDescent="0.35">
      <c r="A9510" s="2" t="s">
        <v>56</v>
      </c>
      <c r="B9510" s="2">
        <v>1185732</v>
      </c>
      <c r="C9510" s="15">
        <v>44265</v>
      </c>
      <c r="D9510" s="2" t="s">
        <v>14</v>
      </c>
      <c r="E9510" s="2" t="s">
        <v>126</v>
      </c>
      <c r="F9510" s="2" t="s">
        <v>127</v>
      </c>
      <c r="G9510" s="3" t="s">
        <v>17</v>
      </c>
      <c r="H9510" s="17">
        <v>36</v>
      </c>
      <c r="I9510" s="2">
        <v>80</v>
      </c>
      <c r="J9510" s="19">
        <v>2880</v>
      </c>
      <c r="K9510" s="19">
        <v>1440</v>
      </c>
      <c r="L9510" s="2">
        <v>0.5</v>
      </c>
      <c r="M9510" s="2" t="s">
        <v>19</v>
      </c>
      <c r="N9510" s="20">
        <f t="shared" si="148"/>
        <v>4320</v>
      </c>
      <c r="O9510" s="21"/>
      <c r="P9510" s="20"/>
    </row>
    <row r="9511" spans="1:16" x14ac:dyDescent="0.35">
      <c r="A9511" s="2" t="s">
        <v>56</v>
      </c>
      <c r="B9511" s="2">
        <v>1185732</v>
      </c>
      <c r="C9511" s="15">
        <v>44265</v>
      </c>
      <c r="D9511" s="2" t="s">
        <v>14</v>
      </c>
      <c r="E9511" s="2" t="s">
        <v>126</v>
      </c>
      <c r="F9511" s="2" t="s">
        <v>127</v>
      </c>
      <c r="G9511" s="3" t="s">
        <v>156</v>
      </c>
      <c r="H9511" s="17">
        <v>23</v>
      </c>
      <c r="I9511" s="2">
        <v>85</v>
      </c>
      <c r="J9511" s="19">
        <v>1955</v>
      </c>
      <c r="K9511" s="19">
        <v>742.9</v>
      </c>
      <c r="L9511" s="2">
        <v>0.38</v>
      </c>
      <c r="M9511" s="2" t="s">
        <v>19</v>
      </c>
      <c r="N9511" s="20">
        <f t="shared" si="148"/>
        <v>2697.9</v>
      </c>
      <c r="O9511" s="21"/>
      <c r="P9511" s="20"/>
    </row>
    <row r="9512" spans="1:16" x14ac:dyDescent="0.35">
      <c r="A9512" s="2" t="s">
        <v>56</v>
      </c>
      <c r="B9512" s="2">
        <v>1185732</v>
      </c>
      <c r="C9512" s="15">
        <v>44265</v>
      </c>
      <c r="D9512" s="2" t="s">
        <v>14</v>
      </c>
      <c r="E9512" s="2" t="s">
        <v>126</v>
      </c>
      <c r="F9512" s="2" t="s">
        <v>127</v>
      </c>
      <c r="G9512" s="3" t="s">
        <v>157</v>
      </c>
      <c r="H9512" s="17">
        <v>30</v>
      </c>
      <c r="I9512" s="2">
        <v>39</v>
      </c>
      <c r="J9512" s="19">
        <v>1170</v>
      </c>
      <c r="K9512" s="19">
        <v>467.99999999999994</v>
      </c>
      <c r="L9512" s="2">
        <v>0.39999999999999997</v>
      </c>
      <c r="M9512" s="2" t="s">
        <v>19</v>
      </c>
      <c r="N9512" s="20">
        <f t="shared" si="148"/>
        <v>1638</v>
      </c>
      <c r="O9512" s="21"/>
      <c r="P9512" s="20"/>
    </row>
    <row r="9513" spans="1:16" x14ac:dyDescent="0.35">
      <c r="A9513" s="2" t="s">
        <v>56</v>
      </c>
      <c r="B9513" s="2">
        <v>1185732</v>
      </c>
      <c r="C9513" s="15">
        <v>44265</v>
      </c>
      <c r="D9513" s="2" t="s">
        <v>14</v>
      </c>
      <c r="E9513" s="2" t="s">
        <v>126</v>
      </c>
      <c r="F9513" s="2" t="s">
        <v>127</v>
      </c>
      <c r="G9513" s="3" t="s">
        <v>18</v>
      </c>
      <c r="H9513" s="17">
        <v>36</v>
      </c>
      <c r="I9513" s="2">
        <v>56</v>
      </c>
      <c r="J9513" s="19">
        <v>2016</v>
      </c>
      <c r="K9513" s="19">
        <v>786.2399999999999</v>
      </c>
      <c r="L9513" s="2">
        <v>0.38999999999999996</v>
      </c>
      <c r="M9513" s="2" t="s">
        <v>19</v>
      </c>
      <c r="N9513" s="20">
        <f t="shared" si="148"/>
        <v>2802.24</v>
      </c>
      <c r="O9513" s="21"/>
      <c r="P9513" s="20"/>
    </row>
    <row r="9514" spans="1:16" x14ac:dyDescent="0.35">
      <c r="A9514" s="2" t="s">
        <v>56</v>
      </c>
      <c r="B9514" s="2">
        <v>1185732</v>
      </c>
      <c r="C9514" s="15">
        <v>44265</v>
      </c>
      <c r="D9514" s="2" t="s">
        <v>14</v>
      </c>
      <c r="E9514" s="2" t="s">
        <v>126</v>
      </c>
      <c r="F9514" s="2" t="s">
        <v>127</v>
      </c>
      <c r="G9514" s="3" t="s">
        <v>158</v>
      </c>
      <c r="H9514" s="17">
        <v>29</v>
      </c>
      <c r="I9514" s="2">
        <v>96</v>
      </c>
      <c r="J9514" s="19">
        <v>2784</v>
      </c>
      <c r="K9514" s="19">
        <v>1280.6399999999999</v>
      </c>
      <c r="L9514" s="2">
        <v>0.45999999999999996</v>
      </c>
      <c r="M9514" s="2" t="s">
        <v>19</v>
      </c>
      <c r="N9514" s="20">
        <f t="shared" si="148"/>
        <v>4064.64</v>
      </c>
      <c r="O9514" s="21"/>
      <c r="P9514" s="20"/>
    </row>
    <row r="9515" spans="1:16" x14ac:dyDescent="0.35">
      <c r="A9515" s="2" t="s">
        <v>56</v>
      </c>
      <c r="B9515" s="2">
        <v>1185732</v>
      </c>
      <c r="C9515" s="15">
        <v>44297</v>
      </c>
      <c r="D9515" s="2" t="s">
        <v>14</v>
      </c>
      <c r="E9515" s="2" t="s">
        <v>126</v>
      </c>
      <c r="F9515" s="2" t="s">
        <v>127</v>
      </c>
      <c r="G9515" s="3" t="s">
        <v>155</v>
      </c>
      <c r="H9515" s="17">
        <v>30</v>
      </c>
      <c r="I9515" s="2">
        <v>168</v>
      </c>
      <c r="J9515" s="19">
        <v>5040</v>
      </c>
      <c r="K9515" s="19">
        <v>2620.8000000000002</v>
      </c>
      <c r="L9515" s="2">
        <v>0.52</v>
      </c>
      <c r="M9515" s="2" t="s">
        <v>19</v>
      </c>
      <c r="N9515" s="20">
        <f t="shared" si="148"/>
        <v>7660.8</v>
      </c>
      <c r="O9515" s="21"/>
      <c r="P9515" s="20"/>
    </row>
    <row r="9516" spans="1:16" x14ac:dyDescent="0.35">
      <c r="A9516" s="2" t="s">
        <v>56</v>
      </c>
      <c r="B9516" s="2">
        <v>1185732</v>
      </c>
      <c r="C9516" s="15">
        <v>44297</v>
      </c>
      <c r="D9516" s="2" t="s">
        <v>14</v>
      </c>
      <c r="E9516" s="2" t="s">
        <v>126</v>
      </c>
      <c r="F9516" s="2" t="s">
        <v>127</v>
      </c>
      <c r="G9516" s="3" t="s">
        <v>17</v>
      </c>
      <c r="H9516" s="17">
        <v>35</v>
      </c>
      <c r="I9516" s="2">
        <v>68</v>
      </c>
      <c r="J9516" s="19">
        <v>2380</v>
      </c>
      <c r="K9516" s="19">
        <v>1118.6000000000001</v>
      </c>
      <c r="L9516" s="2">
        <v>0.47000000000000003</v>
      </c>
      <c r="M9516" s="2" t="s">
        <v>19</v>
      </c>
      <c r="N9516" s="20">
        <f t="shared" si="148"/>
        <v>3498.6000000000004</v>
      </c>
      <c r="O9516" s="21"/>
      <c r="P9516" s="20"/>
    </row>
    <row r="9517" spans="1:16" x14ac:dyDescent="0.35">
      <c r="A9517" s="2" t="s">
        <v>56</v>
      </c>
      <c r="B9517" s="2">
        <v>1185732</v>
      </c>
      <c r="C9517" s="15">
        <v>44297</v>
      </c>
      <c r="D9517" s="2" t="s">
        <v>14</v>
      </c>
      <c r="E9517" s="2" t="s">
        <v>126</v>
      </c>
      <c r="F9517" s="2" t="s">
        <v>127</v>
      </c>
      <c r="G9517" s="3" t="s">
        <v>156</v>
      </c>
      <c r="H9517" s="17">
        <v>25</v>
      </c>
      <c r="I9517" s="2">
        <v>74</v>
      </c>
      <c r="J9517" s="19">
        <v>1850</v>
      </c>
      <c r="K9517" s="19">
        <v>777</v>
      </c>
      <c r="L9517" s="2">
        <v>0.42</v>
      </c>
      <c r="M9517" s="2" t="s">
        <v>19</v>
      </c>
      <c r="N9517" s="20">
        <f t="shared" si="148"/>
        <v>2627</v>
      </c>
      <c r="O9517" s="21"/>
      <c r="P9517" s="20"/>
    </row>
    <row r="9518" spans="1:16" x14ac:dyDescent="0.35">
      <c r="A9518" s="2" t="s">
        <v>56</v>
      </c>
      <c r="B9518" s="2">
        <v>1185732</v>
      </c>
      <c r="C9518" s="15">
        <v>44297</v>
      </c>
      <c r="D9518" s="2" t="s">
        <v>14</v>
      </c>
      <c r="E9518" s="2" t="s">
        <v>126</v>
      </c>
      <c r="F9518" s="2" t="s">
        <v>127</v>
      </c>
      <c r="G9518" s="3" t="s">
        <v>157</v>
      </c>
      <c r="H9518" s="17">
        <v>30</v>
      </c>
      <c r="I9518" s="2">
        <v>50</v>
      </c>
      <c r="J9518" s="19">
        <v>1500</v>
      </c>
      <c r="K9518" s="19">
        <v>600</v>
      </c>
      <c r="L9518" s="2">
        <v>0.39999999999999997</v>
      </c>
      <c r="M9518" s="2" t="s">
        <v>19</v>
      </c>
      <c r="N9518" s="20">
        <f t="shared" si="148"/>
        <v>2100</v>
      </c>
      <c r="O9518" s="21"/>
      <c r="P9518" s="20"/>
    </row>
    <row r="9519" spans="1:16" x14ac:dyDescent="0.35">
      <c r="A9519" s="2" t="s">
        <v>56</v>
      </c>
      <c r="B9519" s="2">
        <v>1185732</v>
      </c>
      <c r="C9519" s="15">
        <v>44297</v>
      </c>
      <c r="D9519" s="2" t="s">
        <v>14</v>
      </c>
      <c r="E9519" s="2" t="s">
        <v>126</v>
      </c>
      <c r="F9519" s="2" t="s">
        <v>127</v>
      </c>
      <c r="G9519" s="3" t="s">
        <v>18</v>
      </c>
      <c r="H9519" s="17">
        <v>41</v>
      </c>
      <c r="I9519" s="2">
        <v>53</v>
      </c>
      <c r="J9519" s="19">
        <v>2173</v>
      </c>
      <c r="K9519" s="19">
        <v>912.66</v>
      </c>
      <c r="L9519" s="2">
        <v>0.42</v>
      </c>
      <c r="M9519" s="2" t="s">
        <v>19</v>
      </c>
      <c r="N9519" s="20">
        <f t="shared" si="148"/>
        <v>3085.66</v>
      </c>
      <c r="O9519" s="21"/>
      <c r="P9519" s="20"/>
    </row>
    <row r="9520" spans="1:16" x14ac:dyDescent="0.35">
      <c r="A9520" s="2" t="s">
        <v>56</v>
      </c>
      <c r="B9520" s="2">
        <v>1185732</v>
      </c>
      <c r="C9520" s="15">
        <v>44297</v>
      </c>
      <c r="D9520" s="2" t="s">
        <v>14</v>
      </c>
      <c r="E9520" s="2" t="s">
        <v>126</v>
      </c>
      <c r="F9520" s="2" t="s">
        <v>127</v>
      </c>
      <c r="G9520" s="3" t="s">
        <v>158</v>
      </c>
      <c r="H9520" s="17">
        <v>36</v>
      </c>
      <c r="I9520" s="2">
        <v>90</v>
      </c>
      <c r="J9520" s="19">
        <v>3240</v>
      </c>
      <c r="K9520" s="19">
        <v>1425.6</v>
      </c>
      <c r="L9520" s="2">
        <v>0.43999999999999995</v>
      </c>
      <c r="M9520" s="2" t="s">
        <v>19</v>
      </c>
      <c r="N9520" s="20">
        <f t="shared" si="148"/>
        <v>4665.6000000000004</v>
      </c>
      <c r="O9520" s="21"/>
      <c r="P9520" s="20"/>
    </row>
    <row r="9521" spans="1:16" x14ac:dyDescent="0.35">
      <c r="A9521" s="2" t="s">
        <v>56</v>
      </c>
      <c r="B9521" s="2">
        <v>1185732</v>
      </c>
      <c r="C9521" s="15">
        <v>44326</v>
      </c>
      <c r="D9521" s="2" t="s">
        <v>14</v>
      </c>
      <c r="E9521" s="2" t="s">
        <v>126</v>
      </c>
      <c r="F9521" s="2" t="s">
        <v>127</v>
      </c>
      <c r="G9521" s="3" t="s">
        <v>155</v>
      </c>
      <c r="H9521" s="17">
        <v>48</v>
      </c>
      <c r="I9521" s="2">
        <v>177</v>
      </c>
      <c r="J9521" s="19">
        <v>8496</v>
      </c>
      <c r="K9521" s="19">
        <v>4332.96</v>
      </c>
      <c r="L9521" s="2">
        <v>0.51</v>
      </c>
      <c r="M9521" s="2" t="s">
        <v>19</v>
      </c>
      <c r="N9521" s="20">
        <f t="shared" si="148"/>
        <v>12828.96</v>
      </c>
      <c r="O9521" s="21"/>
      <c r="P9521" s="20"/>
    </row>
    <row r="9522" spans="1:16" x14ac:dyDescent="0.35">
      <c r="A9522" s="2" t="s">
        <v>56</v>
      </c>
      <c r="B9522" s="2">
        <v>1185732</v>
      </c>
      <c r="C9522" s="15">
        <v>44326</v>
      </c>
      <c r="D9522" s="2" t="s">
        <v>14</v>
      </c>
      <c r="E9522" s="2" t="s">
        <v>126</v>
      </c>
      <c r="F9522" s="2" t="s">
        <v>127</v>
      </c>
      <c r="G9522" s="3" t="s">
        <v>17</v>
      </c>
      <c r="H9522" s="17">
        <v>41</v>
      </c>
      <c r="I9522" s="2">
        <v>94</v>
      </c>
      <c r="J9522" s="19">
        <v>3854</v>
      </c>
      <c r="K9522" s="19">
        <v>1965.54</v>
      </c>
      <c r="L9522" s="2">
        <v>0.51</v>
      </c>
      <c r="M9522" s="2" t="s">
        <v>19</v>
      </c>
      <c r="N9522" s="20">
        <f t="shared" si="148"/>
        <v>5819.54</v>
      </c>
      <c r="O9522" s="21"/>
      <c r="P9522" s="20"/>
    </row>
    <row r="9523" spans="1:16" x14ac:dyDescent="0.35">
      <c r="A9523" s="2" t="s">
        <v>56</v>
      </c>
      <c r="B9523" s="2">
        <v>1185732</v>
      </c>
      <c r="C9523" s="15">
        <v>44326</v>
      </c>
      <c r="D9523" s="2" t="s">
        <v>14</v>
      </c>
      <c r="E9523" s="2" t="s">
        <v>126</v>
      </c>
      <c r="F9523" s="2" t="s">
        <v>127</v>
      </c>
      <c r="G9523" s="3" t="s">
        <v>156</v>
      </c>
      <c r="H9523" s="17">
        <v>37</v>
      </c>
      <c r="I9523" s="2">
        <v>96</v>
      </c>
      <c r="J9523" s="19">
        <v>3552</v>
      </c>
      <c r="K9523" s="19">
        <v>1314.24</v>
      </c>
      <c r="L9523" s="2">
        <v>0.37</v>
      </c>
      <c r="M9523" s="2" t="s">
        <v>19</v>
      </c>
      <c r="N9523" s="20">
        <f t="shared" si="148"/>
        <v>4866.24</v>
      </c>
      <c r="O9523" s="21"/>
      <c r="P9523" s="20"/>
    </row>
    <row r="9524" spans="1:16" x14ac:dyDescent="0.35">
      <c r="A9524" s="2" t="s">
        <v>56</v>
      </c>
      <c r="B9524" s="2">
        <v>1185732</v>
      </c>
      <c r="C9524" s="15">
        <v>44326</v>
      </c>
      <c r="D9524" s="2" t="s">
        <v>14</v>
      </c>
      <c r="E9524" s="2" t="s">
        <v>126</v>
      </c>
      <c r="F9524" s="2" t="s">
        <v>127</v>
      </c>
      <c r="G9524" s="3" t="s">
        <v>157</v>
      </c>
      <c r="H9524" s="17">
        <v>40</v>
      </c>
      <c r="I9524" s="2">
        <v>83</v>
      </c>
      <c r="J9524" s="19">
        <v>3320</v>
      </c>
      <c r="K9524" s="19">
        <v>1328</v>
      </c>
      <c r="L9524" s="2">
        <v>0.39999999999999997</v>
      </c>
      <c r="M9524" s="2" t="s">
        <v>19</v>
      </c>
      <c r="N9524" s="20">
        <f t="shared" si="148"/>
        <v>4648</v>
      </c>
      <c r="O9524" s="21"/>
      <c r="P9524" s="20"/>
    </row>
    <row r="9525" spans="1:16" x14ac:dyDescent="0.35">
      <c r="A9525" s="2" t="s">
        <v>56</v>
      </c>
      <c r="B9525" s="2">
        <v>1185732</v>
      </c>
      <c r="C9525" s="15">
        <v>44326</v>
      </c>
      <c r="D9525" s="2" t="s">
        <v>14</v>
      </c>
      <c r="E9525" s="2" t="s">
        <v>126</v>
      </c>
      <c r="F9525" s="2" t="s">
        <v>127</v>
      </c>
      <c r="G9525" s="3" t="s">
        <v>18</v>
      </c>
      <c r="H9525" s="17">
        <v>46</v>
      </c>
      <c r="I9525" s="2">
        <v>91</v>
      </c>
      <c r="J9525" s="19">
        <v>4186</v>
      </c>
      <c r="K9525" s="19">
        <v>1716.26</v>
      </c>
      <c r="L9525" s="2">
        <v>0.41</v>
      </c>
      <c r="M9525" s="2" t="s">
        <v>19</v>
      </c>
      <c r="N9525" s="20">
        <f t="shared" si="148"/>
        <v>5902.26</v>
      </c>
      <c r="O9525" s="21"/>
      <c r="P9525" s="20"/>
    </row>
    <row r="9526" spans="1:16" x14ac:dyDescent="0.35">
      <c r="A9526" s="2" t="s">
        <v>56</v>
      </c>
      <c r="B9526" s="2">
        <v>1185732</v>
      </c>
      <c r="C9526" s="15">
        <v>44326</v>
      </c>
      <c r="D9526" s="2" t="s">
        <v>14</v>
      </c>
      <c r="E9526" s="2" t="s">
        <v>126</v>
      </c>
      <c r="F9526" s="2" t="s">
        <v>127</v>
      </c>
      <c r="G9526" s="3" t="s">
        <v>158</v>
      </c>
      <c r="H9526" s="17">
        <v>47</v>
      </c>
      <c r="I9526" s="2">
        <v>120</v>
      </c>
      <c r="J9526" s="19">
        <v>5640</v>
      </c>
      <c r="K9526" s="19">
        <v>2594.3999999999996</v>
      </c>
      <c r="L9526" s="2">
        <v>0.45999999999999996</v>
      </c>
      <c r="M9526" s="2" t="s">
        <v>19</v>
      </c>
      <c r="N9526" s="20">
        <f t="shared" si="148"/>
        <v>8234.4</v>
      </c>
      <c r="O9526" s="21"/>
      <c r="P9526" s="20"/>
    </row>
    <row r="9527" spans="1:16" x14ac:dyDescent="0.35">
      <c r="A9527" s="2" t="s">
        <v>56</v>
      </c>
      <c r="B9527" s="2">
        <v>1185732</v>
      </c>
      <c r="C9527" s="15">
        <v>44359</v>
      </c>
      <c r="D9527" s="2" t="s">
        <v>14</v>
      </c>
      <c r="E9527" s="2" t="s">
        <v>126</v>
      </c>
      <c r="F9527" s="2" t="s">
        <v>127</v>
      </c>
      <c r="G9527" s="3" t="s">
        <v>155</v>
      </c>
      <c r="H9527" s="17">
        <v>47</v>
      </c>
      <c r="I9527" s="2">
        <v>195</v>
      </c>
      <c r="J9527" s="19">
        <v>9165</v>
      </c>
      <c r="K9527" s="19">
        <v>4490.8500000000004</v>
      </c>
      <c r="L9527" s="2">
        <v>0.49</v>
      </c>
      <c r="M9527" s="2" t="s">
        <v>19</v>
      </c>
      <c r="N9527" s="20">
        <f t="shared" si="148"/>
        <v>13655.85</v>
      </c>
      <c r="O9527" s="21"/>
      <c r="P9527" s="20"/>
    </row>
    <row r="9528" spans="1:16" x14ac:dyDescent="0.35">
      <c r="A9528" s="2" t="s">
        <v>56</v>
      </c>
      <c r="B9528" s="2">
        <v>1185732</v>
      </c>
      <c r="C9528" s="15">
        <v>44359</v>
      </c>
      <c r="D9528" s="2" t="s">
        <v>14</v>
      </c>
      <c r="E9528" s="2" t="s">
        <v>126</v>
      </c>
      <c r="F9528" s="2" t="s">
        <v>127</v>
      </c>
      <c r="G9528" s="3" t="s">
        <v>17</v>
      </c>
      <c r="H9528" s="17">
        <v>44</v>
      </c>
      <c r="I9528" s="2">
        <v>120</v>
      </c>
      <c r="J9528" s="19">
        <v>5280</v>
      </c>
      <c r="K9528" s="19">
        <v>2640</v>
      </c>
      <c r="L9528" s="2">
        <v>0.5</v>
      </c>
      <c r="M9528" s="2" t="s">
        <v>19</v>
      </c>
      <c r="N9528" s="20">
        <f t="shared" si="148"/>
        <v>7920</v>
      </c>
      <c r="O9528" s="21"/>
      <c r="P9528" s="20"/>
    </row>
    <row r="9529" spans="1:16" x14ac:dyDescent="0.35">
      <c r="A9529" s="2" t="s">
        <v>56</v>
      </c>
      <c r="B9529" s="2">
        <v>1185732</v>
      </c>
      <c r="C9529" s="15">
        <v>44359</v>
      </c>
      <c r="D9529" s="2" t="s">
        <v>14</v>
      </c>
      <c r="E9529" s="2" t="s">
        <v>126</v>
      </c>
      <c r="F9529" s="2" t="s">
        <v>127</v>
      </c>
      <c r="G9529" s="3" t="s">
        <v>156</v>
      </c>
      <c r="H9529" s="17">
        <v>35</v>
      </c>
      <c r="I9529" s="2">
        <v>104</v>
      </c>
      <c r="J9529" s="19">
        <v>3640</v>
      </c>
      <c r="K9529" s="19">
        <v>1419.6</v>
      </c>
      <c r="L9529" s="2">
        <v>0.38999999999999996</v>
      </c>
      <c r="M9529" s="2" t="s">
        <v>19</v>
      </c>
      <c r="N9529" s="20">
        <f t="shared" si="148"/>
        <v>5059.6000000000004</v>
      </c>
      <c r="O9529" s="21"/>
      <c r="P9529" s="20"/>
    </row>
    <row r="9530" spans="1:16" x14ac:dyDescent="0.35">
      <c r="A9530" s="2" t="s">
        <v>56</v>
      </c>
      <c r="B9530" s="2">
        <v>1185732</v>
      </c>
      <c r="C9530" s="15">
        <v>44359</v>
      </c>
      <c r="D9530" s="2" t="s">
        <v>14</v>
      </c>
      <c r="E9530" s="2" t="s">
        <v>126</v>
      </c>
      <c r="F9530" s="2" t="s">
        <v>127</v>
      </c>
      <c r="G9530" s="3" t="s">
        <v>157</v>
      </c>
      <c r="H9530" s="17">
        <v>38</v>
      </c>
      <c r="I9530" s="2">
        <v>102</v>
      </c>
      <c r="J9530" s="19">
        <v>3876</v>
      </c>
      <c r="K9530" s="19">
        <v>1550.3999999999999</v>
      </c>
      <c r="L9530" s="2">
        <v>0.39999999999999997</v>
      </c>
      <c r="M9530" s="2" t="s">
        <v>19</v>
      </c>
      <c r="N9530" s="20">
        <f t="shared" si="148"/>
        <v>5426.4</v>
      </c>
      <c r="O9530" s="21"/>
      <c r="P9530" s="20"/>
    </row>
    <row r="9531" spans="1:16" x14ac:dyDescent="0.35">
      <c r="A9531" s="2" t="s">
        <v>56</v>
      </c>
      <c r="B9531" s="2">
        <v>1185732</v>
      </c>
      <c r="C9531" s="15">
        <v>44359</v>
      </c>
      <c r="D9531" s="2" t="s">
        <v>14</v>
      </c>
      <c r="E9531" s="2" t="s">
        <v>126</v>
      </c>
      <c r="F9531" s="2" t="s">
        <v>127</v>
      </c>
      <c r="G9531" s="3" t="s">
        <v>18</v>
      </c>
      <c r="H9531" s="17">
        <v>44</v>
      </c>
      <c r="I9531" s="2">
        <v>105</v>
      </c>
      <c r="J9531" s="19">
        <v>4620</v>
      </c>
      <c r="K9531" s="19">
        <v>1894.1999999999998</v>
      </c>
      <c r="L9531" s="2">
        <v>0.41</v>
      </c>
      <c r="M9531" s="2" t="s">
        <v>19</v>
      </c>
      <c r="N9531" s="20">
        <f t="shared" si="148"/>
        <v>6514.2</v>
      </c>
      <c r="O9531" s="21"/>
      <c r="P9531" s="20"/>
    </row>
    <row r="9532" spans="1:16" x14ac:dyDescent="0.35">
      <c r="A9532" s="2" t="s">
        <v>56</v>
      </c>
      <c r="B9532" s="2">
        <v>1185732</v>
      </c>
      <c r="C9532" s="15">
        <v>44359</v>
      </c>
      <c r="D9532" s="2" t="s">
        <v>14</v>
      </c>
      <c r="E9532" s="2" t="s">
        <v>126</v>
      </c>
      <c r="F9532" s="2" t="s">
        <v>127</v>
      </c>
      <c r="G9532" s="3" t="s">
        <v>158</v>
      </c>
      <c r="H9532" s="17">
        <v>49</v>
      </c>
      <c r="I9532" s="2">
        <v>158</v>
      </c>
      <c r="J9532" s="19">
        <v>7742</v>
      </c>
      <c r="K9532" s="19">
        <v>3483.8999999999996</v>
      </c>
      <c r="L9532" s="2">
        <v>0.44999999999999996</v>
      </c>
      <c r="M9532" s="2" t="s">
        <v>19</v>
      </c>
      <c r="N9532" s="20">
        <f t="shared" si="148"/>
        <v>11225.9</v>
      </c>
      <c r="O9532" s="21"/>
      <c r="P9532" s="20"/>
    </row>
    <row r="9533" spans="1:16" x14ac:dyDescent="0.35">
      <c r="A9533" s="2" t="s">
        <v>56</v>
      </c>
      <c r="B9533" s="2">
        <v>1185732</v>
      </c>
      <c r="C9533" s="15">
        <v>44387</v>
      </c>
      <c r="D9533" s="2" t="s">
        <v>14</v>
      </c>
      <c r="E9533" s="2" t="s">
        <v>126</v>
      </c>
      <c r="F9533" s="2" t="s">
        <v>127</v>
      </c>
      <c r="G9533" s="3" t="s">
        <v>155</v>
      </c>
      <c r="H9533" s="17">
        <v>45</v>
      </c>
      <c r="I9533" s="2">
        <v>209</v>
      </c>
      <c r="J9533" s="19">
        <v>9405</v>
      </c>
      <c r="K9533" s="19">
        <v>4890.6000000000004</v>
      </c>
      <c r="L9533" s="2">
        <v>0.52</v>
      </c>
      <c r="M9533" s="2" t="s">
        <v>19</v>
      </c>
      <c r="N9533" s="20">
        <f t="shared" si="148"/>
        <v>14295.6</v>
      </c>
      <c r="O9533" s="21"/>
      <c r="P9533" s="20"/>
    </row>
    <row r="9534" spans="1:16" x14ac:dyDescent="0.35">
      <c r="A9534" s="2" t="s">
        <v>56</v>
      </c>
      <c r="B9534" s="2">
        <v>1185732</v>
      </c>
      <c r="C9534" s="15">
        <v>44387</v>
      </c>
      <c r="D9534" s="2" t="s">
        <v>14</v>
      </c>
      <c r="E9534" s="2" t="s">
        <v>126</v>
      </c>
      <c r="F9534" s="2" t="s">
        <v>127</v>
      </c>
      <c r="G9534" s="3" t="s">
        <v>17</v>
      </c>
      <c r="H9534" s="17">
        <v>42</v>
      </c>
      <c r="I9534" s="2">
        <v>145</v>
      </c>
      <c r="J9534" s="19">
        <v>6090</v>
      </c>
      <c r="K9534" s="19">
        <v>3045</v>
      </c>
      <c r="L9534" s="2">
        <v>0.5</v>
      </c>
      <c r="M9534" s="2" t="s">
        <v>19</v>
      </c>
      <c r="N9534" s="20">
        <f t="shared" si="148"/>
        <v>9135</v>
      </c>
      <c r="O9534" s="21"/>
      <c r="P9534" s="20"/>
    </row>
    <row r="9535" spans="1:16" x14ac:dyDescent="0.35">
      <c r="A9535" s="2" t="s">
        <v>56</v>
      </c>
      <c r="B9535" s="2">
        <v>1185732</v>
      </c>
      <c r="C9535" s="15">
        <v>44387</v>
      </c>
      <c r="D9535" s="2" t="s">
        <v>14</v>
      </c>
      <c r="E9535" s="2" t="s">
        <v>126</v>
      </c>
      <c r="F9535" s="2" t="s">
        <v>127</v>
      </c>
      <c r="G9535" s="3" t="s">
        <v>156</v>
      </c>
      <c r="H9535" s="17">
        <v>33</v>
      </c>
      <c r="I9535" s="2">
        <v>109</v>
      </c>
      <c r="J9535" s="19">
        <v>3597</v>
      </c>
      <c r="K9535" s="19">
        <v>1330.8899999999999</v>
      </c>
      <c r="L9535" s="2">
        <v>0.37</v>
      </c>
      <c r="M9535" s="2" t="s">
        <v>19</v>
      </c>
      <c r="N9535" s="20">
        <f t="shared" si="148"/>
        <v>4927.8899999999994</v>
      </c>
      <c r="O9535" s="21"/>
      <c r="P9535" s="20"/>
    </row>
    <row r="9536" spans="1:16" x14ac:dyDescent="0.35">
      <c r="A9536" s="2" t="s">
        <v>56</v>
      </c>
      <c r="B9536" s="2">
        <v>1185732</v>
      </c>
      <c r="C9536" s="15">
        <v>44387</v>
      </c>
      <c r="D9536" s="2" t="s">
        <v>14</v>
      </c>
      <c r="E9536" s="2" t="s">
        <v>126</v>
      </c>
      <c r="F9536" s="2" t="s">
        <v>127</v>
      </c>
      <c r="G9536" s="3" t="s">
        <v>157</v>
      </c>
      <c r="H9536" s="17">
        <v>36</v>
      </c>
      <c r="I9536" s="2">
        <v>96</v>
      </c>
      <c r="J9536" s="19">
        <v>3456</v>
      </c>
      <c r="K9536" s="19">
        <v>1451.52</v>
      </c>
      <c r="L9536" s="2">
        <v>0.42</v>
      </c>
      <c r="M9536" s="2" t="s">
        <v>19</v>
      </c>
      <c r="N9536" s="20">
        <f t="shared" si="148"/>
        <v>4907.5200000000004</v>
      </c>
      <c r="O9536" s="21"/>
      <c r="P9536" s="20"/>
    </row>
    <row r="9537" spans="1:16" x14ac:dyDescent="0.35">
      <c r="A9537" s="2" t="s">
        <v>56</v>
      </c>
      <c r="B9537" s="2">
        <v>1185732</v>
      </c>
      <c r="C9537" s="15">
        <v>44387</v>
      </c>
      <c r="D9537" s="2" t="s">
        <v>14</v>
      </c>
      <c r="E9537" s="2" t="s">
        <v>126</v>
      </c>
      <c r="F9537" s="2" t="s">
        <v>127</v>
      </c>
      <c r="G9537" s="3" t="s">
        <v>18</v>
      </c>
      <c r="H9537" s="17">
        <v>39</v>
      </c>
      <c r="I9537" s="2">
        <v>114</v>
      </c>
      <c r="J9537" s="19">
        <v>4446</v>
      </c>
      <c r="K9537" s="19">
        <v>1689.48</v>
      </c>
      <c r="L9537" s="2">
        <v>0.38</v>
      </c>
      <c r="M9537" s="2" t="s">
        <v>19</v>
      </c>
      <c r="N9537" s="20">
        <f t="shared" si="148"/>
        <v>6135.48</v>
      </c>
      <c r="O9537" s="21"/>
      <c r="P9537" s="20"/>
    </row>
    <row r="9538" spans="1:16" x14ac:dyDescent="0.35">
      <c r="A9538" s="2" t="s">
        <v>56</v>
      </c>
      <c r="B9538" s="2">
        <v>1185732</v>
      </c>
      <c r="C9538" s="15">
        <v>44387</v>
      </c>
      <c r="D9538" s="2" t="s">
        <v>14</v>
      </c>
      <c r="E9538" s="2" t="s">
        <v>126</v>
      </c>
      <c r="F9538" s="2" t="s">
        <v>127</v>
      </c>
      <c r="G9538" s="3" t="s">
        <v>158</v>
      </c>
      <c r="H9538" s="17">
        <v>49</v>
      </c>
      <c r="I9538" s="2">
        <v>175</v>
      </c>
      <c r="J9538" s="19">
        <v>8575</v>
      </c>
      <c r="K9538" s="19">
        <v>4030.2499999999995</v>
      </c>
      <c r="L9538" s="2">
        <v>0.47</v>
      </c>
      <c r="M9538" s="2" t="s">
        <v>19</v>
      </c>
      <c r="N9538" s="20">
        <f t="shared" si="148"/>
        <v>12605.25</v>
      </c>
      <c r="O9538" s="21"/>
      <c r="P9538" s="20"/>
    </row>
    <row r="9539" spans="1:16" x14ac:dyDescent="0.35">
      <c r="A9539" s="2" t="s">
        <v>56</v>
      </c>
      <c r="B9539" s="2">
        <v>1185732</v>
      </c>
      <c r="C9539" s="15">
        <v>44419</v>
      </c>
      <c r="D9539" s="2" t="s">
        <v>14</v>
      </c>
      <c r="E9539" s="2" t="s">
        <v>126</v>
      </c>
      <c r="F9539" s="2" t="s">
        <v>127</v>
      </c>
      <c r="G9539" s="3" t="s">
        <v>155</v>
      </c>
      <c r="H9539" s="17">
        <v>42</v>
      </c>
      <c r="I9539" s="2">
        <v>215</v>
      </c>
      <c r="J9539" s="19">
        <v>9030</v>
      </c>
      <c r="K9539" s="19">
        <v>4605.3</v>
      </c>
      <c r="L9539" s="2">
        <v>0.51</v>
      </c>
      <c r="M9539" s="2" t="s">
        <v>19</v>
      </c>
      <c r="N9539" s="20">
        <f t="shared" ref="N9539:N9602" si="149">SUM(J9539,K9539)</f>
        <v>13635.3</v>
      </c>
      <c r="O9539" s="21"/>
      <c r="P9539" s="20"/>
    </row>
    <row r="9540" spans="1:16" x14ac:dyDescent="0.35">
      <c r="A9540" s="2" t="s">
        <v>56</v>
      </c>
      <c r="B9540" s="2">
        <v>1185732</v>
      </c>
      <c r="C9540" s="15">
        <v>44419</v>
      </c>
      <c r="D9540" s="2" t="s">
        <v>14</v>
      </c>
      <c r="E9540" s="2" t="s">
        <v>126</v>
      </c>
      <c r="F9540" s="2" t="s">
        <v>127</v>
      </c>
      <c r="G9540" s="3" t="s">
        <v>17</v>
      </c>
      <c r="H9540" s="17">
        <v>43</v>
      </c>
      <c r="I9540" s="2">
        <v>149</v>
      </c>
      <c r="J9540" s="19">
        <v>6407</v>
      </c>
      <c r="K9540" s="19">
        <v>3331.6400000000003</v>
      </c>
      <c r="L9540" s="2">
        <v>0.52</v>
      </c>
      <c r="M9540" s="2" t="s">
        <v>19</v>
      </c>
      <c r="N9540" s="20">
        <f t="shared" si="149"/>
        <v>9738.64</v>
      </c>
      <c r="O9540" s="21"/>
      <c r="P9540" s="20"/>
    </row>
    <row r="9541" spans="1:16" x14ac:dyDescent="0.35">
      <c r="A9541" s="2" t="s">
        <v>56</v>
      </c>
      <c r="B9541" s="2">
        <v>1185732</v>
      </c>
      <c r="C9541" s="15">
        <v>44419</v>
      </c>
      <c r="D9541" s="2" t="s">
        <v>14</v>
      </c>
      <c r="E9541" s="2" t="s">
        <v>126</v>
      </c>
      <c r="F9541" s="2" t="s">
        <v>127</v>
      </c>
      <c r="G9541" s="3" t="s">
        <v>156</v>
      </c>
      <c r="H9541" s="17">
        <v>34</v>
      </c>
      <c r="I9541" s="2">
        <v>116</v>
      </c>
      <c r="J9541" s="19">
        <v>3944</v>
      </c>
      <c r="K9541" s="19">
        <v>1538.1599999999999</v>
      </c>
      <c r="L9541" s="2">
        <v>0.38999999999999996</v>
      </c>
      <c r="M9541" s="2" t="s">
        <v>19</v>
      </c>
      <c r="N9541" s="20">
        <f t="shared" si="149"/>
        <v>5482.16</v>
      </c>
      <c r="O9541" s="21"/>
      <c r="P9541" s="20"/>
    </row>
    <row r="9542" spans="1:16" x14ac:dyDescent="0.35">
      <c r="A9542" s="2" t="s">
        <v>56</v>
      </c>
      <c r="B9542" s="2">
        <v>1185732</v>
      </c>
      <c r="C9542" s="15">
        <v>44419</v>
      </c>
      <c r="D9542" s="2" t="s">
        <v>14</v>
      </c>
      <c r="E9542" s="2" t="s">
        <v>126</v>
      </c>
      <c r="F9542" s="2" t="s">
        <v>127</v>
      </c>
      <c r="G9542" s="3" t="s">
        <v>157</v>
      </c>
      <c r="H9542" s="17">
        <v>40</v>
      </c>
      <c r="I9542" s="2">
        <v>85</v>
      </c>
      <c r="J9542" s="19">
        <v>3400</v>
      </c>
      <c r="K9542" s="19">
        <v>1428</v>
      </c>
      <c r="L9542" s="2">
        <v>0.42</v>
      </c>
      <c r="M9542" s="2" t="s">
        <v>19</v>
      </c>
      <c r="N9542" s="20">
        <f t="shared" si="149"/>
        <v>4828</v>
      </c>
      <c r="O9542" s="21"/>
      <c r="P9542" s="20"/>
    </row>
    <row r="9543" spans="1:16" x14ac:dyDescent="0.35">
      <c r="A9543" s="2" t="s">
        <v>56</v>
      </c>
      <c r="B9543" s="2">
        <v>1185732</v>
      </c>
      <c r="C9543" s="15">
        <v>44419</v>
      </c>
      <c r="D9543" s="2" t="s">
        <v>14</v>
      </c>
      <c r="E9543" s="2" t="s">
        <v>126</v>
      </c>
      <c r="F9543" s="2" t="s">
        <v>127</v>
      </c>
      <c r="G9543" s="3" t="s">
        <v>18</v>
      </c>
      <c r="H9543" s="17">
        <v>43</v>
      </c>
      <c r="I9543" s="2">
        <v>72</v>
      </c>
      <c r="J9543" s="19">
        <v>3096</v>
      </c>
      <c r="K9543" s="19">
        <v>1207.4399999999998</v>
      </c>
      <c r="L9543" s="2">
        <v>0.38999999999999996</v>
      </c>
      <c r="M9543" s="2" t="s">
        <v>19</v>
      </c>
      <c r="N9543" s="20">
        <f t="shared" si="149"/>
        <v>4303.4399999999996</v>
      </c>
      <c r="O9543" s="21"/>
      <c r="P9543" s="20"/>
    </row>
    <row r="9544" spans="1:16" x14ac:dyDescent="0.35">
      <c r="A9544" s="2" t="s">
        <v>56</v>
      </c>
      <c r="B9544" s="2">
        <v>1185732</v>
      </c>
      <c r="C9544" s="15">
        <v>44419</v>
      </c>
      <c r="D9544" s="2" t="s">
        <v>14</v>
      </c>
      <c r="E9544" s="2" t="s">
        <v>126</v>
      </c>
      <c r="F9544" s="2" t="s">
        <v>127</v>
      </c>
      <c r="G9544" s="3" t="s">
        <v>158</v>
      </c>
      <c r="H9544" s="17">
        <v>44</v>
      </c>
      <c r="I9544" s="2">
        <v>136</v>
      </c>
      <c r="J9544" s="19">
        <v>5984</v>
      </c>
      <c r="K9544" s="19">
        <v>2573.1199999999994</v>
      </c>
      <c r="L9544" s="2">
        <v>0.42999999999999994</v>
      </c>
      <c r="M9544" s="2" t="s">
        <v>19</v>
      </c>
      <c r="N9544" s="20">
        <f t="shared" si="149"/>
        <v>8557.119999999999</v>
      </c>
      <c r="O9544" s="21"/>
      <c r="P9544" s="20"/>
    </row>
    <row r="9545" spans="1:16" x14ac:dyDescent="0.35">
      <c r="A9545" s="2" t="s">
        <v>56</v>
      </c>
      <c r="B9545" s="2">
        <v>1185732</v>
      </c>
      <c r="C9545" s="15">
        <v>44449</v>
      </c>
      <c r="D9545" s="2" t="s">
        <v>14</v>
      </c>
      <c r="E9545" s="2" t="s">
        <v>126</v>
      </c>
      <c r="F9545" s="2" t="s">
        <v>127</v>
      </c>
      <c r="G9545" s="3" t="s">
        <v>155</v>
      </c>
      <c r="H9545" s="17">
        <v>44</v>
      </c>
      <c r="I9545" s="2">
        <v>179</v>
      </c>
      <c r="J9545" s="19">
        <v>7876</v>
      </c>
      <c r="K9545" s="19">
        <v>3859.24</v>
      </c>
      <c r="L9545" s="2">
        <v>0.49</v>
      </c>
      <c r="M9545" s="2" t="s">
        <v>19</v>
      </c>
      <c r="N9545" s="20">
        <f t="shared" si="149"/>
        <v>11735.24</v>
      </c>
      <c r="O9545" s="21"/>
      <c r="P9545" s="20"/>
    </row>
    <row r="9546" spans="1:16" x14ac:dyDescent="0.35">
      <c r="A9546" s="2" t="s">
        <v>56</v>
      </c>
      <c r="B9546" s="2">
        <v>1185732</v>
      </c>
      <c r="C9546" s="15">
        <v>44449</v>
      </c>
      <c r="D9546" s="2" t="s">
        <v>14</v>
      </c>
      <c r="E9546" s="2" t="s">
        <v>126</v>
      </c>
      <c r="F9546" s="2" t="s">
        <v>127</v>
      </c>
      <c r="G9546" s="3" t="s">
        <v>17</v>
      </c>
      <c r="H9546" s="17">
        <v>42</v>
      </c>
      <c r="I9546" s="2">
        <v>111</v>
      </c>
      <c r="J9546" s="19">
        <v>4662</v>
      </c>
      <c r="K9546" s="19">
        <v>2377.62</v>
      </c>
      <c r="L9546" s="2">
        <v>0.51</v>
      </c>
      <c r="M9546" s="2" t="s">
        <v>19</v>
      </c>
      <c r="N9546" s="20">
        <f t="shared" si="149"/>
        <v>7039.62</v>
      </c>
      <c r="O9546" s="21"/>
      <c r="P9546" s="20"/>
    </row>
    <row r="9547" spans="1:16" x14ac:dyDescent="0.35">
      <c r="A9547" s="2" t="s">
        <v>56</v>
      </c>
      <c r="B9547" s="2">
        <v>1185732</v>
      </c>
      <c r="C9547" s="15">
        <v>44449</v>
      </c>
      <c r="D9547" s="2" t="s">
        <v>14</v>
      </c>
      <c r="E9547" s="2" t="s">
        <v>126</v>
      </c>
      <c r="F9547" s="2" t="s">
        <v>127</v>
      </c>
      <c r="G9547" s="3" t="s">
        <v>156</v>
      </c>
      <c r="H9547" s="17">
        <v>40</v>
      </c>
      <c r="I9547" s="2">
        <v>72</v>
      </c>
      <c r="J9547" s="19">
        <v>2880</v>
      </c>
      <c r="K9547" s="19">
        <v>1209.5999999999999</v>
      </c>
      <c r="L9547" s="2">
        <v>0.42</v>
      </c>
      <c r="M9547" s="2" t="s">
        <v>19</v>
      </c>
      <c r="N9547" s="20">
        <f t="shared" si="149"/>
        <v>4089.6</v>
      </c>
      <c r="O9547" s="21"/>
      <c r="P9547" s="20"/>
    </row>
    <row r="9548" spans="1:16" x14ac:dyDescent="0.35">
      <c r="A9548" s="2" t="s">
        <v>56</v>
      </c>
      <c r="B9548" s="2">
        <v>1185732</v>
      </c>
      <c r="C9548" s="15">
        <v>44449</v>
      </c>
      <c r="D9548" s="2" t="s">
        <v>14</v>
      </c>
      <c r="E9548" s="2" t="s">
        <v>126</v>
      </c>
      <c r="F9548" s="2" t="s">
        <v>127</v>
      </c>
      <c r="G9548" s="3" t="s">
        <v>157</v>
      </c>
      <c r="H9548" s="17">
        <v>35</v>
      </c>
      <c r="I9548" s="2">
        <v>66</v>
      </c>
      <c r="J9548" s="19">
        <v>2310</v>
      </c>
      <c r="K9548" s="19">
        <v>923.99999999999989</v>
      </c>
      <c r="L9548" s="2">
        <v>0.39999999999999997</v>
      </c>
      <c r="M9548" s="2" t="s">
        <v>19</v>
      </c>
      <c r="N9548" s="20">
        <f t="shared" si="149"/>
        <v>3234</v>
      </c>
      <c r="O9548" s="21"/>
      <c r="P9548" s="20"/>
    </row>
    <row r="9549" spans="1:16" x14ac:dyDescent="0.35">
      <c r="A9549" s="2" t="s">
        <v>56</v>
      </c>
      <c r="B9549" s="2">
        <v>1185732</v>
      </c>
      <c r="C9549" s="15">
        <v>44449</v>
      </c>
      <c r="D9549" s="2" t="s">
        <v>14</v>
      </c>
      <c r="E9549" s="2" t="s">
        <v>126</v>
      </c>
      <c r="F9549" s="2" t="s">
        <v>127</v>
      </c>
      <c r="G9549" s="3" t="s">
        <v>18</v>
      </c>
      <c r="H9549" s="17">
        <v>48</v>
      </c>
      <c r="I9549" s="2">
        <v>68</v>
      </c>
      <c r="J9549" s="19">
        <v>3264</v>
      </c>
      <c r="K9549" s="19">
        <v>1207.68</v>
      </c>
      <c r="L9549" s="2">
        <v>0.37</v>
      </c>
      <c r="M9549" s="2" t="s">
        <v>19</v>
      </c>
      <c r="N9549" s="20">
        <f t="shared" si="149"/>
        <v>4471.68</v>
      </c>
      <c r="O9549" s="21"/>
      <c r="P9549" s="20"/>
    </row>
    <row r="9550" spans="1:16" x14ac:dyDescent="0.35">
      <c r="A9550" s="2" t="s">
        <v>56</v>
      </c>
      <c r="B9550" s="2">
        <v>1185732</v>
      </c>
      <c r="C9550" s="15">
        <v>44449</v>
      </c>
      <c r="D9550" s="2" t="s">
        <v>14</v>
      </c>
      <c r="E9550" s="2" t="s">
        <v>126</v>
      </c>
      <c r="F9550" s="2" t="s">
        <v>127</v>
      </c>
      <c r="G9550" s="3" t="s">
        <v>158</v>
      </c>
      <c r="H9550" s="17">
        <v>45</v>
      </c>
      <c r="I9550" s="2">
        <v>93</v>
      </c>
      <c r="J9550" s="19">
        <v>4185</v>
      </c>
      <c r="K9550" s="19">
        <v>1925.1</v>
      </c>
      <c r="L9550" s="2">
        <v>0.45999999999999996</v>
      </c>
      <c r="M9550" s="2" t="s">
        <v>19</v>
      </c>
      <c r="N9550" s="20">
        <f t="shared" si="149"/>
        <v>6110.1</v>
      </c>
      <c r="O9550" s="21"/>
      <c r="P9550" s="20"/>
    </row>
    <row r="9551" spans="1:16" x14ac:dyDescent="0.35">
      <c r="A9551" s="2" t="s">
        <v>56</v>
      </c>
      <c r="B9551" s="2">
        <v>1185732</v>
      </c>
      <c r="C9551" s="15">
        <v>44481</v>
      </c>
      <c r="D9551" s="2" t="s">
        <v>14</v>
      </c>
      <c r="E9551" s="2" t="s">
        <v>126</v>
      </c>
      <c r="F9551" s="2" t="s">
        <v>127</v>
      </c>
      <c r="G9551" s="3" t="s">
        <v>155</v>
      </c>
      <c r="H9551" s="17">
        <v>44</v>
      </c>
      <c r="I9551" s="2">
        <v>157</v>
      </c>
      <c r="J9551" s="19">
        <v>6908</v>
      </c>
      <c r="K9551" s="19">
        <v>3246.76</v>
      </c>
      <c r="L9551" s="2">
        <v>0.47000000000000003</v>
      </c>
      <c r="M9551" s="2" t="s">
        <v>19</v>
      </c>
      <c r="N9551" s="20">
        <f t="shared" si="149"/>
        <v>10154.76</v>
      </c>
      <c r="O9551" s="21"/>
      <c r="P9551" s="20"/>
    </row>
    <row r="9552" spans="1:16" x14ac:dyDescent="0.35">
      <c r="A9552" s="2" t="s">
        <v>56</v>
      </c>
      <c r="B9552" s="2">
        <v>1185732</v>
      </c>
      <c r="C9552" s="15">
        <v>44481</v>
      </c>
      <c r="D9552" s="2" t="s">
        <v>14</v>
      </c>
      <c r="E9552" s="2" t="s">
        <v>126</v>
      </c>
      <c r="F9552" s="2" t="s">
        <v>127</v>
      </c>
      <c r="G9552" s="3" t="s">
        <v>17</v>
      </c>
      <c r="H9552" s="17">
        <v>44</v>
      </c>
      <c r="I9552" s="2">
        <v>99</v>
      </c>
      <c r="J9552" s="19">
        <v>4356</v>
      </c>
      <c r="K9552" s="19">
        <v>2134.44</v>
      </c>
      <c r="L9552" s="2">
        <v>0.49</v>
      </c>
      <c r="M9552" s="2" t="s">
        <v>19</v>
      </c>
      <c r="N9552" s="20">
        <f t="shared" si="149"/>
        <v>6490.4400000000005</v>
      </c>
      <c r="O9552" s="21"/>
      <c r="P9552" s="20"/>
    </row>
    <row r="9553" spans="1:16" x14ac:dyDescent="0.35">
      <c r="A9553" s="2" t="s">
        <v>56</v>
      </c>
      <c r="B9553" s="2">
        <v>1185732</v>
      </c>
      <c r="C9553" s="15">
        <v>44481</v>
      </c>
      <c r="D9553" s="2" t="s">
        <v>14</v>
      </c>
      <c r="E9553" s="2" t="s">
        <v>126</v>
      </c>
      <c r="F9553" s="2" t="s">
        <v>127</v>
      </c>
      <c r="G9553" s="3" t="s">
        <v>156</v>
      </c>
      <c r="H9553" s="17">
        <v>40</v>
      </c>
      <c r="I9553" s="2">
        <v>66</v>
      </c>
      <c r="J9553" s="19">
        <v>2640</v>
      </c>
      <c r="K9553" s="19">
        <v>976.8</v>
      </c>
      <c r="L9553" s="2">
        <v>0.37</v>
      </c>
      <c r="M9553" s="2" t="s">
        <v>19</v>
      </c>
      <c r="N9553" s="20">
        <f t="shared" si="149"/>
        <v>3616.8</v>
      </c>
      <c r="O9553" s="21"/>
      <c r="P9553" s="20"/>
    </row>
    <row r="9554" spans="1:16" x14ac:dyDescent="0.35">
      <c r="A9554" s="2" t="s">
        <v>56</v>
      </c>
      <c r="B9554" s="2">
        <v>1185732</v>
      </c>
      <c r="C9554" s="15">
        <v>44481</v>
      </c>
      <c r="D9554" s="2" t="s">
        <v>14</v>
      </c>
      <c r="E9554" s="2" t="s">
        <v>126</v>
      </c>
      <c r="F9554" s="2" t="s">
        <v>127</v>
      </c>
      <c r="G9554" s="3" t="s">
        <v>157</v>
      </c>
      <c r="H9554" s="17">
        <v>46</v>
      </c>
      <c r="I9554" s="2">
        <v>61</v>
      </c>
      <c r="J9554" s="19">
        <v>2806</v>
      </c>
      <c r="K9554" s="19">
        <v>1038.22</v>
      </c>
      <c r="L9554" s="2">
        <v>0.37</v>
      </c>
      <c r="M9554" s="2" t="s">
        <v>19</v>
      </c>
      <c r="N9554" s="20">
        <f t="shared" si="149"/>
        <v>3844.2200000000003</v>
      </c>
      <c r="O9554" s="21"/>
      <c r="P9554" s="20"/>
    </row>
    <row r="9555" spans="1:16" x14ac:dyDescent="0.35">
      <c r="A9555" s="2" t="s">
        <v>56</v>
      </c>
      <c r="B9555" s="2">
        <v>1185732</v>
      </c>
      <c r="C9555" s="15">
        <v>44481</v>
      </c>
      <c r="D9555" s="2" t="s">
        <v>14</v>
      </c>
      <c r="E9555" s="2" t="s">
        <v>126</v>
      </c>
      <c r="F9555" s="2" t="s">
        <v>127</v>
      </c>
      <c r="G9555" s="3" t="s">
        <v>18</v>
      </c>
      <c r="H9555" s="17">
        <v>55</v>
      </c>
      <c r="I9555" s="2">
        <v>58</v>
      </c>
      <c r="J9555" s="19">
        <v>3190</v>
      </c>
      <c r="K9555" s="19">
        <v>1180.3</v>
      </c>
      <c r="L9555" s="2">
        <v>0.37</v>
      </c>
      <c r="M9555" s="2" t="s">
        <v>19</v>
      </c>
      <c r="N9555" s="20">
        <f t="shared" si="149"/>
        <v>4370.3</v>
      </c>
      <c r="O9555" s="21"/>
      <c r="P9555" s="20"/>
    </row>
    <row r="9556" spans="1:16" x14ac:dyDescent="0.35">
      <c r="A9556" s="2" t="s">
        <v>25</v>
      </c>
      <c r="B9556" s="2">
        <v>1185732</v>
      </c>
      <c r="C9556" s="15">
        <v>44481</v>
      </c>
      <c r="D9556" s="2" t="s">
        <v>14</v>
      </c>
      <c r="E9556" s="2" t="s">
        <v>126</v>
      </c>
      <c r="F9556" s="2" t="s">
        <v>127</v>
      </c>
      <c r="G9556" s="3" t="s">
        <v>158</v>
      </c>
      <c r="H9556" s="17">
        <v>54</v>
      </c>
      <c r="I9556" s="2">
        <v>90</v>
      </c>
      <c r="J9556" s="19">
        <v>4860</v>
      </c>
      <c r="K9556" s="19">
        <v>2235.6</v>
      </c>
      <c r="L9556" s="2">
        <v>0.45999999999999996</v>
      </c>
      <c r="M9556" s="2" t="s">
        <v>19</v>
      </c>
      <c r="N9556" s="20">
        <f t="shared" si="149"/>
        <v>7095.6</v>
      </c>
      <c r="O9556" s="21"/>
      <c r="P9556" s="20"/>
    </row>
    <row r="9557" spans="1:16" x14ac:dyDescent="0.35">
      <c r="A9557" s="2" t="s">
        <v>25</v>
      </c>
      <c r="B9557" s="2">
        <v>1185732</v>
      </c>
      <c r="C9557" s="15">
        <v>44511</v>
      </c>
      <c r="D9557" s="2" t="s">
        <v>14</v>
      </c>
      <c r="E9557" s="2" t="s">
        <v>126</v>
      </c>
      <c r="F9557" s="2" t="s">
        <v>127</v>
      </c>
      <c r="G9557" s="3" t="s">
        <v>155</v>
      </c>
      <c r="H9557" s="17">
        <v>54</v>
      </c>
      <c r="I9557" s="2">
        <v>140</v>
      </c>
      <c r="J9557" s="19">
        <v>7560</v>
      </c>
      <c r="K9557" s="19">
        <v>3780</v>
      </c>
      <c r="L9557" s="2">
        <v>0.5</v>
      </c>
      <c r="M9557" s="2" t="s">
        <v>19</v>
      </c>
      <c r="N9557" s="20">
        <f t="shared" si="149"/>
        <v>11340</v>
      </c>
      <c r="O9557" s="21"/>
      <c r="P9557" s="20"/>
    </row>
    <row r="9558" spans="1:16" x14ac:dyDescent="0.35">
      <c r="A9558" s="2" t="s">
        <v>25</v>
      </c>
      <c r="B9558" s="2">
        <v>1185732</v>
      </c>
      <c r="C9558" s="15">
        <v>44511</v>
      </c>
      <c r="D9558" s="2" t="s">
        <v>14</v>
      </c>
      <c r="E9558" s="2" t="s">
        <v>126</v>
      </c>
      <c r="F9558" s="2" t="s">
        <v>127</v>
      </c>
      <c r="G9558" s="3" t="s">
        <v>17</v>
      </c>
      <c r="H9558" s="17">
        <v>47</v>
      </c>
      <c r="I9558" s="2">
        <v>98</v>
      </c>
      <c r="J9558" s="19">
        <v>4606</v>
      </c>
      <c r="K9558" s="19">
        <v>2256.94</v>
      </c>
      <c r="L9558" s="2">
        <v>0.49</v>
      </c>
      <c r="M9558" s="2" t="s">
        <v>19</v>
      </c>
      <c r="N9558" s="20">
        <f t="shared" si="149"/>
        <v>6862.9400000000005</v>
      </c>
      <c r="O9558" s="21"/>
      <c r="P9558" s="20"/>
    </row>
    <row r="9559" spans="1:16" x14ac:dyDescent="0.35">
      <c r="A9559" s="2" t="s">
        <v>25</v>
      </c>
      <c r="B9559" s="2">
        <v>1185732</v>
      </c>
      <c r="C9559" s="15">
        <v>44511</v>
      </c>
      <c r="D9559" s="2" t="s">
        <v>14</v>
      </c>
      <c r="E9559" s="2" t="s">
        <v>126</v>
      </c>
      <c r="F9559" s="2" t="s">
        <v>127</v>
      </c>
      <c r="G9559" s="3" t="s">
        <v>156</v>
      </c>
      <c r="H9559" s="17">
        <v>46</v>
      </c>
      <c r="I9559" s="2">
        <v>102</v>
      </c>
      <c r="J9559" s="19">
        <v>4692</v>
      </c>
      <c r="K9559" s="19">
        <v>1736.04</v>
      </c>
      <c r="L9559" s="2">
        <v>0.37</v>
      </c>
      <c r="M9559" s="2" t="s">
        <v>19</v>
      </c>
      <c r="N9559" s="20">
        <f t="shared" si="149"/>
        <v>6428.04</v>
      </c>
      <c r="O9559" s="21"/>
      <c r="P9559" s="20"/>
    </row>
    <row r="9560" spans="1:16" x14ac:dyDescent="0.35">
      <c r="A9560" s="2" t="s">
        <v>56</v>
      </c>
      <c r="B9560" s="2">
        <v>1185732</v>
      </c>
      <c r="C9560" s="15">
        <v>44511</v>
      </c>
      <c r="D9560" s="2" t="s">
        <v>14</v>
      </c>
      <c r="E9560" s="2" t="s">
        <v>126</v>
      </c>
      <c r="F9560" s="2" t="s">
        <v>127</v>
      </c>
      <c r="G9560" s="3" t="s">
        <v>157</v>
      </c>
      <c r="H9560" s="17">
        <v>42</v>
      </c>
      <c r="I9560" s="2">
        <v>96</v>
      </c>
      <c r="J9560" s="19">
        <v>4032</v>
      </c>
      <c r="K9560" s="19">
        <v>1572.4799999999998</v>
      </c>
      <c r="L9560" s="2">
        <v>0.38999999999999996</v>
      </c>
      <c r="M9560" s="2" t="s">
        <v>19</v>
      </c>
      <c r="N9560" s="20">
        <f t="shared" si="149"/>
        <v>5604.48</v>
      </c>
      <c r="O9560" s="21"/>
      <c r="P9560" s="20"/>
    </row>
    <row r="9561" spans="1:16" x14ac:dyDescent="0.35">
      <c r="A9561" s="2" t="s">
        <v>56</v>
      </c>
      <c r="B9561" s="2">
        <v>1185732</v>
      </c>
      <c r="C9561" s="15">
        <v>44511</v>
      </c>
      <c r="D9561" s="2" t="s">
        <v>14</v>
      </c>
      <c r="E9561" s="2" t="s">
        <v>126</v>
      </c>
      <c r="F9561" s="2" t="s">
        <v>127</v>
      </c>
      <c r="G9561" s="3" t="s">
        <v>18</v>
      </c>
      <c r="H9561" s="17">
        <v>50</v>
      </c>
      <c r="I9561" s="2">
        <v>91</v>
      </c>
      <c r="J9561" s="19">
        <v>4550</v>
      </c>
      <c r="K9561" s="19">
        <v>1774.4999999999998</v>
      </c>
      <c r="L9561" s="2">
        <v>0.38999999999999996</v>
      </c>
      <c r="M9561" s="2" t="s">
        <v>19</v>
      </c>
      <c r="N9561" s="20">
        <f t="shared" si="149"/>
        <v>6324.5</v>
      </c>
      <c r="O9561" s="21"/>
      <c r="P9561" s="20"/>
    </row>
    <row r="9562" spans="1:16" x14ac:dyDescent="0.35">
      <c r="A9562" s="2" t="s">
        <v>56</v>
      </c>
      <c r="B9562" s="2">
        <v>1185732</v>
      </c>
      <c r="C9562" s="15">
        <v>44511</v>
      </c>
      <c r="D9562" s="2" t="s">
        <v>14</v>
      </c>
      <c r="E9562" s="2" t="s">
        <v>126</v>
      </c>
      <c r="F9562" s="2" t="s">
        <v>127</v>
      </c>
      <c r="G9562" s="3" t="s">
        <v>158</v>
      </c>
      <c r="H9562" s="17">
        <v>57</v>
      </c>
      <c r="I9562" s="2">
        <v>128</v>
      </c>
      <c r="J9562" s="19">
        <v>7296</v>
      </c>
      <c r="K9562" s="19">
        <v>3429.12</v>
      </c>
      <c r="L9562" s="2">
        <v>0.47</v>
      </c>
      <c r="M9562" s="2" t="s">
        <v>19</v>
      </c>
      <c r="N9562" s="20">
        <f t="shared" si="149"/>
        <v>10725.119999999999</v>
      </c>
      <c r="O9562" s="21"/>
      <c r="P9562" s="20"/>
    </row>
    <row r="9563" spans="1:16" x14ac:dyDescent="0.35">
      <c r="A9563" s="2" t="s">
        <v>56</v>
      </c>
      <c r="B9563" s="2">
        <v>1185732</v>
      </c>
      <c r="C9563" s="15">
        <v>44540</v>
      </c>
      <c r="D9563" s="2" t="s">
        <v>14</v>
      </c>
      <c r="E9563" s="2" t="s">
        <v>126</v>
      </c>
      <c r="F9563" s="2" t="s">
        <v>127</v>
      </c>
      <c r="G9563" s="3" t="s">
        <v>155</v>
      </c>
      <c r="H9563" s="17">
        <v>48</v>
      </c>
      <c r="I9563" s="2">
        <v>186</v>
      </c>
      <c r="J9563" s="19">
        <v>8928</v>
      </c>
      <c r="K9563" s="19">
        <v>4285.4399999999996</v>
      </c>
      <c r="L9563" s="2">
        <v>0.48</v>
      </c>
      <c r="M9563" s="2" t="s">
        <v>19</v>
      </c>
      <c r="N9563" s="20">
        <f t="shared" si="149"/>
        <v>13213.439999999999</v>
      </c>
      <c r="O9563" s="21"/>
      <c r="P9563" s="20"/>
    </row>
    <row r="9564" spans="1:16" x14ac:dyDescent="0.35">
      <c r="A9564" s="2" t="s">
        <v>56</v>
      </c>
      <c r="B9564" s="2">
        <v>1185732</v>
      </c>
      <c r="C9564" s="15">
        <v>44540</v>
      </c>
      <c r="D9564" s="2" t="s">
        <v>14</v>
      </c>
      <c r="E9564" s="2" t="s">
        <v>126</v>
      </c>
      <c r="F9564" s="2" t="s">
        <v>127</v>
      </c>
      <c r="G9564" s="3" t="s">
        <v>17</v>
      </c>
      <c r="H9564" s="17">
        <v>41</v>
      </c>
      <c r="I9564" s="2">
        <v>132</v>
      </c>
      <c r="J9564" s="19">
        <v>5412</v>
      </c>
      <c r="K9564" s="19">
        <v>2760.12</v>
      </c>
      <c r="L9564" s="2">
        <v>0.51</v>
      </c>
      <c r="M9564" s="2" t="s">
        <v>19</v>
      </c>
      <c r="N9564" s="20">
        <f t="shared" si="149"/>
        <v>8172.12</v>
      </c>
      <c r="O9564" s="21"/>
      <c r="P9564" s="20"/>
    </row>
    <row r="9565" spans="1:16" x14ac:dyDescent="0.35">
      <c r="A9565" s="2" t="s">
        <v>56</v>
      </c>
      <c r="B9565" s="2">
        <v>1185732</v>
      </c>
      <c r="C9565" s="15">
        <v>44540</v>
      </c>
      <c r="D9565" s="2" t="s">
        <v>14</v>
      </c>
      <c r="E9565" s="2" t="s">
        <v>126</v>
      </c>
      <c r="F9565" s="2" t="s">
        <v>127</v>
      </c>
      <c r="G9565" s="3" t="s">
        <v>156</v>
      </c>
      <c r="H9565" s="17">
        <v>44</v>
      </c>
      <c r="I9565" s="2">
        <v>131</v>
      </c>
      <c r="J9565" s="19">
        <v>5764</v>
      </c>
      <c r="K9565" s="19">
        <v>2305.6</v>
      </c>
      <c r="L9565" s="2">
        <v>0.39999999999999997</v>
      </c>
      <c r="M9565" s="2" t="s">
        <v>19</v>
      </c>
      <c r="N9565" s="20">
        <f t="shared" si="149"/>
        <v>8069.6</v>
      </c>
      <c r="O9565" s="21"/>
      <c r="P9565" s="20"/>
    </row>
    <row r="9566" spans="1:16" x14ac:dyDescent="0.35">
      <c r="A9566" s="2" t="s">
        <v>56</v>
      </c>
      <c r="B9566" s="2">
        <v>1185732</v>
      </c>
      <c r="C9566" s="15">
        <v>44540</v>
      </c>
      <c r="D9566" s="2" t="s">
        <v>14</v>
      </c>
      <c r="E9566" s="2" t="s">
        <v>126</v>
      </c>
      <c r="F9566" s="2" t="s">
        <v>127</v>
      </c>
      <c r="G9566" s="3" t="s">
        <v>157</v>
      </c>
      <c r="H9566" s="17">
        <v>44</v>
      </c>
      <c r="I9566" s="2">
        <v>101</v>
      </c>
      <c r="J9566" s="19">
        <v>4444</v>
      </c>
      <c r="K9566" s="19">
        <v>1866.48</v>
      </c>
      <c r="L9566" s="2">
        <v>0.42</v>
      </c>
      <c r="M9566" s="2" t="s">
        <v>19</v>
      </c>
      <c r="N9566" s="20">
        <f t="shared" si="149"/>
        <v>6310.48</v>
      </c>
      <c r="O9566" s="21"/>
      <c r="P9566" s="20"/>
    </row>
    <row r="9567" spans="1:16" x14ac:dyDescent="0.35">
      <c r="A9567" s="2" t="s">
        <v>56</v>
      </c>
      <c r="B9567" s="2">
        <v>1185732</v>
      </c>
      <c r="C9567" s="15">
        <v>44540</v>
      </c>
      <c r="D9567" s="2" t="s">
        <v>14</v>
      </c>
      <c r="E9567" s="2" t="s">
        <v>126</v>
      </c>
      <c r="F9567" s="2" t="s">
        <v>127</v>
      </c>
      <c r="G9567" s="3" t="s">
        <v>18</v>
      </c>
      <c r="H9567" s="17">
        <v>48</v>
      </c>
      <c r="I9567" s="2">
        <v>104</v>
      </c>
      <c r="J9567" s="19">
        <v>4992</v>
      </c>
      <c r="K9567" s="19">
        <v>2096.64</v>
      </c>
      <c r="L9567" s="2">
        <v>0.42</v>
      </c>
      <c r="M9567" s="2" t="s">
        <v>19</v>
      </c>
      <c r="N9567" s="20">
        <f t="shared" si="149"/>
        <v>7088.6399999999994</v>
      </c>
      <c r="O9567" s="21"/>
      <c r="P9567" s="20"/>
    </row>
    <row r="9568" spans="1:16" x14ac:dyDescent="0.35">
      <c r="A9568" s="2" t="s">
        <v>56</v>
      </c>
      <c r="B9568" s="2">
        <v>1185732</v>
      </c>
      <c r="C9568" s="15">
        <v>44540</v>
      </c>
      <c r="D9568" s="2" t="s">
        <v>14</v>
      </c>
      <c r="E9568" s="2" t="s">
        <v>126</v>
      </c>
      <c r="F9568" s="2" t="s">
        <v>127</v>
      </c>
      <c r="G9568" s="3" t="s">
        <v>158</v>
      </c>
      <c r="H9568" s="17">
        <v>60</v>
      </c>
      <c r="I9568" s="2">
        <v>145</v>
      </c>
      <c r="J9568" s="19">
        <v>8700</v>
      </c>
      <c r="K9568" s="19">
        <v>4088.9999999999995</v>
      </c>
      <c r="L9568" s="2">
        <v>0.47</v>
      </c>
      <c r="M9568" s="2" t="s">
        <v>19</v>
      </c>
      <c r="N9568" s="20">
        <f t="shared" si="149"/>
        <v>12789</v>
      </c>
      <c r="O9568" s="21"/>
      <c r="P9568" s="20"/>
    </row>
    <row r="9569" spans="1:16" x14ac:dyDescent="0.35">
      <c r="A9569" s="2" t="s">
        <v>56</v>
      </c>
      <c r="B9569" s="2">
        <v>1185732</v>
      </c>
      <c r="C9569" s="15">
        <v>44217</v>
      </c>
      <c r="D9569" s="2" t="s">
        <v>14</v>
      </c>
      <c r="E9569" s="2" t="s">
        <v>126</v>
      </c>
      <c r="F9569" s="2" t="s">
        <v>127</v>
      </c>
      <c r="G9569" s="3" t="s">
        <v>155</v>
      </c>
      <c r="H9569" s="17">
        <v>34</v>
      </c>
      <c r="I9569" s="2">
        <v>173</v>
      </c>
      <c r="J9569" s="19">
        <v>5882</v>
      </c>
      <c r="K9569" s="19">
        <v>2529.2600000000002</v>
      </c>
      <c r="L9569" s="2">
        <v>0.43000000000000005</v>
      </c>
      <c r="M9569" s="2" t="s">
        <v>19</v>
      </c>
      <c r="N9569" s="20">
        <f t="shared" si="149"/>
        <v>8411.26</v>
      </c>
      <c r="O9569" s="21"/>
      <c r="P9569" s="20"/>
    </row>
    <row r="9570" spans="1:16" x14ac:dyDescent="0.35">
      <c r="A9570" s="2" t="s">
        <v>56</v>
      </c>
      <c r="B9570" s="2">
        <v>1185732</v>
      </c>
      <c r="C9570" s="15">
        <v>44217</v>
      </c>
      <c r="D9570" s="2" t="s">
        <v>14</v>
      </c>
      <c r="E9570" s="2" t="s">
        <v>126</v>
      </c>
      <c r="F9570" s="2" t="s">
        <v>127</v>
      </c>
      <c r="G9570" s="3" t="s">
        <v>17</v>
      </c>
      <c r="H9570" s="17">
        <v>39</v>
      </c>
      <c r="I9570" s="2">
        <v>111</v>
      </c>
      <c r="J9570" s="19">
        <v>4329</v>
      </c>
      <c r="K9570" s="19">
        <v>1861.4700000000003</v>
      </c>
      <c r="L9570" s="2">
        <v>0.43000000000000005</v>
      </c>
      <c r="M9570" s="2" t="s">
        <v>19</v>
      </c>
      <c r="N9570" s="20">
        <f t="shared" si="149"/>
        <v>6190.47</v>
      </c>
      <c r="O9570" s="21"/>
      <c r="P9570" s="20"/>
    </row>
    <row r="9571" spans="1:16" x14ac:dyDescent="0.35">
      <c r="A9571" s="2" t="s">
        <v>56</v>
      </c>
      <c r="B9571" s="2">
        <v>1185732</v>
      </c>
      <c r="C9571" s="15">
        <v>44217</v>
      </c>
      <c r="D9571" s="2" t="s">
        <v>14</v>
      </c>
      <c r="E9571" s="2" t="s">
        <v>126</v>
      </c>
      <c r="F9571" s="2" t="s">
        <v>127</v>
      </c>
      <c r="G9571" s="3" t="s">
        <v>156</v>
      </c>
      <c r="H9571" s="17">
        <v>28</v>
      </c>
      <c r="I9571" s="2">
        <v>101</v>
      </c>
      <c r="J9571" s="19">
        <v>2828</v>
      </c>
      <c r="K9571" s="19">
        <v>1018.0799999999999</v>
      </c>
      <c r="L9571" s="2">
        <v>0.36</v>
      </c>
      <c r="M9571" s="2" t="s">
        <v>19</v>
      </c>
      <c r="N9571" s="20">
        <f t="shared" si="149"/>
        <v>3846.08</v>
      </c>
      <c r="O9571" s="21"/>
      <c r="P9571" s="20"/>
    </row>
    <row r="9572" spans="1:16" x14ac:dyDescent="0.35">
      <c r="A9572" s="2" t="s">
        <v>56</v>
      </c>
      <c r="B9572" s="2">
        <v>1185732</v>
      </c>
      <c r="C9572" s="15">
        <v>44217</v>
      </c>
      <c r="D9572" s="2" t="s">
        <v>14</v>
      </c>
      <c r="E9572" s="2" t="s">
        <v>126</v>
      </c>
      <c r="F9572" s="2" t="s">
        <v>127</v>
      </c>
      <c r="G9572" s="3" t="s">
        <v>157</v>
      </c>
      <c r="H9572" s="17">
        <v>36</v>
      </c>
      <c r="I9572" s="2">
        <v>60</v>
      </c>
      <c r="J9572" s="19">
        <v>2160</v>
      </c>
      <c r="K9572" s="19">
        <v>691.2</v>
      </c>
      <c r="L9572" s="2">
        <v>0.32</v>
      </c>
      <c r="M9572" s="2" t="s">
        <v>19</v>
      </c>
      <c r="N9572" s="20">
        <f t="shared" si="149"/>
        <v>2851.2</v>
      </c>
      <c r="O9572" s="21"/>
      <c r="P9572" s="20"/>
    </row>
    <row r="9573" spans="1:16" x14ac:dyDescent="0.35">
      <c r="A9573" s="2" t="s">
        <v>56</v>
      </c>
      <c r="B9573" s="2">
        <v>1185732</v>
      </c>
      <c r="C9573" s="15">
        <v>44217</v>
      </c>
      <c r="D9573" s="2" t="s">
        <v>14</v>
      </c>
      <c r="E9573" s="2" t="s">
        <v>126</v>
      </c>
      <c r="F9573" s="2" t="s">
        <v>127</v>
      </c>
      <c r="G9573" s="3" t="s">
        <v>18</v>
      </c>
      <c r="H9573" s="17">
        <v>43</v>
      </c>
      <c r="I9573" s="2">
        <v>74</v>
      </c>
      <c r="J9573" s="19">
        <v>3182</v>
      </c>
      <c r="K9573" s="19">
        <v>1050.06</v>
      </c>
      <c r="L9573" s="2">
        <v>0.32999999999999996</v>
      </c>
      <c r="M9573" s="2" t="s">
        <v>19</v>
      </c>
      <c r="N9573" s="20">
        <f t="shared" si="149"/>
        <v>4232.0599999999995</v>
      </c>
      <c r="O9573" s="21"/>
      <c r="P9573" s="20"/>
    </row>
    <row r="9574" spans="1:16" x14ac:dyDescent="0.35">
      <c r="A9574" s="2" t="s">
        <v>56</v>
      </c>
      <c r="B9574" s="2">
        <v>1185732</v>
      </c>
      <c r="C9574" s="15">
        <v>44217</v>
      </c>
      <c r="D9574" s="2" t="s">
        <v>14</v>
      </c>
      <c r="E9574" s="2" t="s">
        <v>126</v>
      </c>
      <c r="F9574" s="2" t="s">
        <v>127</v>
      </c>
      <c r="G9574" s="3" t="s">
        <v>158</v>
      </c>
      <c r="H9574" s="17">
        <v>35</v>
      </c>
      <c r="I9574" s="2">
        <v>101</v>
      </c>
      <c r="J9574" s="19">
        <v>3535</v>
      </c>
      <c r="K9574" s="19">
        <v>1413.9999999999998</v>
      </c>
      <c r="L9574" s="2">
        <v>0.39999999999999997</v>
      </c>
      <c r="M9574" s="2" t="s">
        <v>19</v>
      </c>
      <c r="N9574" s="20">
        <f t="shared" si="149"/>
        <v>4949</v>
      </c>
      <c r="O9574" s="21"/>
      <c r="P9574" s="20"/>
    </row>
    <row r="9575" spans="1:16" x14ac:dyDescent="0.35">
      <c r="A9575" s="2" t="s">
        <v>56</v>
      </c>
      <c r="B9575" s="2">
        <v>1185732</v>
      </c>
      <c r="C9575" s="15">
        <v>44246</v>
      </c>
      <c r="D9575" s="2" t="s">
        <v>14</v>
      </c>
      <c r="E9575" s="2" t="s">
        <v>126</v>
      </c>
      <c r="F9575" s="2" t="s">
        <v>127</v>
      </c>
      <c r="G9575" s="3" t="s">
        <v>155</v>
      </c>
      <c r="H9575" s="17">
        <v>34</v>
      </c>
      <c r="I9575" s="2">
        <v>186</v>
      </c>
      <c r="J9575" s="19">
        <v>6324</v>
      </c>
      <c r="K9575" s="19">
        <v>2782.56</v>
      </c>
      <c r="L9575" s="2">
        <v>0.44</v>
      </c>
      <c r="M9575" s="2" t="s">
        <v>19</v>
      </c>
      <c r="N9575" s="20">
        <f t="shared" si="149"/>
        <v>9106.56</v>
      </c>
      <c r="O9575" s="21"/>
      <c r="P9575" s="20"/>
    </row>
    <row r="9576" spans="1:16" x14ac:dyDescent="0.35">
      <c r="A9576" s="2" t="s">
        <v>56</v>
      </c>
      <c r="B9576" s="2">
        <v>1185732</v>
      </c>
      <c r="C9576" s="15">
        <v>44246</v>
      </c>
      <c r="D9576" s="2" t="s">
        <v>14</v>
      </c>
      <c r="E9576" s="2" t="s">
        <v>126</v>
      </c>
      <c r="F9576" s="2" t="s">
        <v>127</v>
      </c>
      <c r="G9576" s="3" t="s">
        <v>17</v>
      </c>
      <c r="H9576" s="17">
        <v>37</v>
      </c>
      <c r="I9576" s="2">
        <v>85</v>
      </c>
      <c r="J9576" s="19">
        <v>3145</v>
      </c>
      <c r="K9576" s="19">
        <v>1352.3500000000001</v>
      </c>
      <c r="L9576" s="2">
        <v>0.43000000000000005</v>
      </c>
      <c r="M9576" s="2" t="s">
        <v>19</v>
      </c>
      <c r="N9576" s="20">
        <f t="shared" si="149"/>
        <v>4497.3500000000004</v>
      </c>
      <c r="O9576" s="21"/>
      <c r="P9576" s="20"/>
    </row>
    <row r="9577" spans="1:16" x14ac:dyDescent="0.35">
      <c r="A9577" s="2" t="s">
        <v>56</v>
      </c>
      <c r="B9577" s="2">
        <v>1185732</v>
      </c>
      <c r="C9577" s="15">
        <v>44246</v>
      </c>
      <c r="D9577" s="2" t="s">
        <v>14</v>
      </c>
      <c r="E9577" s="2" t="s">
        <v>126</v>
      </c>
      <c r="F9577" s="2" t="s">
        <v>127</v>
      </c>
      <c r="G9577" s="3" t="s">
        <v>156</v>
      </c>
      <c r="H9577" s="17">
        <v>31</v>
      </c>
      <c r="I9577" s="2">
        <v>96</v>
      </c>
      <c r="J9577" s="19">
        <v>2976</v>
      </c>
      <c r="K9577" s="19">
        <v>1011.8399999999999</v>
      </c>
      <c r="L9577" s="2">
        <v>0.33999999999999997</v>
      </c>
      <c r="M9577" s="2" t="s">
        <v>19</v>
      </c>
      <c r="N9577" s="20">
        <f t="shared" si="149"/>
        <v>3987.84</v>
      </c>
      <c r="O9577" s="21"/>
      <c r="P9577" s="20"/>
    </row>
    <row r="9578" spans="1:16" x14ac:dyDescent="0.35">
      <c r="A9578" s="2" t="s">
        <v>56</v>
      </c>
      <c r="B9578" s="2">
        <v>1185732</v>
      </c>
      <c r="C9578" s="15">
        <v>44246</v>
      </c>
      <c r="D9578" s="2" t="s">
        <v>14</v>
      </c>
      <c r="E9578" s="2" t="s">
        <v>128</v>
      </c>
      <c r="F9578" s="2" t="s">
        <v>129</v>
      </c>
      <c r="G9578" s="3" t="s">
        <v>157</v>
      </c>
      <c r="H9578" s="17">
        <v>31</v>
      </c>
      <c r="I9578" s="2">
        <v>68</v>
      </c>
      <c r="J9578" s="19">
        <v>2108</v>
      </c>
      <c r="K9578" s="19">
        <v>716.71999999999991</v>
      </c>
      <c r="L9578" s="2">
        <v>0.33999999999999997</v>
      </c>
      <c r="M9578" s="2" t="s">
        <v>19</v>
      </c>
      <c r="N9578" s="20">
        <f t="shared" si="149"/>
        <v>2824.72</v>
      </c>
      <c r="O9578" s="21"/>
      <c r="P9578" s="20"/>
    </row>
    <row r="9579" spans="1:16" x14ac:dyDescent="0.35">
      <c r="A9579" s="2" t="s">
        <v>56</v>
      </c>
      <c r="B9579" s="2">
        <v>1185732</v>
      </c>
      <c r="C9579" s="15">
        <v>44246</v>
      </c>
      <c r="D9579" s="2" t="s">
        <v>14</v>
      </c>
      <c r="E9579" s="2" t="s">
        <v>128</v>
      </c>
      <c r="F9579" s="2" t="s">
        <v>129</v>
      </c>
      <c r="G9579" s="3" t="s">
        <v>18</v>
      </c>
      <c r="H9579" s="17">
        <v>41</v>
      </c>
      <c r="I9579" s="2">
        <v>96</v>
      </c>
      <c r="J9579" s="19">
        <v>3936</v>
      </c>
      <c r="K9579" s="19">
        <v>1298.8799999999999</v>
      </c>
      <c r="L9579" s="2">
        <v>0.32999999999999996</v>
      </c>
      <c r="M9579" s="2" t="s">
        <v>19</v>
      </c>
      <c r="N9579" s="20">
        <f t="shared" si="149"/>
        <v>5234.88</v>
      </c>
      <c r="O9579" s="21"/>
      <c r="P9579" s="20"/>
    </row>
    <row r="9580" spans="1:16" x14ac:dyDescent="0.35">
      <c r="A9580" s="2" t="s">
        <v>56</v>
      </c>
      <c r="B9580" s="2">
        <v>1185732</v>
      </c>
      <c r="C9580" s="15">
        <v>44246</v>
      </c>
      <c r="D9580" s="2" t="s">
        <v>14</v>
      </c>
      <c r="E9580" s="2" t="s">
        <v>128</v>
      </c>
      <c r="F9580" s="2" t="s">
        <v>129</v>
      </c>
      <c r="G9580" s="3" t="s">
        <v>158</v>
      </c>
      <c r="H9580" s="17">
        <v>36</v>
      </c>
      <c r="I9580" s="2">
        <v>124</v>
      </c>
      <c r="J9580" s="19">
        <v>4464</v>
      </c>
      <c r="K9580" s="19">
        <v>1785.6</v>
      </c>
      <c r="L9580" s="2">
        <v>0.39999999999999997</v>
      </c>
      <c r="M9580" s="2" t="s">
        <v>19</v>
      </c>
      <c r="N9580" s="20">
        <f t="shared" si="149"/>
        <v>6249.6</v>
      </c>
      <c r="O9580" s="21"/>
      <c r="P9580" s="20"/>
    </row>
    <row r="9581" spans="1:16" x14ac:dyDescent="0.35">
      <c r="A9581" s="2" t="s">
        <v>56</v>
      </c>
      <c r="B9581" s="2">
        <v>1185732</v>
      </c>
      <c r="C9581" s="15">
        <v>44272</v>
      </c>
      <c r="D9581" s="2" t="s">
        <v>14</v>
      </c>
      <c r="E9581" s="2" t="s">
        <v>128</v>
      </c>
      <c r="F9581" s="2" t="s">
        <v>129</v>
      </c>
      <c r="G9581" s="3" t="s">
        <v>155</v>
      </c>
      <c r="H9581" s="17">
        <v>39</v>
      </c>
      <c r="I9581" s="2">
        <v>188</v>
      </c>
      <c r="J9581" s="19">
        <v>7332</v>
      </c>
      <c r="K9581" s="19">
        <v>3372.7200000000003</v>
      </c>
      <c r="L9581" s="2">
        <v>0.46</v>
      </c>
      <c r="M9581" s="2" t="s">
        <v>19</v>
      </c>
      <c r="N9581" s="20">
        <f t="shared" si="149"/>
        <v>10704.720000000001</v>
      </c>
      <c r="O9581" s="21"/>
      <c r="P9581" s="20"/>
    </row>
    <row r="9582" spans="1:16" x14ac:dyDescent="0.35">
      <c r="A9582" s="2" t="s">
        <v>56</v>
      </c>
      <c r="B9582" s="2">
        <v>1185732</v>
      </c>
      <c r="C9582" s="15">
        <v>44272</v>
      </c>
      <c r="D9582" s="2" t="s">
        <v>14</v>
      </c>
      <c r="E9582" s="2" t="s">
        <v>128</v>
      </c>
      <c r="F9582" s="2" t="s">
        <v>129</v>
      </c>
      <c r="G9582" s="3" t="s">
        <v>17</v>
      </c>
      <c r="H9582" s="17">
        <v>36</v>
      </c>
      <c r="I9582" s="2">
        <v>88</v>
      </c>
      <c r="J9582" s="19">
        <v>3168</v>
      </c>
      <c r="K9582" s="19">
        <v>1457.28</v>
      </c>
      <c r="L9582" s="2">
        <v>0.46</v>
      </c>
      <c r="M9582" s="2" t="s">
        <v>19</v>
      </c>
      <c r="N9582" s="20">
        <f t="shared" si="149"/>
        <v>4625.28</v>
      </c>
      <c r="O9582" s="21"/>
      <c r="P9582" s="20"/>
    </row>
    <row r="9583" spans="1:16" x14ac:dyDescent="0.35">
      <c r="A9583" s="2" t="s">
        <v>56</v>
      </c>
      <c r="B9583" s="2">
        <v>1185732</v>
      </c>
      <c r="C9583" s="15">
        <v>44272</v>
      </c>
      <c r="D9583" s="2" t="s">
        <v>14</v>
      </c>
      <c r="E9583" s="2" t="s">
        <v>128</v>
      </c>
      <c r="F9583" s="2" t="s">
        <v>129</v>
      </c>
      <c r="G9583" s="3" t="s">
        <v>156</v>
      </c>
      <c r="H9583" s="17">
        <v>32</v>
      </c>
      <c r="I9583" s="2">
        <v>105</v>
      </c>
      <c r="J9583" s="19">
        <v>3360</v>
      </c>
      <c r="K9583" s="19">
        <v>1142.3999999999999</v>
      </c>
      <c r="L9583" s="2">
        <v>0.33999999999999997</v>
      </c>
      <c r="M9583" s="2" t="s">
        <v>19</v>
      </c>
      <c r="N9583" s="20">
        <f t="shared" si="149"/>
        <v>4502.3999999999996</v>
      </c>
      <c r="O9583" s="21"/>
      <c r="P9583" s="20"/>
    </row>
    <row r="9584" spans="1:16" x14ac:dyDescent="0.35">
      <c r="A9584" s="2" t="s">
        <v>56</v>
      </c>
      <c r="B9584" s="2">
        <v>1185732</v>
      </c>
      <c r="C9584" s="15">
        <v>44272</v>
      </c>
      <c r="D9584" s="2" t="s">
        <v>14</v>
      </c>
      <c r="E9584" s="2" t="s">
        <v>128</v>
      </c>
      <c r="F9584" s="2" t="s">
        <v>129</v>
      </c>
      <c r="G9584" s="3" t="s">
        <v>157</v>
      </c>
      <c r="H9584" s="17">
        <v>33</v>
      </c>
      <c r="I9584" s="2">
        <v>45</v>
      </c>
      <c r="J9584" s="19">
        <v>1485</v>
      </c>
      <c r="K9584" s="19">
        <v>549.45000000000005</v>
      </c>
      <c r="L9584" s="2">
        <v>0.37</v>
      </c>
      <c r="M9584" s="2" t="s">
        <v>19</v>
      </c>
      <c r="N9584" s="20">
        <f t="shared" si="149"/>
        <v>2034.45</v>
      </c>
      <c r="O9584" s="21"/>
      <c r="P9584" s="20"/>
    </row>
    <row r="9585" spans="1:16" x14ac:dyDescent="0.35">
      <c r="A9585" s="2" t="s">
        <v>56</v>
      </c>
      <c r="B9585" s="2">
        <v>1185732</v>
      </c>
      <c r="C9585" s="15">
        <v>44272</v>
      </c>
      <c r="D9585" s="2" t="s">
        <v>14</v>
      </c>
      <c r="E9585" s="2" t="s">
        <v>128</v>
      </c>
      <c r="F9585" s="2" t="s">
        <v>129</v>
      </c>
      <c r="G9585" s="3" t="s">
        <v>18</v>
      </c>
      <c r="H9585" s="17">
        <v>47</v>
      </c>
      <c r="I9585" s="2">
        <v>60</v>
      </c>
      <c r="J9585" s="19">
        <v>2820</v>
      </c>
      <c r="K9585" s="19">
        <v>930.59999999999991</v>
      </c>
      <c r="L9585" s="2">
        <v>0.32999999999999996</v>
      </c>
      <c r="M9585" s="2" t="s">
        <v>19</v>
      </c>
      <c r="N9585" s="20">
        <f t="shared" si="149"/>
        <v>3750.6</v>
      </c>
      <c r="O9585" s="21"/>
      <c r="P9585" s="20"/>
    </row>
    <row r="9586" spans="1:16" x14ac:dyDescent="0.35">
      <c r="A9586" s="2" t="s">
        <v>56</v>
      </c>
      <c r="B9586" s="2">
        <v>1185732</v>
      </c>
      <c r="C9586" s="15">
        <v>44272</v>
      </c>
      <c r="D9586" s="2" t="s">
        <v>14</v>
      </c>
      <c r="E9586" s="2" t="s">
        <v>128</v>
      </c>
      <c r="F9586" s="2" t="s">
        <v>129</v>
      </c>
      <c r="G9586" s="3" t="s">
        <v>158</v>
      </c>
      <c r="H9586" s="17">
        <v>36</v>
      </c>
      <c r="I9586" s="2">
        <v>99</v>
      </c>
      <c r="J9586" s="19">
        <v>3564</v>
      </c>
      <c r="K9586" s="19">
        <v>1354.32</v>
      </c>
      <c r="L9586" s="2">
        <v>0.38</v>
      </c>
      <c r="M9586" s="2" t="s">
        <v>19</v>
      </c>
      <c r="N9586" s="20">
        <f t="shared" si="149"/>
        <v>4918.32</v>
      </c>
      <c r="O9586" s="21"/>
      <c r="P9586" s="20"/>
    </row>
    <row r="9587" spans="1:16" x14ac:dyDescent="0.35">
      <c r="A9587" s="2" t="s">
        <v>56</v>
      </c>
      <c r="B9587" s="2">
        <v>1185732</v>
      </c>
      <c r="C9587" s="15">
        <v>44304</v>
      </c>
      <c r="D9587" s="2" t="s">
        <v>14</v>
      </c>
      <c r="E9587" s="2" t="s">
        <v>128</v>
      </c>
      <c r="F9587" s="2" t="s">
        <v>129</v>
      </c>
      <c r="G9587" s="3" t="s">
        <v>155</v>
      </c>
      <c r="H9587" s="17">
        <v>33</v>
      </c>
      <c r="I9587" s="2">
        <v>187</v>
      </c>
      <c r="J9587" s="19">
        <v>6171</v>
      </c>
      <c r="K9587" s="19">
        <v>2591.8200000000002</v>
      </c>
      <c r="L9587" s="2">
        <v>0.42000000000000004</v>
      </c>
      <c r="M9587" s="2" t="s">
        <v>19</v>
      </c>
      <c r="N9587" s="20">
        <f t="shared" si="149"/>
        <v>8762.82</v>
      </c>
      <c r="O9587" s="21"/>
      <c r="P9587" s="20"/>
    </row>
    <row r="9588" spans="1:16" x14ac:dyDescent="0.35">
      <c r="A9588" s="2" t="s">
        <v>56</v>
      </c>
      <c r="B9588" s="2">
        <v>1185732</v>
      </c>
      <c r="C9588" s="15">
        <v>44304</v>
      </c>
      <c r="D9588" s="2" t="s">
        <v>14</v>
      </c>
      <c r="E9588" s="2" t="s">
        <v>128</v>
      </c>
      <c r="F9588" s="2" t="s">
        <v>129</v>
      </c>
      <c r="G9588" s="3" t="s">
        <v>17</v>
      </c>
      <c r="H9588" s="17">
        <v>38</v>
      </c>
      <c r="I9588" s="2">
        <v>85</v>
      </c>
      <c r="J9588" s="19">
        <v>3230</v>
      </c>
      <c r="K9588" s="19">
        <v>1356.6000000000001</v>
      </c>
      <c r="L9588" s="2">
        <v>0.42000000000000004</v>
      </c>
      <c r="M9588" s="2" t="s">
        <v>19</v>
      </c>
      <c r="N9588" s="20">
        <f t="shared" si="149"/>
        <v>4586.6000000000004</v>
      </c>
      <c r="O9588" s="21"/>
      <c r="P9588" s="20"/>
    </row>
    <row r="9589" spans="1:16" x14ac:dyDescent="0.35">
      <c r="A9589" s="2" t="s">
        <v>56</v>
      </c>
      <c r="B9589" s="2">
        <v>1185732</v>
      </c>
      <c r="C9589" s="15">
        <v>44304</v>
      </c>
      <c r="D9589" s="2" t="s">
        <v>14</v>
      </c>
      <c r="E9589" s="2" t="s">
        <v>128</v>
      </c>
      <c r="F9589" s="2" t="s">
        <v>129</v>
      </c>
      <c r="G9589" s="3" t="s">
        <v>156</v>
      </c>
      <c r="H9589" s="17">
        <v>26</v>
      </c>
      <c r="I9589" s="2">
        <v>80</v>
      </c>
      <c r="J9589" s="19">
        <v>2080</v>
      </c>
      <c r="K9589" s="19">
        <v>707.19999999999993</v>
      </c>
      <c r="L9589" s="2">
        <v>0.33999999999999997</v>
      </c>
      <c r="M9589" s="2" t="s">
        <v>19</v>
      </c>
      <c r="N9589" s="20">
        <f t="shared" si="149"/>
        <v>2787.2</v>
      </c>
      <c r="O9589" s="21"/>
      <c r="P9589" s="20"/>
    </row>
    <row r="9590" spans="1:16" x14ac:dyDescent="0.35">
      <c r="A9590" s="2" t="s">
        <v>56</v>
      </c>
      <c r="B9590" s="2">
        <v>1185732</v>
      </c>
      <c r="C9590" s="15">
        <v>44304</v>
      </c>
      <c r="D9590" s="2" t="s">
        <v>14</v>
      </c>
      <c r="E9590" s="2" t="s">
        <v>128</v>
      </c>
      <c r="F9590" s="2" t="s">
        <v>129</v>
      </c>
      <c r="G9590" s="3" t="s">
        <v>157</v>
      </c>
      <c r="H9590" s="17">
        <v>35</v>
      </c>
      <c r="I9590" s="2">
        <v>53</v>
      </c>
      <c r="J9590" s="19">
        <v>1855</v>
      </c>
      <c r="K9590" s="19">
        <v>593.6</v>
      </c>
      <c r="L9590" s="2">
        <v>0.32</v>
      </c>
      <c r="M9590" s="2" t="s">
        <v>19</v>
      </c>
      <c r="N9590" s="20">
        <f t="shared" si="149"/>
        <v>2448.6</v>
      </c>
      <c r="O9590" s="21"/>
      <c r="P9590" s="20"/>
    </row>
    <row r="9591" spans="1:16" x14ac:dyDescent="0.35">
      <c r="A9591" s="2" t="s">
        <v>56</v>
      </c>
      <c r="B9591" s="2">
        <v>1185732</v>
      </c>
      <c r="C9591" s="15">
        <v>44304</v>
      </c>
      <c r="D9591" s="2" t="s">
        <v>14</v>
      </c>
      <c r="E9591" s="2" t="s">
        <v>128</v>
      </c>
      <c r="F9591" s="2" t="s">
        <v>129</v>
      </c>
      <c r="G9591" s="3" t="s">
        <v>18</v>
      </c>
      <c r="H9591" s="17">
        <v>40</v>
      </c>
      <c r="I9591" s="2">
        <v>61</v>
      </c>
      <c r="J9591" s="19">
        <v>2440</v>
      </c>
      <c r="K9591" s="19">
        <v>805.19999999999993</v>
      </c>
      <c r="L9591" s="2">
        <v>0.32999999999999996</v>
      </c>
      <c r="M9591" s="2" t="s">
        <v>19</v>
      </c>
      <c r="N9591" s="20">
        <f t="shared" si="149"/>
        <v>3245.2</v>
      </c>
      <c r="O9591" s="21"/>
      <c r="P9591" s="20"/>
    </row>
    <row r="9592" spans="1:16" x14ac:dyDescent="0.35">
      <c r="A9592" s="2" t="s">
        <v>56</v>
      </c>
      <c r="B9592" s="2">
        <v>1185732</v>
      </c>
      <c r="C9592" s="15">
        <v>44304</v>
      </c>
      <c r="D9592" s="2" t="s">
        <v>14</v>
      </c>
      <c r="E9592" s="2" t="s">
        <v>128</v>
      </c>
      <c r="F9592" s="2" t="s">
        <v>129</v>
      </c>
      <c r="G9592" s="3" t="s">
        <v>158</v>
      </c>
      <c r="H9592" s="17">
        <v>33</v>
      </c>
      <c r="I9592" s="2">
        <v>101</v>
      </c>
      <c r="J9592" s="19">
        <v>3333</v>
      </c>
      <c r="K9592" s="19">
        <v>1233.21</v>
      </c>
      <c r="L9592" s="2">
        <v>0.37</v>
      </c>
      <c r="M9592" s="2" t="s">
        <v>19</v>
      </c>
      <c r="N9592" s="20">
        <f t="shared" si="149"/>
        <v>4566.21</v>
      </c>
      <c r="O9592" s="21"/>
      <c r="P9592" s="20"/>
    </row>
    <row r="9593" spans="1:16" x14ac:dyDescent="0.35">
      <c r="A9593" s="2" t="s">
        <v>56</v>
      </c>
      <c r="B9593" s="2">
        <v>1185732</v>
      </c>
      <c r="C9593" s="15">
        <v>44333</v>
      </c>
      <c r="D9593" s="2" t="s">
        <v>14</v>
      </c>
      <c r="E9593" s="2" t="s">
        <v>128</v>
      </c>
      <c r="F9593" s="2" t="s">
        <v>129</v>
      </c>
      <c r="G9593" s="3" t="s">
        <v>155</v>
      </c>
      <c r="H9593" s="17">
        <v>47</v>
      </c>
      <c r="I9593" s="2">
        <v>196</v>
      </c>
      <c r="J9593" s="19">
        <v>9212</v>
      </c>
      <c r="K9593" s="19">
        <v>3961.1600000000003</v>
      </c>
      <c r="L9593" s="2">
        <v>0.43000000000000005</v>
      </c>
      <c r="M9593" s="2" t="s">
        <v>19</v>
      </c>
      <c r="N9593" s="20">
        <f t="shared" si="149"/>
        <v>13173.16</v>
      </c>
      <c r="O9593" s="21"/>
      <c r="P9593" s="20"/>
    </row>
    <row r="9594" spans="1:16" x14ac:dyDescent="0.35">
      <c r="A9594" s="2" t="s">
        <v>56</v>
      </c>
      <c r="B9594" s="2">
        <v>1185732</v>
      </c>
      <c r="C9594" s="15">
        <v>44333</v>
      </c>
      <c r="D9594" s="2" t="s">
        <v>14</v>
      </c>
      <c r="E9594" s="2" t="s">
        <v>128</v>
      </c>
      <c r="F9594" s="2" t="s">
        <v>129</v>
      </c>
      <c r="G9594" s="3" t="s">
        <v>17</v>
      </c>
      <c r="H9594" s="17">
        <v>40</v>
      </c>
      <c r="I9594" s="2">
        <v>93</v>
      </c>
      <c r="J9594" s="19">
        <v>3720</v>
      </c>
      <c r="K9594" s="19">
        <v>1599.6000000000001</v>
      </c>
      <c r="L9594" s="2">
        <v>0.43000000000000005</v>
      </c>
      <c r="M9594" s="2" t="s">
        <v>19</v>
      </c>
      <c r="N9594" s="20">
        <f t="shared" si="149"/>
        <v>5319.6</v>
      </c>
      <c r="O9594" s="21"/>
      <c r="P9594" s="20"/>
    </row>
    <row r="9595" spans="1:16" x14ac:dyDescent="0.35">
      <c r="A9595" s="2" t="s">
        <v>56</v>
      </c>
      <c r="B9595" s="2">
        <v>1185732</v>
      </c>
      <c r="C9595" s="15">
        <v>44333</v>
      </c>
      <c r="D9595" s="2" t="s">
        <v>14</v>
      </c>
      <c r="E9595" s="2" t="s">
        <v>128</v>
      </c>
      <c r="F9595" s="2" t="s">
        <v>129</v>
      </c>
      <c r="G9595" s="3" t="s">
        <v>156</v>
      </c>
      <c r="H9595" s="17">
        <v>42</v>
      </c>
      <c r="I9595" s="2">
        <v>101</v>
      </c>
      <c r="J9595" s="19">
        <v>4242</v>
      </c>
      <c r="K9595" s="19">
        <v>1442.28</v>
      </c>
      <c r="L9595" s="2">
        <v>0.33999999999999997</v>
      </c>
      <c r="M9595" s="2" t="s">
        <v>19</v>
      </c>
      <c r="N9595" s="20">
        <f t="shared" si="149"/>
        <v>5684.28</v>
      </c>
      <c r="O9595" s="21"/>
      <c r="P9595" s="20"/>
    </row>
    <row r="9596" spans="1:16" x14ac:dyDescent="0.35">
      <c r="A9596" s="2" t="s">
        <v>56</v>
      </c>
      <c r="B9596" s="2">
        <v>1185732</v>
      </c>
      <c r="C9596" s="15">
        <v>44333</v>
      </c>
      <c r="D9596" s="2" t="s">
        <v>14</v>
      </c>
      <c r="E9596" s="2" t="s">
        <v>128</v>
      </c>
      <c r="F9596" s="2" t="s">
        <v>129</v>
      </c>
      <c r="G9596" s="3" t="s">
        <v>157</v>
      </c>
      <c r="H9596" s="17">
        <v>41</v>
      </c>
      <c r="I9596" s="2">
        <v>91</v>
      </c>
      <c r="J9596" s="19">
        <v>3731</v>
      </c>
      <c r="K9596" s="19">
        <v>1268.54</v>
      </c>
      <c r="L9596" s="2">
        <v>0.33999999999999997</v>
      </c>
      <c r="M9596" s="2" t="s">
        <v>19</v>
      </c>
      <c r="N9596" s="20">
        <f t="shared" si="149"/>
        <v>4999.54</v>
      </c>
      <c r="O9596" s="21"/>
      <c r="P9596" s="20"/>
    </row>
    <row r="9597" spans="1:16" x14ac:dyDescent="0.35">
      <c r="A9597" s="2" t="s">
        <v>56</v>
      </c>
      <c r="B9597" s="2">
        <v>1185732</v>
      </c>
      <c r="C9597" s="15">
        <v>44333</v>
      </c>
      <c r="D9597" s="2" t="s">
        <v>14</v>
      </c>
      <c r="E9597" s="2" t="s">
        <v>128</v>
      </c>
      <c r="F9597" s="2" t="s">
        <v>129</v>
      </c>
      <c r="G9597" s="3" t="s">
        <v>18</v>
      </c>
      <c r="H9597" s="17">
        <v>52</v>
      </c>
      <c r="I9597" s="2">
        <v>90</v>
      </c>
      <c r="J9597" s="19">
        <v>4680</v>
      </c>
      <c r="K9597" s="19">
        <v>1497.6000000000001</v>
      </c>
      <c r="L9597" s="2">
        <v>0.32</v>
      </c>
      <c r="M9597" s="2" t="s">
        <v>19</v>
      </c>
      <c r="N9597" s="20">
        <f t="shared" si="149"/>
        <v>6177.6</v>
      </c>
      <c r="O9597" s="21"/>
      <c r="P9597" s="20"/>
    </row>
    <row r="9598" spans="1:16" x14ac:dyDescent="0.35">
      <c r="A9598" s="2" t="s">
        <v>56</v>
      </c>
      <c r="B9598" s="2">
        <v>1185732</v>
      </c>
      <c r="C9598" s="15">
        <v>44333</v>
      </c>
      <c r="D9598" s="2" t="s">
        <v>14</v>
      </c>
      <c r="E9598" s="2" t="s">
        <v>128</v>
      </c>
      <c r="F9598" s="2" t="s">
        <v>129</v>
      </c>
      <c r="G9598" s="3" t="s">
        <v>158</v>
      </c>
      <c r="H9598" s="17">
        <v>46</v>
      </c>
      <c r="I9598" s="2">
        <v>140</v>
      </c>
      <c r="J9598" s="19">
        <v>6440</v>
      </c>
      <c r="K9598" s="19">
        <v>2511.6</v>
      </c>
      <c r="L9598" s="2">
        <v>0.38999999999999996</v>
      </c>
      <c r="M9598" s="2" t="s">
        <v>19</v>
      </c>
      <c r="N9598" s="20">
        <f t="shared" si="149"/>
        <v>8951.6</v>
      </c>
      <c r="O9598" s="21"/>
      <c r="P9598" s="20"/>
    </row>
    <row r="9599" spans="1:16" x14ac:dyDescent="0.35">
      <c r="A9599" s="2" t="s">
        <v>56</v>
      </c>
      <c r="B9599" s="2">
        <v>1185732</v>
      </c>
      <c r="C9599" s="15">
        <v>44366</v>
      </c>
      <c r="D9599" s="2" t="s">
        <v>14</v>
      </c>
      <c r="E9599" s="2" t="s">
        <v>128</v>
      </c>
      <c r="F9599" s="2" t="s">
        <v>129</v>
      </c>
      <c r="G9599" s="3" t="s">
        <v>155</v>
      </c>
      <c r="H9599" s="17">
        <v>44</v>
      </c>
      <c r="I9599" s="2">
        <v>216</v>
      </c>
      <c r="J9599" s="19">
        <v>9504</v>
      </c>
      <c r="K9599" s="19">
        <v>4371.84</v>
      </c>
      <c r="L9599" s="2">
        <v>0.46</v>
      </c>
      <c r="M9599" s="2" t="s">
        <v>19</v>
      </c>
      <c r="N9599" s="20">
        <f t="shared" si="149"/>
        <v>13875.84</v>
      </c>
      <c r="O9599" s="21"/>
      <c r="P9599" s="20"/>
    </row>
    <row r="9600" spans="1:16" x14ac:dyDescent="0.35">
      <c r="A9600" s="2" t="s">
        <v>56</v>
      </c>
      <c r="B9600" s="2">
        <v>1185732</v>
      </c>
      <c r="C9600" s="15">
        <v>44366</v>
      </c>
      <c r="D9600" s="2" t="s">
        <v>14</v>
      </c>
      <c r="E9600" s="2" t="s">
        <v>128</v>
      </c>
      <c r="F9600" s="2" t="s">
        <v>129</v>
      </c>
      <c r="G9600" s="3" t="s">
        <v>17</v>
      </c>
      <c r="H9600" s="17">
        <v>40</v>
      </c>
      <c r="I9600" s="2">
        <v>140</v>
      </c>
      <c r="J9600" s="19">
        <v>5600</v>
      </c>
      <c r="K9600" s="19">
        <v>2632</v>
      </c>
      <c r="L9600" s="2">
        <v>0.47000000000000003</v>
      </c>
      <c r="M9600" s="2" t="s">
        <v>19</v>
      </c>
      <c r="N9600" s="20">
        <f t="shared" si="149"/>
        <v>8232</v>
      </c>
      <c r="O9600" s="21"/>
      <c r="P9600" s="20"/>
    </row>
    <row r="9601" spans="1:16" x14ac:dyDescent="0.35">
      <c r="A9601" s="2" t="s">
        <v>56</v>
      </c>
      <c r="B9601" s="2">
        <v>1185732</v>
      </c>
      <c r="C9601" s="15">
        <v>44366</v>
      </c>
      <c r="D9601" s="2" t="s">
        <v>14</v>
      </c>
      <c r="E9601" s="2" t="s">
        <v>128</v>
      </c>
      <c r="F9601" s="2" t="s">
        <v>129</v>
      </c>
      <c r="G9601" s="3" t="s">
        <v>156</v>
      </c>
      <c r="H9601" s="17">
        <v>43</v>
      </c>
      <c r="I9601" s="2">
        <v>109</v>
      </c>
      <c r="J9601" s="19">
        <v>4687</v>
      </c>
      <c r="K9601" s="19">
        <v>1687.32</v>
      </c>
      <c r="L9601" s="2">
        <v>0.36</v>
      </c>
      <c r="M9601" s="2" t="s">
        <v>19</v>
      </c>
      <c r="N9601" s="20">
        <f t="shared" si="149"/>
        <v>6374.32</v>
      </c>
      <c r="O9601" s="21"/>
      <c r="P9601" s="20"/>
    </row>
    <row r="9602" spans="1:16" x14ac:dyDescent="0.35">
      <c r="A9602" s="2" t="s">
        <v>56</v>
      </c>
      <c r="B9602" s="2">
        <v>1185732</v>
      </c>
      <c r="C9602" s="15">
        <v>44366</v>
      </c>
      <c r="D9602" s="2" t="s">
        <v>14</v>
      </c>
      <c r="E9602" s="2" t="s">
        <v>128</v>
      </c>
      <c r="F9602" s="2" t="s">
        <v>129</v>
      </c>
      <c r="G9602" s="3" t="s">
        <v>157</v>
      </c>
      <c r="H9602" s="17">
        <v>37</v>
      </c>
      <c r="I9602" s="2">
        <v>104</v>
      </c>
      <c r="J9602" s="19">
        <v>3848</v>
      </c>
      <c r="K9602" s="19">
        <v>1308.32</v>
      </c>
      <c r="L9602" s="2">
        <v>0.33999999999999997</v>
      </c>
      <c r="M9602" s="2" t="s">
        <v>19</v>
      </c>
      <c r="N9602" s="20">
        <f t="shared" si="149"/>
        <v>5156.32</v>
      </c>
      <c r="O9602" s="21"/>
      <c r="P9602" s="20"/>
    </row>
    <row r="9603" spans="1:16" x14ac:dyDescent="0.35">
      <c r="A9603" s="2" t="s">
        <v>56</v>
      </c>
      <c r="B9603" s="2">
        <v>1185732</v>
      </c>
      <c r="C9603" s="15">
        <v>44366</v>
      </c>
      <c r="D9603" s="2" t="s">
        <v>14</v>
      </c>
      <c r="E9603" s="2" t="s">
        <v>128</v>
      </c>
      <c r="F9603" s="2" t="s">
        <v>129</v>
      </c>
      <c r="G9603" s="3" t="s">
        <v>18</v>
      </c>
      <c r="H9603" s="17">
        <v>47</v>
      </c>
      <c r="I9603" s="2">
        <v>114</v>
      </c>
      <c r="J9603" s="19">
        <v>5358</v>
      </c>
      <c r="K9603" s="19">
        <v>1982.46</v>
      </c>
      <c r="L9603" s="2">
        <v>0.37</v>
      </c>
      <c r="M9603" s="2" t="s">
        <v>19</v>
      </c>
      <c r="N9603" s="20">
        <f t="shared" ref="N9603:N9649" si="150">SUM(J9603,K9603)</f>
        <v>7340.46</v>
      </c>
      <c r="O9603" s="21"/>
      <c r="P9603" s="20"/>
    </row>
    <row r="9604" spans="1:16" x14ac:dyDescent="0.35">
      <c r="A9604" s="2" t="s">
        <v>56</v>
      </c>
      <c r="B9604" s="2">
        <v>1185732</v>
      </c>
      <c r="C9604" s="15">
        <v>44366</v>
      </c>
      <c r="D9604" s="2" t="s">
        <v>14</v>
      </c>
      <c r="E9604" s="2" t="s">
        <v>128</v>
      </c>
      <c r="F9604" s="2" t="s">
        <v>129</v>
      </c>
      <c r="G9604" s="3" t="s">
        <v>158</v>
      </c>
      <c r="H9604" s="17">
        <v>50</v>
      </c>
      <c r="I9604" s="2">
        <v>162</v>
      </c>
      <c r="J9604" s="19">
        <v>8100</v>
      </c>
      <c r="K9604" s="19">
        <v>3402</v>
      </c>
      <c r="L9604" s="2">
        <v>0.42</v>
      </c>
      <c r="M9604" s="2" t="s">
        <v>19</v>
      </c>
      <c r="N9604" s="20">
        <f t="shared" si="150"/>
        <v>11502</v>
      </c>
      <c r="O9604" s="21"/>
      <c r="P9604" s="20"/>
    </row>
    <row r="9605" spans="1:16" x14ac:dyDescent="0.35">
      <c r="A9605" s="2" t="s">
        <v>56</v>
      </c>
      <c r="B9605" s="2">
        <v>1185732</v>
      </c>
      <c r="C9605" s="15">
        <v>44394</v>
      </c>
      <c r="D9605" s="2" t="s">
        <v>14</v>
      </c>
      <c r="E9605" s="2" t="s">
        <v>128</v>
      </c>
      <c r="F9605" s="2" t="s">
        <v>129</v>
      </c>
      <c r="G9605" s="3" t="s">
        <v>155</v>
      </c>
      <c r="H9605" s="17">
        <v>49</v>
      </c>
      <c r="I9605" s="2">
        <v>224</v>
      </c>
      <c r="J9605" s="19">
        <v>10976</v>
      </c>
      <c r="K9605" s="19">
        <v>4609.92</v>
      </c>
      <c r="L9605" s="2">
        <v>0.42000000000000004</v>
      </c>
      <c r="M9605" s="2" t="s">
        <v>19</v>
      </c>
      <c r="N9605" s="20">
        <f t="shared" si="150"/>
        <v>15585.92</v>
      </c>
      <c r="O9605" s="21"/>
      <c r="P9605" s="20"/>
    </row>
    <row r="9606" spans="1:16" x14ac:dyDescent="0.35">
      <c r="A9606" s="2" t="s">
        <v>56</v>
      </c>
      <c r="B9606" s="2">
        <v>1185732</v>
      </c>
      <c r="C9606" s="15">
        <v>44394</v>
      </c>
      <c r="D9606" s="2" t="s">
        <v>14</v>
      </c>
      <c r="E9606" s="2" t="s">
        <v>128</v>
      </c>
      <c r="F9606" s="2" t="s">
        <v>129</v>
      </c>
      <c r="G9606" s="3" t="s">
        <v>17</v>
      </c>
      <c r="H9606" s="17">
        <v>47</v>
      </c>
      <c r="I9606" s="2">
        <v>149</v>
      </c>
      <c r="J9606" s="19">
        <v>7003</v>
      </c>
      <c r="K9606" s="19">
        <v>3081.32</v>
      </c>
      <c r="L9606" s="2">
        <v>0.44</v>
      </c>
      <c r="M9606" s="2" t="s">
        <v>19</v>
      </c>
      <c r="N9606" s="20">
        <f t="shared" si="150"/>
        <v>10084.32</v>
      </c>
      <c r="O9606" s="21"/>
      <c r="P9606" s="20"/>
    </row>
    <row r="9607" spans="1:16" x14ac:dyDescent="0.35">
      <c r="A9607" s="2" t="s">
        <v>56</v>
      </c>
      <c r="B9607" s="2">
        <v>1185732</v>
      </c>
      <c r="C9607" s="15">
        <v>44394</v>
      </c>
      <c r="D9607" s="2" t="s">
        <v>14</v>
      </c>
      <c r="E9607" s="2" t="s">
        <v>128</v>
      </c>
      <c r="F9607" s="2" t="s">
        <v>129</v>
      </c>
      <c r="G9607" s="3" t="s">
        <v>156</v>
      </c>
      <c r="H9607" s="17">
        <v>37</v>
      </c>
      <c r="I9607" s="2">
        <v>128</v>
      </c>
      <c r="J9607" s="19">
        <v>4736</v>
      </c>
      <c r="K9607" s="19">
        <v>1704.96</v>
      </c>
      <c r="L9607" s="2">
        <v>0.36</v>
      </c>
      <c r="M9607" s="2" t="s">
        <v>19</v>
      </c>
      <c r="N9607" s="20">
        <f t="shared" si="150"/>
        <v>6440.96</v>
      </c>
      <c r="O9607" s="21"/>
      <c r="P9607" s="20"/>
    </row>
    <row r="9608" spans="1:16" x14ac:dyDescent="0.35">
      <c r="A9608" s="2" t="s">
        <v>56</v>
      </c>
      <c r="B9608" s="2">
        <v>1185732</v>
      </c>
      <c r="C9608" s="15">
        <v>44394</v>
      </c>
      <c r="D9608" s="2" t="s">
        <v>14</v>
      </c>
      <c r="E9608" s="2" t="s">
        <v>128</v>
      </c>
      <c r="F9608" s="2" t="s">
        <v>129</v>
      </c>
      <c r="G9608" s="3" t="s">
        <v>157</v>
      </c>
      <c r="H9608" s="17">
        <v>39</v>
      </c>
      <c r="I9608" s="2">
        <v>107</v>
      </c>
      <c r="J9608" s="19">
        <v>4173</v>
      </c>
      <c r="K9608" s="19">
        <v>1460.55</v>
      </c>
      <c r="L9608" s="2">
        <v>0.35</v>
      </c>
      <c r="M9608" s="2" t="s">
        <v>19</v>
      </c>
      <c r="N9608" s="20">
        <f t="shared" si="150"/>
        <v>5633.55</v>
      </c>
      <c r="O9608" s="21"/>
      <c r="P9608" s="20"/>
    </row>
    <row r="9609" spans="1:16" x14ac:dyDescent="0.35">
      <c r="A9609" s="2" t="s">
        <v>56</v>
      </c>
      <c r="B9609" s="2">
        <v>1185732</v>
      </c>
      <c r="C9609" s="15">
        <v>44394</v>
      </c>
      <c r="D9609" s="2" t="s">
        <v>14</v>
      </c>
      <c r="E9609" s="2" t="s">
        <v>128</v>
      </c>
      <c r="F9609" s="2" t="s">
        <v>129</v>
      </c>
      <c r="G9609" s="3" t="s">
        <v>18</v>
      </c>
      <c r="H9609" s="17">
        <v>47</v>
      </c>
      <c r="I9609" s="2">
        <v>119</v>
      </c>
      <c r="J9609" s="19">
        <v>5593</v>
      </c>
      <c r="K9609" s="19">
        <v>2069.41</v>
      </c>
      <c r="L9609" s="2">
        <v>0.37</v>
      </c>
      <c r="M9609" s="2" t="s">
        <v>19</v>
      </c>
      <c r="N9609" s="20">
        <f t="shared" si="150"/>
        <v>7662.41</v>
      </c>
      <c r="O9609" s="21"/>
      <c r="P9609" s="20"/>
    </row>
    <row r="9610" spans="1:16" x14ac:dyDescent="0.35">
      <c r="A9610" s="2" t="s">
        <v>56</v>
      </c>
      <c r="B9610" s="2">
        <v>1185732</v>
      </c>
      <c r="C9610" s="15">
        <v>44394</v>
      </c>
      <c r="D9610" s="2" t="s">
        <v>14</v>
      </c>
      <c r="E9610" s="2" t="s">
        <v>128</v>
      </c>
      <c r="F9610" s="2" t="s">
        <v>129</v>
      </c>
      <c r="G9610" s="3" t="s">
        <v>158</v>
      </c>
      <c r="H9610" s="17">
        <v>47</v>
      </c>
      <c r="I9610" s="2">
        <v>163</v>
      </c>
      <c r="J9610" s="19">
        <v>7661</v>
      </c>
      <c r="K9610" s="19">
        <v>3064.3999999999996</v>
      </c>
      <c r="L9610" s="2">
        <v>0.39999999999999997</v>
      </c>
      <c r="M9610" s="2" t="s">
        <v>19</v>
      </c>
      <c r="N9610" s="20">
        <f t="shared" si="150"/>
        <v>10725.4</v>
      </c>
      <c r="O9610" s="21"/>
      <c r="P9610" s="20"/>
    </row>
    <row r="9611" spans="1:16" x14ac:dyDescent="0.35">
      <c r="A9611" s="2" t="s">
        <v>56</v>
      </c>
      <c r="B9611" s="2">
        <v>1185732</v>
      </c>
      <c r="C9611" s="15">
        <v>44426</v>
      </c>
      <c r="D9611" s="2" t="s">
        <v>14</v>
      </c>
      <c r="E9611" s="2" t="s">
        <v>128</v>
      </c>
      <c r="F9611" s="2" t="s">
        <v>129</v>
      </c>
      <c r="G9611" s="3" t="s">
        <v>155</v>
      </c>
      <c r="H9611" s="17">
        <v>48</v>
      </c>
      <c r="I9611" s="2">
        <v>203</v>
      </c>
      <c r="J9611" s="19">
        <v>9744</v>
      </c>
      <c r="K9611" s="19">
        <v>4482.24</v>
      </c>
      <c r="L9611" s="2">
        <v>0.46</v>
      </c>
      <c r="M9611" s="2" t="s">
        <v>19</v>
      </c>
      <c r="N9611" s="20">
        <f t="shared" si="150"/>
        <v>14226.24</v>
      </c>
      <c r="O9611" s="21"/>
      <c r="P9611" s="20"/>
    </row>
    <row r="9612" spans="1:16" x14ac:dyDescent="0.35">
      <c r="A9612" s="2" t="s">
        <v>56</v>
      </c>
      <c r="B9612" s="2">
        <v>1185732</v>
      </c>
      <c r="C9612" s="15">
        <v>44426</v>
      </c>
      <c r="D9612" s="2" t="s">
        <v>14</v>
      </c>
      <c r="E9612" s="2" t="s">
        <v>128</v>
      </c>
      <c r="F9612" s="2" t="s">
        <v>129</v>
      </c>
      <c r="G9612" s="3" t="s">
        <v>17</v>
      </c>
      <c r="H9612" s="17">
        <v>39</v>
      </c>
      <c r="I9612" s="2">
        <v>135</v>
      </c>
      <c r="J9612" s="19">
        <v>5265</v>
      </c>
      <c r="K9612" s="19">
        <v>2474.5500000000002</v>
      </c>
      <c r="L9612" s="2">
        <v>0.47000000000000003</v>
      </c>
      <c r="M9612" s="2" t="s">
        <v>19</v>
      </c>
      <c r="N9612" s="20">
        <f t="shared" si="150"/>
        <v>7739.55</v>
      </c>
      <c r="O9612" s="21"/>
      <c r="P9612" s="20"/>
    </row>
    <row r="9613" spans="1:16" x14ac:dyDescent="0.35">
      <c r="A9613" s="2" t="s">
        <v>56</v>
      </c>
      <c r="B9613" s="2">
        <v>1185732</v>
      </c>
      <c r="C9613" s="15">
        <v>44426</v>
      </c>
      <c r="D9613" s="2" t="s">
        <v>14</v>
      </c>
      <c r="E9613" s="2" t="s">
        <v>128</v>
      </c>
      <c r="F9613" s="2" t="s">
        <v>129</v>
      </c>
      <c r="G9613" s="3" t="s">
        <v>156</v>
      </c>
      <c r="H9613" s="17">
        <v>39</v>
      </c>
      <c r="I9613" s="2">
        <v>113</v>
      </c>
      <c r="J9613" s="19">
        <v>4407</v>
      </c>
      <c r="K9613" s="19">
        <v>1542.4499999999998</v>
      </c>
      <c r="L9613" s="2">
        <v>0.35</v>
      </c>
      <c r="M9613" s="2" t="s">
        <v>19</v>
      </c>
      <c r="N9613" s="20">
        <f t="shared" si="150"/>
        <v>5949.45</v>
      </c>
      <c r="O9613" s="21"/>
      <c r="P9613" s="20"/>
    </row>
    <row r="9614" spans="1:16" x14ac:dyDescent="0.35">
      <c r="A9614" s="2" t="s">
        <v>56</v>
      </c>
      <c r="B9614" s="2">
        <v>1185732</v>
      </c>
      <c r="C9614" s="15">
        <v>44426</v>
      </c>
      <c r="D9614" s="2" t="s">
        <v>14</v>
      </c>
      <c r="E9614" s="2" t="s">
        <v>128</v>
      </c>
      <c r="F9614" s="2" t="s">
        <v>129</v>
      </c>
      <c r="G9614" s="3" t="s">
        <v>157</v>
      </c>
      <c r="H9614" s="17">
        <v>42</v>
      </c>
      <c r="I9614" s="2">
        <v>88</v>
      </c>
      <c r="J9614" s="19">
        <v>3696</v>
      </c>
      <c r="K9614" s="19">
        <v>1182.72</v>
      </c>
      <c r="L9614" s="2">
        <v>0.32</v>
      </c>
      <c r="M9614" s="2" t="s">
        <v>19</v>
      </c>
      <c r="N9614" s="20">
        <f t="shared" si="150"/>
        <v>4878.72</v>
      </c>
      <c r="O9614" s="21"/>
      <c r="P9614" s="20"/>
    </row>
    <row r="9615" spans="1:16" x14ac:dyDescent="0.35">
      <c r="A9615" s="2" t="s">
        <v>56</v>
      </c>
      <c r="B9615" s="2">
        <v>1185732</v>
      </c>
      <c r="C9615" s="15">
        <v>44426</v>
      </c>
      <c r="D9615" s="2" t="s">
        <v>14</v>
      </c>
      <c r="E9615" s="2" t="s">
        <v>128</v>
      </c>
      <c r="F9615" s="2" t="s">
        <v>129</v>
      </c>
      <c r="G9615" s="3" t="s">
        <v>18</v>
      </c>
      <c r="H9615" s="17">
        <v>45</v>
      </c>
      <c r="I9615" s="2">
        <v>80</v>
      </c>
      <c r="J9615" s="19">
        <v>3600</v>
      </c>
      <c r="K9615" s="19">
        <v>1187.9999999999998</v>
      </c>
      <c r="L9615" s="2">
        <v>0.32999999999999996</v>
      </c>
      <c r="M9615" s="2" t="s">
        <v>19</v>
      </c>
      <c r="N9615" s="20">
        <f t="shared" si="150"/>
        <v>4788</v>
      </c>
      <c r="O9615" s="21"/>
      <c r="P9615" s="20"/>
    </row>
    <row r="9616" spans="1:16" x14ac:dyDescent="0.35">
      <c r="A9616" s="2" t="s">
        <v>56</v>
      </c>
      <c r="B9616" s="2">
        <v>1185732</v>
      </c>
      <c r="C9616" s="15">
        <v>44426</v>
      </c>
      <c r="D9616" s="2" t="s">
        <v>14</v>
      </c>
      <c r="E9616" s="2" t="s">
        <v>128</v>
      </c>
      <c r="F9616" s="2" t="s">
        <v>129</v>
      </c>
      <c r="G9616" s="3" t="s">
        <v>158</v>
      </c>
      <c r="H9616" s="17">
        <v>46</v>
      </c>
      <c r="I9616" s="2">
        <v>145</v>
      </c>
      <c r="J9616" s="19">
        <v>6670</v>
      </c>
      <c r="K9616" s="19">
        <v>2467.9</v>
      </c>
      <c r="L9616" s="2">
        <v>0.37</v>
      </c>
      <c r="M9616" s="2" t="s">
        <v>19</v>
      </c>
      <c r="N9616" s="20">
        <f t="shared" si="150"/>
        <v>9137.9</v>
      </c>
      <c r="O9616" s="21"/>
      <c r="P9616" s="20"/>
    </row>
    <row r="9617" spans="1:16" x14ac:dyDescent="0.35">
      <c r="A9617" s="2" t="s">
        <v>56</v>
      </c>
      <c r="B9617" s="2">
        <v>1185732</v>
      </c>
      <c r="C9617" s="15">
        <v>44456</v>
      </c>
      <c r="D9617" s="2" t="s">
        <v>14</v>
      </c>
      <c r="E9617" s="2" t="s">
        <v>128</v>
      </c>
      <c r="F9617" s="2" t="s">
        <v>129</v>
      </c>
      <c r="G9617" s="3" t="s">
        <v>155</v>
      </c>
      <c r="H9617" s="17">
        <v>51</v>
      </c>
      <c r="I9617" s="2">
        <v>193</v>
      </c>
      <c r="J9617" s="19">
        <v>9843</v>
      </c>
      <c r="K9617" s="19">
        <v>4330.92</v>
      </c>
      <c r="L9617" s="2">
        <v>0.44</v>
      </c>
      <c r="M9617" s="2" t="s">
        <v>19</v>
      </c>
      <c r="N9617" s="20">
        <f t="shared" si="150"/>
        <v>14173.92</v>
      </c>
      <c r="O9617" s="21"/>
      <c r="P9617" s="20"/>
    </row>
    <row r="9618" spans="1:16" x14ac:dyDescent="0.35">
      <c r="A9618" s="2" t="s">
        <v>56</v>
      </c>
      <c r="B9618" s="2">
        <v>1185732</v>
      </c>
      <c r="C9618" s="15">
        <v>44456</v>
      </c>
      <c r="D9618" s="2" t="s">
        <v>14</v>
      </c>
      <c r="E9618" s="2" t="s">
        <v>128</v>
      </c>
      <c r="F9618" s="2" t="s">
        <v>129</v>
      </c>
      <c r="G9618" s="3" t="s">
        <v>17</v>
      </c>
      <c r="H9618" s="17">
        <v>43</v>
      </c>
      <c r="I9618" s="2">
        <v>116</v>
      </c>
      <c r="J9618" s="19">
        <v>4988</v>
      </c>
      <c r="K9618" s="19">
        <v>2094.96</v>
      </c>
      <c r="L9618" s="2">
        <v>0.42000000000000004</v>
      </c>
      <c r="M9618" s="2" t="s">
        <v>19</v>
      </c>
      <c r="N9618" s="20">
        <f t="shared" si="150"/>
        <v>7082.96</v>
      </c>
      <c r="O9618" s="21"/>
      <c r="P9618" s="20"/>
    </row>
    <row r="9619" spans="1:16" x14ac:dyDescent="0.35">
      <c r="A9619" s="2" t="s">
        <v>56</v>
      </c>
      <c r="B9619" s="2">
        <v>1185732</v>
      </c>
      <c r="C9619" s="15">
        <v>44456</v>
      </c>
      <c r="D9619" s="2" t="s">
        <v>14</v>
      </c>
      <c r="E9619" s="2" t="s">
        <v>128</v>
      </c>
      <c r="F9619" s="2" t="s">
        <v>129</v>
      </c>
      <c r="G9619" s="3" t="s">
        <v>156</v>
      </c>
      <c r="H9619" s="17">
        <v>43</v>
      </c>
      <c r="I9619" s="2">
        <v>78</v>
      </c>
      <c r="J9619" s="19">
        <v>3354</v>
      </c>
      <c r="K9619" s="19">
        <v>1106.82</v>
      </c>
      <c r="L9619" s="2">
        <v>0.32999999999999996</v>
      </c>
      <c r="M9619" s="2" t="s">
        <v>19</v>
      </c>
      <c r="N9619" s="20">
        <f t="shared" si="150"/>
        <v>4460.82</v>
      </c>
      <c r="O9619" s="21"/>
      <c r="P9619" s="20"/>
    </row>
    <row r="9620" spans="1:16" x14ac:dyDescent="0.35">
      <c r="A9620" s="2" t="s">
        <v>56</v>
      </c>
      <c r="B9620" s="2">
        <v>1185732</v>
      </c>
      <c r="C9620" s="15">
        <v>44456</v>
      </c>
      <c r="D9620" s="2" t="s">
        <v>14</v>
      </c>
      <c r="E9620" s="2" t="s">
        <v>128</v>
      </c>
      <c r="F9620" s="2" t="s">
        <v>129</v>
      </c>
      <c r="G9620" s="3" t="s">
        <v>157</v>
      </c>
      <c r="H9620" s="17">
        <v>41</v>
      </c>
      <c r="I9620" s="2">
        <v>74</v>
      </c>
      <c r="J9620" s="19">
        <v>3034</v>
      </c>
      <c r="K9620" s="19">
        <v>1122.58</v>
      </c>
      <c r="L9620" s="2">
        <v>0.37</v>
      </c>
      <c r="M9620" s="2" t="s">
        <v>19</v>
      </c>
      <c r="N9620" s="20">
        <f t="shared" si="150"/>
        <v>4156.58</v>
      </c>
      <c r="O9620" s="21"/>
      <c r="P9620" s="20"/>
    </row>
    <row r="9621" spans="1:16" x14ac:dyDescent="0.35">
      <c r="A9621" s="2" t="s">
        <v>56</v>
      </c>
      <c r="B9621" s="2">
        <v>1185732</v>
      </c>
      <c r="C9621" s="15">
        <v>44456</v>
      </c>
      <c r="D9621" s="2" t="s">
        <v>14</v>
      </c>
      <c r="E9621" s="2" t="s">
        <v>128</v>
      </c>
      <c r="F9621" s="2" t="s">
        <v>129</v>
      </c>
      <c r="G9621" s="3" t="s">
        <v>18</v>
      </c>
      <c r="H9621" s="17">
        <v>48</v>
      </c>
      <c r="I9621" s="2">
        <v>70</v>
      </c>
      <c r="J9621" s="19">
        <v>3360</v>
      </c>
      <c r="K9621" s="19">
        <v>1209.5999999999999</v>
      </c>
      <c r="L9621" s="2">
        <v>0.36</v>
      </c>
      <c r="M9621" s="2" t="s">
        <v>19</v>
      </c>
      <c r="N9621" s="20">
        <f t="shared" si="150"/>
        <v>4569.6000000000004</v>
      </c>
      <c r="O9621" s="21"/>
      <c r="P9621" s="20"/>
    </row>
    <row r="9622" spans="1:16" x14ac:dyDescent="0.35">
      <c r="A9622" s="2" t="s">
        <v>56</v>
      </c>
      <c r="B9622" s="2">
        <v>1185732</v>
      </c>
      <c r="C9622" s="15">
        <v>44456</v>
      </c>
      <c r="D9622" s="2" t="s">
        <v>14</v>
      </c>
      <c r="E9622" s="2" t="s">
        <v>128</v>
      </c>
      <c r="F9622" s="2" t="s">
        <v>129</v>
      </c>
      <c r="G9622" s="3" t="s">
        <v>158</v>
      </c>
      <c r="H9622" s="17">
        <v>53</v>
      </c>
      <c r="I9622" s="2">
        <v>104</v>
      </c>
      <c r="J9622" s="19">
        <v>5512</v>
      </c>
      <c r="K9622" s="19">
        <v>2039.44</v>
      </c>
      <c r="L9622" s="2">
        <v>0.37</v>
      </c>
      <c r="M9622" s="2" t="s">
        <v>19</v>
      </c>
      <c r="N9622" s="20">
        <f t="shared" si="150"/>
        <v>7551.4400000000005</v>
      </c>
      <c r="O9622" s="21"/>
      <c r="P9622" s="20"/>
    </row>
    <row r="9623" spans="1:16" x14ac:dyDescent="0.35">
      <c r="A9623" s="2" t="s">
        <v>13</v>
      </c>
      <c r="B9623" s="2">
        <v>1185732</v>
      </c>
      <c r="C9623" s="15">
        <v>44488</v>
      </c>
      <c r="D9623" s="2" t="s">
        <v>14</v>
      </c>
      <c r="E9623" s="2" t="s">
        <v>128</v>
      </c>
      <c r="F9623" s="2" t="s">
        <v>129</v>
      </c>
      <c r="G9623" s="3" t="s">
        <v>155</v>
      </c>
      <c r="H9623" s="17">
        <v>52</v>
      </c>
      <c r="I9623" s="2">
        <v>162</v>
      </c>
      <c r="J9623" s="19">
        <v>8424</v>
      </c>
      <c r="K9623" s="19">
        <v>3538.0800000000004</v>
      </c>
      <c r="L9623" s="2">
        <v>0.42000000000000004</v>
      </c>
      <c r="M9623" s="2" t="s">
        <v>19</v>
      </c>
      <c r="N9623" s="20">
        <f t="shared" si="150"/>
        <v>11962.08</v>
      </c>
      <c r="O9623" s="21"/>
      <c r="P9623" s="20"/>
    </row>
    <row r="9624" spans="1:16" x14ac:dyDescent="0.35">
      <c r="A9624" s="2" t="s">
        <v>13</v>
      </c>
      <c r="B9624" s="2">
        <v>1185732</v>
      </c>
      <c r="C9624" s="15">
        <v>44488</v>
      </c>
      <c r="D9624" s="2" t="s">
        <v>14</v>
      </c>
      <c r="E9624" s="2" t="s">
        <v>128</v>
      </c>
      <c r="F9624" s="2" t="s">
        <v>129</v>
      </c>
      <c r="G9624" s="3" t="s">
        <v>17</v>
      </c>
      <c r="H9624" s="17">
        <v>44</v>
      </c>
      <c r="I9624" s="2">
        <v>99</v>
      </c>
      <c r="J9624" s="19">
        <v>4356</v>
      </c>
      <c r="K9624" s="19">
        <v>1916.64</v>
      </c>
      <c r="L9624" s="2">
        <v>0.44</v>
      </c>
      <c r="M9624" s="2" t="s">
        <v>19</v>
      </c>
      <c r="N9624" s="20">
        <f t="shared" si="150"/>
        <v>6272.64</v>
      </c>
      <c r="O9624" s="21"/>
      <c r="P9624" s="20"/>
    </row>
    <row r="9625" spans="1:16" x14ac:dyDescent="0.35">
      <c r="A9625" s="2" t="s">
        <v>13</v>
      </c>
      <c r="B9625" s="2">
        <v>1185732</v>
      </c>
      <c r="C9625" s="15">
        <v>44488</v>
      </c>
      <c r="D9625" s="2" t="s">
        <v>14</v>
      </c>
      <c r="E9625" s="2" t="s">
        <v>128</v>
      </c>
      <c r="F9625" s="2" t="s">
        <v>129</v>
      </c>
      <c r="G9625" s="3" t="s">
        <v>156</v>
      </c>
      <c r="H9625" s="17">
        <v>52</v>
      </c>
      <c r="I9625" s="2">
        <v>60</v>
      </c>
      <c r="J9625" s="19">
        <v>3120</v>
      </c>
      <c r="K9625" s="19">
        <v>1029.5999999999999</v>
      </c>
      <c r="L9625" s="2">
        <v>0.32999999999999996</v>
      </c>
      <c r="M9625" s="2" t="s">
        <v>19</v>
      </c>
      <c r="N9625" s="20">
        <f t="shared" si="150"/>
        <v>4149.6000000000004</v>
      </c>
      <c r="O9625" s="21"/>
      <c r="P9625" s="20"/>
    </row>
    <row r="9626" spans="1:16" x14ac:dyDescent="0.35">
      <c r="A9626" s="2" t="s">
        <v>13</v>
      </c>
      <c r="B9626" s="2">
        <v>1185732</v>
      </c>
      <c r="C9626" s="15">
        <v>44488</v>
      </c>
      <c r="D9626" s="2" t="s">
        <v>14</v>
      </c>
      <c r="E9626" s="2" t="s">
        <v>128</v>
      </c>
      <c r="F9626" s="2" t="s">
        <v>129</v>
      </c>
      <c r="G9626" s="3" t="s">
        <v>157</v>
      </c>
      <c r="H9626" s="17">
        <v>44</v>
      </c>
      <c r="I9626" s="2">
        <v>61</v>
      </c>
      <c r="J9626" s="19">
        <v>2684</v>
      </c>
      <c r="K9626" s="19">
        <v>858.88</v>
      </c>
      <c r="L9626" s="2">
        <v>0.32</v>
      </c>
      <c r="M9626" s="2" t="s">
        <v>19</v>
      </c>
      <c r="N9626" s="20">
        <f t="shared" si="150"/>
        <v>3542.88</v>
      </c>
      <c r="O9626" s="21"/>
      <c r="P9626" s="20"/>
    </row>
    <row r="9627" spans="1:16" x14ac:dyDescent="0.35">
      <c r="A9627" s="2" t="s">
        <v>13</v>
      </c>
      <c r="B9627" s="2">
        <v>1185732</v>
      </c>
      <c r="C9627" s="15">
        <v>44488</v>
      </c>
      <c r="D9627" s="2" t="s">
        <v>14</v>
      </c>
      <c r="E9627" s="2" t="s">
        <v>128</v>
      </c>
      <c r="F9627" s="2" t="s">
        <v>129</v>
      </c>
      <c r="G9627" s="3" t="s">
        <v>18</v>
      </c>
      <c r="H9627" s="17">
        <v>50</v>
      </c>
      <c r="I9627" s="2">
        <v>58</v>
      </c>
      <c r="J9627" s="19">
        <v>2900</v>
      </c>
      <c r="K9627" s="19">
        <v>928</v>
      </c>
      <c r="L9627" s="2">
        <v>0.32</v>
      </c>
      <c r="M9627" s="2" t="s">
        <v>19</v>
      </c>
      <c r="N9627" s="20">
        <f t="shared" si="150"/>
        <v>3828</v>
      </c>
      <c r="O9627" s="21"/>
      <c r="P9627" s="20"/>
    </row>
    <row r="9628" spans="1:16" x14ac:dyDescent="0.35">
      <c r="A9628" s="2" t="s">
        <v>13</v>
      </c>
      <c r="B9628" s="2">
        <v>1185732</v>
      </c>
      <c r="C9628" s="15">
        <v>44488</v>
      </c>
      <c r="D9628" s="2" t="s">
        <v>14</v>
      </c>
      <c r="E9628" s="2" t="s">
        <v>128</v>
      </c>
      <c r="F9628" s="2" t="s">
        <v>129</v>
      </c>
      <c r="G9628" s="3" t="s">
        <v>158</v>
      </c>
      <c r="H9628" s="17">
        <v>64</v>
      </c>
      <c r="I9628" s="2">
        <v>90</v>
      </c>
      <c r="J9628" s="19">
        <v>5760</v>
      </c>
      <c r="K9628" s="19">
        <v>2246.3999999999996</v>
      </c>
      <c r="L9628" s="2">
        <v>0.38999999999999996</v>
      </c>
      <c r="M9628" s="2" t="s">
        <v>19</v>
      </c>
      <c r="N9628" s="20">
        <f t="shared" si="150"/>
        <v>8006.4</v>
      </c>
      <c r="O9628" s="21"/>
      <c r="P9628" s="20"/>
    </row>
    <row r="9629" spans="1:16" x14ac:dyDescent="0.35">
      <c r="A9629" s="2" t="s">
        <v>13</v>
      </c>
      <c r="B9629" s="2">
        <v>1185732</v>
      </c>
      <c r="C9629" s="15">
        <v>44518</v>
      </c>
      <c r="D9629" s="2" t="s">
        <v>14</v>
      </c>
      <c r="E9629" s="2" t="s">
        <v>128</v>
      </c>
      <c r="F9629" s="2" t="s">
        <v>129</v>
      </c>
      <c r="G9629" s="3" t="s">
        <v>155</v>
      </c>
      <c r="H9629" s="17">
        <v>59</v>
      </c>
      <c r="I9629" s="2">
        <v>149</v>
      </c>
      <c r="J9629" s="19">
        <v>8791</v>
      </c>
      <c r="K9629" s="19">
        <v>3780.1300000000006</v>
      </c>
      <c r="L9629" s="2">
        <v>0.43000000000000005</v>
      </c>
      <c r="M9629" s="2" t="s">
        <v>19</v>
      </c>
      <c r="N9629" s="20">
        <f t="shared" si="150"/>
        <v>12571.130000000001</v>
      </c>
      <c r="O9629" s="21"/>
      <c r="P9629" s="20"/>
    </row>
    <row r="9630" spans="1:16" x14ac:dyDescent="0.35">
      <c r="A9630" s="2" t="s">
        <v>13</v>
      </c>
      <c r="B9630" s="2">
        <v>1185732</v>
      </c>
      <c r="C9630" s="15">
        <v>44518</v>
      </c>
      <c r="D9630" s="2" t="s">
        <v>14</v>
      </c>
      <c r="E9630" s="2" t="s">
        <v>128</v>
      </c>
      <c r="F9630" s="2" t="s">
        <v>129</v>
      </c>
      <c r="G9630" s="3" t="s">
        <v>17</v>
      </c>
      <c r="H9630" s="17">
        <v>42</v>
      </c>
      <c r="I9630" s="2">
        <v>114</v>
      </c>
      <c r="J9630" s="19">
        <v>4788</v>
      </c>
      <c r="K9630" s="19">
        <v>2058.84</v>
      </c>
      <c r="L9630" s="2">
        <v>0.43000000000000005</v>
      </c>
      <c r="M9630" s="2" t="s">
        <v>19</v>
      </c>
      <c r="N9630" s="20">
        <f t="shared" si="150"/>
        <v>6846.84</v>
      </c>
      <c r="O9630" s="21"/>
      <c r="P9630" s="20"/>
    </row>
    <row r="9631" spans="1:16" x14ac:dyDescent="0.35">
      <c r="A9631" s="2" t="s">
        <v>13</v>
      </c>
      <c r="B9631" s="2">
        <v>1185732</v>
      </c>
      <c r="C9631" s="15">
        <v>44518</v>
      </c>
      <c r="D9631" s="2" t="s">
        <v>14</v>
      </c>
      <c r="E9631" s="2" t="s">
        <v>128</v>
      </c>
      <c r="F9631" s="2" t="s">
        <v>129</v>
      </c>
      <c r="G9631" s="3" t="s">
        <v>156</v>
      </c>
      <c r="H9631" s="17">
        <v>51</v>
      </c>
      <c r="I9631" s="2">
        <v>114</v>
      </c>
      <c r="J9631" s="19">
        <v>5814</v>
      </c>
      <c r="K9631" s="19">
        <v>2034.8999999999999</v>
      </c>
      <c r="L9631" s="2">
        <v>0.35</v>
      </c>
      <c r="M9631" s="2" t="s">
        <v>19</v>
      </c>
      <c r="N9631" s="20">
        <f t="shared" si="150"/>
        <v>7848.9</v>
      </c>
      <c r="O9631" s="21"/>
      <c r="P9631" s="20"/>
    </row>
    <row r="9632" spans="1:16" x14ac:dyDescent="0.35">
      <c r="A9632" s="2" t="s">
        <v>13</v>
      </c>
      <c r="B9632" s="2">
        <v>1185732</v>
      </c>
      <c r="C9632" s="15">
        <v>44518</v>
      </c>
      <c r="D9632" s="2" t="s">
        <v>14</v>
      </c>
      <c r="E9632" s="2" t="s">
        <v>128</v>
      </c>
      <c r="F9632" s="2" t="s">
        <v>129</v>
      </c>
      <c r="G9632" s="3" t="s">
        <v>157</v>
      </c>
      <c r="H9632" s="17">
        <v>43</v>
      </c>
      <c r="I9632" s="2">
        <v>114</v>
      </c>
      <c r="J9632" s="19">
        <v>4902</v>
      </c>
      <c r="K9632" s="19">
        <v>1666.6799999999998</v>
      </c>
      <c r="L9632" s="2">
        <v>0.33999999999999997</v>
      </c>
      <c r="M9632" s="2" t="s">
        <v>19</v>
      </c>
      <c r="N9632" s="20">
        <f t="shared" si="150"/>
        <v>6568.68</v>
      </c>
      <c r="O9632" s="21"/>
      <c r="P9632" s="20"/>
    </row>
    <row r="9633" spans="1:16" x14ac:dyDescent="0.35">
      <c r="A9633" s="2" t="s">
        <v>13</v>
      </c>
      <c r="B9633" s="2">
        <v>1185732</v>
      </c>
      <c r="C9633" s="15">
        <v>44518</v>
      </c>
      <c r="D9633" s="2" t="s">
        <v>14</v>
      </c>
      <c r="E9633" s="2" t="s">
        <v>128</v>
      </c>
      <c r="F9633" s="2" t="s">
        <v>129</v>
      </c>
      <c r="G9633" s="3" t="s">
        <v>18</v>
      </c>
      <c r="H9633" s="17">
        <v>59</v>
      </c>
      <c r="I9633" s="2">
        <v>96</v>
      </c>
      <c r="J9633" s="19">
        <v>5664</v>
      </c>
      <c r="K9633" s="19">
        <v>1925.7599999999998</v>
      </c>
      <c r="L9633" s="2">
        <v>0.33999999999999997</v>
      </c>
      <c r="M9633" s="2" t="s">
        <v>19</v>
      </c>
      <c r="N9633" s="20">
        <f t="shared" si="150"/>
        <v>7589.76</v>
      </c>
      <c r="O9633" s="21"/>
      <c r="P9633" s="20"/>
    </row>
    <row r="9634" spans="1:16" x14ac:dyDescent="0.35">
      <c r="A9634" s="2" t="s">
        <v>13</v>
      </c>
      <c r="B9634" s="2">
        <v>1185732</v>
      </c>
      <c r="C9634" s="15">
        <v>44518</v>
      </c>
      <c r="D9634" s="2" t="s">
        <v>14</v>
      </c>
      <c r="E9634" s="2" t="s">
        <v>128</v>
      </c>
      <c r="F9634" s="2" t="s">
        <v>129</v>
      </c>
      <c r="G9634" s="3" t="s">
        <v>158</v>
      </c>
      <c r="H9634" s="17">
        <v>61</v>
      </c>
      <c r="I9634" s="2">
        <v>120</v>
      </c>
      <c r="J9634" s="19">
        <v>7320</v>
      </c>
      <c r="K9634" s="19">
        <v>3001.2</v>
      </c>
      <c r="L9634" s="2">
        <v>0.41</v>
      </c>
      <c r="M9634" s="2" t="s">
        <v>19</v>
      </c>
      <c r="N9634" s="20">
        <f t="shared" si="150"/>
        <v>10321.200000000001</v>
      </c>
      <c r="O9634" s="21"/>
      <c r="P9634" s="20"/>
    </row>
    <row r="9635" spans="1:16" x14ac:dyDescent="0.35">
      <c r="A9635" s="2" t="s">
        <v>13</v>
      </c>
      <c r="B9635" s="2">
        <v>1185732</v>
      </c>
      <c r="C9635" s="15">
        <v>44547</v>
      </c>
      <c r="D9635" s="2" t="s">
        <v>14</v>
      </c>
      <c r="E9635" s="2" t="s">
        <v>128</v>
      </c>
      <c r="F9635" s="2" t="s">
        <v>129</v>
      </c>
      <c r="G9635" s="3" t="s">
        <v>155</v>
      </c>
      <c r="H9635" s="17">
        <v>49</v>
      </c>
      <c r="I9635" s="2">
        <v>200</v>
      </c>
      <c r="J9635" s="19">
        <v>9800</v>
      </c>
      <c r="K9635" s="19">
        <v>4606</v>
      </c>
      <c r="L9635" s="2">
        <v>0.47000000000000003</v>
      </c>
      <c r="M9635" s="2" t="s">
        <v>19</v>
      </c>
      <c r="N9635" s="20">
        <f t="shared" si="150"/>
        <v>14406</v>
      </c>
      <c r="O9635" s="21"/>
      <c r="P9635" s="20"/>
    </row>
    <row r="9636" spans="1:16" x14ac:dyDescent="0.35">
      <c r="A9636" s="2" t="s">
        <v>13</v>
      </c>
      <c r="B9636" s="2">
        <v>1185732</v>
      </c>
      <c r="C9636" s="15">
        <v>44547</v>
      </c>
      <c r="D9636" s="2" t="s">
        <v>14</v>
      </c>
      <c r="E9636" s="2" t="s">
        <v>128</v>
      </c>
      <c r="F9636" s="2" t="s">
        <v>129</v>
      </c>
      <c r="G9636" s="3" t="s">
        <v>17</v>
      </c>
      <c r="H9636" s="17">
        <v>49</v>
      </c>
      <c r="I9636" s="2">
        <v>128</v>
      </c>
      <c r="J9636" s="19">
        <v>6272</v>
      </c>
      <c r="K9636" s="19">
        <v>2634.2400000000002</v>
      </c>
      <c r="L9636" s="2">
        <v>0.42000000000000004</v>
      </c>
      <c r="M9636" s="2" t="s">
        <v>19</v>
      </c>
      <c r="N9636" s="20">
        <f t="shared" si="150"/>
        <v>8906.24</v>
      </c>
      <c r="O9636" s="21"/>
      <c r="P9636" s="20"/>
    </row>
    <row r="9637" spans="1:16" x14ac:dyDescent="0.35">
      <c r="A9637" s="2" t="s">
        <v>13</v>
      </c>
      <c r="B9637" s="2">
        <v>1185732</v>
      </c>
      <c r="C9637" s="15">
        <v>44547</v>
      </c>
      <c r="D9637" s="2" t="s">
        <v>14</v>
      </c>
      <c r="E9637" s="2" t="s">
        <v>128</v>
      </c>
      <c r="F9637" s="2" t="s">
        <v>129</v>
      </c>
      <c r="G9637" s="3" t="s">
        <v>156</v>
      </c>
      <c r="H9637" s="17">
        <v>47</v>
      </c>
      <c r="I9637" s="2">
        <v>128</v>
      </c>
      <c r="J9637" s="19">
        <v>6016</v>
      </c>
      <c r="K9637" s="19">
        <v>2165.7599999999998</v>
      </c>
      <c r="L9637" s="2">
        <v>0.36</v>
      </c>
      <c r="M9637" s="2" t="s">
        <v>19</v>
      </c>
      <c r="N9637" s="20">
        <f t="shared" si="150"/>
        <v>8181.76</v>
      </c>
      <c r="O9637" s="21"/>
      <c r="P9637" s="20"/>
    </row>
    <row r="9638" spans="1:16" x14ac:dyDescent="0.35">
      <c r="A9638" s="2" t="s">
        <v>13</v>
      </c>
      <c r="B9638" s="2">
        <v>1185732</v>
      </c>
      <c r="C9638" s="15">
        <v>44547</v>
      </c>
      <c r="D9638" s="2" t="s">
        <v>14</v>
      </c>
      <c r="E9638" s="2" t="s">
        <v>128</v>
      </c>
      <c r="F9638" s="2" t="s">
        <v>129</v>
      </c>
      <c r="G9638" s="3" t="s">
        <v>157</v>
      </c>
      <c r="H9638" s="17">
        <v>49</v>
      </c>
      <c r="I9638" s="2">
        <v>116</v>
      </c>
      <c r="J9638" s="19">
        <v>5684</v>
      </c>
      <c r="K9638" s="19">
        <v>1989.3999999999999</v>
      </c>
      <c r="L9638" s="2">
        <v>0.35</v>
      </c>
      <c r="M9638" s="2" t="s">
        <v>19</v>
      </c>
      <c r="N9638" s="20">
        <f t="shared" si="150"/>
        <v>7673.4</v>
      </c>
      <c r="O9638" s="21"/>
      <c r="P9638" s="20"/>
    </row>
    <row r="9639" spans="1:16" x14ac:dyDescent="0.35">
      <c r="A9639" s="2" t="s">
        <v>13</v>
      </c>
      <c r="B9639" s="2">
        <v>1185732</v>
      </c>
      <c r="C9639" s="15">
        <v>44547</v>
      </c>
      <c r="D9639" s="2" t="s">
        <v>14</v>
      </c>
      <c r="E9639" s="2" t="s">
        <v>128</v>
      </c>
      <c r="F9639" s="2" t="s">
        <v>129</v>
      </c>
      <c r="G9639" s="3" t="s">
        <v>18</v>
      </c>
      <c r="H9639" s="17">
        <v>50</v>
      </c>
      <c r="I9639" s="2">
        <v>123</v>
      </c>
      <c r="J9639" s="19">
        <v>6150</v>
      </c>
      <c r="K9639" s="19">
        <v>2275.5</v>
      </c>
      <c r="L9639" s="2">
        <v>0.37</v>
      </c>
      <c r="M9639" s="2" t="s">
        <v>19</v>
      </c>
      <c r="N9639" s="20">
        <f t="shared" si="150"/>
        <v>8425.5</v>
      </c>
      <c r="O9639" s="21"/>
      <c r="P9639" s="20"/>
    </row>
    <row r="9640" spans="1:16" x14ac:dyDescent="0.35">
      <c r="A9640" s="2" t="s">
        <v>13</v>
      </c>
      <c r="B9640" s="2">
        <v>1185732</v>
      </c>
      <c r="C9640" s="15">
        <v>44547</v>
      </c>
      <c r="D9640" s="2" t="s">
        <v>14</v>
      </c>
      <c r="E9640" s="2" t="s">
        <v>128</v>
      </c>
      <c r="F9640" s="2" t="s">
        <v>129</v>
      </c>
      <c r="G9640" s="3" t="s">
        <v>158</v>
      </c>
      <c r="H9640" s="17">
        <v>61</v>
      </c>
      <c r="I9640" s="2">
        <v>144</v>
      </c>
      <c r="J9640" s="19">
        <v>8784</v>
      </c>
      <c r="K9640" s="19">
        <v>3513.6</v>
      </c>
      <c r="L9640" s="2">
        <v>0.39999999999999997</v>
      </c>
      <c r="M9640" s="2" t="s">
        <v>19</v>
      </c>
      <c r="N9640" s="20">
        <f t="shared" si="150"/>
        <v>12297.6</v>
      </c>
      <c r="O9640" s="21"/>
      <c r="P9640" s="20"/>
    </row>
    <row r="9641" spans="1:16" x14ac:dyDescent="0.35">
      <c r="A9641" s="2" t="s">
        <v>13</v>
      </c>
      <c r="B9641" s="2">
        <v>1185732</v>
      </c>
      <c r="C9641" s="15">
        <v>44220</v>
      </c>
      <c r="D9641" s="2" t="s">
        <v>14</v>
      </c>
      <c r="E9641" s="2" t="s">
        <v>128</v>
      </c>
      <c r="F9641" s="2" t="s">
        <v>129</v>
      </c>
      <c r="G9641" s="3" t="s">
        <v>155</v>
      </c>
      <c r="H9641" s="17">
        <v>36</v>
      </c>
      <c r="I9641" s="2">
        <v>165</v>
      </c>
      <c r="J9641" s="19">
        <v>5940</v>
      </c>
      <c r="K9641" s="19">
        <v>2197.8000000000002</v>
      </c>
      <c r="L9641" s="2">
        <v>0.37000000000000005</v>
      </c>
      <c r="M9641" s="2" t="s">
        <v>19</v>
      </c>
      <c r="N9641" s="20">
        <f t="shared" si="150"/>
        <v>8137.8</v>
      </c>
      <c r="O9641" s="21"/>
      <c r="P9641" s="20"/>
    </row>
    <row r="9642" spans="1:16" x14ac:dyDescent="0.35">
      <c r="A9642" s="2" t="s">
        <v>13</v>
      </c>
      <c r="B9642" s="2">
        <v>1185732</v>
      </c>
      <c r="C9642" s="15">
        <v>44220</v>
      </c>
      <c r="D9642" s="2" t="s">
        <v>14</v>
      </c>
      <c r="E9642" s="2" t="s">
        <v>128</v>
      </c>
      <c r="F9642" s="2" t="s">
        <v>129</v>
      </c>
      <c r="G9642" s="3" t="s">
        <v>17</v>
      </c>
      <c r="H9642" s="17">
        <v>36</v>
      </c>
      <c r="I9642" s="2">
        <v>93</v>
      </c>
      <c r="J9642" s="19">
        <v>3348</v>
      </c>
      <c r="K9642" s="19">
        <v>1339.2</v>
      </c>
      <c r="L9642" s="2">
        <v>0.4</v>
      </c>
      <c r="M9642" s="2" t="s">
        <v>19</v>
      </c>
      <c r="N9642" s="20">
        <f t="shared" si="150"/>
        <v>4687.2</v>
      </c>
      <c r="O9642" s="21"/>
      <c r="P9642" s="20"/>
    </row>
    <row r="9643" spans="1:16" x14ac:dyDescent="0.35">
      <c r="A9643" s="2" t="s">
        <v>13</v>
      </c>
      <c r="B9643" s="2">
        <v>1185732</v>
      </c>
      <c r="C9643" s="15">
        <v>44220</v>
      </c>
      <c r="D9643" s="2" t="s">
        <v>14</v>
      </c>
      <c r="E9643" s="2" t="s">
        <v>128</v>
      </c>
      <c r="F9643" s="2" t="s">
        <v>129</v>
      </c>
      <c r="G9643" s="3" t="s">
        <v>156</v>
      </c>
      <c r="H9643" s="17">
        <v>35</v>
      </c>
      <c r="I9643" s="2">
        <v>99</v>
      </c>
      <c r="J9643" s="19">
        <v>3465</v>
      </c>
      <c r="K9643" s="19">
        <v>935.55000000000007</v>
      </c>
      <c r="L9643" s="2">
        <v>0.27</v>
      </c>
      <c r="M9643" s="2" t="s">
        <v>19</v>
      </c>
      <c r="N9643" s="20">
        <f t="shared" si="150"/>
        <v>4400.55</v>
      </c>
      <c r="O9643" s="21"/>
      <c r="P9643" s="20"/>
    </row>
    <row r="9644" spans="1:16" x14ac:dyDescent="0.35">
      <c r="A9644" s="2" t="s">
        <v>13</v>
      </c>
      <c r="B9644" s="2">
        <v>1185732</v>
      </c>
      <c r="C9644" s="15">
        <v>44220</v>
      </c>
      <c r="D9644" s="2" t="s">
        <v>14</v>
      </c>
      <c r="E9644" s="2" t="s">
        <v>128</v>
      </c>
      <c r="F9644" s="2" t="s">
        <v>129</v>
      </c>
      <c r="G9644" s="3" t="s">
        <v>157</v>
      </c>
      <c r="H9644" s="17">
        <v>33</v>
      </c>
      <c r="I9644" s="2">
        <v>51</v>
      </c>
      <c r="J9644" s="19">
        <v>1683</v>
      </c>
      <c r="K9644" s="19">
        <v>471.24000000000007</v>
      </c>
      <c r="L9644" s="2">
        <v>0.28000000000000003</v>
      </c>
      <c r="M9644" s="2" t="s">
        <v>19</v>
      </c>
      <c r="N9644" s="20">
        <f t="shared" si="150"/>
        <v>2154.2400000000002</v>
      </c>
      <c r="O9644" s="21"/>
      <c r="P9644" s="20"/>
    </row>
    <row r="9645" spans="1:16" x14ac:dyDescent="0.35">
      <c r="A9645" s="2" t="s">
        <v>13</v>
      </c>
      <c r="B9645" s="2">
        <v>1185732</v>
      </c>
      <c r="C9645" s="15">
        <v>44220</v>
      </c>
      <c r="D9645" s="2" t="s">
        <v>14</v>
      </c>
      <c r="E9645" s="2" t="s">
        <v>128</v>
      </c>
      <c r="F9645" s="2" t="s">
        <v>129</v>
      </c>
      <c r="G9645" s="3" t="s">
        <v>18</v>
      </c>
      <c r="H9645" s="17">
        <v>50</v>
      </c>
      <c r="I9645" s="2">
        <v>64</v>
      </c>
      <c r="J9645" s="19">
        <v>3200</v>
      </c>
      <c r="K9645" s="19">
        <v>896.00000000000011</v>
      </c>
      <c r="L9645" s="2">
        <v>0.28000000000000003</v>
      </c>
      <c r="M9645" s="2" t="s">
        <v>19</v>
      </c>
      <c r="N9645" s="20">
        <f t="shared" si="150"/>
        <v>4096</v>
      </c>
      <c r="O9645" s="21"/>
      <c r="P9645" s="20"/>
    </row>
    <row r="9646" spans="1:16" x14ac:dyDescent="0.35">
      <c r="A9646" s="2" t="s">
        <v>13</v>
      </c>
      <c r="B9646" s="2">
        <v>1185732</v>
      </c>
      <c r="C9646" s="15">
        <v>44220</v>
      </c>
      <c r="D9646" s="2" t="s">
        <v>14</v>
      </c>
      <c r="E9646" s="2" t="s">
        <v>128</v>
      </c>
      <c r="F9646" s="2" t="s">
        <v>129</v>
      </c>
      <c r="G9646" s="3" t="s">
        <v>158</v>
      </c>
      <c r="H9646" s="17">
        <v>41</v>
      </c>
      <c r="I9646" s="2">
        <v>105</v>
      </c>
      <c r="J9646" s="19">
        <v>4305</v>
      </c>
      <c r="K9646" s="19">
        <v>1377.6000000000001</v>
      </c>
      <c r="L9646" s="2">
        <v>0.32</v>
      </c>
      <c r="M9646" s="2" t="s">
        <v>19</v>
      </c>
      <c r="N9646" s="20">
        <f t="shared" si="150"/>
        <v>5682.6</v>
      </c>
      <c r="O9646" s="21"/>
      <c r="P9646" s="20"/>
    </row>
    <row r="9647" spans="1:16" x14ac:dyDescent="0.35">
      <c r="A9647" s="2" t="s">
        <v>13</v>
      </c>
      <c r="B9647" s="2">
        <v>1185732</v>
      </c>
      <c r="C9647" s="15">
        <v>44249</v>
      </c>
      <c r="D9647" s="2" t="s">
        <v>14</v>
      </c>
      <c r="E9647" s="2" t="s">
        <v>128</v>
      </c>
      <c r="F9647" s="2" t="s">
        <v>129</v>
      </c>
      <c r="G9647" s="3" t="s">
        <v>155</v>
      </c>
      <c r="H9647" s="17">
        <v>41</v>
      </c>
      <c r="I9647" s="2">
        <v>184</v>
      </c>
      <c r="J9647" s="19">
        <v>7544</v>
      </c>
      <c r="K9647" s="19">
        <v>2791.28</v>
      </c>
      <c r="L9647" s="2">
        <v>0.37000000000000005</v>
      </c>
      <c r="M9647" s="2" t="s">
        <v>19</v>
      </c>
      <c r="N9647" s="20">
        <f t="shared" si="150"/>
        <v>10335.280000000001</v>
      </c>
      <c r="O9647" s="21"/>
      <c r="P9647" s="20"/>
    </row>
    <row r="9648" spans="1:16" x14ac:dyDescent="0.35">
      <c r="A9648" s="2" t="s">
        <v>13</v>
      </c>
      <c r="B9648" s="2">
        <v>1185732</v>
      </c>
      <c r="C9648" s="15">
        <v>44249</v>
      </c>
      <c r="D9648" s="2" t="s">
        <v>14</v>
      </c>
      <c r="E9648" s="2" t="s">
        <v>128</v>
      </c>
      <c r="F9648" s="2" t="s">
        <v>129</v>
      </c>
      <c r="G9648" s="3" t="s">
        <v>17</v>
      </c>
      <c r="H9648" s="17">
        <v>42</v>
      </c>
      <c r="I9648" s="2">
        <v>70</v>
      </c>
      <c r="J9648" s="19">
        <v>2940</v>
      </c>
      <c r="K9648" s="19">
        <v>1234.8000000000002</v>
      </c>
      <c r="L9648" s="2">
        <v>0.42000000000000004</v>
      </c>
      <c r="M9648" s="2" t="s">
        <v>19</v>
      </c>
      <c r="N9648" s="20">
        <f t="shared" si="150"/>
        <v>4174.8</v>
      </c>
      <c r="O9648" s="21"/>
      <c r="P9648" s="20"/>
    </row>
    <row r="9649" spans="1:16" x14ac:dyDescent="0.35">
      <c r="A9649" s="2" t="s">
        <v>13</v>
      </c>
      <c r="B9649" s="2">
        <v>1185732</v>
      </c>
      <c r="C9649" s="15">
        <v>44249</v>
      </c>
      <c r="D9649" s="2" t="s">
        <v>14</v>
      </c>
      <c r="E9649" s="2" t="s">
        <v>128</v>
      </c>
      <c r="F9649" s="2" t="s">
        <v>129</v>
      </c>
      <c r="G9649" s="3" t="s">
        <v>156</v>
      </c>
      <c r="H9649" s="17">
        <v>29</v>
      </c>
      <c r="I9649" s="2">
        <v>83</v>
      </c>
      <c r="J9649" s="19">
        <v>2407</v>
      </c>
      <c r="K9649" s="19">
        <v>649.89</v>
      </c>
      <c r="L9649" s="2">
        <v>0.27</v>
      </c>
      <c r="M9649" s="2" t="s">
        <v>19</v>
      </c>
      <c r="N9649" s="20">
        <f t="shared" si="150"/>
        <v>3056.89</v>
      </c>
      <c r="O9649" s="21"/>
      <c r="P9649" s="20"/>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F3789-0B6C-4277-ACB3-F0C329D58584}">
  <dimension ref="A2:B15"/>
  <sheetViews>
    <sheetView workbookViewId="0">
      <selection activeCell="W12" sqref="W12"/>
    </sheetView>
  </sheetViews>
  <sheetFormatPr defaultRowHeight="14.5" x14ac:dyDescent="0.35"/>
  <cols>
    <col min="1" max="1" width="12.36328125" bestFit="1" customWidth="1"/>
    <col min="2" max="2" width="16.08984375" bestFit="1" customWidth="1"/>
  </cols>
  <sheetData>
    <row r="2" spans="1:2" x14ac:dyDescent="0.35">
      <c r="A2" s="24" t="s">
        <v>162</v>
      </c>
      <c r="B2" t="s">
        <v>161</v>
      </c>
    </row>
    <row r="3" spans="1:2" x14ac:dyDescent="0.35">
      <c r="A3" s="25" t="s">
        <v>166</v>
      </c>
      <c r="B3">
        <v>22426960</v>
      </c>
    </row>
    <row r="4" spans="1:2" x14ac:dyDescent="0.35">
      <c r="A4" s="25" t="s">
        <v>167</v>
      </c>
      <c r="B4">
        <v>22198572</v>
      </c>
    </row>
    <row r="5" spans="1:2" x14ac:dyDescent="0.35">
      <c r="A5" s="25" t="s">
        <v>168</v>
      </c>
      <c r="B5">
        <v>19933294</v>
      </c>
    </row>
    <row r="6" spans="1:2" x14ac:dyDescent="0.35">
      <c r="A6" s="25" t="s">
        <v>169</v>
      </c>
      <c r="B6">
        <v>23871515</v>
      </c>
    </row>
    <row r="7" spans="1:2" x14ac:dyDescent="0.35">
      <c r="A7" s="25" t="s">
        <v>170</v>
      </c>
      <c r="B7">
        <v>29193233</v>
      </c>
    </row>
    <row r="8" spans="1:2" x14ac:dyDescent="0.35">
      <c r="A8" s="25" t="s">
        <v>171</v>
      </c>
      <c r="B8">
        <v>36962287</v>
      </c>
    </row>
    <row r="9" spans="1:2" x14ac:dyDescent="0.35">
      <c r="A9" s="25" t="s">
        <v>172</v>
      </c>
      <c r="B9">
        <v>46185269</v>
      </c>
    </row>
    <row r="10" spans="1:2" x14ac:dyDescent="0.35">
      <c r="A10" s="25" t="s">
        <v>173</v>
      </c>
      <c r="B10">
        <v>43941176</v>
      </c>
    </row>
    <row r="11" spans="1:2" x14ac:dyDescent="0.35">
      <c r="A11" s="25" t="s">
        <v>174</v>
      </c>
      <c r="B11">
        <v>38479281</v>
      </c>
    </row>
    <row r="12" spans="1:2" x14ac:dyDescent="0.35">
      <c r="A12" s="25" t="s">
        <v>175</v>
      </c>
      <c r="B12">
        <v>30817684</v>
      </c>
    </row>
    <row r="13" spans="1:2" x14ac:dyDescent="0.35">
      <c r="A13" s="25" t="s">
        <v>176</v>
      </c>
      <c r="B13">
        <v>26361069</v>
      </c>
    </row>
    <row r="14" spans="1:2" x14ac:dyDescent="0.35">
      <c r="A14" s="25" t="s">
        <v>177</v>
      </c>
      <c r="B14">
        <v>38828723</v>
      </c>
    </row>
    <row r="15" spans="1:2" x14ac:dyDescent="0.35">
      <c r="A15" s="25" t="s">
        <v>163</v>
      </c>
      <c r="B15">
        <v>379199063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144B01-B85B-4404-B6A7-85111FCE6F22}">
  <dimension ref="A2:B6"/>
  <sheetViews>
    <sheetView workbookViewId="0">
      <selection activeCell="N15" sqref="N15"/>
    </sheetView>
  </sheetViews>
  <sheetFormatPr defaultRowHeight="14.5" x14ac:dyDescent="0.35"/>
  <cols>
    <col min="1" max="1" width="12.36328125" bestFit="1" customWidth="1"/>
    <col min="2" max="2" width="16.08984375" bestFit="1" customWidth="1"/>
  </cols>
  <sheetData>
    <row r="2" spans="1:2" x14ac:dyDescent="0.35">
      <c r="A2" s="24" t="s">
        <v>162</v>
      </c>
      <c r="B2" t="s">
        <v>161</v>
      </c>
    </row>
    <row r="3" spans="1:2" x14ac:dyDescent="0.35">
      <c r="A3" s="25" t="s">
        <v>31</v>
      </c>
      <c r="B3">
        <v>128422391</v>
      </c>
    </row>
    <row r="4" spans="1:2" x14ac:dyDescent="0.35">
      <c r="A4" s="25" t="s">
        <v>22</v>
      </c>
      <c r="B4">
        <v>119206299</v>
      </c>
    </row>
    <row r="5" spans="1:2" x14ac:dyDescent="0.35">
      <c r="A5" s="25" t="s">
        <v>43</v>
      </c>
      <c r="B5">
        <v>131570373</v>
      </c>
    </row>
    <row r="6" spans="1:2" x14ac:dyDescent="0.35">
      <c r="A6" s="25" t="s">
        <v>163</v>
      </c>
      <c r="B6">
        <v>379199063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D1435C-EE68-4BD7-BAE0-2247EBC05F25}">
  <dimension ref="A2:E52"/>
  <sheetViews>
    <sheetView workbookViewId="0">
      <selection activeCell="I3" sqref="I3"/>
    </sheetView>
  </sheetViews>
  <sheetFormatPr defaultRowHeight="14.5" x14ac:dyDescent="0.35"/>
  <cols>
    <col min="1" max="1" width="13.08984375" bestFit="1" customWidth="1"/>
    <col min="2" max="2" width="16.08984375" bestFit="1" customWidth="1"/>
  </cols>
  <sheetData>
    <row r="2" spans="1:5" x14ac:dyDescent="0.35">
      <c r="A2" s="24" t="s">
        <v>162</v>
      </c>
      <c r="B2" t="s">
        <v>161</v>
      </c>
    </row>
    <row r="3" spans="1:5" x14ac:dyDescent="0.35">
      <c r="A3" s="25" t="s">
        <v>54</v>
      </c>
      <c r="B3">
        <v>17633424</v>
      </c>
      <c r="D3" s="25" t="s">
        <v>54</v>
      </c>
      <c r="E3">
        <v>17633424</v>
      </c>
    </row>
    <row r="4" spans="1:5" x14ac:dyDescent="0.35">
      <c r="A4" s="25" t="s">
        <v>97</v>
      </c>
      <c r="B4">
        <v>12639347</v>
      </c>
      <c r="D4" s="25" t="s">
        <v>59</v>
      </c>
      <c r="E4">
        <v>14753103</v>
      </c>
    </row>
    <row r="5" spans="1:5" x14ac:dyDescent="0.35">
      <c r="A5" s="25" t="s">
        <v>44</v>
      </c>
      <c r="B5">
        <v>27682851</v>
      </c>
      <c r="D5" s="25" t="s">
        <v>81</v>
      </c>
      <c r="E5">
        <v>15782221</v>
      </c>
    </row>
    <row r="6" spans="1:5" x14ac:dyDescent="0.35">
      <c r="A6" s="25" t="s">
        <v>85</v>
      </c>
      <c r="B6">
        <v>18997466</v>
      </c>
      <c r="D6" s="25" t="s">
        <v>97</v>
      </c>
      <c r="E6">
        <v>12639347</v>
      </c>
    </row>
    <row r="7" spans="1:5" x14ac:dyDescent="0.35">
      <c r="A7" s="25" t="s">
        <v>32</v>
      </c>
      <c r="B7">
        <v>9797488</v>
      </c>
      <c r="D7" s="25" t="s">
        <v>27</v>
      </c>
      <c r="E7">
        <v>60174133</v>
      </c>
    </row>
    <row r="8" spans="1:5" x14ac:dyDescent="0.35">
      <c r="A8" s="25" t="s">
        <v>111</v>
      </c>
      <c r="B8">
        <v>8836198</v>
      </c>
      <c r="D8" s="25" t="s">
        <v>39</v>
      </c>
      <c r="E8">
        <v>20996536</v>
      </c>
    </row>
    <row r="9" spans="1:5" x14ac:dyDescent="0.35">
      <c r="A9" s="25" t="s">
        <v>107</v>
      </c>
      <c r="B9">
        <v>7424011</v>
      </c>
      <c r="D9" s="25" t="s">
        <v>120</v>
      </c>
      <c r="E9">
        <v>11573448</v>
      </c>
    </row>
    <row r="10" spans="1:5" x14ac:dyDescent="0.35">
      <c r="A10" s="25" t="s">
        <v>101</v>
      </c>
      <c r="B10">
        <v>9972864</v>
      </c>
      <c r="D10" s="25" t="s">
        <v>116</v>
      </c>
      <c r="E10">
        <v>12298412</v>
      </c>
    </row>
    <row r="11" spans="1:5" x14ac:dyDescent="0.35">
      <c r="A11" s="25" t="s">
        <v>93</v>
      </c>
      <c r="B11">
        <v>10072848</v>
      </c>
      <c r="D11" s="25" t="s">
        <v>44</v>
      </c>
      <c r="E11">
        <v>59283714</v>
      </c>
    </row>
    <row r="12" spans="1:5" x14ac:dyDescent="0.35">
      <c r="A12" s="25" t="s">
        <v>76</v>
      </c>
      <c r="B12">
        <v>23750781</v>
      </c>
      <c r="D12" s="25" t="s">
        <v>85</v>
      </c>
      <c r="E12">
        <v>18997466</v>
      </c>
    </row>
    <row r="13" spans="1:5" x14ac:dyDescent="0.35">
      <c r="A13" s="25" t="s">
        <v>69</v>
      </c>
      <c r="B13">
        <v>18625433</v>
      </c>
      <c r="D13" s="25" t="s">
        <v>61</v>
      </c>
      <c r="E13">
        <v>22282457</v>
      </c>
    </row>
    <row r="14" spans="1:5" x14ac:dyDescent="0.35">
      <c r="A14" s="25" t="s">
        <v>95</v>
      </c>
      <c r="B14">
        <v>15591709</v>
      </c>
      <c r="D14" s="25" t="s">
        <v>79</v>
      </c>
      <c r="E14">
        <v>19276878</v>
      </c>
    </row>
    <row r="15" spans="1:5" x14ac:dyDescent="0.35">
      <c r="A15" s="25" t="s">
        <v>71</v>
      </c>
      <c r="B15">
        <v>9683265</v>
      </c>
      <c r="D15" s="25" t="s">
        <v>32</v>
      </c>
      <c r="E15">
        <v>9797488</v>
      </c>
    </row>
    <row r="16" spans="1:5" x14ac:dyDescent="0.35">
      <c r="A16" s="25" t="s">
        <v>48</v>
      </c>
      <c r="B16">
        <v>15710886</v>
      </c>
      <c r="D16" s="25" t="s">
        <v>111</v>
      </c>
      <c r="E16">
        <v>8836198</v>
      </c>
    </row>
    <row r="17" spans="1:5" x14ac:dyDescent="0.35">
      <c r="A17" s="25" t="s">
        <v>52</v>
      </c>
      <c r="B17">
        <v>5929038</v>
      </c>
      <c r="D17" s="25" t="s">
        <v>107</v>
      </c>
      <c r="E17">
        <v>7424011</v>
      </c>
    </row>
    <row r="18" spans="1:5" x14ac:dyDescent="0.35">
      <c r="A18" s="25" t="s">
        <v>89</v>
      </c>
      <c r="B18">
        <v>23956531</v>
      </c>
      <c r="D18" s="25" t="s">
        <v>101</v>
      </c>
      <c r="E18">
        <v>9972864</v>
      </c>
    </row>
    <row r="19" spans="1:5" x14ac:dyDescent="0.35">
      <c r="A19" s="25" t="s">
        <v>105</v>
      </c>
      <c r="B19">
        <v>7735580</v>
      </c>
      <c r="D19" s="25" t="s">
        <v>93</v>
      </c>
      <c r="E19">
        <v>10072848</v>
      </c>
    </row>
    <row r="20" spans="1:5" x14ac:dyDescent="0.35">
      <c r="A20" s="25" t="s">
        <v>91</v>
      </c>
      <c r="B20">
        <v>18484583</v>
      </c>
      <c r="D20" s="25" t="s">
        <v>76</v>
      </c>
      <c r="E20">
        <v>23750781</v>
      </c>
    </row>
    <row r="21" spans="1:5" x14ac:dyDescent="0.35">
      <c r="A21" s="25" t="s">
        <v>99</v>
      </c>
      <c r="B21">
        <v>10620734</v>
      </c>
      <c r="D21" s="25" t="s">
        <v>57</v>
      </c>
      <c r="E21">
        <v>9195978</v>
      </c>
    </row>
    <row r="22" spans="1:5" x14ac:dyDescent="0.35">
      <c r="A22" s="25" t="s">
        <v>87</v>
      </c>
      <c r="B22">
        <v>29285637</v>
      </c>
      <c r="D22" s="25" t="s">
        <v>114</v>
      </c>
      <c r="E22">
        <v>7758059</v>
      </c>
    </row>
    <row r="23" spans="1:5" x14ac:dyDescent="0.35">
      <c r="A23" s="25" t="s">
        <v>103</v>
      </c>
      <c r="B23">
        <v>8495576</v>
      </c>
      <c r="D23" s="25" t="s">
        <v>124</v>
      </c>
      <c r="E23">
        <v>11076810</v>
      </c>
    </row>
    <row r="24" spans="1:5" x14ac:dyDescent="0.35">
      <c r="A24" s="25" t="s">
        <v>50</v>
      </c>
      <c r="B24">
        <v>18067440</v>
      </c>
      <c r="D24" s="25" t="s">
        <v>69</v>
      </c>
      <c r="E24">
        <v>18625433</v>
      </c>
    </row>
    <row r="25" spans="1:5" x14ac:dyDescent="0.35">
      <c r="A25" s="25" t="s">
        <v>23</v>
      </c>
      <c r="B25">
        <v>20902864</v>
      </c>
      <c r="D25" s="25" t="s">
        <v>46</v>
      </c>
      <c r="E25">
        <v>7378068</v>
      </c>
    </row>
    <row r="26" spans="1:5" x14ac:dyDescent="0.35">
      <c r="A26" s="25" t="s">
        <v>67</v>
      </c>
      <c r="B26">
        <v>21575040</v>
      </c>
      <c r="D26" s="25" t="s">
        <v>95</v>
      </c>
      <c r="E26">
        <v>15591709</v>
      </c>
    </row>
    <row r="27" spans="1:5" x14ac:dyDescent="0.35">
      <c r="A27" s="25" t="s">
        <v>109</v>
      </c>
      <c r="B27">
        <v>7727469</v>
      </c>
      <c r="D27" s="25" t="s">
        <v>71</v>
      </c>
      <c r="E27">
        <v>9683265</v>
      </c>
    </row>
    <row r="28" spans="1:5" x14ac:dyDescent="0.35">
      <c r="A28" s="25" t="s">
        <v>163</v>
      </c>
      <c r="B28">
        <v>379199063</v>
      </c>
      <c r="D28" s="25" t="s">
        <v>48</v>
      </c>
      <c r="E28">
        <v>15710886</v>
      </c>
    </row>
    <row r="29" spans="1:5" x14ac:dyDescent="0.35">
      <c r="D29" s="25" t="s">
        <v>52</v>
      </c>
      <c r="E29">
        <v>5929038</v>
      </c>
    </row>
    <row r="30" spans="1:5" x14ac:dyDescent="0.35">
      <c r="D30" s="25" t="s">
        <v>37</v>
      </c>
      <c r="E30">
        <v>20858509</v>
      </c>
    </row>
    <row r="31" spans="1:5" x14ac:dyDescent="0.35">
      <c r="D31" s="25" t="s">
        <v>128</v>
      </c>
      <c r="E31">
        <v>16411667</v>
      </c>
    </row>
    <row r="32" spans="1:5" x14ac:dyDescent="0.35">
      <c r="D32" s="25" t="s">
        <v>118</v>
      </c>
      <c r="E32">
        <v>9934246</v>
      </c>
    </row>
    <row r="33" spans="4:5" x14ac:dyDescent="0.35">
      <c r="D33" s="25" t="s">
        <v>83</v>
      </c>
      <c r="E33">
        <v>19865016</v>
      </c>
    </row>
    <row r="34" spans="4:5" x14ac:dyDescent="0.35">
      <c r="D34" s="25" t="s">
        <v>15</v>
      </c>
      <c r="E34">
        <v>64229039</v>
      </c>
    </row>
    <row r="35" spans="4:5" x14ac:dyDescent="0.35">
      <c r="D35" s="25" t="s">
        <v>89</v>
      </c>
      <c r="E35">
        <v>23956531</v>
      </c>
    </row>
    <row r="36" spans="4:5" x14ac:dyDescent="0.35">
      <c r="D36" s="25" t="s">
        <v>105</v>
      </c>
      <c r="E36">
        <v>7735580</v>
      </c>
    </row>
    <row r="37" spans="4:5" x14ac:dyDescent="0.35">
      <c r="D37" s="25" t="s">
        <v>91</v>
      </c>
      <c r="E37">
        <v>18484583</v>
      </c>
    </row>
    <row r="38" spans="4:5" x14ac:dyDescent="0.35">
      <c r="D38" s="25" t="s">
        <v>99</v>
      </c>
      <c r="E38">
        <v>10620734</v>
      </c>
    </row>
    <row r="39" spans="4:5" x14ac:dyDescent="0.35">
      <c r="D39" s="25" t="s">
        <v>75</v>
      </c>
      <c r="E39">
        <v>21349674</v>
      </c>
    </row>
    <row r="40" spans="4:5" x14ac:dyDescent="0.35">
      <c r="D40" s="25" t="s">
        <v>35</v>
      </c>
      <c r="E40">
        <v>10357519</v>
      </c>
    </row>
    <row r="41" spans="4:5" x14ac:dyDescent="0.35">
      <c r="D41" s="25" t="s">
        <v>122</v>
      </c>
      <c r="E41">
        <v>8446806</v>
      </c>
    </row>
    <row r="42" spans="4:5" x14ac:dyDescent="0.35">
      <c r="D42" s="25" t="s">
        <v>87</v>
      </c>
      <c r="E42">
        <v>29285637</v>
      </c>
    </row>
    <row r="43" spans="4:5" x14ac:dyDescent="0.35">
      <c r="D43" s="25" t="s">
        <v>103</v>
      </c>
      <c r="E43">
        <v>8495576</v>
      </c>
    </row>
    <row r="44" spans="4:5" x14ac:dyDescent="0.35">
      <c r="D44" s="25" t="s">
        <v>50</v>
      </c>
      <c r="E44">
        <v>18067440</v>
      </c>
    </row>
    <row r="45" spans="4:5" x14ac:dyDescent="0.35">
      <c r="D45" s="25" t="s">
        <v>23</v>
      </c>
      <c r="E45">
        <v>46359746</v>
      </c>
    </row>
    <row r="46" spans="4:5" x14ac:dyDescent="0.35">
      <c r="D46" s="25" t="s">
        <v>73</v>
      </c>
      <c r="E46">
        <v>9696420</v>
      </c>
    </row>
    <row r="47" spans="4:5" x14ac:dyDescent="0.35">
      <c r="D47" s="25" t="s">
        <v>126</v>
      </c>
      <c r="E47">
        <v>14352923</v>
      </c>
    </row>
    <row r="48" spans="4:5" x14ac:dyDescent="0.35">
      <c r="D48" s="25" t="s">
        <v>67</v>
      </c>
      <c r="E48">
        <v>21575040</v>
      </c>
    </row>
    <row r="49" spans="4:5" x14ac:dyDescent="0.35">
      <c r="D49" s="25" t="s">
        <v>41</v>
      </c>
      <c r="E49">
        <v>26330718</v>
      </c>
    </row>
    <row r="50" spans="4:5" x14ac:dyDescent="0.35">
      <c r="D50" s="25" t="s">
        <v>113</v>
      </c>
      <c r="E50">
        <v>10689160</v>
      </c>
    </row>
    <row r="51" spans="4:5" x14ac:dyDescent="0.35">
      <c r="D51" s="25" t="s">
        <v>109</v>
      </c>
      <c r="E51">
        <v>7727469</v>
      </c>
    </row>
    <row r="52" spans="4:5" x14ac:dyDescent="0.35">
      <c r="D52" s="25" t="s">
        <v>65</v>
      </c>
      <c r="E52">
        <v>18577517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684C9F-3C11-486E-8BD2-8A3E48EAF509}">
  <dimension ref="A2:B6"/>
  <sheetViews>
    <sheetView workbookViewId="0">
      <selection activeCell="C10" sqref="C10"/>
    </sheetView>
  </sheetViews>
  <sheetFormatPr defaultRowHeight="14.5" x14ac:dyDescent="0.35"/>
  <cols>
    <col min="1" max="1" width="12.36328125" bestFit="1" customWidth="1"/>
    <col min="2" max="2" width="16.08984375" bestFit="1" customWidth="1"/>
  </cols>
  <sheetData>
    <row r="2" spans="1:2" x14ac:dyDescent="0.35">
      <c r="A2" s="24" t="s">
        <v>162</v>
      </c>
      <c r="B2" t="s">
        <v>161</v>
      </c>
    </row>
    <row r="3" spans="1:2" x14ac:dyDescent="0.35">
      <c r="A3" s="25" t="s">
        <v>16</v>
      </c>
      <c r="B3">
        <v>102663500</v>
      </c>
    </row>
    <row r="4" spans="1:2" x14ac:dyDescent="0.35">
      <c r="A4" s="25" t="s">
        <v>78</v>
      </c>
      <c r="B4">
        <v>182389596</v>
      </c>
    </row>
    <row r="5" spans="1:2" x14ac:dyDescent="0.35">
      <c r="A5" s="25" t="s">
        <v>19</v>
      </c>
      <c r="B5">
        <v>94145967</v>
      </c>
    </row>
    <row r="6" spans="1:2" x14ac:dyDescent="0.35">
      <c r="A6" s="25" t="s">
        <v>163</v>
      </c>
      <c r="B6">
        <v>379199063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6E187-83F6-43A3-8D7D-79F111362B4E}">
  <dimension ref="B3:D4"/>
  <sheetViews>
    <sheetView workbookViewId="0">
      <selection activeCell="G12" sqref="G12"/>
    </sheetView>
  </sheetViews>
  <sheetFormatPr defaultRowHeight="14.5" x14ac:dyDescent="0.35"/>
  <cols>
    <col min="4" max="4" width="16.1796875" bestFit="1" customWidth="1"/>
  </cols>
  <sheetData>
    <row r="3" spans="2:4" x14ac:dyDescent="0.35">
      <c r="B3" t="s">
        <v>164</v>
      </c>
      <c r="D3" s="21">
        <f>SUM(sales)</f>
        <v>899902125</v>
      </c>
    </row>
    <row r="4" spans="2:4" x14ac:dyDescent="0.35">
      <c r="B4" t="s">
        <v>165</v>
      </c>
      <c r="D4" s="21">
        <f>SUM(profit)</f>
        <v>332134761.44999886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3A2AC-A2FC-4C2D-A863-98D5DB6767C1}">
  <dimension ref="A1"/>
  <sheetViews>
    <sheetView showGridLines="0" tabSelected="1" zoomScale="57" zoomScaleNormal="57" workbookViewId="0">
      <selection activeCell="W21" sqref="W21"/>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33"/>
  <sheetViews>
    <sheetView showGridLines="0" workbookViewId="0">
      <selection activeCell="A8" sqref="A8:D8"/>
    </sheetView>
  </sheetViews>
  <sheetFormatPr defaultRowHeight="14.5" x14ac:dyDescent="0.35"/>
  <cols>
    <col min="1" max="1" width="14" bestFit="1" customWidth="1"/>
    <col min="2" max="2" width="9.7265625" bestFit="1" customWidth="1"/>
    <col min="8" max="8" width="42.7265625" bestFit="1" customWidth="1"/>
    <col min="11" max="11" width="13.1796875" bestFit="1" customWidth="1"/>
    <col min="14" max="14" width="11.54296875" bestFit="1" customWidth="1"/>
    <col min="16" max="16" width="16" bestFit="1" customWidth="1"/>
  </cols>
  <sheetData>
    <row r="1" spans="1:18" ht="21" x14ac:dyDescent="0.5">
      <c r="A1" s="26" t="s">
        <v>134</v>
      </c>
      <c r="B1" s="26"/>
      <c r="H1" s="4" t="s">
        <v>145</v>
      </c>
    </row>
    <row r="2" spans="1:18" ht="21" x14ac:dyDescent="0.5">
      <c r="A2" s="5"/>
      <c r="B2" s="5"/>
      <c r="K2" s="8" t="s">
        <v>152</v>
      </c>
    </row>
    <row r="3" spans="1:18" ht="21" x14ac:dyDescent="0.5">
      <c r="A3" s="4" t="s">
        <v>130</v>
      </c>
      <c r="H3" s="8" t="s">
        <v>147</v>
      </c>
      <c r="P3" s="12"/>
      <c r="Q3" s="12"/>
      <c r="R3" s="12"/>
    </row>
    <row r="4" spans="1:18" ht="18.5" x14ac:dyDescent="0.45">
      <c r="A4" s="6" t="s">
        <v>131</v>
      </c>
      <c r="K4" s="9"/>
      <c r="L4" s="10">
        <v>2020</v>
      </c>
      <c r="M4" s="10">
        <v>2021</v>
      </c>
      <c r="N4" s="10" t="s">
        <v>140</v>
      </c>
    </row>
    <row r="5" spans="1:18" ht="18.5" x14ac:dyDescent="0.45">
      <c r="A5" s="6" t="s">
        <v>132</v>
      </c>
      <c r="K5" s="11" t="s">
        <v>56</v>
      </c>
      <c r="L5" s="9"/>
      <c r="M5" s="9"/>
      <c r="N5" s="7"/>
    </row>
    <row r="6" spans="1:18" ht="18.5" x14ac:dyDescent="0.45">
      <c r="A6" s="6" t="s">
        <v>135</v>
      </c>
      <c r="K6" s="11" t="s">
        <v>13</v>
      </c>
      <c r="L6" s="9"/>
      <c r="M6" s="9"/>
      <c r="N6" s="7"/>
    </row>
    <row r="7" spans="1:18" ht="18.5" x14ac:dyDescent="0.45">
      <c r="A7" s="6" t="s">
        <v>146</v>
      </c>
      <c r="K7" s="11" t="s">
        <v>29</v>
      </c>
      <c r="L7" s="9"/>
      <c r="M7" s="9"/>
      <c r="N7" s="7"/>
    </row>
    <row r="8" spans="1:18" ht="18.5" x14ac:dyDescent="0.45">
      <c r="A8" s="6" t="s">
        <v>149</v>
      </c>
      <c r="H8" s="8" t="s">
        <v>148</v>
      </c>
      <c r="K8" s="11" t="s">
        <v>21</v>
      </c>
      <c r="L8" s="9"/>
      <c r="M8" s="9"/>
      <c r="N8" s="7"/>
    </row>
    <row r="9" spans="1:18" ht="18.5" x14ac:dyDescent="0.45">
      <c r="A9" s="6" t="s">
        <v>154</v>
      </c>
      <c r="K9" s="11" t="s">
        <v>20</v>
      </c>
      <c r="L9" s="9"/>
      <c r="M9" s="9"/>
      <c r="N9" s="7"/>
    </row>
    <row r="10" spans="1:18" ht="18.5" x14ac:dyDescent="0.45">
      <c r="A10" s="6" t="s">
        <v>148</v>
      </c>
      <c r="K10" s="11" t="s">
        <v>25</v>
      </c>
      <c r="L10" s="9"/>
      <c r="M10" s="9"/>
      <c r="N10" s="7"/>
    </row>
    <row r="11" spans="1:18" ht="18.5" x14ac:dyDescent="0.45">
      <c r="A11" s="6" t="s">
        <v>151</v>
      </c>
    </row>
    <row r="12" spans="1:18" ht="18.5" x14ac:dyDescent="0.45">
      <c r="A12" s="6" t="s">
        <v>153</v>
      </c>
      <c r="K12" s="8" t="s">
        <v>136</v>
      </c>
    </row>
    <row r="13" spans="1:18" ht="18.5" x14ac:dyDescent="0.45">
      <c r="A13" s="6" t="s">
        <v>138</v>
      </c>
    </row>
    <row r="14" spans="1:18" ht="18.5" x14ac:dyDescent="0.45">
      <c r="A14" s="6" t="s">
        <v>133</v>
      </c>
    </row>
    <row r="15" spans="1:18" ht="18.5" x14ac:dyDescent="0.45">
      <c r="A15" s="6" t="s">
        <v>143</v>
      </c>
      <c r="H15" s="8" t="s">
        <v>150</v>
      </c>
    </row>
    <row r="16" spans="1:18" ht="18.5" x14ac:dyDescent="0.45">
      <c r="A16" s="6" t="s">
        <v>136</v>
      </c>
    </row>
    <row r="17" spans="1:11" ht="18.5" x14ac:dyDescent="0.45">
      <c r="A17" s="6" t="s">
        <v>137</v>
      </c>
    </row>
    <row r="22" spans="1:11" ht="18.5" x14ac:dyDescent="0.45">
      <c r="H22" s="8" t="s">
        <v>133</v>
      </c>
      <c r="K22" s="8" t="s">
        <v>137</v>
      </c>
    </row>
    <row r="24" spans="1:11" x14ac:dyDescent="0.35">
      <c r="H24" s="13" t="s">
        <v>141</v>
      </c>
      <c r="I24" s="7" t="s">
        <v>160</v>
      </c>
    </row>
    <row r="25" spans="1:11" x14ac:dyDescent="0.35">
      <c r="H25" s="13" t="s">
        <v>142</v>
      </c>
      <c r="I25" s="7"/>
    </row>
    <row r="26" spans="1:11" x14ac:dyDescent="0.35">
      <c r="H26" s="13" t="s">
        <v>139</v>
      </c>
      <c r="I26" s="7"/>
    </row>
    <row r="29" spans="1:11" ht="18.5" x14ac:dyDescent="0.45">
      <c r="G29" s="8"/>
      <c r="H29" s="8" t="s">
        <v>143</v>
      </c>
    </row>
    <row r="31" spans="1:11" x14ac:dyDescent="0.35">
      <c r="H31" s="13" t="s">
        <v>144</v>
      </c>
      <c r="I31" s="7"/>
    </row>
    <row r="32" spans="1:11" x14ac:dyDescent="0.35">
      <c r="H32" s="13" t="s">
        <v>142</v>
      </c>
      <c r="I32" s="7"/>
    </row>
    <row r="33" spans="8:9" x14ac:dyDescent="0.35">
      <c r="H33" s="13" t="s">
        <v>139</v>
      </c>
      <c r="I33" s="7"/>
    </row>
  </sheetData>
  <mergeCells count="1">
    <mergeCell ref="A1:B1"/>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4</vt:i4>
      </vt:variant>
    </vt:vector>
  </HeadingPairs>
  <TitlesOfParts>
    <vt:vector size="12" baseType="lpstr">
      <vt:lpstr>Data Sales Adidas</vt:lpstr>
      <vt:lpstr>Year Wise Sales</vt:lpstr>
      <vt:lpstr>Region Wise Sales</vt:lpstr>
      <vt:lpstr>State Wise Sales</vt:lpstr>
      <vt:lpstr>Method Wise Sales</vt:lpstr>
      <vt:lpstr>kpi</vt:lpstr>
      <vt:lpstr>Dashboard</vt:lpstr>
      <vt:lpstr>Questions</vt:lpstr>
      <vt:lpstr>kpi</vt:lpstr>
      <vt:lpstr>kpia</vt:lpstr>
      <vt:lpstr>profit</vt:lpstr>
      <vt:lpstr>sales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shubham khot</cp:lastModifiedBy>
  <dcterms:created xsi:type="dcterms:W3CDTF">2015-06-05T18:17:20Z</dcterms:created>
  <dcterms:modified xsi:type="dcterms:W3CDTF">2023-10-10T10:38:10Z</dcterms:modified>
</cp:coreProperties>
</file>